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ney/Google Drive/G_Living Carbon/LC_June2022/Li6800_data/"/>
    </mc:Choice>
  </mc:AlternateContent>
  <xr:revisionPtr revIDLastSave="0" documentId="13_ncr:1_{9F72602C-34E0-3544-82E5-4E337E8A77AA}" xr6:coauthVersionLast="47" xr6:coauthVersionMax="47" xr10:uidLastSave="{00000000-0000-0000-0000-000000000000}"/>
  <bookViews>
    <workbookView xWindow="1440" yWindow="940" windowWidth="22240" windowHeight="10840" firstSheet="1" activeTab="4" xr2:uid="{14FB643B-D439-3341-AC50-69E19AF66193}"/>
  </bookViews>
  <sheets>
    <sheet name="master" sheetId="1" r:id="rId1"/>
    <sheet name="7_7" sheetId="2" r:id="rId2"/>
    <sheet name="7_7_processed" sheetId="9" r:id="rId3"/>
    <sheet name="7_8" sheetId="3" r:id="rId4"/>
    <sheet name="7_8_processed" sheetId="10" r:id="rId5"/>
    <sheet name="7_11" sheetId="4" r:id="rId6"/>
    <sheet name="7_11_processed" sheetId="11" r:id="rId7"/>
    <sheet name="7_12" sheetId="5" r:id="rId8"/>
    <sheet name="7_12_2" sheetId="6" r:id="rId9"/>
    <sheet name="7_13" sheetId="7" r:id="rId10"/>
    <sheet name="7_15" sheetId="8" r:id="rId11"/>
    <sheet name="7_18" sheetId="12" r:id="rId12"/>
    <sheet name="7_19" sheetId="13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M98" i="13" l="1"/>
  <c r="CL98" i="13"/>
  <c r="CJ98" i="13"/>
  <c r="CK98" i="13" s="1"/>
  <c r="BB98" i="13" s="1"/>
  <c r="BD98" i="13" s="1"/>
  <c r="BO98" i="13"/>
  <c r="BN98" i="13"/>
  <c r="BF98" i="13"/>
  <c r="AZ98" i="13"/>
  <c r="AT98" i="13"/>
  <c r="BG98" i="13" s="1"/>
  <c r="BJ98" i="13" s="1"/>
  <c r="AO98" i="13"/>
  <c r="AM98" i="13"/>
  <c r="AN98" i="13" s="1"/>
  <c r="AE98" i="13"/>
  <c r="AD98" i="13"/>
  <c r="AC98" i="13"/>
  <c r="V98" i="13"/>
  <c r="T98" i="13"/>
  <c r="Q98" i="13"/>
  <c r="P98" i="13"/>
  <c r="BC98" i="13" s="1"/>
  <c r="BE98" i="13" s="1"/>
  <c r="O98" i="13"/>
  <c r="N98" i="13"/>
  <c r="CM97" i="13"/>
  <c r="CL97" i="13"/>
  <c r="CJ97" i="13"/>
  <c r="CK97" i="13" s="1"/>
  <c r="BB97" i="13" s="1"/>
  <c r="BD97" i="13" s="1"/>
  <c r="BO97" i="13"/>
  <c r="BN97" i="13"/>
  <c r="BF97" i="13"/>
  <c r="AZ97" i="13"/>
  <c r="AT97" i="13"/>
  <c r="BG97" i="13" s="1"/>
  <c r="BJ97" i="13" s="1"/>
  <c r="AO97" i="13"/>
  <c r="AM97" i="13" s="1"/>
  <c r="AE97" i="13"/>
  <c r="AD97" i="13"/>
  <c r="AC97" i="13" s="1"/>
  <c r="V97" i="13"/>
  <c r="CM96" i="13"/>
  <c r="CL96" i="13"/>
  <c r="CJ96" i="13"/>
  <c r="BO96" i="13"/>
  <c r="BN96" i="13"/>
  <c r="BF96" i="13"/>
  <c r="AZ96" i="13"/>
  <c r="AT96" i="13"/>
  <c r="BG96" i="13" s="1"/>
  <c r="BJ96" i="13" s="1"/>
  <c r="AO96" i="13"/>
  <c r="AM96" i="13" s="1"/>
  <c r="P96" i="13" s="1"/>
  <c r="BC96" i="13" s="1"/>
  <c r="AE96" i="13"/>
  <c r="AD96" i="13"/>
  <c r="AC96" i="13" s="1"/>
  <c r="V96" i="13"/>
  <c r="T96" i="13"/>
  <c r="CM95" i="13"/>
  <c r="CL95" i="13"/>
  <c r="CJ95" i="13"/>
  <c r="BO95" i="13"/>
  <c r="BN95" i="13"/>
  <c r="BF95" i="13"/>
  <c r="AZ95" i="13"/>
  <c r="AT95" i="13"/>
  <c r="BG95" i="13" s="1"/>
  <c r="BJ95" i="13" s="1"/>
  <c r="AO95" i="13"/>
  <c r="AM95" i="13" s="1"/>
  <c r="AN95" i="13"/>
  <c r="AE95" i="13"/>
  <c r="AD95" i="13"/>
  <c r="AC95" i="13" s="1"/>
  <c r="V95" i="13"/>
  <c r="CM94" i="13"/>
  <c r="CL94" i="13"/>
  <c r="CJ94" i="13"/>
  <c r="BO94" i="13"/>
  <c r="BN94" i="13"/>
  <c r="BF94" i="13"/>
  <c r="AZ94" i="13"/>
  <c r="AT94" i="13"/>
  <c r="BG94" i="13" s="1"/>
  <c r="BJ94" i="13" s="1"/>
  <c r="AO94" i="13"/>
  <c r="AM94" i="13" s="1"/>
  <c r="P94" i="13" s="1"/>
  <c r="BC94" i="13" s="1"/>
  <c r="AE94" i="13"/>
  <c r="AD94" i="13"/>
  <c r="AC94" i="13" s="1"/>
  <c r="V94" i="13"/>
  <c r="T94" i="13"/>
  <c r="CM93" i="13"/>
  <c r="CL93" i="13"/>
  <c r="CJ93" i="13"/>
  <c r="BO93" i="13"/>
  <c r="BN93" i="13"/>
  <c r="BF93" i="13"/>
  <c r="AZ93" i="13"/>
  <c r="AT93" i="13"/>
  <c r="BG93" i="13" s="1"/>
  <c r="BJ93" i="13" s="1"/>
  <c r="AO93" i="13"/>
  <c r="AM93" i="13" s="1"/>
  <c r="AN93" i="13"/>
  <c r="AE93" i="13"/>
  <c r="AD93" i="13"/>
  <c r="AC93" i="13" s="1"/>
  <c r="V93" i="13"/>
  <c r="CM92" i="13"/>
  <c r="CL92" i="13"/>
  <c r="CJ92" i="13"/>
  <c r="BO92" i="13"/>
  <c r="BN92" i="13"/>
  <c r="BF92" i="13"/>
  <c r="AZ92" i="13"/>
  <c r="AT92" i="13"/>
  <c r="BG92" i="13" s="1"/>
  <c r="BJ92" i="13" s="1"/>
  <c r="AO92" i="13"/>
  <c r="AM92" i="13" s="1"/>
  <c r="P92" i="13" s="1"/>
  <c r="BC92" i="13" s="1"/>
  <c r="AE92" i="13"/>
  <c r="AD92" i="13"/>
  <c r="AC92" i="13" s="1"/>
  <c r="V92" i="13"/>
  <c r="T92" i="13"/>
  <c r="CM91" i="13"/>
  <c r="CL91" i="13"/>
  <c r="CJ91" i="13"/>
  <c r="BO91" i="13"/>
  <c r="BN91" i="13"/>
  <c r="BJ91" i="13"/>
  <c r="BF91" i="13"/>
  <c r="AZ91" i="13"/>
  <c r="AT91" i="13"/>
  <c r="BG91" i="13" s="1"/>
  <c r="AO91" i="13"/>
  <c r="AM91" i="13" s="1"/>
  <c r="AN91" i="13" s="1"/>
  <c r="AE91" i="13"/>
  <c r="AD91" i="13"/>
  <c r="AC91" i="13" s="1"/>
  <c r="V91" i="13"/>
  <c r="T91" i="13"/>
  <c r="CM90" i="13"/>
  <c r="CL90" i="13"/>
  <c r="CJ90" i="13"/>
  <c r="BO90" i="13"/>
  <c r="BN90" i="13"/>
  <c r="BJ90" i="13"/>
  <c r="BF90" i="13"/>
  <c r="AZ90" i="13"/>
  <c r="AT90" i="13"/>
  <c r="BG90" i="13" s="1"/>
  <c r="AO90" i="13"/>
  <c r="AM90" i="13" s="1"/>
  <c r="AN90" i="13" s="1"/>
  <c r="AE90" i="13"/>
  <c r="AD90" i="13"/>
  <c r="AC90" i="13" s="1"/>
  <c r="V90" i="13"/>
  <c r="T90" i="13"/>
  <c r="CM89" i="13"/>
  <c r="CL89" i="13"/>
  <c r="CJ89" i="13"/>
  <c r="BO89" i="13"/>
  <c r="BN89" i="13"/>
  <c r="BJ89" i="13"/>
  <c r="BF89" i="13"/>
  <c r="AZ89" i="13"/>
  <c r="AT89" i="13"/>
  <c r="BG89" i="13" s="1"/>
  <c r="AO89" i="13"/>
  <c r="AM89" i="13" s="1"/>
  <c r="AN89" i="13" s="1"/>
  <c r="AE89" i="13"/>
  <c r="AD89" i="13"/>
  <c r="AC89" i="13" s="1"/>
  <c r="Y89" i="13"/>
  <c r="V89" i="13"/>
  <c r="Q89" i="13"/>
  <c r="O89" i="13"/>
  <c r="N89" i="13" s="1"/>
  <c r="CM88" i="13"/>
  <c r="CL88" i="13"/>
  <c r="CK88" i="13"/>
  <c r="BB88" i="13" s="1"/>
  <c r="CJ88" i="13"/>
  <c r="BO88" i="13"/>
  <c r="BN88" i="13"/>
  <c r="BF88" i="13"/>
  <c r="AZ88" i="13"/>
  <c r="BD88" i="13" s="1"/>
  <c r="AT88" i="13"/>
  <c r="BG88" i="13" s="1"/>
  <c r="BJ88" i="13" s="1"/>
  <c r="AO88" i="13"/>
  <c r="AM88" i="13"/>
  <c r="T88" i="13" s="1"/>
  <c r="AE88" i="13"/>
  <c r="AD88" i="13"/>
  <c r="AC88" i="13"/>
  <c r="Y88" i="13"/>
  <c r="V88" i="13"/>
  <c r="Q88" i="13"/>
  <c r="CM87" i="13"/>
  <c r="Y87" i="13" s="1"/>
  <c r="CL87" i="13"/>
  <c r="CJ87" i="13"/>
  <c r="CK87" i="13" s="1"/>
  <c r="BB87" i="13" s="1"/>
  <c r="BD87" i="13" s="1"/>
  <c r="BO87" i="13"/>
  <c r="BN87" i="13"/>
  <c r="BG87" i="13"/>
  <c r="BJ87" i="13" s="1"/>
  <c r="BF87" i="13"/>
  <c r="AZ87" i="13"/>
  <c r="AT87" i="13"/>
  <c r="AO87" i="13"/>
  <c r="AM87" i="13" s="1"/>
  <c r="AE87" i="13"/>
  <c r="AD87" i="13"/>
  <c r="AC87" i="13" s="1"/>
  <c r="V87" i="13"/>
  <c r="O87" i="13"/>
  <c r="N87" i="13" s="1"/>
  <c r="AG87" i="13" s="1"/>
  <c r="CM86" i="13"/>
  <c r="CL86" i="13"/>
  <c r="CK86" i="13"/>
  <c r="BB86" i="13" s="1"/>
  <c r="CJ86" i="13"/>
  <c r="BO86" i="13"/>
  <c r="BN86" i="13"/>
  <c r="BF86" i="13"/>
  <c r="AZ86" i="13"/>
  <c r="AT86" i="13"/>
  <c r="BG86" i="13" s="1"/>
  <c r="BJ86" i="13" s="1"/>
  <c r="AO86" i="13"/>
  <c r="AM86" i="13"/>
  <c r="AE86" i="13"/>
  <c r="AD86" i="13"/>
  <c r="AC86" i="13"/>
  <c r="Y86" i="13"/>
  <c r="V86" i="13"/>
  <c r="T86" i="13"/>
  <c r="Q86" i="13"/>
  <c r="P86" i="13"/>
  <c r="BC86" i="13" s="1"/>
  <c r="BE86" i="13" s="1"/>
  <c r="CM85" i="13"/>
  <c r="Y85" i="13" s="1"/>
  <c r="CL85" i="13"/>
  <c r="CJ85" i="13"/>
  <c r="CK85" i="13" s="1"/>
  <c r="BO85" i="13"/>
  <c r="BN85" i="13"/>
  <c r="BM85" i="13"/>
  <c r="BL85" i="13"/>
  <c r="BP85" i="13" s="1"/>
  <c r="BQ85" i="13" s="1"/>
  <c r="BG85" i="13"/>
  <c r="BJ85" i="13" s="1"/>
  <c r="BK85" i="13" s="1"/>
  <c r="BF85" i="13"/>
  <c r="BB85" i="13"/>
  <c r="BD85" i="13" s="1"/>
  <c r="AZ85" i="13"/>
  <c r="AT85" i="13"/>
  <c r="AO85" i="13"/>
  <c r="AM85" i="13" s="1"/>
  <c r="AN85" i="13"/>
  <c r="AE85" i="13"/>
  <c r="AD85" i="13"/>
  <c r="AC85" i="13" s="1"/>
  <c r="V85" i="13"/>
  <c r="O85" i="13"/>
  <c r="N85" i="13"/>
  <c r="AG85" i="13" s="1"/>
  <c r="CM84" i="13"/>
  <c r="CL84" i="13"/>
  <c r="CJ84" i="13"/>
  <c r="CK84" i="13" s="1"/>
  <c r="BB84" i="13" s="1"/>
  <c r="BO84" i="13"/>
  <c r="BN84" i="13"/>
  <c r="BJ84" i="13"/>
  <c r="BF84" i="13"/>
  <c r="AZ84" i="13"/>
  <c r="BD84" i="13" s="1"/>
  <c r="AT84" i="13"/>
  <c r="BG84" i="13" s="1"/>
  <c r="AO84" i="13"/>
  <c r="AM84" i="13"/>
  <c r="AE84" i="13"/>
  <c r="AD84" i="13"/>
  <c r="AC84" i="13"/>
  <c r="V84" i="13"/>
  <c r="T84" i="13"/>
  <c r="Q84" i="13"/>
  <c r="CM83" i="13"/>
  <c r="CL83" i="13"/>
  <c r="CJ83" i="13"/>
  <c r="CK83" i="13" s="1"/>
  <c r="BO83" i="13"/>
  <c r="BN83" i="13"/>
  <c r="BG83" i="13"/>
  <c r="BJ83" i="13" s="1"/>
  <c r="BF83" i="13"/>
  <c r="BB83" i="13"/>
  <c r="BD83" i="13" s="1"/>
  <c r="AZ83" i="13"/>
  <c r="AT83" i="13"/>
  <c r="AO83" i="13"/>
  <c r="AM83" i="13" s="1"/>
  <c r="Q83" i="13" s="1"/>
  <c r="AN83" i="13"/>
  <c r="AE83" i="13"/>
  <c r="AD83" i="13"/>
  <c r="AC83" i="13" s="1"/>
  <c r="V83" i="13"/>
  <c r="P83" i="13"/>
  <c r="BC83" i="13" s="1"/>
  <c r="BE83" i="13" s="1"/>
  <c r="CM82" i="13"/>
  <c r="CL82" i="13"/>
  <c r="CJ82" i="13"/>
  <c r="CK82" i="13" s="1"/>
  <c r="BB82" i="13" s="1"/>
  <c r="BD82" i="13" s="1"/>
  <c r="BO82" i="13"/>
  <c r="BN82" i="13"/>
  <c r="BG82" i="13"/>
  <c r="BJ82" i="13" s="1"/>
  <c r="BF82" i="13"/>
  <c r="AZ82" i="13"/>
  <c r="AT82" i="13"/>
  <c r="AO82" i="13"/>
  <c r="AM82" i="13" s="1"/>
  <c r="AE82" i="13"/>
  <c r="AD82" i="13"/>
  <c r="AC82" i="13" s="1"/>
  <c r="V82" i="13"/>
  <c r="CM81" i="13"/>
  <c r="CL81" i="13"/>
  <c r="CJ81" i="13"/>
  <c r="CK81" i="13" s="1"/>
  <c r="BB81" i="13" s="1"/>
  <c r="BD81" i="13" s="1"/>
  <c r="BO81" i="13"/>
  <c r="BN81" i="13"/>
  <c r="BF81" i="13"/>
  <c r="AZ81" i="13"/>
  <c r="AT81" i="13"/>
  <c r="BG81" i="13" s="1"/>
  <c r="BJ81" i="13" s="1"/>
  <c r="AO81" i="13"/>
  <c r="AM81" i="13"/>
  <c r="O81" i="13" s="1"/>
  <c r="N81" i="13" s="1"/>
  <c r="AE81" i="13"/>
  <c r="AD81" i="13"/>
  <c r="AC81" i="13"/>
  <c r="V81" i="13"/>
  <c r="T81" i="13"/>
  <c r="Q81" i="13"/>
  <c r="P81" i="13"/>
  <c r="BC81" i="13" s="1"/>
  <c r="BE81" i="13" s="1"/>
  <c r="CM80" i="13"/>
  <c r="CL80" i="13"/>
  <c r="CJ80" i="13"/>
  <c r="CK80" i="13" s="1"/>
  <c r="BB80" i="13" s="1"/>
  <c r="BD80" i="13" s="1"/>
  <c r="BO80" i="13"/>
  <c r="BN80" i="13"/>
  <c r="BG80" i="13"/>
  <c r="BJ80" i="13" s="1"/>
  <c r="BF80" i="13"/>
  <c r="AZ80" i="13"/>
  <c r="AT80" i="13"/>
  <c r="AO80" i="13"/>
  <c r="AM80" i="13" s="1"/>
  <c r="AE80" i="13"/>
  <c r="AD80" i="13"/>
  <c r="AC80" i="13" s="1"/>
  <c r="V80" i="13"/>
  <c r="CM79" i="13"/>
  <c r="CL79" i="13"/>
  <c r="CJ79" i="13"/>
  <c r="CK79" i="13" s="1"/>
  <c r="BB79" i="13" s="1"/>
  <c r="BD79" i="13" s="1"/>
  <c r="BO79" i="13"/>
  <c r="BN79" i="13"/>
  <c r="BF79" i="13"/>
  <c r="AZ79" i="13"/>
  <c r="AT79" i="13"/>
  <c r="BG79" i="13" s="1"/>
  <c r="BJ79" i="13" s="1"/>
  <c r="AO79" i="13"/>
  <c r="AM79" i="13"/>
  <c r="O79" i="13" s="1"/>
  <c r="N79" i="13" s="1"/>
  <c r="AE79" i="13"/>
  <c r="AD79" i="13"/>
  <c r="AC79" i="13"/>
  <c r="V79" i="13"/>
  <c r="T79" i="13"/>
  <c r="Q79" i="13"/>
  <c r="P79" i="13"/>
  <c r="BC79" i="13" s="1"/>
  <c r="CM78" i="13"/>
  <c r="CL78" i="13"/>
  <c r="CJ78" i="13"/>
  <c r="CK78" i="13" s="1"/>
  <c r="BB78" i="13" s="1"/>
  <c r="BD78" i="13" s="1"/>
  <c r="BO78" i="13"/>
  <c r="BN78" i="13"/>
  <c r="BG78" i="13"/>
  <c r="BJ78" i="13" s="1"/>
  <c r="BF78" i="13"/>
  <c r="AZ78" i="13"/>
  <c r="AT78" i="13"/>
  <c r="AO78" i="13"/>
  <c r="AM78" i="13" s="1"/>
  <c r="AE78" i="13"/>
  <c r="AD78" i="13"/>
  <c r="AC78" i="13" s="1"/>
  <c r="V78" i="13"/>
  <c r="CM77" i="13"/>
  <c r="CL77" i="13"/>
  <c r="CJ77" i="13"/>
  <c r="CK77" i="13" s="1"/>
  <c r="BB77" i="13" s="1"/>
  <c r="BD77" i="13" s="1"/>
  <c r="BO77" i="13"/>
  <c r="BN77" i="13"/>
  <c r="BF77" i="13"/>
  <c r="AZ77" i="13"/>
  <c r="AT77" i="13"/>
  <c r="BG77" i="13" s="1"/>
  <c r="BJ77" i="13" s="1"/>
  <c r="AO77" i="13"/>
  <c r="AM77" i="13"/>
  <c r="O77" i="13" s="1"/>
  <c r="N77" i="13" s="1"/>
  <c r="AE77" i="13"/>
  <c r="AD77" i="13"/>
  <c r="AC77" i="13"/>
  <c r="V77" i="13"/>
  <c r="T77" i="13"/>
  <c r="Q77" i="13"/>
  <c r="P77" i="13"/>
  <c r="BC77" i="13" s="1"/>
  <c r="BE77" i="13" s="1"/>
  <c r="CM76" i="13"/>
  <c r="CL76" i="13"/>
  <c r="CJ76" i="13"/>
  <c r="CK76" i="13" s="1"/>
  <c r="BB76" i="13" s="1"/>
  <c r="BD76" i="13" s="1"/>
  <c r="BO76" i="13"/>
  <c r="BN76" i="13"/>
  <c r="BG76" i="13"/>
  <c r="BJ76" i="13" s="1"/>
  <c r="BF76" i="13"/>
  <c r="AZ76" i="13"/>
  <c r="AT76" i="13"/>
  <c r="AO76" i="13"/>
  <c r="AM76" i="13" s="1"/>
  <c r="AN76" i="13" s="1"/>
  <c r="AE76" i="13"/>
  <c r="AD76" i="13"/>
  <c r="AC76" i="13" s="1"/>
  <c r="V76" i="13"/>
  <c r="CM75" i="13"/>
  <c r="CL75" i="13"/>
  <c r="CJ75" i="13"/>
  <c r="BO75" i="13"/>
  <c r="BN75" i="13"/>
  <c r="BF75" i="13"/>
  <c r="AZ75" i="13"/>
  <c r="AT75" i="13"/>
  <c r="BG75" i="13" s="1"/>
  <c r="BJ75" i="13" s="1"/>
  <c r="AO75" i="13"/>
  <c r="AM75" i="13"/>
  <c r="O75" i="13" s="1"/>
  <c r="N75" i="13" s="1"/>
  <c r="AE75" i="13"/>
  <c r="AD75" i="13"/>
  <c r="AC75" i="13"/>
  <c r="V75" i="13"/>
  <c r="T75" i="13"/>
  <c r="Q75" i="13"/>
  <c r="P75" i="13"/>
  <c r="BC75" i="13" s="1"/>
  <c r="CM74" i="13"/>
  <c r="CL74" i="13"/>
  <c r="CJ74" i="13"/>
  <c r="CK74" i="13" s="1"/>
  <c r="BB74" i="13" s="1"/>
  <c r="BD74" i="13" s="1"/>
  <c r="BO74" i="13"/>
  <c r="BN74" i="13"/>
  <c r="BG74" i="13"/>
  <c r="BJ74" i="13" s="1"/>
  <c r="BF74" i="13"/>
  <c r="AZ74" i="13"/>
  <c r="AT74" i="13"/>
  <c r="AO74" i="13"/>
  <c r="AM74" i="13" s="1"/>
  <c r="AN74" i="13" s="1"/>
  <c r="AE74" i="13"/>
  <c r="AD74" i="13"/>
  <c r="AC74" i="13" s="1"/>
  <c r="V74" i="13"/>
  <c r="O74" i="13"/>
  <c r="N74" i="13" s="1"/>
  <c r="CM73" i="13"/>
  <c r="CL73" i="13"/>
  <c r="CK73" i="13"/>
  <c r="BB73" i="13" s="1"/>
  <c r="CJ73" i="13"/>
  <c r="BO73" i="13"/>
  <c r="BN73" i="13"/>
  <c r="BF73" i="13"/>
  <c r="BD73" i="13"/>
  <c r="AZ73" i="13"/>
  <c r="AT73" i="13"/>
  <c r="BG73" i="13" s="1"/>
  <c r="BJ73" i="13" s="1"/>
  <c r="AO73" i="13"/>
  <c r="AM73" i="13"/>
  <c r="Q73" i="13" s="1"/>
  <c r="AE73" i="13"/>
  <c r="AD73" i="13"/>
  <c r="AC73" i="13"/>
  <c r="Y73" i="13"/>
  <c r="V73" i="13"/>
  <c r="T73" i="13"/>
  <c r="CM72" i="13"/>
  <c r="CL72" i="13"/>
  <c r="CJ72" i="13"/>
  <c r="BO72" i="13"/>
  <c r="BN72" i="13"/>
  <c r="BG72" i="13"/>
  <c r="BJ72" i="13" s="1"/>
  <c r="BK72" i="13" s="1"/>
  <c r="BF72" i="13"/>
  <c r="AZ72" i="13"/>
  <c r="AT72" i="13"/>
  <c r="AO72" i="13"/>
  <c r="AM72" i="13" s="1"/>
  <c r="AN72" i="13"/>
  <c r="AE72" i="13"/>
  <c r="AD72" i="13"/>
  <c r="AC72" i="13" s="1"/>
  <c r="V72" i="13"/>
  <c r="O72" i="13"/>
  <c r="N72" i="13"/>
  <c r="AG72" i="13" s="1"/>
  <c r="CM71" i="13"/>
  <c r="CL71" i="13"/>
  <c r="CJ71" i="13"/>
  <c r="CK71" i="13" s="1"/>
  <c r="BB71" i="13" s="1"/>
  <c r="BO71" i="13"/>
  <c r="BN71" i="13"/>
  <c r="BJ71" i="13"/>
  <c r="BF71" i="13"/>
  <c r="AZ71" i="13"/>
  <c r="AT71" i="13"/>
  <c r="BG71" i="13" s="1"/>
  <c r="AO71" i="13"/>
  <c r="AM71" i="13"/>
  <c r="AE71" i="13"/>
  <c r="AD71" i="13"/>
  <c r="AC71" i="13"/>
  <c r="V71" i="13"/>
  <c r="T71" i="13"/>
  <c r="Q71" i="13"/>
  <c r="P71" i="13"/>
  <c r="BC71" i="13" s="1"/>
  <c r="BE71" i="13" s="1"/>
  <c r="CM70" i="13"/>
  <c r="CL70" i="13"/>
  <c r="CJ70" i="13"/>
  <c r="CK70" i="13" s="1"/>
  <c r="BB70" i="13" s="1"/>
  <c r="BD70" i="13" s="1"/>
  <c r="BO70" i="13"/>
  <c r="BN70" i="13"/>
  <c r="BM70" i="13"/>
  <c r="BG70" i="13"/>
  <c r="BJ70" i="13" s="1"/>
  <c r="BK70" i="13" s="1"/>
  <c r="BF70" i="13"/>
  <c r="AZ70" i="13"/>
  <c r="AT70" i="13"/>
  <c r="AO70" i="13"/>
  <c r="AM70" i="13" s="1"/>
  <c r="AN70" i="13" s="1"/>
  <c r="AE70" i="13"/>
  <c r="AD70" i="13"/>
  <c r="V70" i="13"/>
  <c r="O70" i="13"/>
  <c r="N70" i="13" s="1"/>
  <c r="CM69" i="13"/>
  <c r="CL69" i="13"/>
  <c r="CK69" i="13"/>
  <c r="BB69" i="13" s="1"/>
  <c r="CJ69" i="13"/>
  <c r="BO69" i="13"/>
  <c r="BN69" i="13"/>
  <c r="BF69" i="13"/>
  <c r="BD69" i="13"/>
  <c r="AZ69" i="13"/>
  <c r="AT69" i="13"/>
  <c r="BG69" i="13" s="1"/>
  <c r="BJ69" i="13" s="1"/>
  <c r="AO69" i="13"/>
  <c r="AM69" i="13"/>
  <c r="Q69" i="13" s="1"/>
  <c r="AE69" i="13"/>
  <c r="AD69" i="13"/>
  <c r="AC69" i="13"/>
  <c r="Y69" i="13"/>
  <c r="V69" i="13"/>
  <c r="T69" i="13"/>
  <c r="CM68" i="13"/>
  <c r="CL68" i="13"/>
  <c r="CJ68" i="13"/>
  <c r="BO68" i="13"/>
  <c r="BN68" i="13"/>
  <c r="BG68" i="13"/>
  <c r="BJ68" i="13" s="1"/>
  <c r="BF68" i="13"/>
  <c r="AZ68" i="13"/>
  <c r="AT68" i="13"/>
  <c r="AO68" i="13"/>
  <c r="AM68" i="13" s="1"/>
  <c r="Q68" i="13" s="1"/>
  <c r="AN68" i="13"/>
  <c r="AE68" i="13"/>
  <c r="AD68" i="13"/>
  <c r="V68" i="13"/>
  <c r="T68" i="13"/>
  <c r="P68" i="13"/>
  <c r="BC68" i="13" s="1"/>
  <c r="O68" i="13"/>
  <c r="N68" i="13" s="1"/>
  <c r="CM67" i="13"/>
  <c r="CL67" i="13"/>
  <c r="CK67" i="13" s="1"/>
  <c r="BB67" i="13" s="1"/>
  <c r="CJ67" i="13"/>
  <c r="BO67" i="13"/>
  <c r="BN67" i="13"/>
  <c r="BJ67" i="13"/>
  <c r="BM67" i="13" s="1"/>
  <c r="BF67" i="13"/>
  <c r="AZ67" i="13"/>
  <c r="AT67" i="13"/>
  <c r="BG67" i="13" s="1"/>
  <c r="AO67" i="13"/>
  <c r="AN67" i="13"/>
  <c r="AM67" i="13"/>
  <c r="P67" i="13" s="1"/>
  <c r="BC67" i="13" s="1"/>
  <c r="AE67" i="13"/>
  <c r="AD67" i="13"/>
  <c r="AC67" i="13"/>
  <c r="Y67" i="13"/>
  <c r="V67" i="13"/>
  <c r="Q67" i="13"/>
  <c r="CM66" i="13"/>
  <c r="CL66" i="13"/>
  <c r="CJ66" i="13"/>
  <c r="CK66" i="13" s="1"/>
  <c r="BB66" i="13" s="1"/>
  <c r="BD66" i="13" s="1"/>
  <c r="BO66" i="13"/>
  <c r="BN66" i="13"/>
  <c r="BG66" i="13"/>
  <c r="BJ66" i="13" s="1"/>
  <c r="BF66" i="13"/>
  <c r="AZ66" i="13"/>
  <c r="AT66" i="13"/>
  <c r="AO66" i="13"/>
  <c r="AM66" i="13" s="1"/>
  <c r="AE66" i="13"/>
  <c r="AC66" i="13" s="1"/>
  <c r="AD66" i="13"/>
  <c r="V66" i="13"/>
  <c r="CM65" i="13"/>
  <c r="CL65" i="13"/>
  <c r="CK65" i="13"/>
  <c r="BB65" i="13" s="1"/>
  <c r="CJ65" i="13"/>
  <c r="BO65" i="13"/>
  <c r="BN65" i="13"/>
  <c r="BG65" i="13"/>
  <c r="BJ65" i="13" s="1"/>
  <c r="BF65" i="13"/>
  <c r="AZ65" i="13"/>
  <c r="AT65" i="13"/>
  <c r="AO65" i="13"/>
  <c r="AM65" i="13"/>
  <c r="T65" i="13" s="1"/>
  <c r="AE65" i="13"/>
  <c r="AD65" i="13"/>
  <c r="AC65" i="13"/>
  <c r="Y65" i="13"/>
  <c r="V65" i="13"/>
  <c r="Q65" i="13"/>
  <c r="CM64" i="13"/>
  <c r="CL64" i="13"/>
  <c r="CJ64" i="13"/>
  <c r="CK64" i="13" s="1"/>
  <c r="BB64" i="13" s="1"/>
  <c r="BD64" i="13" s="1"/>
  <c r="BO64" i="13"/>
  <c r="BN64" i="13"/>
  <c r="BG64" i="13"/>
  <c r="BJ64" i="13" s="1"/>
  <c r="BF64" i="13"/>
  <c r="AZ64" i="13"/>
  <c r="AT64" i="13"/>
  <c r="AO64" i="13"/>
  <c r="AM64" i="13" s="1"/>
  <c r="AE64" i="13"/>
  <c r="AC64" i="13" s="1"/>
  <c r="AD64" i="13"/>
  <c r="V64" i="13"/>
  <c r="CM63" i="13"/>
  <c r="CL63" i="13"/>
  <c r="CK63" i="13"/>
  <c r="BB63" i="13" s="1"/>
  <c r="CJ63" i="13"/>
  <c r="BO63" i="13"/>
  <c r="BN63" i="13"/>
  <c r="BF63" i="13"/>
  <c r="AZ63" i="13"/>
  <c r="BD63" i="13" s="1"/>
  <c r="AT63" i="13"/>
  <c r="BG63" i="13" s="1"/>
  <c r="BJ63" i="13" s="1"/>
  <c r="AO63" i="13"/>
  <c r="AM63" i="13"/>
  <c r="T63" i="13" s="1"/>
  <c r="AE63" i="13"/>
  <c r="AD63" i="13"/>
  <c r="AC63" i="13"/>
  <c r="Y63" i="13"/>
  <c r="V63" i="13"/>
  <c r="Q63" i="13"/>
  <c r="CM62" i="13"/>
  <c r="CL62" i="13"/>
  <c r="CJ62" i="13"/>
  <c r="CK62" i="13" s="1"/>
  <c r="BB62" i="13" s="1"/>
  <c r="BD62" i="13" s="1"/>
  <c r="BO62" i="13"/>
  <c r="BN62" i="13"/>
  <c r="BF62" i="13"/>
  <c r="AZ62" i="13"/>
  <c r="AT62" i="13"/>
  <c r="BG62" i="13" s="1"/>
  <c r="BJ62" i="13" s="1"/>
  <c r="AO62" i="13"/>
  <c r="AM62" i="13" s="1"/>
  <c r="AE62" i="13"/>
  <c r="AD62" i="13"/>
  <c r="AC62" i="13" s="1"/>
  <c r="V62" i="13"/>
  <c r="CM61" i="13"/>
  <c r="CL61" i="13"/>
  <c r="CK61" i="13"/>
  <c r="CJ61" i="13"/>
  <c r="BO61" i="13"/>
  <c r="BN61" i="13"/>
  <c r="BF61" i="13"/>
  <c r="BB61" i="13"/>
  <c r="AZ61" i="13"/>
  <c r="BD61" i="13" s="1"/>
  <c r="AT61" i="13"/>
  <c r="BG61" i="13" s="1"/>
  <c r="BJ61" i="13" s="1"/>
  <c r="AO61" i="13"/>
  <c r="AM61" i="13"/>
  <c r="T61" i="13" s="1"/>
  <c r="AE61" i="13"/>
  <c r="AD61" i="13"/>
  <c r="AC61" i="13"/>
  <c r="Y61" i="13"/>
  <c r="V61" i="13"/>
  <c r="Q61" i="13"/>
  <c r="CM60" i="13"/>
  <c r="CL60" i="13"/>
  <c r="CJ60" i="13"/>
  <c r="CK60" i="13" s="1"/>
  <c r="BB60" i="13" s="1"/>
  <c r="BD60" i="13" s="1"/>
  <c r="BO60" i="13"/>
  <c r="BN60" i="13"/>
  <c r="BF60" i="13"/>
  <c r="AZ60" i="13"/>
  <c r="AT60" i="13"/>
  <c r="BG60" i="13" s="1"/>
  <c r="BJ60" i="13" s="1"/>
  <c r="AO60" i="13"/>
  <c r="AM60" i="13" s="1"/>
  <c r="AE60" i="13"/>
  <c r="AD60" i="13"/>
  <c r="AC60" i="13" s="1"/>
  <c r="V60" i="13"/>
  <c r="P60" i="13"/>
  <c r="BC60" i="13" s="1"/>
  <c r="BE60" i="13" s="1"/>
  <c r="CM59" i="13"/>
  <c r="CL59" i="13"/>
  <c r="CK59" i="13"/>
  <c r="BB59" i="13" s="1"/>
  <c r="CJ59" i="13"/>
  <c r="BO59" i="13"/>
  <c r="BN59" i="13"/>
  <c r="BF59" i="13"/>
  <c r="AZ59" i="13"/>
  <c r="AT59" i="13"/>
  <c r="BG59" i="13" s="1"/>
  <c r="BJ59" i="13" s="1"/>
  <c r="BM59" i="13" s="1"/>
  <c r="AO59" i="13"/>
  <c r="AM59" i="13"/>
  <c r="AE59" i="13"/>
  <c r="AD59" i="13"/>
  <c r="AC59" i="13"/>
  <c r="Y59" i="13"/>
  <c r="V59" i="13"/>
  <c r="CM58" i="13"/>
  <c r="CL58" i="13"/>
  <c r="CJ58" i="13"/>
  <c r="BO58" i="13"/>
  <c r="BN58" i="13"/>
  <c r="BG58" i="13"/>
  <c r="BJ58" i="13" s="1"/>
  <c r="BF58" i="13"/>
  <c r="AZ58" i="13"/>
  <c r="AT58" i="13"/>
  <c r="AO58" i="13"/>
  <c r="AM58" i="13" s="1"/>
  <c r="AE58" i="13"/>
  <c r="AD58" i="13"/>
  <c r="AC58" i="13" s="1"/>
  <c r="V58" i="13"/>
  <c r="T58" i="13"/>
  <c r="P58" i="13"/>
  <c r="BC58" i="13" s="1"/>
  <c r="O58" i="13"/>
  <c r="N58" i="13" s="1"/>
  <c r="AG58" i="13" s="1"/>
  <c r="CM57" i="13"/>
  <c r="CL57" i="13"/>
  <c r="CK57" i="13"/>
  <c r="CJ57" i="13"/>
  <c r="BO57" i="13"/>
  <c r="BN57" i="13"/>
  <c r="BL57" i="13"/>
  <c r="BP57" i="13" s="1"/>
  <c r="BQ57" i="13" s="1"/>
  <c r="BK57" i="13"/>
  <c r="BF57" i="13"/>
  <c r="BB57" i="13"/>
  <c r="AZ57" i="13"/>
  <c r="AT57" i="13"/>
  <c r="BG57" i="13" s="1"/>
  <c r="BJ57" i="13" s="1"/>
  <c r="BM57" i="13" s="1"/>
  <c r="AO57" i="13"/>
  <c r="AN57" i="13"/>
  <c r="AM57" i="13"/>
  <c r="AE57" i="13"/>
  <c r="AD57" i="13"/>
  <c r="AC57" i="13" s="1"/>
  <c r="Y57" i="13"/>
  <c r="V57" i="13"/>
  <c r="Q57" i="13"/>
  <c r="CM56" i="13"/>
  <c r="CL56" i="13"/>
  <c r="CJ56" i="13"/>
  <c r="BO56" i="13"/>
  <c r="BN56" i="13"/>
  <c r="BJ56" i="13"/>
  <c r="BM56" i="13" s="1"/>
  <c r="BG56" i="13"/>
  <c r="BF56" i="13"/>
  <c r="AZ56" i="13"/>
  <c r="AT56" i="13"/>
  <c r="AO56" i="13"/>
  <c r="AM56" i="13" s="1"/>
  <c r="AE56" i="13"/>
  <c r="AD56" i="13"/>
  <c r="V56" i="13"/>
  <c r="P56" i="13"/>
  <c r="BC56" i="13" s="1"/>
  <c r="CM55" i="13"/>
  <c r="CL55" i="13"/>
  <c r="CK55" i="13" s="1"/>
  <c r="BB55" i="13" s="1"/>
  <c r="BD55" i="13" s="1"/>
  <c r="CJ55" i="13"/>
  <c r="BO55" i="13"/>
  <c r="BN55" i="13"/>
  <c r="BJ55" i="13"/>
  <c r="BM55" i="13" s="1"/>
  <c r="BF55" i="13"/>
  <c r="AZ55" i="13"/>
  <c r="AT55" i="13"/>
  <c r="BG55" i="13" s="1"/>
  <c r="AO55" i="13"/>
  <c r="AN55" i="13"/>
  <c r="AM55" i="13"/>
  <c r="AG55" i="13"/>
  <c r="AE55" i="13"/>
  <c r="AD55" i="13"/>
  <c r="AC55" i="13"/>
  <c r="Y55" i="13"/>
  <c r="V55" i="13"/>
  <c r="T55" i="13"/>
  <c r="Q55" i="13"/>
  <c r="P55" i="13"/>
  <c r="BC55" i="13" s="1"/>
  <c r="O55" i="13"/>
  <c r="N55" i="13"/>
  <c r="CM54" i="13"/>
  <c r="Y54" i="13" s="1"/>
  <c r="CL54" i="13"/>
  <c r="CJ54" i="13"/>
  <c r="CK54" i="13" s="1"/>
  <c r="BB54" i="13" s="1"/>
  <c r="BD54" i="13" s="1"/>
  <c r="BO54" i="13"/>
  <c r="BN54" i="13"/>
  <c r="BG54" i="13"/>
  <c r="BJ54" i="13" s="1"/>
  <c r="BF54" i="13"/>
  <c r="AZ54" i="13"/>
  <c r="AT54" i="13"/>
  <c r="AO54" i="13"/>
  <c r="AM54" i="13" s="1"/>
  <c r="AE54" i="13"/>
  <c r="AD54" i="13"/>
  <c r="AC54" i="13" s="1"/>
  <c r="V54" i="13"/>
  <c r="CM53" i="13"/>
  <c r="CL53" i="13"/>
  <c r="CJ53" i="13"/>
  <c r="CK53" i="13" s="1"/>
  <c r="BB53" i="13" s="1"/>
  <c r="BD53" i="13" s="1"/>
  <c r="BO53" i="13"/>
  <c r="BN53" i="13"/>
  <c r="BF53" i="13"/>
  <c r="AZ53" i="13"/>
  <c r="AT53" i="13"/>
  <c r="BG53" i="13" s="1"/>
  <c r="BJ53" i="13" s="1"/>
  <c r="AO53" i="13"/>
  <c r="AM53" i="13"/>
  <c r="O53" i="13" s="1"/>
  <c r="N53" i="13" s="1"/>
  <c r="AE53" i="13"/>
  <c r="AD53" i="13"/>
  <c r="AC53" i="13"/>
  <c r="V53" i="13"/>
  <c r="T53" i="13"/>
  <c r="Q53" i="13"/>
  <c r="P53" i="13"/>
  <c r="BC53" i="13" s="1"/>
  <c r="BE53" i="13" s="1"/>
  <c r="CM52" i="13"/>
  <c r="Y52" i="13" s="1"/>
  <c r="CL52" i="13"/>
  <c r="CJ52" i="13"/>
  <c r="CK52" i="13" s="1"/>
  <c r="BB52" i="13" s="1"/>
  <c r="BD52" i="13" s="1"/>
  <c r="BO52" i="13"/>
  <c r="BN52" i="13"/>
  <c r="BG52" i="13"/>
  <c r="BJ52" i="13" s="1"/>
  <c r="BF52" i="13"/>
  <c r="AZ52" i="13"/>
  <c r="AT52" i="13"/>
  <c r="AO52" i="13"/>
  <c r="AM52" i="13" s="1"/>
  <c r="AE52" i="13"/>
  <c r="AD52" i="13"/>
  <c r="AC52" i="13" s="1"/>
  <c r="V52" i="13"/>
  <c r="CM51" i="13"/>
  <c r="CL51" i="13"/>
  <c r="CJ51" i="13"/>
  <c r="CK51" i="13" s="1"/>
  <c r="BB51" i="13" s="1"/>
  <c r="BD51" i="13" s="1"/>
  <c r="BO51" i="13"/>
  <c r="BN51" i="13"/>
  <c r="BF51" i="13"/>
  <c r="AZ51" i="13"/>
  <c r="AT51" i="13"/>
  <c r="BG51" i="13" s="1"/>
  <c r="BJ51" i="13" s="1"/>
  <c r="AO51" i="13"/>
  <c r="AM51" i="13"/>
  <c r="O51" i="13" s="1"/>
  <c r="N51" i="13" s="1"/>
  <c r="AE51" i="13"/>
  <c r="AD51" i="13"/>
  <c r="AC51" i="13"/>
  <c r="V51" i="13"/>
  <c r="T51" i="13"/>
  <c r="Q51" i="13"/>
  <c r="P51" i="13"/>
  <c r="BC51" i="13" s="1"/>
  <c r="CM50" i="13"/>
  <c r="CL50" i="13"/>
  <c r="CJ50" i="13"/>
  <c r="CK50" i="13" s="1"/>
  <c r="BB50" i="13" s="1"/>
  <c r="BD50" i="13" s="1"/>
  <c r="BO50" i="13"/>
  <c r="BN50" i="13"/>
  <c r="BG50" i="13"/>
  <c r="BJ50" i="13" s="1"/>
  <c r="BF50" i="13"/>
  <c r="AZ50" i="13"/>
  <c r="AT50" i="13"/>
  <c r="AO50" i="13"/>
  <c r="AM50" i="13" s="1"/>
  <c r="AE50" i="13"/>
  <c r="AD50" i="13"/>
  <c r="AC50" i="13" s="1"/>
  <c r="V50" i="13"/>
  <c r="CM49" i="13"/>
  <c r="CL49" i="13"/>
  <c r="CJ49" i="13"/>
  <c r="CK49" i="13" s="1"/>
  <c r="BB49" i="13" s="1"/>
  <c r="BD49" i="13" s="1"/>
  <c r="BO49" i="13"/>
  <c r="BN49" i="13"/>
  <c r="BF49" i="13"/>
  <c r="AZ49" i="13"/>
  <c r="AT49" i="13"/>
  <c r="BG49" i="13" s="1"/>
  <c r="BJ49" i="13" s="1"/>
  <c r="AO49" i="13"/>
  <c r="AM49" i="13"/>
  <c r="O49" i="13" s="1"/>
  <c r="N49" i="13" s="1"/>
  <c r="AE49" i="13"/>
  <c r="AD49" i="13"/>
  <c r="AC49" i="13"/>
  <c r="V49" i="13"/>
  <c r="T49" i="13"/>
  <c r="Q49" i="13"/>
  <c r="P49" i="13"/>
  <c r="BC49" i="13" s="1"/>
  <c r="BE49" i="13" s="1"/>
  <c r="CM48" i="13"/>
  <c r="CL48" i="13"/>
  <c r="CJ48" i="13"/>
  <c r="CK48" i="13" s="1"/>
  <c r="BB48" i="13" s="1"/>
  <c r="BD48" i="13" s="1"/>
  <c r="BO48" i="13"/>
  <c r="BN48" i="13"/>
  <c r="BG48" i="13"/>
  <c r="BJ48" i="13" s="1"/>
  <c r="BF48" i="13"/>
  <c r="AZ48" i="13"/>
  <c r="AT48" i="13"/>
  <c r="AO48" i="13"/>
  <c r="AM48" i="13" s="1"/>
  <c r="AE48" i="13"/>
  <c r="AD48" i="13"/>
  <c r="AC48" i="13" s="1"/>
  <c r="V48" i="13"/>
  <c r="CM47" i="13"/>
  <c r="CL47" i="13"/>
  <c r="CJ47" i="13"/>
  <c r="CK47" i="13" s="1"/>
  <c r="BB47" i="13" s="1"/>
  <c r="BD47" i="13" s="1"/>
  <c r="BO47" i="13"/>
  <c r="BN47" i="13"/>
  <c r="BF47" i="13"/>
  <c r="AZ47" i="13"/>
  <c r="AT47" i="13"/>
  <c r="BG47" i="13" s="1"/>
  <c r="BJ47" i="13" s="1"/>
  <c r="AO47" i="13"/>
  <c r="AM47" i="13"/>
  <c r="O47" i="13" s="1"/>
  <c r="N47" i="13" s="1"/>
  <c r="AE47" i="13"/>
  <c r="AD47" i="13"/>
  <c r="AC47" i="13"/>
  <c r="V47" i="13"/>
  <c r="T47" i="13"/>
  <c r="Q47" i="13"/>
  <c r="P47" i="13"/>
  <c r="BC47" i="13" s="1"/>
  <c r="CM46" i="13"/>
  <c r="CL46" i="13"/>
  <c r="CJ46" i="13"/>
  <c r="CK46" i="13" s="1"/>
  <c r="BB46" i="13" s="1"/>
  <c r="BD46" i="13" s="1"/>
  <c r="BO46" i="13"/>
  <c r="BN46" i="13"/>
  <c r="BG46" i="13"/>
  <c r="BJ46" i="13" s="1"/>
  <c r="BF46" i="13"/>
  <c r="AZ46" i="13"/>
  <c r="AT46" i="13"/>
  <c r="AO46" i="13"/>
  <c r="AM46" i="13" s="1"/>
  <c r="AE46" i="13"/>
  <c r="AD46" i="13"/>
  <c r="AC46" i="13" s="1"/>
  <c r="V46" i="13"/>
  <c r="CM45" i="13"/>
  <c r="CL45" i="13"/>
  <c r="CJ45" i="13"/>
  <c r="BO45" i="13"/>
  <c r="BN45" i="13"/>
  <c r="BF45" i="13"/>
  <c r="AZ45" i="13"/>
  <c r="AT45" i="13"/>
  <c r="BG45" i="13" s="1"/>
  <c r="BJ45" i="13" s="1"/>
  <c r="AO45" i="13"/>
  <c r="AM45" i="13"/>
  <c r="O45" i="13" s="1"/>
  <c r="N45" i="13" s="1"/>
  <c r="AE45" i="13"/>
  <c r="AD45" i="13"/>
  <c r="AC45" i="13"/>
  <c r="V45" i="13"/>
  <c r="T45" i="13"/>
  <c r="Q45" i="13"/>
  <c r="P45" i="13"/>
  <c r="BC45" i="13" s="1"/>
  <c r="CM44" i="13"/>
  <c r="CL44" i="13"/>
  <c r="CJ44" i="13"/>
  <c r="CK44" i="13" s="1"/>
  <c r="BB44" i="13" s="1"/>
  <c r="BD44" i="13" s="1"/>
  <c r="BO44" i="13"/>
  <c r="BN44" i="13"/>
  <c r="BG44" i="13"/>
  <c r="BJ44" i="13" s="1"/>
  <c r="BF44" i="13"/>
  <c r="AZ44" i="13"/>
  <c r="AT44" i="13"/>
  <c r="AO44" i="13"/>
  <c r="AM44" i="13" s="1"/>
  <c r="AN44" i="13" s="1"/>
  <c r="AE44" i="13"/>
  <c r="AD44" i="13"/>
  <c r="AC44" i="13" s="1"/>
  <c r="V44" i="13"/>
  <c r="CM43" i="13"/>
  <c r="CL43" i="13"/>
  <c r="CJ43" i="13"/>
  <c r="CK43" i="13" s="1"/>
  <c r="BB43" i="13" s="1"/>
  <c r="BO43" i="13"/>
  <c r="BN43" i="13"/>
  <c r="BF43" i="13"/>
  <c r="BD43" i="13"/>
  <c r="AZ43" i="13"/>
  <c r="AT43" i="13"/>
  <c r="BG43" i="13" s="1"/>
  <c r="BJ43" i="13" s="1"/>
  <c r="AO43" i="13"/>
  <c r="AM43" i="13"/>
  <c r="Q43" i="13" s="1"/>
  <c r="AE43" i="13"/>
  <c r="AD43" i="13"/>
  <c r="AC43" i="13"/>
  <c r="Y43" i="13"/>
  <c r="V43" i="13"/>
  <c r="T43" i="13"/>
  <c r="CM42" i="13"/>
  <c r="CL42" i="13"/>
  <c r="CJ42" i="13"/>
  <c r="BO42" i="13"/>
  <c r="BN42" i="13"/>
  <c r="BG42" i="13"/>
  <c r="BJ42" i="13" s="1"/>
  <c r="BK42" i="13" s="1"/>
  <c r="BF42" i="13"/>
  <c r="AZ42" i="13"/>
  <c r="AT42" i="13"/>
  <c r="AO42" i="13"/>
  <c r="AM42" i="13" s="1"/>
  <c r="AN42" i="13"/>
  <c r="AE42" i="13"/>
  <c r="AD42" i="13"/>
  <c r="AC42" i="13" s="1"/>
  <c r="V42" i="13"/>
  <c r="O42" i="13"/>
  <c r="N42" i="13"/>
  <c r="AG42" i="13" s="1"/>
  <c r="CM41" i="13"/>
  <c r="CL41" i="13"/>
  <c r="CJ41" i="13"/>
  <c r="CK41" i="13" s="1"/>
  <c r="BB41" i="13" s="1"/>
  <c r="BO41" i="13"/>
  <c r="BN41" i="13"/>
  <c r="BJ41" i="13"/>
  <c r="BF41" i="13"/>
  <c r="AZ41" i="13"/>
  <c r="AT41" i="13"/>
  <c r="BG41" i="13" s="1"/>
  <c r="AO41" i="13"/>
  <c r="AM41" i="13"/>
  <c r="AE41" i="13"/>
  <c r="AD41" i="13"/>
  <c r="AC41" i="13"/>
  <c r="V41" i="13"/>
  <c r="T41" i="13"/>
  <c r="Q41" i="13"/>
  <c r="CM40" i="13"/>
  <c r="CL40" i="13"/>
  <c r="CJ40" i="13"/>
  <c r="BO40" i="13"/>
  <c r="BN40" i="13"/>
  <c r="BF40" i="13"/>
  <c r="AZ40" i="13"/>
  <c r="AT40" i="13"/>
  <c r="BG40" i="13" s="1"/>
  <c r="BJ40" i="13" s="1"/>
  <c r="AO40" i="13"/>
  <c r="AM40" i="13" s="1"/>
  <c r="Q40" i="13" s="1"/>
  <c r="AE40" i="13"/>
  <c r="AD40" i="13"/>
  <c r="AC40" i="13" s="1"/>
  <c r="V40" i="13"/>
  <c r="CM39" i="13"/>
  <c r="CL39" i="13"/>
  <c r="CJ39" i="13"/>
  <c r="CK39" i="13" s="1"/>
  <c r="BB39" i="13" s="1"/>
  <c r="BO39" i="13"/>
  <c r="BN39" i="13"/>
  <c r="BF39" i="13"/>
  <c r="AZ39" i="13"/>
  <c r="BD39" i="13" s="1"/>
  <c r="AT39" i="13"/>
  <c r="BG39" i="13" s="1"/>
  <c r="BJ39" i="13" s="1"/>
  <c r="AO39" i="13"/>
  <c r="AM39" i="13"/>
  <c r="O39" i="13" s="1"/>
  <c r="N39" i="13" s="1"/>
  <c r="AE39" i="13"/>
  <c r="AD39" i="13"/>
  <c r="AC39" i="13"/>
  <c r="Y39" i="13"/>
  <c r="V39" i="13"/>
  <c r="T39" i="13"/>
  <c r="Q39" i="13"/>
  <c r="P39" i="13"/>
  <c r="BC39" i="13" s="1"/>
  <c r="BE39" i="13" s="1"/>
  <c r="CM38" i="13"/>
  <c r="CL38" i="13"/>
  <c r="CJ38" i="13"/>
  <c r="CK38" i="13" s="1"/>
  <c r="BB38" i="13" s="1"/>
  <c r="BD38" i="13" s="1"/>
  <c r="BO38" i="13"/>
  <c r="BN38" i="13"/>
  <c r="BG38" i="13"/>
  <c r="BJ38" i="13" s="1"/>
  <c r="BF38" i="13"/>
  <c r="AZ38" i="13"/>
  <c r="AT38" i="13"/>
  <c r="AO38" i="13"/>
  <c r="AM38" i="13" s="1"/>
  <c r="AE38" i="13"/>
  <c r="AD38" i="13"/>
  <c r="AC38" i="13" s="1"/>
  <c r="V38" i="13"/>
  <c r="CM37" i="13"/>
  <c r="CL37" i="13"/>
  <c r="CJ37" i="13"/>
  <c r="CK37" i="13" s="1"/>
  <c r="BB37" i="13" s="1"/>
  <c r="BD37" i="13" s="1"/>
  <c r="BO37" i="13"/>
  <c r="BN37" i="13"/>
  <c r="BF37" i="13"/>
  <c r="AZ37" i="13"/>
  <c r="AT37" i="13"/>
  <c r="BG37" i="13" s="1"/>
  <c r="BJ37" i="13" s="1"/>
  <c r="AO37" i="13"/>
  <c r="AM37" i="13"/>
  <c r="O37" i="13" s="1"/>
  <c r="N37" i="13" s="1"/>
  <c r="AE37" i="13"/>
  <c r="AD37" i="13"/>
  <c r="AC37" i="13"/>
  <c r="Y37" i="13"/>
  <c r="Z37" i="13" s="1"/>
  <c r="AA37" i="13" s="1"/>
  <c r="V37" i="13"/>
  <c r="T37" i="13"/>
  <c r="Q37" i="13"/>
  <c r="P37" i="13"/>
  <c r="BC37" i="13" s="1"/>
  <c r="BE37" i="13" s="1"/>
  <c r="CM36" i="13"/>
  <c r="CL36" i="13"/>
  <c r="CJ36" i="13"/>
  <c r="CK36" i="13" s="1"/>
  <c r="BB36" i="13" s="1"/>
  <c r="BD36" i="13" s="1"/>
  <c r="BO36" i="13"/>
  <c r="BN36" i="13"/>
  <c r="BG36" i="13"/>
  <c r="BJ36" i="13" s="1"/>
  <c r="BF36" i="13"/>
  <c r="AZ36" i="13"/>
  <c r="AT36" i="13"/>
  <c r="AO36" i="13"/>
  <c r="AM36" i="13" s="1"/>
  <c r="AE36" i="13"/>
  <c r="AD36" i="13"/>
  <c r="AC36" i="13" s="1"/>
  <c r="V36" i="13"/>
  <c r="CM35" i="13"/>
  <c r="CL35" i="13"/>
  <c r="CJ35" i="13"/>
  <c r="CK35" i="13" s="1"/>
  <c r="BB35" i="13" s="1"/>
  <c r="BD35" i="13" s="1"/>
  <c r="BO35" i="13"/>
  <c r="BN35" i="13"/>
  <c r="BF35" i="13"/>
  <c r="AZ35" i="13"/>
  <c r="AT35" i="13"/>
  <c r="BG35" i="13" s="1"/>
  <c r="BJ35" i="13" s="1"/>
  <c r="AO35" i="13"/>
  <c r="AM35" i="13"/>
  <c r="O35" i="13" s="1"/>
  <c r="N35" i="13" s="1"/>
  <c r="AE35" i="13"/>
  <c r="AD35" i="13"/>
  <c r="AC35" i="13"/>
  <c r="V35" i="13"/>
  <c r="T35" i="13"/>
  <c r="Q35" i="13"/>
  <c r="P35" i="13"/>
  <c r="BC35" i="13" s="1"/>
  <c r="CM34" i="13"/>
  <c r="CL34" i="13"/>
  <c r="CJ34" i="13"/>
  <c r="CK34" i="13" s="1"/>
  <c r="BB34" i="13" s="1"/>
  <c r="BD34" i="13" s="1"/>
  <c r="BO34" i="13"/>
  <c r="BN34" i="13"/>
  <c r="BG34" i="13"/>
  <c r="BJ34" i="13" s="1"/>
  <c r="BF34" i="13"/>
  <c r="AZ34" i="13"/>
  <c r="AT34" i="13"/>
  <c r="AO34" i="13"/>
  <c r="AM34" i="13" s="1"/>
  <c r="AE34" i="13"/>
  <c r="AD34" i="13"/>
  <c r="AC34" i="13" s="1"/>
  <c r="V34" i="13"/>
  <c r="CM33" i="13"/>
  <c r="CL33" i="13"/>
  <c r="CJ33" i="13"/>
  <c r="CK33" i="13" s="1"/>
  <c r="BB33" i="13" s="1"/>
  <c r="BD33" i="13" s="1"/>
  <c r="BO33" i="13"/>
  <c r="BN33" i="13"/>
  <c r="BF33" i="13"/>
  <c r="AZ33" i="13"/>
  <c r="AT33" i="13"/>
  <c r="BG33" i="13" s="1"/>
  <c r="BJ33" i="13" s="1"/>
  <c r="AO33" i="13"/>
  <c r="AM33" i="13"/>
  <c r="O33" i="13" s="1"/>
  <c r="N33" i="13" s="1"/>
  <c r="AE33" i="13"/>
  <c r="AD33" i="13"/>
  <c r="AC33" i="13"/>
  <c r="V33" i="13"/>
  <c r="T33" i="13"/>
  <c r="Q33" i="13"/>
  <c r="P33" i="13"/>
  <c r="BC33" i="13" s="1"/>
  <c r="BE33" i="13" s="1"/>
  <c r="CM32" i="13"/>
  <c r="CL32" i="13"/>
  <c r="CJ32" i="13"/>
  <c r="CK32" i="13" s="1"/>
  <c r="BB32" i="13" s="1"/>
  <c r="BD32" i="13" s="1"/>
  <c r="BO32" i="13"/>
  <c r="BN32" i="13"/>
  <c r="BG32" i="13"/>
  <c r="BJ32" i="13" s="1"/>
  <c r="BF32" i="13"/>
  <c r="AZ32" i="13"/>
  <c r="AT32" i="13"/>
  <c r="AO32" i="13"/>
  <c r="AM32" i="13" s="1"/>
  <c r="AE32" i="13"/>
  <c r="AD32" i="13"/>
  <c r="AC32" i="13" s="1"/>
  <c r="V32" i="13"/>
  <c r="CM31" i="13"/>
  <c r="CL31" i="13"/>
  <c r="CJ31" i="13"/>
  <c r="CK31" i="13" s="1"/>
  <c r="BB31" i="13" s="1"/>
  <c r="BD31" i="13" s="1"/>
  <c r="BO31" i="13"/>
  <c r="BN31" i="13"/>
  <c r="BF31" i="13"/>
  <c r="AZ31" i="13"/>
  <c r="AT31" i="13"/>
  <c r="BG31" i="13" s="1"/>
  <c r="BJ31" i="13" s="1"/>
  <c r="AO31" i="13"/>
  <c r="AM31" i="13"/>
  <c r="O31" i="13" s="1"/>
  <c r="N31" i="13" s="1"/>
  <c r="AE31" i="13"/>
  <c r="AD31" i="13"/>
  <c r="AC31" i="13"/>
  <c r="V31" i="13"/>
  <c r="T31" i="13"/>
  <c r="Q31" i="13"/>
  <c r="P31" i="13"/>
  <c r="BC31" i="13" s="1"/>
  <c r="CM30" i="13"/>
  <c r="CL30" i="13"/>
  <c r="CJ30" i="13"/>
  <c r="CK30" i="13" s="1"/>
  <c r="BB30" i="13" s="1"/>
  <c r="BD30" i="13" s="1"/>
  <c r="BO30" i="13"/>
  <c r="BN30" i="13"/>
  <c r="BG30" i="13"/>
  <c r="BJ30" i="13" s="1"/>
  <c r="BF30" i="13"/>
  <c r="AZ30" i="13"/>
  <c r="AT30" i="13"/>
  <c r="AO30" i="13"/>
  <c r="AM30" i="13" s="1"/>
  <c r="AE30" i="13"/>
  <c r="AD30" i="13"/>
  <c r="AC30" i="13" s="1"/>
  <c r="V30" i="13"/>
  <c r="CM29" i="13"/>
  <c r="CL29" i="13"/>
  <c r="CJ29" i="13"/>
  <c r="CK29" i="13" s="1"/>
  <c r="BB29" i="13" s="1"/>
  <c r="BD29" i="13" s="1"/>
  <c r="BO29" i="13"/>
  <c r="BN29" i="13"/>
  <c r="BF29" i="13"/>
  <c r="AZ29" i="13"/>
  <c r="AT29" i="13"/>
  <c r="BG29" i="13" s="1"/>
  <c r="BJ29" i="13" s="1"/>
  <c r="AO29" i="13"/>
  <c r="AM29" i="13"/>
  <c r="O29" i="13" s="1"/>
  <c r="N29" i="13" s="1"/>
  <c r="AE29" i="13"/>
  <c r="AD29" i="13"/>
  <c r="AC29" i="13"/>
  <c r="V29" i="13"/>
  <c r="T29" i="13"/>
  <c r="Q29" i="13"/>
  <c r="P29" i="13"/>
  <c r="BC29" i="13" s="1"/>
  <c r="BE29" i="13" s="1"/>
  <c r="CM28" i="13"/>
  <c r="CL28" i="13"/>
  <c r="CJ28" i="13"/>
  <c r="CK28" i="13" s="1"/>
  <c r="BB28" i="13" s="1"/>
  <c r="BD28" i="13" s="1"/>
  <c r="BO28" i="13"/>
  <c r="BN28" i="13"/>
  <c r="BG28" i="13"/>
  <c r="BJ28" i="13" s="1"/>
  <c r="BF28" i="13"/>
  <c r="AZ28" i="13"/>
  <c r="AT28" i="13"/>
  <c r="AO28" i="13"/>
  <c r="AM28" i="13" s="1"/>
  <c r="AE28" i="13"/>
  <c r="AD28" i="13"/>
  <c r="AC28" i="13" s="1"/>
  <c r="V28" i="13"/>
  <c r="CM27" i="13"/>
  <c r="CL27" i="13"/>
  <c r="CJ27" i="13"/>
  <c r="CK27" i="13" s="1"/>
  <c r="BB27" i="13" s="1"/>
  <c r="BD27" i="13" s="1"/>
  <c r="BO27" i="13"/>
  <c r="BN27" i="13"/>
  <c r="BF27" i="13"/>
  <c r="AZ27" i="13"/>
  <c r="AT27" i="13"/>
  <c r="BG27" i="13" s="1"/>
  <c r="BJ27" i="13" s="1"/>
  <c r="AO27" i="13"/>
  <c r="AM27" i="13"/>
  <c r="O27" i="13" s="1"/>
  <c r="N27" i="13" s="1"/>
  <c r="AE27" i="13"/>
  <c r="AD27" i="13"/>
  <c r="AC27" i="13"/>
  <c r="V27" i="13"/>
  <c r="T27" i="13"/>
  <c r="Q27" i="13"/>
  <c r="P27" i="13"/>
  <c r="BC27" i="13" s="1"/>
  <c r="CM26" i="13"/>
  <c r="CL26" i="13"/>
  <c r="CJ26" i="13"/>
  <c r="CK26" i="13" s="1"/>
  <c r="BB26" i="13" s="1"/>
  <c r="BD26" i="13" s="1"/>
  <c r="BO26" i="13"/>
  <c r="BN26" i="13"/>
  <c r="BL26" i="13"/>
  <c r="BP26" i="13" s="1"/>
  <c r="BQ26" i="13" s="1"/>
  <c r="BG26" i="13"/>
  <c r="BJ26" i="13" s="1"/>
  <c r="BF26" i="13"/>
  <c r="AZ26" i="13"/>
  <c r="AT26" i="13"/>
  <c r="AO26" i="13"/>
  <c r="AM26" i="13" s="1"/>
  <c r="AN26" i="13"/>
  <c r="AE26" i="13"/>
  <c r="AD26" i="13"/>
  <c r="AC26" i="13" s="1"/>
  <c r="V26" i="13"/>
  <c r="CM25" i="13"/>
  <c r="CL25" i="13"/>
  <c r="CJ25" i="13"/>
  <c r="BO25" i="13"/>
  <c r="BN25" i="13"/>
  <c r="BF25" i="13"/>
  <c r="AZ25" i="13"/>
  <c r="AT25" i="13"/>
  <c r="BG25" i="13" s="1"/>
  <c r="BJ25" i="13" s="1"/>
  <c r="AO25" i="13"/>
  <c r="AM25" i="13"/>
  <c r="O25" i="13" s="1"/>
  <c r="N25" i="13" s="1"/>
  <c r="AE25" i="13"/>
  <c r="AD25" i="13"/>
  <c r="AC25" i="13"/>
  <c r="V25" i="13"/>
  <c r="T25" i="13"/>
  <c r="Q25" i="13"/>
  <c r="P25" i="13"/>
  <c r="BC25" i="13" s="1"/>
  <c r="CM24" i="13"/>
  <c r="CL24" i="13"/>
  <c r="CJ24" i="13"/>
  <c r="CK24" i="13" s="1"/>
  <c r="BB24" i="13" s="1"/>
  <c r="BD24" i="13" s="1"/>
  <c r="BO24" i="13"/>
  <c r="BN24" i="13"/>
  <c r="BL24" i="13"/>
  <c r="BP24" i="13" s="1"/>
  <c r="BQ24" i="13" s="1"/>
  <c r="BG24" i="13"/>
  <c r="BJ24" i="13" s="1"/>
  <c r="BF24" i="13"/>
  <c r="AZ24" i="13"/>
  <c r="AT24" i="13"/>
  <c r="AO24" i="13"/>
  <c r="AM24" i="13" s="1"/>
  <c r="AN24" i="13"/>
  <c r="AE24" i="13"/>
  <c r="AD24" i="13"/>
  <c r="AC24" i="13" s="1"/>
  <c r="V24" i="13"/>
  <c r="CM23" i="13"/>
  <c r="CL23" i="13"/>
  <c r="CJ23" i="13"/>
  <c r="CK23" i="13" s="1"/>
  <c r="BB23" i="13" s="1"/>
  <c r="BE23" i="13" s="1"/>
  <c r="BO23" i="13"/>
  <c r="BN23" i="13"/>
  <c r="BF23" i="13"/>
  <c r="AZ23" i="13"/>
  <c r="BD23" i="13" s="1"/>
  <c r="AT23" i="13"/>
  <c r="BG23" i="13" s="1"/>
  <c r="BJ23" i="13" s="1"/>
  <c r="AO23" i="13"/>
  <c r="AM23" i="13"/>
  <c r="AE23" i="13"/>
  <c r="AD23" i="13"/>
  <c r="AC23" i="13"/>
  <c r="V23" i="13"/>
  <c r="T23" i="13"/>
  <c r="Q23" i="13"/>
  <c r="P23" i="13"/>
  <c r="BC23" i="13" s="1"/>
  <c r="CM22" i="13"/>
  <c r="CL22" i="13"/>
  <c r="CJ22" i="13"/>
  <c r="CK22" i="13" s="1"/>
  <c r="BB22" i="13" s="1"/>
  <c r="BD22" i="13" s="1"/>
  <c r="BO22" i="13"/>
  <c r="BN22" i="13"/>
  <c r="BF22" i="13"/>
  <c r="AZ22" i="13"/>
  <c r="AT22" i="13"/>
  <c r="BG22" i="13" s="1"/>
  <c r="BJ22" i="13" s="1"/>
  <c r="AO22" i="13"/>
  <c r="AM22" i="13" s="1"/>
  <c r="Q22" i="13" s="1"/>
  <c r="AE22" i="13"/>
  <c r="AD22" i="13"/>
  <c r="AC22" i="13" s="1"/>
  <c r="V22" i="13"/>
  <c r="CM21" i="13"/>
  <c r="CL21" i="13"/>
  <c r="CJ21" i="13"/>
  <c r="CK21" i="13" s="1"/>
  <c r="BB21" i="13" s="1"/>
  <c r="BD21" i="13" s="1"/>
  <c r="BO21" i="13"/>
  <c r="BN21" i="13"/>
  <c r="BF21" i="13"/>
  <c r="AZ21" i="13"/>
  <c r="AT21" i="13"/>
  <c r="BG21" i="13" s="1"/>
  <c r="BJ21" i="13" s="1"/>
  <c r="AO21" i="13"/>
  <c r="AM21" i="13"/>
  <c r="O21" i="13" s="1"/>
  <c r="AE21" i="13"/>
  <c r="AD21" i="13"/>
  <c r="AC21" i="13" s="1"/>
  <c r="Y21" i="13"/>
  <c r="V21" i="13"/>
  <c r="T21" i="13"/>
  <c r="Q21" i="13"/>
  <c r="P21" i="13"/>
  <c r="BC21" i="13" s="1"/>
  <c r="N21" i="13"/>
  <c r="AG21" i="13" s="1"/>
  <c r="CM20" i="13"/>
  <c r="CL20" i="13"/>
  <c r="CJ20" i="13"/>
  <c r="CK20" i="13" s="1"/>
  <c r="BB20" i="13" s="1"/>
  <c r="BD20" i="13" s="1"/>
  <c r="BO20" i="13"/>
  <c r="BN20" i="13"/>
  <c r="BG20" i="13"/>
  <c r="BJ20" i="13" s="1"/>
  <c r="BF20" i="13"/>
  <c r="AZ20" i="13"/>
  <c r="AT20" i="13"/>
  <c r="AO20" i="13"/>
  <c r="AM20" i="13" s="1"/>
  <c r="AE20" i="13"/>
  <c r="AC20" i="13" s="1"/>
  <c r="AD20" i="13"/>
  <c r="V20" i="13"/>
  <c r="CM19" i="13"/>
  <c r="CL19" i="13"/>
  <c r="CK19" i="13"/>
  <c r="BB19" i="13" s="1"/>
  <c r="CJ19" i="13"/>
  <c r="BO19" i="13"/>
  <c r="BN19" i="13"/>
  <c r="BG19" i="13"/>
  <c r="BJ19" i="13" s="1"/>
  <c r="BF19" i="13"/>
  <c r="AZ19" i="13"/>
  <c r="AT19" i="13"/>
  <c r="AO19" i="13"/>
  <c r="AM19" i="13"/>
  <c r="T19" i="13" s="1"/>
  <c r="AE19" i="13"/>
  <c r="AD19" i="13"/>
  <c r="AC19" i="13"/>
  <c r="Y19" i="13"/>
  <c r="V19" i="13"/>
  <c r="Q19" i="13"/>
  <c r="CM18" i="13"/>
  <c r="CL18" i="13"/>
  <c r="CJ18" i="13"/>
  <c r="CK18" i="13" s="1"/>
  <c r="BB18" i="13" s="1"/>
  <c r="BD18" i="13" s="1"/>
  <c r="BO18" i="13"/>
  <c r="BN18" i="13"/>
  <c r="BF18" i="13"/>
  <c r="AZ18" i="13"/>
  <c r="AT18" i="13"/>
  <c r="BG18" i="13" s="1"/>
  <c r="BJ18" i="13" s="1"/>
  <c r="AO18" i="13"/>
  <c r="AM18" i="13" s="1"/>
  <c r="AE18" i="13"/>
  <c r="AC18" i="13" s="1"/>
  <c r="AD18" i="13"/>
  <c r="V18" i="13"/>
  <c r="CM17" i="13"/>
  <c r="CL17" i="13"/>
  <c r="CK17" i="13" s="1"/>
  <c r="BB17" i="13" s="1"/>
  <c r="CJ17" i="13"/>
  <c r="BO17" i="13"/>
  <c r="BN17" i="13"/>
  <c r="BF17" i="13"/>
  <c r="AZ17" i="13"/>
  <c r="AT17" i="13"/>
  <c r="BG17" i="13" s="1"/>
  <c r="BJ17" i="13" s="1"/>
  <c r="AO17" i="13"/>
  <c r="AN17" i="13"/>
  <c r="AM17" i="13"/>
  <c r="T17" i="13" s="1"/>
  <c r="AE17" i="13"/>
  <c r="AD17" i="13"/>
  <c r="AC17" i="13" s="1"/>
  <c r="Y17" i="13"/>
  <c r="V17" i="13"/>
  <c r="Q17" i="13"/>
  <c r="CM76" i="12"/>
  <c r="CL76" i="12"/>
  <c r="CJ76" i="12"/>
  <c r="CK76" i="12" s="1"/>
  <c r="BB76" i="12" s="1"/>
  <c r="BD76" i="12" s="1"/>
  <c r="BO76" i="12"/>
  <c r="BN76" i="12"/>
  <c r="BF76" i="12"/>
  <c r="AZ76" i="12"/>
  <c r="AT76" i="12"/>
  <c r="BG76" i="12" s="1"/>
  <c r="BJ76" i="12" s="1"/>
  <c r="AO76" i="12"/>
  <c r="AM76" i="12" s="1"/>
  <c r="AE76" i="12"/>
  <c r="AD76" i="12"/>
  <c r="AC76" i="12" s="1"/>
  <c r="Y76" i="12"/>
  <c r="V76" i="12"/>
  <c r="CM75" i="12"/>
  <c r="CL75" i="12"/>
  <c r="CJ75" i="12"/>
  <c r="CK75" i="12" s="1"/>
  <c r="BB75" i="12" s="1"/>
  <c r="BD75" i="12" s="1"/>
  <c r="BO75" i="12"/>
  <c r="BN75" i="12"/>
  <c r="BF75" i="12"/>
  <c r="AZ75" i="12"/>
  <c r="AT75" i="12"/>
  <c r="BG75" i="12" s="1"/>
  <c r="BJ75" i="12" s="1"/>
  <c r="AO75" i="12"/>
  <c r="AM75" i="12"/>
  <c r="AN75" i="12" s="1"/>
  <c r="AE75" i="12"/>
  <c r="AD75" i="12"/>
  <c r="AC75" i="12"/>
  <c r="V75" i="12"/>
  <c r="T75" i="12"/>
  <c r="Q75" i="12"/>
  <c r="P75" i="12"/>
  <c r="BC75" i="12" s="1"/>
  <c r="O75" i="12"/>
  <c r="N75" i="12"/>
  <c r="AG75" i="12" s="1"/>
  <c r="CM74" i="12"/>
  <c r="CL74" i="12"/>
  <c r="CJ74" i="12"/>
  <c r="CK74" i="12" s="1"/>
  <c r="BB74" i="12" s="1"/>
  <c r="BD74" i="12" s="1"/>
  <c r="BO74" i="12"/>
  <c r="BN74" i="12"/>
  <c r="BF74" i="12"/>
  <c r="AZ74" i="12"/>
  <c r="AT74" i="12"/>
  <c r="BG74" i="12" s="1"/>
  <c r="BJ74" i="12" s="1"/>
  <c r="AO74" i="12"/>
  <c r="AM74" i="12" s="1"/>
  <c r="AE74" i="12"/>
  <c r="AD74" i="12"/>
  <c r="AC74" i="12" s="1"/>
  <c r="V74" i="12"/>
  <c r="CM73" i="12"/>
  <c r="CL73" i="12"/>
  <c r="CJ73" i="12"/>
  <c r="CK73" i="12" s="1"/>
  <c r="BB73" i="12" s="1"/>
  <c r="BD73" i="12" s="1"/>
  <c r="BO73" i="12"/>
  <c r="BN73" i="12"/>
  <c r="BF73" i="12"/>
  <c r="AZ73" i="12"/>
  <c r="AT73" i="12"/>
  <c r="BG73" i="12" s="1"/>
  <c r="BJ73" i="12" s="1"/>
  <c r="AO73" i="12"/>
  <c r="AM73" i="12" s="1"/>
  <c r="AE73" i="12"/>
  <c r="AD73" i="12"/>
  <c r="AC73" i="12" s="1"/>
  <c r="V73" i="12"/>
  <c r="CM72" i="12"/>
  <c r="CL72" i="12"/>
  <c r="CJ72" i="12"/>
  <c r="CK72" i="12" s="1"/>
  <c r="BB72" i="12" s="1"/>
  <c r="BD72" i="12" s="1"/>
  <c r="BO72" i="12"/>
  <c r="BN72" i="12"/>
  <c r="BF72" i="12"/>
  <c r="AZ72" i="12"/>
  <c r="AT72" i="12"/>
  <c r="BG72" i="12" s="1"/>
  <c r="BJ72" i="12" s="1"/>
  <c r="AO72" i="12"/>
  <c r="AM72" i="12" s="1"/>
  <c r="AE72" i="12"/>
  <c r="AD72" i="12"/>
  <c r="AC72" i="12" s="1"/>
  <c r="V72" i="12"/>
  <c r="CM71" i="12"/>
  <c r="CL71" i="12"/>
  <c r="CJ71" i="12"/>
  <c r="CK71" i="12" s="1"/>
  <c r="BB71" i="12" s="1"/>
  <c r="BD71" i="12" s="1"/>
  <c r="BO71" i="12"/>
  <c r="BN71" i="12"/>
  <c r="BF71" i="12"/>
  <c r="AZ71" i="12"/>
  <c r="AT71" i="12"/>
  <c r="BG71" i="12" s="1"/>
  <c r="BJ71" i="12" s="1"/>
  <c r="AO71" i="12"/>
  <c r="AM71" i="12" s="1"/>
  <c r="AE71" i="12"/>
  <c r="AD71" i="12"/>
  <c r="AC71" i="12" s="1"/>
  <c r="V71" i="12"/>
  <c r="CM70" i="12"/>
  <c r="CL70" i="12"/>
  <c r="CJ70" i="12"/>
  <c r="CK70" i="12" s="1"/>
  <c r="BB70" i="12" s="1"/>
  <c r="BD70" i="12" s="1"/>
  <c r="BO70" i="12"/>
  <c r="BN70" i="12"/>
  <c r="BF70" i="12"/>
  <c r="AZ70" i="12"/>
  <c r="AT70" i="12"/>
  <c r="BG70" i="12" s="1"/>
  <c r="BJ70" i="12" s="1"/>
  <c r="AO70" i="12"/>
  <c r="AM70" i="12" s="1"/>
  <c r="AE70" i="12"/>
  <c r="AD70" i="12"/>
  <c r="AC70" i="12" s="1"/>
  <c r="V70" i="12"/>
  <c r="CM69" i="12"/>
  <c r="CL69" i="12"/>
  <c r="CJ69" i="12"/>
  <c r="BO69" i="12"/>
  <c r="BN69" i="12"/>
  <c r="BF69" i="12"/>
  <c r="AZ69" i="12"/>
  <c r="AT69" i="12"/>
  <c r="BG69" i="12" s="1"/>
  <c r="BJ69" i="12" s="1"/>
  <c r="AO69" i="12"/>
  <c r="AM69" i="12" s="1"/>
  <c r="P69" i="12" s="1"/>
  <c r="BC69" i="12" s="1"/>
  <c r="AE69" i="12"/>
  <c r="AD69" i="12"/>
  <c r="AC69" i="12" s="1"/>
  <c r="V69" i="12"/>
  <c r="T69" i="12"/>
  <c r="CM68" i="12"/>
  <c r="CL68" i="12"/>
  <c r="CJ68" i="12"/>
  <c r="BO68" i="12"/>
  <c r="BN68" i="12"/>
  <c r="BJ68" i="12"/>
  <c r="BF68" i="12"/>
  <c r="AZ68" i="12"/>
  <c r="AT68" i="12"/>
  <c r="BG68" i="12" s="1"/>
  <c r="AO68" i="12"/>
  <c r="AM68" i="12" s="1"/>
  <c r="AN68" i="12"/>
  <c r="AE68" i="12"/>
  <c r="AD68" i="12"/>
  <c r="AC68" i="12" s="1"/>
  <c r="V68" i="12"/>
  <c r="T68" i="12"/>
  <c r="P68" i="12"/>
  <c r="BC68" i="12" s="1"/>
  <c r="CM67" i="12"/>
  <c r="CL67" i="12"/>
  <c r="CJ67" i="12"/>
  <c r="BO67" i="12"/>
  <c r="BN67" i="12"/>
  <c r="BJ67" i="12"/>
  <c r="BF67" i="12"/>
  <c r="AZ67" i="12"/>
  <c r="AT67" i="12"/>
  <c r="BG67" i="12" s="1"/>
  <c r="AO67" i="12"/>
  <c r="AM67" i="12" s="1"/>
  <c r="AN67" i="12"/>
  <c r="AE67" i="12"/>
  <c r="AD67" i="12"/>
  <c r="V67" i="12"/>
  <c r="T67" i="12"/>
  <c r="Q67" i="12"/>
  <c r="P67" i="12"/>
  <c r="BC67" i="12" s="1"/>
  <c r="O67" i="12"/>
  <c r="N67" i="12"/>
  <c r="AG67" i="12" s="1"/>
  <c r="CM66" i="12"/>
  <c r="CL66" i="12"/>
  <c r="CJ66" i="12"/>
  <c r="CK66" i="12" s="1"/>
  <c r="BB66" i="12" s="1"/>
  <c r="BD66" i="12" s="1"/>
  <c r="BO66" i="12"/>
  <c r="BN66" i="12"/>
  <c r="BG66" i="12"/>
  <c r="BJ66" i="12" s="1"/>
  <c r="BF66" i="12"/>
  <c r="AZ66" i="12"/>
  <c r="AT66" i="12"/>
  <c r="AO66" i="12"/>
  <c r="AM66" i="12" s="1"/>
  <c r="AE66" i="12"/>
  <c r="AD66" i="12"/>
  <c r="AC66" i="12" s="1"/>
  <c r="V66" i="12"/>
  <c r="CM65" i="12"/>
  <c r="CL65" i="12"/>
  <c r="CK65" i="12"/>
  <c r="BB65" i="12" s="1"/>
  <c r="CJ65" i="12"/>
  <c r="BO65" i="12"/>
  <c r="BN65" i="12"/>
  <c r="BF65" i="12"/>
  <c r="AZ65" i="12"/>
  <c r="AT65" i="12"/>
  <c r="BG65" i="12" s="1"/>
  <c r="BJ65" i="12" s="1"/>
  <c r="AO65" i="12"/>
  <c r="AM65" i="12"/>
  <c r="T65" i="12" s="1"/>
  <c r="AE65" i="12"/>
  <c r="AD65" i="12"/>
  <c r="AC65" i="12"/>
  <c r="Y65" i="12"/>
  <c r="V65" i="12"/>
  <c r="Q65" i="12"/>
  <c r="P65" i="12"/>
  <c r="BC65" i="12" s="1"/>
  <c r="BE65" i="12" s="1"/>
  <c r="CM64" i="12"/>
  <c r="CL64" i="12"/>
  <c r="CJ64" i="12"/>
  <c r="CK64" i="12" s="1"/>
  <c r="BB64" i="12" s="1"/>
  <c r="BD64" i="12" s="1"/>
  <c r="BO64" i="12"/>
  <c r="BN64" i="12"/>
  <c r="BG64" i="12"/>
  <c r="BJ64" i="12" s="1"/>
  <c r="BF64" i="12"/>
  <c r="AZ64" i="12"/>
  <c r="AT64" i="12"/>
  <c r="AO64" i="12"/>
  <c r="AM64" i="12" s="1"/>
  <c r="AE64" i="12"/>
  <c r="AD64" i="12"/>
  <c r="V64" i="12"/>
  <c r="O64" i="12"/>
  <c r="N64" i="12"/>
  <c r="AG64" i="12" s="1"/>
  <c r="CM63" i="12"/>
  <c r="CL63" i="12"/>
  <c r="CJ63" i="12"/>
  <c r="CK63" i="12" s="1"/>
  <c r="BB63" i="12" s="1"/>
  <c r="BO63" i="12"/>
  <c r="BN63" i="12"/>
  <c r="BJ63" i="12"/>
  <c r="BF63" i="12"/>
  <c r="AZ63" i="12"/>
  <c r="AT63" i="12"/>
  <c r="BG63" i="12" s="1"/>
  <c r="AO63" i="12"/>
  <c r="AM63" i="12"/>
  <c r="AE63" i="12"/>
  <c r="AD63" i="12"/>
  <c r="AC63" i="12"/>
  <c r="V63" i="12"/>
  <c r="T63" i="12"/>
  <c r="Q63" i="12"/>
  <c r="P63" i="12"/>
  <c r="BC63" i="12" s="1"/>
  <c r="CM62" i="12"/>
  <c r="CL62" i="12"/>
  <c r="CJ62" i="12"/>
  <c r="CK62" i="12" s="1"/>
  <c r="BB62" i="12" s="1"/>
  <c r="BD62" i="12" s="1"/>
  <c r="BO62" i="12"/>
  <c r="BN62" i="12"/>
  <c r="BM62" i="12"/>
  <c r="BG62" i="12"/>
  <c r="BJ62" i="12" s="1"/>
  <c r="BK62" i="12" s="1"/>
  <c r="BF62" i="12"/>
  <c r="AZ62" i="12"/>
  <c r="AT62" i="12"/>
  <c r="AO62" i="12"/>
  <c r="AM62" i="12" s="1"/>
  <c r="AE62" i="12"/>
  <c r="AD62" i="12"/>
  <c r="V62" i="12"/>
  <c r="O62" i="12"/>
  <c r="N62" i="12" s="1"/>
  <c r="CM61" i="12"/>
  <c r="CL61" i="12"/>
  <c r="CK61" i="12"/>
  <c r="BB61" i="12" s="1"/>
  <c r="CJ61" i="12"/>
  <c r="Y61" i="12" s="1"/>
  <c r="BO61" i="12"/>
  <c r="BN61" i="12"/>
  <c r="BK61" i="12"/>
  <c r="BJ61" i="12"/>
  <c r="BF61" i="12"/>
  <c r="BD61" i="12"/>
  <c r="AZ61" i="12"/>
  <c r="AT61" i="12"/>
  <c r="BG61" i="12" s="1"/>
  <c r="AO61" i="12"/>
  <c r="AM61" i="12"/>
  <c r="AE61" i="12"/>
  <c r="AD61" i="12"/>
  <c r="AC61" i="12"/>
  <c r="V61" i="12"/>
  <c r="Q61" i="12"/>
  <c r="CM60" i="12"/>
  <c r="CL60" i="12"/>
  <c r="CJ60" i="12"/>
  <c r="BO60" i="12"/>
  <c r="BN60" i="12"/>
  <c r="BF60" i="12"/>
  <c r="AZ60" i="12"/>
  <c r="AT60" i="12"/>
  <c r="BG60" i="12" s="1"/>
  <c r="BJ60" i="12" s="1"/>
  <c r="AO60" i="12"/>
  <c r="AM60" i="12" s="1"/>
  <c r="Q60" i="12" s="1"/>
  <c r="AE60" i="12"/>
  <c r="AD60" i="12"/>
  <c r="AC60" i="12" s="1"/>
  <c r="V60" i="12"/>
  <c r="CM59" i="12"/>
  <c r="CL59" i="12"/>
  <c r="CJ59" i="12"/>
  <c r="CK59" i="12" s="1"/>
  <c r="BB59" i="12" s="1"/>
  <c r="BD59" i="12" s="1"/>
  <c r="BO59" i="12"/>
  <c r="BN59" i="12"/>
  <c r="BF59" i="12"/>
  <c r="AZ59" i="12"/>
  <c r="AT59" i="12"/>
  <c r="BG59" i="12" s="1"/>
  <c r="BJ59" i="12" s="1"/>
  <c r="AO59" i="12"/>
  <c r="AN59" i="12"/>
  <c r="AM59" i="12"/>
  <c r="AE59" i="12"/>
  <c r="AD59" i="12"/>
  <c r="AC59" i="12" s="1"/>
  <c r="Y59" i="12"/>
  <c r="V59" i="12"/>
  <c r="T59" i="12"/>
  <c r="Q59" i="12"/>
  <c r="P59" i="12"/>
  <c r="BC59" i="12" s="1"/>
  <c r="O59" i="12"/>
  <c r="N59" i="12" s="1"/>
  <c r="CM58" i="12"/>
  <c r="Y58" i="12" s="1"/>
  <c r="CL58" i="12"/>
  <c r="CK58" i="12" s="1"/>
  <c r="BB58" i="12" s="1"/>
  <c r="CJ58" i="12"/>
  <c r="BO58" i="12"/>
  <c r="BN58" i="12"/>
  <c r="BG58" i="12"/>
  <c r="BJ58" i="12" s="1"/>
  <c r="BF58" i="12"/>
  <c r="AZ58" i="12"/>
  <c r="BD58" i="12" s="1"/>
  <c r="AT58" i="12"/>
  <c r="AO58" i="12"/>
  <c r="AM58" i="12" s="1"/>
  <c r="AE58" i="12"/>
  <c r="AD58" i="12"/>
  <c r="AC58" i="12" s="1"/>
  <c r="V58" i="12"/>
  <c r="CM57" i="12"/>
  <c r="CL57" i="12"/>
  <c r="CJ57" i="12"/>
  <c r="CK57" i="12" s="1"/>
  <c r="BB57" i="12" s="1"/>
  <c r="BD57" i="12" s="1"/>
  <c r="BO57" i="12"/>
  <c r="BN57" i="12"/>
  <c r="BF57" i="12"/>
  <c r="AZ57" i="12"/>
  <c r="AT57" i="12"/>
  <c r="BG57" i="12" s="1"/>
  <c r="BJ57" i="12" s="1"/>
  <c r="AO57" i="12"/>
  <c r="AM57" i="12"/>
  <c r="O57" i="12" s="1"/>
  <c r="N57" i="12" s="1"/>
  <c r="AE57" i="12"/>
  <c r="AD57" i="12"/>
  <c r="AC57" i="12"/>
  <c r="V57" i="12"/>
  <c r="T57" i="12"/>
  <c r="Q57" i="12"/>
  <c r="P57" i="12"/>
  <c r="BC57" i="12" s="1"/>
  <c r="CM56" i="12"/>
  <c r="Y56" i="12" s="1"/>
  <c r="CL56" i="12"/>
  <c r="CJ56" i="12"/>
  <c r="CK56" i="12" s="1"/>
  <c r="BB56" i="12" s="1"/>
  <c r="BD56" i="12" s="1"/>
  <c r="BO56" i="12"/>
  <c r="BN56" i="12"/>
  <c r="BG56" i="12"/>
  <c r="BJ56" i="12" s="1"/>
  <c r="BF56" i="12"/>
  <c r="AZ56" i="12"/>
  <c r="AT56" i="12"/>
  <c r="AO56" i="12"/>
  <c r="AM56" i="12" s="1"/>
  <c r="AE56" i="12"/>
  <c r="AD56" i="12"/>
  <c r="AC56" i="12" s="1"/>
  <c r="V56" i="12"/>
  <c r="CM55" i="12"/>
  <c r="CL55" i="12"/>
  <c r="CJ55" i="12"/>
  <c r="CK55" i="12" s="1"/>
  <c r="BB55" i="12" s="1"/>
  <c r="BD55" i="12" s="1"/>
  <c r="BO55" i="12"/>
  <c r="BN55" i="12"/>
  <c r="BF55" i="12"/>
  <c r="AZ55" i="12"/>
  <c r="AT55" i="12"/>
  <c r="BG55" i="12" s="1"/>
  <c r="BJ55" i="12" s="1"/>
  <c r="AO55" i="12"/>
  <c r="AM55" i="12"/>
  <c r="O55" i="12" s="1"/>
  <c r="N55" i="12" s="1"/>
  <c r="AE55" i="12"/>
  <c r="AD55" i="12"/>
  <c r="AC55" i="12"/>
  <c r="V55" i="12"/>
  <c r="T55" i="12"/>
  <c r="Q55" i="12"/>
  <c r="P55" i="12"/>
  <c r="BC55" i="12" s="1"/>
  <c r="BE55" i="12" s="1"/>
  <c r="CM54" i="12"/>
  <c r="CL54" i="12"/>
  <c r="CJ54" i="12"/>
  <c r="CK54" i="12" s="1"/>
  <c r="BB54" i="12" s="1"/>
  <c r="BD54" i="12" s="1"/>
  <c r="BO54" i="12"/>
  <c r="BN54" i="12"/>
  <c r="BG54" i="12"/>
  <c r="BJ54" i="12" s="1"/>
  <c r="BF54" i="12"/>
  <c r="AZ54" i="12"/>
  <c r="AT54" i="12"/>
  <c r="AO54" i="12"/>
  <c r="AM54" i="12" s="1"/>
  <c r="AE54" i="12"/>
  <c r="AD54" i="12"/>
  <c r="AC54" i="12" s="1"/>
  <c r="V54" i="12"/>
  <c r="CM53" i="12"/>
  <c r="CL53" i="12"/>
  <c r="CJ53" i="12"/>
  <c r="CK53" i="12" s="1"/>
  <c r="BB53" i="12" s="1"/>
  <c r="BD53" i="12" s="1"/>
  <c r="BO53" i="12"/>
  <c r="BN53" i="12"/>
  <c r="BF53" i="12"/>
  <c r="AZ53" i="12"/>
  <c r="AT53" i="12"/>
  <c r="BG53" i="12" s="1"/>
  <c r="BJ53" i="12" s="1"/>
  <c r="AO53" i="12"/>
  <c r="AM53" i="12"/>
  <c r="O53" i="12" s="1"/>
  <c r="N53" i="12" s="1"/>
  <c r="AE53" i="12"/>
  <c r="AD53" i="12"/>
  <c r="AC53" i="12"/>
  <c r="V53" i="12"/>
  <c r="T53" i="12"/>
  <c r="Q53" i="12"/>
  <c r="P53" i="12"/>
  <c r="BC53" i="12" s="1"/>
  <c r="CM52" i="12"/>
  <c r="CL52" i="12"/>
  <c r="CJ52" i="12"/>
  <c r="CK52" i="12" s="1"/>
  <c r="BO52" i="12"/>
  <c r="BN52" i="12"/>
  <c r="BL52" i="12"/>
  <c r="BP52" i="12" s="1"/>
  <c r="BQ52" i="12" s="1"/>
  <c r="BG52" i="12"/>
  <c r="BJ52" i="12" s="1"/>
  <c r="BF52" i="12"/>
  <c r="BB52" i="12"/>
  <c r="BD52" i="12" s="1"/>
  <c r="AZ52" i="12"/>
  <c r="AT52" i="12"/>
  <c r="AO52" i="12"/>
  <c r="AM52" i="12" s="1"/>
  <c r="AE52" i="12"/>
  <c r="AD52" i="12"/>
  <c r="AC52" i="12" s="1"/>
  <c r="V52" i="12"/>
  <c r="CM51" i="12"/>
  <c r="CL51" i="12"/>
  <c r="CJ51" i="12"/>
  <c r="BO51" i="12"/>
  <c r="BN51" i="12"/>
  <c r="BF51" i="12"/>
  <c r="AZ51" i="12"/>
  <c r="AT51" i="12"/>
  <c r="BG51" i="12" s="1"/>
  <c r="BJ51" i="12" s="1"/>
  <c r="AO51" i="12"/>
  <c r="AM51" i="12"/>
  <c r="O51" i="12" s="1"/>
  <c r="N51" i="12" s="1"/>
  <c r="AE51" i="12"/>
  <c r="AD51" i="12"/>
  <c r="AC51" i="12"/>
  <c r="V51" i="12"/>
  <c r="T51" i="12"/>
  <c r="Q51" i="12"/>
  <c r="P51" i="12"/>
  <c r="BC51" i="12" s="1"/>
  <c r="CM50" i="12"/>
  <c r="CL50" i="12"/>
  <c r="CJ50" i="12"/>
  <c r="BO50" i="12"/>
  <c r="BN50" i="12"/>
  <c r="BL50" i="12"/>
  <c r="BP50" i="12" s="1"/>
  <c r="BQ50" i="12" s="1"/>
  <c r="BG50" i="12"/>
  <c r="BJ50" i="12" s="1"/>
  <c r="BF50" i="12"/>
  <c r="AZ50" i="12"/>
  <c r="AT50" i="12"/>
  <c r="AO50" i="12"/>
  <c r="AM50" i="12" s="1"/>
  <c r="AN50" i="12"/>
  <c r="AE50" i="12"/>
  <c r="AD50" i="12"/>
  <c r="AC50" i="12" s="1"/>
  <c r="V50" i="12"/>
  <c r="CM49" i="12"/>
  <c r="CL49" i="12"/>
  <c r="CK49" i="12"/>
  <c r="BB49" i="12" s="1"/>
  <c r="CJ49" i="12"/>
  <c r="BO49" i="12"/>
  <c r="BN49" i="12"/>
  <c r="BF49" i="12"/>
  <c r="BD49" i="12"/>
  <c r="AZ49" i="12"/>
  <c r="AT49" i="12"/>
  <c r="BG49" i="12" s="1"/>
  <c r="BJ49" i="12" s="1"/>
  <c r="AO49" i="12"/>
  <c r="AM49" i="12"/>
  <c r="Q49" i="12" s="1"/>
  <c r="AE49" i="12"/>
  <c r="AD49" i="12"/>
  <c r="AC49" i="12"/>
  <c r="Y49" i="12"/>
  <c r="V49" i="12"/>
  <c r="T49" i="12"/>
  <c r="P49" i="12"/>
  <c r="BC49" i="12" s="1"/>
  <c r="BE49" i="12" s="1"/>
  <c r="CM48" i="12"/>
  <c r="CL48" i="12"/>
  <c r="CJ48" i="12"/>
  <c r="BO48" i="12"/>
  <c r="BN48" i="12"/>
  <c r="BM48" i="12"/>
  <c r="BL48" i="12"/>
  <c r="BP48" i="12" s="1"/>
  <c r="BQ48" i="12" s="1"/>
  <c r="BG48" i="12"/>
  <c r="BJ48" i="12" s="1"/>
  <c r="BK48" i="12" s="1"/>
  <c r="BF48" i="12"/>
  <c r="AZ48" i="12"/>
  <c r="AT48" i="12"/>
  <c r="AO48" i="12"/>
  <c r="AM48" i="12" s="1"/>
  <c r="AE48" i="12"/>
  <c r="AD48" i="12"/>
  <c r="V48" i="12"/>
  <c r="O48" i="12"/>
  <c r="N48" i="12"/>
  <c r="AG48" i="12" s="1"/>
  <c r="CM47" i="12"/>
  <c r="CL47" i="12"/>
  <c r="CJ47" i="12"/>
  <c r="Y47" i="12" s="1"/>
  <c r="BO47" i="12"/>
  <c r="BN47" i="12"/>
  <c r="BF47" i="12"/>
  <c r="AZ47" i="12"/>
  <c r="AT47" i="12"/>
  <c r="BG47" i="12" s="1"/>
  <c r="BJ47" i="12" s="1"/>
  <c r="AO47" i="12"/>
  <c r="AM47" i="12"/>
  <c r="O47" i="12" s="1"/>
  <c r="N47" i="12" s="1"/>
  <c r="AE47" i="12"/>
  <c r="AD47" i="12"/>
  <c r="AC47" i="12" s="1"/>
  <c r="V47" i="12"/>
  <c r="Q47" i="12"/>
  <c r="P47" i="12"/>
  <c r="BC47" i="12" s="1"/>
  <c r="CM46" i="12"/>
  <c r="CL46" i="12"/>
  <c r="CJ46" i="12"/>
  <c r="BO46" i="12"/>
  <c r="BN46" i="12"/>
  <c r="BF46" i="12"/>
  <c r="AZ46" i="12"/>
  <c r="AT46" i="12"/>
  <c r="BG46" i="12" s="1"/>
  <c r="BJ46" i="12" s="1"/>
  <c r="AO46" i="12"/>
  <c r="AM46" i="12"/>
  <c r="T46" i="12" s="1"/>
  <c r="AE46" i="12"/>
  <c r="AD46" i="12"/>
  <c r="AC46" i="12"/>
  <c r="Y46" i="12"/>
  <c r="V46" i="12"/>
  <c r="Q46" i="12"/>
  <c r="P46" i="12"/>
  <c r="BC46" i="12" s="1"/>
  <c r="CM45" i="12"/>
  <c r="Y45" i="12" s="1"/>
  <c r="CL45" i="12"/>
  <c r="CK45" i="12" s="1"/>
  <c r="BB45" i="12" s="1"/>
  <c r="CJ45" i="12"/>
  <c r="BO45" i="12"/>
  <c r="BN45" i="12"/>
  <c r="BG45" i="12"/>
  <c r="BJ45" i="12" s="1"/>
  <c r="BF45" i="12"/>
  <c r="AZ45" i="12"/>
  <c r="AT45" i="12"/>
  <c r="AO45" i="12"/>
  <c r="AM45" i="12" s="1"/>
  <c r="AE45" i="12"/>
  <c r="AD45" i="12"/>
  <c r="AC45" i="12" s="1"/>
  <c r="V45" i="12"/>
  <c r="CM44" i="12"/>
  <c r="CL44" i="12"/>
  <c r="CJ44" i="12"/>
  <c r="CK44" i="12" s="1"/>
  <c r="BB44" i="12" s="1"/>
  <c r="BD44" i="12" s="1"/>
  <c r="BO44" i="12"/>
  <c r="BN44" i="12"/>
  <c r="BF44" i="12"/>
  <c r="AZ44" i="12"/>
  <c r="AT44" i="12"/>
  <c r="BG44" i="12" s="1"/>
  <c r="BJ44" i="12" s="1"/>
  <c r="AO44" i="12"/>
  <c r="AM44" i="12"/>
  <c r="O44" i="12" s="1"/>
  <c r="N44" i="12" s="1"/>
  <c r="AE44" i="12"/>
  <c r="AD44" i="12"/>
  <c r="AC44" i="12"/>
  <c r="Y44" i="12"/>
  <c r="V44" i="12"/>
  <c r="T44" i="12"/>
  <c r="Q44" i="12"/>
  <c r="P44" i="12"/>
  <c r="BC44" i="12" s="1"/>
  <c r="BE44" i="12" s="1"/>
  <c r="CM43" i="12"/>
  <c r="Y43" i="12" s="1"/>
  <c r="CL43" i="12"/>
  <c r="CJ43" i="12"/>
  <c r="CK43" i="12" s="1"/>
  <c r="BB43" i="12" s="1"/>
  <c r="BD43" i="12" s="1"/>
  <c r="BO43" i="12"/>
  <c r="BN43" i="12"/>
  <c r="BG43" i="12"/>
  <c r="BJ43" i="12" s="1"/>
  <c r="BF43" i="12"/>
  <c r="AZ43" i="12"/>
  <c r="AT43" i="12"/>
  <c r="AO43" i="12"/>
  <c r="AM43" i="12" s="1"/>
  <c r="AE43" i="12"/>
  <c r="AD43" i="12"/>
  <c r="AC43" i="12" s="1"/>
  <c r="V43" i="12"/>
  <c r="CM42" i="12"/>
  <c r="CL42" i="12"/>
  <c r="CJ42" i="12"/>
  <c r="CK42" i="12" s="1"/>
  <c r="BB42" i="12" s="1"/>
  <c r="BD42" i="12" s="1"/>
  <c r="BO42" i="12"/>
  <c r="BN42" i="12"/>
  <c r="BF42" i="12"/>
  <c r="AZ42" i="12"/>
  <c r="AT42" i="12"/>
  <c r="BG42" i="12" s="1"/>
  <c r="BJ42" i="12" s="1"/>
  <c r="AO42" i="12"/>
  <c r="AM42" i="12"/>
  <c r="O42" i="12" s="1"/>
  <c r="N42" i="12" s="1"/>
  <c r="AE42" i="12"/>
  <c r="AD42" i="12"/>
  <c r="AC42" i="12"/>
  <c r="V42" i="12"/>
  <c r="T42" i="12"/>
  <c r="Q42" i="12"/>
  <c r="P42" i="12"/>
  <c r="BC42" i="12" s="1"/>
  <c r="CM41" i="12"/>
  <c r="CL41" i="12"/>
  <c r="CJ41" i="12"/>
  <c r="CK41" i="12" s="1"/>
  <c r="BB41" i="12" s="1"/>
  <c r="BD41" i="12" s="1"/>
  <c r="BO41" i="12"/>
  <c r="BN41" i="12"/>
  <c r="BG41" i="12"/>
  <c r="BJ41" i="12" s="1"/>
  <c r="BF41" i="12"/>
  <c r="AZ41" i="12"/>
  <c r="AT41" i="12"/>
  <c r="AO41" i="12"/>
  <c r="AM41" i="12" s="1"/>
  <c r="AE41" i="12"/>
  <c r="AD41" i="12"/>
  <c r="AC41" i="12" s="1"/>
  <c r="V41" i="12"/>
  <c r="CM40" i="12"/>
  <c r="CL40" i="12"/>
  <c r="CJ40" i="12"/>
  <c r="CK40" i="12" s="1"/>
  <c r="BB40" i="12" s="1"/>
  <c r="BD40" i="12" s="1"/>
  <c r="BO40" i="12"/>
  <c r="BN40" i="12"/>
  <c r="BF40" i="12"/>
  <c r="AZ40" i="12"/>
  <c r="AT40" i="12"/>
  <c r="BG40" i="12" s="1"/>
  <c r="BJ40" i="12" s="1"/>
  <c r="AO40" i="12"/>
  <c r="AM40" i="12"/>
  <c r="O40" i="12" s="1"/>
  <c r="N40" i="12" s="1"/>
  <c r="AE40" i="12"/>
  <c r="AD40" i="12"/>
  <c r="AC40" i="12"/>
  <c r="V40" i="12"/>
  <c r="T40" i="12"/>
  <c r="Q40" i="12"/>
  <c r="P40" i="12"/>
  <c r="BC40" i="12" s="1"/>
  <c r="BE40" i="12" s="1"/>
  <c r="CM39" i="12"/>
  <c r="CL39" i="12"/>
  <c r="CJ39" i="12"/>
  <c r="CK39" i="12" s="1"/>
  <c r="BB39" i="12" s="1"/>
  <c r="BD39" i="12" s="1"/>
  <c r="BO39" i="12"/>
  <c r="BN39" i="12"/>
  <c r="BG39" i="12"/>
  <c r="BJ39" i="12" s="1"/>
  <c r="BF39" i="12"/>
  <c r="AZ39" i="12"/>
  <c r="AT39" i="12"/>
  <c r="AO39" i="12"/>
  <c r="AM39" i="12" s="1"/>
  <c r="AE39" i="12"/>
  <c r="AD39" i="12"/>
  <c r="AC39" i="12" s="1"/>
  <c r="V39" i="12"/>
  <c r="CM38" i="12"/>
  <c r="CL38" i="12"/>
  <c r="CJ38" i="12"/>
  <c r="CK38" i="12" s="1"/>
  <c r="BB38" i="12" s="1"/>
  <c r="BD38" i="12" s="1"/>
  <c r="BO38" i="12"/>
  <c r="BN38" i="12"/>
  <c r="BF38" i="12"/>
  <c r="AZ38" i="12"/>
  <c r="AT38" i="12"/>
  <c r="BG38" i="12" s="1"/>
  <c r="BJ38" i="12" s="1"/>
  <c r="AO38" i="12"/>
  <c r="AM38" i="12"/>
  <c r="O38" i="12" s="1"/>
  <c r="N38" i="12" s="1"/>
  <c r="AE38" i="12"/>
  <c r="AD38" i="12"/>
  <c r="AC38" i="12"/>
  <c r="V38" i="12"/>
  <c r="T38" i="12"/>
  <c r="Q38" i="12"/>
  <c r="P38" i="12"/>
  <c r="BC38" i="12" s="1"/>
  <c r="BE38" i="12" s="1"/>
  <c r="CM37" i="12"/>
  <c r="CL37" i="12"/>
  <c r="CJ37" i="12"/>
  <c r="BO37" i="12"/>
  <c r="BN37" i="12"/>
  <c r="BG37" i="12"/>
  <c r="BJ37" i="12" s="1"/>
  <c r="BF37" i="12"/>
  <c r="AZ37" i="12"/>
  <c r="AT37" i="12"/>
  <c r="AO37" i="12"/>
  <c r="AM37" i="12" s="1"/>
  <c r="AN37" i="12" s="1"/>
  <c r="AE37" i="12"/>
  <c r="AD37" i="12"/>
  <c r="AC37" i="12" s="1"/>
  <c r="V37" i="12"/>
  <c r="CM36" i="12"/>
  <c r="CL36" i="12"/>
  <c r="CJ36" i="12"/>
  <c r="CK36" i="12" s="1"/>
  <c r="BB36" i="12" s="1"/>
  <c r="BO36" i="12"/>
  <c r="BN36" i="12"/>
  <c r="BJ36" i="12"/>
  <c r="BF36" i="12"/>
  <c r="AZ36" i="12"/>
  <c r="BD36" i="12" s="1"/>
  <c r="AT36" i="12"/>
  <c r="BG36" i="12" s="1"/>
  <c r="AO36" i="12"/>
  <c r="AM36" i="12"/>
  <c r="AE36" i="12"/>
  <c r="AD36" i="12"/>
  <c r="AC36" i="12"/>
  <c r="V36" i="12"/>
  <c r="T36" i="12"/>
  <c r="Q36" i="12"/>
  <c r="P36" i="12"/>
  <c r="BC36" i="12" s="1"/>
  <c r="CM35" i="12"/>
  <c r="CL35" i="12"/>
  <c r="CJ35" i="12"/>
  <c r="CK35" i="12" s="1"/>
  <c r="BB35" i="12" s="1"/>
  <c r="BD35" i="12" s="1"/>
  <c r="BO35" i="12"/>
  <c r="BN35" i="12"/>
  <c r="BM35" i="12"/>
  <c r="BL35" i="12"/>
  <c r="BP35" i="12" s="1"/>
  <c r="BQ35" i="12" s="1"/>
  <c r="BG35" i="12"/>
  <c r="BJ35" i="12" s="1"/>
  <c r="BK35" i="12" s="1"/>
  <c r="BF35" i="12"/>
  <c r="AZ35" i="12"/>
  <c r="AT35" i="12"/>
  <c r="AO35" i="12"/>
  <c r="AM35" i="12" s="1"/>
  <c r="AN35" i="12" s="1"/>
  <c r="AE35" i="12"/>
  <c r="AD35" i="12"/>
  <c r="V35" i="12"/>
  <c r="O35" i="12"/>
  <c r="N35" i="12" s="1"/>
  <c r="CM34" i="12"/>
  <c r="CL34" i="12"/>
  <c r="CK34" i="12"/>
  <c r="BB34" i="12" s="1"/>
  <c r="CJ34" i="12"/>
  <c r="BO34" i="12"/>
  <c r="BN34" i="12"/>
  <c r="BK34" i="12"/>
  <c r="BJ34" i="12"/>
  <c r="BF34" i="12"/>
  <c r="BD34" i="12"/>
  <c r="AZ34" i="12"/>
  <c r="AT34" i="12"/>
  <c r="BG34" i="12" s="1"/>
  <c r="AO34" i="12"/>
  <c r="AM34" i="12"/>
  <c r="Q34" i="12" s="1"/>
  <c r="AE34" i="12"/>
  <c r="AD34" i="12"/>
  <c r="AC34" i="12"/>
  <c r="Y34" i="12"/>
  <c r="V34" i="12"/>
  <c r="T34" i="12"/>
  <c r="CM33" i="12"/>
  <c r="CL33" i="12"/>
  <c r="CJ33" i="12"/>
  <c r="BO33" i="12"/>
  <c r="BN33" i="12"/>
  <c r="BG33" i="12"/>
  <c r="BJ33" i="12" s="1"/>
  <c r="BK33" i="12" s="1"/>
  <c r="BF33" i="12"/>
  <c r="AZ33" i="12"/>
  <c r="AT33" i="12"/>
  <c r="AO33" i="12"/>
  <c r="AM33" i="12" s="1"/>
  <c r="AN33" i="12"/>
  <c r="AE33" i="12"/>
  <c r="AD33" i="12"/>
  <c r="AC33" i="12" s="1"/>
  <c r="V33" i="12"/>
  <c r="O33" i="12"/>
  <c r="N33" i="12"/>
  <c r="AG33" i="12" s="1"/>
  <c r="CM32" i="12"/>
  <c r="CL32" i="12"/>
  <c r="CJ32" i="12"/>
  <c r="Y32" i="12" s="1"/>
  <c r="BO32" i="12"/>
  <c r="BN32" i="12"/>
  <c r="BF32" i="12"/>
  <c r="AZ32" i="12"/>
  <c r="AT32" i="12"/>
  <c r="BG32" i="12" s="1"/>
  <c r="BJ32" i="12" s="1"/>
  <c r="AO32" i="12"/>
  <c r="AN32" i="12"/>
  <c r="AM32" i="12"/>
  <c r="AE32" i="12"/>
  <c r="AD32" i="12"/>
  <c r="AC32" i="12" s="1"/>
  <c r="V32" i="12"/>
  <c r="T32" i="12"/>
  <c r="Q32" i="12"/>
  <c r="P32" i="12"/>
  <c r="BC32" i="12" s="1"/>
  <c r="O32" i="12"/>
  <c r="N32" i="12"/>
  <c r="CM31" i="12"/>
  <c r="Y31" i="12" s="1"/>
  <c r="CL31" i="12"/>
  <c r="CJ31" i="12"/>
  <c r="CK31" i="12" s="1"/>
  <c r="BB31" i="12" s="1"/>
  <c r="BD31" i="12" s="1"/>
  <c r="BO31" i="12"/>
  <c r="BN31" i="12"/>
  <c r="BG31" i="12"/>
  <c r="BJ31" i="12" s="1"/>
  <c r="BF31" i="12"/>
  <c r="AZ31" i="12"/>
  <c r="AT31" i="12"/>
  <c r="AO31" i="12"/>
  <c r="AM31" i="12" s="1"/>
  <c r="AE31" i="12"/>
  <c r="AD31" i="12"/>
  <c r="AC31" i="12" s="1"/>
  <c r="V31" i="12"/>
  <c r="CM30" i="12"/>
  <c r="CL30" i="12"/>
  <c r="CJ30" i="12"/>
  <c r="CK30" i="12" s="1"/>
  <c r="BB30" i="12" s="1"/>
  <c r="BD30" i="12" s="1"/>
  <c r="BO30" i="12"/>
  <c r="BN30" i="12"/>
  <c r="BF30" i="12"/>
  <c r="AZ30" i="12"/>
  <c r="AT30" i="12"/>
  <c r="BG30" i="12" s="1"/>
  <c r="BJ30" i="12" s="1"/>
  <c r="AO30" i="12"/>
  <c r="AM30" i="12"/>
  <c r="O30" i="12" s="1"/>
  <c r="N30" i="12" s="1"/>
  <c r="AE30" i="12"/>
  <c r="AD30" i="12"/>
  <c r="AC30" i="12"/>
  <c r="Y30" i="12"/>
  <c r="V30" i="12"/>
  <c r="T30" i="12"/>
  <c r="Q30" i="12"/>
  <c r="P30" i="12"/>
  <c r="BC30" i="12" s="1"/>
  <c r="BE30" i="12" s="1"/>
  <c r="CM29" i="12"/>
  <c r="CL29" i="12"/>
  <c r="CJ29" i="12"/>
  <c r="CK29" i="12" s="1"/>
  <c r="BB29" i="12" s="1"/>
  <c r="BD29" i="12" s="1"/>
  <c r="BO29" i="12"/>
  <c r="BN29" i="12"/>
  <c r="BG29" i="12"/>
  <c r="BJ29" i="12" s="1"/>
  <c r="BF29" i="12"/>
  <c r="AZ29" i="12"/>
  <c r="AT29" i="12"/>
  <c r="AO29" i="12"/>
  <c r="AM29" i="12" s="1"/>
  <c r="AE29" i="12"/>
  <c r="AD29" i="12"/>
  <c r="AC29" i="12" s="1"/>
  <c r="V29" i="12"/>
  <c r="CM28" i="12"/>
  <c r="CL28" i="12"/>
  <c r="CJ28" i="12"/>
  <c r="CK28" i="12" s="1"/>
  <c r="BB28" i="12" s="1"/>
  <c r="BD28" i="12" s="1"/>
  <c r="BO28" i="12"/>
  <c r="BN28" i="12"/>
  <c r="BF28" i="12"/>
  <c r="AZ28" i="12"/>
  <c r="AT28" i="12"/>
  <c r="BG28" i="12" s="1"/>
  <c r="BJ28" i="12" s="1"/>
  <c r="AO28" i="12"/>
  <c r="AM28" i="12"/>
  <c r="O28" i="12" s="1"/>
  <c r="N28" i="12" s="1"/>
  <c r="AE28" i="12"/>
  <c r="AD28" i="12"/>
  <c r="AC28" i="12"/>
  <c r="V28" i="12"/>
  <c r="T28" i="12"/>
  <c r="Q28" i="12"/>
  <c r="P28" i="12"/>
  <c r="BC28" i="12" s="1"/>
  <c r="CM27" i="12"/>
  <c r="CL27" i="12"/>
  <c r="CJ27" i="12"/>
  <c r="CK27" i="12" s="1"/>
  <c r="BB27" i="12" s="1"/>
  <c r="BD27" i="12" s="1"/>
  <c r="BO27" i="12"/>
  <c r="BN27" i="12"/>
  <c r="BG27" i="12"/>
  <c r="BJ27" i="12" s="1"/>
  <c r="BF27" i="12"/>
  <c r="AZ27" i="12"/>
  <c r="AT27" i="12"/>
  <c r="AO27" i="12"/>
  <c r="AM27" i="12" s="1"/>
  <c r="AE27" i="12"/>
  <c r="AD27" i="12"/>
  <c r="AC27" i="12" s="1"/>
  <c r="V27" i="12"/>
  <c r="CM26" i="12"/>
  <c r="CL26" i="12"/>
  <c r="CJ26" i="12"/>
  <c r="CK26" i="12" s="1"/>
  <c r="BB26" i="12" s="1"/>
  <c r="BD26" i="12" s="1"/>
  <c r="BO26" i="12"/>
  <c r="BN26" i="12"/>
  <c r="BF26" i="12"/>
  <c r="AZ26" i="12"/>
  <c r="AT26" i="12"/>
  <c r="BG26" i="12" s="1"/>
  <c r="BJ26" i="12" s="1"/>
  <c r="AO26" i="12"/>
  <c r="AM26" i="12"/>
  <c r="O26" i="12" s="1"/>
  <c r="N26" i="12" s="1"/>
  <c r="AE26" i="12"/>
  <c r="AD26" i="12"/>
  <c r="AC26" i="12"/>
  <c r="V26" i="12"/>
  <c r="T26" i="12"/>
  <c r="Q26" i="12"/>
  <c r="P26" i="12"/>
  <c r="BC26" i="12" s="1"/>
  <c r="BE26" i="12" s="1"/>
  <c r="CM25" i="12"/>
  <c r="CL25" i="12"/>
  <c r="CJ25" i="12"/>
  <c r="CK25" i="12" s="1"/>
  <c r="BB25" i="12" s="1"/>
  <c r="BD25" i="12" s="1"/>
  <c r="BO25" i="12"/>
  <c r="BN25" i="12"/>
  <c r="BG25" i="12"/>
  <c r="BJ25" i="12" s="1"/>
  <c r="BF25" i="12"/>
  <c r="AZ25" i="12"/>
  <c r="AT25" i="12"/>
  <c r="AO25" i="12"/>
  <c r="AM25" i="12" s="1"/>
  <c r="AE25" i="12"/>
  <c r="AD25" i="12"/>
  <c r="AC25" i="12" s="1"/>
  <c r="V25" i="12"/>
  <c r="CM24" i="12"/>
  <c r="CL24" i="12"/>
  <c r="CJ24" i="12"/>
  <c r="CK24" i="12" s="1"/>
  <c r="BB24" i="12" s="1"/>
  <c r="BD24" i="12" s="1"/>
  <c r="BO24" i="12"/>
  <c r="BN24" i="12"/>
  <c r="BF24" i="12"/>
  <c r="AZ24" i="12"/>
  <c r="AT24" i="12"/>
  <c r="BG24" i="12" s="1"/>
  <c r="BJ24" i="12" s="1"/>
  <c r="AO24" i="12"/>
  <c r="AM24" i="12"/>
  <c r="O24" i="12" s="1"/>
  <c r="N24" i="12" s="1"/>
  <c r="AE24" i="12"/>
  <c r="AD24" i="12"/>
  <c r="AC24" i="12"/>
  <c r="V24" i="12"/>
  <c r="T24" i="12"/>
  <c r="Q24" i="12"/>
  <c r="P24" i="12"/>
  <c r="BC24" i="12" s="1"/>
  <c r="CM23" i="12"/>
  <c r="CL23" i="12"/>
  <c r="CJ23" i="12"/>
  <c r="BO23" i="12"/>
  <c r="BN23" i="12"/>
  <c r="BL23" i="12"/>
  <c r="BP23" i="12" s="1"/>
  <c r="BQ23" i="12" s="1"/>
  <c r="BG23" i="12"/>
  <c r="BJ23" i="12" s="1"/>
  <c r="BF23" i="12"/>
  <c r="AZ23" i="12"/>
  <c r="AT23" i="12"/>
  <c r="AO23" i="12"/>
  <c r="AM23" i="12" s="1"/>
  <c r="AN23" i="12"/>
  <c r="AE23" i="12"/>
  <c r="AD23" i="12"/>
  <c r="AC23" i="12" s="1"/>
  <c r="V23" i="12"/>
  <c r="CM22" i="12"/>
  <c r="CL22" i="12"/>
  <c r="CJ22" i="12"/>
  <c r="CK22" i="12" s="1"/>
  <c r="BB22" i="12" s="1"/>
  <c r="BO22" i="12"/>
  <c r="BN22" i="12"/>
  <c r="BF22" i="12"/>
  <c r="BD22" i="12"/>
  <c r="AZ22" i="12"/>
  <c r="AT22" i="12"/>
  <c r="BG22" i="12" s="1"/>
  <c r="BJ22" i="12" s="1"/>
  <c r="AO22" i="12"/>
  <c r="AM22" i="12"/>
  <c r="Q22" i="12" s="1"/>
  <c r="AE22" i="12"/>
  <c r="AD22" i="12"/>
  <c r="AC22" i="12"/>
  <c r="Y22" i="12"/>
  <c r="V22" i="12"/>
  <c r="T22" i="12"/>
  <c r="CM21" i="12"/>
  <c r="CL21" i="12"/>
  <c r="CJ21" i="12"/>
  <c r="BO21" i="12"/>
  <c r="BN21" i="12"/>
  <c r="BG21" i="12"/>
  <c r="BJ21" i="12" s="1"/>
  <c r="BK21" i="12" s="1"/>
  <c r="BF21" i="12"/>
  <c r="AZ21" i="12"/>
  <c r="AT21" i="12"/>
  <c r="AO21" i="12"/>
  <c r="AM21" i="12" s="1"/>
  <c r="AN21" i="12"/>
  <c r="AE21" i="12"/>
  <c r="AD21" i="12"/>
  <c r="AC21" i="12" s="1"/>
  <c r="V21" i="12"/>
  <c r="O21" i="12"/>
  <c r="N21" i="12"/>
  <c r="AG21" i="12" s="1"/>
  <c r="CM20" i="12"/>
  <c r="CL20" i="12"/>
  <c r="CJ20" i="12"/>
  <c r="CK20" i="12" s="1"/>
  <c r="BB20" i="12" s="1"/>
  <c r="BO20" i="12"/>
  <c r="BN20" i="12"/>
  <c r="BF20" i="12"/>
  <c r="AZ20" i="12"/>
  <c r="BD20" i="12" s="1"/>
  <c r="AT20" i="12"/>
  <c r="BG20" i="12" s="1"/>
  <c r="BJ20" i="12" s="1"/>
  <c r="AO20" i="12"/>
  <c r="AM20" i="12"/>
  <c r="AE20" i="12"/>
  <c r="AD20" i="12"/>
  <c r="AC20" i="12"/>
  <c r="V20" i="12"/>
  <c r="T20" i="12"/>
  <c r="Q20" i="12"/>
  <c r="P20" i="12"/>
  <c r="BC20" i="12" s="1"/>
  <c r="CM19" i="12"/>
  <c r="CL19" i="12"/>
  <c r="CJ19" i="12"/>
  <c r="CK19" i="12" s="1"/>
  <c r="BB19" i="12" s="1"/>
  <c r="BD19" i="12" s="1"/>
  <c r="BO19" i="12"/>
  <c r="BN19" i="12"/>
  <c r="BM19" i="12"/>
  <c r="BG19" i="12"/>
  <c r="BJ19" i="12" s="1"/>
  <c r="BK19" i="12" s="1"/>
  <c r="BF19" i="12"/>
  <c r="AZ19" i="12"/>
  <c r="AT19" i="12"/>
  <c r="AO19" i="12"/>
  <c r="AM19" i="12" s="1"/>
  <c r="AN19" i="12" s="1"/>
  <c r="AE19" i="12"/>
  <c r="AD19" i="12"/>
  <c r="V19" i="12"/>
  <c r="O19" i="12"/>
  <c r="N19" i="12" s="1"/>
  <c r="CM18" i="12"/>
  <c r="CL18" i="12"/>
  <c r="CK18" i="12"/>
  <c r="BB18" i="12" s="1"/>
  <c r="CJ18" i="12"/>
  <c r="BO18" i="12"/>
  <c r="BN18" i="12"/>
  <c r="BF18" i="12"/>
  <c r="BD18" i="12"/>
  <c r="AZ18" i="12"/>
  <c r="AT18" i="12"/>
  <c r="BG18" i="12" s="1"/>
  <c r="BJ18" i="12" s="1"/>
  <c r="AO18" i="12"/>
  <c r="AM18" i="12"/>
  <c r="Q18" i="12" s="1"/>
  <c r="AE18" i="12"/>
  <c r="AD18" i="12"/>
  <c r="AC18" i="12"/>
  <c r="Y18" i="12"/>
  <c r="V18" i="12"/>
  <c r="T18" i="12"/>
  <c r="CM17" i="12"/>
  <c r="CL17" i="12"/>
  <c r="CJ17" i="12"/>
  <c r="BO17" i="12"/>
  <c r="BN17" i="12"/>
  <c r="BG17" i="12"/>
  <c r="BJ17" i="12" s="1"/>
  <c r="BF17" i="12"/>
  <c r="AZ17" i="12"/>
  <c r="AT17" i="12"/>
  <c r="AO17" i="12"/>
  <c r="AM17" i="12" s="1"/>
  <c r="O17" i="12" s="1"/>
  <c r="N17" i="12" s="1"/>
  <c r="AN17" i="12"/>
  <c r="AE17" i="12"/>
  <c r="AD17" i="12"/>
  <c r="V17" i="12"/>
  <c r="T17" i="12"/>
  <c r="Q17" i="12"/>
  <c r="P17" i="12"/>
  <c r="BC17" i="12" s="1"/>
  <c r="CM71" i="8"/>
  <c r="CL71" i="8"/>
  <c r="CJ71" i="8"/>
  <c r="CK71" i="8" s="1"/>
  <c r="BB71" i="8" s="1"/>
  <c r="BD71" i="8" s="1"/>
  <c r="BO71" i="8"/>
  <c r="BN71" i="8"/>
  <c r="BF71" i="8"/>
  <c r="AZ71" i="8"/>
  <c r="AT71" i="8"/>
  <c r="BG71" i="8" s="1"/>
  <c r="BJ71" i="8" s="1"/>
  <c r="AO71" i="8"/>
  <c r="AM71" i="8" s="1"/>
  <c r="AE71" i="8"/>
  <c r="AD71" i="8"/>
  <c r="AC71" i="8" s="1"/>
  <c r="Y71" i="8"/>
  <c r="V71" i="8"/>
  <c r="CM70" i="8"/>
  <c r="CL70" i="8"/>
  <c r="CJ70" i="8"/>
  <c r="CK70" i="8" s="1"/>
  <c r="BB70" i="8" s="1"/>
  <c r="BD70" i="8" s="1"/>
  <c r="BO70" i="8"/>
  <c r="BN70" i="8"/>
  <c r="BF70" i="8"/>
  <c r="AZ70" i="8"/>
  <c r="AT70" i="8"/>
  <c r="BG70" i="8" s="1"/>
  <c r="BJ70" i="8" s="1"/>
  <c r="AO70" i="8"/>
  <c r="AM70" i="8"/>
  <c r="AN70" i="8" s="1"/>
  <c r="AE70" i="8"/>
  <c r="AD70" i="8"/>
  <c r="AC70" i="8"/>
  <c r="V70" i="8"/>
  <c r="T70" i="8"/>
  <c r="Q70" i="8"/>
  <c r="P70" i="8"/>
  <c r="BC70" i="8" s="1"/>
  <c r="O70" i="8"/>
  <c r="N70" i="8"/>
  <c r="AG70" i="8" s="1"/>
  <c r="CM69" i="8"/>
  <c r="CL69" i="8"/>
  <c r="CJ69" i="8"/>
  <c r="CK69" i="8" s="1"/>
  <c r="BB69" i="8" s="1"/>
  <c r="BD69" i="8" s="1"/>
  <c r="BO69" i="8"/>
  <c r="BN69" i="8"/>
  <c r="BF69" i="8"/>
  <c r="AZ69" i="8"/>
  <c r="AT69" i="8"/>
  <c r="BG69" i="8" s="1"/>
  <c r="BJ69" i="8" s="1"/>
  <c r="AO69" i="8"/>
  <c r="AM69" i="8" s="1"/>
  <c r="AE69" i="8"/>
  <c r="AD69" i="8"/>
  <c r="AC69" i="8" s="1"/>
  <c r="V69" i="8"/>
  <c r="CM68" i="8"/>
  <c r="CL68" i="8"/>
  <c r="CJ68" i="8"/>
  <c r="CK68" i="8" s="1"/>
  <c r="BB68" i="8" s="1"/>
  <c r="BD68" i="8" s="1"/>
  <c r="BO68" i="8"/>
  <c r="BN68" i="8"/>
  <c r="BF68" i="8"/>
  <c r="AZ68" i="8"/>
  <c r="AT68" i="8"/>
  <c r="BG68" i="8" s="1"/>
  <c r="BJ68" i="8" s="1"/>
  <c r="AO68" i="8"/>
  <c r="AN68" i="8"/>
  <c r="AM68" i="8"/>
  <c r="AE68" i="8"/>
  <c r="AD68" i="8"/>
  <c r="AC68" i="8" s="1"/>
  <c r="V68" i="8"/>
  <c r="T68" i="8"/>
  <c r="Q68" i="8"/>
  <c r="P68" i="8"/>
  <c r="BC68" i="8" s="1"/>
  <c r="BE68" i="8" s="1"/>
  <c r="O68" i="8"/>
  <c r="N68" i="8"/>
  <c r="AG68" i="8" s="1"/>
  <c r="CM67" i="8"/>
  <c r="CL67" i="8"/>
  <c r="CJ67" i="8"/>
  <c r="CK67" i="8" s="1"/>
  <c r="BB67" i="8" s="1"/>
  <c r="BD67" i="8" s="1"/>
  <c r="BO67" i="8"/>
  <c r="BN67" i="8"/>
  <c r="BF67" i="8"/>
  <c r="AZ67" i="8"/>
  <c r="AT67" i="8"/>
  <c r="BG67" i="8" s="1"/>
  <c r="BJ67" i="8" s="1"/>
  <c r="AO67" i="8"/>
  <c r="AM67" i="8" s="1"/>
  <c r="AE67" i="8"/>
  <c r="AD67" i="8"/>
  <c r="AC67" i="8" s="1"/>
  <c r="V67" i="8"/>
  <c r="CM66" i="8"/>
  <c r="CL66" i="8"/>
  <c r="CJ66" i="8"/>
  <c r="CK66" i="8" s="1"/>
  <c r="BB66" i="8" s="1"/>
  <c r="BD66" i="8" s="1"/>
  <c r="BO66" i="8"/>
  <c r="BN66" i="8"/>
  <c r="BF66" i="8"/>
  <c r="AZ66" i="8"/>
  <c r="AT66" i="8"/>
  <c r="BG66" i="8" s="1"/>
  <c r="BJ66" i="8" s="1"/>
  <c r="AO66" i="8"/>
  <c r="AM66" i="8" s="1"/>
  <c r="AE66" i="8"/>
  <c r="AD66" i="8"/>
  <c r="AC66" i="8" s="1"/>
  <c r="V66" i="8"/>
  <c r="CM65" i="8"/>
  <c r="CL65" i="8"/>
  <c r="CJ65" i="8"/>
  <c r="CK65" i="8" s="1"/>
  <c r="BB65" i="8" s="1"/>
  <c r="BD65" i="8" s="1"/>
  <c r="BO65" i="8"/>
  <c r="BN65" i="8"/>
  <c r="BF65" i="8"/>
  <c r="AZ65" i="8"/>
  <c r="AT65" i="8"/>
  <c r="BG65" i="8" s="1"/>
  <c r="BJ65" i="8" s="1"/>
  <c r="AO65" i="8"/>
  <c r="AM65" i="8" s="1"/>
  <c r="AE65" i="8"/>
  <c r="AD65" i="8"/>
  <c r="AC65" i="8" s="1"/>
  <c r="V65" i="8"/>
  <c r="CM64" i="8"/>
  <c r="CL64" i="8"/>
  <c r="CJ64" i="8"/>
  <c r="BO64" i="8"/>
  <c r="BN64" i="8"/>
  <c r="BF64" i="8"/>
  <c r="AZ64" i="8"/>
  <c r="AT64" i="8"/>
  <c r="BG64" i="8" s="1"/>
  <c r="BJ64" i="8" s="1"/>
  <c r="AO64" i="8"/>
  <c r="AM64" i="8" s="1"/>
  <c r="AE64" i="8"/>
  <c r="AD64" i="8"/>
  <c r="AC64" i="8" s="1"/>
  <c r="V64" i="8"/>
  <c r="T64" i="8"/>
  <c r="CM63" i="8"/>
  <c r="CL63" i="8"/>
  <c r="CJ63" i="8"/>
  <c r="CK63" i="8" s="1"/>
  <c r="BO63" i="8"/>
  <c r="BN63" i="8"/>
  <c r="BL63" i="8"/>
  <c r="BP63" i="8" s="1"/>
  <c r="BQ63" i="8" s="1"/>
  <c r="BJ63" i="8"/>
  <c r="BF63" i="8"/>
  <c r="BB63" i="8"/>
  <c r="BD63" i="8" s="1"/>
  <c r="AZ63" i="8"/>
  <c r="AT63" i="8"/>
  <c r="BG63" i="8" s="1"/>
  <c r="AO63" i="8"/>
  <c r="AM63" i="8" s="1"/>
  <c r="AN63" i="8"/>
  <c r="AE63" i="8"/>
  <c r="AD63" i="8"/>
  <c r="AC63" i="8" s="1"/>
  <c r="V63" i="8"/>
  <c r="P63" i="8"/>
  <c r="BC63" i="8" s="1"/>
  <c r="BE63" i="8" s="1"/>
  <c r="CM62" i="8"/>
  <c r="CL62" i="8"/>
  <c r="CJ62" i="8"/>
  <c r="BO62" i="8"/>
  <c r="BN62" i="8"/>
  <c r="BJ62" i="8"/>
  <c r="BL62" i="8" s="1"/>
  <c r="BP62" i="8" s="1"/>
  <c r="BQ62" i="8" s="1"/>
  <c r="BF62" i="8"/>
  <c r="AZ62" i="8"/>
  <c r="AT62" i="8"/>
  <c r="BG62" i="8" s="1"/>
  <c r="AO62" i="8"/>
  <c r="AM62" i="8" s="1"/>
  <c r="Q62" i="8" s="1"/>
  <c r="AN62" i="8"/>
  <c r="AE62" i="8"/>
  <c r="AD62" i="8"/>
  <c r="AC62" i="8" s="1"/>
  <c r="V62" i="8"/>
  <c r="T62" i="8"/>
  <c r="P62" i="8"/>
  <c r="BC62" i="8" s="1"/>
  <c r="O62" i="8"/>
  <c r="N62" i="8" s="1"/>
  <c r="CM61" i="8"/>
  <c r="CL61" i="8"/>
  <c r="CJ61" i="8"/>
  <c r="CK61" i="8" s="1"/>
  <c r="BB61" i="8" s="1"/>
  <c r="BO61" i="8"/>
  <c r="BN61" i="8"/>
  <c r="BF61" i="8"/>
  <c r="AZ61" i="8"/>
  <c r="BD61" i="8" s="1"/>
  <c r="AT61" i="8"/>
  <c r="BG61" i="8" s="1"/>
  <c r="BJ61" i="8" s="1"/>
  <c r="AO61" i="8"/>
  <c r="AM61" i="8"/>
  <c r="O61" i="8" s="1"/>
  <c r="N61" i="8" s="1"/>
  <c r="AE61" i="8"/>
  <c r="AD61" i="8"/>
  <c r="AC61" i="8"/>
  <c r="Y61" i="8"/>
  <c r="V61" i="8"/>
  <c r="T61" i="8"/>
  <c r="Q61" i="8"/>
  <c r="P61" i="8"/>
  <c r="BC61" i="8" s="1"/>
  <c r="BE61" i="8" s="1"/>
  <c r="CM60" i="8"/>
  <c r="CL60" i="8"/>
  <c r="CJ60" i="8"/>
  <c r="CK60" i="8" s="1"/>
  <c r="BB60" i="8" s="1"/>
  <c r="BD60" i="8" s="1"/>
  <c r="BO60" i="8"/>
  <c r="BN60" i="8"/>
  <c r="BF60" i="8"/>
  <c r="AZ60" i="8"/>
  <c r="AT60" i="8"/>
  <c r="BG60" i="8" s="1"/>
  <c r="BJ60" i="8" s="1"/>
  <c r="AO60" i="8"/>
  <c r="AM60" i="8" s="1"/>
  <c r="AE60" i="8"/>
  <c r="AD60" i="8"/>
  <c r="AC60" i="8" s="1"/>
  <c r="V60" i="8"/>
  <c r="CM59" i="8"/>
  <c r="CL59" i="8"/>
  <c r="CJ59" i="8"/>
  <c r="CK59" i="8" s="1"/>
  <c r="BB59" i="8" s="1"/>
  <c r="BD59" i="8" s="1"/>
  <c r="BO59" i="8"/>
  <c r="BN59" i="8"/>
  <c r="BF59" i="8"/>
  <c r="AZ59" i="8"/>
  <c r="AT59" i="8"/>
  <c r="BG59" i="8" s="1"/>
  <c r="BJ59" i="8" s="1"/>
  <c r="AO59" i="8"/>
  <c r="AM59" i="8"/>
  <c r="O59" i="8" s="1"/>
  <c r="N59" i="8" s="1"/>
  <c r="AE59" i="8"/>
  <c r="AD59" i="8"/>
  <c r="AC59" i="8"/>
  <c r="Y59" i="8"/>
  <c r="Z59" i="8" s="1"/>
  <c r="AA59" i="8" s="1"/>
  <c r="V59" i="8"/>
  <c r="AH59" i="8" s="1"/>
  <c r="T59" i="8"/>
  <c r="Q59" i="8"/>
  <c r="P59" i="8"/>
  <c r="BC59" i="8" s="1"/>
  <c r="CM58" i="8"/>
  <c r="CL58" i="8"/>
  <c r="CJ58" i="8"/>
  <c r="CK58" i="8" s="1"/>
  <c r="BB58" i="8" s="1"/>
  <c r="BD58" i="8" s="1"/>
  <c r="BO58" i="8"/>
  <c r="BN58" i="8"/>
  <c r="BF58" i="8"/>
  <c r="AZ58" i="8"/>
  <c r="AT58" i="8"/>
  <c r="BG58" i="8" s="1"/>
  <c r="BJ58" i="8" s="1"/>
  <c r="AO58" i="8"/>
  <c r="AM58" i="8" s="1"/>
  <c r="AE58" i="8"/>
  <c r="AD58" i="8"/>
  <c r="AC58" i="8" s="1"/>
  <c r="V58" i="8"/>
  <c r="CM57" i="8"/>
  <c r="CL57" i="8"/>
  <c r="CJ57" i="8"/>
  <c r="CK57" i="8" s="1"/>
  <c r="BB57" i="8" s="1"/>
  <c r="BD57" i="8" s="1"/>
  <c r="BO57" i="8"/>
  <c r="BN57" i="8"/>
  <c r="BF57" i="8"/>
  <c r="AZ57" i="8"/>
  <c r="AT57" i="8"/>
  <c r="BG57" i="8" s="1"/>
  <c r="BJ57" i="8" s="1"/>
  <c r="AO57" i="8"/>
  <c r="AM57" i="8"/>
  <c r="O57" i="8" s="1"/>
  <c r="AE57" i="8"/>
  <c r="AD57" i="8"/>
  <c r="AC57" i="8"/>
  <c r="V57" i="8"/>
  <c r="T57" i="8"/>
  <c r="Q57" i="8"/>
  <c r="P57" i="8"/>
  <c r="BC57" i="8" s="1"/>
  <c r="BE57" i="8" s="1"/>
  <c r="N57" i="8"/>
  <c r="CM56" i="8"/>
  <c r="CL56" i="8"/>
  <c r="CJ56" i="8"/>
  <c r="BO56" i="8"/>
  <c r="BN56" i="8"/>
  <c r="BG56" i="8"/>
  <c r="BJ56" i="8" s="1"/>
  <c r="BF56" i="8"/>
  <c r="AZ56" i="8"/>
  <c r="AT56" i="8"/>
  <c r="AO56" i="8"/>
  <c r="AM56" i="8" s="1"/>
  <c r="Q56" i="8" s="1"/>
  <c r="AN56" i="8"/>
  <c r="AE56" i="8"/>
  <c r="AD56" i="8"/>
  <c r="V56" i="8"/>
  <c r="T56" i="8"/>
  <c r="P56" i="8"/>
  <c r="BC56" i="8" s="1"/>
  <c r="O56" i="8"/>
  <c r="N56" i="8" s="1"/>
  <c r="CM55" i="8"/>
  <c r="CL55" i="8"/>
  <c r="CK55" i="8" s="1"/>
  <c r="BB55" i="8" s="1"/>
  <c r="CJ55" i="8"/>
  <c r="Y55" i="8" s="1"/>
  <c r="BO55" i="8"/>
  <c r="BN55" i="8"/>
  <c r="BJ55" i="8"/>
  <c r="BM55" i="8" s="1"/>
  <c r="BF55" i="8"/>
  <c r="AZ55" i="8"/>
  <c r="BD55" i="8" s="1"/>
  <c r="AT55" i="8"/>
  <c r="BG55" i="8" s="1"/>
  <c r="AO55" i="8"/>
  <c r="AN55" i="8"/>
  <c r="AM55" i="8"/>
  <c r="O55" i="8" s="1"/>
  <c r="N55" i="8" s="1"/>
  <c r="AE55" i="8"/>
  <c r="AD55" i="8"/>
  <c r="AC55" i="8"/>
  <c r="V55" i="8"/>
  <c r="Q55" i="8"/>
  <c r="CM54" i="8"/>
  <c r="CL54" i="8"/>
  <c r="CJ54" i="8"/>
  <c r="BO54" i="8"/>
  <c r="BN54" i="8"/>
  <c r="BF54" i="8"/>
  <c r="AZ54" i="8"/>
  <c r="AT54" i="8"/>
  <c r="BG54" i="8" s="1"/>
  <c r="BJ54" i="8" s="1"/>
  <c r="AO54" i="8"/>
  <c r="AM54" i="8" s="1"/>
  <c r="Q54" i="8" s="1"/>
  <c r="AE54" i="8"/>
  <c r="AD54" i="8"/>
  <c r="AC54" i="8" s="1"/>
  <c r="V54" i="8"/>
  <c r="CM53" i="8"/>
  <c r="CL53" i="8"/>
  <c r="CJ53" i="8"/>
  <c r="CK53" i="8" s="1"/>
  <c r="BB53" i="8" s="1"/>
  <c r="BO53" i="8"/>
  <c r="BN53" i="8"/>
  <c r="BF53" i="8"/>
  <c r="AZ53" i="8"/>
  <c r="BD53" i="8" s="1"/>
  <c r="AT53" i="8"/>
  <c r="BG53" i="8" s="1"/>
  <c r="BJ53" i="8" s="1"/>
  <c r="AO53" i="8"/>
  <c r="AN53" i="8"/>
  <c r="AM53" i="8"/>
  <c r="T53" i="8" s="1"/>
  <c r="AE53" i="8"/>
  <c r="AD53" i="8"/>
  <c r="AC53" i="8" s="1"/>
  <c r="V53" i="8"/>
  <c r="Q53" i="8"/>
  <c r="CM52" i="8"/>
  <c r="CL52" i="8"/>
  <c r="CJ52" i="8"/>
  <c r="CK52" i="8" s="1"/>
  <c r="BB52" i="8" s="1"/>
  <c r="BD52" i="8" s="1"/>
  <c r="BO52" i="8"/>
  <c r="BN52" i="8"/>
  <c r="BF52" i="8"/>
  <c r="AZ52" i="8"/>
  <c r="AT52" i="8"/>
  <c r="BG52" i="8" s="1"/>
  <c r="BJ52" i="8" s="1"/>
  <c r="AO52" i="8"/>
  <c r="AM52" i="8" s="1"/>
  <c r="AE52" i="8"/>
  <c r="AD52" i="8"/>
  <c r="AC52" i="8" s="1"/>
  <c r="V52" i="8"/>
  <c r="CM51" i="8"/>
  <c r="CL51" i="8"/>
  <c r="CK51" i="8" s="1"/>
  <c r="BB51" i="8" s="1"/>
  <c r="CJ51" i="8"/>
  <c r="BO51" i="8"/>
  <c r="BN51" i="8"/>
  <c r="BF51" i="8"/>
  <c r="AZ51" i="8"/>
  <c r="BD51" i="8" s="1"/>
  <c r="AT51" i="8"/>
  <c r="BG51" i="8" s="1"/>
  <c r="BJ51" i="8" s="1"/>
  <c r="AO51" i="8"/>
  <c r="AN51" i="8"/>
  <c r="AM51" i="8"/>
  <c r="T51" i="8" s="1"/>
  <c r="AE51" i="8"/>
  <c r="AD51" i="8"/>
  <c r="AC51" i="8" s="1"/>
  <c r="Y51" i="8"/>
  <c r="V51" i="8"/>
  <c r="Q51" i="8"/>
  <c r="CM50" i="8"/>
  <c r="CL50" i="8"/>
  <c r="CJ50" i="8"/>
  <c r="CK50" i="8" s="1"/>
  <c r="BB50" i="8" s="1"/>
  <c r="BD50" i="8" s="1"/>
  <c r="BO50" i="8"/>
  <c r="BN50" i="8"/>
  <c r="BF50" i="8"/>
  <c r="AZ50" i="8"/>
  <c r="AT50" i="8"/>
  <c r="BG50" i="8" s="1"/>
  <c r="BJ50" i="8" s="1"/>
  <c r="AO50" i="8"/>
  <c r="AM50" i="8" s="1"/>
  <c r="AE50" i="8"/>
  <c r="AD50" i="8"/>
  <c r="AC50" i="8" s="1"/>
  <c r="V50" i="8"/>
  <c r="CM49" i="8"/>
  <c r="CL49" i="8"/>
  <c r="CK49" i="8" s="1"/>
  <c r="BB49" i="8" s="1"/>
  <c r="CJ49" i="8"/>
  <c r="BO49" i="8"/>
  <c r="BN49" i="8"/>
  <c r="BF49" i="8"/>
  <c r="AZ49" i="8"/>
  <c r="BD49" i="8" s="1"/>
  <c r="AT49" i="8"/>
  <c r="BG49" i="8" s="1"/>
  <c r="BJ49" i="8" s="1"/>
  <c r="AO49" i="8"/>
  <c r="AN49" i="8"/>
  <c r="AM49" i="8"/>
  <c r="T49" i="8" s="1"/>
  <c r="AE49" i="8"/>
  <c r="AD49" i="8"/>
  <c r="AC49" i="8" s="1"/>
  <c r="Y49" i="8"/>
  <c r="V49" i="8"/>
  <c r="Q49" i="8"/>
  <c r="CM48" i="8"/>
  <c r="CL48" i="8"/>
  <c r="CJ48" i="8"/>
  <c r="CK48" i="8" s="1"/>
  <c r="BB48" i="8" s="1"/>
  <c r="BD48" i="8" s="1"/>
  <c r="BO48" i="8"/>
  <c r="BN48" i="8"/>
  <c r="BF48" i="8"/>
  <c r="AZ48" i="8"/>
  <c r="AT48" i="8"/>
  <c r="BG48" i="8" s="1"/>
  <c r="BJ48" i="8" s="1"/>
  <c r="AO48" i="8"/>
  <c r="AM48" i="8" s="1"/>
  <c r="AE48" i="8"/>
  <c r="AD48" i="8"/>
  <c r="AC48" i="8" s="1"/>
  <c r="V48" i="8"/>
  <c r="CM47" i="8"/>
  <c r="CL47" i="8"/>
  <c r="CK47" i="8" s="1"/>
  <c r="CJ47" i="8"/>
  <c r="BO47" i="8"/>
  <c r="BN47" i="8"/>
  <c r="BF47" i="8"/>
  <c r="BB47" i="8"/>
  <c r="AZ47" i="8"/>
  <c r="BD47" i="8" s="1"/>
  <c r="AT47" i="8"/>
  <c r="BG47" i="8" s="1"/>
  <c r="BJ47" i="8" s="1"/>
  <c r="AO47" i="8"/>
  <c r="AN47" i="8"/>
  <c r="AM47" i="8"/>
  <c r="T47" i="8" s="1"/>
  <c r="AE47" i="8"/>
  <c r="AD47" i="8"/>
  <c r="AC47" i="8" s="1"/>
  <c r="Y47" i="8"/>
  <c r="V47" i="8"/>
  <c r="Q47" i="8"/>
  <c r="CM46" i="8"/>
  <c r="CL46" i="8"/>
  <c r="CJ46" i="8"/>
  <c r="BO46" i="8"/>
  <c r="BN46" i="8"/>
  <c r="BF46" i="8"/>
  <c r="AZ46" i="8"/>
  <c r="AT46" i="8"/>
  <c r="BG46" i="8" s="1"/>
  <c r="BJ46" i="8" s="1"/>
  <c r="AO46" i="8"/>
  <c r="AM46" i="8" s="1"/>
  <c r="P46" i="8" s="1"/>
  <c r="BC46" i="8" s="1"/>
  <c r="AE46" i="8"/>
  <c r="AD46" i="8"/>
  <c r="AC46" i="8" s="1"/>
  <c r="V46" i="8"/>
  <c r="T46" i="8"/>
  <c r="CM45" i="8"/>
  <c r="CL45" i="8"/>
  <c r="CK45" i="8" s="1"/>
  <c r="BB45" i="8" s="1"/>
  <c r="CJ45" i="8"/>
  <c r="BO45" i="8"/>
  <c r="BN45" i="8"/>
  <c r="BF45" i="8"/>
  <c r="AZ45" i="8"/>
  <c r="AT45" i="8"/>
  <c r="BG45" i="8" s="1"/>
  <c r="BJ45" i="8" s="1"/>
  <c r="AO45" i="8"/>
  <c r="AM45" i="8"/>
  <c r="AE45" i="8"/>
  <c r="AD45" i="8"/>
  <c r="AC45" i="8" s="1"/>
  <c r="Y45" i="8"/>
  <c r="V45" i="8"/>
  <c r="CM44" i="8"/>
  <c r="CL44" i="8"/>
  <c r="CJ44" i="8"/>
  <c r="BO44" i="8"/>
  <c r="BN44" i="8"/>
  <c r="BJ44" i="8"/>
  <c r="BG44" i="8"/>
  <c r="BF44" i="8"/>
  <c r="AZ44" i="8"/>
  <c r="AT44" i="8"/>
  <c r="AO44" i="8"/>
  <c r="AM44" i="8" s="1"/>
  <c r="Q44" i="8" s="1"/>
  <c r="AE44" i="8"/>
  <c r="AD44" i="8"/>
  <c r="AC44" i="8" s="1"/>
  <c r="V44" i="8"/>
  <c r="CM43" i="8"/>
  <c r="CL43" i="8"/>
  <c r="CJ43" i="8"/>
  <c r="CK43" i="8" s="1"/>
  <c r="BB43" i="8" s="1"/>
  <c r="BD43" i="8" s="1"/>
  <c r="BO43" i="8"/>
  <c r="BN43" i="8"/>
  <c r="BK43" i="8"/>
  <c r="BJ43" i="8"/>
  <c r="BM43" i="8" s="1"/>
  <c r="BF43" i="8"/>
  <c r="AZ43" i="8"/>
  <c r="AT43" i="8"/>
  <c r="BG43" i="8" s="1"/>
  <c r="AO43" i="8"/>
  <c r="AN43" i="8"/>
  <c r="AM43" i="8"/>
  <c r="O43" i="8" s="1"/>
  <c r="AE43" i="8"/>
  <c r="AD43" i="8"/>
  <c r="AC43" i="8" s="1"/>
  <c r="Y43" i="8"/>
  <c r="V43" i="8"/>
  <c r="T43" i="8"/>
  <c r="Q43" i="8"/>
  <c r="P43" i="8"/>
  <c r="BC43" i="8" s="1"/>
  <c r="BE43" i="8" s="1"/>
  <c r="N43" i="8"/>
  <c r="CM42" i="8"/>
  <c r="Y42" i="8" s="1"/>
  <c r="CL42" i="8"/>
  <c r="CJ42" i="8"/>
  <c r="BO42" i="8"/>
  <c r="BN42" i="8"/>
  <c r="BF42" i="8"/>
  <c r="AZ42" i="8"/>
  <c r="AT42" i="8"/>
  <c r="BG42" i="8" s="1"/>
  <c r="BJ42" i="8" s="1"/>
  <c r="AO42" i="8"/>
  <c r="AM42" i="8" s="1"/>
  <c r="AN42" i="8" s="1"/>
  <c r="AE42" i="8"/>
  <c r="AD42" i="8"/>
  <c r="AC42" i="8" s="1"/>
  <c r="V42" i="8"/>
  <c r="Q42" i="8"/>
  <c r="O42" i="8"/>
  <c r="N42" i="8"/>
  <c r="AG42" i="8" s="1"/>
  <c r="CM41" i="8"/>
  <c r="CL41" i="8"/>
  <c r="CJ41" i="8"/>
  <c r="CK41" i="8" s="1"/>
  <c r="BB41" i="8" s="1"/>
  <c r="BD41" i="8" s="1"/>
  <c r="BO41" i="8"/>
  <c r="BN41" i="8"/>
  <c r="BF41" i="8"/>
  <c r="AZ41" i="8"/>
  <c r="AT41" i="8"/>
  <c r="BG41" i="8" s="1"/>
  <c r="BJ41" i="8" s="1"/>
  <c r="AO41" i="8"/>
  <c r="AM41" i="8"/>
  <c r="O41" i="8" s="1"/>
  <c r="N41" i="8" s="1"/>
  <c r="AE41" i="8"/>
  <c r="AD41" i="8"/>
  <c r="AC41" i="8"/>
  <c r="Y41" i="8"/>
  <c r="Z41" i="8" s="1"/>
  <c r="AA41" i="8" s="1"/>
  <c r="V41" i="8"/>
  <c r="T41" i="8"/>
  <c r="Q41" i="8"/>
  <c r="P41" i="8"/>
  <c r="BC41" i="8" s="1"/>
  <c r="BE41" i="8" s="1"/>
  <c r="CM40" i="8"/>
  <c r="Y40" i="8" s="1"/>
  <c r="CL40" i="8"/>
  <c r="CK40" i="8" s="1"/>
  <c r="BB40" i="8" s="1"/>
  <c r="CJ40" i="8"/>
  <c r="BO40" i="8"/>
  <c r="BN40" i="8"/>
  <c r="BG40" i="8"/>
  <c r="BJ40" i="8" s="1"/>
  <c r="BF40" i="8"/>
  <c r="AZ40" i="8"/>
  <c r="BD40" i="8" s="1"/>
  <c r="AT40" i="8"/>
  <c r="AO40" i="8"/>
  <c r="AM40" i="8" s="1"/>
  <c r="AE40" i="8"/>
  <c r="AD40" i="8"/>
  <c r="AC40" i="8" s="1"/>
  <c r="V40" i="8"/>
  <c r="CM39" i="8"/>
  <c r="CL39" i="8"/>
  <c r="CJ39" i="8"/>
  <c r="CK39" i="8" s="1"/>
  <c r="BB39" i="8" s="1"/>
  <c r="BO39" i="8"/>
  <c r="BN39" i="8"/>
  <c r="BJ39" i="8"/>
  <c r="BK39" i="8" s="1"/>
  <c r="BF39" i="8"/>
  <c r="AZ39" i="8"/>
  <c r="AT39" i="8"/>
  <c r="BG39" i="8" s="1"/>
  <c r="AO39" i="8"/>
  <c r="AM39" i="8"/>
  <c r="AE39" i="8"/>
  <c r="AD39" i="8"/>
  <c r="AC39" i="8"/>
  <c r="V39" i="8"/>
  <c r="T39" i="8"/>
  <c r="Q39" i="8"/>
  <c r="CM38" i="8"/>
  <c r="Y38" i="8" s="1"/>
  <c r="CL38" i="8"/>
  <c r="CJ38" i="8"/>
  <c r="CK38" i="8" s="1"/>
  <c r="BB38" i="8" s="1"/>
  <c r="BD38" i="8" s="1"/>
  <c r="BO38" i="8"/>
  <c r="BN38" i="8"/>
  <c r="BG38" i="8"/>
  <c r="BJ38" i="8" s="1"/>
  <c r="BK38" i="8" s="1"/>
  <c r="BF38" i="8"/>
  <c r="AZ38" i="8"/>
  <c r="AT38" i="8"/>
  <c r="AO38" i="8"/>
  <c r="AM38" i="8" s="1"/>
  <c r="AN38" i="8"/>
  <c r="AE38" i="8"/>
  <c r="AD38" i="8"/>
  <c r="AC38" i="8" s="1"/>
  <c r="Z38" i="8"/>
  <c r="AA38" i="8" s="1"/>
  <c r="V38" i="8"/>
  <c r="O38" i="8"/>
  <c r="N38" i="8"/>
  <c r="AG38" i="8" s="1"/>
  <c r="CM37" i="8"/>
  <c r="CL37" i="8"/>
  <c r="CJ37" i="8"/>
  <c r="CK37" i="8" s="1"/>
  <c r="BB37" i="8" s="1"/>
  <c r="BO37" i="8"/>
  <c r="BN37" i="8"/>
  <c r="BF37" i="8"/>
  <c r="AZ37" i="8"/>
  <c r="BD37" i="8" s="1"/>
  <c r="AT37" i="8"/>
  <c r="BG37" i="8" s="1"/>
  <c r="BJ37" i="8" s="1"/>
  <c r="AO37" i="8"/>
  <c r="AM37" i="8"/>
  <c r="AE37" i="8"/>
  <c r="AD37" i="8"/>
  <c r="AC37" i="8"/>
  <c r="V37" i="8"/>
  <c r="T37" i="8"/>
  <c r="Q37" i="8"/>
  <c r="P37" i="8"/>
  <c r="BC37" i="8" s="1"/>
  <c r="BE37" i="8" s="1"/>
  <c r="CM36" i="8"/>
  <c r="CL36" i="8"/>
  <c r="CJ36" i="8"/>
  <c r="CK36" i="8" s="1"/>
  <c r="BO36" i="8"/>
  <c r="BN36" i="8"/>
  <c r="BM36" i="8"/>
  <c r="BL36" i="8"/>
  <c r="BP36" i="8" s="1"/>
  <c r="BQ36" i="8" s="1"/>
  <c r="BG36" i="8"/>
  <c r="BJ36" i="8" s="1"/>
  <c r="BK36" i="8" s="1"/>
  <c r="BF36" i="8"/>
  <c r="BB36" i="8"/>
  <c r="BD36" i="8" s="1"/>
  <c r="AZ36" i="8"/>
  <c r="AT36" i="8"/>
  <c r="AO36" i="8"/>
  <c r="AM36" i="8" s="1"/>
  <c r="AN36" i="8"/>
  <c r="AE36" i="8"/>
  <c r="AD36" i="8"/>
  <c r="AC36" i="8" s="1"/>
  <c r="V36" i="8"/>
  <c r="O36" i="8"/>
  <c r="N36" i="8"/>
  <c r="AG36" i="8" s="1"/>
  <c r="CM35" i="8"/>
  <c r="CL35" i="8"/>
  <c r="CJ35" i="8"/>
  <c r="CK35" i="8" s="1"/>
  <c r="BB35" i="8" s="1"/>
  <c r="BO35" i="8"/>
  <c r="BN35" i="8"/>
  <c r="BJ35" i="8"/>
  <c r="BK35" i="8" s="1"/>
  <c r="BF35" i="8"/>
  <c r="AZ35" i="8"/>
  <c r="BD35" i="8" s="1"/>
  <c r="AT35" i="8"/>
  <c r="BG35" i="8" s="1"/>
  <c r="AO35" i="8"/>
  <c r="AM35" i="8"/>
  <c r="AE35" i="8"/>
  <c r="AD35" i="8"/>
  <c r="AC35" i="8"/>
  <c r="V35" i="8"/>
  <c r="T35" i="8"/>
  <c r="Q35" i="8"/>
  <c r="CM34" i="8"/>
  <c r="CL34" i="8"/>
  <c r="CJ34" i="8"/>
  <c r="CK34" i="8" s="1"/>
  <c r="BB34" i="8" s="1"/>
  <c r="BD34" i="8" s="1"/>
  <c r="BO34" i="8"/>
  <c r="BN34" i="8"/>
  <c r="BG34" i="8"/>
  <c r="BJ34" i="8" s="1"/>
  <c r="BK34" i="8" s="1"/>
  <c r="BF34" i="8"/>
  <c r="AZ34" i="8"/>
  <c r="AT34" i="8"/>
  <c r="AO34" i="8"/>
  <c r="AM34" i="8" s="1"/>
  <c r="Q34" i="8" s="1"/>
  <c r="AN34" i="8"/>
  <c r="AE34" i="8"/>
  <c r="AD34" i="8"/>
  <c r="V34" i="8"/>
  <c r="T34" i="8"/>
  <c r="P34" i="8"/>
  <c r="BC34" i="8" s="1"/>
  <c r="O34" i="8"/>
  <c r="N34" i="8" s="1"/>
  <c r="CM33" i="8"/>
  <c r="CL33" i="8"/>
  <c r="CK33" i="8" s="1"/>
  <c r="BB33" i="8" s="1"/>
  <c r="CJ33" i="8"/>
  <c r="BO33" i="8"/>
  <c r="BN33" i="8"/>
  <c r="BG33" i="8"/>
  <c r="BJ33" i="8" s="1"/>
  <c r="BF33" i="8"/>
  <c r="AZ33" i="8"/>
  <c r="AT33" i="8"/>
  <c r="AO33" i="8"/>
  <c r="AN33" i="8"/>
  <c r="AM33" i="8"/>
  <c r="T33" i="8" s="1"/>
  <c r="AE33" i="8"/>
  <c r="AD33" i="8"/>
  <c r="AC33" i="8" s="1"/>
  <c r="Y33" i="8"/>
  <c r="V33" i="8"/>
  <c r="Q33" i="8"/>
  <c r="CM32" i="8"/>
  <c r="CL32" i="8"/>
  <c r="CJ32" i="8"/>
  <c r="CK32" i="8" s="1"/>
  <c r="BB32" i="8" s="1"/>
  <c r="BD32" i="8" s="1"/>
  <c r="BO32" i="8"/>
  <c r="BN32" i="8"/>
  <c r="BF32" i="8"/>
  <c r="AZ32" i="8"/>
  <c r="AT32" i="8"/>
  <c r="BG32" i="8" s="1"/>
  <c r="BJ32" i="8" s="1"/>
  <c r="AO32" i="8"/>
  <c r="AM32" i="8" s="1"/>
  <c r="AE32" i="8"/>
  <c r="AC32" i="8" s="1"/>
  <c r="AD32" i="8"/>
  <c r="V32" i="8"/>
  <c r="CM31" i="8"/>
  <c r="CL31" i="8"/>
  <c r="CK31" i="8" s="1"/>
  <c r="BB31" i="8" s="1"/>
  <c r="CJ31" i="8"/>
  <c r="BO31" i="8"/>
  <c r="BN31" i="8"/>
  <c r="BG31" i="8"/>
  <c r="BJ31" i="8" s="1"/>
  <c r="BF31" i="8"/>
  <c r="AZ31" i="8"/>
  <c r="AT31" i="8"/>
  <c r="AO31" i="8"/>
  <c r="AN31" i="8"/>
  <c r="AM31" i="8"/>
  <c r="T31" i="8" s="1"/>
  <c r="AE31" i="8"/>
  <c r="AD31" i="8"/>
  <c r="AC31" i="8" s="1"/>
  <c r="Y31" i="8"/>
  <c r="V31" i="8"/>
  <c r="Q31" i="8"/>
  <c r="CM30" i="8"/>
  <c r="CL30" i="8"/>
  <c r="CJ30" i="8"/>
  <c r="CK30" i="8" s="1"/>
  <c r="BB30" i="8" s="1"/>
  <c r="BD30" i="8" s="1"/>
  <c r="BO30" i="8"/>
  <c r="BN30" i="8"/>
  <c r="BF30" i="8"/>
  <c r="AZ30" i="8"/>
  <c r="AT30" i="8"/>
  <c r="BG30" i="8" s="1"/>
  <c r="BJ30" i="8" s="1"/>
  <c r="AO30" i="8"/>
  <c r="AM30" i="8" s="1"/>
  <c r="AE30" i="8"/>
  <c r="AC30" i="8" s="1"/>
  <c r="AD30" i="8"/>
  <c r="V30" i="8"/>
  <c r="CM29" i="8"/>
  <c r="CL29" i="8"/>
  <c r="CK29" i="8" s="1"/>
  <c r="BB29" i="8" s="1"/>
  <c r="CJ29" i="8"/>
  <c r="BO29" i="8"/>
  <c r="BN29" i="8"/>
  <c r="BF29" i="8"/>
  <c r="AZ29" i="8"/>
  <c r="BD29" i="8" s="1"/>
  <c r="AT29" i="8"/>
  <c r="BG29" i="8" s="1"/>
  <c r="BJ29" i="8" s="1"/>
  <c r="AO29" i="8"/>
  <c r="AN29" i="8"/>
  <c r="AM29" i="8"/>
  <c r="T29" i="8" s="1"/>
  <c r="AE29" i="8"/>
  <c r="AD29" i="8"/>
  <c r="AC29" i="8" s="1"/>
  <c r="Y29" i="8"/>
  <c r="V29" i="8"/>
  <c r="Q29" i="8"/>
  <c r="CM28" i="8"/>
  <c r="CL28" i="8"/>
  <c r="CJ28" i="8"/>
  <c r="CK28" i="8" s="1"/>
  <c r="BB28" i="8" s="1"/>
  <c r="BD28" i="8" s="1"/>
  <c r="BO28" i="8"/>
  <c r="BN28" i="8"/>
  <c r="BF28" i="8"/>
  <c r="AZ28" i="8"/>
  <c r="AT28" i="8"/>
  <c r="BG28" i="8" s="1"/>
  <c r="BJ28" i="8" s="1"/>
  <c r="AO28" i="8"/>
  <c r="AM28" i="8" s="1"/>
  <c r="AE28" i="8"/>
  <c r="AD28" i="8"/>
  <c r="AC28" i="8" s="1"/>
  <c r="V28" i="8"/>
  <c r="CM27" i="8"/>
  <c r="CL27" i="8"/>
  <c r="CK27" i="8" s="1"/>
  <c r="BB27" i="8" s="1"/>
  <c r="CJ27" i="8"/>
  <c r="BO27" i="8"/>
  <c r="BN27" i="8"/>
  <c r="BF27" i="8"/>
  <c r="AZ27" i="8"/>
  <c r="BD27" i="8" s="1"/>
  <c r="AT27" i="8"/>
  <c r="BG27" i="8" s="1"/>
  <c r="BJ27" i="8" s="1"/>
  <c r="AO27" i="8"/>
  <c r="AN27" i="8"/>
  <c r="AM27" i="8"/>
  <c r="T27" i="8" s="1"/>
  <c r="AE27" i="8"/>
  <c r="AD27" i="8"/>
  <c r="AC27" i="8" s="1"/>
  <c r="Y27" i="8"/>
  <c r="V27" i="8"/>
  <c r="Q27" i="8"/>
  <c r="CM26" i="8"/>
  <c r="CL26" i="8"/>
  <c r="CJ26" i="8"/>
  <c r="CK26" i="8" s="1"/>
  <c r="BB26" i="8" s="1"/>
  <c r="BD26" i="8" s="1"/>
  <c r="BO26" i="8"/>
  <c r="BN26" i="8"/>
  <c r="BF26" i="8"/>
  <c r="AZ26" i="8"/>
  <c r="AT26" i="8"/>
  <c r="BG26" i="8" s="1"/>
  <c r="BJ26" i="8" s="1"/>
  <c r="AO26" i="8"/>
  <c r="AM26" i="8" s="1"/>
  <c r="AE26" i="8"/>
  <c r="AD26" i="8"/>
  <c r="AC26" i="8" s="1"/>
  <c r="V26" i="8"/>
  <c r="CM25" i="8"/>
  <c r="CL25" i="8"/>
  <c r="CK25" i="8" s="1"/>
  <c r="BB25" i="8" s="1"/>
  <c r="CJ25" i="8"/>
  <c r="BO25" i="8"/>
  <c r="BN25" i="8"/>
  <c r="BF25" i="8"/>
  <c r="AZ25" i="8"/>
  <c r="BD25" i="8" s="1"/>
  <c r="AT25" i="8"/>
  <c r="BG25" i="8" s="1"/>
  <c r="BJ25" i="8" s="1"/>
  <c r="AO25" i="8"/>
  <c r="AN25" i="8"/>
  <c r="AM25" i="8"/>
  <c r="T25" i="8" s="1"/>
  <c r="AE25" i="8"/>
  <c r="AD25" i="8"/>
  <c r="AC25" i="8" s="1"/>
  <c r="Y25" i="8"/>
  <c r="V25" i="8"/>
  <c r="Q25" i="8"/>
  <c r="CM24" i="8"/>
  <c r="CL24" i="8"/>
  <c r="CJ24" i="8"/>
  <c r="CK24" i="8" s="1"/>
  <c r="BB24" i="8" s="1"/>
  <c r="BD24" i="8" s="1"/>
  <c r="BO24" i="8"/>
  <c r="BN24" i="8"/>
  <c r="BF24" i="8"/>
  <c r="AZ24" i="8"/>
  <c r="AT24" i="8"/>
  <c r="BG24" i="8" s="1"/>
  <c r="BJ24" i="8" s="1"/>
  <c r="AO24" i="8"/>
  <c r="AM24" i="8" s="1"/>
  <c r="AE24" i="8"/>
  <c r="AD24" i="8"/>
  <c r="AC24" i="8" s="1"/>
  <c r="V24" i="8"/>
  <c r="CM23" i="8"/>
  <c r="CL23" i="8"/>
  <c r="CK23" i="8" s="1"/>
  <c r="BB23" i="8" s="1"/>
  <c r="CJ23" i="8"/>
  <c r="BO23" i="8"/>
  <c r="BN23" i="8"/>
  <c r="BF23" i="8"/>
  <c r="AZ23" i="8"/>
  <c r="BD23" i="8" s="1"/>
  <c r="AT23" i="8"/>
  <c r="BG23" i="8" s="1"/>
  <c r="BJ23" i="8" s="1"/>
  <c r="AO23" i="8"/>
  <c r="AN23" i="8"/>
  <c r="AM23" i="8"/>
  <c r="T23" i="8" s="1"/>
  <c r="AE23" i="8"/>
  <c r="AD23" i="8"/>
  <c r="AC23" i="8" s="1"/>
  <c r="Y23" i="8"/>
  <c r="V23" i="8"/>
  <c r="Q23" i="8"/>
  <c r="CM22" i="8"/>
  <c r="CL22" i="8"/>
  <c r="CJ22" i="8"/>
  <c r="BO22" i="8"/>
  <c r="BN22" i="8"/>
  <c r="BF22" i="8"/>
  <c r="AZ22" i="8"/>
  <c r="AT22" i="8"/>
  <c r="BG22" i="8" s="1"/>
  <c r="BJ22" i="8" s="1"/>
  <c r="AO22" i="8"/>
  <c r="AM22" i="8" s="1"/>
  <c r="P22" i="8" s="1"/>
  <c r="BC22" i="8" s="1"/>
  <c r="AE22" i="8"/>
  <c r="AD22" i="8"/>
  <c r="AC22" i="8" s="1"/>
  <c r="V22" i="8"/>
  <c r="T22" i="8"/>
  <c r="CM21" i="8"/>
  <c r="CL21" i="8"/>
  <c r="CK21" i="8" s="1"/>
  <c r="CJ21" i="8"/>
  <c r="BO21" i="8"/>
  <c r="BN21" i="8"/>
  <c r="BF21" i="8"/>
  <c r="BB21" i="8"/>
  <c r="AZ21" i="8"/>
  <c r="AT21" i="8"/>
  <c r="BG21" i="8" s="1"/>
  <c r="BJ21" i="8" s="1"/>
  <c r="AO21" i="8"/>
  <c r="AN21" i="8"/>
  <c r="AM21" i="8"/>
  <c r="T21" i="8" s="1"/>
  <c r="AE21" i="8"/>
  <c r="AD21" i="8"/>
  <c r="AC21" i="8" s="1"/>
  <c r="Y21" i="8"/>
  <c r="V21" i="8"/>
  <c r="Q21" i="8"/>
  <c r="CM20" i="8"/>
  <c r="CL20" i="8"/>
  <c r="CJ20" i="8"/>
  <c r="BO20" i="8"/>
  <c r="BN20" i="8"/>
  <c r="BF20" i="8"/>
  <c r="AZ20" i="8"/>
  <c r="AT20" i="8"/>
  <c r="BG20" i="8" s="1"/>
  <c r="BJ20" i="8" s="1"/>
  <c r="AO20" i="8"/>
  <c r="AM20" i="8" s="1"/>
  <c r="AE20" i="8"/>
  <c r="AD20" i="8"/>
  <c r="V20" i="8"/>
  <c r="T20" i="8"/>
  <c r="CM19" i="8"/>
  <c r="CL19" i="8"/>
  <c r="CK19" i="8" s="1"/>
  <c r="BB19" i="8" s="1"/>
  <c r="CJ19" i="8"/>
  <c r="BO19" i="8"/>
  <c r="BN19" i="8"/>
  <c r="BK19" i="8"/>
  <c r="BF19" i="8"/>
  <c r="AZ19" i="8"/>
  <c r="AT19" i="8"/>
  <c r="BG19" i="8" s="1"/>
  <c r="BJ19" i="8" s="1"/>
  <c r="BM19" i="8" s="1"/>
  <c r="AO19" i="8"/>
  <c r="AM19" i="8"/>
  <c r="AE19" i="8"/>
  <c r="AD19" i="8"/>
  <c r="AC19" i="8" s="1"/>
  <c r="Y19" i="8"/>
  <c r="V19" i="8"/>
  <c r="CM18" i="8"/>
  <c r="CL18" i="8"/>
  <c r="CJ18" i="8"/>
  <c r="BO18" i="8"/>
  <c r="BN18" i="8"/>
  <c r="BJ18" i="8"/>
  <c r="BG18" i="8"/>
  <c r="BF18" i="8"/>
  <c r="BC18" i="8"/>
  <c r="AZ18" i="8"/>
  <c r="AT18" i="8"/>
  <c r="AO18" i="8"/>
  <c r="AM18" i="8" s="1"/>
  <c r="AN18" i="8"/>
  <c r="AE18" i="8"/>
  <c r="AD18" i="8"/>
  <c r="V18" i="8"/>
  <c r="T18" i="8"/>
  <c r="Q18" i="8"/>
  <c r="P18" i="8"/>
  <c r="O18" i="8"/>
  <c r="N18" i="8" s="1"/>
  <c r="CM17" i="8"/>
  <c r="Y17" i="8" s="1"/>
  <c r="CL17" i="8"/>
  <c r="CK17" i="8" s="1"/>
  <c r="BB17" i="8" s="1"/>
  <c r="CJ17" i="8"/>
  <c r="BO17" i="8"/>
  <c r="BN17" i="8"/>
  <c r="BG17" i="8"/>
  <c r="BJ17" i="8" s="1"/>
  <c r="BF17" i="8"/>
  <c r="AZ17" i="8"/>
  <c r="AT17" i="8"/>
  <c r="AO17" i="8"/>
  <c r="AM17" i="8" s="1"/>
  <c r="AE17" i="8"/>
  <c r="AD17" i="8"/>
  <c r="AC17" i="8" s="1"/>
  <c r="V17" i="8"/>
  <c r="CK106" i="7"/>
  <c r="W106" i="7" s="1"/>
  <c r="CJ106" i="7"/>
  <c r="CH106" i="7"/>
  <c r="BM106" i="7"/>
  <c r="BL106" i="7"/>
  <c r="BD106" i="7"/>
  <c r="AX106" i="7"/>
  <c r="AR106" i="7"/>
  <c r="BE106" i="7" s="1"/>
  <c r="BH106" i="7" s="1"/>
  <c r="AM106" i="7"/>
  <c r="AK106" i="7" s="1"/>
  <c r="AC106" i="7"/>
  <c r="AB106" i="7"/>
  <c r="T106" i="7"/>
  <c r="CK105" i="7"/>
  <c r="CJ105" i="7"/>
  <c r="CH105" i="7"/>
  <c r="CI105" i="7" s="1"/>
  <c r="AZ105" i="7" s="1"/>
  <c r="BM105" i="7"/>
  <c r="BL105" i="7"/>
  <c r="BD105" i="7"/>
  <c r="AX105" i="7"/>
  <c r="AR105" i="7"/>
  <c r="BE105" i="7" s="1"/>
  <c r="BH105" i="7" s="1"/>
  <c r="AM105" i="7"/>
  <c r="AK105" i="7" s="1"/>
  <c r="AC105" i="7"/>
  <c r="AA105" i="7" s="1"/>
  <c r="AB105" i="7"/>
  <c r="T105" i="7"/>
  <c r="CK104" i="7"/>
  <c r="CJ104" i="7"/>
  <c r="CH104" i="7"/>
  <c r="CI104" i="7" s="1"/>
  <c r="AZ104" i="7" s="1"/>
  <c r="BB104" i="7" s="1"/>
  <c r="BM104" i="7"/>
  <c r="BL104" i="7"/>
  <c r="BD104" i="7"/>
  <c r="AX104" i="7"/>
  <c r="AR104" i="7"/>
  <c r="BE104" i="7" s="1"/>
  <c r="BH104" i="7" s="1"/>
  <c r="AM104" i="7"/>
  <c r="AK104" i="7" s="1"/>
  <c r="AC104" i="7"/>
  <c r="AB104" i="7"/>
  <c r="T104" i="7"/>
  <c r="CK103" i="7"/>
  <c r="CJ103" i="7"/>
  <c r="CH103" i="7"/>
  <c r="BM103" i="7"/>
  <c r="BL103" i="7"/>
  <c r="BD103" i="7"/>
  <c r="AX103" i="7"/>
  <c r="AR103" i="7"/>
  <c r="BE103" i="7" s="1"/>
  <c r="BH103" i="7" s="1"/>
  <c r="AM103" i="7"/>
  <c r="AK103" i="7" s="1"/>
  <c r="AC103" i="7"/>
  <c r="AA103" i="7" s="1"/>
  <c r="AB103" i="7"/>
  <c r="T103" i="7"/>
  <c r="CK102" i="7"/>
  <c r="CJ102" i="7"/>
  <c r="CH102" i="7"/>
  <c r="CI102" i="7" s="1"/>
  <c r="AZ102" i="7" s="1"/>
  <c r="BM102" i="7"/>
  <c r="BL102" i="7"/>
  <c r="BD102" i="7"/>
  <c r="AX102" i="7"/>
  <c r="AR102" i="7"/>
  <c r="BE102" i="7" s="1"/>
  <c r="BH102" i="7" s="1"/>
  <c r="AM102" i="7"/>
  <c r="AK102" i="7" s="1"/>
  <c r="AC102" i="7"/>
  <c r="AB102" i="7"/>
  <c r="AA102" i="7" s="1"/>
  <c r="T102" i="7"/>
  <c r="CK101" i="7"/>
  <c r="CJ101" i="7"/>
  <c r="CH101" i="7"/>
  <c r="BM101" i="7"/>
  <c r="BL101" i="7"/>
  <c r="BD101" i="7"/>
  <c r="AX101" i="7"/>
  <c r="AR101" i="7"/>
  <c r="BE101" i="7" s="1"/>
  <c r="BH101" i="7" s="1"/>
  <c r="AM101" i="7"/>
  <c r="AK101" i="7"/>
  <c r="M101" i="7" s="1"/>
  <c r="L101" i="7" s="1"/>
  <c r="AC101" i="7"/>
  <c r="AA101" i="7" s="1"/>
  <c r="AB101" i="7"/>
  <c r="T101" i="7"/>
  <c r="N101" i="7"/>
  <c r="BA101" i="7" s="1"/>
  <c r="CK100" i="7"/>
  <c r="CJ100" i="7"/>
  <c r="CH100" i="7"/>
  <c r="CI100" i="7" s="1"/>
  <c r="AZ100" i="7" s="1"/>
  <c r="BM100" i="7"/>
  <c r="BL100" i="7"/>
  <c r="BD100" i="7"/>
  <c r="AX100" i="7"/>
  <c r="AR100" i="7"/>
  <c r="BE100" i="7" s="1"/>
  <c r="BH100" i="7" s="1"/>
  <c r="AM100" i="7"/>
  <c r="AK100" i="7" s="1"/>
  <c r="AC100" i="7"/>
  <c r="AB100" i="7"/>
  <c r="AA100" i="7" s="1"/>
  <c r="T100" i="7"/>
  <c r="R100" i="7"/>
  <c r="CK99" i="7"/>
  <c r="CJ99" i="7"/>
  <c r="CI99" i="7" s="1"/>
  <c r="AZ99" i="7" s="1"/>
  <c r="BB99" i="7" s="1"/>
  <c r="CH99" i="7"/>
  <c r="BM99" i="7"/>
  <c r="BL99" i="7"/>
  <c r="BH99" i="7"/>
  <c r="BK99" i="7" s="1"/>
  <c r="BD99" i="7"/>
  <c r="AX99" i="7"/>
  <c r="AR99" i="7"/>
  <c r="BE99" i="7" s="1"/>
  <c r="AM99" i="7"/>
  <c r="AK99" i="7" s="1"/>
  <c r="AC99" i="7"/>
  <c r="AA99" i="7" s="1"/>
  <c r="AB99" i="7"/>
  <c r="W99" i="7"/>
  <c r="T99" i="7"/>
  <c r="CK98" i="7"/>
  <c r="CJ98" i="7"/>
  <c r="CH98" i="7"/>
  <c r="BM98" i="7"/>
  <c r="BL98" i="7"/>
  <c r="BD98" i="7"/>
  <c r="AX98" i="7"/>
  <c r="AR98" i="7"/>
  <c r="BE98" i="7" s="1"/>
  <c r="BH98" i="7" s="1"/>
  <c r="AM98" i="7"/>
  <c r="AK98" i="7" s="1"/>
  <c r="AC98" i="7"/>
  <c r="AB98" i="7"/>
  <c r="AA98" i="7" s="1"/>
  <c r="T98" i="7"/>
  <c r="R98" i="7"/>
  <c r="CK97" i="7"/>
  <c r="CJ97" i="7"/>
  <c r="CH97" i="7"/>
  <c r="BM97" i="7"/>
  <c r="BL97" i="7"/>
  <c r="BD97" i="7"/>
  <c r="AX97" i="7"/>
  <c r="AR97" i="7"/>
  <c r="BE97" i="7" s="1"/>
  <c r="BH97" i="7" s="1"/>
  <c r="AM97" i="7"/>
  <c r="AK97" i="7"/>
  <c r="AC97" i="7"/>
  <c r="AB97" i="7"/>
  <c r="AA97" i="7"/>
  <c r="T97" i="7"/>
  <c r="CK96" i="7"/>
  <c r="W96" i="7" s="1"/>
  <c r="CJ96" i="7"/>
  <c r="CH96" i="7"/>
  <c r="BM96" i="7"/>
  <c r="BL96" i="7"/>
  <c r="BD96" i="7"/>
  <c r="AX96" i="7"/>
  <c r="AR96" i="7"/>
  <c r="BE96" i="7" s="1"/>
  <c r="BH96" i="7" s="1"/>
  <c r="AM96" i="7"/>
  <c r="AK96" i="7" s="1"/>
  <c r="AC96" i="7"/>
  <c r="AB96" i="7"/>
  <c r="AA96" i="7" s="1"/>
  <c r="T96" i="7"/>
  <c r="CK95" i="7"/>
  <c r="CJ95" i="7"/>
  <c r="CH95" i="7"/>
  <c r="CI95" i="7" s="1"/>
  <c r="AZ95" i="7" s="1"/>
  <c r="BM95" i="7"/>
  <c r="BL95" i="7"/>
  <c r="BD95" i="7"/>
  <c r="AX95" i="7"/>
  <c r="AR95" i="7"/>
  <c r="BE95" i="7" s="1"/>
  <c r="BH95" i="7" s="1"/>
  <c r="AM95" i="7"/>
  <c r="AK95" i="7"/>
  <c r="M95" i="7" s="1"/>
  <c r="L95" i="7" s="1"/>
  <c r="AC95" i="7"/>
  <c r="AB95" i="7"/>
  <c r="AA95" i="7" s="1"/>
  <c r="T95" i="7"/>
  <c r="R95" i="7"/>
  <c r="O95" i="7"/>
  <c r="CK94" i="7"/>
  <c r="CJ94" i="7"/>
  <c r="CH94" i="7"/>
  <c r="CI94" i="7" s="1"/>
  <c r="AZ94" i="7" s="1"/>
  <c r="BB94" i="7" s="1"/>
  <c r="BM94" i="7"/>
  <c r="BL94" i="7"/>
  <c r="BE94" i="7"/>
  <c r="BH94" i="7" s="1"/>
  <c r="BD94" i="7"/>
  <c r="AX94" i="7"/>
  <c r="AR94" i="7"/>
  <c r="AM94" i="7"/>
  <c r="AK94" i="7" s="1"/>
  <c r="AC94" i="7"/>
  <c r="AB94" i="7"/>
  <c r="T94" i="7"/>
  <c r="CK93" i="7"/>
  <c r="CJ93" i="7"/>
  <c r="CH93" i="7"/>
  <c r="BM93" i="7"/>
  <c r="BL93" i="7"/>
  <c r="BD93" i="7"/>
  <c r="AX93" i="7"/>
  <c r="AR93" i="7"/>
  <c r="BE93" i="7" s="1"/>
  <c r="BH93" i="7" s="1"/>
  <c r="AM93" i="7"/>
  <c r="AK93" i="7"/>
  <c r="AC93" i="7"/>
  <c r="AB93" i="7"/>
  <c r="AA93" i="7"/>
  <c r="T93" i="7"/>
  <c r="CK92" i="7"/>
  <c r="CJ92" i="7"/>
  <c r="CH92" i="7"/>
  <c r="BM92" i="7"/>
  <c r="BL92" i="7"/>
  <c r="BE92" i="7"/>
  <c r="BH92" i="7" s="1"/>
  <c r="BJ92" i="7" s="1"/>
  <c r="BN92" i="7" s="1"/>
  <c r="BO92" i="7" s="1"/>
  <c r="BD92" i="7"/>
  <c r="AX92" i="7"/>
  <c r="AR92" i="7"/>
  <c r="AM92" i="7"/>
  <c r="AK92" i="7" s="1"/>
  <c r="AL92" i="7"/>
  <c r="AC92" i="7"/>
  <c r="AB92" i="7"/>
  <c r="T92" i="7"/>
  <c r="M92" i="7"/>
  <c r="L92" i="7" s="1"/>
  <c r="CK91" i="7"/>
  <c r="CJ91" i="7"/>
  <c r="CH91" i="7"/>
  <c r="CI91" i="7" s="1"/>
  <c r="AZ91" i="7" s="1"/>
  <c r="BM91" i="7"/>
  <c r="BL91" i="7"/>
  <c r="BD91" i="7"/>
  <c r="AX91" i="7"/>
  <c r="BB91" i="7" s="1"/>
  <c r="AR91" i="7"/>
  <c r="BE91" i="7" s="1"/>
  <c r="BH91" i="7" s="1"/>
  <c r="BI91" i="7" s="1"/>
  <c r="AM91" i="7"/>
  <c r="AK91" i="7" s="1"/>
  <c r="AC91" i="7"/>
  <c r="AB91" i="7"/>
  <c r="AA91" i="7"/>
  <c r="T91" i="7"/>
  <c r="CK90" i="7"/>
  <c r="CJ90" i="7"/>
  <c r="CH90" i="7"/>
  <c r="BM90" i="7"/>
  <c r="BL90" i="7"/>
  <c r="BD90" i="7"/>
  <c r="AX90" i="7"/>
  <c r="AR90" i="7"/>
  <c r="BE90" i="7" s="1"/>
  <c r="BH90" i="7" s="1"/>
  <c r="AM90" i="7"/>
  <c r="AK90" i="7" s="1"/>
  <c r="O90" i="7" s="1"/>
  <c r="AC90" i="7"/>
  <c r="AB90" i="7"/>
  <c r="AA90" i="7" s="1"/>
  <c r="T90" i="7"/>
  <c r="CK89" i="7"/>
  <c r="CJ89" i="7"/>
  <c r="CH89" i="7"/>
  <c r="CI89" i="7" s="1"/>
  <c r="AZ89" i="7" s="1"/>
  <c r="BM89" i="7"/>
  <c r="BL89" i="7"/>
  <c r="BD89" i="7"/>
  <c r="AX89" i="7"/>
  <c r="AR89" i="7"/>
  <c r="BE89" i="7" s="1"/>
  <c r="BH89" i="7" s="1"/>
  <c r="AM89" i="7"/>
  <c r="AK89" i="7" s="1"/>
  <c r="AC89" i="7"/>
  <c r="AB89" i="7"/>
  <c r="AA89" i="7" s="1"/>
  <c r="T89" i="7"/>
  <c r="CK88" i="7"/>
  <c r="CJ88" i="7"/>
  <c r="CH88" i="7"/>
  <c r="BM88" i="7"/>
  <c r="BL88" i="7"/>
  <c r="BD88" i="7"/>
  <c r="AX88" i="7"/>
  <c r="AR88" i="7"/>
  <c r="BE88" i="7" s="1"/>
  <c r="BH88" i="7" s="1"/>
  <c r="AM88" i="7"/>
  <c r="AK88" i="7"/>
  <c r="R88" i="7" s="1"/>
  <c r="AC88" i="7"/>
  <c r="AA88" i="7" s="1"/>
  <c r="AB88" i="7"/>
  <c r="T88" i="7"/>
  <c r="CK87" i="7"/>
  <c r="CJ87" i="7"/>
  <c r="CH87" i="7"/>
  <c r="CI87" i="7" s="1"/>
  <c r="AZ87" i="7" s="1"/>
  <c r="BB87" i="7" s="1"/>
  <c r="BM87" i="7"/>
  <c r="BL87" i="7"/>
  <c r="BE87" i="7"/>
  <c r="BH87" i="7" s="1"/>
  <c r="BD87" i="7"/>
  <c r="AX87" i="7"/>
  <c r="AR87" i="7"/>
  <c r="AM87" i="7"/>
  <c r="AK87" i="7" s="1"/>
  <c r="AC87" i="7"/>
  <c r="AB87" i="7"/>
  <c r="T87" i="7"/>
  <c r="CK86" i="7"/>
  <c r="CJ86" i="7"/>
  <c r="CH86" i="7"/>
  <c r="BM86" i="7"/>
  <c r="BL86" i="7"/>
  <c r="BD86" i="7"/>
  <c r="AX86" i="7"/>
  <c r="AR86" i="7"/>
  <c r="BE86" i="7" s="1"/>
  <c r="BH86" i="7" s="1"/>
  <c r="AM86" i="7"/>
  <c r="AK86" i="7" s="1"/>
  <c r="AC86" i="7"/>
  <c r="AB86" i="7"/>
  <c r="AA86" i="7"/>
  <c r="T86" i="7"/>
  <c r="CK85" i="7"/>
  <c r="CJ85" i="7"/>
  <c r="CH85" i="7"/>
  <c r="CI85" i="7" s="1"/>
  <c r="AZ85" i="7" s="1"/>
  <c r="BM85" i="7"/>
  <c r="BL85" i="7"/>
  <c r="BD85" i="7"/>
  <c r="AX85" i="7"/>
  <c r="AR85" i="7"/>
  <c r="BE85" i="7" s="1"/>
  <c r="BH85" i="7" s="1"/>
  <c r="AM85" i="7"/>
  <c r="AK85" i="7" s="1"/>
  <c r="AC85" i="7"/>
  <c r="AB85" i="7"/>
  <c r="AA85" i="7" s="1"/>
  <c r="T85" i="7"/>
  <c r="CK84" i="7"/>
  <c r="W84" i="7" s="1"/>
  <c r="CJ84" i="7"/>
  <c r="CH84" i="7"/>
  <c r="BM84" i="7"/>
  <c r="BL84" i="7"/>
  <c r="BD84" i="7"/>
  <c r="AX84" i="7"/>
  <c r="AR84" i="7"/>
  <c r="BE84" i="7" s="1"/>
  <c r="BH84" i="7" s="1"/>
  <c r="AM84" i="7"/>
  <c r="AK84" i="7" s="1"/>
  <c r="AC84" i="7"/>
  <c r="AB84" i="7"/>
  <c r="AA84" i="7" s="1"/>
  <c r="T84" i="7"/>
  <c r="CK83" i="7"/>
  <c r="CJ83" i="7"/>
  <c r="CH83" i="7"/>
  <c r="BM83" i="7"/>
  <c r="BL83" i="7"/>
  <c r="BD83" i="7"/>
  <c r="AX83" i="7"/>
  <c r="AR83" i="7"/>
  <c r="BE83" i="7" s="1"/>
  <c r="BH83" i="7" s="1"/>
  <c r="AM83" i="7"/>
  <c r="AK83" i="7" s="1"/>
  <c r="AC83" i="7"/>
  <c r="AB83" i="7"/>
  <c r="T83" i="7"/>
  <c r="CK82" i="7"/>
  <c r="CJ82" i="7"/>
  <c r="CI82" i="7" s="1"/>
  <c r="AZ82" i="7" s="1"/>
  <c r="CH82" i="7"/>
  <c r="BM82" i="7"/>
  <c r="BL82" i="7"/>
  <c r="BD82" i="7"/>
  <c r="AX82" i="7"/>
  <c r="AR82" i="7"/>
  <c r="BE82" i="7" s="1"/>
  <c r="BH82" i="7" s="1"/>
  <c r="AM82" i="7"/>
  <c r="AK82" i="7" s="1"/>
  <c r="AL82" i="7"/>
  <c r="AC82" i="7"/>
  <c r="AB82" i="7"/>
  <c r="AA82" i="7" s="1"/>
  <c r="W82" i="7"/>
  <c r="T82" i="7"/>
  <c r="CK81" i="7"/>
  <c r="CJ81" i="7"/>
  <c r="CH81" i="7"/>
  <c r="BM81" i="7"/>
  <c r="BL81" i="7"/>
  <c r="BD81" i="7"/>
  <c r="AX81" i="7"/>
  <c r="AR81" i="7"/>
  <c r="BE81" i="7" s="1"/>
  <c r="BH81" i="7" s="1"/>
  <c r="AM81" i="7"/>
  <c r="AK81" i="7" s="1"/>
  <c r="N81" i="7" s="1"/>
  <c r="BA81" i="7" s="1"/>
  <c r="AC81" i="7"/>
  <c r="AB81" i="7"/>
  <c r="T81" i="7"/>
  <c r="R81" i="7"/>
  <c r="CK80" i="7"/>
  <c r="CJ80" i="7"/>
  <c r="CH80" i="7"/>
  <c r="BM80" i="7"/>
  <c r="BL80" i="7"/>
  <c r="BD80" i="7"/>
  <c r="AX80" i="7"/>
  <c r="AR80" i="7"/>
  <c r="BE80" i="7" s="1"/>
  <c r="BH80" i="7" s="1"/>
  <c r="AM80" i="7"/>
  <c r="AK80" i="7" s="1"/>
  <c r="AC80" i="7"/>
  <c r="AB80" i="7"/>
  <c r="AA80" i="7" s="1"/>
  <c r="T80" i="7"/>
  <c r="CK79" i="7"/>
  <c r="CJ79" i="7"/>
  <c r="CH79" i="7"/>
  <c r="BM79" i="7"/>
  <c r="BL79" i="7"/>
  <c r="BE79" i="7"/>
  <c r="BH79" i="7" s="1"/>
  <c r="BK79" i="7" s="1"/>
  <c r="BD79" i="7"/>
  <c r="AX79" i="7"/>
  <c r="AR79" i="7"/>
  <c r="AM79" i="7"/>
  <c r="AK79" i="7" s="1"/>
  <c r="AC79" i="7"/>
  <c r="AB79" i="7"/>
  <c r="AA79" i="7" s="1"/>
  <c r="T79" i="7"/>
  <c r="N79" i="7"/>
  <c r="BA79" i="7" s="1"/>
  <c r="CK78" i="7"/>
  <c r="CJ78" i="7"/>
  <c r="CH78" i="7"/>
  <c r="CI78" i="7" s="1"/>
  <c r="AZ78" i="7" s="1"/>
  <c r="BM78" i="7"/>
  <c r="BL78" i="7"/>
  <c r="BD78" i="7"/>
  <c r="AX78" i="7"/>
  <c r="AR78" i="7"/>
  <c r="BE78" i="7" s="1"/>
  <c r="BH78" i="7" s="1"/>
  <c r="BK78" i="7" s="1"/>
  <c r="AM78" i="7"/>
  <c r="AK78" i="7"/>
  <c r="M78" i="7" s="1"/>
  <c r="L78" i="7" s="1"/>
  <c r="AC78" i="7"/>
  <c r="AB78" i="7"/>
  <c r="AA78" i="7" s="1"/>
  <c r="T78" i="7"/>
  <c r="O78" i="7"/>
  <c r="CK77" i="7"/>
  <c r="CJ77" i="7"/>
  <c r="CH77" i="7"/>
  <c r="BM77" i="7"/>
  <c r="BL77" i="7"/>
  <c r="BD77" i="7"/>
  <c r="AX77" i="7"/>
  <c r="AR77" i="7"/>
  <c r="BE77" i="7" s="1"/>
  <c r="BH77" i="7" s="1"/>
  <c r="AM77" i="7"/>
  <c r="AK77" i="7" s="1"/>
  <c r="O77" i="7" s="1"/>
  <c r="AC77" i="7"/>
  <c r="AB77" i="7"/>
  <c r="AA77" i="7" s="1"/>
  <c r="T77" i="7"/>
  <c r="CK76" i="7"/>
  <c r="CJ76" i="7"/>
  <c r="CH76" i="7"/>
  <c r="CI76" i="7" s="1"/>
  <c r="AZ76" i="7" s="1"/>
  <c r="BM76" i="7"/>
  <c r="BL76" i="7"/>
  <c r="BD76" i="7"/>
  <c r="AX76" i="7"/>
  <c r="AR76" i="7"/>
  <c r="BE76" i="7" s="1"/>
  <c r="BH76" i="7" s="1"/>
  <c r="AM76" i="7"/>
  <c r="AK76" i="7" s="1"/>
  <c r="AC76" i="7"/>
  <c r="AB76" i="7"/>
  <c r="AA76" i="7" s="1"/>
  <c r="T76" i="7"/>
  <c r="N76" i="7"/>
  <c r="BA76" i="7" s="1"/>
  <c r="CK75" i="7"/>
  <c r="CJ75" i="7"/>
  <c r="CI75" i="7"/>
  <c r="AZ75" i="7" s="1"/>
  <c r="CH75" i="7"/>
  <c r="BM75" i="7"/>
  <c r="BL75" i="7"/>
  <c r="BD75" i="7"/>
  <c r="AX75" i="7"/>
  <c r="AR75" i="7"/>
  <c r="BE75" i="7" s="1"/>
  <c r="BH75" i="7" s="1"/>
  <c r="AM75" i="7"/>
  <c r="AK75" i="7"/>
  <c r="AC75" i="7"/>
  <c r="AB75" i="7"/>
  <c r="AA75" i="7"/>
  <c r="W75" i="7"/>
  <c r="T75" i="7"/>
  <c r="CK74" i="7"/>
  <c r="CJ74" i="7"/>
  <c r="CH74" i="7"/>
  <c r="BM74" i="7"/>
  <c r="BL74" i="7"/>
  <c r="BD74" i="7"/>
  <c r="AX74" i="7"/>
  <c r="AR74" i="7"/>
  <c r="BE74" i="7" s="1"/>
  <c r="BH74" i="7" s="1"/>
  <c r="AM74" i="7"/>
  <c r="AK74" i="7" s="1"/>
  <c r="AC74" i="7"/>
  <c r="AB74" i="7"/>
  <c r="T74" i="7"/>
  <c r="CK73" i="7"/>
  <c r="CJ73" i="7"/>
  <c r="CI73" i="7" s="1"/>
  <c r="AZ73" i="7" s="1"/>
  <c r="CH73" i="7"/>
  <c r="BM73" i="7"/>
  <c r="BL73" i="7"/>
  <c r="BD73" i="7"/>
  <c r="AX73" i="7"/>
  <c r="AR73" i="7"/>
  <c r="BE73" i="7" s="1"/>
  <c r="BH73" i="7" s="1"/>
  <c r="AM73" i="7"/>
  <c r="AK73" i="7"/>
  <c r="AC73" i="7"/>
  <c r="AB73" i="7"/>
  <c r="AA73" i="7" s="1"/>
  <c r="W73" i="7"/>
  <c r="T73" i="7"/>
  <c r="CK72" i="7"/>
  <c r="CJ72" i="7"/>
  <c r="CH72" i="7"/>
  <c r="BM72" i="7"/>
  <c r="BL72" i="7"/>
  <c r="BD72" i="7"/>
  <c r="AX72" i="7"/>
  <c r="AR72" i="7"/>
  <c r="BE72" i="7" s="1"/>
  <c r="BH72" i="7" s="1"/>
  <c r="AM72" i="7"/>
  <c r="AK72" i="7" s="1"/>
  <c r="AC72" i="7"/>
  <c r="AB72" i="7"/>
  <c r="T72" i="7"/>
  <c r="CK71" i="7"/>
  <c r="CJ71" i="7"/>
  <c r="CI71" i="7" s="1"/>
  <c r="AZ71" i="7" s="1"/>
  <c r="CH71" i="7"/>
  <c r="BM71" i="7"/>
  <c r="BL71" i="7"/>
  <c r="BD71" i="7"/>
  <c r="AX71" i="7"/>
  <c r="AR71" i="7"/>
  <c r="BE71" i="7" s="1"/>
  <c r="BH71" i="7" s="1"/>
  <c r="AM71" i="7"/>
  <c r="AL71" i="7"/>
  <c r="AK71" i="7"/>
  <c r="AC71" i="7"/>
  <c r="AB71" i="7"/>
  <c r="AA71" i="7" s="1"/>
  <c r="W71" i="7"/>
  <c r="T71" i="7"/>
  <c r="CK70" i="7"/>
  <c r="CJ70" i="7"/>
  <c r="CH70" i="7"/>
  <c r="CI70" i="7" s="1"/>
  <c r="AZ70" i="7" s="1"/>
  <c r="BM70" i="7"/>
  <c r="BL70" i="7"/>
  <c r="BD70" i="7"/>
  <c r="AX70" i="7"/>
  <c r="AR70" i="7"/>
  <c r="BE70" i="7" s="1"/>
  <c r="BH70" i="7" s="1"/>
  <c r="AM70" i="7"/>
  <c r="AK70" i="7" s="1"/>
  <c r="AC70" i="7"/>
  <c r="AB70" i="7"/>
  <c r="AA70" i="7" s="1"/>
  <c r="T70" i="7"/>
  <c r="CK69" i="7"/>
  <c r="CJ69" i="7"/>
  <c r="CH69" i="7"/>
  <c r="W69" i="7" s="1"/>
  <c r="BM69" i="7"/>
  <c r="BL69" i="7"/>
  <c r="BD69" i="7"/>
  <c r="AX69" i="7"/>
  <c r="AR69" i="7"/>
  <c r="BE69" i="7" s="1"/>
  <c r="BH69" i="7" s="1"/>
  <c r="AM69" i="7"/>
  <c r="AK69" i="7"/>
  <c r="AC69" i="7"/>
  <c r="AB69" i="7"/>
  <c r="AA69" i="7" s="1"/>
  <c r="T69" i="7"/>
  <c r="CK68" i="7"/>
  <c r="CJ68" i="7"/>
  <c r="CH68" i="7"/>
  <c r="BM68" i="7"/>
  <c r="BL68" i="7"/>
  <c r="BD68" i="7"/>
  <c r="AX68" i="7"/>
  <c r="AR68" i="7"/>
  <c r="BE68" i="7" s="1"/>
  <c r="BH68" i="7" s="1"/>
  <c r="AM68" i="7"/>
  <c r="AK68" i="7" s="1"/>
  <c r="R68" i="7" s="1"/>
  <c r="AC68" i="7"/>
  <c r="AB68" i="7"/>
  <c r="T68" i="7"/>
  <c r="N68" i="7"/>
  <c r="BA68" i="7" s="1"/>
  <c r="M68" i="7"/>
  <c r="L68" i="7" s="1"/>
  <c r="AE68" i="7" s="1"/>
  <c r="CK67" i="7"/>
  <c r="CJ67" i="7"/>
  <c r="CH67" i="7"/>
  <c r="CI67" i="7" s="1"/>
  <c r="AZ67" i="7" s="1"/>
  <c r="BM67" i="7"/>
  <c r="BL67" i="7"/>
  <c r="BJ67" i="7"/>
  <c r="BN67" i="7" s="1"/>
  <c r="BO67" i="7" s="1"/>
  <c r="BD67" i="7"/>
  <c r="AX67" i="7"/>
  <c r="AR67" i="7"/>
  <c r="BE67" i="7" s="1"/>
  <c r="BH67" i="7" s="1"/>
  <c r="BK67" i="7" s="1"/>
  <c r="AM67" i="7"/>
  <c r="AL67" i="7"/>
  <c r="AK67" i="7"/>
  <c r="O67" i="7" s="1"/>
  <c r="AC67" i="7"/>
  <c r="AB67" i="7"/>
  <c r="AA67" i="7"/>
  <c r="W67" i="7"/>
  <c r="T67" i="7"/>
  <c r="CK66" i="7"/>
  <c r="CJ66" i="7"/>
  <c r="CH66" i="7"/>
  <c r="BM66" i="7"/>
  <c r="BL66" i="7"/>
  <c r="BD66" i="7"/>
  <c r="AX66" i="7"/>
  <c r="AR66" i="7"/>
  <c r="BE66" i="7" s="1"/>
  <c r="BH66" i="7" s="1"/>
  <c r="AM66" i="7"/>
  <c r="AK66" i="7" s="1"/>
  <c r="N66" i="7" s="1"/>
  <c r="BA66" i="7" s="1"/>
  <c r="AC66" i="7"/>
  <c r="AB66" i="7"/>
  <c r="T66" i="7"/>
  <c r="CK65" i="7"/>
  <c r="W65" i="7" s="1"/>
  <c r="CJ65" i="7"/>
  <c r="CI65" i="7" s="1"/>
  <c r="AZ65" i="7" s="1"/>
  <c r="CH65" i="7"/>
  <c r="BM65" i="7"/>
  <c r="BL65" i="7"/>
  <c r="BD65" i="7"/>
  <c r="AX65" i="7"/>
  <c r="AR65" i="7"/>
  <c r="BE65" i="7" s="1"/>
  <c r="BH65" i="7" s="1"/>
  <c r="BK65" i="7" s="1"/>
  <c r="AM65" i="7"/>
  <c r="AK65" i="7" s="1"/>
  <c r="AC65" i="7"/>
  <c r="AB65" i="7"/>
  <c r="AA65" i="7"/>
  <c r="T65" i="7"/>
  <c r="CK64" i="7"/>
  <c r="CJ64" i="7"/>
  <c r="CH64" i="7"/>
  <c r="BM64" i="7"/>
  <c r="BL64" i="7"/>
  <c r="BE64" i="7"/>
  <c r="BH64" i="7" s="1"/>
  <c r="BD64" i="7"/>
  <c r="AX64" i="7"/>
  <c r="AR64" i="7"/>
  <c r="AM64" i="7"/>
  <c r="AK64" i="7" s="1"/>
  <c r="AC64" i="7"/>
  <c r="AB64" i="7"/>
  <c r="T64" i="7"/>
  <c r="N64" i="7"/>
  <c r="BA64" i="7" s="1"/>
  <c r="CK63" i="7"/>
  <c r="W63" i="7" s="1"/>
  <c r="CJ63" i="7"/>
  <c r="CH63" i="7"/>
  <c r="CI63" i="7" s="1"/>
  <c r="AZ63" i="7" s="1"/>
  <c r="BM63" i="7"/>
  <c r="BL63" i="7"/>
  <c r="BD63" i="7"/>
  <c r="AX63" i="7"/>
  <c r="AR63" i="7"/>
  <c r="BE63" i="7" s="1"/>
  <c r="BH63" i="7" s="1"/>
  <c r="BK63" i="7" s="1"/>
  <c r="AM63" i="7"/>
  <c r="AK63" i="7"/>
  <c r="AC63" i="7"/>
  <c r="AB63" i="7"/>
  <c r="AA63" i="7"/>
  <c r="T63" i="7"/>
  <c r="O63" i="7"/>
  <c r="N63" i="7"/>
  <c r="BA63" i="7" s="1"/>
  <c r="BC63" i="7" s="1"/>
  <c r="CK62" i="7"/>
  <c r="CJ62" i="7"/>
  <c r="CH62" i="7"/>
  <c r="BM62" i="7"/>
  <c r="BL62" i="7"/>
  <c r="BD62" i="7"/>
  <c r="AX62" i="7"/>
  <c r="AR62" i="7"/>
  <c r="BE62" i="7" s="1"/>
  <c r="BH62" i="7" s="1"/>
  <c r="AM62" i="7"/>
  <c r="AK62" i="7" s="1"/>
  <c r="O62" i="7" s="1"/>
  <c r="AL62" i="7"/>
  <c r="AC62" i="7"/>
  <c r="AB62" i="7"/>
  <c r="T62" i="7"/>
  <c r="R62" i="7"/>
  <c r="N62" i="7"/>
  <c r="BA62" i="7" s="1"/>
  <c r="CK61" i="7"/>
  <c r="W61" i="7" s="1"/>
  <c r="CJ61" i="7"/>
  <c r="CH61" i="7"/>
  <c r="BM61" i="7"/>
  <c r="BL61" i="7"/>
  <c r="BD61" i="7"/>
  <c r="AX61" i="7"/>
  <c r="AR61" i="7"/>
  <c r="BE61" i="7" s="1"/>
  <c r="BH61" i="7" s="1"/>
  <c r="BK61" i="7" s="1"/>
  <c r="AM61" i="7"/>
  <c r="AK61" i="7"/>
  <c r="R61" i="7" s="1"/>
  <c r="AC61" i="7"/>
  <c r="AB61" i="7"/>
  <c r="T61" i="7"/>
  <c r="O61" i="7"/>
  <c r="CK60" i="7"/>
  <c r="CJ60" i="7"/>
  <c r="CH60" i="7"/>
  <c r="CI60" i="7" s="1"/>
  <c r="AZ60" i="7" s="1"/>
  <c r="BM60" i="7"/>
  <c r="BL60" i="7"/>
  <c r="BE60" i="7"/>
  <c r="BH60" i="7" s="1"/>
  <c r="BD60" i="7"/>
  <c r="AX60" i="7"/>
  <c r="AR60" i="7"/>
  <c r="AM60" i="7"/>
  <c r="AK60" i="7" s="1"/>
  <c r="AC60" i="7"/>
  <c r="AB60" i="7"/>
  <c r="T60" i="7"/>
  <c r="CK59" i="7"/>
  <c r="W59" i="7" s="1"/>
  <c r="CJ59" i="7"/>
  <c r="CI59" i="7"/>
  <c r="AZ59" i="7" s="1"/>
  <c r="CH59" i="7"/>
  <c r="BM59" i="7"/>
  <c r="BL59" i="7"/>
  <c r="BE59" i="7"/>
  <c r="BH59" i="7" s="1"/>
  <c r="BD59" i="7"/>
  <c r="AX59" i="7"/>
  <c r="AR59" i="7"/>
  <c r="AM59" i="7"/>
  <c r="AK59" i="7" s="1"/>
  <c r="R59" i="7" s="1"/>
  <c r="AC59" i="7"/>
  <c r="AB59" i="7"/>
  <c r="AA59" i="7"/>
  <c r="T59" i="7"/>
  <c r="CK58" i="7"/>
  <c r="CJ58" i="7"/>
  <c r="CH58" i="7"/>
  <c r="CI58" i="7" s="1"/>
  <c r="AZ58" i="7" s="1"/>
  <c r="BM58" i="7"/>
  <c r="BL58" i="7"/>
  <c r="BD58" i="7"/>
  <c r="AX58" i="7"/>
  <c r="AR58" i="7"/>
  <c r="BE58" i="7" s="1"/>
  <c r="BH58" i="7" s="1"/>
  <c r="AM58" i="7"/>
  <c r="AK58" i="7" s="1"/>
  <c r="AC58" i="7"/>
  <c r="AB58" i="7"/>
  <c r="T58" i="7"/>
  <c r="CK57" i="7"/>
  <c r="CJ57" i="7"/>
  <c r="CI57" i="7"/>
  <c r="AZ57" i="7" s="1"/>
  <c r="CH57" i="7"/>
  <c r="BM57" i="7"/>
  <c r="BL57" i="7"/>
  <c r="BE57" i="7"/>
  <c r="BH57" i="7" s="1"/>
  <c r="BD57" i="7"/>
  <c r="AX57" i="7"/>
  <c r="AR57" i="7"/>
  <c r="AM57" i="7"/>
  <c r="AK57" i="7" s="1"/>
  <c r="AC57" i="7"/>
  <c r="AB57" i="7"/>
  <c r="AA57" i="7"/>
  <c r="W57" i="7"/>
  <c r="T57" i="7"/>
  <c r="CK56" i="7"/>
  <c r="CJ56" i="7"/>
  <c r="CH56" i="7"/>
  <c r="BM56" i="7"/>
  <c r="BL56" i="7"/>
  <c r="BE56" i="7"/>
  <c r="BH56" i="7" s="1"/>
  <c r="BD56" i="7"/>
  <c r="AX56" i="7"/>
  <c r="AR56" i="7"/>
  <c r="AM56" i="7"/>
  <c r="AK56" i="7" s="1"/>
  <c r="AC56" i="7"/>
  <c r="AB56" i="7"/>
  <c r="T56" i="7"/>
  <c r="CK55" i="7"/>
  <c r="W55" i="7" s="1"/>
  <c r="CJ55" i="7"/>
  <c r="CH55" i="7"/>
  <c r="CI55" i="7" s="1"/>
  <c r="BM55" i="7"/>
  <c r="BL55" i="7"/>
  <c r="BD55" i="7"/>
  <c r="AZ55" i="7"/>
  <c r="AX55" i="7"/>
  <c r="BB55" i="7" s="1"/>
  <c r="AR55" i="7"/>
  <c r="BE55" i="7" s="1"/>
  <c r="BH55" i="7" s="1"/>
  <c r="AM55" i="7"/>
  <c r="AK55" i="7"/>
  <c r="AC55" i="7"/>
  <c r="AA55" i="7" s="1"/>
  <c r="AB55" i="7"/>
  <c r="T55" i="7"/>
  <c r="CK54" i="7"/>
  <c r="CJ54" i="7"/>
  <c r="CH54" i="7"/>
  <c r="BM54" i="7"/>
  <c r="BL54" i="7"/>
  <c r="BD54" i="7"/>
  <c r="AX54" i="7"/>
  <c r="AR54" i="7"/>
  <c r="BE54" i="7" s="1"/>
  <c r="BH54" i="7" s="1"/>
  <c r="AM54" i="7"/>
  <c r="AK54" i="7" s="1"/>
  <c r="AC54" i="7"/>
  <c r="AB54" i="7"/>
  <c r="T54" i="7"/>
  <c r="CK53" i="7"/>
  <c r="CJ53" i="7"/>
  <c r="CI53" i="7" s="1"/>
  <c r="AZ53" i="7" s="1"/>
  <c r="CH53" i="7"/>
  <c r="BM53" i="7"/>
  <c r="BL53" i="7"/>
  <c r="BD53" i="7"/>
  <c r="AX53" i="7"/>
  <c r="AR53" i="7"/>
  <c r="BE53" i="7" s="1"/>
  <c r="BH53" i="7" s="1"/>
  <c r="AM53" i="7"/>
  <c r="AL53" i="7"/>
  <c r="AK53" i="7"/>
  <c r="AC53" i="7"/>
  <c r="AB53" i="7"/>
  <c r="AA53" i="7" s="1"/>
  <c r="W53" i="7"/>
  <c r="T53" i="7"/>
  <c r="CK52" i="7"/>
  <c r="CJ52" i="7"/>
  <c r="CH52" i="7"/>
  <c r="CI52" i="7" s="1"/>
  <c r="AZ52" i="7" s="1"/>
  <c r="BM52" i="7"/>
  <c r="BL52" i="7"/>
  <c r="BD52" i="7"/>
  <c r="AX52" i="7"/>
  <c r="AR52" i="7"/>
  <c r="BE52" i="7" s="1"/>
  <c r="BH52" i="7" s="1"/>
  <c r="AM52" i="7"/>
  <c r="AK52" i="7" s="1"/>
  <c r="AC52" i="7"/>
  <c r="AB52" i="7"/>
  <c r="AA52" i="7" s="1"/>
  <c r="T52" i="7"/>
  <c r="CK51" i="7"/>
  <c r="CJ51" i="7"/>
  <c r="CH51" i="7"/>
  <c r="W51" i="7" s="1"/>
  <c r="BM51" i="7"/>
  <c r="BL51" i="7"/>
  <c r="BD51" i="7"/>
  <c r="AX51" i="7"/>
  <c r="AR51" i="7"/>
  <c r="BE51" i="7" s="1"/>
  <c r="BH51" i="7" s="1"/>
  <c r="AM51" i="7"/>
  <c r="AK51" i="7"/>
  <c r="AC51" i="7"/>
  <c r="AB51" i="7"/>
  <c r="AA51" i="7" s="1"/>
  <c r="T51" i="7"/>
  <c r="CK50" i="7"/>
  <c r="CJ50" i="7"/>
  <c r="CH50" i="7"/>
  <c r="CI50" i="7" s="1"/>
  <c r="AZ50" i="7" s="1"/>
  <c r="BM50" i="7"/>
  <c r="BL50" i="7"/>
  <c r="BD50" i="7"/>
  <c r="AX50" i="7"/>
  <c r="AR50" i="7"/>
  <c r="BE50" i="7" s="1"/>
  <c r="BH50" i="7" s="1"/>
  <c r="AM50" i="7"/>
  <c r="AK50" i="7" s="1"/>
  <c r="AC50" i="7"/>
  <c r="AB50" i="7"/>
  <c r="AA50" i="7" s="1"/>
  <c r="T50" i="7"/>
  <c r="R50" i="7"/>
  <c r="N50" i="7"/>
  <c r="BA50" i="7" s="1"/>
  <c r="CK49" i="7"/>
  <c r="CJ49" i="7"/>
  <c r="CH49" i="7"/>
  <c r="W49" i="7" s="1"/>
  <c r="BM49" i="7"/>
  <c r="BL49" i="7"/>
  <c r="BD49" i="7"/>
  <c r="AX49" i="7"/>
  <c r="AR49" i="7"/>
  <c r="BE49" i="7" s="1"/>
  <c r="BH49" i="7" s="1"/>
  <c r="AM49" i="7"/>
  <c r="AK49" i="7" s="1"/>
  <c r="AC49" i="7"/>
  <c r="AB49" i="7"/>
  <c r="AA49" i="7" s="1"/>
  <c r="T49" i="7"/>
  <c r="CK48" i="7"/>
  <c r="CJ48" i="7"/>
  <c r="CH48" i="7"/>
  <c r="BM48" i="7"/>
  <c r="BL48" i="7"/>
  <c r="BD48" i="7"/>
  <c r="AX48" i="7"/>
  <c r="AR48" i="7"/>
  <c r="BE48" i="7" s="1"/>
  <c r="BH48" i="7" s="1"/>
  <c r="AM48" i="7"/>
  <c r="AK48" i="7" s="1"/>
  <c r="AC48" i="7"/>
  <c r="AB48" i="7"/>
  <c r="AA48" i="7" s="1"/>
  <c r="T48" i="7"/>
  <c r="R48" i="7"/>
  <c r="CK47" i="7"/>
  <c r="CJ47" i="7"/>
  <c r="CH47" i="7"/>
  <c r="CI47" i="7" s="1"/>
  <c r="BM47" i="7"/>
  <c r="BL47" i="7"/>
  <c r="BD47" i="7"/>
  <c r="AZ47" i="7"/>
  <c r="AX47" i="7"/>
  <c r="AR47" i="7"/>
  <c r="BE47" i="7" s="1"/>
  <c r="BH47" i="7" s="1"/>
  <c r="BK47" i="7" s="1"/>
  <c r="AM47" i="7"/>
  <c r="AK47" i="7" s="1"/>
  <c r="AL47" i="7"/>
  <c r="AC47" i="7"/>
  <c r="AB47" i="7"/>
  <c r="W47" i="7"/>
  <c r="T47" i="7"/>
  <c r="O47" i="7"/>
  <c r="CK46" i="7"/>
  <c r="CJ46" i="7"/>
  <c r="CH46" i="7"/>
  <c r="BM46" i="7"/>
  <c r="BL46" i="7"/>
  <c r="BD46" i="7"/>
  <c r="AX46" i="7"/>
  <c r="AR46" i="7"/>
  <c r="BE46" i="7" s="1"/>
  <c r="BH46" i="7" s="1"/>
  <c r="AM46" i="7"/>
  <c r="AK46" i="7" s="1"/>
  <c r="AL46" i="7" s="1"/>
  <c r="AC46" i="7"/>
  <c r="AB46" i="7"/>
  <c r="T46" i="7"/>
  <c r="M46" i="7"/>
  <c r="L46" i="7" s="1"/>
  <c r="CK45" i="7"/>
  <c r="CJ45" i="7"/>
  <c r="CH45" i="7"/>
  <c r="BM45" i="7"/>
  <c r="BL45" i="7"/>
  <c r="BD45" i="7"/>
  <c r="AX45" i="7"/>
  <c r="AR45" i="7"/>
  <c r="BE45" i="7" s="1"/>
  <c r="BH45" i="7" s="1"/>
  <c r="AM45" i="7"/>
  <c r="AK45" i="7"/>
  <c r="R45" i="7" s="1"/>
  <c r="AC45" i="7"/>
  <c r="AB45" i="7"/>
  <c r="T45" i="7"/>
  <c r="CK44" i="7"/>
  <c r="W44" i="7" s="1"/>
  <c r="CJ44" i="7"/>
  <c r="CH44" i="7"/>
  <c r="BM44" i="7"/>
  <c r="BL44" i="7"/>
  <c r="BE44" i="7"/>
  <c r="BH44" i="7" s="1"/>
  <c r="BD44" i="7"/>
  <c r="AX44" i="7"/>
  <c r="AR44" i="7"/>
  <c r="AM44" i="7"/>
  <c r="AK44" i="7" s="1"/>
  <c r="AC44" i="7"/>
  <c r="AB44" i="7"/>
  <c r="T44" i="7"/>
  <c r="CK43" i="7"/>
  <c r="W43" i="7" s="1"/>
  <c r="CJ43" i="7"/>
  <c r="CH43" i="7"/>
  <c r="BM43" i="7"/>
  <c r="BL43" i="7"/>
  <c r="BD43" i="7"/>
  <c r="AX43" i="7"/>
  <c r="AR43" i="7"/>
  <c r="BE43" i="7" s="1"/>
  <c r="BH43" i="7" s="1"/>
  <c r="AM43" i="7"/>
  <c r="AK43" i="7" s="1"/>
  <c r="AC43" i="7"/>
  <c r="AB43" i="7"/>
  <c r="AA43" i="7"/>
  <c r="T43" i="7"/>
  <c r="CK42" i="7"/>
  <c r="CJ42" i="7"/>
  <c r="CH42" i="7"/>
  <c r="CI42" i="7" s="1"/>
  <c r="AZ42" i="7" s="1"/>
  <c r="BB42" i="7" s="1"/>
  <c r="BM42" i="7"/>
  <c r="BL42" i="7"/>
  <c r="BD42" i="7"/>
  <c r="AX42" i="7"/>
  <c r="AR42" i="7"/>
  <c r="BE42" i="7" s="1"/>
  <c r="BH42" i="7" s="1"/>
  <c r="AM42" i="7"/>
  <c r="AK42" i="7" s="1"/>
  <c r="AC42" i="7"/>
  <c r="AB42" i="7"/>
  <c r="T42" i="7"/>
  <c r="CK41" i="7"/>
  <c r="CJ41" i="7"/>
  <c r="CH41" i="7"/>
  <c r="BM41" i="7"/>
  <c r="BL41" i="7"/>
  <c r="BD41" i="7"/>
  <c r="AX41" i="7"/>
  <c r="AR41" i="7"/>
  <c r="BE41" i="7" s="1"/>
  <c r="BH41" i="7" s="1"/>
  <c r="AM41" i="7"/>
  <c r="AK41" i="7"/>
  <c r="M41" i="7" s="1"/>
  <c r="L41" i="7" s="1"/>
  <c r="AC41" i="7"/>
  <c r="AB41" i="7"/>
  <c r="AA41" i="7" s="1"/>
  <c r="T41" i="7"/>
  <c r="CK40" i="7"/>
  <c r="CJ40" i="7"/>
  <c r="CH40" i="7"/>
  <c r="BM40" i="7"/>
  <c r="BL40" i="7"/>
  <c r="BD40" i="7"/>
  <c r="AX40" i="7"/>
  <c r="AR40" i="7"/>
  <c r="BE40" i="7" s="1"/>
  <c r="BH40" i="7" s="1"/>
  <c r="AM40" i="7"/>
  <c r="AK40" i="7" s="1"/>
  <c r="AC40" i="7"/>
  <c r="AB40" i="7"/>
  <c r="T40" i="7"/>
  <c r="CK39" i="7"/>
  <c r="CJ39" i="7"/>
  <c r="CH39" i="7"/>
  <c r="BM39" i="7"/>
  <c r="BL39" i="7"/>
  <c r="BD39" i="7"/>
  <c r="AX39" i="7"/>
  <c r="AR39" i="7"/>
  <c r="BE39" i="7" s="1"/>
  <c r="BH39" i="7" s="1"/>
  <c r="AM39" i="7"/>
  <c r="AK39" i="7" s="1"/>
  <c r="AC39" i="7"/>
  <c r="AB39" i="7"/>
  <c r="AA39" i="7" s="1"/>
  <c r="T39" i="7"/>
  <c r="CK38" i="7"/>
  <c r="CJ38" i="7"/>
  <c r="CH38" i="7"/>
  <c r="CI38" i="7" s="1"/>
  <c r="AZ38" i="7" s="1"/>
  <c r="BB38" i="7" s="1"/>
  <c r="BM38" i="7"/>
  <c r="BL38" i="7"/>
  <c r="BD38" i="7"/>
  <c r="AX38" i="7"/>
  <c r="AR38" i="7"/>
  <c r="BE38" i="7" s="1"/>
  <c r="BH38" i="7" s="1"/>
  <c r="AM38" i="7"/>
  <c r="AK38" i="7" s="1"/>
  <c r="AC38" i="7"/>
  <c r="AB38" i="7"/>
  <c r="T38" i="7"/>
  <c r="CK37" i="7"/>
  <c r="CJ37" i="7"/>
  <c r="CH37" i="7"/>
  <c r="BM37" i="7"/>
  <c r="BL37" i="7"/>
  <c r="BD37" i="7"/>
  <c r="AX37" i="7"/>
  <c r="AR37" i="7"/>
  <c r="BE37" i="7" s="1"/>
  <c r="BH37" i="7" s="1"/>
  <c r="AM37" i="7"/>
  <c r="AK37" i="7"/>
  <c r="M37" i="7" s="1"/>
  <c r="L37" i="7" s="1"/>
  <c r="AC37" i="7"/>
  <c r="AB37" i="7"/>
  <c r="AA37" i="7" s="1"/>
  <c r="T37" i="7"/>
  <c r="CK36" i="7"/>
  <c r="CJ36" i="7"/>
  <c r="CH36" i="7"/>
  <c r="CI36" i="7" s="1"/>
  <c r="AZ36" i="7" s="1"/>
  <c r="BB36" i="7" s="1"/>
  <c r="BM36" i="7"/>
  <c r="BL36" i="7"/>
  <c r="BD36" i="7"/>
  <c r="AX36" i="7"/>
  <c r="AR36" i="7"/>
  <c r="BE36" i="7" s="1"/>
  <c r="BH36" i="7" s="1"/>
  <c r="AM36" i="7"/>
  <c r="AK36" i="7" s="1"/>
  <c r="AC36" i="7"/>
  <c r="AB36" i="7"/>
  <c r="T36" i="7"/>
  <c r="CK35" i="7"/>
  <c r="CJ35" i="7"/>
  <c r="CH35" i="7"/>
  <c r="BM35" i="7"/>
  <c r="BL35" i="7"/>
  <c r="BD35" i="7"/>
  <c r="AX35" i="7"/>
  <c r="AR35" i="7"/>
  <c r="BE35" i="7" s="1"/>
  <c r="BH35" i="7" s="1"/>
  <c r="AM35" i="7"/>
  <c r="AK35" i="7"/>
  <c r="M35" i="7" s="1"/>
  <c r="L35" i="7" s="1"/>
  <c r="AC35" i="7"/>
  <c r="AB35" i="7"/>
  <c r="AA35" i="7" s="1"/>
  <c r="T35" i="7"/>
  <c r="O35" i="7"/>
  <c r="CK34" i="7"/>
  <c r="CJ34" i="7"/>
  <c r="CH34" i="7"/>
  <c r="CI34" i="7" s="1"/>
  <c r="AZ34" i="7" s="1"/>
  <c r="BB34" i="7" s="1"/>
  <c r="BM34" i="7"/>
  <c r="BL34" i="7"/>
  <c r="BE34" i="7"/>
  <c r="BH34" i="7" s="1"/>
  <c r="BI34" i="7" s="1"/>
  <c r="BD34" i="7"/>
  <c r="AX34" i="7"/>
  <c r="AR34" i="7"/>
  <c r="AM34" i="7"/>
  <c r="AK34" i="7" s="1"/>
  <c r="AL34" i="7" s="1"/>
  <c r="AC34" i="7"/>
  <c r="AB34" i="7"/>
  <c r="T34" i="7"/>
  <c r="M34" i="7"/>
  <c r="L34" i="7" s="1"/>
  <c r="CK33" i="7"/>
  <c r="CJ33" i="7"/>
  <c r="CH33" i="7"/>
  <c r="CI33" i="7" s="1"/>
  <c r="AZ33" i="7" s="1"/>
  <c r="BB33" i="7" s="1"/>
  <c r="BM33" i="7"/>
  <c r="BL33" i="7"/>
  <c r="BD33" i="7"/>
  <c r="AX33" i="7"/>
  <c r="AR33" i="7"/>
  <c r="BE33" i="7" s="1"/>
  <c r="BH33" i="7" s="1"/>
  <c r="BI33" i="7" s="1"/>
  <c r="AM33" i="7"/>
  <c r="AK33" i="7"/>
  <c r="O33" i="7" s="1"/>
  <c r="AC33" i="7"/>
  <c r="AB33" i="7"/>
  <c r="AA33" i="7" s="1"/>
  <c r="T33" i="7"/>
  <c r="R33" i="7"/>
  <c r="CK32" i="7"/>
  <c r="CJ32" i="7"/>
  <c r="CH32" i="7"/>
  <c r="BM32" i="7"/>
  <c r="BL32" i="7"/>
  <c r="BE32" i="7"/>
  <c r="BH32" i="7" s="1"/>
  <c r="BI32" i="7" s="1"/>
  <c r="BD32" i="7"/>
  <c r="AX32" i="7"/>
  <c r="AR32" i="7"/>
  <c r="AM32" i="7"/>
  <c r="AK32" i="7" s="1"/>
  <c r="AL32" i="7" s="1"/>
  <c r="AC32" i="7"/>
  <c r="AB32" i="7"/>
  <c r="T32" i="7"/>
  <c r="CK31" i="7"/>
  <c r="CJ31" i="7"/>
  <c r="CH31" i="7"/>
  <c r="BM31" i="7"/>
  <c r="BL31" i="7"/>
  <c r="BH31" i="7"/>
  <c r="BD31" i="7"/>
  <c r="AX31" i="7"/>
  <c r="AR31" i="7"/>
  <c r="BE31" i="7" s="1"/>
  <c r="AM31" i="7"/>
  <c r="AK31" i="7" s="1"/>
  <c r="AC31" i="7"/>
  <c r="AA31" i="7" s="1"/>
  <c r="AB31" i="7"/>
  <c r="T31" i="7"/>
  <c r="CK30" i="7"/>
  <c r="CJ30" i="7"/>
  <c r="CH30" i="7"/>
  <c r="BM30" i="7"/>
  <c r="BL30" i="7"/>
  <c r="BD30" i="7"/>
  <c r="AX30" i="7"/>
  <c r="AR30" i="7"/>
  <c r="BE30" i="7" s="1"/>
  <c r="BH30" i="7" s="1"/>
  <c r="AM30" i="7"/>
  <c r="AK30" i="7" s="1"/>
  <c r="O30" i="7" s="1"/>
  <c r="AC30" i="7"/>
  <c r="AB30" i="7"/>
  <c r="T30" i="7"/>
  <c r="CK29" i="7"/>
  <c r="CJ29" i="7"/>
  <c r="CH29" i="7"/>
  <c r="BM29" i="7"/>
  <c r="BL29" i="7"/>
  <c r="BE29" i="7"/>
  <c r="BH29" i="7" s="1"/>
  <c r="BD29" i="7"/>
  <c r="AX29" i="7"/>
  <c r="AR29" i="7"/>
  <c r="AM29" i="7"/>
  <c r="AK29" i="7" s="1"/>
  <c r="AC29" i="7"/>
  <c r="AB29" i="7"/>
  <c r="AA29" i="7" s="1"/>
  <c r="T29" i="7"/>
  <c r="CK28" i="7"/>
  <c r="CJ28" i="7"/>
  <c r="CH28" i="7"/>
  <c r="CI28" i="7" s="1"/>
  <c r="AZ28" i="7" s="1"/>
  <c r="BM28" i="7"/>
  <c r="BL28" i="7"/>
  <c r="BD28" i="7"/>
  <c r="AX28" i="7"/>
  <c r="AR28" i="7"/>
  <c r="BE28" i="7" s="1"/>
  <c r="BH28" i="7" s="1"/>
  <c r="AM28" i="7"/>
  <c r="AK28" i="7" s="1"/>
  <c r="AC28" i="7"/>
  <c r="AB28" i="7"/>
  <c r="AA28" i="7"/>
  <c r="T28" i="7"/>
  <c r="CK27" i="7"/>
  <c r="CJ27" i="7"/>
  <c r="CH27" i="7"/>
  <c r="BM27" i="7"/>
  <c r="BL27" i="7"/>
  <c r="BD27" i="7"/>
  <c r="AX27" i="7"/>
  <c r="AR27" i="7"/>
  <c r="BE27" i="7" s="1"/>
  <c r="BH27" i="7" s="1"/>
  <c r="AM27" i="7"/>
  <c r="AK27" i="7" s="1"/>
  <c r="AC27" i="7"/>
  <c r="AB27" i="7"/>
  <c r="T27" i="7"/>
  <c r="CK26" i="7"/>
  <c r="CJ26" i="7"/>
  <c r="CH26" i="7"/>
  <c r="BM26" i="7"/>
  <c r="BL26" i="7"/>
  <c r="BD26" i="7"/>
  <c r="AX26" i="7"/>
  <c r="AR26" i="7"/>
  <c r="BE26" i="7" s="1"/>
  <c r="BH26" i="7" s="1"/>
  <c r="AM26" i="7"/>
  <c r="AK26" i="7"/>
  <c r="M26" i="7" s="1"/>
  <c r="L26" i="7" s="1"/>
  <c r="AC26" i="7"/>
  <c r="AB26" i="7"/>
  <c r="AA26" i="7" s="1"/>
  <c r="T26" i="7"/>
  <c r="CK25" i="7"/>
  <c r="W25" i="7" s="1"/>
  <c r="CJ25" i="7"/>
  <c r="CH25" i="7"/>
  <c r="CI25" i="7" s="1"/>
  <c r="AZ25" i="7" s="1"/>
  <c r="BB25" i="7" s="1"/>
  <c r="BM25" i="7"/>
  <c r="BL25" i="7"/>
  <c r="BD25" i="7"/>
  <c r="AX25" i="7"/>
  <c r="AR25" i="7"/>
  <c r="BE25" i="7" s="1"/>
  <c r="BH25" i="7" s="1"/>
  <c r="AM25" i="7"/>
  <c r="AK25" i="7" s="1"/>
  <c r="AC25" i="7"/>
  <c r="AB25" i="7"/>
  <c r="T25" i="7"/>
  <c r="CK24" i="7"/>
  <c r="CJ24" i="7"/>
  <c r="CH24" i="7"/>
  <c r="BM24" i="7"/>
  <c r="BL24" i="7"/>
  <c r="BD24" i="7"/>
  <c r="AX24" i="7"/>
  <c r="AR24" i="7"/>
  <c r="BE24" i="7" s="1"/>
  <c r="BH24" i="7" s="1"/>
  <c r="AM24" i="7"/>
  <c r="AK24" i="7"/>
  <c r="M24" i="7" s="1"/>
  <c r="L24" i="7" s="1"/>
  <c r="AC24" i="7"/>
  <c r="AB24" i="7"/>
  <c r="AA24" i="7" s="1"/>
  <c r="T24" i="7"/>
  <c r="R24" i="7"/>
  <c r="O24" i="7"/>
  <c r="CK23" i="7"/>
  <c r="CJ23" i="7"/>
  <c r="CH23" i="7"/>
  <c r="CI23" i="7" s="1"/>
  <c r="AZ23" i="7" s="1"/>
  <c r="BB23" i="7" s="1"/>
  <c r="BM23" i="7"/>
  <c r="BL23" i="7"/>
  <c r="BD23" i="7"/>
  <c r="AX23" i="7"/>
  <c r="AR23" i="7"/>
  <c r="BE23" i="7" s="1"/>
  <c r="BH23" i="7" s="1"/>
  <c r="AM23" i="7"/>
  <c r="AK23" i="7" s="1"/>
  <c r="AC23" i="7"/>
  <c r="AB23" i="7"/>
  <c r="T23" i="7"/>
  <c r="CK22" i="7"/>
  <c r="CJ22" i="7"/>
  <c r="CH22" i="7"/>
  <c r="BM22" i="7"/>
  <c r="BL22" i="7"/>
  <c r="BD22" i="7"/>
  <c r="AX22" i="7"/>
  <c r="AR22" i="7"/>
  <c r="BE22" i="7" s="1"/>
  <c r="BH22" i="7" s="1"/>
  <c r="AM22" i="7"/>
  <c r="AK22" i="7"/>
  <c r="M22" i="7" s="1"/>
  <c r="L22" i="7" s="1"/>
  <c r="AC22" i="7"/>
  <c r="AB22" i="7"/>
  <c r="AA22" i="7" s="1"/>
  <c r="T22" i="7"/>
  <c r="CK21" i="7"/>
  <c r="CJ21" i="7"/>
  <c r="CH21" i="7"/>
  <c r="CI21" i="7" s="1"/>
  <c r="AZ21" i="7" s="1"/>
  <c r="BB21" i="7" s="1"/>
  <c r="BM21" i="7"/>
  <c r="BL21" i="7"/>
  <c r="BD21" i="7"/>
  <c r="AX21" i="7"/>
  <c r="AR21" i="7"/>
  <c r="BE21" i="7" s="1"/>
  <c r="BH21" i="7" s="1"/>
  <c r="AM21" i="7"/>
  <c r="AK21" i="7" s="1"/>
  <c r="AC21" i="7"/>
  <c r="AB21" i="7"/>
  <c r="T21" i="7"/>
  <c r="CK20" i="7"/>
  <c r="CJ20" i="7"/>
  <c r="CH20" i="7"/>
  <c r="BM20" i="7"/>
  <c r="BL20" i="7"/>
  <c r="BD20" i="7"/>
  <c r="AX20" i="7"/>
  <c r="AR20" i="7"/>
  <c r="BE20" i="7" s="1"/>
  <c r="BH20" i="7" s="1"/>
  <c r="AM20" i="7"/>
  <c r="AK20" i="7"/>
  <c r="M20" i="7" s="1"/>
  <c r="L20" i="7" s="1"/>
  <c r="AC20" i="7"/>
  <c r="AB20" i="7"/>
  <c r="AA20" i="7" s="1"/>
  <c r="T20" i="7"/>
  <c r="O20" i="7"/>
  <c r="CK19" i="7"/>
  <c r="CJ19" i="7"/>
  <c r="CH19" i="7"/>
  <c r="CI19" i="7" s="1"/>
  <c r="AZ19" i="7" s="1"/>
  <c r="BB19" i="7" s="1"/>
  <c r="BM19" i="7"/>
  <c r="BL19" i="7"/>
  <c r="BD19" i="7"/>
  <c r="AX19" i="7"/>
  <c r="AR19" i="7"/>
  <c r="BE19" i="7" s="1"/>
  <c r="BH19" i="7" s="1"/>
  <c r="AM19" i="7"/>
  <c r="AK19" i="7" s="1"/>
  <c r="AC19" i="7"/>
  <c r="AB19" i="7"/>
  <c r="T19" i="7"/>
  <c r="CK18" i="7"/>
  <c r="CJ18" i="7"/>
  <c r="CH18" i="7"/>
  <c r="BM18" i="7"/>
  <c r="BL18" i="7"/>
  <c r="BD18" i="7"/>
  <c r="AX18" i="7"/>
  <c r="AR18" i="7"/>
  <c r="BE18" i="7" s="1"/>
  <c r="BH18" i="7" s="1"/>
  <c r="AM18" i="7"/>
  <c r="AK18" i="7"/>
  <c r="M18" i="7" s="1"/>
  <c r="L18" i="7" s="1"/>
  <c r="AC18" i="7"/>
  <c r="AB18" i="7"/>
  <c r="AA18" i="7" s="1"/>
  <c r="T18" i="7"/>
  <c r="CK17" i="7"/>
  <c r="CJ17" i="7"/>
  <c r="CH17" i="7"/>
  <c r="CI17" i="7" s="1"/>
  <c r="AZ17" i="7" s="1"/>
  <c r="BB17" i="7" s="1"/>
  <c r="BM17" i="7"/>
  <c r="BL17" i="7"/>
  <c r="BD17" i="7"/>
  <c r="AX17" i="7"/>
  <c r="AR17" i="7"/>
  <c r="BE17" i="7" s="1"/>
  <c r="BH17" i="7" s="1"/>
  <c r="AM17" i="7"/>
  <c r="AK17" i="7" s="1"/>
  <c r="AC17" i="7"/>
  <c r="AB17" i="7"/>
  <c r="T17" i="7"/>
  <c r="CK46" i="6"/>
  <c r="CJ46" i="6"/>
  <c r="CH46" i="6"/>
  <c r="BM46" i="6"/>
  <c r="BL46" i="6"/>
  <c r="BH46" i="6"/>
  <c r="BD46" i="6"/>
  <c r="AX46" i="6"/>
  <c r="AR46" i="6"/>
  <c r="BE46" i="6" s="1"/>
  <c r="AM46" i="6"/>
  <c r="AK46" i="6" s="1"/>
  <c r="AC46" i="6"/>
  <c r="AA46" i="6" s="1"/>
  <c r="AB46" i="6"/>
  <c r="T46" i="6"/>
  <c r="CK45" i="6"/>
  <c r="CJ45" i="6"/>
  <c r="CH45" i="6"/>
  <c r="BM45" i="6"/>
  <c r="BL45" i="6"/>
  <c r="BE45" i="6"/>
  <c r="BH45" i="6" s="1"/>
  <c r="BI45" i="6" s="1"/>
  <c r="BD45" i="6"/>
  <c r="AX45" i="6"/>
  <c r="AR45" i="6"/>
  <c r="AM45" i="6"/>
  <c r="AK45" i="6" s="1"/>
  <c r="AL45" i="6" s="1"/>
  <c r="AC45" i="6"/>
  <c r="AB45" i="6"/>
  <c r="T45" i="6"/>
  <c r="M45" i="6"/>
  <c r="L45" i="6" s="1"/>
  <c r="AE45" i="6" s="1"/>
  <c r="CK44" i="6"/>
  <c r="CJ44" i="6"/>
  <c r="CH44" i="6"/>
  <c r="CI44" i="6" s="1"/>
  <c r="AZ44" i="6" s="1"/>
  <c r="BM44" i="6"/>
  <c r="BL44" i="6"/>
  <c r="BD44" i="6"/>
  <c r="AX44" i="6"/>
  <c r="AR44" i="6"/>
  <c r="BE44" i="6" s="1"/>
  <c r="BH44" i="6" s="1"/>
  <c r="AM44" i="6"/>
  <c r="AK44" i="6" s="1"/>
  <c r="AC44" i="6"/>
  <c r="AB44" i="6"/>
  <c r="AA44" i="6"/>
  <c r="T44" i="6"/>
  <c r="CK43" i="6"/>
  <c r="CJ43" i="6"/>
  <c r="CH43" i="6"/>
  <c r="BM43" i="6"/>
  <c r="BL43" i="6"/>
  <c r="BE43" i="6"/>
  <c r="BH43" i="6" s="1"/>
  <c r="BD43" i="6"/>
  <c r="AX43" i="6"/>
  <c r="AR43" i="6"/>
  <c r="AM43" i="6"/>
  <c r="AK43" i="6" s="1"/>
  <c r="AL43" i="6"/>
  <c r="AC43" i="6"/>
  <c r="AB43" i="6"/>
  <c r="AA43" i="6" s="1"/>
  <c r="T43" i="6"/>
  <c r="M43" i="6"/>
  <c r="L43" i="6" s="1"/>
  <c r="CK42" i="6"/>
  <c r="CJ42" i="6"/>
  <c r="CH42" i="6"/>
  <c r="BM42" i="6"/>
  <c r="BL42" i="6"/>
  <c r="BD42" i="6"/>
  <c r="AX42" i="6"/>
  <c r="AR42" i="6"/>
  <c r="BE42" i="6" s="1"/>
  <c r="BH42" i="6" s="1"/>
  <c r="AM42" i="6"/>
  <c r="AK42" i="6"/>
  <c r="N42" i="6" s="1"/>
  <c r="BA42" i="6" s="1"/>
  <c r="AC42" i="6"/>
  <c r="AB42" i="6"/>
  <c r="AA42" i="6" s="1"/>
  <c r="T42" i="6"/>
  <c r="O42" i="6"/>
  <c r="CK41" i="6"/>
  <c r="CJ41" i="6"/>
  <c r="CH41" i="6"/>
  <c r="BM41" i="6"/>
  <c r="BL41" i="6"/>
  <c r="BE41" i="6"/>
  <c r="BH41" i="6" s="1"/>
  <c r="BI41" i="6" s="1"/>
  <c r="BD41" i="6"/>
  <c r="AX41" i="6"/>
  <c r="AR41" i="6"/>
  <c r="AM41" i="6"/>
  <c r="AK41" i="6" s="1"/>
  <c r="AL41" i="6" s="1"/>
  <c r="AC41" i="6"/>
  <c r="AB41" i="6"/>
  <c r="T41" i="6"/>
  <c r="CK40" i="6"/>
  <c r="CJ40" i="6"/>
  <c r="CH40" i="6"/>
  <c r="W40" i="6" s="1"/>
  <c r="BM40" i="6"/>
  <c r="BL40" i="6"/>
  <c r="BH40" i="6"/>
  <c r="BD40" i="6"/>
  <c r="AX40" i="6"/>
  <c r="AR40" i="6"/>
  <c r="BE40" i="6" s="1"/>
  <c r="AM40" i="6"/>
  <c r="AK40" i="6"/>
  <c r="AC40" i="6"/>
  <c r="AB40" i="6"/>
  <c r="AA40" i="6"/>
  <c r="T40" i="6"/>
  <c r="O40" i="6"/>
  <c r="CK39" i="6"/>
  <c r="CJ39" i="6"/>
  <c r="CH39" i="6"/>
  <c r="BM39" i="6"/>
  <c r="BL39" i="6"/>
  <c r="BJ39" i="6"/>
  <c r="BN39" i="6" s="1"/>
  <c r="BO39" i="6" s="1"/>
  <c r="BD39" i="6"/>
  <c r="AX39" i="6"/>
  <c r="AR39" i="6"/>
  <c r="BE39" i="6" s="1"/>
  <c r="BH39" i="6" s="1"/>
  <c r="AM39" i="6"/>
  <c r="AK39" i="6" s="1"/>
  <c r="O39" i="6" s="1"/>
  <c r="AC39" i="6"/>
  <c r="AB39" i="6"/>
  <c r="AA39" i="6" s="1"/>
  <c r="T39" i="6"/>
  <c r="CK38" i="6"/>
  <c r="CJ38" i="6"/>
  <c r="CH38" i="6"/>
  <c r="BM38" i="6"/>
  <c r="BL38" i="6"/>
  <c r="BD38" i="6"/>
  <c r="AX38" i="6"/>
  <c r="AR38" i="6"/>
  <c r="BE38" i="6" s="1"/>
  <c r="BH38" i="6" s="1"/>
  <c r="AM38" i="6"/>
  <c r="AK38" i="6" s="1"/>
  <c r="AC38" i="6"/>
  <c r="AB38" i="6"/>
  <c r="AA38" i="6" s="1"/>
  <c r="T38" i="6"/>
  <c r="O38" i="6"/>
  <c r="CK37" i="6"/>
  <c r="CJ37" i="6"/>
  <c r="CH37" i="6"/>
  <c r="BM37" i="6"/>
  <c r="BL37" i="6"/>
  <c r="BD37" i="6"/>
  <c r="AX37" i="6"/>
  <c r="AR37" i="6"/>
  <c r="BE37" i="6" s="1"/>
  <c r="BH37" i="6" s="1"/>
  <c r="AM37" i="6"/>
  <c r="AK37" i="6" s="1"/>
  <c r="R37" i="6" s="1"/>
  <c r="AL37" i="6"/>
  <c r="AC37" i="6"/>
  <c r="AB37" i="6"/>
  <c r="AA37" i="6" s="1"/>
  <c r="W37" i="6"/>
  <c r="T37" i="6"/>
  <c r="O37" i="6"/>
  <c r="CK36" i="6"/>
  <c r="CJ36" i="6"/>
  <c r="CH36" i="6"/>
  <c r="BM36" i="6"/>
  <c r="BL36" i="6"/>
  <c r="BE36" i="6"/>
  <c r="BH36" i="6" s="1"/>
  <c r="BD36" i="6"/>
  <c r="AX36" i="6"/>
  <c r="AR36" i="6"/>
  <c r="AM36" i="6"/>
  <c r="AK36" i="6" s="1"/>
  <c r="AC36" i="6"/>
  <c r="AB36" i="6"/>
  <c r="T36" i="6"/>
  <c r="M36" i="6"/>
  <c r="L36" i="6" s="1"/>
  <c r="AE36" i="6" s="1"/>
  <c r="CK35" i="6"/>
  <c r="CJ35" i="6"/>
  <c r="CH35" i="6"/>
  <c r="BM35" i="6"/>
  <c r="BL35" i="6"/>
  <c r="BD35" i="6"/>
  <c r="AX35" i="6"/>
  <c r="AR35" i="6"/>
  <c r="BE35" i="6" s="1"/>
  <c r="BH35" i="6" s="1"/>
  <c r="AM35" i="6"/>
  <c r="AK35" i="6" s="1"/>
  <c r="AC35" i="6"/>
  <c r="AA35" i="6" s="1"/>
  <c r="AB35" i="6"/>
  <c r="T35" i="6"/>
  <c r="CK34" i="6"/>
  <c r="CJ34" i="6"/>
  <c r="CH34" i="6"/>
  <c r="BM34" i="6"/>
  <c r="BL34" i="6"/>
  <c r="BD34" i="6"/>
  <c r="AX34" i="6"/>
  <c r="AR34" i="6"/>
  <c r="BE34" i="6" s="1"/>
  <c r="BH34" i="6" s="1"/>
  <c r="AM34" i="6"/>
  <c r="AK34" i="6" s="1"/>
  <c r="M34" i="6" s="1"/>
  <c r="L34" i="6" s="1"/>
  <c r="AE34" i="6" s="1"/>
  <c r="AC34" i="6"/>
  <c r="AB34" i="6"/>
  <c r="T34" i="6"/>
  <c r="R34" i="6"/>
  <c r="N34" i="6"/>
  <c r="BA34" i="6" s="1"/>
  <c r="CK33" i="6"/>
  <c r="CJ33" i="6"/>
  <c r="CI33" i="6" s="1"/>
  <c r="AZ33" i="6" s="1"/>
  <c r="CH33" i="6"/>
  <c r="BM33" i="6"/>
  <c r="BL33" i="6"/>
  <c r="BD33" i="6"/>
  <c r="AX33" i="6"/>
  <c r="AR33" i="6"/>
  <c r="BE33" i="6" s="1"/>
  <c r="BH33" i="6" s="1"/>
  <c r="BK33" i="6" s="1"/>
  <c r="AM33" i="6"/>
  <c r="AK33" i="6" s="1"/>
  <c r="AC33" i="6"/>
  <c r="AB33" i="6"/>
  <c r="AA33" i="6" s="1"/>
  <c r="W33" i="6"/>
  <c r="T33" i="6"/>
  <c r="CK32" i="6"/>
  <c r="CJ32" i="6"/>
  <c r="CH32" i="6"/>
  <c r="CI32" i="6" s="1"/>
  <c r="AZ32" i="6" s="1"/>
  <c r="BM32" i="6"/>
  <c r="BL32" i="6"/>
  <c r="BD32" i="6"/>
  <c r="BB32" i="6"/>
  <c r="AX32" i="6"/>
  <c r="AR32" i="6"/>
  <c r="BE32" i="6" s="1"/>
  <c r="BH32" i="6" s="1"/>
  <c r="AM32" i="6"/>
  <c r="AK32" i="6" s="1"/>
  <c r="AC32" i="6"/>
  <c r="AB32" i="6"/>
  <c r="AA32" i="6" s="1"/>
  <c r="T32" i="6"/>
  <c r="O32" i="6"/>
  <c r="CK31" i="6"/>
  <c r="CJ31" i="6"/>
  <c r="CH31" i="6"/>
  <c r="CI31" i="6" s="1"/>
  <c r="AZ31" i="6" s="1"/>
  <c r="BM31" i="6"/>
  <c r="BL31" i="6"/>
  <c r="BD31" i="6"/>
  <c r="AX31" i="6"/>
  <c r="AR31" i="6"/>
  <c r="BE31" i="6" s="1"/>
  <c r="BH31" i="6" s="1"/>
  <c r="AM31" i="6"/>
  <c r="AK31" i="6" s="1"/>
  <c r="AC31" i="6"/>
  <c r="AB31" i="6"/>
  <c r="T31" i="6"/>
  <c r="M31" i="6"/>
  <c r="L31" i="6" s="1"/>
  <c r="AE31" i="6" s="1"/>
  <c r="CK30" i="6"/>
  <c r="W30" i="6" s="1"/>
  <c r="CJ30" i="6"/>
  <c r="CI30" i="6" s="1"/>
  <c r="AZ30" i="6" s="1"/>
  <c r="CH30" i="6"/>
  <c r="BM30" i="6"/>
  <c r="BL30" i="6"/>
  <c r="BD30" i="6"/>
  <c r="AX30" i="6"/>
  <c r="AR30" i="6"/>
  <c r="BE30" i="6" s="1"/>
  <c r="BH30" i="6" s="1"/>
  <c r="AM30" i="6"/>
  <c r="AK30" i="6" s="1"/>
  <c r="O30" i="6" s="1"/>
  <c r="AC30" i="6"/>
  <c r="AB30" i="6"/>
  <c r="AA30" i="6" s="1"/>
  <c r="T30" i="6"/>
  <c r="CK29" i="6"/>
  <c r="CJ29" i="6"/>
  <c r="CH29" i="6"/>
  <c r="CI29" i="6" s="1"/>
  <c r="AZ29" i="6" s="1"/>
  <c r="BM29" i="6"/>
  <c r="BL29" i="6"/>
  <c r="BE29" i="6"/>
  <c r="BH29" i="6" s="1"/>
  <c r="BD29" i="6"/>
  <c r="AX29" i="6"/>
  <c r="AR29" i="6"/>
  <c r="AM29" i="6"/>
  <c r="AK29" i="6" s="1"/>
  <c r="AC29" i="6"/>
  <c r="AA29" i="6" s="1"/>
  <c r="AB29" i="6"/>
  <c r="T29" i="6"/>
  <c r="M29" i="6"/>
  <c r="L29" i="6" s="1"/>
  <c r="AE29" i="6" s="1"/>
  <c r="CK28" i="6"/>
  <c r="W28" i="6" s="1"/>
  <c r="CJ28" i="6"/>
  <c r="CH28" i="6"/>
  <c r="CI28" i="6" s="1"/>
  <c r="AZ28" i="6" s="1"/>
  <c r="BM28" i="6"/>
  <c r="BL28" i="6"/>
  <c r="BD28" i="6"/>
  <c r="AX28" i="6"/>
  <c r="AR28" i="6"/>
  <c r="BE28" i="6" s="1"/>
  <c r="BH28" i="6" s="1"/>
  <c r="AM28" i="6"/>
  <c r="AK28" i="6"/>
  <c r="AC28" i="6"/>
  <c r="AB28" i="6"/>
  <c r="AA28" i="6" s="1"/>
  <c r="T28" i="6"/>
  <c r="O28" i="6"/>
  <c r="CK27" i="6"/>
  <c r="CJ27" i="6"/>
  <c r="CI27" i="6"/>
  <c r="AZ27" i="6" s="1"/>
  <c r="CH27" i="6"/>
  <c r="W27" i="6" s="1"/>
  <c r="BM27" i="6"/>
  <c r="BL27" i="6"/>
  <c r="BE27" i="6"/>
  <c r="BH27" i="6" s="1"/>
  <c r="BJ27" i="6" s="1"/>
  <c r="BN27" i="6" s="1"/>
  <c r="BO27" i="6" s="1"/>
  <c r="BD27" i="6"/>
  <c r="AX27" i="6"/>
  <c r="AR27" i="6"/>
  <c r="AM27" i="6"/>
  <c r="AK27" i="6" s="1"/>
  <c r="AC27" i="6"/>
  <c r="AB27" i="6"/>
  <c r="AA27" i="6" s="1"/>
  <c r="T27" i="6"/>
  <c r="CK26" i="6"/>
  <c r="CJ26" i="6"/>
  <c r="CI26" i="6"/>
  <c r="AZ26" i="6" s="1"/>
  <c r="CH26" i="6"/>
  <c r="BM26" i="6"/>
  <c r="BL26" i="6"/>
  <c r="BK26" i="6"/>
  <c r="BE26" i="6"/>
  <c r="BH26" i="6" s="1"/>
  <c r="BJ26" i="6" s="1"/>
  <c r="BN26" i="6" s="1"/>
  <c r="BO26" i="6" s="1"/>
  <c r="BD26" i="6"/>
  <c r="AX26" i="6"/>
  <c r="AR26" i="6"/>
  <c r="AM26" i="6"/>
  <c r="AK26" i="6"/>
  <c r="AC26" i="6"/>
  <c r="AA26" i="6" s="1"/>
  <c r="AB26" i="6"/>
  <c r="T26" i="6"/>
  <c r="O26" i="6"/>
  <c r="CK25" i="6"/>
  <c r="CJ25" i="6"/>
  <c r="CH25" i="6"/>
  <c r="CI25" i="6" s="1"/>
  <c r="AZ25" i="6" s="1"/>
  <c r="BM25" i="6"/>
  <c r="BL25" i="6"/>
  <c r="BE25" i="6"/>
  <c r="BH25" i="6" s="1"/>
  <c r="BJ25" i="6" s="1"/>
  <c r="BN25" i="6" s="1"/>
  <c r="BO25" i="6" s="1"/>
  <c r="BD25" i="6"/>
  <c r="AX25" i="6"/>
  <c r="AR25" i="6"/>
  <c r="AM25" i="6"/>
  <c r="AK25" i="6" s="1"/>
  <c r="AC25" i="6"/>
  <c r="AB25" i="6"/>
  <c r="AA25" i="6" s="1"/>
  <c r="T25" i="6"/>
  <c r="CK24" i="6"/>
  <c r="CJ24" i="6"/>
  <c r="CH24" i="6"/>
  <c r="CI24" i="6" s="1"/>
  <c r="AZ24" i="6" s="1"/>
  <c r="BM24" i="6"/>
  <c r="BL24" i="6"/>
  <c r="BD24" i="6"/>
  <c r="AX24" i="6"/>
  <c r="AR24" i="6"/>
  <c r="BE24" i="6" s="1"/>
  <c r="BH24" i="6" s="1"/>
  <c r="AM24" i="6"/>
  <c r="AK24" i="6"/>
  <c r="R24" i="6" s="1"/>
  <c r="AC24" i="6"/>
  <c r="AB24" i="6"/>
  <c r="AA24" i="6" s="1"/>
  <c r="T24" i="6"/>
  <c r="CK23" i="6"/>
  <c r="W23" i="6" s="1"/>
  <c r="CJ23" i="6"/>
  <c r="CH23" i="6"/>
  <c r="BM23" i="6"/>
  <c r="BL23" i="6"/>
  <c r="BD23" i="6"/>
  <c r="AX23" i="6"/>
  <c r="AR23" i="6"/>
  <c r="BE23" i="6" s="1"/>
  <c r="BH23" i="6" s="1"/>
  <c r="AM23" i="6"/>
  <c r="AK23" i="6" s="1"/>
  <c r="AL23" i="6" s="1"/>
  <c r="AC23" i="6"/>
  <c r="AB23" i="6"/>
  <c r="T23" i="6"/>
  <c r="M23" i="6"/>
  <c r="L23" i="6" s="1"/>
  <c r="CK22" i="6"/>
  <c r="CJ22" i="6"/>
  <c r="CI22" i="6" s="1"/>
  <c r="AZ22" i="6" s="1"/>
  <c r="BB22" i="6" s="1"/>
  <c r="CH22" i="6"/>
  <c r="BM22" i="6"/>
  <c r="BL22" i="6"/>
  <c r="BD22" i="6"/>
  <c r="AX22" i="6"/>
  <c r="AR22" i="6"/>
  <c r="BE22" i="6" s="1"/>
  <c r="BH22" i="6" s="1"/>
  <c r="BI22" i="6" s="1"/>
  <c r="AM22" i="6"/>
  <c r="AK22" i="6"/>
  <c r="O22" i="6" s="1"/>
  <c r="AC22" i="6"/>
  <c r="AA22" i="6" s="1"/>
  <c r="AB22" i="6"/>
  <c r="W22" i="6"/>
  <c r="T22" i="6"/>
  <c r="CK21" i="6"/>
  <c r="CJ21" i="6"/>
  <c r="CH21" i="6"/>
  <c r="BM21" i="6"/>
  <c r="BL21" i="6"/>
  <c r="BD21" i="6"/>
  <c r="AX21" i="6"/>
  <c r="AR21" i="6"/>
  <c r="BE21" i="6" s="1"/>
  <c r="BH21" i="6" s="1"/>
  <c r="AM21" i="6"/>
  <c r="AK21" i="6" s="1"/>
  <c r="AL21" i="6" s="1"/>
  <c r="AC21" i="6"/>
  <c r="AB21" i="6"/>
  <c r="AA21" i="6" s="1"/>
  <c r="T21" i="6"/>
  <c r="CK20" i="6"/>
  <c r="CJ20" i="6"/>
  <c r="CH20" i="6"/>
  <c r="BM20" i="6"/>
  <c r="BL20" i="6"/>
  <c r="BD20" i="6"/>
  <c r="AX20" i="6"/>
  <c r="AR20" i="6"/>
  <c r="BE20" i="6" s="1"/>
  <c r="BH20" i="6" s="1"/>
  <c r="BI20" i="6" s="1"/>
  <c r="AM20" i="6"/>
  <c r="AK20" i="6" s="1"/>
  <c r="AC20" i="6"/>
  <c r="AB20" i="6"/>
  <c r="AA20" i="6" s="1"/>
  <c r="T20" i="6"/>
  <c r="CK19" i="6"/>
  <c r="CJ19" i="6"/>
  <c r="CH19" i="6"/>
  <c r="CI19" i="6" s="1"/>
  <c r="AZ19" i="6" s="1"/>
  <c r="BB19" i="6" s="1"/>
  <c r="BM19" i="6"/>
  <c r="BL19" i="6"/>
  <c r="BE19" i="6"/>
  <c r="BH19" i="6" s="1"/>
  <c r="BI19" i="6" s="1"/>
  <c r="BD19" i="6"/>
  <c r="AX19" i="6"/>
  <c r="AR19" i="6"/>
  <c r="AM19" i="6"/>
  <c r="AK19" i="6" s="1"/>
  <c r="AL19" i="6" s="1"/>
  <c r="AC19" i="6"/>
  <c r="AB19" i="6"/>
  <c r="T19" i="6"/>
  <c r="M19" i="6"/>
  <c r="L19" i="6" s="1"/>
  <c r="CK18" i="6"/>
  <c r="CJ18" i="6"/>
  <c r="CH18" i="6"/>
  <c r="W18" i="6" s="1"/>
  <c r="BM18" i="6"/>
  <c r="BL18" i="6"/>
  <c r="BD18" i="6"/>
  <c r="AX18" i="6"/>
  <c r="AR18" i="6"/>
  <c r="BE18" i="6" s="1"/>
  <c r="BH18" i="6" s="1"/>
  <c r="BI18" i="6" s="1"/>
  <c r="AM18" i="6"/>
  <c r="AK18" i="6" s="1"/>
  <c r="AC18" i="6"/>
  <c r="AB18" i="6"/>
  <c r="AA18" i="6" s="1"/>
  <c r="T18" i="6"/>
  <c r="CK17" i="6"/>
  <c r="W17" i="6" s="1"/>
  <c r="CJ17" i="6"/>
  <c r="CH17" i="6"/>
  <c r="BM17" i="6"/>
  <c r="BL17" i="6"/>
  <c r="BD17" i="6"/>
  <c r="AX17" i="6"/>
  <c r="AR17" i="6"/>
  <c r="BE17" i="6" s="1"/>
  <c r="BH17" i="6" s="1"/>
  <c r="AM17" i="6"/>
  <c r="AK17" i="6" s="1"/>
  <c r="AC17" i="6"/>
  <c r="AB17" i="6"/>
  <c r="T17" i="6"/>
  <c r="CK77" i="5"/>
  <c r="W77" i="5" s="1"/>
  <c r="CJ77" i="5"/>
  <c r="CH77" i="5"/>
  <c r="BM77" i="5"/>
  <c r="BL77" i="5"/>
  <c r="BD77" i="5"/>
  <c r="AX77" i="5"/>
  <c r="AR77" i="5"/>
  <c r="BE77" i="5" s="1"/>
  <c r="BH77" i="5" s="1"/>
  <c r="AM77" i="5"/>
  <c r="AK77" i="5" s="1"/>
  <c r="AC77" i="5"/>
  <c r="AB77" i="5"/>
  <c r="T77" i="5"/>
  <c r="CK76" i="5"/>
  <c r="CJ76" i="5"/>
  <c r="CH76" i="5"/>
  <c r="CI76" i="5" s="1"/>
  <c r="AZ76" i="5" s="1"/>
  <c r="BM76" i="5"/>
  <c r="BL76" i="5"/>
  <c r="BD76" i="5"/>
  <c r="AX76" i="5"/>
  <c r="AR76" i="5"/>
  <c r="BE76" i="5" s="1"/>
  <c r="BH76" i="5" s="1"/>
  <c r="AM76" i="5"/>
  <c r="AK76" i="5" s="1"/>
  <c r="AC76" i="5"/>
  <c r="AB76" i="5"/>
  <c r="AA76" i="5" s="1"/>
  <c r="T76" i="5"/>
  <c r="O76" i="5"/>
  <c r="CK75" i="5"/>
  <c r="CJ75" i="5"/>
  <c r="CH75" i="5"/>
  <c r="BM75" i="5"/>
  <c r="BL75" i="5"/>
  <c r="BD75" i="5"/>
  <c r="AX75" i="5"/>
  <c r="AR75" i="5"/>
  <c r="BE75" i="5" s="1"/>
  <c r="BH75" i="5" s="1"/>
  <c r="AM75" i="5"/>
  <c r="AK75" i="5" s="1"/>
  <c r="AC75" i="5"/>
  <c r="AB75" i="5"/>
  <c r="T75" i="5"/>
  <c r="CK74" i="5"/>
  <c r="CJ74" i="5"/>
  <c r="CH74" i="5"/>
  <c r="BM74" i="5"/>
  <c r="BL74" i="5"/>
  <c r="BD74" i="5"/>
  <c r="AX74" i="5"/>
  <c r="AR74" i="5"/>
  <c r="BE74" i="5" s="1"/>
  <c r="BH74" i="5" s="1"/>
  <c r="AM74" i="5"/>
  <c r="AK74" i="5" s="1"/>
  <c r="AC74" i="5"/>
  <c r="AB74" i="5"/>
  <c r="AA74" i="5" s="1"/>
  <c r="T74" i="5"/>
  <c r="N74" i="5"/>
  <c r="BA74" i="5" s="1"/>
  <c r="CK73" i="5"/>
  <c r="CJ73" i="5"/>
  <c r="CH73" i="5"/>
  <c r="BM73" i="5"/>
  <c r="BL73" i="5"/>
  <c r="BD73" i="5"/>
  <c r="AX73" i="5"/>
  <c r="AR73" i="5"/>
  <c r="BE73" i="5" s="1"/>
  <c r="BH73" i="5" s="1"/>
  <c r="AM73" i="5"/>
  <c r="AK73" i="5" s="1"/>
  <c r="AC73" i="5"/>
  <c r="AB73" i="5"/>
  <c r="T73" i="5"/>
  <c r="CK72" i="5"/>
  <c r="CJ72" i="5"/>
  <c r="CH72" i="5"/>
  <c r="BM72" i="5"/>
  <c r="BL72" i="5"/>
  <c r="BD72" i="5"/>
  <c r="AX72" i="5"/>
  <c r="AR72" i="5"/>
  <c r="BE72" i="5" s="1"/>
  <c r="BH72" i="5" s="1"/>
  <c r="AM72" i="5"/>
  <c r="AK72" i="5" s="1"/>
  <c r="AC72" i="5"/>
  <c r="AB72" i="5"/>
  <c r="T72" i="5"/>
  <c r="CK71" i="5"/>
  <c r="CJ71" i="5"/>
  <c r="CH71" i="5"/>
  <c r="BM71" i="5"/>
  <c r="BL71" i="5"/>
  <c r="BD71" i="5"/>
  <c r="AX71" i="5"/>
  <c r="AR71" i="5"/>
  <c r="BE71" i="5" s="1"/>
  <c r="BH71" i="5" s="1"/>
  <c r="AM71" i="5"/>
  <c r="AK71" i="5" s="1"/>
  <c r="AC71" i="5"/>
  <c r="AB71" i="5"/>
  <c r="T71" i="5"/>
  <c r="CK70" i="5"/>
  <c r="CJ70" i="5"/>
  <c r="CH70" i="5"/>
  <c r="BM70" i="5"/>
  <c r="BL70" i="5"/>
  <c r="BD70" i="5"/>
  <c r="AX70" i="5"/>
  <c r="AR70" i="5"/>
  <c r="BE70" i="5" s="1"/>
  <c r="BH70" i="5" s="1"/>
  <c r="AM70" i="5"/>
  <c r="AK70" i="5" s="1"/>
  <c r="N70" i="5" s="1"/>
  <c r="BA70" i="5" s="1"/>
  <c r="AC70" i="5"/>
  <c r="AB70" i="5"/>
  <c r="T70" i="5"/>
  <c r="R70" i="5"/>
  <c r="CK69" i="5"/>
  <c r="CJ69" i="5"/>
  <c r="CH69" i="5"/>
  <c r="BM69" i="5"/>
  <c r="BL69" i="5"/>
  <c r="BH69" i="5"/>
  <c r="BD69" i="5"/>
  <c r="AX69" i="5"/>
  <c r="AR69" i="5"/>
  <c r="BE69" i="5" s="1"/>
  <c r="AM69" i="5"/>
  <c r="AK69" i="5" s="1"/>
  <c r="AC69" i="5"/>
  <c r="AB69" i="5"/>
  <c r="T69" i="5"/>
  <c r="CK68" i="5"/>
  <c r="CJ68" i="5"/>
  <c r="CH68" i="5"/>
  <c r="BM68" i="5"/>
  <c r="BL68" i="5"/>
  <c r="BH68" i="5"/>
  <c r="BD68" i="5"/>
  <c r="AX68" i="5"/>
  <c r="AR68" i="5"/>
  <c r="BE68" i="5" s="1"/>
  <c r="AM68" i="5"/>
  <c r="AK68" i="5" s="1"/>
  <c r="AC68" i="5"/>
  <c r="AB68" i="5"/>
  <c r="T68" i="5"/>
  <c r="N68" i="5"/>
  <c r="BA68" i="5" s="1"/>
  <c r="CK67" i="5"/>
  <c r="CJ67" i="5"/>
  <c r="CH67" i="5"/>
  <c r="BM67" i="5"/>
  <c r="BL67" i="5"/>
  <c r="BD67" i="5"/>
  <c r="AX67" i="5"/>
  <c r="AR67" i="5"/>
  <c r="BE67" i="5" s="1"/>
  <c r="BH67" i="5" s="1"/>
  <c r="AM67" i="5"/>
  <c r="AK67" i="5" s="1"/>
  <c r="AC67" i="5"/>
  <c r="AB67" i="5"/>
  <c r="AA67" i="5" s="1"/>
  <c r="T67" i="5"/>
  <c r="CK66" i="5"/>
  <c r="CJ66" i="5"/>
  <c r="CH66" i="5"/>
  <c r="BM66" i="5"/>
  <c r="BL66" i="5"/>
  <c r="BD66" i="5"/>
  <c r="AX66" i="5"/>
  <c r="AR66" i="5"/>
  <c r="BE66" i="5" s="1"/>
  <c r="BH66" i="5" s="1"/>
  <c r="AM66" i="5"/>
  <c r="AK66" i="5" s="1"/>
  <c r="AC66" i="5"/>
  <c r="AB66" i="5"/>
  <c r="T66" i="5"/>
  <c r="O66" i="5"/>
  <c r="N66" i="5"/>
  <c r="BA66" i="5" s="1"/>
  <c r="CK65" i="5"/>
  <c r="CJ65" i="5"/>
  <c r="CH65" i="5"/>
  <c r="CI65" i="5" s="1"/>
  <c r="BM65" i="5"/>
  <c r="BL65" i="5"/>
  <c r="BD65" i="5"/>
  <c r="AZ65" i="5"/>
  <c r="AX65" i="5"/>
  <c r="AR65" i="5"/>
  <c r="BE65" i="5" s="1"/>
  <c r="BH65" i="5" s="1"/>
  <c r="AM65" i="5"/>
  <c r="AK65" i="5" s="1"/>
  <c r="AL65" i="5"/>
  <c r="AC65" i="5"/>
  <c r="AB65" i="5"/>
  <c r="T65" i="5"/>
  <c r="CK64" i="5"/>
  <c r="CJ64" i="5"/>
  <c r="CH64" i="5"/>
  <c r="BM64" i="5"/>
  <c r="BL64" i="5"/>
  <c r="BD64" i="5"/>
  <c r="AX64" i="5"/>
  <c r="AR64" i="5"/>
  <c r="BE64" i="5" s="1"/>
  <c r="BH64" i="5" s="1"/>
  <c r="AM64" i="5"/>
  <c r="AK64" i="5" s="1"/>
  <c r="AL64" i="5"/>
  <c r="AC64" i="5"/>
  <c r="AB64" i="5"/>
  <c r="AA64" i="5" s="1"/>
  <c r="T64" i="5"/>
  <c r="N64" i="5"/>
  <c r="BA64" i="5" s="1"/>
  <c r="CK63" i="5"/>
  <c r="CJ63" i="5"/>
  <c r="CH63" i="5"/>
  <c r="BM63" i="5"/>
  <c r="BL63" i="5"/>
  <c r="BD63" i="5"/>
  <c r="AX63" i="5"/>
  <c r="AR63" i="5"/>
  <c r="BE63" i="5" s="1"/>
  <c r="BH63" i="5" s="1"/>
  <c r="AM63" i="5"/>
  <c r="AK63" i="5" s="1"/>
  <c r="AC63" i="5"/>
  <c r="AB63" i="5"/>
  <c r="AA63" i="5" s="1"/>
  <c r="T63" i="5"/>
  <c r="CK62" i="5"/>
  <c r="CJ62" i="5"/>
  <c r="CH62" i="5"/>
  <c r="BM62" i="5"/>
  <c r="BL62" i="5"/>
  <c r="BD62" i="5"/>
  <c r="AX62" i="5"/>
  <c r="AR62" i="5"/>
  <c r="BE62" i="5" s="1"/>
  <c r="BH62" i="5" s="1"/>
  <c r="AM62" i="5"/>
  <c r="AK62" i="5"/>
  <c r="AC62" i="5"/>
  <c r="AB62" i="5"/>
  <c r="AA62" i="5" s="1"/>
  <c r="T62" i="5"/>
  <c r="R62" i="5"/>
  <c r="CK61" i="5"/>
  <c r="CJ61" i="5"/>
  <c r="CH61" i="5"/>
  <c r="BM61" i="5"/>
  <c r="BL61" i="5"/>
  <c r="BD61" i="5"/>
  <c r="AX61" i="5"/>
  <c r="AR61" i="5"/>
  <c r="BE61" i="5" s="1"/>
  <c r="BH61" i="5" s="1"/>
  <c r="AM61" i="5"/>
  <c r="AK61" i="5" s="1"/>
  <c r="AL61" i="5" s="1"/>
  <c r="AC61" i="5"/>
  <c r="AB61" i="5"/>
  <c r="AA61" i="5" s="1"/>
  <c r="T61" i="5"/>
  <c r="CK60" i="5"/>
  <c r="CJ60" i="5"/>
  <c r="CH60" i="5"/>
  <c r="BM60" i="5"/>
  <c r="BL60" i="5"/>
  <c r="BD60" i="5"/>
  <c r="AX60" i="5"/>
  <c r="AR60" i="5"/>
  <c r="BE60" i="5" s="1"/>
  <c r="BH60" i="5" s="1"/>
  <c r="AM60" i="5"/>
  <c r="AK60" i="5"/>
  <c r="AC60" i="5"/>
  <c r="AB60" i="5"/>
  <c r="T60" i="5"/>
  <c r="R60" i="5"/>
  <c r="CK59" i="5"/>
  <c r="CJ59" i="5"/>
  <c r="CH59" i="5"/>
  <c r="BM59" i="5"/>
  <c r="BL59" i="5"/>
  <c r="BD59" i="5"/>
  <c r="AX59" i="5"/>
  <c r="AR59" i="5"/>
  <c r="BE59" i="5" s="1"/>
  <c r="BH59" i="5" s="1"/>
  <c r="AM59" i="5"/>
  <c r="AK59" i="5" s="1"/>
  <c r="AC59" i="5"/>
  <c r="AB59" i="5"/>
  <c r="T59" i="5"/>
  <c r="CK58" i="5"/>
  <c r="CJ58" i="5"/>
  <c r="CH58" i="5"/>
  <c r="BM58" i="5"/>
  <c r="BL58" i="5"/>
  <c r="BD58" i="5"/>
  <c r="AX58" i="5"/>
  <c r="AR58" i="5"/>
  <c r="BE58" i="5" s="1"/>
  <c r="BH58" i="5" s="1"/>
  <c r="BJ58" i="5" s="1"/>
  <c r="BN58" i="5" s="1"/>
  <c r="BO58" i="5" s="1"/>
  <c r="AM58" i="5"/>
  <c r="AK58" i="5"/>
  <c r="AC58" i="5"/>
  <c r="AB58" i="5"/>
  <c r="AA58" i="5"/>
  <c r="T58" i="5"/>
  <c r="N58" i="5"/>
  <c r="BA58" i="5" s="1"/>
  <c r="CK57" i="5"/>
  <c r="CJ57" i="5"/>
  <c r="CH57" i="5"/>
  <c r="BM57" i="5"/>
  <c r="BL57" i="5"/>
  <c r="BD57" i="5"/>
  <c r="AX57" i="5"/>
  <c r="AR57" i="5"/>
  <c r="BE57" i="5" s="1"/>
  <c r="BH57" i="5" s="1"/>
  <c r="AM57" i="5"/>
  <c r="AK57" i="5" s="1"/>
  <c r="M57" i="5" s="1"/>
  <c r="L57" i="5" s="1"/>
  <c r="AL57" i="5"/>
  <c r="AC57" i="5"/>
  <c r="AB57" i="5"/>
  <c r="T57" i="5"/>
  <c r="R57" i="5"/>
  <c r="O57" i="5"/>
  <c r="N57" i="5"/>
  <c r="BA57" i="5" s="1"/>
  <c r="CK56" i="5"/>
  <c r="CJ56" i="5"/>
  <c r="CH56" i="5"/>
  <c r="BM56" i="5"/>
  <c r="BL56" i="5"/>
  <c r="BD56" i="5"/>
  <c r="AX56" i="5"/>
  <c r="AR56" i="5"/>
  <c r="BE56" i="5" s="1"/>
  <c r="BH56" i="5" s="1"/>
  <c r="AM56" i="5"/>
  <c r="AK56" i="5" s="1"/>
  <c r="AC56" i="5"/>
  <c r="AB56" i="5"/>
  <c r="AA56" i="5" s="1"/>
  <c r="T56" i="5"/>
  <c r="CK55" i="5"/>
  <c r="CJ55" i="5"/>
  <c r="CH55" i="5"/>
  <c r="BM55" i="5"/>
  <c r="BL55" i="5"/>
  <c r="BD55" i="5"/>
  <c r="AX55" i="5"/>
  <c r="AR55" i="5"/>
  <c r="BE55" i="5" s="1"/>
  <c r="BH55" i="5" s="1"/>
  <c r="AM55" i="5"/>
  <c r="AK55" i="5"/>
  <c r="AC55" i="5"/>
  <c r="AB55" i="5"/>
  <c r="AA55" i="5" s="1"/>
  <c r="T55" i="5"/>
  <c r="R55" i="5"/>
  <c r="CK54" i="5"/>
  <c r="CJ54" i="5"/>
  <c r="CH54" i="5"/>
  <c r="BM54" i="5"/>
  <c r="BL54" i="5"/>
  <c r="BD54" i="5"/>
  <c r="AX54" i="5"/>
  <c r="AR54" i="5"/>
  <c r="BE54" i="5" s="1"/>
  <c r="BH54" i="5" s="1"/>
  <c r="AM54" i="5"/>
  <c r="AK54" i="5" s="1"/>
  <c r="AL54" i="5" s="1"/>
  <c r="AC54" i="5"/>
  <c r="AB54" i="5"/>
  <c r="AA54" i="5" s="1"/>
  <c r="T54" i="5"/>
  <c r="CK53" i="5"/>
  <c r="CJ53" i="5"/>
  <c r="CH53" i="5"/>
  <c r="BM53" i="5"/>
  <c r="BL53" i="5"/>
  <c r="BD53" i="5"/>
  <c r="AX53" i="5"/>
  <c r="AR53" i="5"/>
  <c r="BE53" i="5" s="1"/>
  <c r="BH53" i="5" s="1"/>
  <c r="AM53" i="5"/>
  <c r="AK53" i="5"/>
  <c r="AC53" i="5"/>
  <c r="AB53" i="5"/>
  <c r="T53" i="5"/>
  <c r="R53" i="5"/>
  <c r="O53" i="5"/>
  <c r="CK52" i="5"/>
  <c r="CJ52" i="5"/>
  <c r="CH52" i="5"/>
  <c r="BM52" i="5"/>
  <c r="BL52" i="5"/>
  <c r="BD52" i="5"/>
  <c r="AX52" i="5"/>
  <c r="AR52" i="5"/>
  <c r="BE52" i="5" s="1"/>
  <c r="BH52" i="5" s="1"/>
  <c r="AM52" i="5"/>
  <c r="AK52" i="5" s="1"/>
  <c r="AL52" i="5" s="1"/>
  <c r="AC52" i="5"/>
  <c r="AB52" i="5"/>
  <c r="AA52" i="5" s="1"/>
  <c r="T52" i="5"/>
  <c r="CK51" i="5"/>
  <c r="CJ51" i="5"/>
  <c r="CH51" i="5"/>
  <c r="BM51" i="5"/>
  <c r="BL51" i="5"/>
  <c r="BD51" i="5"/>
  <c r="AX51" i="5"/>
  <c r="AR51" i="5"/>
  <c r="BE51" i="5" s="1"/>
  <c r="BH51" i="5" s="1"/>
  <c r="AM51" i="5"/>
  <c r="AK51" i="5"/>
  <c r="AC51" i="5"/>
  <c r="AB51" i="5"/>
  <c r="T51" i="5"/>
  <c r="R51" i="5"/>
  <c r="O51" i="5"/>
  <c r="CK50" i="5"/>
  <c r="CJ50" i="5"/>
  <c r="CH50" i="5"/>
  <c r="BM50" i="5"/>
  <c r="BL50" i="5"/>
  <c r="BD50" i="5"/>
  <c r="AX50" i="5"/>
  <c r="AR50" i="5"/>
  <c r="BE50" i="5" s="1"/>
  <c r="BH50" i="5" s="1"/>
  <c r="BJ50" i="5" s="1"/>
  <c r="BN50" i="5" s="1"/>
  <c r="BO50" i="5" s="1"/>
  <c r="AM50" i="5"/>
  <c r="AK50" i="5" s="1"/>
  <c r="AC50" i="5"/>
  <c r="AB50" i="5"/>
  <c r="AA50" i="5" s="1"/>
  <c r="T50" i="5"/>
  <c r="CK49" i="5"/>
  <c r="CJ49" i="5"/>
  <c r="CH49" i="5"/>
  <c r="BM49" i="5"/>
  <c r="BL49" i="5"/>
  <c r="BD49" i="5"/>
  <c r="AX49" i="5"/>
  <c r="AR49" i="5"/>
  <c r="BE49" i="5" s="1"/>
  <c r="BH49" i="5" s="1"/>
  <c r="AM49" i="5"/>
  <c r="AK49" i="5"/>
  <c r="AC49" i="5"/>
  <c r="AB49" i="5"/>
  <c r="T49" i="5"/>
  <c r="R49" i="5"/>
  <c r="O49" i="5"/>
  <c r="CK48" i="5"/>
  <c r="CJ48" i="5"/>
  <c r="CH48" i="5"/>
  <c r="BM48" i="5"/>
  <c r="BL48" i="5"/>
  <c r="BD48" i="5"/>
  <c r="AX48" i="5"/>
  <c r="AR48" i="5"/>
  <c r="BE48" i="5" s="1"/>
  <c r="BH48" i="5" s="1"/>
  <c r="BK48" i="5" s="1"/>
  <c r="AM48" i="5"/>
  <c r="AK48" i="5" s="1"/>
  <c r="O48" i="5" s="1"/>
  <c r="AC48" i="5"/>
  <c r="AB48" i="5"/>
  <c r="T48" i="5"/>
  <c r="R48" i="5"/>
  <c r="CK47" i="5"/>
  <c r="CJ47" i="5"/>
  <c r="CI47" i="5"/>
  <c r="AZ47" i="5" s="1"/>
  <c r="CH47" i="5"/>
  <c r="BM47" i="5"/>
  <c r="BL47" i="5"/>
  <c r="BH47" i="5"/>
  <c r="BK47" i="5" s="1"/>
  <c r="BD47" i="5"/>
  <c r="AX47" i="5"/>
  <c r="AR47" i="5"/>
  <c r="BE47" i="5" s="1"/>
  <c r="AM47" i="5"/>
  <c r="AK47" i="5" s="1"/>
  <c r="O47" i="5" s="1"/>
  <c r="AC47" i="5"/>
  <c r="AB47" i="5"/>
  <c r="AA47" i="5"/>
  <c r="W47" i="5"/>
  <c r="T47" i="5"/>
  <c r="CK46" i="5"/>
  <c r="CJ46" i="5"/>
  <c r="CH46" i="5"/>
  <c r="BM46" i="5"/>
  <c r="BL46" i="5"/>
  <c r="BD46" i="5"/>
  <c r="AX46" i="5"/>
  <c r="AR46" i="5"/>
  <c r="BE46" i="5" s="1"/>
  <c r="BH46" i="5" s="1"/>
  <c r="AM46" i="5"/>
  <c r="AK46" i="5" s="1"/>
  <c r="AC46" i="5"/>
  <c r="AB46" i="5"/>
  <c r="T46" i="5"/>
  <c r="CK45" i="5"/>
  <c r="W45" i="5" s="1"/>
  <c r="CJ45" i="5"/>
  <c r="CH45" i="5"/>
  <c r="BM45" i="5"/>
  <c r="BL45" i="5"/>
  <c r="BD45" i="5"/>
  <c r="AX45" i="5"/>
  <c r="AR45" i="5"/>
  <c r="BE45" i="5" s="1"/>
  <c r="BH45" i="5" s="1"/>
  <c r="AM45" i="5"/>
  <c r="AK45" i="5" s="1"/>
  <c r="O45" i="5" s="1"/>
  <c r="AC45" i="5"/>
  <c r="AB45" i="5"/>
  <c r="T45" i="5"/>
  <c r="R45" i="5"/>
  <c r="CK44" i="5"/>
  <c r="CJ44" i="5"/>
  <c r="CH44" i="5"/>
  <c r="BM44" i="5"/>
  <c r="BL44" i="5"/>
  <c r="BK44" i="5"/>
  <c r="BD44" i="5"/>
  <c r="AX44" i="5"/>
  <c r="AR44" i="5"/>
  <c r="BE44" i="5" s="1"/>
  <c r="BH44" i="5" s="1"/>
  <c r="AM44" i="5"/>
  <c r="AK44" i="5" s="1"/>
  <c r="AC44" i="5"/>
  <c r="AB44" i="5"/>
  <c r="T44" i="5"/>
  <c r="R44" i="5"/>
  <c r="CK43" i="5"/>
  <c r="W43" i="5" s="1"/>
  <c r="CJ43" i="5"/>
  <c r="CH43" i="5"/>
  <c r="BM43" i="5"/>
  <c r="BL43" i="5"/>
  <c r="BD43" i="5"/>
  <c r="AX43" i="5"/>
  <c r="AR43" i="5"/>
  <c r="BE43" i="5" s="1"/>
  <c r="BH43" i="5" s="1"/>
  <c r="BK43" i="5" s="1"/>
  <c r="AM43" i="5"/>
  <c r="AK43" i="5"/>
  <c r="AC43" i="5"/>
  <c r="AB43" i="5"/>
  <c r="AA43" i="5" s="1"/>
  <c r="T43" i="5"/>
  <c r="O43" i="5"/>
  <c r="CK42" i="5"/>
  <c r="CJ42" i="5"/>
  <c r="CH42" i="5"/>
  <c r="W42" i="5" s="1"/>
  <c r="BM42" i="5"/>
  <c r="BL42" i="5"/>
  <c r="BD42" i="5"/>
  <c r="AX42" i="5"/>
  <c r="AR42" i="5"/>
  <c r="BE42" i="5" s="1"/>
  <c r="BH42" i="5" s="1"/>
  <c r="AM42" i="5"/>
  <c r="AK42" i="5"/>
  <c r="AC42" i="5"/>
  <c r="AB42" i="5"/>
  <c r="T42" i="5"/>
  <c r="R42" i="5"/>
  <c r="N42" i="5"/>
  <c r="BA42" i="5" s="1"/>
  <c r="CK41" i="5"/>
  <c r="CJ41" i="5"/>
  <c r="CH41" i="5"/>
  <c r="BM41" i="5"/>
  <c r="BL41" i="5"/>
  <c r="BE41" i="5"/>
  <c r="BH41" i="5" s="1"/>
  <c r="BD41" i="5"/>
  <c r="AX41" i="5"/>
  <c r="AR41" i="5"/>
  <c r="AM41" i="5"/>
  <c r="AK41" i="5" s="1"/>
  <c r="AC41" i="5"/>
  <c r="AB41" i="5"/>
  <c r="T41" i="5"/>
  <c r="CK40" i="5"/>
  <c r="CJ40" i="5"/>
  <c r="CH40" i="5"/>
  <c r="BM40" i="5"/>
  <c r="BL40" i="5"/>
  <c r="BD40" i="5"/>
  <c r="AX40" i="5"/>
  <c r="AR40" i="5"/>
  <c r="BE40" i="5" s="1"/>
  <c r="BH40" i="5" s="1"/>
  <c r="AM40" i="5"/>
  <c r="AK40" i="5" s="1"/>
  <c r="R40" i="5" s="1"/>
  <c r="AC40" i="5"/>
  <c r="AB40" i="5"/>
  <c r="AA40" i="5" s="1"/>
  <c r="W40" i="5"/>
  <c r="T40" i="5"/>
  <c r="N40" i="5"/>
  <c r="BA40" i="5" s="1"/>
  <c r="CK39" i="5"/>
  <c r="CJ39" i="5"/>
  <c r="CH39" i="5"/>
  <c r="BM39" i="5"/>
  <c r="BL39" i="5"/>
  <c r="BE39" i="5"/>
  <c r="BH39" i="5" s="1"/>
  <c r="BD39" i="5"/>
  <c r="AX39" i="5"/>
  <c r="AR39" i="5"/>
  <c r="AM39" i="5"/>
  <c r="AK39" i="5"/>
  <c r="AC39" i="5"/>
  <c r="AA39" i="5" s="1"/>
  <c r="AB39" i="5"/>
  <c r="W39" i="5"/>
  <c r="T39" i="5"/>
  <c r="CK38" i="5"/>
  <c r="W38" i="5" s="1"/>
  <c r="CJ38" i="5"/>
  <c r="CI38" i="5"/>
  <c r="AZ38" i="5" s="1"/>
  <c r="CH38" i="5"/>
  <c r="BM38" i="5"/>
  <c r="BL38" i="5"/>
  <c r="BE38" i="5"/>
  <c r="BH38" i="5" s="1"/>
  <c r="BD38" i="5"/>
  <c r="AX38" i="5"/>
  <c r="BB38" i="5" s="1"/>
  <c r="AR38" i="5"/>
  <c r="AM38" i="5"/>
  <c r="AK38" i="5" s="1"/>
  <c r="AC38" i="5"/>
  <c r="AB38" i="5"/>
  <c r="T38" i="5"/>
  <c r="M38" i="5"/>
  <c r="L38" i="5" s="1"/>
  <c r="AE38" i="5" s="1"/>
  <c r="CK37" i="5"/>
  <c r="W37" i="5" s="1"/>
  <c r="CJ37" i="5"/>
  <c r="CH37" i="5"/>
  <c r="CI37" i="5" s="1"/>
  <c r="AZ37" i="5" s="1"/>
  <c r="BM37" i="5"/>
  <c r="BL37" i="5"/>
  <c r="BD37" i="5"/>
  <c r="AX37" i="5"/>
  <c r="AR37" i="5"/>
  <c r="BE37" i="5" s="1"/>
  <c r="BH37" i="5" s="1"/>
  <c r="AM37" i="5"/>
  <c r="AK37" i="5"/>
  <c r="AC37" i="5"/>
  <c r="AB37" i="5"/>
  <c r="AA37" i="5" s="1"/>
  <c r="T37" i="5"/>
  <c r="O37" i="5"/>
  <c r="CK36" i="5"/>
  <c r="CJ36" i="5"/>
  <c r="CI36" i="5"/>
  <c r="AZ36" i="5" s="1"/>
  <c r="CH36" i="5"/>
  <c r="BM36" i="5"/>
  <c r="BL36" i="5"/>
  <c r="BD36" i="5"/>
  <c r="AX36" i="5"/>
  <c r="AR36" i="5"/>
  <c r="BE36" i="5" s="1"/>
  <c r="BH36" i="5" s="1"/>
  <c r="BK36" i="5" s="1"/>
  <c r="AM36" i="5"/>
  <c r="AK36" i="5" s="1"/>
  <c r="AC36" i="5"/>
  <c r="AB36" i="5"/>
  <c r="T36" i="5"/>
  <c r="M36" i="5"/>
  <c r="L36" i="5" s="1"/>
  <c r="AE36" i="5" s="1"/>
  <c r="CK35" i="5"/>
  <c r="CJ35" i="5"/>
  <c r="CI35" i="5"/>
  <c r="AZ35" i="5" s="1"/>
  <c r="CH35" i="5"/>
  <c r="BM35" i="5"/>
  <c r="BL35" i="5"/>
  <c r="BE35" i="5"/>
  <c r="BH35" i="5" s="1"/>
  <c r="BD35" i="5"/>
  <c r="AX35" i="5"/>
  <c r="AR35" i="5"/>
  <c r="AM35" i="5"/>
  <c r="AK35" i="5" s="1"/>
  <c r="O35" i="5" s="1"/>
  <c r="AC35" i="5"/>
  <c r="AB35" i="5"/>
  <c r="AA35" i="5"/>
  <c r="W35" i="5"/>
  <c r="T35" i="5"/>
  <c r="CK34" i="5"/>
  <c r="W34" i="5" s="1"/>
  <c r="CJ34" i="5"/>
  <c r="CI34" i="5" s="1"/>
  <c r="AZ34" i="5" s="1"/>
  <c r="CH34" i="5"/>
  <c r="BM34" i="5"/>
  <c r="BL34" i="5"/>
  <c r="BD34" i="5"/>
  <c r="AX34" i="5"/>
  <c r="AR34" i="5"/>
  <c r="BE34" i="5" s="1"/>
  <c r="BH34" i="5" s="1"/>
  <c r="BK34" i="5" s="1"/>
  <c r="AM34" i="5"/>
  <c r="AK34" i="5" s="1"/>
  <c r="AC34" i="5"/>
  <c r="AA34" i="5" s="1"/>
  <c r="AB34" i="5"/>
  <c r="T34" i="5"/>
  <c r="M34" i="5"/>
  <c r="L34" i="5" s="1"/>
  <c r="AE34" i="5" s="1"/>
  <c r="CK33" i="5"/>
  <c r="W33" i="5" s="1"/>
  <c r="CJ33" i="5"/>
  <c r="CI33" i="5" s="1"/>
  <c r="AZ33" i="5" s="1"/>
  <c r="CH33" i="5"/>
  <c r="BM33" i="5"/>
  <c r="BL33" i="5"/>
  <c r="BD33" i="5"/>
  <c r="AX33" i="5"/>
  <c r="AR33" i="5"/>
  <c r="BE33" i="5" s="1"/>
  <c r="BH33" i="5" s="1"/>
  <c r="AM33" i="5"/>
  <c r="AK33" i="5" s="1"/>
  <c r="O33" i="5" s="1"/>
  <c r="AC33" i="5"/>
  <c r="AB33" i="5"/>
  <c r="AA33" i="5" s="1"/>
  <c r="T33" i="5"/>
  <c r="CK32" i="5"/>
  <c r="CJ32" i="5"/>
  <c r="CI32" i="5"/>
  <c r="AZ32" i="5" s="1"/>
  <c r="CH32" i="5"/>
  <c r="BM32" i="5"/>
  <c r="BL32" i="5"/>
  <c r="BD32" i="5"/>
  <c r="AX32" i="5"/>
  <c r="AR32" i="5"/>
  <c r="BE32" i="5" s="1"/>
  <c r="BH32" i="5" s="1"/>
  <c r="BK32" i="5" s="1"/>
  <c r="AM32" i="5"/>
  <c r="AK32" i="5" s="1"/>
  <c r="AC32" i="5"/>
  <c r="AA32" i="5" s="1"/>
  <c r="AB32" i="5"/>
  <c r="T32" i="5"/>
  <c r="M32" i="5"/>
  <c r="L32" i="5" s="1"/>
  <c r="AE32" i="5" s="1"/>
  <c r="CK31" i="5"/>
  <c r="CJ31" i="5"/>
  <c r="CI31" i="5"/>
  <c r="AZ31" i="5" s="1"/>
  <c r="CH31" i="5"/>
  <c r="BM31" i="5"/>
  <c r="BL31" i="5"/>
  <c r="BE31" i="5"/>
  <c r="BH31" i="5" s="1"/>
  <c r="BD31" i="5"/>
  <c r="AX31" i="5"/>
  <c r="AR31" i="5"/>
  <c r="AM31" i="5"/>
  <c r="AK31" i="5" s="1"/>
  <c r="O31" i="5" s="1"/>
  <c r="AC31" i="5"/>
  <c r="AB31" i="5"/>
  <c r="AA31" i="5"/>
  <c r="W31" i="5"/>
  <c r="T31" i="5"/>
  <c r="CK30" i="5"/>
  <c r="W30" i="5" s="1"/>
  <c r="CJ30" i="5"/>
  <c r="CI30" i="5" s="1"/>
  <c r="AZ30" i="5" s="1"/>
  <c r="CH30" i="5"/>
  <c r="BM30" i="5"/>
  <c r="BL30" i="5"/>
  <c r="BD30" i="5"/>
  <c r="AX30" i="5"/>
  <c r="AR30" i="5"/>
  <c r="BE30" i="5" s="1"/>
  <c r="BH30" i="5" s="1"/>
  <c r="BK30" i="5" s="1"/>
  <c r="AM30" i="5"/>
  <c r="AK30" i="5" s="1"/>
  <c r="AC30" i="5"/>
  <c r="AA30" i="5" s="1"/>
  <c r="AB30" i="5"/>
  <c r="T30" i="5"/>
  <c r="M30" i="5"/>
  <c r="L30" i="5" s="1"/>
  <c r="AE30" i="5" s="1"/>
  <c r="CK29" i="5"/>
  <c r="W29" i="5" s="1"/>
  <c r="CJ29" i="5"/>
  <c r="CI29" i="5" s="1"/>
  <c r="AZ29" i="5" s="1"/>
  <c r="CH29" i="5"/>
  <c r="BM29" i="5"/>
  <c r="BL29" i="5"/>
  <c r="BD29" i="5"/>
  <c r="AX29" i="5"/>
  <c r="AR29" i="5"/>
  <c r="BE29" i="5" s="1"/>
  <c r="BH29" i="5" s="1"/>
  <c r="AM29" i="5"/>
  <c r="AK29" i="5" s="1"/>
  <c r="AC29" i="5"/>
  <c r="AB29" i="5"/>
  <c r="AA29" i="5" s="1"/>
  <c r="T29" i="5"/>
  <c r="CK28" i="5"/>
  <c r="CJ28" i="5"/>
  <c r="CH28" i="5"/>
  <c r="BM28" i="5"/>
  <c r="BL28" i="5"/>
  <c r="BD28" i="5"/>
  <c r="AX28" i="5"/>
  <c r="AR28" i="5"/>
  <c r="BE28" i="5" s="1"/>
  <c r="BH28" i="5" s="1"/>
  <c r="BK28" i="5" s="1"/>
  <c r="AM28" i="5"/>
  <c r="AK28" i="5" s="1"/>
  <c r="AC28" i="5"/>
  <c r="AB28" i="5"/>
  <c r="T28" i="5"/>
  <c r="M28" i="5"/>
  <c r="L28" i="5" s="1"/>
  <c r="AE28" i="5" s="1"/>
  <c r="CK27" i="5"/>
  <c r="CJ27" i="5"/>
  <c r="CI27" i="5" s="1"/>
  <c r="AZ27" i="5" s="1"/>
  <c r="CH27" i="5"/>
  <c r="W27" i="5" s="1"/>
  <c r="BM27" i="5"/>
  <c r="BL27" i="5"/>
  <c r="BD27" i="5"/>
  <c r="AX27" i="5"/>
  <c r="AR27" i="5"/>
  <c r="BE27" i="5" s="1"/>
  <c r="BH27" i="5" s="1"/>
  <c r="BI27" i="5" s="1"/>
  <c r="AM27" i="5"/>
  <c r="AK27" i="5" s="1"/>
  <c r="O27" i="5" s="1"/>
  <c r="AC27" i="5"/>
  <c r="AB27" i="5"/>
  <c r="AA27" i="5" s="1"/>
  <c r="T27" i="5"/>
  <c r="CK26" i="5"/>
  <c r="CJ26" i="5"/>
  <c r="CH26" i="5"/>
  <c r="CI26" i="5" s="1"/>
  <c r="AZ26" i="5" s="1"/>
  <c r="BB26" i="5" s="1"/>
  <c r="BM26" i="5"/>
  <c r="BL26" i="5"/>
  <c r="BE26" i="5"/>
  <c r="BH26" i="5" s="1"/>
  <c r="BK26" i="5" s="1"/>
  <c r="BD26" i="5"/>
  <c r="AX26" i="5"/>
  <c r="AR26" i="5"/>
  <c r="AM26" i="5"/>
  <c r="AK26" i="5" s="1"/>
  <c r="AC26" i="5"/>
  <c r="AA26" i="5" s="1"/>
  <c r="AB26" i="5"/>
  <c r="T26" i="5"/>
  <c r="CK25" i="5"/>
  <c r="W25" i="5" s="1"/>
  <c r="CJ25" i="5"/>
  <c r="CH25" i="5"/>
  <c r="CI25" i="5" s="1"/>
  <c r="AZ25" i="5" s="1"/>
  <c r="BM25" i="5"/>
  <c r="BL25" i="5"/>
  <c r="BD25" i="5"/>
  <c r="AX25" i="5"/>
  <c r="AR25" i="5"/>
  <c r="BE25" i="5" s="1"/>
  <c r="BH25" i="5" s="1"/>
  <c r="BI25" i="5" s="1"/>
  <c r="AM25" i="5"/>
  <c r="AK25" i="5"/>
  <c r="AC25" i="5"/>
  <c r="AB25" i="5"/>
  <c r="AA25" i="5" s="1"/>
  <c r="T25" i="5"/>
  <c r="O25" i="5"/>
  <c r="CK24" i="5"/>
  <c r="CJ24" i="5"/>
  <c r="CH24" i="5"/>
  <c r="CI24" i="5" s="1"/>
  <c r="AZ24" i="5" s="1"/>
  <c r="BB24" i="5" s="1"/>
  <c r="BM24" i="5"/>
  <c r="BL24" i="5"/>
  <c r="BD24" i="5"/>
  <c r="AX24" i="5"/>
  <c r="AR24" i="5"/>
  <c r="BE24" i="5" s="1"/>
  <c r="BH24" i="5" s="1"/>
  <c r="AM24" i="5"/>
  <c r="AK24" i="5" s="1"/>
  <c r="AC24" i="5"/>
  <c r="AA24" i="5" s="1"/>
  <c r="AB24" i="5"/>
  <c r="T24" i="5"/>
  <c r="M24" i="5"/>
  <c r="L24" i="5" s="1"/>
  <c r="AE24" i="5" s="1"/>
  <c r="CK23" i="5"/>
  <c r="CJ23" i="5"/>
  <c r="CH23" i="5"/>
  <c r="CI23" i="5" s="1"/>
  <c r="AZ23" i="5" s="1"/>
  <c r="BM23" i="5"/>
  <c r="BL23" i="5"/>
  <c r="BD23" i="5"/>
  <c r="AX23" i="5"/>
  <c r="AR23" i="5"/>
  <c r="BE23" i="5" s="1"/>
  <c r="BH23" i="5" s="1"/>
  <c r="BI23" i="5" s="1"/>
  <c r="AM23" i="5"/>
  <c r="AK23" i="5"/>
  <c r="O23" i="5" s="1"/>
  <c r="AC23" i="5"/>
  <c r="AA23" i="5" s="1"/>
  <c r="AB23" i="5"/>
  <c r="W23" i="5"/>
  <c r="T23" i="5"/>
  <c r="CK22" i="5"/>
  <c r="CJ22" i="5"/>
  <c r="CH22" i="5"/>
  <c r="BM22" i="5"/>
  <c r="BL22" i="5"/>
  <c r="BD22" i="5"/>
  <c r="AX22" i="5"/>
  <c r="AR22" i="5"/>
  <c r="BE22" i="5" s="1"/>
  <c r="BH22" i="5" s="1"/>
  <c r="BK22" i="5" s="1"/>
  <c r="AM22" i="5"/>
  <c r="AK22" i="5" s="1"/>
  <c r="AC22" i="5"/>
  <c r="AB22" i="5"/>
  <c r="T22" i="5"/>
  <c r="M22" i="5"/>
  <c r="L22" i="5" s="1"/>
  <c r="AE22" i="5" s="1"/>
  <c r="CK21" i="5"/>
  <c r="CJ21" i="5"/>
  <c r="CI21" i="5"/>
  <c r="AZ21" i="5" s="1"/>
  <c r="CH21" i="5"/>
  <c r="BM21" i="5"/>
  <c r="BL21" i="5"/>
  <c r="BE21" i="5"/>
  <c r="BH21" i="5" s="1"/>
  <c r="BD21" i="5"/>
  <c r="AX21" i="5"/>
  <c r="AR21" i="5"/>
  <c r="AM21" i="5"/>
  <c r="AK21" i="5" s="1"/>
  <c r="O21" i="5" s="1"/>
  <c r="AC21" i="5"/>
  <c r="AB21" i="5"/>
  <c r="AA21" i="5"/>
  <c r="W21" i="5"/>
  <c r="T21" i="5"/>
  <c r="CK20" i="5"/>
  <c r="CJ20" i="5"/>
  <c r="CH20" i="5"/>
  <c r="BM20" i="5"/>
  <c r="BL20" i="5"/>
  <c r="BD20" i="5"/>
  <c r="AX20" i="5"/>
  <c r="AR20" i="5"/>
  <c r="BE20" i="5" s="1"/>
  <c r="BH20" i="5" s="1"/>
  <c r="AM20" i="5"/>
  <c r="AK20" i="5" s="1"/>
  <c r="M20" i="5" s="1"/>
  <c r="L20" i="5" s="1"/>
  <c r="AC20" i="5"/>
  <c r="AA20" i="5" s="1"/>
  <c r="AB20" i="5"/>
  <c r="T20" i="5"/>
  <c r="R20" i="5"/>
  <c r="CK19" i="5"/>
  <c r="CJ19" i="5"/>
  <c r="CI19" i="5" s="1"/>
  <c r="AZ19" i="5" s="1"/>
  <c r="CH19" i="5"/>
  <c r="W19" i="5" s="1"/>
  <c r="BM19" i="5"/>
  <c r="BL19" i="5"/>
  <c r="BD19" i="5"/>
  <c r="AX19" i="5"/>
  <c r="AR19" i="5"/>
  <c r="BE19" i="5" s="1"/>
  <c r="BH19" i="5" s="1"/>
  <c r="AM19" i="5"/>
  <c r="AK19" i="5" s="1"/>
  <c r="AC19" i="5"/>
  <c r="AB19" i="5"/>
  <c r="T19" i="5"/>
  <c r="CK18" i="5"/>
  <c r="CJ18" i="5"/>
  <c r="CH18" i="5"/>
  <c r="BM18" i="5"/>
  <c r="BL18" i="5"/>
  <c r="BE18" i="5"/>
  <c r="BH18" i="5" s="1"/>
  <c r="BK18" i="5" s="1"/>
  <c r="BD18" i="5"/>
  <c r="AX18" i="5"/>
  <c r="AR18" i="5"/>
  <c r="AM18" i="5"/>
  <c r="AK18" i="5" s="1"/>
  <c r="AC18" i="5"/>
  <c r="AA18" i="5" s="1"/>
  <c r="AB18" i="5"/>
  <c r="T18" i="5"/>
  <c r="CK17" i="5"/>
  <c r="W17" i="5" s="1"/>
  <c r="CJ17" i="5"/>
  <c r="CI17" i="5" s="1"/>
  <c r="AZ17" i="5" s="1"/>
  <c r="CH17" i="5"/>
  <c r="BM17" i="5"/>
  <c r="BL17" i="5"/>
  <c r="BD17" i="5"/>
  <c r="AX17" i="5"/>
  <c r="AR17" i="5"/>
  <c r="BE17" i="5" s="1"/>
  <c r="BH17" i="5" s="1"/>
  <c r="BK17" i="5" s="1"/>
  <c r="AM17" i="5"/>
  <c r="AK17" i="5" s="1"/>
  <c r="AC17" i="5"/>
  <c r="AB17" i="5"/>
  <c r="AA17" i="5" s="1"/>
  <c r="T17" i="5"/>
  <c r="CK71" i="3"/>
  <c r="CJ71" i="3"/>
  <c r="CH71" i="3"/>
  <c r="BM71" i="3"/>
  <c r="BL71" i="3"/>
  <c r="BD71" i="3"/>
  <c r="AX71" i="3"/>
  <c r="AR71" i="3"/>
  <c r="BE71" i="3" s="1"/>
  <c r="BH71" i="3" s="1"/>
  <c r="AM71" i="3"/>
  <c r="AK71" i="3" s="1"/>
  <c r="AC71" i="3"/>
  <c r="AB71" i="3"/>
  <c r="T71" i="3"/>
  <c r="CK70" i="3"/>
  <c r="CJ70" i="3"/>
  <c r="CH70" i="3"/>
  <c r="BM70" i="3"/>
  <c r="BL70" i="3"/>
  <c r="BD70" i="3"/>
  <c r="AX70" i="3"/>
  <c r="AR70" i="3"/>
  <c r="BE70" i="3" s="1"/>
  <c r="BH70" i="3" s="1"/>
  <c r="AM70" i="3"/>
  <c r="AK70" i="3" s="1"/>
  <c r="AC70" i="3"/>
  <c r="AB70" i="3"/>
  <c r="AA70" i="3"/>
  <c r="T70" i="3"/>
  <c r="CK69" i="3"/>
  <c r="CJ69" i="3"/>
  <c r="CH69" i="3"/>
  <c r="BM69" i="3"/>
  <c r="BL69" i="3"/>
  <c r="BD69" i="3"/>
  <c r="AX69" i="3"/>
  <c r="AR69" i="3"/>
  <c r="BE69" i="3" s="1"/>
  <c r="BH69" i="3" s="1"/>
  <c r="AM69" i="3"/>
  <c r="AK69" i="3" s="1"/>
  <c r="AC69" i="3"/>
  <c r="AB69" i="3"/>
  <c r="T69" i="3"/>
  <c r="CK68" i="3"/>
  <c r="CJ68" i="3"/>
  <c r="CH68" i="3"/>
  <c r="BM68" i="3"/>
  <c r="BL68" i="3"/>
  <c r="BD68" i="3"/>
  <c r="AX68" i="3"/>
  <c r="AR68" i="3"/>
  <c r="BE68" i="3" s="1"/>
  <c r="BH68" i="3" s="1"/>
  <c r="AM68" i="3"/>
  <c r="AK68" i="3" s="1"/>
  <c r="AC68" i="3"/>
  <c r="AB68" i="3"/>
  <c r="T68" i="3"/>
  <c r="CK67" i="3"/>
  <c r="CJ67" i="3"/>
  <c r="CH67" i="3"/>
  <c r="BM67" i="3"/>
  <c r="BL67" i="3"/>
  <c r="BD67" i="3"/>
  <c r="AX67" i="3"/>
  <c r="AR67" i="3"/>
  <c r="BE67" i="3" s="1"/>
  <c r="BH67" i="3" s="1"/>
  <c r="AM67" i="3"/>
  <c r="AK67" i="3" s="1"/>
  <c r="AC67" i="3"/>
  <c r="AB67" i="3"/>
  <c r="T67" i="3"/>
  <c r="CK66" i="3"/>
  <c r="CJ66" i="3"/>
  <c r="CH66" i="3"/>
  <c r="BM66" i="3"/>
  <c r="BL66" i="3"/>
  <c r="BD66" i="3"/>
  <c r="AX66" i="3"/>
  <c r="AR66" i="3"/>
  <c r="BE66" i="3" s="1"/>
  <c r="BH66" i="3" s="1"/>
  <c r="AM66" i="3"/>
  <c r="AK66" i="3" s="1"/>
  <c r="AC66" i="3"/>
  <c r="AB66" i="3"/>
  <c r="T66" i="3"/>
  <c r="CK65" i="3"/>
  <c r="CJ65" i="3"/>
  <c r="CH65" i="3"/>
  <c r="BM65" i="3"/>
  <c r="BL65" i="3"/>
  <c r="BD65" i="3"/>
  <c r="AX65" i="3"/>
  <c r="AR65" i="3"/>
  <c r="BE65" i="3" s="1"/>
  <c r="BH65" i="3" s="1"/>
  <c r="AM65" i="3"/>
  <c r="AK65" i="3" s="1"/>
  <c r="AC65" i="3"/>
  <c r="AB65" i="3"/>
  <c r="T65" i="3"/>
  <c r="CK64" i="3"/>
  <c r="CJ64" i="3"/>
  <c r="CH64" i="3"/>
  <c r="BM64" i="3"/>
  <c r="BL64" i="3"/>
  <c r="BD64" i="3"/>
  <c r="AX64" i="3"/>
  <c r="AR64" i="3"/>
  <c r="BE64" i="3" s="1"/>
  <c r="BH64" i="3" s="1"/>
  <c r="AM64" i="3"/>
  <c r="AK64" i="3" s="1"/>
  <c r="AC64" i="3"/>
  <c r="AB64" i="3"/>
  <c r="T64" i="3"/>
  <c r="R64" i="3"/>
  <c r="CK63" i="3"/>
  <c r="CJ63" i="3"/>
  <c r="CH63" i="3"/>
  <c r="BM63" i="3"/>
  <c r="BL63" i="3"/>
  <c r="BD63" i="3"/>
  <c r="AX63" i="3"/>
  <c r="AR63" i="3"/>
  <c r="BE63" i="3" s="1"/>
  <c r="BH63" i="3" s="1"/>
  <c r="AM63" i="3"/>
  <c r="AK63" i="3" s="1"/>
  <c r="AL63" i="3" s="1"/>
  <c r="AC63" i="3"/>
  <c r="AB63" i="3"/>
  <c r="AA63" i="3" s="1"/>
  <c r="T63" i="3"/>
  <c r="R63" i="3"/>
  <c r="CK62" i="3"/>
  <c r="CJ62" i="3"/>
  <c r="CH62" i="3"/>
  <c r="BM62" i="3"/>
  <c r="BL62" i="3"/>
  <c r="BH62" i="3"/>
  <c r="BD62" i="3"/>
  <c r="AX62" i="3"/>
  <c r="AR62" i="3"/>
  <c r="BE62" i="3" s="1"/>
  <c r="AM62" i="3"/>
  <c r="AK62" i="3" s="1"/>
  <c r="AL62" i="3" s="1"/>
  <c r="AC62" i="3"/>
  <c r="AB62" i="3"/>
  <c r="AA62" i="3" s="1"/>
  <c r="T62" i="3"/>
  <c r="R62" i="3"/>
  <c r="M62" i="3"/>
  <c r="L62" i="3" s="1"/>
  <c r="CK61" i="3"/>
  <c r="CJ61" i="3"/>
  <c r="CI61" i="3" s="1"/>
  <c r="AZ61" i="3" s="1"/>
  <c r="CH61" i="3"/>
  <c r="BM61" i="3"/>
  <c r="BL61" i="3"/>
  <c r="BD61" i="3"/>
  <c r="AX61" i="3"/>
  <c r="AR61" i="3"/>
  <c r="BE61" i="3" s="1"/>
  <c r="BH61" i="3" s="1"/>
  <c r="AM61" i="3"/>
  <c r="AL61" i="3"/>
  <c r="AK61" i="3"/>
  <c r="R61" i="3" s="1"/>
  <c r="AC61" i="3"/>
  <c r="AB61" i="3"/>
  <c r="W61" i="3"/>
  <c r="T61" i="3"/>
  <c r="O61" i="3"/>
  <c r="CK60" i="3"/>
  <c r="CJ60" i="3"/>
  <c r="CH60" i="3"/>
  <c r="BM60" i="3"/>
  <c r="BL60" i="3"/>
  <c r="BD60" i="3"/>
  <c r="AX60" i="3"/>
  <c r="AR60" i="3"/>
  <c r="BE60" i="3" s="1"/>
  <c r="BH60" i="3" s="1"/>
  <c r="AM60" i="3"/>
  <c r="AK60" i="3" s="1"/>
  <c r="N60" i="3" s="1"/>
  <c r="BA60" i="3" s="1"/>
  <c r="AC60" i="3"/>
  <c r="AB60" i="3"/>
  <c r="T60" i="3"/>
  <c r="R60" i="3"/>
  <c r="CK59" i="3"/>
  <c r="CJ59" i="3"/>
  <c r="CH59" i="3"/>
  <c r="W59" i="3" s="1"/>
  <c r="BM59" i="3"/>
  <c r="BL59" i="3"/>
  <c r="BD59" i="3"/>
  <c r="AX59" i="3"/>
  <c r="AR59" i="3"/>
  <c r="BE59" i="3" s="1"/>
  <c r="BH59" i="3" s="1"/>
  <c r="AM59" i="3"/>
  <c r="AK59" i="3"/>
  <c r="R59" i="3" s="1"/>
  <c r="AC59" i="3"/>
  <c r="AB59" i="3"/>
  <c r="AA59" i="3" s="1"/>
  <c r="T59" i="3"/>
  <c r="CK58" i="3"/>
  <c r="CJ58" i="3"/>
  <c r="CH58" i="3"/>
  <c r="BM58" i="3"/>
  <c r="BL58" i="3"/>
  <c r="BD58" i="3"/>
  <c r="AX58" i="3"/>
  <c r="AR58" i="3"/>
  <c r="BE58" i="3" s="1"/>
  <c r="BH58" i="3" s="1"/>
  <c r="AM58" i="3"/>
  <c r="AK58" i="3" s="1"/>
  <c r="N58" i="3" s="1"/>
  <c r="BA58" i="3" s="1"/>
  <c r="AC58" i="3"/>
  <c r="AB58" i="3"/>
  <c r="T58" i="3"/>
  <c r="CK57" i="3"/>
  <c r="CJ57" i="3"/>
  <c r="CH57" i="3"/>
  <c r="W57" i="3" s="1"/>
  <c r="BM57" i="3"/>
  <c r="BL57" i="3"/>
  <c r="BD57" i="3"/>
  <c r="AX57" i="3"/>
  <c r="AR57" i="3"/>
  <c r="BE57" i="3" s="1"/>
  <c r="BH57" i="3" s="1"/>
  <c r="BK57" i="3" s="1"/>
  <c r="AM57" i="3"/>
  <c r="AK57" i="3" s="1"/>
  <c r="AC57" i="3"/>
  <c r="AA57" i="3" s="1"/>
  <c r="AB57" i="3"/>
  <c r="T57" i="3"/>
  <c r="CK56" i="3"/>
  <c r="CJ56" i="3"/>
  <c r="CH56" i="3"/>
  <c r="BM56" i="3"/>
  <c r="BL56" i="3"/>
  <c r="BD56" i="3"/>
  <c r="AX56" i="3"/>
  <c r="AR56" i="3"/>
  <c r="BE56" i="3" s="1"/>
  <c r="BH56" i="3" s="1"/>
  <c r="AM56" i="3"/>
  <c r="AK56" i="3" s="1"/>
  <c r="N56" i="3" s="1"/>
  <c r="BA56" i="3" s="1"/>
  <c r="AC56" i="3"/>
  <c r="AB56" i="3"/>
  <c r="AA56" i="3" s="1"/>
  <c r="T56" i="3"/>
  <c r="R56" i="3"/>
  <c r="M56" i="3"/>
  <c r="L56" i="3" s="1"/>
  <c r="AE56" i="3" s="1"/>
  <c r="CK55" i="3"/>
  <c r="CJ55" i="3"/>
  <c r="CH55" i="3"/>
  <c r="W55" i="3" s="1"/>
  <c r="BM55" i="3"/>
  <c r="BL55" i="3"/>
  <c r="BD55" i="3"/>
  <c r="AX55" i="3"/>
  <c r="AR55" i="3"/>
  <c r="BE55" i="3" s="1"/>
  <c r="BH55" i="3" s="1"/>
  <c r="BK55" i="3" s="1"/>
  <c r="AM55" i="3"/>
  <c r="AK55" i="3" s="1"/>
  <c r="AC55" i="3"/>
  <c r="AB55" i="3"/>
  <c r="T55" i="3"/>
  <c r="CK54" i="3"/>
  <c r="CJ54" i="3"/>
  <c r="CH54" i="3"/>
  <c r="BM54" i="3"/>
  <c r="BL54" i="3"/>
  <c r="BD54" i="3"/>
  <c r="AX54" i="3"/>
  <c r="AR54" i="3"/>
  <c r="BE54" i="3" s="1"/>
  <c r="BH54" i="3" s="1"/>
  <c r="AM54" i="3"/>
  <c r="AK54" i="3" s="1"/>
  <c r="O54" i="3" s="1"/>
  <c r="AC54" i="3"/>
  <c r="AB54" i="3"/>
  <c r="T54" i="3"/>
  <c r="N54" i="3"/>
  <c r="BA54" i="3" s="1"/>
  <c r="M54" i="3"/>
  <c r="L54" i="3" s="1"/>
  <c r="AE54" i="3" s="1"/>
  <c r="CK53" i="3"/>
  <c r="CJ53" i="3"/>
  <c r="CH53" i="3"/>
  <c r="BM53" i="3"/>
  <c r="BL53" i="3"/>
  <c r="BD53" i="3"/>
  <c r="AX53" i="3"/>
  <c r="AR53" i="3"/>
  <c r="BE53" i="3" s="1"/>
  <c r="BH53" i="3" s="1"/>
  <c r="AM53" i="3"/>
  <c r="AK53" i="3"/>
  <c r="M53" i="3" s="1"/>
  <c r="L53" i="3" s="1"/>
  <c r="AC53" i="3"/>
  <c r="AB53" i="3"/>
  <c r="AA53" i="3" s="1"/>
  <c r="W53" i="3"/>
  <c r="X53" i="3" s="1"/>
  <c r="Y53" i="3" s="1"/>
  <c r="T53" i="3"/>
  <c r="N53" i="3"/>
  <c r="BA53" i="3" s="1"/>
  <c r="CK52" i="3"/>
  <c r="CJ52" i="3"/>
  <c r="CH52" i="3"/>
  <c r="BM52" i="3"/>
  <c r="BL52" i="3"/>
  <c r="BD52" i="3"/>
  <c r="AX52" i="3"/>
  <c r="AR52" i="3"/>
  <c r="BE52" i="3" s="1"/>
  <c r="BH52" i="3" s="1"/>
  <c r="AM52" i="3"/>
  <c r="AK52" i="3" s="1"/>
  <c r="AC52" i="3"/>
  <c r="AB52" i="3"/>
  <c r="AA52" i="3" s="1"/>
  <c r="T52" i="3"/>
  <c r="CK51" i="3"/>
  <c r="CJ51" i="3"/>
  <c r="CH51" i="3"/>
  <c r="CI51" i="3" s="1"/>
  <c r="AZ51" i="3" s="1"/>
  <c r="BM51" i="3"/>
  <c r="BL51" i="3"/>
  <c r="BD51" i="3"/>
  <c r="AX51" i="3"/>
  <c r="AR51" i="3"/>
  <c r="BE51" i="3" s="1"/>
  <c r="BH51" i="3" s="1"/>
  <c r="AM51" i="3"/>
  <c r="AK51" i="3" s="1"/>
  <c r="AC51" i="3"/>
  <c r="AB51" i="3"/>
  <c r="AA51" i="3" s="1"/>
  <c r="T51" i="3"/>
  <c r="CK50" i="3"/>
  <c r="CJ50" i="3"/>
  <c r="CH50" i="3"/>
  <c r="BM50" i="3"/>
  <c r="BL50" i="3"/>
  <c r="BE50" i="3"/>
  <c r="BH50" i="3" s="1"/>
  <c r="BD50" i="3"/>
  <c r="AX50" i="3"/>
  <c r="AR50" i="3"/>
  <c r="AM50" i="3"/>
  <c r="AK50" i="3" s="1"/>
  <c r="AC50" i="3"/>
  <c r="AB50" i="3"/>
  <c r="T50" i="3"/>
  <c r="CK49" i="3"/>
  <c r="W49" i="3" s="1"/>
  <c r="CJ49" i="3"/>
  <c r="CH49" i="3"/>
  <c r="BM49" i="3"/>
  <c r="BL49" i="3"/>
  <c r="BD49" i="3"/>
  <c r="AX49" i="3"/>
  <c r="AR49" i="3"/>
  <c r="BE49" i="3" s="1"/>
  <c r="BH49" i="3" s="1"/>
  <c r="AM49" i="3"/>
  <c r="AK49" i="3" s="1"/>
  <c r="AC49" i="3"/>
  <c r="AB49" i="3"/>
  <c r="AA49" i="3"/>
  <c r="T49" i="3"/>
  <c r="CK48" i="3"/>
  <c r="CJ48" i="3"/>
  <c r="CH48" i="3"/>
  <c r="BM48" i="3"/>
  <c r="BL48" i="3"/>
  <c r="BD48" i="3"/>
  <c r="AX48" i="3"/>
  <c r="AR48" i="3"/>
  <c r="BE48" i="3" s="1"/>
  <c r="BH48" i="3" s="1"/>
  <c r="BI48" i="3" s="1"/>
  <c r="AM48" i="3"/>
  <c r="AK48" i="3" s="1"/>
  <c r="AL48" i="3" s="1"/>
  <c r="AC48" i="3"/>
  <c r="AB48" i="3"/>
  <c r="T48" i="3"/>
  <c r="M48" i="3"/>
  <c r="L48" i="3" s="1"/>
  <c r="CK47" i="3"/>
  <c r="CJ47" i="3"/>
  <c r="CI47" i="3" s="1"/>
  <c r="AZ47" i="3" s="1"/>
  <c r="BB47" i="3" s="1"/>
  <c r="CH47" i="3"/>
  <c r="BM47" i="3"/>
  <c r="BL47" i="3"/>
  <c r="BD47" i="3"/>
  <c r="AX47" i="3"/>
  <c r="AR47" i="3"/>
  <c r="BE47" i="3" s="1"/>
  <c r="BH47" i="3" s="1"/>
  <c r="AM47" i="3"/>
  <c r="AK47" i="3" s="1"/>
  <c r="AC47" i="3"/>
  <c r="AB47" i="3"/>
  <c r="AA47" i="3" s="1"/>
  <c r="W47" i="3"/>
  <c r="T47" i="3"/>
  <c r="CK46" i="3"/>
  <c r="CJ46" i="3"/>
  <c r="CH46" i="3"/>
  <c r="BM46" i="3"/>
  <c r="BL46" i="3"/>
  <c r="BD46" i="3"/>
  <c r="AX46" i="3"/>
  <c r="AR46" i="3"/>
  <c r="BE46" i="3" s="1"/>
  <c r="BH46" i="3" s="1"/>
  <c r="AM46" i="3"/>
  <c r="AK46" i="3" s="1"/>
  <c r="O46" i="3" s="1"/>
  <c r="AC46" i="3"/>
  <c r="AB46" i="3"/>
  <c r="T46" i="3"/>
  <c r="N46" i="3"/>
  <c r="BA46" i="3" s="1"/>
  <c r="CK45" i="3"/>
  <c r="CJ45" i="3"/>
  <c r="CH45" i="3"/>
  <c r="W45" i="3" s="1"/>
  <c r="BM45" i="3"/>
  <c r="BL45" i="3"/>
  <c r="BD45" i="3"/>
  <c r="AX45" i="3"/>
  <c r="AR45" i="3"/>
  <c r="BE45" i="3" s="1"/>
  <c r="BH45" i="3" s="1"/>
  <c r="BK45" i="3" s="1"/>
  <c r="AM45" i="3"/>
  <c r="AL45" i="3"/>
  <c r="AK45" i="3"/>
  <c r="M45" i="3" s="1"/>
  <c r="L45" i="3" s="1"/>
  <c r="AC45" i="3"/>
  <c r="AB45" i="3"/>
  <c r="AA45" i="3"/>
  <c r="T45" i="3"/>
  <c r="CK44" i="3"/>
  <c r="CJ44" i="3"/>
  <c r="CH44" i="3"/>
  <c r="BM44" i="3"/>
  <c r="BL44" i="3"/>
  <c r="BD44" i="3"/>
  <c r="AX44" i="3"/>
  <c r="AR44" i="3"/>
  <c r="BE44" i="3" s="1"/>
  <c r="BH44" i="3" s="1"/>
  <c r="AM44" i="3"/>
  <c r="AK44" i="3" s="1"/>
  <c r="O44" i="3" s="1"/>
  <c r="AC44" i="3"/>
  <c r="AB44" i="3"/>
  <c r="T44" i="3"/>
  <c r="CK43" i="3"/>
  <c r="CJ43" i="3"/>
  <c r="CH43" i="3"/>
  <c r="BM43" i="3"/>
  <c r="BL43" i="3"/>
  <c r="BD43" i="3"/>
  <c r="AX43" i="3"/>
  <c r="AR43" i="3"/>
  <c r="BE43" i="3" s="1"/>
  <c r="BH43" i="3" s="1"/>
  <c r="AM43" i="3"/>
  <c r="AK43" i="3" s="1"/>
  <c r="AC43" i="3"/>
  <c r="AB43" i="3"/>
  <c r="T43" i="3"/>
  <c r="CK42" i="3"/>
  <c r="CJ42" i="3"/>
  <c r="CI42" i="3" s="1"/>
  <c r="AZ42" i="3" s="1"/>
  <c r="CH42" i="3"/>
  <c r="BM42" i="3"/>
  <c r="BL42" i="3"/>
  <c r="BD42" i="3"/>
  <c r="AX42" i="3"/>
  <c r="AR42" i="3"/>
  <c r="BE42" i="3" s="1"/>
  <c r="BH42" i="3" s="1"/>
  <c r="AM42" i="3"/>
  <c r="AL42" i="3"/>
  <c r="AK42" i="3"/>
  <c r="R42" i="3" s="1"/>
  <c r="AC42" i="3"/>
  <c r="AB42" i="3"/>
  <c r="W42" i="3"/>
  <c r="T42" i="3"/>
  <c r="CK41" i="3"/>
  <c r="CJ41" i="3"/>
  <c r="CH41" i="3"/>
  <c r="BM41" i="3"/>
  <c r="BL41" i="3"/>
  <c r="BD41" i="3"/>
  <c r="AX41" i="3"/>
  <c r="AR41" i="3"/>
  <c r="BE41" i="3" s="1"/>
  <c r="BH41" i="3" s="1"/>
  <c r="AM41" i="3"/>
  <c r="AK41" i="3" s="1"/>
  <c r="AC41" i="3"/>
  <c r="AB41" i="3"/>
  <c r="T41" i="3"/>
  <c r="CK40" i="3"/>
  <c r="CJ40" i="3"/>
  <c r="CI40" i="3" s="1"/>
  <c r="AZ40" i="3" s="1"/>
  <c r="CH40" i="3"/>
  <c r="BM40" i="3"/>
  <c r="BL40" i="3"/>
  <c r="BD40" i="3"/>
  <c r="AX40" i="3"/>
  <c r="AR40" i="3"/>
  <c r="BE40" i="3" s="1"/>
  <c r="BH40" i="3" s="1"/>
  <c r="AM40" i="3"/>
  <c r="AL40" i="3"/>
  <c r="AK40" i="3"/>
  <c r="R40" i="3" s="1"/>
  <c r="AC40" i="3"/>
  <c r="AB40" i="3"/>
  <c r="W40" i="3"/>
  <c r="T40" i="3"/>
  <c r="CK39" i="3"/>
  <c r="CJ39" i="3"/>
  <c r="CH39" i="3"/>
  <c r="BM39" i="3"/>
  <c r="BL39" i="3"/>
  <c r="BD39" i="3"/>
  <c r="AX39" i="3"/>
  <c r="AR39" i="3"/>
  <c r="BE39" i="3" s="1"/>
  <c r="BH39" i="3" s="1"/>
  <c r="AM39" i="3"/>
  <c r="AK39" i="3" s="1"/>
  <c r="AC39" i="3"/>
  <c r="AB39" i="3"/>
  <c r="T39" i="3"/>
  <c r="CK38" i="3"/>
  <c r="CJ38" i="3"/>
  <c r="CI38" i="3" s="1"/>
  <c r="AZ38" i="3" s="1"/>
  <c r="CH38" i="3"/>
  <c r="BM38" i="3"/>
  <c r="BL38" i="3"/>
  <c r="BD38" i="3"/>
  <c r="AX38" i="3"/>
  <c r="AR38" i="3"/>
  <c r="BE38" i="3" s="1"/>
  <c r="BH38" i="3" s="1"/>
  <c r="AM38" i="3"/>
  <c r="AL38" i="3"/>
  <c r="AK38" i="3"/>
  <c r="R38" i="3" s="1"/>
  <c r="AC38" i="3"/>
  <c r="AB38" i="3"/>
  <c r="W38" i="3"/>
  <c r="T38" i="3"/>
  <c r="CK37" i="3"/>
  <c r="CJ37" i="3"/>
  <c r="CH37" i="3"/>
  <c r="BM37" i="3"/>
  <c r="BL37" i="3"/>
  <c r="BD37" i="3"/>
  <c r="AX37" i="3"/>
  <c r="AR37" i="3"/>
  <c r="BE37" i="3" s="1"/>
  <c r="BH37" i="3" s="1"/>
  <c r="AM37" i="3"/>
  <c r="AK37" i="3" s="1"/>
  <c r="AC37" i="3"/>
  <c r="AB37" i="3"/>
  <c r="T37" i="3"/>
  <c r="CK36" i="3"/>
  <c r="CJ36" i="3"/>
  <c r="CI36" i="3" s="1"/>
  <c r="AZ36" i="3" s="1"/>
  <c r="CH36" i="3"/>
  <c r="BM36" i="3"/>
  <c r="BL36" i="3"/>
  <c r="BD36" i="3"/>
  <c r="AX36" i="3"/>
  <c r="AR36" i="3"/>
  <c r="BE36" i="3" s="1"/>
  <c r="BH36" i="3" s="1"/>
  <c r="AM36" i="3"/>
  <c r="AL36" i="3"/>
  <c r="AK36" i="3"/>
  <c r="R36" i="3" s="1"/>
  <c r="AC36" i="3"/>
  <c r="AB36" i="3"/>
  <c r="W36" i="3"/>
  <c r="T36" i="3"/>
  <c r="CK35" i="3"/>
  <c r="CJ35" i="3"/>
  <c r="CH35" i="3"/>
  <c r="BM35" i="3"/>
  <c r="BL35" i="3"/>
  <c r="BD35" i="3"/>
  <c r="AX35" i="3"/>
  <c r="AR35" i="3"/>
  <c r="BE35" i="3" s="1"/>
  <c r="BH35" i="3" s="1"/>
  <c r="AM35" i="3"/>
  <c r="AK35" i="3" s="1"/>
  <c r="N35" i="3" s="1"/>
  <c r="BA35" i="3" s="1"/>
  <c r="AC35" i="3"/>
  <c r="AB35" i="3"/>
  <c r="T35" i="3"/>
  <c r="R35" i="3"/>
  <c r="CK34" i="3"/>
  <c r="W34" i="3" s="1"/>
  <c r="CJ34" i="3"/>
  <c r="CI34" i="3" s="1"/>
  <c r="AZ34" i="3" s="1"/>
  <c r="CH34" i="3"/>
  <c r="BM34" i="3"/>
  <c r="BL34" i="3"/>
  <c r="BD34" i="3"/>
  <c r="AX34" i="3"/>
  <c r="AR34" i="3"/>
  <c r="BE34" i="3" s="1"/>
  <c r="BH34" i="3" s="1"/>
  <c r="AM34" i="3"/>
  <c r="AK34" i="3" s="1"/>
  <c r="AC34" i="3"/>
  <c r="AB34" i="3"/>
  <c r="AA34" i="3" s="1"/>
  <c r="T34" i="3"/>
  <c r="CK33" i="3"/>
  <c r="CJ33" i="3"/>
  <c r="CH33" i="3"/>
  <c r="BM33" i="3"/>
  <c r="BL33" i="3"/>
  <c r="BD33" i="3"/>
  <c r="AX33" i="3"/>
  <c r="AR33" i="3"/>
  <c r="BE33" i="3" s="1"/>
  <c r="BH33" i="3" s="1"/>
  <c r="AM33" i="3"/>
  <c r="AK33" i="3" s="1"/>
  <c r="AC33" i="3"/>
  <c r="AB33" i="3"/>
  <c r="T33" i="3"/>
  <c r="CK32" i="3"/>
  <c r="CJ32" i="3"/>
  <c r="CH32" i="3"/>
  <c r="BM32" i="3"/>
  <c r="BL32" i="3"/>
  <c r="BD32" i="3"/>
  <c r="AX32" i="3"/>
  <c r="AR32" i="3"/>
  <c r="BE32" i="3" s="1"/>
  <c r="BH32" i="3" s="1"/>
  <c r="AM32" i="3"/>
  <c r="AK32" i="3" s="1"/>
  <c r="AC32" i="3"/>
  <c r="AB32" i="3"/>
  <c r="AA32" i="3" s="1"/>
  <c r="T32" i="3"/>
  <c r="CK31" i="3"/>
  <c r="CJ31" i="3"/>
  <c r="CH31" i="3"/>
  <c r="BM31" i="3"/>
  <c r="BL31" i="3"/>
  <c r="BD31" i="3"/>
  <c r="AX31" i="3"/>
  <c r="AR31" i="3"/>
  <c r="BE31" i="3" s="1"/>
  <c r="BH31" i="3" s="1"/>
  <c r="AM31" i="3"/>
  <c r="AK31" i="3" s="1"/>
  <c r="O31" i="3" s="1"/>
  <c r="AC31" i="3"/>
  <c r="AB31" i="3"/>
  <c r="T31" i="3"/>
  <c r="N31" i="3"/>
  <c r="BA31" i="3" s="1"/>
  <c r="M31" i="3"/>
  <c r="L31" i="3" s="1"/>
  <c r="CK30" i="3"/>
  <c r="CJ30" i="3"/>
  <c r="CH30" i="3"/>
  <c r="BM30" i="3"/>
  <c r="BL30" i="3"/>
  <c r="BD30" i="3"/>
  <c r="AX30" i="3"/>
  <c r="AR30" i="3"/>
  <c r="BE30" i="3" s="1"/>
  <c r="BH30" i="3" s="1"/>
  <c r="BK30" i="3" s="1"/>
  <c r="AM30" i="3"/>
  <c r="AK30" i="3" s="1"/>
  <c r="AC30" i="3"/>
  <c r="AB30" i="3"/>
  <c r="W30" i="3"/>
  <c r="T30" i="3"/>
  <c r="CK29" i="3"/>
  <c r="CJ29" i="3"/>
  <c r="CH29" i="3"/>
  <c r="BM29" i="3"/>
  <c r="BL29" i="3"/>
  <c r="BD29" i="3"/>
  <c r="AX29" i="3"/>
  <c r="AR29" i="3"/>
  <c r="BE29" i="3" s="1"/>
  <c r="BH29" i="3" s="1"/>
  <c r="AM29" i="3"/>
  <c r="AK29" i="3" s="1"/>
  <c r="AC29" i="3"/>
  <c r="AA29" i="3" s="1"/>
  <c r="AB29" i="3"/>
  <c r="T29" i="3"/>
  <c r="CK28" i="3"/>
  <c r="W28" i="3" s="1"/>
  <c r="CJ28" i="3"/>
  <c r="CI28" i="3" s="1"/>
  <c r="AZ28" i="3" s="1"/>
  <c r="CH28" i="3"/>
  <c r="BM28" i="3"/>
  <c r="BL28" i="3"/>
  <c r="BE28" i="3"/>
  <c r="BH28" i="3" s="1"/>
  <c r="BD28" i="3"/>
  <c r="AX28" i="3"/>
  <c r="AR28" i="3"/>
  <c r="AM28" i="3"/>
  <c r="AK28" i="3" s="1"/>
  <c r="AC28" i="3"/>
  <c r="AB28" i="3"/>
  <c r="AA28" i="3" s="1"/>
  <c r="T28" i="3"/>
  <c r="CK27" i="3"/>
  <c r="CJ27" i="3"/>
  <c r="CH27" i="3"/>
  <c r="CI27" i="3" s="1"/>
  <c r="AZ27" i="3" s="1"/>
  <c r="BM27" i="3"/>
  <c r="BL27" i="3"/>
  <c r="BD27" i="3"/>
  <c r="AX27" i="3"/>
  <c r="AR27" i="3"/>
  <c r="BE27" i="3" s="1"/>
  <c r="BH27" i="3" s="1"/>
  <c r="AM27" i="3"/>
  <c r="AK27" i="3" s="1"/>
  <c r="AC27" i="3"/>
  <c r="AB27" i="3"/>
  <c r="T27" i="3"/>
  <c r="CK26" i="3"/>
  <c r="W26" i="3" s="1"/>
  <c r="CJ26" i="3"/>
  <c r="CH26" i="3"/>
  <c r="BM26" i="3"/>
  <c r="BL26" i="3"/>
  <c r="BD26" i="3"/>
  <c r="AX26" i="3"/>
  <c r="AR26" i="3"/>
  <c r="BE26" i="3" s="1"/>
  <c r="BH26" i="3" s="1"/>
  <c r="AM26" i="3"/>
  <c r="AL26" i="3"/>
  <c r="AK26" i="3"/>
  <c r="R26" i="3" s="1"/>
  <c r="AC26" i="3"/>
  <c r="AB26" i="3"/>
  <c r="T26" i="3"/>
  <c r="O26" i="3"/>
  <c r="CK25" i="3"/>
  <c r="CJ25" i="3"/>
  <c r="CH25" i="3"/>
  <c r="CI25" i="3" s="1"/>
  <c r="AZ25" i="3" s="1"/>
  <c r="BM25" i="3"/>
  <c r="BL25" i="3"/>
  <c r="BD25" i="3"/>
  <c r="AX25" i="3"/>
  <c r="AR25" i="3"/>
  <c r="BE25" i="3" s="1"/>
  <c r="BH25" i="3" s="1"/>
  <c r="AM25" i="3"/>
  <c r="AK25" i="3" s="1"/>
  <c r="AC25" i="3"/>
  <c r="AB25" i="3"/>
  <c r="T25" i="3"/>
  <c r="CK24" i="3"/>
  <c r="CJ24" i="3"/>
  <c r="CH24" i="3"/>
  <c r="BM24" i="3"/>
  <c r="BL24" i="3"/>
  <c r="BE24" i="3"/>
  <c r="BH24" i="3" s="1"/>
  <c r="BD24" i="3"/>
  <c r="AX24" i="3"/>
  <c r="AR24" i="3"/>
  <c r="AM24" i="3"/>
  <c r="AK24" i="3"/>
  <c r="AC24" i="3"/>
  <c r="AB24" i="3"/>
  <c r="AA24" i="3" s="1"/>
  <c r="W24" i="3"/>
  <c r="T24" i="3"/>
  <c r="CK23" i="3"/>
  <c r="CJ23" i="3"/>
  <c r="CH23" i="3"/>
  <c r="CI23" i="3" s="1"/>
  <c r="AZ23" i="3" s="1"/>
  <c r="BB23" i="3" s="1"/>
  <c r="BM23" i="3"/>
  <c r="BL23" i="3"/>
  <c r="BD23" i="3"/>
  <c r="AX23" i="3"/>
  <c r="AR23" i="3"/>
  <c r="BE23" i="3" s="1"/>
  <c r="BH23" i="3" s="1"/>
  <c r="AM23" i="3"/>
  <c r="AK23" i="3" s="1"/>
  <c r="AC23" i="3"/>
  <c r="AB23" i="3"/>
  <c r="T23" i="3"/>
  <c r="CK22" i="3"/>
  <c r="CJ22" i="3"/>
  <c r="CH22" i="3"/>
  <c r="W22" i="3" s="1"/>
  <c r="BM22" i="3"/>
  <c r="BL22" i="3"/>
  <c r="BD22" i="3"/>
  <c r="AX22" i="3"/>
  <c r="AR22" i="3"/>
  <c r="BE22" i="3" s="1"/>
  <c r="BH22" i="3" s="1"/>
  <c r="AM22" i="3"/>
  <c r="AK22" i="3"/>
  <c r="AC22" i="3"/>
  <c r="AB22" i="3"/>
  <c r="T22" i="3"/>
  <c r="O22" i="3"/>
  <c r="CK21" i="3"/>
  <c r="CJ21" i="3"/>
  <c r="CH21" i="3"/>
  <c r="CI21" i="3" s="1"/>
  <c r="AZ21" i="3" s="1"/>
  <c r="BB21" i="3" s="1"/>
  <c r="BM21" i="3"/>
  <c r="BL21" i="3"/>
  <c r="BD21" i="3"/>
  <c r="AX21" i="3"/>
  <c r="AR21" i="3"/>
  <c r="BE21" i="3" s="1"/>
  <c r="BH21" i="3" s="1"/>
  <c r="AM21" i="3"/>
  <c r="AK21" i="3" s="1"/>
  <c r="AC21" i="3"/>
  <c r="AB21" i="3"/>
  <c r="AA21" i="3" s="1"/>
  <c r="T21" i="3"/>
  <c r="CK20" i="3"/>
  <c r="CJ20" i="3"/>
  <c r="CH20" i="3"/>
  <c r="W20" i="3" s="1"/>
  <c r="BM20" i="3"/>
  <c r="BL20" i="3"/>
  <c r="BD20" i="3"/>
  <c r="AX20" i="3"/>
  <c r="AR20" i="3"/>
  <c r="BE20" i="3" s="1"/>
  <c r="BH20" i="3" s="1"/>
  <c r="AM20" i="3"/>
  <c r="AK20" i="3"/>
  <c r="R20" i="3" s="1"/>
  <c r="AC20" i="3"/>
  <c r="AB20" i="3"/>
  <c r="T20" i="3"/>
  <c r="O20" i="3"/>
  <c r="CK19" i="3"/>
  <c r="CJ19" i="3"/>
  <c r="CH19" i="3"/>
  <c r="CI19" i="3" s="1"/>
  <c r="AZ19" i="3" s="1"/>
  <c r="BB19" i="3" s="1"/>
  <c r="BM19" i="3"/>
  <c r="BL19" i="3"/>
  <c r="BD19" i="3"/>
  <c r="AX19" i="3"/>
  <c r="AR19" i="3"/>
  <c r="BE19" i="3" s="1"/>
  <c r="BH19" i="3" s="1"/>
  <c r="AM19" i="3"/>
  <c r="AK19" i="3" s="1"/>
  <c r="AC19" i="3"/>
  <c r="AB19" i="3"/>
  <c r="AA19" i="3" s="1"/>
  <c r="T19" i="3"/>
  <c r="CK18" i="3"/>
  <c r="CJ18" i="3"/>
  <c r="CH18" i="3"/>
  <c r="W18" i="3" s="1"/>
  <c r="BM18" i="3"/>
  <c r="BL18" i="3"/>
  <c r="BD18" i="3"/>
  <c r="AX18" i="3"/>
  <c r="AR18" i="3"/>
  <c r="BE18" i="3" s="1"/>
  <c r="BH18" i="3" s="1"/>
  <c r="AM18" i="3"/>
  <c r="AK18" i="3"/>
  <c r="R18" i="3" s="1"/>
  <c r="AC18" i="3"/>
  <c r="AB18" i="3"/>
  <c r="T18" i="3"/>
  <c r="O18" i="3"/>
  <c r="CK17" i="3"/>
  <c r="CJ17" i="3"/>
  <c r="CH17" i="3"/>
  <c r="CI17" i="3" s="1"/>
  <c r="AZ17" i="3" s="1"/>
  <c r="BB17" i="3" s="1"/>
  <c r="BM17" i="3"/>
  <c r="BL17" i="3"/>
  <c r="BD17" i="3"/>
  <c r="AX17" i="3"/>
  <c r="AR17" i="3"/>
  <c r="BE17" i="3" s="1"/>
  <c r="BH17" i="3" s="1"/>
  <c r="AM17" i="3"/>
  <c r="AK17" i="3" s="1"/>
  <c r="AC17" i="3"/>
  <c r="AB17" i="3"/>
  <c r="AA17" i="3" s="1"/>
  <c r="T17" i="3"/>
  <c r="O18" i="13" l="1"/>
  <c r="N18" i="13" s="1"/>
  <c r="AN18" i="13"/>
  <c r="Q18" i="13"/>
  <c r="T18" i="13"/>
  <c r="P18" i="13"/>
  <c r="BC18" i="13" s="1"/>
  <c r="BE18" i="13" s="1"/>
  <c r="BK19" i="13"/>
  <c r="BM19" i="13"/>
  <c r="BL19" i="13"/>
  <c r="BP19" i="13" s="1"/>
  <c r="BQ19" i="13" s="1"/>
  <c r="BK17" i="13"/>
  <c r="BM17" i="13"/>
  <c r="BL17" i="13"/>
  <c r="BP17" i="13" s="1"/>
  <c r="BQ17" i="13" s="1"/>
  <c r="BM18" i="13"/>
  <c r="BL18" i="13"/>
  <c r="BP18" i="13" s="1"/>
  <c r="BQ18" i="13" s="1"/>
  <c r="BK18" i="13"/>
  <c r="BE21" i="13"/>
  <c r="BD17" i="13"/>
  <c r="BD19" i="13"/>
  <c r="O20" i="13"/>
  <c r="N20" i="13" s="1"/>
  <c r="AN20" i="13"/>
  <c r="Q20" i="13"/>
  <c r="T20" i="13"/>
  <c r="P20" i="13"/>
  <c r="BC20" i="13" s="1"/>
  <c r="BE20" i="13" s="1"/>
  <c r="BM20" i="13"/>
  <c r="BL20" i="13"/>
  <c r="BP20" i="13" s="1"/>
  <c r="BQ20" i="13" s="1"/>
  <c r="BK20" i="13"/>
  <c r="BM21" i="13"/>
  <c r="BK21" i="13"/>
  <c r="BL21" i="13"/>
  <c r="BP21" i="13" s="1"/>
  <c r="BQ21" i="13" s="1"/>
  <c r="BK22" i="13"/>
  <c r="BL22" i="13"/>
  <c r="BP22" i="13" s="1"/>
  <c r="BQ22" i="13" s="1"/>
  <c r="BM22" i="13"/>
  <c r="BM23" i="13"/>
  <c r="BL23" i="13"/>
  <c r="BP23" i="13" s="1"/>
  <c r="BQ23" i="13" s="1"/>
  <c r="BK23" i="13"/>
  <c r="BM25" i="13"/>
  <c r="BL25" i="13"/>
  <c r="BP25" i="13" s="1"/>
  <c r="BQ25" i="13" s="1"/>
  <c r="BK25" i="13"/>
  <c r="AN19" i="13"/>
  <c r="Z21" i="13"/>
  <c r="AA21" i="13" s="1"/>
  <c r="AN30" i="13"/>
  <c r="Q30" i="13"/>
  <c r="T30" i="13"/>
  <c r="P30" i="13"/>
  <c r="BC30" i="13" s="1"/>
  <c r="BE30" i="13" s="1"/>
  <c r="O30" i="13"/>
  <c r="N30" i="13" s="1"/>
  <c r="BL30" i="13"/>
  <c r="BP30" i="13" s="1"/>
  <c r="BQ30" i="13" s="1"/>
  <c r="BK30" i="13"/>
  <c r="BM30" i="13"/>
  <c r="AN34" i="13"/>
  <c r="Q34" i="13"/>
  <c r="T34" i="13"/>
  <c r="P34" i="13"/>
  <c r="BC34" i="13" s="1"/>
  <c r="BE34" i="13" s="1"/>
  <c r="O34" i="13"/>
  <c r="N34" i="13" s="1"/>
  <c r="BL34" i="13"/>
  <c r="BP34" i="13" s="1"/>
  <c r="BQ34" i="13" s="1"/>
  <c r="BK34" i="13"/>
  <c r="BM34" i="13"/>
  <c r="AB37" i="13"/>
  <c r="AF37" i="13" s="1"/>
  <c r="AI37" i="13"/>
  <c r="W37" i="13"/>
  <c r="U37" i="13" s="1"/>
  <c r="X37" i="13" s="1"/>
  <c r="R37" i="13" s="1"/>
  <c r="S37" i="13" s="1"/>
  <c r="AG37" i="13"/>
  <c r="O17" i="13"/>
  <c r="N17" i="13" s="1"/>
  <c r="Y18" i="13"/>
  <c r="O19" i="13"/>
  <c r="N19" i="13" s="1"/>
  <c r="Y20" i="13"/>
  <c r="O22" i="13"/>
  <c r="N22" i="13" s="1"/>
  <c r="T22" i="13"/>
  <c r="Q24" i="13"/>
  <c r="T24" i="13"/>
  <c r="P24" i="13"/>
  <c r="BC24" i="13" s="1"/>
  <c r="BE24" i="13" s="1"/>
  <c r="AG25" i="13"/>
  <c r="Q26" i="13"/>
  <c r="T26" i="13"/>
  <c r="P26" i="13"/>
  <c r="BC26" i="13" s="1"/>
  <c r="BE26" i="13" s="1"/>
  <c r="O26" i="13"/>
  <c r="N26" i="13" s="1"/>
  <c r="AG27" i="13"/>
  <c r="BM29" i="13"/>
  <c r="BL29" i="13"/>
  <c r="BP29" i="13" s="1"/>
  <c r="BQ29" i="13" s="1"/>
  <c r="BK29" i="13"/>
  <c r="AG31" i="13"/>
  <c r="BM33" i="13"/>
  <c r="BL33" i="13"/>
  <c r="BP33" i="13" s="1"/>
  <c r="BQ33" i="13" s="1"/>
  <c r="BK33" i="13"/>
  <c r="AG35" i="13"/>
  <c r="AN38" i="13"/>
  <c r="Q38" i="13"/>
  <c r="T38" i="13"/>
  <c r="P38" i="13"/>
  <c r="BC38" i="13" s="1"/>
  <c r="BE38" i="13" s="1"/>
  <c r="O38" i="13"/>
  <c r="N38" i="13" s="1"/>
  <c r="BL38" i="13"/>
  <c r="BP38" i="13" s="1"/>
  <c r="BQ38" i="13" s="1"/>
  <c r="BK38" i="13"/>
  <c r="BM38" i="13"/>
  <c r="BM39" i="13"/>
  <c r="BK39" i="13"/>
  <c r="BL39" i="13"/>
  <c r="BP39" i="13" s="1"/>
  <c r="BQ39" i="13" s="1"/>
  <c r="BK40" i="13"/>
  <c r="BM40" i="13"/>
  <c r="BL40" i="13"/>
  <c r="BP40" i="13" s="1"/>
  <c r="BQ40" i="13" s="1"/>
  <c r="BM45" i="13"/>
  <c r="BL45" i="13"/>
  <c r="BP45" i="13" s="1"/>
  <c r="BQ45" i="13" s="1"/>
  <c r="BK45" i="13"/>
  <c r="P17" i="13"/>
  <c r="BC17" i="13" s="1"/>
  <c r="BE17" i="13" s="1"/>
  <c r="P19" i="13"/>
  <c r="BC19" i="13" s="1"/>
  <c r="BE19" i="13" s="1"/>
  <c r="AN21" i="13"/>
  <c r="P22" i="13"/>
  <c r="BC22" i="13" s="1"/>
  <c r="BE22" i="13" s="1"/>
  <c r="AN22" i="13"/>
  <c r="Y23" i="13"/>
  <c r="O23" i="13"/>
  <c r="N23" i="13" s="1"/>
  <c r="AN23" i="13"/>
  <c r="O24" i="13"/>
  <c r="N24" i="13" s="1"/>
  <c r="BK24" i="13"/>
  <c r="BM24" i="13"/>
  <c r="CK25" i="13"/>
  <c r="BB25" i="13" s="1"/>
  <c r="BD25" i="13" s="1"/>
  <c r="Y25" i="13"/>
  <c r="BK26" i="13"/>
  <c r="BM26" i="13"/>
  <c r="BE27" i="13"/>
  <c r="AN28" i="13"/>
  <c r="Q28" i="13"/>
  <c r="T28" i="13"/>
  <c r="P28" i="13"/>
  <c r="BC28" i="13" s="1"/>
  <c r="BE28" i="13" s="1"/>
  <c r="O28" i="13"/>
  <c r="N28" i="13" s="1"/>
  <c r="BL28" i="13"/>
  <c r="BP28" i="13" s="1"/>
  <c r="BQ28" i="13" s="1"/>
  <c r="BK28" i="13"/>
  <c r="BM28" i="13"/>
  <c r="BE31" i="13"/>
  <c r="AN32" i="13"/>
  <c r="Q32" i="13"/>
  <c r="T32" i="13"/>
  <c r="P32" i="13"/>
  <c r="BC32" i="13" s="1"/>
  <c r="BE32" i="13" s="1"/>
  <c r="O32" i="13"/>
  <c r="N32" i="13" s="1"/>
  <c r="BL32" i="13"/>
  <c r="BP32" i="13" s="1"/>
  <c r="BQ32" i="13" s="1"/>
  <c r="BK32" i="13"/>
  <c r="BM32" i="13"/>
  <c r="BE35" i="13"/>
  <c r="AN36" i="13"/>
  <c r="Q36" i="13"/>
  <c r="T36" i="13"/>
  <c r="P36" i="13"/>
  <c r="BC36" i="13" s="1"/>
  <c r="BE36" i="13" s="1"/>
  <c r="O36" i="13"/>
  <c r="N36" i="13" s="1"/>
  <c r="BL36" i="13"/>
  <c r="BP36" i="13" s="1"/>
  <c r="BQ36" i="13" s="1"/>
  <c r="BK36" i="13"/>
  <c r="BM36" i="13"/>
  <c r="BM37" i="13"/>
  <c r="BL37" i="13"/>
  <c r="BP37" i="13" s="1"/>
  <c r="BQ37" i="13" s="1"/>
  <c r="BK37" i="13"/>
  <c r="BD41" i="13"/>
  <c r="BM43" i="13"/>
  <c r="BL43" i="13"/>
  <c r="BP43" i="13" s="1"/>
  <c r="BQ43" i="13" s="1"/>
  <c r="BK43" i="13"/>
  <c r="W21" i="13"/>
  <c r="U21" i="13" s="1"/>
  <c r="X21" i="13" s="1"/>
  <c r="R21" i="13" s="1"/>
  <c r="S21" i="13" s="1"/>
  <c r="BM27" i="13"/>
  <c r="BL27" i="13"/>
  <c r="BP27" i="13" s="1"/>
  <c r="BQ27" i="13" s="1"/>
  <c r="BK27" i="13"/>
  <c r="AG29" i="13"/>
  <c r="BM31" i="13"/>
  <c r="BL31" i="13"/>
  <c r="BP31" i="13" s="1"/>
  <c r="BQ31" i="13" s="1"/>
  <c r="BK31" i="13"/>
  <c r="AG33" i="13"/>
  <c r="BM35" i="13"/>
  <c r="BL35" i="13"/>
  <c r="BP35" i="13" s="1"/>
  <c r="BQ35" i="13" s="1"/>
  <c r="BK35" i="13"/>
  <c r="AH37" i="13"/>
  <c r="AG39" i="13"/>
  <c r="Y27" i="13"/>
  <c r="Y29" i="13"/>
  <c r="Y31" i="13"/>
  <c r="Y33" i="13"/>
  <c r="Y35" i="13"/>
  <c r="BM41" i="13"/>
  <c r="BL41" i="13"/>
  <c r="BP41" i="13" s="1"/>
  <c r="BQ41" i="13" s="1"/>
  <c r="BL42" i="13"/>
  <c r="BP42" i="13" s="1"/>
  <c r="BQ42" i="13" s="1"/>
  <c r="BK44" i="13"/>
  <c r="BM44" i="13"/>
  <c r="BE45" i="13"/>
  <c r="CK45" i="13"/>
  <c r="BB45" i="13" s="1"/>
  <c r="BD45" i="13" s="1"/>
  <c r="Y45" i="13"/>
  <c r="AN46" i="13"/>
  <c r="Q46" i="13"/>
  <c r="T46" i="13"/>
  <c r="P46" i="13"/>
  <c r="BC46" i="13" s="1"/>
  <c r="BE46" i="13" s="1"/>
  <c r="O46" i="13"/>
  <c r="N46" i="13" s="1"/>
  <c r="BL46" i="13"/>
  <c r="BP46" i="13" s="1"/>
  <c r="BQ46" i="13" s="1"/>
  <c r="BK46" i="13"/>
  <c r="BM46" i="13"/>
  <c r="AN50" i="13"/>
  <c r="Q50" i="13"/>
  <c r="T50" i="13"/>
  <c r="P50" i="13"/>
  <c r="BC50" i="13" s="1"/>
  <c r="BE50" i="13" s="1"/>
  <c r="O50" i="13"/>
  <c r="N50" i="13" s="1"/>
  <c r="BL50" i="13"/>
  <c r="BP50" i="13" s="1"/>
  <c r="BQ50" i="13" s="1"/>
  <c r="BK50" i="13"/>
  <c r="BM50" i="13"/>
  <c r="AN54" i="13"/>
  <c r="Q54" i="13"/>
  <c r="T54" i="13"/>
  <c r="P54" i="13"/>
  <c r="BC54" i="13" s="1"/>
  <c r="BE54" i="13" s="1"/>
  <c r="O54" i="13"/>
  <c r="N54" i="13" s="1"/>
  <c r="BL54" i="13"/>
  <c r="BP54" i="13" s="1"/>
  <c r="BQ54" i="13" s="1"/>
  <c r="BK54" i="13"/>
  <c r="BM54" i="13"/>
  <c r="BE55" i="13"/>
  <c r="AN25" i="13"/>
  <c r="AN27" i="13"/>
  <c r="AN29" i="13"/>
  <c r="AN31" i="13"/>
  <c r="AN33" i="13"/>
  <c r="AN35" i="13"/>
  <c r="AN37" i="13"/>
  <c r="Z39" i="13"/>
  <c r="AA39" i="13" s="1"/>
  <c r="AN39" i="13"/>
  <c r="O40" i="13"/>
  <c r="N40" i="13" s="1"/>
  <c r="T40" i="13"/>
  <c r="Y41" i="13"/>
  <c r="O41" i="13"/>
  <c r="N41" i="13" s="1"/>
  <c r="AN41" i="13"/>
  <c r="BK41" i="13"/>
  <c r="Q42" i="13"/>
  <c r="T42" i="13"/>
  <c r="P42" i="13"/>
  <c r="BC42" i="13" s="1"/>
  <c r="BM42" i="13"/>
  <c r="P43" i="13"/>
  <c r="BC43" i="13" s="1"/>
  <c r="BE43" i="13" s="1"/>
  <c r="BL44" i="13"/>
  <c r="BP44" i="13" s="1"/>
  <c r="BQ44" i="13" s="1"/>
  <c r="AG47" i="13"/>
  <c r="BM49" i="13"/>
  <c r="BL49" i="13"/>
  <c r="BP49" i="13" s="1"/>
  <c r="BQ49" i="13" s="1"/>
  <c r="BK49" i="13"/>
  <c r="AG51" i="13"/>
  <c r="BM53" i="13"/>
  <c r="BL53" i="13"/>
  <c r="BP53" i="13" s="1"/>
  <c r="BQ53" i="13" s="1"/>
  <c r="BK53" i="13"/>
  <c r="AH54" i="13"/>
  <c r="Z54" i="13"/>
  <c r="AA54" i="13" s="1"/>
  <c r="Y22" i="13"/>
  <c r="Y24" i="13"/>
  <c r="Y26" i="13"/>
  <c r="Y28" i="13"/>
  <c r="Y30" i="13"/>
  <c r="Y32" i="13"/>
  <c r="Y34" i="13"/>
  <c r="Y36" i="13"/>
  <c r="Y38" i="13"/>
  <c r="P40" i="13"/>
  <c r="BC40" i="13" s="1"/>
  <c r="AN40" i="13"/>
  <c r="CK40" i="13"/>
  <c r="BB40" i="13" s="1"/>
  <c r="BD40" i="13" s="1"/>
  <c r="Y40" i="13"/>
  <c r="P41" i="13"/>
  <c r="BC41" i="13" s="1"/>
  <c r="BE41" i="13" s="1"/>
  <c r="CK42" i="13"/>
  <c r="BB42" i="13" s="1"/>
  <c r="BD42" i="13" s="1"/>
  <c r="BE47" i="13"/>
  <c r="AN48" i="13"/>
  <c r="Q48" i="13"/>
  <c r="T48" i="13"/>
  <c r="P48" i="13"/>
  <c r="BC48" i="13" s="1"/>
  <c r="BE48" i="13" s="1"/>
  <c r="O48" i="13"/>
  <c r="N48" i="13" s="1"/>
  <c r="BL48" i="13"/>
  <c r="BP48" i="13" s="1"/>
  <c r="BQ48" i="13" s="1"/>
  <c r="BK48" i="13"/>
  <c r="BM48" i="13"/>
  <c r="BE51" i="13"/>
  <c r="AN52" i="13"/>
  <c r="Q52" i="13"/>
  <c r="T52" i="13"/>
  <c r="P52" i="13"/>
  <c r="BC52" i="13" s="1"/>
  <c r="BE52" i="13" s="1"/>
  <c r="O52" i="13"/>
  <c r="N52" i="13" s="1"/>
  <c r="BL52" i="13"/>
  <c r="BP52" i="13" s="1"/>
  <c r="BQ52" i="13" s="1"/>
  <c r="BK52" i="13"/>
  <c r="BM52" i="13"/>
  <c r="BL58" i="13"/>
  <c r="BP58" i="13" s="1"/>
  <c r="BQ58" i="13" s="1"/>
  <c r="BK58" i="13"/>
  <c r="BM58" i="13"/>
  <c r="Z43" i="13"/>
  <c r="AA43" i="13" s="1"/>
  <c r="O43" i="13"/>
  <c r="N43" i="13" s="1"/>
  <c r="AN43" i="13"/>
  <c r="Q44" i="13"/>
  <c r="T44" i="13"/>
  <c r="P44" i="13"/>
  <c r="BC44" i="13" s="1"/>
  <c r="BE44" i="13" s="1"/>
  <c r="O44" i="13"/>
  <c r="N44" i="13" s="1"/>
  <c r="AG45" i="13"/>
  <c r="BM47" i="13"/>
  <c r="BL47" i="13"/>
  <c r="BP47" i="13" s="1"/>
  <c r="BQ47" i="13" s="1"/>
  <c r="BK47" i="13"/>
  <c r="AG49" i="13"/>
  <c r="BM51" i="13"/>
  <c r="BL51" i="13"/>
  <c r="BP51" i="13" s="1"/>
  <c r="BQ51" i="13" s="1"/>
  <c r="BK51" i="13"/>
  <c r="AH52" i="13"/>
  <c r="Z52" i="13"/>
  <c r="AA52" i="13" s="1"/>
  <c r="AG53" i="13"/>
  <c r="Y47" i="13"/>
  <c r="Y49" i="13"/>
  <c r="Y51" i="13"/>
  <c r="Y53" i="13"/>
  <c r="BK55" i="13"/>
  <c r="AN56" i="13"/>
  <c r="Q56" i="13"/>
  <c r="CK56" i="13"/>
  <c r="BB56" i="13" s="1"/>
  <c r="BD56" i="13" s="1"/>
  <c r="Y56" i="13"/>
  <c r="AN60" i="13"/>
  <c r="Q60" i="13"/>
  <c r="BK65" i="13"/>
  <c r="BM65" i="13"/>
  <c r="BL65" i="13"/>
  <c r="BP65" i="13" s="1"/>
  <c r="BQ65" i="13" s="1"/>
  <c r="AG74" i="13"/>
  <c r="AN45" i="13"/>
  <c r="AN47" i="13"/>
  <c r="AN49" i="13"/>
  <c r="AN51" i="13"/>
  <c r="AN53" i="13"/>
  <c r="Z55" i="13"/>
  <c r="AA55" i="13" s="1"/>
  <c r="BL55" i="13"/>
  <c r="BP55" i="13" s="1"/>
  <c r="BQ55" i="13" s="1"/>
  <c r="T56" i="13"/>
  <c r="T59" i="13"/>
  <c r="P59" i="13"/>
  <c r="BC59" i="13" s="1"/>
  <c r="BE59" i="13" s="1"/>
  <c r="O59" i="13"/>
  <c r="N59" i="13" s="1"/>
  <c r="BD59" i="13"/>
  <c r="BK59" i="13"/>
  <c r="T60" i="13"/>
  <c r="BM60" i="13"/>
  <c r="BL60" i="13"/>
  <c r="BP60" i="13" s="1"/>
  <c r="BQ60" i="13" s="1"/>
  <c r="BK60" i="13"/>
  <c r="BK61" i="13"/>
  <c r="BM61" i="13"/>
  <c r="BL61" i="13"/>
  <c r="BP61" i="13" s="1"/>
  <c r="BQ61" i="13" s="1"/>
  <c r="BK68" i="13"/>
  <c r="BM68" i="13"/>
  <c r="BL68" i="13"/>
  <c r="BP68" i="13" s="1"/>
  <c r="BQ68" i="13" s="1"/>
  <c r="AG70" i="13"/>
  <c r="Y42" i="13"/>
  <c r="Y44" i="13"/>
  <c r="Y46" i="13"/>
  <c r="Y48" i="13"/>
  <c r="Y50" i="13"/>
  <c r="O56" i="13"/>
  <c r="N56" i="13" s="1"/>
  <c r="AN58" i="13"/>
  <c r="Q58" i="13"/>
  <c r="CK58" i="13"/>
  <c r="BB58" i="13" s="1"/>
  <c r="BD58" i="13" s="1"/>
  <c r="Y58" i="13"/>
  <c r="Q59" i="13"/>
  <c r="AN59" i="13"/>
  <c r="BL59" i="13"/>
  <c r="BP59" i="13" s="1"/>
  <c r="BQ59" i="13" s="1"/>
  <c r="O60" i="13"/>
  <c r="N60" i="13" s="1"/>
  <c r="O62" i="13"/>
  <c r="N62" i="13" s="1"/>
  <c r="AN62" i="13"/>
  <c r="Q62" i="13"/>
  <c r="T62" i="13"/>
  <c r="P62" i="13"/>
  <c r="BC62" i="13" s="1"/>
  <c r="BE62" i="13" s="1"/>
  <c r="BD65" i="13"/>
  <c r="O66" i="13"/>
  <c r="N66" i="13" s="1"/>
  <c r="AN66" i="13"/>
  <c r="Q66" i="13"/>
  <c r="T66" i="13"/>
  <c r="P66" i="13"/>
  <c r="BC66" i="13" s="1"/>
  <c r="BE66" i="13" s="1"/>
  <c r="BM66" i="13"/>
  <c r="BL66" i="13"/>
  <c r="BP66" i="13" s="1"/>
  <c r="BQ66" i="13" s="1"/>
  <c r="BK66" i="13"/>
  <c r="BE67" i="13"/>
  <c r="BD67" i="13"/>
  <c r="AG68" i="13"/>
  <c r="BD71" i="13"/>
  <c r="BM73" i="13"/>
  <c r="BL73" i="13"/>
  <c r="BP73" i="13" s="1"/>
  <c r="BQ73" i="13" s="1"/>
  <c r="BK73" i="13"/>
  <c r="AC56" i="13"/>
  <c r="BL56" i="13"/>
  <c r="BP56" i="13" s="1"/>
  <c r="BQ56" i="13" s="1"/>
  <c r="BK56" i="13"/>
  <c r="T57" i="13"/>
  <c r="P57" i="13"/>
  <c r="BC57" i="13" s="1"/>
  <c r="BE57" i="13" s="1"/>
  <c r="O57" i="13"/>
  <c r="N57" i="13" s="1"/>
  <c r="Z57" i="13" s="1"/>
  <c r="AA57" i="13" s="1"/>
  <c r="BD57" i="13"/>
  <c r="BM62" i="13"/>
  <c r="BL62" i="13"/>
  <c r="BP62" i="13" s="1"/>
  <c r="BQ62" i="13" s="1"/>
  <c r="BK62" i="13"/>
  <c r="BK63" i="13"/>
  <c r="BM63" i="13"/>
  <c r="BL63" i="13"/>
  <c r="BP63" i="13" s="1"/>
  <c r="BQ63" i="13" s="1"/>
  <c r="O64" i="13"/>
  <c r="N64" i="13" s="1"/>
  <c r="AN64" i="13"/>
  <c r="Q64" i="13"/>
  <c r="T64" i="13"/>
  <c r="P64" i="13"/>
  <c r="BC64" i="13" s="1"/>
  <c r="BE64" i="13" s="1"/>
  <c r="BM64" i="13"/>
  <c r="BL64" i="13"/>
  <c r="BP64" i="13" s="1"/>
  <c r="BQ64" i="13" s="1"/>
  <c r="BK64" i="13"/>
  <c r="BM69" i="13"/>
  <c r="BL69" i="13"/>
  <c r="BP69" i="13" s="1"/>
  <c r="BQ69" i="13" s="1"/>
  <c r="BK69" i="13"/>
  <c r="BM75" i="13"/>
  <c r="BL75" i="13"/>
  <c r="BP75" i="13" s="1"/>
  <c r="BQ75" i="13" s="1"/>
  <c r="BK75" i="13"/>
  <c r="AN61" i="13"/>
  <c r="AN63" i="13"/>
  <c r="AN65" i="13"/>
  <c r="CK68" i="13"/>
  <c r="BB68" i="13" s="1"/>
  <c r="BD68" i="13" s="1"/>
  <c r="Y68" i="13"/>
  <c r="P69" i="13"/>
  <c r="BC69" i="13" s="1"/>
  <c r="BE69" i="13" s="1"/>
  <c r="BM71" i="13"/>
  <c r="BL71" i="13"/>
  <c r="BP71" i="13" s="1"/>
  <c r="BQ71" i="13" s="1"/>
  <c r="BL72" i="13"/>
  <c r="BP72" i="13" s="1"/>
  <c r="BQ72" i="13" s="1"/>
  <c r="BK74" i="13"/>
  <c r="BM74" i="13"/>
  <c r="CK75" i="13"/>
  <c r="BB75" i="13" s="1"/>
  <c r="BD75" i="13" s="1"/>
  <c r="Y75" i="13"/>
  <c r="BK76" i="13"/>
  <c r="BM76" i="13"/>
  <c r="Q78" i="13"/>
  <c r="T78" i="13"/>
  <c r="P78" i="13"/>
  <c r="BC78" i="13" s="1"/>
  <c r="BE78" i="13" s="1"/>
  <c r="O78" i="13"/>
  <c r="N78" i="13" s="1"/>
  <c r="AN78" i="13"/>
  <c r="BK78" i="13"/>
  <c r="BM78" i="13"/>
  <c r="BL78" i="13"/>
  <c r="BP78" i="13" s="1"/>
  <c r="BQ78" i="13" s="1"/>
  <c r="Q82" i="13"/>
  <c r="T82" i="13"/>
  <c r="P82" i="13"/>
  <c r="BC82" i="13" s="1"/>
  <c r="BE82" i="13" s="1"/>
  <c r="O82" i="13"/>
  <c r="N82" i="13" s="1"/>
  <c r="AN82" i="13"/>
  <c r="BK82" i="13"/>
  <c r="BM82" i="13"/>
  <c r="BL82" i="13"/>
  <c r="BP82" i="13" s="1"/>
  <c r="BQ82" i="13" s="1"/>
  <c r="BK83" i="13"/>
  <c r="BM83" i="13"/>
  <c r="BL83" i="13"/>
  <c r="BP83" i="13" s="1"/>
  <c r="BQ83" i="13" s="1"/>
  <c r="Y60" i="13"/>
  <c r="O61" i="13"/>
  <c r="N61" i="13" s="1"/>
  <c r="Y62" i="13"/>
  <c r="O63" i="13"/>
  <c r="N63" i="13" s="1"/>
  <c r="Z63" i="13" s="1"/>
  <c r="AA63" i="13" s="1"/>
  <c r="Y64" i="13"/>
  <c r="O65" i="13"/>
  <c r="N65" i="13" s="1"/>
  <c r="Y66" i="13"/>
  <c r="O67" i="13"/>
  <c r="N67" i="13" s="1"/>
  <c r="T67" i="13"/>
  <c r="BK67" i="13"/>
  <c r="Y71" i="13"/>
  <c r="O71" i="13"/>
  <c r="N71" i="13" s="1"/>
  <c r="AN71" i="13"/>
  <c r="BK71" i="13"/>
  <c r="Q72" i="13"/>
  <c r="T72" i="13"/>
  <c r="P72" i="13"/>
  <c r="BC72" i="13" s="1"/>
  <c r="BM72" i="13"/>
  <c r="P73" i="13"/>
  <c r="BC73" i="13" s="1"/>
  <c r="BE73" i="13" s="1"/>
  <c r="BL74" i="13"/>
  <c r="BP74" i="13" s="1"/>
  <c r="BQ74" i="13" s="1"/>
  <c r="BL76" i="13"/>
  <c r="BP76" i="13" s="1"/>
  <c r="BQ76" i="13" s="1"/>
  <c r="BM77" i="13"/>
  <c r="BL77" i="13"/>
  <c r="BP77" i="13" s="1"/>
  <c r="BQ77" i="13" s="1"/>
  <c r="BK77" i="13"/>
  <c r="AG79" i="13"/>
  <c r="BM81" i="13"/>
  <c r="BL81" i="13"/>
  <c r="BP81" i="13" s="1"/>
  <c r="BQ81" i="13" s="1"/>
  <c r="BK81" i="13"/>
  <c r="P61" i="13"/>
  <c r="BC61" i="13" s="1"/>
  <c r="BE61" i="13" s="1"/>
  <c r="P63" i="13"/>
  <c r="BC63" i="13" s="1"/>
  <c r="BE63" i="13" s="1"/>
  <c r="P65" i="13"/>
  <c r="BC65" i="13" s="1"/>
  <c r="BE65" i="13" s="1"/>
  <c r="Z67" i="13"/>
  <c r="AA67" i="13" s="1"/>
  <c r="BL67" i="13"/>
  <c r="BP67" i="13" s="1"/>
  <c r="BQ67" i="13" s="1"/>
  <c r="AC68" i="13"/>
  <c r="AC70" i="13"/>
  <c r="BL70" i="13"/>
  <c r="BP70" i="13" s="1"/>
  <c r="BQ70" i="13" s="1"/>
  <c r="CK72" i="13"/>
  <c r="BB72" i="13" s="1"/>
  <c r="BD72" i="13" s="1"/>
  <c r="BE79" i="13"/>
  <c r="Q80" i="13"/>
  <c r="T80" i="13"/>
  <c r="P80" i="13"/>
  <c r="BC80" i="13" s="1"/>
  <c r="BE80" i="13" s="1"/>
  <c r="O80" i="13"/>
  <c r="N80" i="13" s="1"/>
  <c r="AN80" i="13"/>
  <c r="BK80" i="13"/>
  <c r="BM80" i="13"/>
  <c r="BL80" i="13"/>
  <c r="BP80" i="13" s="1"/>
  <c r="BQ80" i="13" s="1"/>
  <c r="O69" i="13"/>
  <c r="N69" i="13" s="1"/>
  <c r="AN69" i="13"/>
  <c r="Q70" i="13"/>
  <c r="T70" i="13"/>
  <c r="P70" i="13"/>
  <c r="BC70" i="13" s="1"/>
  <c r="BE70" i="13" s="1"/>
  <c r="Z73" i="13"/>
  <c r="AA73" i="13" s="1"/>
  <c r="O73" i="13"/>
  <c r="N73" i="13" s="1"/>
  <c r="AN73" i="13"/>
  <c r="Q74" i="13"/>
  <c r="T74" i="13"/>
  <c r="P74" i="13"/>
  <c r="BC74" i="13" s="1"/>
  <c r="BE74" i="13" s="1"/>
  <c r="AG75" i="13"/>
  <c r="Q76" i="13"/>
  <c r="T76" i="13"/>
  <c r="P76" i="13"/>
  <c r="BC76" i="13" s="1"/>
  <c r="BE76" i="13" s="1"/>
  <c r="O76" i="13"/>
  <c r="N76" i="13" s="1"/>
  <c r="AG77" i="13"/>
  <c r="BM79" i="13"/>
  <c r="BL79" i="13"/>
  <c r="BP79" i="13" s="1"/>
  <c r="BQ79" i="13" s="1"/>
  <c r="BK79" i="13"/>
  <c r="AG81" i="13"/>
  <c r="BM84" i="13"/>
  <c r="BL84" i="13"/>
  <c r="BP84" i="13" s="1"/>
  <c r="BQ84" i="13" s="1"/>
  <c r="AN87" i="13"/>
  <c r="Q87" i="13"/>
  <c r="T87" i="13"/>
  <c r="P87" i="13"/>
  <c r="BC87" i="13" s="1"/>
  <c r="BE87" i="13" s="1"/>
  <c r="Z87" i="13"/>
  <c r="AA87" i="13" s="1"/>
  <c r="AG89" i="13"/>
  <c r="Z89" i="13"/>
  <c r="AA89" i="13" s="1"/>
  <c r="Y77" i="13"/>
  <c r="Y79" i="13"/>
  <c r="Y81" i="13"/>
  <c r="Y84" i="13"/>
  <c r="O84" i="13"/>
  <c r="N84" i="13" s="1"/>
  <c r="AN84" i="13"/>
  <c r="BK84" i="13"/>
  <c r="W85" i="13"/>
  <c r="U85" i="13" s="1"/>
  <c r="X85" i="13" s="1"/>
  <c r="R85" i="13" s="1"/>
  <c r="S85" i="13" s="1"/>
  <c r="Q85" i="13"/>
  <c r="T85" i="13"/>
  <c r="P85" i="13"/>
  <c r="BC85" i="13" s="1"/>
  <c r="BE85" i="13" s="1"/>
  <c r="BM86" i="13"/>
  <c r="BL86" i="13"/>
  <c r="BP86" i="13" s="1"/>
  <c r="BQ86" i="13" s="1"/>
  <c r="BK86" i="13"/>
  <c r="BL87" i="13"/>
  <c r="BP87" i="13" s="1"/>
  <c r="BQ87" i="13" s="1"/>
  <c r="BK87" i="13"/>
  <c r="BM92" i="13"/>
  <c r="BL92" i="13"/>
  <c r="BP92" i="13" s="1"/>
  <c r="BQ92" i="13" s="1"/>
  <c r="BK92" i="13"/>
  <c r="BM96" i="13"/>
  <c r="BL96" i="13"/>
  <c r="BP96" i="13" s="1"/>
  <c r="BQ96" i="13" s="1"/>
  <c r="BK96" i="13"/>
  <c r="AN75" i="13"/>
  <c r="AN77" i="13"/>
  <c r="AN79" i="13"/>
  <c r="AN81" i="13"/>
  <c r="Z85" i="13"/>
  <c r="AA85" i="13" s="1"/>
  <c r="AH85" i="13" s="1"/>
  <c r="BD86" i="13"/>
  <c r="AH87" i="13"/>
  <c r="BM87" i="13"/>
  <c r="Y70" i="13"/>
  <c r="Y72" i="13"/>
  <c r="Y74" i="13"/>
  <c r="Y76" i="13"/>
  <c r="Y78" i="13"/>
  <c r="Y80" i="13"/>
  <c r="Y82" i="13"/>
  <c r="O83" i="13"/>
  <c r="N83" i="13" s="1"/>
  <c r="T83" i="13"/>
  <c r="P84" i="13"/>
  <c r="BC84" i="13" s="1"/>
  <c r="BE84" i="13" s="1"/>
  <c r="O86" i="13"/>
  <c r="N86" i="13" s="1"/>
  <c r="AN86" i="13"/>
  <c r="BM88" i="13"/>
  <c r="BL88" i="13"/>
  <c r="BP88" i="13" s="1"/>
  <c r="BQ88" i="13" s="1"/>
  <c r="BK88" i="13"/>
  <c r="BM94" i="13"/>
  <c r="BL94" i="13"/>
  <c r="BP94" i="13" s="1"/>
  <c r="BQ94" i="13" s="1"/>
  <c r="BK94" i="13"/>
  <c r="BK89" i="13"/>
  <c r="BM89" i="13"/>
  <c r="BM90" i="13"/>
  <c r="BK90" i="13"/>
  <c r="BK91" i="13"/>
  <c r="BM91" i="13"/>
  <c r="Q97" i="13"/>
  <c r="T97" i="13"/>
  <c r="P97" i="13"/>
  <c r="BC97" i="13" s="1"/>
  <c r="BE97" i="13" s="1"/>
  <c r="O97" i="13"/>
  <c r="N97" i="13" s="1"/>
  <c r="AN97" i="13"/>
  <c r="BM98" i="13"/>
  <c r="BL98" i="13"/>
  <c r="BP98" i="13" s="1"/>
  <c r="BQ98" i="13" s="1"/>
  <c r="BK98" i="13"/>
  <c r="AN88" i="13"/>
  <c r="P89" i="13"/>
  <c r="BC89" i="13" s="1"/>
  <c r="BE89" i="13" s="1"/>
  <c r="T89" i="13"/>
  <c r="BL89" i="13"/>
  <c r="BP89" i="13" s="1"/>
  <c r="BQ89" i="13" s="1"/>
  <c r="CK89" i="13"/>
  <c r="BB89" i="13" s="1"/>
  <c r="BD89" i="13" s="1"/>
  <c r="P90" i="13"/>
  <c r="BC90" i="13" s="1"/>
  <c r="BE90" i="13" s="1"/>
  <c r="BL90" i="13"/>
  <c r="BP90" i="13" s="1"/>
  <c r="BQ90" i="13" s="1"/>
  <c r="CK90" i="13"/>
  <c r="BB90" i="13" s="1"/>
  <c r="BD90" i="13" s="1"/>
  <c r="Y90" i="13"/>
  <c r="P91" i="13"/>
  <c r="BC91" i="13" s="1"/>
  <c r="BE91" i="13" s="1"/>
  <c r="BL91" i="13"/>
  <c r="BP91" i="13" s="1"/>
  <c r="BQ91" i="13" s="1"/>
  <c r="CK91" i="13"/>
  <c r="BB91" i="13" s="1"/>
  <c r="BD91" i="13" s="1"/>
  <c r="Y91" i="13"/>
  <c r="BK97" i="13"/>
  <c r="BM97" i="13"/>
  <c r="BL97" i="13"/>
  <c r="BP97" i="13" s="1"/>
  <c r="BQ97" i="13" s="1"/>
  <c r="Y83" i="13"/>
  <c r="O88" i="13"/>
  <c r="N88" i="13" s="1"/>
  <c r="O90" i="13"/>
  <c r="N90" i="13" s="1"/>
  <c r="Q90" i="13"/>
  <c r="Q91" i="13"/>
  <c r="O91" i="13"/>
  <c r="N91" i="13" s="1"/>
  <c r="Q93" i="13"/>
  <c r="T93" i="13"/>
  <c r="P93" i="13"/>
  <c r="BC93" i="13" s="1"/>
  <c r="O93" i="13"/>
  <c r="N93" i="13" s="1"/>
  <c r="Q95" i="13"/>
  <c r="T95" i="13"/>
  <c r="P95" i="13"/>
  <c r="BC95" i="13" s="1"/>
  <c r="O95" i="13"/>
  <c r="N95" i="13" s="1"/>
  <c r="P88" i="13"/>
  <c r="BC88" i="13" s="1"/>
  <c r="BE88" i="13" s="1"/>
  <c r="O92" i="13"/>
  <c r="N92" i="13" s="1"/>
  <c r="AN92" i="13"/>
  <c r="Q92" i="13"/>
  <c r="CK92" i="13"/>
  <c r="BB92" i="13" s="1"/>
  <c r="BD92" i="13" s="1"/>
  <c r="Y92" i="13"/>
  <c r="BK93" i="13"/>
  <c r="BM93" i="13"/>
  <c r="BL93" i="13"/>
  <c r="BP93" i="13" s="1"/>
  <c r="BQ93" i="13" s="1"/>
  <c r="CK93" i="13"/>
  <c r="BB93" i="13" s="1"/>
  <c r="BD93" i="13" s="1"/>
  <c r="O94" i="13"/>
  <c r="N94" i="13" s="1"/>
  <c r="AN94" i="13"/>
  <c r="Q94" i="13"/>
  <c r="CK94" i="13"/>
  <c r="BB94" i="13" s="1"/>
  <c r="BD94" i="13" s="1"/>
  <c r="Y94" i="13"/>
  <c r="BK95" i="13"/>
  <c r="BM95" i="13"/>
  <c r="BL95" i="13"/>
  <c r="BP95" i="13" s="1"/>
  <c r="BQ95" i="13" s="1"/>
  <c r="CK95" i="13"/>
  <c r="BB95" i="13" s="1"/>
  <c r="BD95" i="13" s="1"/>
  <c r="O96" i="13"/>
  <c r="N96" i="13" s="1"/>
  <c r="AN96" i="13"/>
  <c r="Q96" i="13"/>
  <c r="CK96" i="13"/>
  <c r="BB96" i="13" s="1"/>
  <c r="BD96" i="13" s="1"/>
  <c r="Y96" i="13"/>
  <c r="Y98" i="13"/>
  <c r="AG98" i="13"/>
  <c r="Y93" i="13"/>
  <c r="Y95" i="13"/>
  <c r="Y97" i="13"/>
  <c r="BM18" i="12"/>
  <c r="BL18" i="12"/>
  <c r="BP18" i="12" s="1"/>
  <c r="BQ18" i="12" s="1"/>
  <c r="BK18" i="12"/>
  <c r="BE20" i="12"/>
  <c r="AG17" i="12"/>
  <c r="BK17" i="12"/>
  <c r="BM17" i="12"/>
  <c r="BL17" i="12"/>
  <c r="BP17" i="12" s="1"/>
  <c r="BQ17" i="12" s="1"/>
  <c r="AG19" i="12"/>
  <c r="BM20" i="12"/>
  <c r="BL20" i="12"/>
  <c r="BP20" i="12" s="1"/>
  <c r="BQ20" i="12" s="1"/>
  <c r="BK20" i="12"/>
  <c r="BM22" i="12"/>
  <c r="BL22" i="12"/>
  <c r="BP22" i="12" s="1"/>
  <c r="BQ22" i="12" s="1"/>
  <c r="BK22" i="12"/>
  <c r="CK17" i="12"/>
  <c r="BB17" i="12" s="1"/>
  <c r="BD17" i="12" s="1"/>
  <c r="Y17" i="12"/>
  <c r="P18" i="12"/>
  <c r="BC18" i="12" s="1"/>
  <c r="BE18" i="12" s="1"/>
  <c r="BL21" i="12"/>
  <c r="BP21" i="12" s="1"/>
  <c r="BQ21" i="12" s="1"/>
  <c r="AN27" i="12"/>
  <c r="Q27" i="12"/>
  <c r="T27" i="12"/>
  <c r="P27" i="12"/>
  <c r="BC27" i="12" s="1"/>
  <c r="BE27" i="12" s="1"/>
  <c r="O27" i="12"/>
  <c r="N27" i="12" s="1"/>
  <c r="BL27" i="12"/>
  <c r="BP27" i="12" s="1"/>
  <c r="BQ27" i="12" s="1"/>
  <c r="BK27" i="12"/>
  <c r="BM27" i="12"/>
  <c r="AG30" i="12"/>
  <c r="Y20" i="12"/>
  <c r="O20" i="12"/>
  <c r="N20" i="12" s="1"/>
  <c r="AN20" i="12"/>
  <c r="Q21" i="12"/>
  <c r="T21" i="12"/>
  <c r="P21" i="12"/>
  <c r="BC21" i="12" s="1"/>
  <c r="BE21" i="12" s="1"/>
  <c r="BM21" i="12"/>
  <c r="P22" i="12"/>
  <c r="BC22" i="12" s="1"/>
  <c r="BE22" i="12" s="1"/>
  <c r="Q23" i="12"/>
  <c r="T23" i="12"/>
  <c r="P23" i="12"/>
  <c r="BC23" i="12" s="1"/>
  <c r="O23" i="12"/>
  <c r="N23" i="12" s="1"/>
  <c r="AG24" i="12"/>
  <c r="BM26" i="12"/>
  <c r="BL26" i="12"/>
  <c r="BP26" i="12" s="1"/>
  <c r="BQ26" i="12" s="1"/>
  <c r="BK26" i="12"/>
  <c r="AG28" i="12"/>
  <c r="AN31" i="12"/>
  <c r="Q31" i="12"/>
  <c r="T31" i="12"/>
  <c r="P31" i="12"/>
  <c r="BC31" i="12" s="1"/>
  <c r="BE31" i="12" s="1"/>
  <c r="O31" i="12"/>
  <c r="N31" i="12" s="1"/>
  <c r="BL31" i="12"/>
  <c r="BP31" i="12" s="1"/>
  <c r="BQ31" i="12" s="1"/>
  <c r="BK31" i="12"/>
  <c r="BM31" i="12"/>
  <c r="AC17" i="12"/>
  <c r="AC19" i="12"/>
  <c r="BL19" i="12"/>
  <c r="BP19" i="12" s="1"/>
  <c r="BQ19" i="12" s="1"/>
  <c r="CK21" i="12"/>
  <c r="BB21" i="12" s="1"/>
  <c r="BD21" i="12" s="1"/>
  <c r="BK23" i="12"/>
  <c r="BM23" i="12"/>
  <c r="BE24" i="12"/>
  <c r="AN25" i="12"/>
  <c r="Q25" i="12"/>
  <c r="T25" i="12"/>
  <c r="P25" i="12"/>
  <c r="BC25" i="12" s="1"/>
  <c r="BE25" i="12" s="1"/>
  <c r="O25" i="12"/>
  <c r="N25" i="12" s="1"/>
  <c r="BL25" i="12"/>
  <c r="BP25" i="12" s="1"/>
  <c r="BQ25" i="12" s="1"/>
  <c r="BK25" i="12"/>
  <c r="BM25" i="12"/>
  <c r="BE28" i="12"/>
  <c r="AN29" i="12"/>
  <c r="Q29" i="12"/>
  <c r="T29" i="12"/>
  <c r="P29" i="12"/>
  <c r="BC29" i="12" s="1"/>
  <c r="BE29" i="12" s="1"/>
  <c r="O29" i="12"/>
  <c r="N29" i="12" s="1"/>
  <c r="BL29" i="12"/>
  <c r="BP29" i="12" s="1"/>
  <c r="BQ29" i="12" s="1"/>
  <c r="BK29" i="12"/>
  <c r="BM29" i="12"/>
  <c r="BM30" i="12"/>
  <c r="BL30" i="12"/>
  <c r="BP30" i="12" s="1"/>
  <c r="BQ30" i="12" s="1"/>
  <c r="BK30" i="12"/>
  <c r="Z31" i="12"/>
  <c r="AA31" i="12" s="1"/>
  <c r="BM32" i="12"/>
  <c r="BK32" i="12"/>
  <c r="BL32" i="12"/>
  <c r="BP32" i="12" s="1"/>
  <c r="BQ32" i="12" s="1"/>
  <c r="AG35" i="12"/>
  <c r="BE36" i="12"/>
  <c r="Z18" i="12"/>
  <c r="AA18" i="12" s="1"/>
  <c r="O18" i="12"/>
  <c r="N18" i="12" s="1"/>
  <c r="AN18" i="12"/>
  <c r="Q19" i="12"/>
  <c r="T19" i="12"/>
  <c r="P19" i="12"/>
  <c r="BC19" i="12" s="1"/>
  <c r="BE19" i="12" s="1"/>
  <c r="O22" i="12"/>
  <c r="N22" i="12" s="1"/>
  <c r="AN22" i="12"/>
  <c r="CK23" i="12"/>
  <c r="BB23" i="12" s="1"/>
  <c r="BD23" i="12" s="1"/>
  <c r="BM24" i="12"/>
  <c r="BL24" i="12"/>
  <c r="BP24" i="12" s="1"/>
  <c r="BQ24" i="12" s="1"/>
  <c r="BK24" i="12"/>
  <c r="AG26" i="12"/>
  <c r="BM28" i="12"/>
  <c r="BL28" i="12"/>
  <c r="BP28" i="12" s="1"/>
  <c r="BQ28" i="12" s="1"/>
  <c r="BK28" i="12"/>
  <c r="Z32" i="12"/>
  <c r="AA32" i="12" s="1"/>
  <c r="Y24" i="12"/>
  <c r="Y26" i="12"/>
  <c r="Y28" i="12"/>
  <c r="BL33" i="12"/>
  <c r="BP33" i="12" s="1"/>
  <c r="BQ33" i="12" s="1"/>
  <c r="BM36" i="12"/>
  <c r="BL36" i="12"/>
  <c r="BP36" i="12" s="1"/>
  <c r="BQ36" i="12" s="1"/>
  <c r="BK37" i="12"/>
  <c r="BM37" i="12"/>
  <c r="AG38" i="12"/>
  <c r="BM40" i="12"/>
  <c r="BL40" i="12"/>
  <c r="BP40" i="12" s="1"/>
  <c r="BQ40" i="12" s="1"/>
  <c r="BK40" i="12"/>
  <c r="AG42" i="12"/>
  <c r="AN45" i="12"/>
  <c r="Q45" i="12"/>
  <c r="T45" i="12"/>
  <c r="P45" i="12"/>
  <c r="BC45" i="12" s="1"/>
  <c r="BE45" i="12" s="1"/>
  <c r="O45" i="12"/>
  <c r="N45" i="12" s="1"/>
  <c r="BL45" i="12"/>
  <c r="BP45" i="12" s="1"/>
  <c r="BQ45" i="12" s="1"/>
  <c r="BK45" i="12"/>
  <c r="BM45" i="12"/>
  <c r="W47" i="12"/>
  <c r="U47" i="12" s="1"/>
  <c r="X47" i="12" s="1"/>
  <c r="R47" i="12" s="1"/>
  <c r="S47" i="12" s="1"/>
  <c r="AG47" i="12"/>
  <c r="BM49" i="12"/>
  <c r="BL49" i="12"/>
  <c r="BP49" i="12" s="1"/>
  <c r="BQ49" i="12" s="1"/>
  <c r="BK49" i="12"/>
  <c r="AN24" i="12"/>
  <c r="AN26" i="12"/>
  <c r="AN28" i="12"/>
  <c r="Z30" i="12"/>
  <c r="AA30" i="12" s="1"/>
  <c r="AH30" i="12" s="1"/>
  <c r="AN30" i="12"/>
  <c r="CK32" i="12"/>
  <c r="BB32" i="12" s="1"/>
  <c r="BD32" i="12" s="1"/>
  <c r="Q33" i="12"/>
  <c r="T33" i="12"/>
  <c r="P33" i="12"/>
  <c r="BC33" i="12" s="1"/>
  <c r="BE33" i="12" s="1"/>
  <c r="BM33" i="12"/>
  <c r="P34" i="12"/>
  <c r="BC34" i="12" s="1"/>
  <c r="BE34" i="12" s="1"/>
  <c r="Y36" i="12"/>
  <c r="O36" i="12"/>
  <c r="N36" i="12" s="1"/>
  <c r="AN36" i="12"/>
  <c r="BK36" i="12"/>
  <c r="O37" i="12"/>
  <c r="N37" i="12" s="1"/>
  <c r="BL37" i="12"/>
  <c r="BP37" i="12" s="1"/>
  <c r="BQ37" i="12" s="1"/>
  <c r="CK37" i="12"/>
  <c r="BB37" i="12" s="1"/>
  <c r="BD37" i="12" s="1"/>
  <c r="AN39" i="12"/>
  <c r="Q39" i="12"/>
  <c r="T39" i="12"/>
  <c r="P39" i="12"/>
  <c r="BC39" i="12" s="1"/>
  <c r="BE39" i="12" s="1"/>
  <c r="O39" i="12"/>
  <c r="N39" i="12" s="1"/>
  <c r="BL39" i="12"/>
  <c r="BP39" i="12" s="1"/>
  <c r="BQ39" i="12" s="1"/>
  <c r="BK39" i="12"/>
  <c r="BM39" i="12"/>
  <c r="BE42" i="12"/>
  <c r="AN43" i="12"/>
  <c r="Q43" i="12"/>
  <c r="T43" i="12"/>
  <c r="P43" i="12"/>
  <c r="BC43" i="12" s="1"/>
  <c r="BE43" i="12" s="1"/>
  <c r="O43" i="12"/>
  <c r="N43" i="12" s="1"/>
  <c r="BL43" i="12"/>
  <c r="BP43" i="12" s="1"/>
  <c r="BQ43" i="12" s="1"/>
  <c r="BK43" i="12"/>
  <c r="BM43" i="12"/>
  <c r="BM44" i="12"/>
  <c r="BL44" i="12"/>
  <c r="BP44" i="12" s="1"/>
  <c r="BQ44" i="12" s="1"/>
  <c r="BK44" i="12"/>
  <c r="Z45" i="12"/>
  <c r="AA45" i="12" s="1"/>
  <c r="Y19" i="12"/>
  <c r="Y21" i="12"/>
  <c r="Y23" i="12"/>
  <c r="Y25" i="12"/>
  <c r="Y27" i="12"/>
  <c r="Y29" i="12"/>
  <c r="AG32" i="12"/>
  <c r="CK33" i="12"/>
  <c r="BB33" i="12" s="1"/>
  <c r="BD33" i="12" s="1"/>
  <c r="BM34" i="12"/>
  <c r="BL34" i="12"/>
  <c r="BP34" i="12" s="1"/>
  <c r="BQ34" i="12" s="1"/>
  <c r="AC35" i="12"/>
  <c r="BM38" i="12"/>
  <c r="BL38" i="12"/>
  <c r="BP38" i="12" s="1"/>
  <c r="BQ38" i="12" s="1"/>
  <c r="BK38" i="12"/>
  <c r="AG40" i="12"/>
  <c r="BM42" i="12"/>
  <c r="BL42" i="12"/>
  <c r="BP42" i="12" s="1"/>
  <c r="BQ42" i="12" s="1"/>
  <c r="BK42" i="12"/>
  <c r="AH44" i="12"/>
  <c r="BD45" i="12"/>
  <c r="BM47" i="12"/>
  <c r="BL47" i="12"/>
  <c r="BP47" i="12" s="1"/>
  <c r="BQ47" i="12" s="1"/>
  <c r="BK47" i="12"/>
  <c r="BM51" i="12"/>
  <c r="BL51" i="12"/>
  <c r="BP51" i="12" s="1"/>
  <c r="BQ51" i="12" s="1"/>
  <c r="BK51" i="12"/>
  <c r="O34" i="12"/>
  <c r="N34" i="12" s="1"/>
  <c r="AN34" i="12"/>
  <c r="Q35" i="12"/>
  <c r="T35" i="12"/>
  <c r="P35" i="12"/>
  <c r="BC35" i="12" s="1"/>
  <c r="BE35" i="12" s="1"/>
  <c r="Q37" i="12"/>
  <c r="T37" i="12"/>
  <c r="P37" i="12"/>
  <c r="BC37" i="12" s="1"/>
  <c r="BE37" i="12" s="1"/>
  <c r="AN41" i="12"/>
  <c r="Q41" i="12"/>
  <c r="T41" i="12"/>
  <c r="P41" i="12"/>
  <c r="BC41" i="12" s="1"/>
  <c r="BE41" i="12" s="1"/>
  <c r="O41" i="12"/>
  <c r="N41" i="12" s="1"/>
  <c r="BL41" i="12"/>
  <c r="BP41" i="12" s="1"/>
  <c r="BQ41" i="12" s="1"/>
  <c r="BK41" i="12"/>
  <c r="BM41" i="12"/>
  <c r="AG44" i="12"/>
  <c r="BM46" i="12"/>
  <c r="BL46" i="12"/>
  <c r="BP46" i="12" s="1"/>
  <c r="BQ46" i="12" s="1"/>
  <c r="BK46" i="12"/>
  <c r="BE47" i="12"/>
  <c r="BD47" i="12"/>
  <c r="Z47" i="12"/>
  <c r="AA47" i="12" s="1"/>
  <c r="Y38" i="12"/>
  <c r="Y40" i="12"/>
  <c r="Y42" i="12"/>
  <c r="CK47" i="12"/>
  <c r="BB47" i="12" s="1"/>
  <c r="Q48" i="12"/>
  <c r="T48" i="12"/>
  <c r="P48" i="12"/>
  <c r="BC48" i="12" s="1"/>
  <c r="BE48" i="12" s="1"/>
  <c r="Q50" i="12"/>
  <c r="T50" i="12"/>
  <c r="P50" i="12"/>
  <c r="BC50" i="12" s="1"/>
  <c r="AG51" i="12"/>
  <c r="Q52" i="12"/>
  <c r="T52" i="12"/>
  <c r="P52" i="12"/>
  <c r="BC52" i="12" s="1"/>
  <c r="BE52" i="12" s="1"/>
  <c r="O52" i="12"/>
  <c r="N52" i="12" s="1"/>
  <c r="AG53" i="12"/>
  <c r="BM55" i="12"/>
  <c r="BL55" i="12"/>
  <c r="BP55" i="12" s="1"/>
  <c r="BQ55" i="12" s="1"/>
  <c r="BK55" i="12"/>
  <c r="AG57" i="12"/>
  <c r="BE59" i="12"/>
  <c r="BE63" i="12"/>
  <c r="AN38" i="12"/>
  <c r="AN40" i="12"/>
  <c r="AN42" i="12"/>
  <c r="Z44" i="12"/>
  <c r="AA44" i="12" s="1"/>
  <c r="W44" i="12" s="1"/>
  <c r="U44" i="12" s="1"/>
  <c r="X44" i="12" s="1"/>
  <c r="R44" i="12" s="1"/>
  <c r="S44" i="12" s="1"/>
  <c r="AN44" i="12"/>
  <c r="AN46" i="12"/>
  <c r="AN47" i="12"/>
  <c r="CK48" i="12"/>
  <c r="BB48" i="12" s="1"/>
  <c r="BD48" i="12" s="1"/>
  <c r="BK50" i="12"/>
  <c r="BM50" i="12"/>
  <c r="BE51" i="12"/>
  <c r="CK51" i="12"/>
  <c r="BB51" i="12" s="1"/>
  <c r="BD51" i="12" s="1"/>
  <c r="Y51" i="12"/>
  <c r="BK52" i="12"/>
  <c r="BM52" i="12"/>
  <c r="BE53" i="12"/>
  <c r="Q54" i="12"/>
  <c r="T54" i="12"/>
  <c r="P54" i="12"/>
  <c r="BC54" i="12" s="1"/>
  <c r="BE54" i="12" s="1"/>
  <c r="O54" i="12"/>
  <c r="N54" i="12" s="1"/>
  <c r="AN54" i="12"/>
  <c r="BK54" i="12"/>
  <c r="BM54" i="12"/>
  <c r="BL54" i="12"/>
  <c r="BP54" i="12" s="1"/>
  <c r="BQ54" i="12" s="1"/>
  <c r="BE57" i="12"/>
  <c r="Q58" i="12"/>
  <c r="T58" i="12"/>
  <c r="P58" i="12"/>
  <c r="BC58" i="12" s="1"/>
  <c r="BE58" i="12" s="1"/>
  <c r="O58" i="12"/>
  <c r="N58" i="12" s="1"/>
  <c r="AN58" i="12"/>
  <c r="BK58" i="12"/>
  <c r="BM58" i="12"/>
  <c r="BL58" i="12"/>
  <c r="BP58" i="12" s="1"/>
  <c r="BQ58" i="12" s="1"/>
  <c r="Z61" i="12"/>
  <c r="AA61" i="12" s="1"/>
  <c r="AH61" i="12" s="1"/>
  <c r="AG62" i="12"/>
  <c r="Y33" i="12"/>
  <c r="Y35" i="12"/>
  <c r="Y37" i="12"/>
  <c r="Y39" i="12"/>
  <c r="Y41" i="12"/>
  <c r="O46" i="12"/>
  <c r="N46" i="12" s="1"/>
  <c r="Z46" i="12" s="1"/>
  <c r="AA46" i="12" s="1"/>
  <c r="T47" i="12"/>
  <c r="O49" i="12"/>
  <c r="N49" i="12" s="1"/>
  <c r="AN49" i="12"/>
  <c r="O50" i="12"/>
  <c r="N50" i="12" s="1"/>
  <c r="CK50" i="12"/>
  <c r="BB50" i="12" s="1"/>
  <c r="BD50" i="12" s="1"/>
  <c r="BM53" i="12"/>
  <c r="BL53" i="12"/>
  <c r="BP53" i="12" s="1"/>
  <c r="BQ53" i="12" s="1"/>
  <c r="BK53" i="12"/>
  <c r="AG55" i="12"/>
  <c r="BM57" i="12"/>
  <c r="BL57" i="12"/>
  <c r="BP57" i="12" s="1"/>
  <c r="BQ57" i="12" s="1"/>
  <c r="BK57" i="12"/>
  <c r="Z58" i="12"/>
  <c r="AA58" i="12" s="1"/>
  <c r="BM59" i="12"/>
  <c r="BL59" i="12"/>
  <c r="BP59" i="12" s="1"/>
  <c r="BQ59" i="12" s="1"/>
  <c r="BK59" i="12"/>
  <c r="BK60" i="12"/>
  <c r="BM60" i="12"/>
  <c r="BL60" i="12"/>
  <c r="BP60" i="12" s="1"/>
  <c r="BQ60" i="12" s="1"/>
  <c r="BD63" i="12"/>
  <c r="CK46" i="12"/>
  <c r="BB46" i="12" s="1"/>
  <c r="BE46" i="12" s="1"/>
  <c r="AC48" i="12"/>
  <c r="AN48" i="12"/>
  <c r="AN52" i="12"/>
  <c r="Q56" i="12"/>
  <c r="T56" i="12"/>
  <c r="P56" i="12"/>
  <c r="BC56" i="12" s="1"/>
  <c r="BE56" i="12" s="1"/>
  <c r="O56" i="12"/>
  <c r="N56" i="12" s="1"/>
  <c r="AN56" i="12"/>
  <c r="BK56" i="12"/>
  <c r="BM56" i="12"/>
  <c r="BL56" i="12"/>
  <c r="BP56" i="12" s="1"/>
  <c r="BQ56" i="12" s="1"/>
  <c r="W59" i="12"/>
  <c r="U59" i="12" s="1"/>
  <c r="X59" i="12" s="1"/>
  <c r="R59" i="12" s="1"/>
  <c r="S59" i="12" s="1"/>
  <c r="AG59" i="12"/>
  <c r="O61" i="12"/>
  <c r="N61" i="12" s="1"/>
  <c r="AN61" i="12"/>
  <c r="Q62" i="12"/>
  <c r="T62" i="12"/>
  <c r="P62" i="12"/>
  <c r="BC62" i="12" s="1"/>
  <c r="BE62" i="12" s="1"/>
  <c r="AC64" i="12"/>
  <c r="BK69" i="12"/>
  <c r="BM69" i="12"/>
  <c r="BL69" i="12"/>
  <c r="BP69" i="12" s="1"/>
  <c r="BQ69" i="12" s="1"/>
  <c r="Y53" i="12"/>
  <c r="Y55" i="12"/>
  <c r="Y57" i="12"/>
  <c r="Z59" i="12"/>
  <c r="AA59" i="12" s="1"/>
  <c r="BM63" i="12"/>
  <c r="BL63" i="12"/>
  <c r="BP63" i="12" s="1"/>
  <c r="BQ63" i="12" s="1"/>
  <c r="AN51" i="12"/>
  <c r="AN53" i="12"/>
  <c r="AN55" i="12"/>
  <c r="AN57" i="12"/>
  <c r="O60" i="12"/>
  <c r="N60" i="12" s="1"/>
  <c r="T60" i="12"/>
  <c r="T61" i="12"/>
  <c r="Y63" i="12"/>
  <c r="O63" i="12"/>
  <c r="N63" i="12" s="1"/>
  <c r="AN63" i="12"/>
  <c r="BK63" i="12"/>
  <c r="BM65" i="12"/>
  <c r="BL65" i="12"/>
  <c r="BP65" i="12" s="1"/>
  <c r="BQ65" i="12" s="1"/>
  <c r="BK65" i="12"/>
  <c r="AN66" i="12"/>
  <c r="Q66" i="12"/>
  <c r="T66" i="12"/>
  <c r="P66" i="12"/>
  <c r="BC66" i="12" s="1"/>
  <c r="BE66" i="12" s="1"/>
  <c r="O66" i="12"/>
  <c r="N66" i="12" s="1"/>
  <c r="BL66" i="12"/>
  <c r="BP66" i="12" s="1"/>
  <c r="BQ66" i="12" s="1"/>
  <c r="BK66" i="12"/>
  <c r="BM66" i="12"/>
  <c r="Y48" i="12"/>
  <c r="Y50" i="12"/>
  <c r="Y52" i="12"/>
  <c r="Y54" i="12"/>
  <c r="P60" i="12"/>
  <c r="BC60" i="12" s="1"/>
  <c r="AN60" i="12"/>
  <c r="CK60" i="12"/>
  <c r="BB60" i="12" s="1"/>
  <c r="BD60" i="12" s="1"/>
  <c r="Y60" i="12"/>
  <c r="P61" i="12"/>
  <c r="BC61" i="12" s="1"/>
  <c r="BE61" i="12" s="1"/>
  <c r="BM61" i="12"/>
  <c r="BL61" i="12"/>
  <c r="BP61" i="12" s="1"/>
  <c r="BQ61" i="12" s="1"/>
  <c r="AC62" i="12"/>
  <c r="AN62" i="12"/>
  <c r="BL62" i="12"/>
  <c r="BP62" i="12" s="1"/>
  <c r="BQ62" i="12" s="1"/>
  <c r="AN64" i="12"/>
  <c r="Q64" i="12"/>
  <c r="T64" i="12"/>
  <c r="P64" i="12"/>
  <c r="BC64" i="12" s="1"/>
  <c r="BE64" i="12" s="1"/>
  <c r="BL64" i="12"/>
  <c r="BP64" i="12" s="1"/>
  <c r="BQ64" i="12" s="1"/>
  <c r="BK64" i="12"/>
  <c r="BM64" i="12"/>
  <c r="BD65" i="12"/>
  <c r="BK67" i="12"/>
  <c r="BM67" i="12"/>
  <c r="BM68" i="12"/>
  <c r="BK68" i="12"/>
  <c r="BM70" i="12"/>
  <c r="BL70" i="12"/>
  <c r="BP70" i="12" s="1"/>
  <c r="BQ70" i="12" s="1"/>
  <c r="BK70" i="12"/>
  <c r="BK71" i="12"/>
  <c r="BM71" i="12"/>
  <c r="BL71" i="12"/>
  <c r="BP71" i="12" s="1"/>
  <c r="BQ71" i="12" s="1"/>
  <c r="BM72" i="12"/>
  <c r="BL72" i="12"/>
  <c r="BP72" i="12" s="1"/>
  <c r="BQ72" i="12" s="1"/>
  <c r="BK72" i="12"/>
  <c r="BK73" i="12"/>
  <c r="BM73" i="12"/>
  <c r="BL73" i="12"/>
  <c r="BP73" i="12" s="1"/>
  <c r="BQ73" i="12" s="1"/>
  <c r="BM74" i="12"/>
  <c r="BL74" i="12"/>
  <c r="BP74" i="12" s="1"/>
  <c r="BQ74" i="12" s="1"/>
  <c r="BK74" i="12"/>
  <c r="BM76" i="12"/>
  <c r="BL76" i="12"/>
  <c r="BP76" i="12" s="1"/>
  <c r="BQ76" i="12" s="1"/>
  <c r="BK76" i="12"/>
  <c r="AN65" i="12"/>
  <c r="BL67" i="12"/>
  <c r="BP67" i="12" s="1"/>
  <c r="BQ67" i="12" s="1"/>
  <c r="CK67" i="12"/>
  <c r="BB67" i="12" s="1"/>
  <c r="BD67" i="12" s="1"/>
  <c r="Y67" i="12"/>
  <c r="BE68" i="12"/>
  <c r="BL68" i="12"/>
  <c r="BP68" i="12" s="1"/>
  <c r="BQ68" i="12" s="1"/>
  <c r="CK68" i="12"/>
  <c r="BB68" i="12" s="1"/>
  <c r="BD68" i="12" s="1"/>
  <c r="Y68" i="12"/>
  <c r="Y62" i="12"/>
  <c r="Y64" i="12"/>
  <c r="O65" i="12"/>
  <c r="N65" i="12" s="1"/>
  <c r="Y66" i="12"/>
  <c r="O68" i="12"/>
  <c r="N68" i="12" s="1"/>
  <c r="Q68" i="12"/>
  <c r="BE75" i="12"/>
  <c r="BE67" i="12"/>
  <c r="AC67" i="12"/>
  <c r="Q69" i="12"/>
  <c r="O69" i="12"/>
  <c r="N69" i="12" s="1"/>
  <c r="AN69" i="12"/>
  <c r="CK69" i="12"/>
  <c r="BB69" i="12" s="1"/>
  <c r="BD69" i="12" s="1"/>
  <c r="Y69" i="12"/>
  <c r="O70" i="12"/>
  <c r="N70" i="12" s="1"/>
  <c r="AN70" i="12"/>
  <c r="Q70" i="12"/>
  <c r="T70" i="12"/>
  <c r="P70" i="12"/>
  <c r="BC70" i="12" s="1"/>
  <c r="BE70" i="12" s="1"/>
  <c r="Q71" i="12"/>
  <c r="T71" i="12"/>
  <c r="P71" i="12"/>
  <c r="BC71" i="12" s="1"/>
  <c r="BE71" i="12" s="1"/>
  <c r="O71" i="12"/>
  <c r="N71" i="12" s="1"/>
  <c r="AN71" i="12"/>
  <c r="O72" i="12"/>
  <c r="N72" i="12" s="1"/>
  <c r="AN72" i="12"/>
  <c r="Q72" i="12"/>
  <c r="T72" i="12"/>
  <c r="P72" i="12"/>
  <c r="BC72" i="12" s="1"/>
  <c r="BE72" i="12" s="1"/>
  <c r="Q73" i="12"/>
  <c r="T73" i="12"/>
  <c r="P73" i="12"/>
  <c r="BC73" i="12" s="1"/>
  <c r="BE73" i="12" s="1"/>
  <c r="O73" i="12"/>
  <c r="N73" i="12" s="1"/>
  <c r="AN73" i="12"/>
  <c r="O74" i="12"/>
  <c r="N74" i="12" s="1"/>
  <c r="AN74" i="12"/>
  <c r="Q74" i="12"/>
  <c r="T74" i="12"/>
  <c r="P74" i="12"/>
  <c r="BC74" i="12" s="1"/>
  <c r="BE74" i="12" s="1"/>
  <c r="BK75" i="12"/>
  <c r="BM75" i="12"/>
  <c r="BL75" i="12"/>
  <c r="BP75" i="12" s="1"/>
  <c r="BQ75" i="12" s="1"/>
  <c r="O76" i="12"/>
  <c r="N76" i="12" s="1"/>
  <c r="AN76" i="12"/>
  <c r="Q76" i="12"/>
  <c r="T76" i="12"/>
  <c r="P76" i="12"/>
  <c r="BC76" i="12" s="1"/>
  <c r="BE76" i="12" s="1"/>
  <c r="Y70" i="12"/>
  <c r="Y72" i="12"/>
  <c r="Y74" i="12"/>
  <c r="Y71" i="12"/>
  <c r="Y73" i="12"/>
  <c r="Y75" i="12"/>
  <c r="Q17" i="8"/>
  <c r="T17" i="8"/>
  <c r="P17" i="8"/>
  <c r="BC17" i="8" s="1"/>
  <c r="BE17" i="8" s="1"/>
  <c r="O17" i="8"/>
  <c r="N17" i="8" s="1"/>
  <c r="AN17" i="8"/>
  <c r="BK17" i="8"/>
  <c r="BL17" i="8"/>
  <c r="BP17" i="8" s="1"/>
  <c r="BQ17" i="8" s="1"/>
  <c r="BM17" i="8"/>
  <c r="BM22" i="8"/>
  <c r="BL22" i="8"/>
  <c r="BP22" i="8" s="1"/>
  <c r="BQ22" i="8" s="1"/>
  <c r="BK22" i="8"/>
  <c r="BD17" i="8"/>
  <c r="AG18" i="8"/>
  <c r="BL20" i="8"/>
  <c r="BP20" i="8" s="1"/>
  <c r="BQ20" i="8" s="1"/>
  <c r="BK20" i="8"/>
  <c r="BM20" i="8"/>
  <c r="AN20" i="8"/>
  <c r="Q20" i="8"/>
  <c r="CK20" i="8"/>
  <c r="BB20" i="8" s="1"/>
  <c r="BD20" i="8" s="1"/>
  <c r="Y20" i="8"/>
  <c r="BK23" i="8"/>
  <c r="BM23" i="8"/>
  <c r="BL23" i="8"/>
  <c r="BP23" i="8" s="1"/>
  <c r="BQ23" i="8" s="1"/>
  <c r="BM24" i="8"/>
  <c r="BL24" i="8"/>
  <c r="BP24" i="8" s="1"/>
  <c r="BQ24" i="8" s="1"/>
  <c r="BK24" i="8"/>
  <c r="BK25" i="8"/>
  <c r="BM25" i="8"/>
  <c r="BL25" i="8"/>
  <c r="BP25" i="8" s="1"/>
  <c r="BQ25" i="8" s="1"/>
  <c r="BM26" i="8"/>
  <c r="BL26" i="8"/>
  <c r="BP26" i="8" s="1"/>
  <c r="BQ26" i="8" s="1"/>
  <c r="BK26" i="8"/>
  <c r="BK27" i="8"/>
  <c r="BM27" i="8"/>
  <c r="BL27" i="8"/>
  <c r="BP27" i="8" s="1"/>
  <c r="BQ27" i="8" s="1"/>
  <c r="BM28" i="8"/>
  <c r="BL28" i="8"/>
  <c r="BP28" i="8" s="1"/>
  <c r="BQ28" i="8" s="1"/>
  <c r="BK28" i="8"/>
  <c r="BK29" i="8"/>
  <c r="BM29" i="8"/>
  <c r="BL29" i="8"/>
  <c r="BP29" i="8" s="1"/>
  <c r="BQ29" i="8" s="1"/>
  <c r="BM30" i="8"/>
  <c r="BL30" i="8"/>
  <c r="BP30" i="8" s="1"/>
  <c r="BQ30" i="8" s="1"/>
  <c r="BK30" i="8"/>
  <c r="O32" i="8"/>
  <c r="N32" i="8" s="1"/>
  <c r="AN32" i="8"/>
  <c r="Q32" i="8"/>
  <c r="T32" i="8"/>
  <c r="P32" i="8"/>
  <c r="BC32" i="8" s="1"/>
  <c r="BE32" i="8" s="1"/>
  <c r="BK33" i="8"/>
  <c r="BM33" i="8"/>
  <c r="BL33" i="8"/>
  <c r="BP33" i="8" s="1"/>
  <c r="BQ33" i="8" s="1"/>
  <c r="BM37" i="8"/>
  <c r="BL37" i="8"/>
  <c r="BP37" i="8" s="1"/>
  <c r="BQ37" i="8" s="1"/>
  <c r="BK37" i="8"/>
  <c r="BL18" i="8"/>
  <c r="BP18" i="8" s="1"/>
  <c r="BQ18" i="8" s="1"/>
  <c r="BK18" i="8"/>
  <c r="T19" i="8"/>
  <c r="P19" i="8"/>
  <c r="BC19" i="8" s="1"/>
  <c r="BE19" i="8" s="1"/>
  <c r="O19" i="8"/>
  <c r="N19" i="8" s="1"/>
  <c r="BD19" i="8"/>
  <c r="BK21" i="8"/>
  <c r="BM21" i="8"/>
  <c r="BL21" i="8"/>
  <c r="BP21" i="8" s="1"/>
  <c r="BQ21" i="8" s="1"/>
  <c r="O22" i="8"/>
  <c r="N22" i="8" s="1"/>
  <c r="AN22" i="8"/>
  <c r="Q22" i="8"/>
  <c r="CK22" i="8"/>
  <c r="BB22" i="8" s="1"/>
  <c r="BD22" i="8" s="1"/>
  <c r="Y22" i="8"/>
  <c r="BD31" i="8"/>
  <c r="BM32" i="8"/>
  <c r="BL32" i="8"/>
  <c r="BP32" i="8" s="1"/>
  <c r="BQ32" i="8" s="1"/>
  <c r="BK32" i="8"/>
  <c r="BM18" i="8"/>
  <c r="CK18" i="8"/>
  <c r="BB18" i="8" s="1"/>
  <c r="BD18" i="8" s="1"/>
  <c r="Y18" i="8"/>
  <c r="Q19" i="8"/>
  <c r="AN19" i="8"/>
  <c r="BL19" i="8"/>
  <c r="BP19" i="8" s="1"/>
  <c r="BQ19" i="8" s="1"/>
  <c r="O20" i="8"/>
  <c r="N20" i="8" s="1"/>
  <c r="BD21" i="8"/>
  <c r="BD33" i="8"/>
  <c r="AG34" i="8"/>
  <c r="BD39" i="8"/>
  <c r="AC18" i="8"/>
  <c r="P20" i="8"/>
  <c r="BC20" i="8" s="1"/>
  <c r="BE20" i="8" s="1"/>
  <c r="AC20" i="8"/>
  <c r="O24" i="8"/>
  <c r="N24" i="8" s="1"/>
  <c r="AN24" i="8"/>
  <c r="Q24" i="8"/>
  <c r="T24" i="8"/>
  <c r="P24" i="8"/>
  <c r="BC24" i="8" s="1"/>
  <c r="BE24" i="8" s="1"/>
  <c r="O26" i="8"/>
  <c r="N26" i="8" s="1"/>
  <c r="AN26" i="8"/>
  <c r="Q26" i="8"/>
  <c r="T26" i="8"/>
  <c r="P26" i="8"/>
  <c r="BC26" i="8" s="1"/>
  <c r="BE26" i="8" s="1"/>
  <c r="O28" i="8"/>
  <c r="N28" i="8" s="1"/>
  <c r="AN28" i="8"/>
  <c r="Q28" i="8"/>
  <c r="T28" i="8"/>
  <c r="P28" i="8"/>
  <c r="BC28" i="8" s="1"/>
  <c r="BE28" i="8" s="1"/>
  <c r="O30" i="8"/>
  <c r="N30" i="8" s="1"/>
  <c r="AN30" i="8"/>
  <c r="Q30" i="8"/>
  <c r="T30" i="8"/>
  <c r="P30" i="8"/>
  <c r="BC30" i="8" s="1"/>
  <c r="BE30" i="8" s="1"/>
  <c r="BK31" i="8"/>
  <c r="BM31" i="8"/>
  <c r="BL31" i="8"/>
  <c r="BP31" i="8" s="1"/>
  <c r="BQ31" i="8" s="1"/>
  <c r="BE34" i="8"/>
  <c r="AB38" i="8"/>
  <c r="AF38" i="8" s="1"/>
  <c r="AH38" i="8"/>
  <c r="AI38" i="8"/>
  <c r="Y35" i="8"/>
  <c r="O35" i="8"/>
  <c r="N35" i="8" s="1"/>
  <c r="AN35" i="8"/>
  <c r="Q36" i="8"/>
  <c r="T36" i="8"/>
  <c r="P36" i="8"/>
  <c r="BC36" i="8" s="1"/>
  <c r="BE36" i="8" s="1"/>
  <c r="Y39" i="8"/>
  <c r="O39" i="8"/>
  <c r="N39" i="8" s="1"/>
  <c r="AN39" i="8"/>
  <c r="BK42" i="8"/>
  <c r="BL42" i="8"/>
  <c r="BP42" i="8" s="1"/>
  <c r="BQ42" i="8" s="1"/>
  <c r="BM42" i="8"/>
  <c r="O21" i="8"/>
  <c r="N21" i="8" s="1"/>
  <c r="O23" i="8"/>
  <c r="N23" i="8" s="1"/>
  <c r="Y24" i="8"/>
  <c r="O25" i="8"/>
  <c r="N25" i="8" s="1"/>
  <c r="Y26" i="8"/>
  <c r="O27" i="8"/>
  <c r="N27" i="8" s="1"/>
  <c r="Y28" i="8"/>
  <c r="O29" i="8"/>
  <c r="N29" i="8" s="1"/>
  <c r="Y30" i="8"/>
  <c r="O31" i="8"/>
  <c r="N31" i="8" s="1"/>
  <c r="Y32" i="8"/>
  <c r="O33" i="8"/>
  <c r="N33" i="8" s="1"/>
  <c r="BL34" i="8"/>
  <c r="BP34" i="8" s="1"/>
  <c r="BQ34" i="8" s="1"/>
  <c r="BL38" i="8"/>
  <c r="BP38" i="8" s="1"/>
  <c r="BQ38" i="8" s="1"/>
  <c r="AJ38" i="8"/>
  <c r="AN40" i="8"/>
  <c r="Q40" i="8"/>
  <c r="T40" i="8"/>
  <c r="P40" i="8"/>
  <c r="BC40" i="8" s="1"/>
  <c r="BE40" i="8" s="1"/>
  <c r="O40" i="8"/>
  <c r="N40" i="8" s="1"/>
  <c r="BL40" i="8"/>
  <c r="BP40" i="8" s="1"/>
  <c r="BQ40" i="8" s="1"/>
  <c r="BK40" i="8"/>
  <c r="BM40" i="8"/>
  <c r="BM41" i="8"/>
  <c r="BL41" i="8"/>
  <c r="BP41" i="8" s="1"/>
  <c r="BQ41" i="8" s="1"/>
  <c r="BK41" i="8"/>
  <c r="P21" i="8"/>
  <c r="BC21" i="8" s="1"/>
  <c r="BE21" i="8" s="1"/>
  <c r="P23" i="8"/>
  <c r="BC23" i="8" s="1"/>
  <c r="BE23" i="8" s="1"/>
  <c r="P25" i="8"/>
  <c r="BC25" i="8" s="1"/>
  <c r="BE25" i="8" s="1"/>
  <c r="P27" i="8"/>
  <c r="BC27" i="8" s="1"/>
  <c r="BE27" i="8" s="1"/>
  <c r="P29" i="8"/>
  <c r="BC29" i="8" s="1"/>
  <c r="BE29" i="8" s="1"/>
  <c r="P31" i="8"/>
  <c r="BC31" i="8" s="1"/>
  <c r="BE31" i="8" s="1"/>
  <c r="P33" i="8"/>
  <c r="BC33" i="8" s="1"/>
  <c r="BE33" i="8" s="1"/>
  <c r="AC34" i="8"/>
  <c r="BM34" i="8"/>
  <c r="P35" i="8"/>
  <c r="BC35" i="8" s="1"/>
  <c r="BE35" i="8" s="1"/>
  <c r="Y37" i="8"/>
  <c r="O37" i="8"/>
  <c r="N37" i="8" s="1"/>
  <c r="AN37" i="8"/>
  <c r="W38" i="8"/>
  <c r="U38" i="8" s="1"/>
  <c r="X38" i="8" s="1"/>
  <c r="Q38" i="8"/>
  <c r="T38" i="8"/>
  <c r="P38" i="8"/>
  <c r="BC38" i="8" s="1"/>
  <c r="BE38" i="8" s="1"/>
  <c r="BM38" i="8"/>
  <c r="P39" i="8"/>
  <c r="BC39" i="8" s="1"/>
  <c r="BE39" i="8" s="1"/>
  <c r="AH41" i="8"/>
  <c r="BL46" i="8"/>
  <c r="BP46" i="8" s="1"/>
  <c r="BQ46" i="8" s="1"/>
  <c r="BK46" i="8"/>
  <c r="BM46" i="8"/>
  <c r="BM35" i="8"/>
  <c r="BL35" i="8"/>
  <c r="BP35" i="8" s="1"/>
  <c r="BQ35" i="8" s="1"/>
  <c r="BM39" i="8"/>
  <c r="BL39" i="8"/>
  <c r="BP39" i="8" s="1"/>
  <c r="BQ39" i="8" s="1"/>
  <c r="AB41" i="8"/>
  <c r="AF41" i="8" s="1"/>
  <c r="AI41" i="8"/>
  <c r="W41" i="8"/>
  <c r="U41" i="8" s="1"/>
  <c r="X41" i="8" s="1"/>
  <c r="R41" i="8" s="1"/>
  <c r="S41" i="8" s="1"/>
  <c r="AG41" i="8"/>
  <c r="Z42" i="8"/>
  <c r="AA42" i="8" s="1"/>
  <c r="AH42" i="8" s="1"/>
  <c r="W42" i="8"/>
  <c r="U42" i="8" s="1"/>
  <c r="X42" i="8" s="1"/>
  <c r="BL44" i="8"/>
  <c r="BP44" i="8" s="1"/>
  <c r="BQ44" i="8" s="1"/>
  <c r="BK44" i="8"/>
  <c r="T45" i="8"/>
  <c r="P45" i="8"/>
  <c r="BC45" i="8" s="1"/>
  <c r="BE45" i="8" s="1"/>
  <c r="O45" i="8"/>
  <c r="N45" i="8" s="1"/>
  <c r="BD45" i="8"/>
  <c r="Z55" i="8"/>
  <c r="AA55" i="8" s="1"/>
  <c r="AN41" i="8"/>
  <c r="P42" i="8"/>
  <c r="BC42" i="8" s="1"/>
  <c r="T42" i="8"/>
  <c r="CK42" i="8"/>
  <c r="BB42" i="8" s="1"/>
  <c r="BD42" i="8" s="1"/>
  <c r="Z43" i="8"/>
  <c r="AA43" i="8" s="1"/>
  <c r="BL43" i="8"/>
  <c r="BP43" i="8" s="1"/>
  <c r="BQ43" i="8" s="1"/>
  <c r="BM44" i="8"/>
  <c r="CK44" i="8"/>
  <c r="BB44" i="8" s="1"/>
  <c r="BD44" i="8" s="1"/>
  <c r="Y44" i="8"/>
  <c r="Q45" i="8"/>
  <c r="AN45" i="8"/>
  <c r="Y34" i="8"/>
  <c r="Y36" i="8"/>
  <c r="O44" i="8"/>
  <c r="N44" i="8" s="1"/>
  <c r="T44" i="8"/>
  <c r="BM47" i="8"/>
  <c r="BL47" i="8"/>
  <c r="BP47" i="8" s="1"/>
  <c r="BQ47" i="8" s="1"/>
  <c r="BK47" i="8"/>
  <c r="AN48" i="8"/>
  <c r="Q48" i="8"/>
  <c r="T48" i="8"/>
  <c r="P48" i="8"/>
  <c r="BC48" i="8" s="1"/>
  <c r="BE48" i="8" s="1"/>
  <c r="O48" i="8"/>
  <c r="N48" i="8" s="1"/>
  <c r="AN50" i="8"/>
  <c r="Q50" i="8"/>
  <c r="T50" i="8"/>
  <c r="P50" i="8"/>
  <c r="BC50" i="8" s="1"/>
  <c r="BE50" i="8" s="1"/>
  <c r="O50" i="8"/>
  <c r="N50" i="8" s="1"/>
  <c r="AN52" i="8"/>
  <c r="Q52" i="8"/>
  <c r="T52" i="8"/>
  <c r="P52" i="8"/>
  <c r="BC52" i="8" s="1"/>
  <c r="BE52" i="8" s="1"/>
  <c r="O52" i="8"/>
  <c r="N52" i="8" s="1"/>
  <c r="BM53" i="8"/>
  <c r="BL53" i="8"/>
  <c r="BP53" i="8" s="1"/>
  <c r="BQ53" i="8" s="1"/>
  <c r="BK53" i="8"/>
  <c r="BK54" i="8"/>
  <c r="BM54" i="8"/>
  <c r="BL54" i="8"/>
  <c r="BP54" i="8" s="1"/>
  <c r="BQ54" i="8" s="1"/>
  <c r="BK56" i="8"/>
  <c r="BL56" i="8"/>
  <c r="BP56" i="8" s="1"/>
  <c r="BQ56" i="8" s="1"/>
  <c r="BM56" i="8"/>
  <c r="BM57" i="8"/>
  <c r="BL57" i="8"/>
  <c r="BP57" i="8" s="1"/>
  <c r="BQ57" i="8" s="1"/>
  <c r="BK57" i="8"/>
  <c r="AG43" i="8"/>
  <c r="P44" i="8"/>
  <c r="BC44" i="8" s="1"/>
  <c r="BE44" i="8" s="1"/>
  <c r="AN44" i="8"/>
  <c r="BM45" i="8"/>
  <c r="BK45" i="8"/>
  <c r="BL45" i="8"/>
  <c r="BP45" i="8" s="1"/>
  <c r="BQ45" i="8" s="1"/>
  <c r="AN46" i="8"/>
  <c r="Q46" i="8"/>
  <c r="O46" i="8"/>
  <c r="N46" i="8" s="1"/>
  <c r="CK46" i="8"/>
  <c r="BB46" i="8" s="1"/>
  <c r="BD46" i="8" s="1"/>
  <c r="Y46" i="8"/>
  <c r="BL48" i="8"/>
  <c r="BP48" i="8" s="1"/>
  <c r="BQ48" i="8" s="1"/>
  <c r="BK48" i="8"/>
  <c r="BM48" i="8"/>
  <c r="BM49" i="8"/>
  <c r="BL49" i="8"/>
  <c r="BP49" i="8" s="1"/>
  <c r="BQ49" i="8" s="1"/>
  <c r="BK49" i="8"/>
  <c r="BL50" i="8"/>
  <c r="BP50" i="8" s="1"/>
  <c r="BQ50" i="8" s="1"/>
  <c r="BK50" i="8"/>
  <c r="BM50" i="8"/>
  <c r="BM51" i="8"/>
  <c r="BL51" i="8"/>
  <c r="BP51" i="8" s="1"/>
  <c r="BQ51" i="8" s="1"/>
  <c r="BK51" i="8"/>
  <c r="BL52" i="8"/>
  <c r="BP52" i="8" s="1"/>
  <c r="BQ52" i="8" s="1"/>
  <c r="BK52" i="8"/>
  <c r="BM52" i="8"/>
  <c r="AH55" i="8"/>
  <c r="W55" i="8"/>
  <c r="U55" i="8" s="1"/>
  <c r="X55" i="8" s="1"/>
  <c r="AG55" i="8"/>
  <c r="AG56" i="8"/>
  <c r="Y53" i="8"/>
  <c r="Y57" i="8"/>
  <c r="BM59" i="8"/>
  <c r="BL59" i="8"/>
  <c r="BP59" i="8" s="1"/>
  <c r="BQ59" i="8" s="1"/>
  <c r="BK59" i="8"/>
  <c r="BL60" i="8"/>
  <c r="BP60" i="8" s="1"/>
  <c r="BQ60" i="8" s="1"/>
  <c r="BK60" i="8"/>
  <c r="BM60" i="8"/>
  <c r="AG61" i="8"/>
  <c r="CK56" i="8"/>
  <c r="BB56" i="8" s="1"/>
  <c r="BD56" i="8" s="1"/>
  <c r="Y56" i="8"/>
  <c r="AN58" i="8"/>
  <c r="Q58" i="8"/>
  <c r="T58" i="8"/>
  <c r="P58" i="8"/>
  <c r="BC58" i="8" s="1"/>
  <c r="BE58" i="8" s="1"/>
  <c r="O58" i="8"/>
  <c r="N58" i="8" s="1"/>
  <c r="BK64" i="8"/>
  <c r="BM64" i="8"/>
  <c r="BL64" i="8"/>
  <c r="BP64" i="8" s="1"/>
  <c r="BQ64" i="8" s="1"/>
  <c r="O47" i="8"/>
  <c r="N47" i="8" s="1"/>
  <c r="Y48" i="8"/>
  <c r="O49" i="8"/>
  <c r="N49" i="8" s="1"/>
  <c r="Y50" i="8"/>
  <c r="O51" i="8"/>
  <c r="N51" i="8" s="1"/>
  <c r="Y52" i="8"/>
  <c r="O53" i="8"/>
  <c r="N53" i="8" s="1"/>
  <c r="O54" i="8"/>
  <c r="N54" i="8" s="1"/>
  <c r="T54" i="8"/>
  <c r="T55" i="8"/>
  <c r="BK55" i="8"/>
  <c r="AG57" i="8"/>
  <c r="BL58" i="8"/>
  <c r="BP58" i="8" s="1"/>
  <c r="BQ58" i="8" s="1"/>
  <c r="BK58" i="8"/>
  <c r="BM58" i="8"/>
  <c r="BE59" i="8"/>
  <c r="AB59" i="8"/>
  <c r="AF59" i="8" s="1"/>
  <c r="AI59" i="8"/>
  <c r="AJ59" i="8" s="1"/>
  <c r="W59" i="8"/>
  <c r="U59" i="8" s="1"/>
  <c r="X59" i="8" s="1"/>
  <c r="R59" i="8" s="1"/>
  <c r="S59" i="8" s="1"/>
  <c r="AG59" i="8"/>
  <c r="BM61" i="8"/>
  <c r="BL61" i="8"/>
  <c r="BP61" i="8" s="1"/>
  <c r="BQ61" i="8" s="1"/>
  <c r="BK61" i="8"/>
  <c r="AG62" i="8"/>
  <c r="P47" i="8"/>
  <c r="BC47" i="8" s="1"/>
  <c r="BE47" i="8" s="1"/>
  <c r="P49" i="8"/>
  <c r="BC49" i="8" s="1"/>
  <c r="BE49" i="8" s="1"/>
  <c r="P51" i="8"/>
  <c r="BC51" i="8" s="1"/>
  <c r="BE51" i="8" s="1"/>
  <c r="P53" i="8"/>
  <c r="BC53" i="8" s="1"/>
  <c r="BE53" i="8" s="1"/>
  <c r="P54" i="8"/>
  <c r="BC54" i="8" s="1"/>
  <c r="BE54" i="8" s="1"/>
  <c r="AN54" i="8"/>
  <c r="CK54" i="8"/>
  <c r="BB54" i="8" s="1"/>
  <c r="BD54" i="8" s="1"/>
  <c r="Y54" i="8"/>
  <c r="P55" i="8"/>
  <c r="BC55" i="8" s="1"/>
  <c r="BE55" i="8" s="1"/>
  <c r="BL55" i="8"/>
  <c r="BP55" i="8" s="1"/>
  <c r="BQ55" i="8" s="1"/>
  <c r="AC56" i="8"/>
  <c r="AN60" i="8"/>
  <c r="Q60" i="8"/>
  <c r="T60" i="8"/>
  <c r="P60" i="8"/>
  <c r="BC60" i="8" s="1"/>
  <c r="BE60" i="8" s="1"/>
  <c r="O60" i="8"/>
  <c r="N60" i="8" s="1"/>
  <c r="CK62" i="8"/>
  <c r="BB62" i="8" s="1"/>
  <c r="BD62" i="8" s="1"/>
  <c r="Y62" i="8"/>
  <c r="Q64" i="8"/>
  <c r="O64" i="8"/>
  <c r="N64" i="8" s="1"/>
  <c r="AN64" i="8"/>
  <c r="CK64" i="8"/>
  <c r="BB64" i="8" s="1"/>
  <c r="BD64" i="8" s="1"/>
  <c r="Y64" i="8"/>
  <c r="O65" i="8"/>
  <c r="N65" i="8" s="1"/>
  <c r="AN65" i="8"/>
  <c r="Q65" i="8"/>
  <c r="T65" i="8"/>
  <c r="P65" i="8"/>
  <c r="BC65" i="8" s="1"/>
  <c r="BE65" i="8" s="1"/>
  <c r="Q66" i="8"/>
  <c r="T66" i="8"/>
  <c r="P66" i="8"/>
  <c r="BC66" i="8" s="1"/>
  <c r="BE66" i="8" s="1"/>
  <c r="O66" i="8"/>
  <c r="N66" i="8" s="1"/>
  <c r="AN66" i="8"/>
  <c r="O67" i="8"/>
  <c r="N67" i="8" s="1"/>
  <c r="AN67" i="8"/>
  <c r="Q67" i="8"/>
  <c r="T67" i="8"/>
  <c r="P67" i="8"/>
  <c r="BC67" i="8" s="1"/>
  <c r="BE67" i="8" s="1"/>
  <c r="BK68" i="8"/>
  <c r="BM68" i="8"/>
  <c r="BL68" i="8"/>
  <c r="BP68" i="8" s="1"/>
  <c r="BQ68" i="8" s="1"/>
  <c r="BM69" i="8"/>
  <c r="BL69" i="8"/>
  <c r="BP69" i="8" s="1"/>
  <c r="BQ69" i="8" s="1"/>
  <c r="BK69" i="8"/>
  <c r="BM71" i="8"/>
  <c r="BL71" i="8"/>
  <c r="BP71" i="8" s="1"/>
  <c r="BQ71" i="8" s="1"/>
  <c r="BK71" i="8"/>
  <c r="AN57" i="8"/>
  <c r="AN59" i="8"/>
  <c r="Z61" i="8"/>
  <c r="AA61" i="8" s="1"/>
  <c r="AH61" i="8" s="1"/>
  <c r="AN61" i="8"/>
  <c r="BE62" i="8"/>
  <c r="O63" i="8"/>
  <c r="N63" i="8" s="1"/>
  <c r="Q63" i="8"/>
  <c r="BM65" i="8"/>
  <c r="BL65" i="8"/>
  <c r="BP65" i="8" s="1"/>
  <c r="BQ65" i="8" s="1"/>
  <c r="BK65" i="8"/>
  <c r="BK66" i="8"/>
  <c r="BM66" i="8"/>
  <c r="BL66" i="8"/>
  <c r="BP66" i="8" s="1"/>
  <c r="BQ66" i="8" s="1"/>
  <c r="BM67" i="8"/>
  <c r="BL67" i="8"/>
  <c r="BP67" i="8" s="1"/>
  <c r="BQ67" i="8" s="1"/>
  <c r="BK67" i="8"/>
  <c r="Y58" i="8"/>
  <c r="Y60" i="8"/>
  <c r="T63" i="8"/>
  <c r="BE70" i="8"/>
  <c r="BK62" i="8"/>
  <c r="BM62" i="8"/>
  <c r="BM63" i="8"/>
  <c r="BK63" i="8"/>
  <c r="P64" i="8"/>
  <c r="BC64" i="8" s="1"/>
  <c r="BE64" i="8" s="1"/>
  <c r="O69" i="8"/>
  <c r="N69" i="8" s="1"/>
  <c r="AN69" i="8"/>
  <c r="Q69" i="8"/>
  <c r="T69" i="8"/>
  <c r="P69" i="8"/>
  <c r="BC69" i="8" s="1"/>
  <c r="BE69" i="8" s="1"/>
  <c r="BK70" i="8"/>
  <c r="BM70" i="8"/>
  <c r="BL70" i="8"/>
  <c r="BP70" i="8" s="1"/>
  <c r="BQ70" i="8" s="1"/>
  <c r="O71" i="8"/>
  <c r="N71" i="8" s="1"/>
  <c r="AN71" i="8"/>
  <c r="Q71" i="8"/>
  <c r="T71" i="8"/>
  <c r="P71" i="8"/>
  <c r="BC71" i="8" s="1"/>
  <c r="BE71" i="8" s="1"/>
  <c r="Y63" i="8"/>
  <c r="Y65" i="8"/>
  <c r="Y67" i="8"/>
  <c r="Y69" i="8"/>
  <c r="Y66" i="8"/>
  <c r="Y68" i="8"/>
  <c r="Y70" i="8"/>
  <c r="R28" i="3"/>
  <c r="O28" i="3"/>
  <c r="AL28" i="3"/>
  <c r="M32" i="3"/>
  <c r="L32" i="3" s="1"/>
  <c r="AE32" i="3" s="1"/>
  <c r="O32" i="3"/>
  <c r="N32" i="3"/>
  <c r="BA32" i="3" s="1"/>
  <c r="R32" i="3"/>
  <c r="R34" i="3"/>
  <c r="O34" i="3"/>
  <c r="AL34" i="3"/>
  <c r="R49" i="3"/>
  <c r="O49" i="3"/>
  <c r="AL70" i="3"/>
  <c r="R70" i="3"/>
  <c r="O70" i="3"/>
  <c r="N70" i="3"/>
  <c r="BA70" i="3" s="1"/>
  <c r="M70" i="3"/>
  <c r="L70" i="3" s="1"/>
  <c r="AE70" i="3" s="1"/>
  <c r="M51" i="3"/>
  <c r="L51" i="3" s="1"/>
  <c r="N51" i="3"/>
  <c r="BA51" i="3" s="1"/>
  <c r="BC51" i="3" s="1"/>
  <c r="R51" i="3"/>
  <c r="O51" i="3"/>
  <c r="AL19" i="5"/>
  <c r="O19" i="5"/>
  <c r="R22" i="3"/>
  <c r="AL22" i="3"/>
  <c r="AL18" i="3"/>
  <c r="CI18" i="3"/>
  <c r="AZ18" i="3" s="1"/>
  <c r="AL20" i="3"/>
  <c r="CI20" i="3"/>
  <c r="AZ20" i="3" s="1"/>
  <c r="R30" i="3"/>
  <c r="O30" i="3"/>
  <c r="AL30" i="3"/>
  <c r="BI46" i="3"/>
  <c r="BK46" i="3"/>
  <c r="BJ46" i="3"/>
  <c r="BN46" i="3" s="1"/>
  <c r="BO46" i="3" s="1"/>
  <c r="O47" i="3"/>
  <c r="R47" i="3"/>
  <c r="N47" i="3"/>
  <c r="BA47" i="3" s="1"/>
  <c r="BC47" i="3" s="1"/>
  <c r="M55" i="3"/>
  <c r="L55" i="3" s="1"/>
  <c r="AE55" i="3" s="1"/>
  <c r="N55" i="3"/>
  <c r="BA55" i="3" s="1"/>
  <c r="R55" i="3"/>
  <c r="O55" i="3"/>
  <c r="BK19" i="5"/>
  <c r="BI19" i="5"/>
  <c r="AA18" i="3"/>
  <c r="AA20" i="3"/>
  <c r="AA22" i="3"/>
  <c r="R24" i="3"/>
  <c r="AL24" i="3"/>
  <c r="O24" i="3"/>
  <c r="AA26" i="3"/>
  <c r="CI26" i="3"/>
  <c r="AZ26" i="3" s="1"/>
  <c r="BB26" i="3" s="1"/>
  <c r="AA27" i="3"/>
  <c r="CI29" i="3"/>
  <c r="AZ29" i="3" s="1"/>
  <c r="BB29" i="3" s="1"/>
  <c r="AA35" i="3"/>
  <c r="BB36" i="3"/>
  <c r="AA37" i="3"/>
  <c r="CI37" i="3"/>
  <c r="AZ37" i="3" s="1"/>
  <c r="BB37" i="3" s="1"/>
  <c r="BB38" i="3"/>
  <c r="AA39" i="3"/>
  <c r="CI39" i="3"/>
  <c r="AZ39" i="3" s="1"/>
  <c r="BB39" i="3" s="1"/>
  <c r="BB40" i="3"/>
  <c r="AA41" i="3"/>
  <c r="CI41" i="3"/>
  <c r="AZ41" i="3" s="1"/>
  <c r="BB41" i="3" s="1"/>
  <c r="BB42" i="3"/>
  <c r="AA43" i="3"/>
  <c r="CI43" i="3"/>
  <c r="AZ43" i="3" s="1"/>
  <c r="BB43" i="3" s="1"/>
  <c r="AA44" i="3"/>
  <c r="CI50" i="3"/>
  <c r="AZ50" i="3" s="1"/>
  <c r="BB50" i="3" s="1"/>
  <c r="CI53" i="3"/>
  <c r="AZ53" i="3" s="1"/>
  <c r="BB53" i="3" s="1"/>
  <c r="AA55" i="3"/>
  <c r="O59" i="3"/>
  <c r="AA61" i="3"/>
  <c r="AA64" i="3"/>
  <c r="AA65" i="3"/>
  <c r="CI65" i="3"/>
  <c r="AZ65" i="3" s="1"/>
  <c r="BB65" i="3" s="1"/>
  <c r="AA66" i="3"/>
  <c r="CI66" i="3"/>
  <c r="AZ66" i="3" s="1"/>
  <c r="BB66" i="3" s="1"/>
  <c r="AA67" i="3"/>
  <c r="CI67" i="3"/>
  <c r="AZ67" i="3" s="1"/>
  <c r="BB67" i="3" s="1"/>
  <c r="AA68" i="3"/>
  <c r="CI68" i="3"/>
  <c r="AZ68" i="3" s="1"/>
  <c r="BB68" i="3" s="1"/>
  <c r="AA69" i="3"/>
  <c r="CI69" i="3"/>
  <c r="AZ69" i="3" s="1"/>
  <c r="BB69" i="3" s="1"/>
  <c r="AA71" i="3"/>
  <c r="CI71" i="3"/>
  <c r="AZ71" i="3" s="1"/>
  <c r="BB71" i="3" s="1"/>
  <c r="AA19" i="5"/>
  <c r="CI22" i="5"/>
  <c r="AZ22" i="5" s="1"/>
  <c r="BB22" i="5" s="1"/>
  <c r="BB23" i="5"/>
  <c r="BB30" i="5"/>
  <c r="BB34" i="5"/>
  <c r="AA41" i="5"/>
  <c r="AA42" i="5"/>
  <c r="AA66" i="5"/>
  <c r="R20" i="6"/>
  <c r="O20" i="6"/>
  <c r="N20" i="6"/>
  <c r="BA20" i="6" s="1"/>
  <c r="BI23" i="6"/>
  <c r="BK23" i="6"/>
  <c r="BB51" i="3"/>
  <c r="BC53" i="3"/>
  <c r="BC54" i="3"/>
  <c r="BB25" i="5"/>
  <c r="BB27" i="5"/>
  <c r="BB29" i="5"/>
  <c r="BB33" i="5"/>
  <c r="BB37" i="5"/>
  <c r="M45" i="5"/>
  <c r="L45" i="5" s="1"/>
  <c r="AL45" i="5"/>
  <c r="N45" i="5"/>
  <c r="BA45" i="5" s="1"/>
  <c r="M55" i="5"/>
  <c r="L55" i="5" s="1"/>
  <c r="O55" i="5"/>
  <c r="N55" i="5"/>
  <c r="BA55" i="5" s="1"/>
  <c r="R74" i="5"/>
  <c r="O74" i="5"/>
  <c r="AL74" i="5"/>
  <c r="M74" i="5"/>
  <c r="L74" i="5" s="1"/>
  <c r="AE74" i="5" s="1"/>
  <c r="BI21" i="6"/>
  <c r="BJ21" i="6"/>
  <c r="BN21" i="6" s="1"/>
  <c r="BO21" i="6" s="1"/>
  <c r="BJ24" i="6"/>
  <c r="BN24" i="6" s="1"/>
  <c r="BO24" i="6" s="1"/>
  <c r="BK24" i="6"/>
  <c r="BI24" i="6"/>
  <c r="CI22" i="3"/>
  <c r="AZ22" i="3" s="1"/>
  <c r="AA23" i="3"/>
  <c r="BB25" i="3"/>
  <c r="AA30" i="3"/>
  <c r="CI30" i="3"/>
  <c r="AZ30" i="3" s="1"/>
  <c r="R31" i="3"/>
  <c r="AL31" i="3"/>
  <c r="AA36" i="3"/>
  <c r="AA38" i="3"/>
  <c r="AA40" i="3"/>
  <c r="AA42" i="3"/>
  <c r="CI45" i="3"/>
  <c r="AZ45" i="3" s="1"/>
  <c r="CI52" i="3"/>
  <c r="AZ52" i="3" s="1"/>
  <c r="BB52" i="3" s="1"/>
  <c r="O53" i="3"/>
  <c r="R54" i="3"/>
  <c r="AL54" i="3"/>
  <c r="CI55" i="3"/>
  <c r="AZ55" i="3" s="1"/>
  <c r="BB55" i="3" s="1"/>
  <c r="CI57" i="3"/>
  <c r="AZ57" i="3" s="1"/>
  <c r="AL59" i="3"/>
  <c r="CI59" i="3"/>
  <c r="AZ59" i="3" s="1"/>
  <c r="AA60" i="3"/>
  <c r="CI60" i="3"/>
  <c r="AZ60" i="3" s="1"/>
  <c r="BB60" i="3" s="1"/>
  <c r="N62" i="3"/>
  <c r="BA62" i="3" s="1"/>
  <c r="AA28" i="5"/>
  <c r="CI28" i="5"/>
  <c r="AZ28" i="5" s="1"/>
  <c r="BB28" i="5" s="1"/>
  <c r="BB32" i="5"/>
  <c r="BB36" i="5"/>
  <c r="R39" i="5"/>
  <c r="O39" i="5"/>
  <c r="O40" i="5"/>
  <c r="AL41" i="5"/>
  <c r="M41" i="5"/>
  <c r="L41" i="5" s="1"/>
  <c r="AE41" i="5" s="1"/>
  <c r="M42" i="5"/>
  <c r="L42" i="5" s="1"/>
  <c r="O42" i="5"/>
  <c r="O44" i="5"/>
  <c r="N44" i="5"/>
  <c r="BA44" i="5" s="1"/>
  <c r="M44" i="5"/>
  <c r="L44" i="5" s="1"/>
  <c r="M49" i="5"/>
  <c r="L49" i="5" s="1"/>
  <c r="N49" i="5"/>
  <c r="BA49" i="5" s="1"/>
  <c r="AL49" i="5"/>
  <c r="AL55" i="5"/>
  <c r="M60" i="5"/>
  <c r="L60" i="5" s="1"/>
  <c r="O60" i="5"/>
  <c r="N60" i="5"/>
  <c r="BA60" i="5" s="1"/>
  <c r="M62" i="5"/>
  <c r="L62" i="5" s="1"/>
  <c r="O62" i="5"/>
  <c r="N62" i="5"/>
  <c r="BA62" i="5" s="1"/>
  <c r="M64" i="5"/>
  <c r="L64" i="5" s="1"/>
  <c r="R64" i="5"/>
  <c r="O64" i="5"/>
  <c r="BB65" i="5"/>
  <c r="M66" i="5"/>
  <c r="L66" i="5" s="1"/>
  <c r="AL66" i="5"/>
  <c r="R66" i="5"/>
  <c r="AA69" i="5"/>
  <c r="CI70" i="5"/>
  <c r="AZ70" i="5" s="1"/>
  <c r="BB70" i="5" s="1"/>
  <c r="AA71" i="5"/>
  <c r="CI71" i="5"/>
  <c r="AZ71" i="5" s="1"/>
  <c r="BB71" i="5" s="1"/>
  <c r="AA72" i="5"/>
  <c r="CI72" i="5"/>
  <c r="AZ72" i="5" s="1"/>
  <c r="BB72" i="5" s="1"/>
  <c r="AA73" i="5"/>
  <c r="AL76" i="5"/>
  <c r="M76" i="5"/>
  <c r="L76" i="5" s="1"/>
  <c r="AE76" i="5" s="1"/>
  <c r="R76" i="5"/>
  <c r="N76" i="5"/>
  <c r="BA76" i="5" s="1"/>
  <c r="R17" i="6"/>
  <c r="AL17" i="6"/>
  <c r="O17" i="6"/>
  <c r="O18" i="6"/>
  <c r="R18" i="6"/>
  <c r="O27" i="6"/>
  <c r="M27" i="6"/>
  <c r="L27" i="6" s="1"/>
  <c r="AE27" i="6" s="1"/>
  <c r="CI24" i="3"/>
  <c r="AZ24" i="3" s="1"/>
  <c r="AA25" i="3"/>
  <c r="BB27" i="3"/>
  <c r="BB28" i="3"/>
  <c r="W32" i="3"/>
  <c r="O36" i="3"/>
  <c r="O38" i="3"/>
  <c r="O40" i="3"/>
  <c r="O42" i="3"/>
  <c r="O45" i="3"/>
  <c r="CI49" i="3"/>
  <c r="AZ49" i="3" s="1"/>
  <c r="BB49" i="3" s="1"/>
  <c r="AA50" i="3"/>
  <c r="R53" i="3"/>
  <c r="CI54" i="3"/>
  <c r="AZ54" i="3" s="1"/>
  <c r="BB54" i="3" s="1"/>
  <c r="CI70" i="3"/>
  <c r="AZ70" i="3" s="1"/>
  <c r="BB70" i="3" s="1"/>
  <c r="W71" i="3"/>
  <c r="N20" i="5"/>
  <c r="BA20" i="5" s="1"/>
  <c r="BC20" i="5" s="1"/>
  <c r="CI20" i="5"/>
  <c r="AZ20" i="5" s="1"/>
  <c r="BB20" i="5" s="1"/>
  <c r="BB21" i="5"/>
  <c r="AA22" i="5"/>
  <c r="BB31" i="5"/>
  <c r="W32" i="5"/>
  <c r="BB35" i="5"/>
  <c r="AA36" i="5"/>
  <c r="W36" i="5"/>
  <c r="CI43" i="5"/>
  <c r="AZ43" i="5" s="1"/>
  <c r="AA45" i="5"/>
  <c r="M48" i="5"/>
  <c r="L48" i="5" s="1"/>
  <c r="M51" i="5"/>
  <c r="L51" i="5" s="1"/>
  <c r="N51" i="5"/>
  <c r="BA51" i="5" s="1"/>
  <c r="AL51" i="5"/>
  <c r="M53" i="5"/>
  <c r="L53" i="5" s="1"/>
  <c r="N53" i="5"/>
  <c r="BA53" i="5" s="1"/>
  <c r="AL53" i="5"/>
  <c r="M58" i="5"/>
  <c r="L58" i="5" s="1"/>
  <c r="AE58" i="5" s="1"/>
  <c r="R58" i="5"/>
  <c r="AL58" i="5"/>
  <c r="O58" i="5"/>
  <c r="AL60" i="5"/>
  <c r="AL62" i="5"/>
  <c r="CI73" i="5"/>
  <c r="AZ73" i="5" s="1"/>
  <c r="BB73" i="5" s="1"/>
  <c r="AA17" i="6"/>
  <c r="W24" i="6"/>
  <c r="BB26" i="6"/>
  <c r="W29" i="6"/>
  <c r="BI33" i="6"/>
  <c r="O44" i="6"/>
  <c r="R44" i="6"/>
  <c r="M28" i="7"/>
  <c r="L28" i="7" s="1"/>
  <c r="R28" i="7"/>
  <c r="O28" i="7"/>
  <c r="N28" i="7"/>
  <c r="BA28" i="7" s="1"/>
  <c r="BC28" i="7" s="1"/>
  <c r="M43" i="7"/>
  <c r="L43" i="7" s="1"/>
  <c r="R43" i="7"/>
  <c r="O43" i="7"/>
  <c r="N43" i="7"/>
  <c r="BA43" i="7" s="1"/>
  <c r="X43" i="7"/>
  <c r="Y43" i="7" s="1"/>
  <c r="BB24" i="6"/>
  <c r="BB28" i="6"/>
  <c r="M40" i="6"/>
  <c r="L40" i="6" s="1"/>
  <c r="AE40" i="6" s="1"/>
  <c r="AL40" i="6"/>
  <c r="R40" i="6"/>
  <c r="N40" i="6"/>
  <c r="BA40" i="6" s="1"/>
  <c r="BI43" i="6"/>
  <c r="BJ43" i="6"/>
  <c r="BN43" i="6" s="1"/>
  <c r="BO43" i="6" s="1"/>
  <c r="BK43" i="6"/>
  <c r="R31" i="7"/>
  <c r="O31" i="7"/>
  <c r="N31" i="7"/>
  <c r="BA31" i="7" s="1"/>
  <c r="AA59" i="5"/>
  <c r="AA60" i="5"/>
  <c r="BB76" i="5"/>
  <c r="CI18" i="6"/>
  <c r="AZ18" i="6" s="1"/>
  <c r="BB18" i="6" s="1"/>
  <c r="BK19" i="6"/>
  <c r="W21" i="6"/>
  <c r="W25" i="6"/>
  <c r="BB30" i="6"/>
  <c r="AA31" i="6"/>
  <c r="W32" i="6"/>
  <c r="M38" i="6"/>
  <c r="L38" i="6" s="1"/>
  <c r="AE38" i="6" s="1"/>
  <c r="R38" i="6"/>
  <c r="AL38" i="6"/>
  <c r="N38" i="6"/>
  <c r="BA38" i="6" s="1"/>
  <c r="M46" i="6"/>
  <c r="L46" i="6" s="1"/>
  <c r="R46" i="6"/>
  <c r="O46" i="6"/>
  <c r="N46" i="6"/>
  <c r="BA46" i="6" s="1"/>
  <c r="M39" i="7"/>
  <c r="L39" i="7" s="1"/>
  <c r="R39" i="7"/>
  <c r="O39" i="7"/>
  <c r="N39" i="7"/>
  <c r="BA39" i="7" s="1"/>
  <c r="AA38" i="5"/>
  <c r="CI40" i="5"/>
  <c r="AZ40" i="5" s="1"/>
  <c r="BC40" i="5" s="1"/>
  <c r="CI45" i="5"/>
  <c r="AZ45" i="5" s="1"/>
  <c r="BB45" i="5" s="1"/>
  <c r="AA46" i="5"/>
  <c r="BB47" i="5"/>
  <c r="AA49" i="5"/>
  <c r="AA51" i="5"/>
  <c r="AA53" i="5"/>
  <c r="CI54" i="5"/>
  <c r="AZ54" i="5" s="1"/>
  <c r="BB54" i="5" s="1"/>
  <c r="AA57" i="5"/>
  <c r="AA65" i="5"/>
  <c r="AA68" i="5"/>
  <c r="AA70" i="5"/>
  <c r="CI74" i="5"/>
  <c r="AZ74" i="5" s="1"/>
  <c r="BB74" i="5" s="1"/>
  <c r="AA75" i="5"/>
  <c r="CI75" i="5"/>
  <c r="AZ75" i="5" s="1"/>
  <c r="BB75" i="5" s="1"/>
  <c r="AA77" i="5"/>
  <c r="CI77" i="5"/>
  <c r="AZ77" i="5" s="1"/>
  <c r="BB77" i="5" s="1"/>
  <c r="W19" i="6"/>
  <c r="CI20" i="6"/>
  <c r="AZ20" i="6" s="1"/>
  <c r="M21" i="6"/>
  <c r="L21" i="6" s="1"/>
  <c r="AE21" i="6" s="1"/>
  <c r="R22" i="6"/>
  <c r="CI23" i="6"/>
  <c r="AZ23" i="6" s="1"/>
  <c r="BB23" i="6" s="1"/>
  <c r="BI26" i="6"/>
  <c r="W26" i="6"/>
  <c r="W31" i="6"/>
  <c r="CI35" i="6"/>
  <c r="AZ35" i="6" s="1"/>
  <c r="W35" i="6"/>
  <c r="N44" i="6"/>
  <c r="BA44" i="6" s="1"/>
  <c r="BC44" i="6" s="1"/>
  <c r="R57" i="7"/>
  <c r="O57" i="7"/>
  <c r="BB44" i="6"/>
  <c r="O18" i="7"/>
  <c r="O22" i="7"/>
  <c r="W23" i="7"/>
  <c r="O26" i="7"/>
  <c r="W27" i="7"/>
  <c r="BB28" i="7"/>
  <c r="W33" i="7"/>
  <c r="O37" i="7"/>
  <c r="CI40" i="7"/>
  <c r="AZ40" i="7" s="1"/>
  <c r="BB40" i="7" s="1"/>
  <c r="O41" i="7"/>
  <c r="CI43" i="7"/>
  <c r="AZ43" i="7" s="1"/>
  <c r="BB43" i="7" s="1"/>
  <c r="AA44" i="7"/>
  <c r="N45" i="7"/>
  <c r="BA45" i="7" s="1"/>
  <c r="AA45" i="7"/>
  <c r="AA47" i="7"/>
  <c r="BC50" i="7"/>
  <c r="R55" i="7"/>
  <c r="O55" i="7"/>
  <c r="AA61" i="7"/>
  <c r="M63" i="7"/>
  <c r="L63" i="7" s="1"/>
  <c r="AE63" i="7" s="1"/>
  <c r="AL63" i="7"/>
  <c r="R63" i="7"/>
  <c r="R73" i="7"/>
  <c r="O73" i="7"/>
  <c r="W80" i="7"/>
  <c r="M97" i="7"/>
  <c r="L97" i="7" s="1"/>
  <c r="O97" i="7"/>
  <c r="N97" i="7"/>
  <c r="BA97" i="7" s="1"/>
  <c r="R97" i="7"/>
  <c r="AA34" i="6"/>
  <c r="CI37" i="6"/>
  <c r="AZ37" i="6" s="1"/>
  <c r="BB37" i="6" s="1"/>
  <c r="AA41" i="6"/>
  <c r="CI45" i="6"/>
  <c r="AZ45" i="6" s="1"/>
  <c r="BB45" i="6" s="1"/>
  <c r="R18" i="7"/>
  <c r="CI18" i="7"/>
  <c r="AZ18" i="7" s="1"/>
  <c r="BB18" i="7" s="1"/>
  <c r="AA19" i="7"/>
  <c r="N20" i="7"/>
  <c r="BA20" i="7" s="1"/>
  <c r="R22" i="7"/>
  <c r="CI22" i="7"/>
  <c r="AZ22" i="7" s="1"/>
  <c r="BB22" i="7" s="1"/>
  <c r="AA23" i="7"/>
  <c r="N24" i="7"/>
  <c r="BA24" i="7" s="1"/>
  <c r="R26" i="7"/>
  <c r="CI26" i="7"/>
  <c r="AZ26" i="7" s="1"/>
  <c r="BB26" i="7" s="1"/>
  <c r="AA27" i="7"/>
  <c r="W28" i="7"/>
  <c r="X28" i="7" s="1"/>
  <c r="Y28" i="7" s="1"/>
  <c r="AF28" i="7" s="1"/>
  <c r="W29" i="7"/>
  <c r="AA30" i="7"/>
  <c r="AA32" i="7"/>
  <c r="N35" i="7"/>
  <c r="BA35" i="7" s="1"/>
  <c r="R37" i="7"/>
  <c r="CI37" i="7"/>
  <c r="AZ37" i="7" s="1"/>
  <c r="BB37" i="7" s="1"/>
  <c r="AA38" i="7"/>
  <c r="R41" i="7"/>
  <c r="CI41" i="7"/>
  <c r="AZ41" i="7" s="1"/>
  <c r="BB41" i="7" s="1"/>
  <c r="AA42" i="7"/>
  <c r="CI45" i="7"/>
  <c r="AZ45" i="7" s="1"/>
  <c r="BB45" i="7" s="1"/>
  <c r="M48" i="7"/>
  <c r="L48" i="7" s="1"/>
  <c r="AE48" i="7" s="1"/>
  <c r="N48" i="7"/>
  <c r="BA48" i="7" s="1"/>
  <c r="R53" i="7"/>
  <c r="O53" i="7"/>
  <c r="BB53" i="7"/>
  <c r="AA54" i="7"/>
  <c r="CI54" i="7"/>
  <c r="AZ54" i="7" s="1"/>
  <c r="BB54" i="7" s="1"/>
  <c r="O59" i="7"/>
  <c r="R71" i="7"/>
  <c r="O71" i="7"/>
  <c r="BB71" i="7"/>
  <c r="AA72" i="7"/>
  <c r="CI72" i="7"/>
  <c r="AZ72" i="7" s="1"/>
  <c r="BB72" i="7" s="1"/>
  <c r="R82" i="7"/>
  <c r="O82" i="7"/>
  <c r="CI86" i="7"/>
  <c r="AZ86" i="7" s="1"/>
  <c r="M100" i="7"/>
  <c r="L100" i="7" s="1"/>
  <c r="N100" i="7"/>
  <c r="BA100" i="7" s="1"/>
  <c r="BC100" i="7" s="1"/>
  <c r="CI101" i="7"/>
  <c r="AZ101" i="7" s="1"/>
  <c r="BC101" i="7" s="1"/>
  <c r="W101" i="7"/>
  <c r="BB102" i="7"/>
  <c r="CI103" i="7"/>
  <c r="AZ103" i="7" s="1"/>
  <c r="W103" i="7"/>
  <c r="BB31" i="7"/>
  <c r="M45" i="7"/>
  <c r="L45" i="7" s="1"/>
  <c r="O45" i="7"/>
  <c r="R51" i="7"/>
  <c r="O51" i="7"/>
  <c r="BB52" i="7"/>
  <c r="R69" i="7"/>
  <c r="O69" i="7"/>
  <c r="BB70" i="7"/>
  <c r="R76" i="7"/>
  <c r="O76" i="7"/>
  <c r="AL76" i="7"/>
  <c r="M76" i="7"/>
  <c r="L76" i="7" s="1"/>
  <c r="R80" i="7"/>
  <c r="O80" i="7"/>
  <c r="AL80" i="7"/>
  <c r="R84" i="7"/>
  <c r="O84" i="7"/>
  <c r="O91" i="7"/>
  <c r="R91" i="7"/>
  <c r="M93" i="7"/>
  <c r="L93" i="7" s="1"/>
  <c r="O93" i="7"/>
  <c r="N93" i="7"/>
  <c r="BA93" i="7" s="1"/>
  <c r="R93" i="7"/>
  <c r="O98" i="7"/>
  <c r="M98" i="7"/>
  <c r="L98" i="7" s="1"/>
  <c r="AE98" i="7" s="1"/>
  <c r="AA36" i="6"/>
  <c r="CI36" i="6"/>
  <c r="AZ36" i="6" s="1"/>
  <c r="BB36" i="6" s="1"/>
  <c r="M41" i="6"/>
  <c r="L41" i="6" s="1"/>
  <c r="AE41" i="6" s="1"/>
  <c r="CI41" i="6"/>
  <c r="AZ41" i="6" s="1"/>
  <c r="BB41" i="6" s="1"/>
  <c r="R42" i="6"/>
  <c r="CI43" i="6"/>
  <c r="AZ43" i="6" s="1"/>
  <c r="BB43" i="6" s="1"/>
  <c r="AA17" i="7"/>
  <c r="N18" i="7"/>
  <c r="BA18" i="7" s="1"/>
  <c r="R20" i="7"/>
  <c r="CI20" i="7"/>
  <c r="AZ20" i="7" s="1"/>
  <c r="BB20" i="7" s="1"/>
  <c r="AA21" i="7"/>
  <c r="N22" i="7"/>
  <c r="BA22" i="7" s="1"/>
  <c r="CI24" i="7"/>
  <c r="AZ24" i="7" s="1"/>
  <c r="BB24" i="7" s="1"/>
  <c r="AA25" i="7"/>
  <c r="N26" i="7"/>
  <c r="BA26" i="7" s="1"/>
  <c r="CI27" i="7"/>
  <c r="AZ27" i="7" s="1"/>
  <c r="BB27" i="7" s="1"/>
  <c r="CI31" i="7"/>
  <c r="AZ31" i="7" s="1"/>
  <c r="M32" i="7"/>
  <c r="L32" i="7" s="1"/>
  <c r="AE32" i="7" s="1"/>
  <c r="BK34" i="7"/>
  <c r="R35" i="7"/>
  <c r="AA36" i="7"/>
  <c r="N37" i="7"/>
  <c r="BA37" i="7" s="1"/>
  <c r="CI39" i="7"/>
  <c r="AZ39" i="7" s="1"/>
  <c r="BB39" i="7" s="1"/>
  <c r="AA40" i="7"/>
  <c r="N41" i="7"/>
  <c r="BA41" i="7" s="1"/>
  <c r="W45" i="7"/>
  <c r="X45" i="7" s="1"/>
  <c r="Y45" i="7" s="1"/>
  <c r="BB50" i="7"/>
  <c r="AL51" i="7"/>
  <c r="CI51" i="7"/>
  <c r="AZ51" i="7" s="1"/>
  <c r="BB51" i="7" s="1"/>
  <c r="AA60" i="7"/>
  <c r="BB60" i="7"/>
  <c r="BJ61" i="7"/>
  <c r="BN61" i="7" s="1"/>
  <c r="BO61" i="7" s="1"/>
  <c r="AA68" i="7"/>
  <c r="AL69" i="7"/>
  <c r="CI69" i="7"/>
  <c r="AZ69" i="7" s="1"/>
  <c r="BB69" i="7" s="1"/>
  <c r="R75" i="7"/>
  <c r="O75" i="7"/>
  <c r="R86" i="7"/>
  <c r="O86" i="7"/>
  <c r="CI88" i="7"/>
  <c r="AZ88" i="7" s="1"/>
  <c r="W88" i="7"/>
  <c r="M99" i="7"/>
  <c r="L99" i="7" s="1"/>
  <c r="AE99" i="7" s="1"/>
  <c r="O99" i="7"/>
  <c r="AL99" i="7"/>
  <c r="R99" i="7"/>
  <c r="R103" i="7"/>
  <c r="O103" i="7"/>
  <c r="R105" i="7"/>
  <c r="O105" i="7"/>
  <c r="CI44" i="7"/>
  <c r="AZ44" i="7" s="1"/>
  <c r="BB44" i="7" s="1"/>
  <c r="AA46" i="7"/>
  <c r="CI46" i="7"/>
  <c r="AZ46" i="7" s="1"/>
  <c r="BB46" i="7" s="1"/>
  <c r="BJ47" i="7"/>
  <c r="BN47" i="7" s="1"/>
  <c r="BO47" i="7" s="1"/>
  <c r="CI49" i="7"/>
  <c r="AZ49" i="7" s="1"/>
  <c r="AA56" i="7"/>
  <c r="CI56" i="7"/>
  <c r="AZ56" i="7" s="1"/>
  <c r="BB56" i="7" s="1"/>
  <c r="BB57" i="7"/>
  <c r="CI61" i="7"/>
  <c r="AZ61" i="7" s="1"/>
  <c r="M62" i="7"/>
  <c r="L62" i="7" s="1"/>
  <c r="AE62" i="7" s="1"/>
  <c r="AA62" i="7"/>
  <c r="AA64" i="7"/>
  <c r="BB73" i="7"/>
  <c r="AA74" i="7"/>
  <c r="CI74" i="7"/>
  <c r="AZ74" i="7" s="1"/>
  <c r="BB74" i="7" s="1"/>
  <c r="BB75" i="7"/>
  <c r="CI80" i="7"/>
  <c r="AZ80" i="7" s="1"/>
  <c r="AA81" i="7"/>
  <c r="CI81" i="7"/>
  <c r="AZ81" i="7" s="1"/>
  <c r="BB81" i="7" s="1"/>
  <c r="BB82" i="7"/>
  <c r="AA83" i="7"/>
  <c r="CI83" i="7"/>
  <c r="AZ83" i="7" s="1"/>
  <c r="BB83" i="7" s="1"/>
  <c r="CI84" i="7"/>
  <c r="AZ84" i="7" s="1"/>
  <c r="W86" i="7"/>
  <c r="AA87" i="7"/>
  <c r="O88" i="7"/>
  <c r="W91" i="7"/>
  <c r="AA92" i="7"/>
  <c r="AA94" i="7"/>
  <c r="N95" i="7"/>
  <c r="BA95" i="7" s="1"/>
  <c r="BC95" i="7" s="1"/>
  <c r="CI96" i="7"/>
  <c r="AZ96" i="7" s="1"/>
  <c r="CI97" i="7"/>
  <c r="AZ97" i="7" s="1"/>
  <c r="BB97" i="7" s="1"/>
  <c r="R101" i="7"/>
  <c r="W105" i="7"/>
  <c r="AA106" i="7"/>
  <c r="CI106" i="7"/>
  <c r="AZ106" i="7" s="1"/>
  <c r="BB106" i="7" s="1"/>
  <c r="BC81" i="7"/>
  <c r="BB95" i="7"/>
  <c r="AA104" i="7"/>
  <c r="BI47" i="7"/>
  <c r="AA58" i="7"/>
  <c r="BB58" i="7"/>
  <c r="BB63" i="7"/>
  <c r="BB76" i="7"/>
  <c r="W78" i="7"/>
  <c r="BB85" i="7"/>
  <c r="BB89" i="7"/>
  <c r="W94" i="7"/>
  <c r="BB100" i="7"/>
  <c r="O101" i="7"/>
  <c r="BB105" i="7"/>
  <c r="AL17" i="7"/>
  <c r="O17" i="7"/>
  <c r="R17" i="7"/>
  <c r="N17" i="7"/>
  <c r="BA17" i="7" s="1"/>
  <c r="BC17" i="7" s="1"/>
  <c r="M17" i="7"/>
  <c r="L17" i="7" s="1"/>
  <c r="BJ17" i="7"/>
  <c r="BN17" i="7" s="1"/>
  <c r="BO17" i="7" s="1"/>
  <c r="BI17" i="7"/>
  <c r="BK17" i="7"/>
  <c r="AL21" i="7"/>
  <c r="O21" i="7"/>
  <c r="R21" i="7"/>
  <c r="N21" i="7"/>
  <c r="BA21" i="7" s="1"/>
  <c r="BC21" i="7" s="1"/>
  <c r="M21" i="7"/>
  <c r="L21" i="7" s="1"/>
  <c r="BJ21" i="7"/>
  <c r="BN21" i="7" s="1"/>
  <c r="BO21" i="7" s="1"/>
  <c r="BI21" i="7"/>
  <c r="BK21" i="7"/>
  <c r="AL25" i="7"/>
  <c r="O25" i="7"/>
  <c r="R25" i="7"/>
  <c r="N25" i="7"/>
  <c r="BA25" i="7" s="1"/>
  <c r="BC25" i="7" s="1"/>
  <c r="M25" i="7"/>
  <c r="L25" i="7" s="1"/>
  <c r="X25" i="7" s="1"/>
  <c r="Y25" i="7" s="1"/>
  <c r="BJ25" i="7"/>
  <c r="BN25" i="7" s="1"/>
  <c r="BO25" i="7" s="1"/>
  <c r="BI25" i="7"/>
  <c r="BK25" i="7"/>
  <c r="Z28" i="7"/>
  <c r="AD28" i="7" s="1"/>
  <c r="AG28" i="7"/>
  <c r="U28" i="7"/>
  <c r="S28" i="7" s="1"/>
  <c r="V28" i="7" s="1"/>
  <c r="P28" i="7" s="1"/>
  <c r="Q28" i="7" s="1"/>
  <c r="AE28" i="7"/>
  <c r="AE18" i="7"/>
  <c r="BK20" i="7"/>
  <c r="BJ20" i="7"/>
  <c r="BN20" i="7" s="1"/>
  <c r="BO20" i="7" s="1"/>
  <c r="BI20" i="7"/>
  <c r="AE22" i="7"/>
  <c r="BK24" i="7"/>
  <c r="BJ24" i="7"/>
  <c r="BN24" i="7" s="1"/>
  <c r="BO24" i="7" s="1"/>
  <c r="BI24" i="7"/>
  <c r="AE26" i="7"/>
  <c r="AL29" i="7"/>
  <c r="O29" i="7"/>
  <c r="R29" i="7"/>
  <c r="N29" i="7"/>
  <c r="BA29" i="7" s="1"/>
  <c r="M29" i="7"/>
  <c r="L29" i="7" s="1"/>
  <c r="X29" i="7" s="1"/>
  <c r="Y29" i="7" s="1"/>
  <c r="AF29" i="7" s="1"/>
  <c r="BJ29" i="7"/>
  <c r="BN29" i="7" s="1"/>
  <c r="BO29" i="7" s="1"/>
  <c r="BI29" i="7"/>
  <c r="BK29" i="7"/>
  <c r="AE34" i="7"/>
  <c r="BK35" i="7"/>
  <c r="BJ35" i="7"/>
  <c r="BN35" i="7" s="1"/>
  <c r="BO35" i="7" s="1"/>
  <c r="BI35" i="7"/>
  <c r="BC18" i="7"/>
  <c r="AL19" i="7"/>
  <c r="O19" i="7"/>
  <c r="R19" i="7"/>
  <c r="N19" i="7"/>
  <c r="BA19" i="7" s="1"/>
  <c r="BC19" i="7" s="1"/>
  <c r="M19" i="7"/>
  <c r="L19" i="7" s="1"/>
  <c r="BJ19" i="7"/>
  <c r="BN19" i="7" s="1"/>
  <c r="BO19" i="7" s="1"/>
  <c r="BI19" i="7"/>
  <c r="BK19" i="7"/>
  <c r="BC22" i="7"/>
  <c r="AL23" i="7"/>
  <c r="O23" i="7"/>
  <c r="R23" i="7"/>
  <c r="N23" i="7"/>
  <c r="BA23" i="7" s="1"/>
  <c r="BC23" i="7" s="1"/>
  <c r="M23" i="7"/>
  <c r="L23" i="7" s="1"/>
  <c r="BJ23" i="7"/>
  <c r="BN23" i="7" s="1"/>
  <c r="BO23" i="7" s="1"/>
  <c r="BI23" i="7"/>
  <c r="BK23" i="7"/>
  <c r="BC26" i="7"/>
  <c r="AL27" i="7"/>
  <c r="O27" i="7"/>
  <c r="R27" i="7"/>
  <c r="N27" i="7"/>
  <c r="BA27" i="7" s="1"/>
  <c r="BC27" i="7" s="1"/>
  <c r="M27" i="7"/>
  <c r="L27" i="7" s="1"/>
  <c r="BJ27" i="7"/>
  <c r="BN27" i="7" s="1"/>
  <c r="BO27" i="7" s="1"/>
  <c r="BI27" i="7"/>
  <c r="BK27" i="7"/>
  <c r="BK28" i="7"/>
  <c r="BJ28" i="7"/>
  <c r="BN28" i="7" s="1"/>
  <c r="BO28" i="7" s="1"/>
  <c r="BI28" i="7"/>
  <c r="BK18" i="7"/>
  <c r="BJ18" i="7"/>
  <c r="BN18" i="7" s="1"/>
  <c r="BO18" i="7" s="1"/>
  <c r="BI18" i="7"/>
  <c r="AE20" i="7"/>
  <c r="BK22" i="7"/>
  <c r="BJ22" i="7"/>
  <c r="BN22" i="7" s="1"/>
  <c r="BO22" i="7" s="1"/>
  <c r="BI22" i="7"/>
  <c r="X23" i="7"/>
  <c r="Y23" i="7" s="1"/>
  <c r="AF23" i="7" s="1"/>
  <c r="AE24" i="7"/>
  <c r="BK26" i="7"/>
  <c r="BJ26" i="7"/>
  <c r="BN26" i="7" s="1"/>
  <c r="BO26" i="7" s="1"/>
  <c r="BI26" i="7"/>
  <c r="X27" i="7"/>
  <c r="Y27" i="7" s="1"/>
  <c r="BI30" i="7"/>
  <c r="BK30" i="7"/>
  <c r="BJ30" i="7"/>
  <c r="BN30" i="7" s="1"/>
  <c r="BO30" i="7" s="1"/>
  <c r="W18" i="7"/>
  <c r="W20" i="7"/>
  <c r="W22" i="7"/>
  <c r="W24" i="7"/>
  <c r="W26" i="7"/>
  <c r="BK31" i="7"/>
  <c r="BJ31" i="7"/>
  <c r="BN31" i="7" s="1"/>
  <c r="BO31" i="7" s="1"/>
  <c r="BJ32" i="7"/>
  <c r="BN32" i="7" s="1"/>
  <c r="BO32" i="7" s="1"/>
  <c r="O36" i="7"/>
  <c r="R36" i="7"/>
  <c r="N36" i="7"/>
  <c r="BA36" i="7" s="1"/>
  <c r="BC36" i="7" s="1"/>
  <c r="M36" i="7"/>
  <c r="L36" i="7" s="1"/>
  <c r="AL36" i="7"/>
  <c r="BI36" i="7"/>
  <c r="BK36" i="7"/>
  <c r="BJ36" i="7"/>
  <c r="BN36" i="7" s="1"/>
  <c r="BO36" i="7" s="1"/>
  <c r="O40" i="7"/>
  <c r="R40" i="7"/>
  <c r="N40" i="7"/>
  <c r="BA40" i="7" s="1"/>
  <c r="BC40" i="7" s="1"/>
  <c r="M40" i="7"/>
  <c r="L40" i="7" s="1"/>
  <c r="AL40" i="7"/>
  <c r="BI40" i="7"/>
  <c r="BK40" i="7"/>
  <c r="BJ40" i="7"/>
  <c r="BN40" i="7" s="1"/>
  <c r="BO40" i="7" s="1"/>
  <c r="AG43" i="7"/>
  <c r="Z43" i="7"/>
  <c r="AD43" i="7" s="1"/>
  <c r="U43" i="7"/>
  <c r="S43" i="7" s="1"/>
  <c r="V43" i="7" s="1"/>
  <c r="P43" i="7" s="1"/>
  <c r="Q43" i="7" s="1"/>
  <c r="AE43" i="7"/>
  <c r="BK50" i="7"/>
  <c r="BJ50" i="7"/>
  <c r="BN50" i="7" s="1"/>
  <c r="BO50" i="7" s="1"/>
  <c r="BI50" i="7"/>
  <c r="AL18" i="7"/>
  <c r="AL20" i="7"/>
  <c r="AL22" i="7"/>
  <c r="AL24" i="7"/>
  <c r="AL26" i="7"/>
  <c r="AL28" i="7"/>
  <c r="CI29" i="7"/>
  <c r="AZ29" i="7" s="1"/>
  <c r="BB29" i="7" s="1"/>
  <c r="M30" i="7"/>
  <c r="L30" i="7" s="1"/>
  <c r="R30" i="7"/>
  <c r="W31" i="7"/>
  <c r="M31" i="7"/>
  <c r="L31" i="7" s="1"/>
  <c r="AL31" i="7"/>
  <c r="BI31" i="7"/>
  <c r="O32" i="7"/>
  <c r="R32" i="7"/>
  <c r="N32" i="7"/>
  <c r="BA32" i="7" s="1"/>
  <c r="BK32" i="7"/>
  <c r="N33" i="7"/>
  <c r="BA33" i="7" s="1"/>
  <c r="BC33" i="7" s="1"/>
  <c r="AE37" i="7"/>
  <c r="BK39" i="7"/>
  <c r="BJ39" i="7"/>
  <c r="BN39" i="7" s="1"/>
  <c r="BO39" i="7" s="1"/>
  <c r="BI39" i="7"/>
  <c r="AE41" i="7"/>
  <c r="O44" i="7"/>
  <c r="R44" i="7"/>
  <c r="N44" i="7"/>
  <c r="BA44" i="7" s="1"/>
  <c r="BC44" i="7" s="1"/>
  <c r="M44" i="7"/>
  <c r="L44" i="7" s="1"/>
  <c r="X44" i="7" s="1"/>
  <c r="Y44" i="7" s="1"/>
  <c r="AF44" i="7" s="1"/>
  <c r="AL44" i="7"/>
  <c r="BI44" i="7"/>
  <c r="BK44" i="7"/>
  <c r="BJ44" i="7"/>
  <c r="BN44" i="7" s="1"/>
  <c r="BO44" i="7" s="1"/>
  <c r="BK45" i="7"/>
  <c r="BJ45" i="7"/>
  <c r="BN45" i="7" s="1"/>
  <c r="BO45" i="7" s="1"/>
  <c r="BI45" i="7"/>
  <c r="AE46" i="7"/>
  <c r="BJ48" i="7"/>
  <c r="BN48" i="7" s="1"/>
  <c r="BO48" i="7" s="1"/>
  <c r="BI48" i="7"/>
  <c r="BK48" i="7"/>
  <c r="W17" i="7"/>
  <c r="W19" i="7"/>
  <c r="W21" i="7"/>
  <c r="N30" i="7"/>
  <c r="BA30" i="7" s="1"/>
  <c r="AL30" i="7"/>
  <c r="CI30" i="7"/>
  <c r="AZ30" i="7" s="1"/>
  <c r="BB30" i="7" s="1"/>
  <c r="W30" i="7"/>
  <c r="CI32" i="7"/>
  <c r="AZ32" i="7" s="1"/>
  <c r="BB32" i="7" s="1"/>
  <c r="BK33" i="7"/>
  <c r="BJ33" i="7"/>
  <c r="BN33" i="7" s="1"/>
  <c r="BO33" i="7" s="1"/>
  <c r="AA34" i="7"/>
  <c r="BJ34" i="7"/>
  <c r="BN34" i="7" s="1"/>
  <c r="BO34" i="7" s="1"/>
  <c r="AE35" i="7"/>
  <c r="BC37" i="7"/>
  <c r="O38" i="7"/>
  <c r="R38" i="7"/>
  <c r="N38" i="7"/>
  <c r="BA38" i="7" s="1"/>
  <c r="BC38" i="7" s="1"/>
  <c r="M38" i="7"/>
  <c r="L38" i="7" s="1"/>
  <c r="AL38" i="7"/>
  <c r="BI38" i="7"/>
  <c r="BK38" i="7"/>
  <c r="BJ38" i="7"/>
  <c r="BN38" i="7" s="1"/>
  <c r="BO38" i="7" s="1"/>
  <c r="BC41" i="7"/>
  <c r="O42" i="7"/>
  <c r="R42" i="7"/>
  <c r="N42" i="7"/>
  <c r="BA42" i="7" s="1"/>
  <c r="BC42" i="7" s="1"/>
  <c r="M42" i="7"/>
  <c r="L42" i="7" s="1"/>
  <c r="AL42" i="7"/>
  <c r="BI42" i="7"/>
  <c r="BK42" i="7"/>
  <c r="BJ42" i="7"/>
  <c r="BN42" i="7" s="1"/>
  <c r="BO42" i="7" s="1"/>
  <c r="BK43" i="7"/>
  <c r="BJ43" i="7"/>
  <c r="BN43" i="7" s="1"/>
  <c r="BO43" i="7" s="1"/>
  <c r="BI43" i="7"/>
  <c r="AF45" i="7"/>
  <c r="BJ46" i="7"/>
  <c r="BN46" i="7" s="1"/>
  <c r="BO46" i="7" s="1"/>
  <c r="BI46" i="7"/>
  <c r="BK46" i="7"/>
  <c r="M33" i="7"/>
  <c r="L33" i="7" s="1"/>
  <c r="AL33" i="7"/>
  <c r="O34" i="7"/>
  <c r="R34" i="7"/>
  <c r="N34" i="7"/>
  <c r="BA34" i="7" s="1"/>
  <c r="BC34" i="7" s="1"/>
  <c r="BC35" i="7"/>
  <c r="CI35" i="7"/>
  <c r="AZ35" i="7" s="1"/>
  <c r="BB35" i="7" s="1"/>
  <c r="W35" i="7"/>
  <c r="BK37" i="7"/>
  <c r="BJ37" i="7"/>
  <c r="BN37" i="7" s="1"/>
  <c r="BO37" i="7" s="1"/>
  <c r="BI37" i="7"/>
  <c r="AE39" i="7"/>
  <c r="BK41" i="7"/>
  <c r="BJ41" i="7"/>
  <c r="BN41" i="7" s="1"/>
  <c r="BO41" i="7" s="1"/>
  <c r="BI41" i="7"/>
  <c r="AF43" i="7"/>
  <c r="AG45" i="7"/>
  <c r="Z45" i="7"/>
  <c r="AD45" i="7" s="1"/>
  <c r="U45" i="7"/>
  <c r="S45" i="7" s="1"/>
  <c r="V45" i="7" s="1"/>
  <c r="P45" i="7" s="1"/>
  <c r="Q45" i="7" s="1"/>
  <c r="AE45" i="7"/>
  <c r="AH45" i="7" s="1"/>
  <c r="R47" i="7"/>
  <c r="N47" i="7"/>
  <c r="BA47" i="7" s="1"/>
  <c r="BC47" i="7" s="1"/>
  <c r="M47" i="7"/>
  <c r="L47" i="7" s="1"/>
  <c r="BB47" i="7"/>
  <c r="BI51" i="7"/>
  <c r="BK51" i="7"/>
  <c r="BJ51" i="7"/>
  <c r="BN51" i="7" s="1"/>
  <c r="BO51" i="7" s="1"/>
  <c r="BK52" i="7"/>
  <c r="BJ52" i="7"/>
  <c r="BN52" i="7" s="1"/>
  <c r="BO52" i="7" s="1"/>
  <c r="BI52" i="7"/>
  <c r="BI53" i="7"/>
  <c r="BK53" i="7"/>
  <c r="BJ53" i="7"/>
  <c r="BN53" i="7" s="1"/>
  <c r="BO53" i="7" s="1"/>
  <c r="BK54" i="7"/>
  <c r="BJ54" i="7"/>
  <c r="BN54" i="7" s="1"/>
  <c r="BO54" i="7" s="1"/>
  <c r="BI54" i="7"/>
  <c r="BI55" i="7"/>
  <c r="BK55" i="7"/>
  <c r="BJ55" i="7"/>
  <c r="BN55" i="7" s="1"/>
  <c r="BO55" i="7" s="1"/>
  <c r="M58" i="7"/>
  <c r="L58" i="7" s="1"/>
  <c r="AL58" i="7"/>
  <c r="O58" i="7"/>
  <c r="R58" i="7"/>
  <c r="N58" i="7"/>
  <c r="BA58" i="7" s="1"/>
  <c r="BC58" i="7" s="1"/>
  <c r="BK58" i="7"/>
  <c r="BJ58" i="7"/>
  <c r="BN58" i="7" s="1"/>
  <c r="BO58" i="7" s="1"/>
  <c r="BI58" i="7"/>
  <c r="BI62" i="7"/>
  <c r="BJ62" i="7"/>
  <c r="BN62" i="7" s="1"/>
  <c r="BO62" i="7" s="1"/>
  <c r="BK62" i="7"/>
  <c r="BK68" i="7"/>
  <c r="BJ68" i="7"/>
  <c r="BN68" i="7" s="1"/>
  <c r="BO68" i="7" s="1"/>
  <c r="BI68" i="7"/>
  <c r="W37" i="7"/>
  <c r="W39" i="7"/>
  <c r="W41" i="7"/>
  <c r="BI49" i="7"/>
  <c r="BK49" i="7"/>
  <c r="BJ49" i="7"/>
  <c r="BN49" i="7" s="1"/>
  <c r="BO49" i="7" s="1"/>
  <c r="M50" i="7"/>
  <c r="L50" i="7" s="1"/>
  <c r="AL50" i="7"/>
  <c r="O50" i="7"/>
  <c r="M56" i="7"/>
  <c r="L56" i="7" s="1"/>
  <c r="AL56" i="7"/>
  <c r="O56" i="7"/>
  <c r="R56" i="7"/>
  <c r="N56" i="7"/>
  <c r="BA56" i="7" s="1"/>
  <c r="BC56" i="7" s="1"/>
  <c r="BK56" i="7"/>
  <c r="BJ56" i="7"/>
  <c r="BN56" i="7" s="1"/>
  <c r="BO56" i="7" s="1"/>
  <c r="BI56" i="7"/>
  <c r="BI59" i="7"/>
  <c r="BK59" i="7"/>
  <c r="BJ59" i="7"/>
  <c r="BN59" i="7" s="1"/>
  <c r="BO59" i="7" s="1"/>
  <c r="AL35" i="7"/>
  <c r="AL37" i="7"/>
  <c r="AL39" i="7"/>
  <c r="AL41" i="7"/>
  <c r="AL43" i="7"/>
  <c r="AL45" i="7"/>
  <c r="N46" i="7"/>
  <c r="BA46" i="7" s="1"/>
  <c r="BC46" i="7" s="1"/>
  <c r="R46" i="7"/>
  <c r="X47" i="7"/>
  <c r="Y47" i="7" s="1"/>
  <c r="AF47" i="7" s="1"/>
  <c r="R49" i="7"/>
  <c r="N49" i="7"/>
  <c r="BA49" i="7" s="1"/>
  <c r="BC49" i="7" s="1"/>
  <c r="M49" i="7"/>
  <c r="L49" i="7" s="1"/>
  <c r="BB49" i="7"/>
  <c r="BI57" i="7"/>
  <c r="BK57" i="7"/>
  <c r="BJ57" i="7"/>
  <c r="BN57" i="7" s="1"/>
  <c r="BO57" i="7" s="1"/>
  <c r="BB61" i="7"/>
  <c r="BJ64" i="7"/>
  <c r="BN64" i="7" s="1"/>
  <c r="BO64" i="7" s="1"/>
  <c r="BI64" i="7"/>
  <c r="BK64" i="7"/>
  <c r="W32" i="7"/>
  <c r="W34" i="7"/>
  <c r="W36" i="7"/>
  <c r="W38" i="7"/>
  <c r="W40" i="7"/>
  <c r="W42" i="7"/>
  <c r="O46" i="7"/>
  <c r="W46" i="7"/>
  <c r="AL48" i="7"/>
  <c r="O48" i="7"/>
  <c r="CI48" i="7"/>
  <c r="AZ48" i="7" s="1"/>
  <c r="BB48" i="7" s="1"/>
  <c r="W48" i="7"/>
  <c r="O49" i="7"/>
  <c r="AL49" i="7"/>
  <c r="M52" i="7"/>
  <c r="L52" i="7" s="1"/>
  <c r="AL52" i="7"/>
  <c r="O52" i="7"/>
  <c r="R52" i="7"/>
  <c r="N52" i="7"/>
  <c r="BA52" i="7" s="1"/>
  <c r="BC52" i="7" s="1"/>
  <c r="M54" i="7"/>
  <c r="L54" i="7" s="1"/>
  <c r="AL54" i="7"/>
  <c r="O54" i="7"/>
  <c r="R54" i="7"/>
  <c r="N54" i="7"/>
  <c r="BA54" i="7" s="1"/>
  <c r="BC54" i="7" s="1"/>
  <c r="BB59" i="7"/>
  <c r="M60" i="7"/>
  <c r="L60" i="7" s="1"/>
  <c r="AL60" i="7"/>
  <c r="O60" i="7"/>
  <c r="R60" i="7"/>
  <c r="N60" i="7"/>
  <c r="BA60" i="7" s="1"/>
  <c r="BC60" i="7" s="1"/>
  <c r="BK60" i="7"/>
  <c r="BJ60" i="7"/>
  <c r="BN60" i="7" s="1"/>
  <c r="BO60" i="7" s="1"/>
  <c r="BI60" i="7"/>
  <c r="BJ66" i="7"/>
  <c r="BN66" i="7" s="1"/>
  <c r="BO66" i="7" s="1"/>
  <c r="BI66" i="7"/>
  <c r="BK66" i="7"/>
  <c r="AL55" i="7"/>
  <c r="AL57" i="7"/>
  <c r="AL59" i="7"/>
  <c r="AL61" i="7"/>
  <c r="BI63" i="7"/>
  <c r="R65" i="7"/>
  <c r="N65" i="7"/>
  <c r="BA65" i="7" s="1"/>
  <c r="BC65" i="7" s="1"/>
  <c r="M65" i="7"/>
  <c r="L65" i="7" s="1"/>
  <c r="BB65" i="7"/>
  <c r="BI65" i="7"/>
  <c r="R66" i="7"/>
  <c r="BI69" i="7"/>
  <c r="BK69" i="7"/>
  <c r="BJ69" i="7"/>
  <c r="BN69" i="7" s="1"/>
  <c r="BO69" i="7" s="1"/>
  <c r="BK70" i="7"/>
  <c r="BJ70" i="7"/>
  <c r="BN70" i="7" s="1"/>
  <c r="BO70" i="7" s="1"/>
  <c r="BI70" i="7"/>
  <c r="BI71" i="7"/>
  <c r="BK71" i="7"/>
  <c r="BJ71" i="7"/>
  <c r="BN71" i="7" s="1"/>
  <c r="BO71" i="7" s="1"/>
  <c r="BK72" i="7"/>
  <c r="BJ72" i="7"/>
  <c r="BN72" i="7" s="1"/>
  <c r="BO72" i="7" s="1"/>
  <c r="BI72" i="7"/>
  <c r="AE76" i="7"/>
  <c r="W50" i="7"/>
  <c r="M51" i="7"/>
  <c r="L51" i="7" s="1"/>
  <c r="W52" i="7"/>
  <c r="M53" i="7"/>
  <c r="L53" i="7" s="1"/>
  <c r="W54" i="7"/>
  <c r="M55" i="7"/>
  <c r="L55" i="7" s="1"/>
  <c r="W56" i="7"/>
  <c r="M57" i="7"/>
  <c r="L57" i="7" s="1"/>
  <c r="W58" i="7"/>
  <c r="M59" i="7"/>
  <c r="L59" i="7" s="1"/>
  <c r="W60" i="7"/>
  <c r="M61" i="7"/>
  <c r="L61" i="7" s="1"/>
  <c r="CI62" i="7"/>
  <c r="AZ62" i="7" s="1"/>
  <c r="BB62" i="7" s="1"/>
  <c r="W62" i="7"/>
  <c r="X63" i="7"/>
  <c r="Y63" i="7" s="1"/>
  <c r="U63" i="7" s="1"/>
  <c r="S63" i="7" s="1"/>
  <c r="V63" i="7" s="1"/>
  <c r="P63" i="7" s="1"/>
  <c r="Q63" i="7" s="1"/>
  <c r="BJ63" i="7"/>
  <c r="BN63" i="7" s="1"/>
  <c r="BO63" i="7" s="1"/>
  <c r="AL64" i="7"/>
  <c r="O64" i="7"/>
  <c r="CI64" i="7"/>
  <c r="AZ64" i="7" s="1"/>
  <c r="BB64" i="7" s="1"/>
  <c r="W64" i="7"/>
  <c r="O65" i="7"/>
  <c r="AL65" i="7"/>
  <c r="BJ65" i="7"/>
  <c r="BN65" i="7" s="1"/>
  <c r="BO65" i="7" s="1"/>
  <c r="M66" i="7"/>
  <c r="L66" i="7" s="1"/>
  <c r="BC76" i="7"/>
  <c r="N51" i="7"/>
  <c r="BA51" i="7" s="1"/>
  <c r="BC51" i="7" s="1"/>
  <c r="N53" i="7"/>
  <c r="BA53" i="7" s="1"/>
  <c r="BC53" i="7" s="1"/>
  <c r="N55" i="7"/>
  <c r="BA55" i="7" s="1"/>
  <c r="BC55" i="7" s="1"/>
  <c r="N57" i="7"/>
  <c r="BA57" i="7" s="1"/>
  <c r="BC57" i="7" s="1"/>
  <c r="N59" i="7"/>
  <c r="BA59" i="7" s="1"/>
  <c r="BC59" i="7" s="1"/>
  <c r="N61" i="7"/>
  <c r="BA61" i="7" s="1"/>
  <c r="BC61" i="7" s="1"/>
  <c r="BI61" i="7"/>
  <c r="M64" i="7"/>
  <c r="L64" i="7" s="1"/>
  <c r="R64" i="7"/>
  <c r="X65" i="7"/>
  <c r="Y65" i="7" s="1"/>
  <c r="AA66" i="7"/>
  <c r="R67" i="7"/>
  <c r="N67" i="7"/>
  <c r="BA67" i="7" s="1"/>
  <c r="BC67" i="7" s="1"/>
  <c r="M67" i="7"/>
  <c r="L67" i="7" s="1"/>
  <c r="BB67" i="7"/>
  <c r="BI67" i="7"/>
  <c r="M74" i="7"/>
  <c r="L74" i="7" s="1"/>
  <c r="AL74" i="7"/>
  <c r="O74" i="7"/>
  <c r="R74" i="7"/>
  <c r="N74" i="7"/>
  <c r="BA74" i="7" s="1"/>
  <c r="BC74" i="7" s="1"/>
  <c r="BK76" i="7"/>
  <c r="BI76" i="7"/>
  <c r="BJ76" i="7"/>
  <c r="BN76" i="7" s="1"/>
  <c r="BO76" i="7" s="1"/>
  <c r="BI77" i="7"/>
  <c r="BK77" i="7"/>
  <c r="BJ77" i="7"/>
  <c r="BN77" i="7" s="1"/>
  <c r="BO77" i="7" s="1"/>
  <c r="BB78" i="7"/>
  <c r="AL66" i="7"/>
  <c r="O66" i="7"/>
  <c r="CI66" i="7"/>
  <c r="AZ66" i="7" s="1"/>
  <c r="BB66" i="7" s="1"/>
  <c r="W66" i="7"/>
  <c r="AL68" i="7"/>
  <c r="O68" i="7"/>
  <c r="CI68" i="7"/>
  <c r="AZ68" i="7" s="1"/>
  <c r="BB68" i="7" s="1"/>
  <c r="W68" i="7"/>
  <c r="M70" i="7"/>
  <c r="L70" i="7" s="1"/>
  <c r="AL70" i="7"/>
  <c r="O70" i="7"/>
  <c r="R70" i="7"/>
  <c r="N70" i="7"/>
  <c r="BA70" i="7" s="1"/>
  <c r="BC70" i="7" s="1"/>
  <c r="M72" i="7"/>
  <c r="L72" i="7" s="1"/>
  <c r="AL72" i="7"/>
  <c r="O72" i="7"/>
  <c r="R72" i="7"/>
  <c r="N72" i="7"/>
  <c r="BA72" i="7" s="1"/>
  <c r="BC72" i="7" s="1"/>
  <c r="BI73" i="7"/>
  <c r="BK73" i="7"/>
  <c r="BJ73" i="7"/>
  <c r="BN73" i="7" s="1"/>
  <c r="BO73" i="7" s="1"/>
  <c r="BK74" i="7"/>
  <c r="BJ74" i="7"/>
  <c r="BN74" i="7" s="1"/>
  <c r="BO74" i="7" s="1"/>
  <c r="BI74" i="7"/>
  <c r="BI75" i="7"/>
  <c r="BK75" i="7"/>
  <c r="BJ75" i="7"/>
  <c r="BN75" i="7" s="1"/>
  <c r="BO75" i="7" s="1"/>
  <c r="AE78" i="7"/>
  <c r="X78" i="7"/>
  <c r="Y78" i="7" s="1"/>
  <c r="U78" i="7" s="1"/>
  <c r="S78" i="7" s="1"/>
  <c r="V78" i="7" s="1"/>
  <c r="P78" i="7" s="1"/>
  <c r="Q78" i="7" s="1"/>
  <c r="BC79" i="7"/>
  <c r="AL73" i="7"/>
  <c r="AL75" i="7"/>
  <c r="AL78" i="7"/>
  <c r="AL79" i="7"/>
  <c r="O79" i="7"/>
  <c r="CI79" i="7"/>
  <c r="AZ79" i="7" s="1"/>
  <c r="BB79" i="7" s="1"/>
  <c r="W79" i="7"/>
  <c r="BI88" i="7"/>
  <c r="BK88" i="7"/>
  <c r="BJ88" i="7"/>
  <c r="BN88" i="7" s="1"/>
  <c r="BO88" i="7" s="1"/>
  <c r="M89" i="7"/>
  <c r="L89" i="7" s="1"/>
  <c r="AL89" i="7"/>
  <c r="O89" i="7"/>
  <c r="R89" i="7"/>
  <c r="N89" i="7"/>
  <c r="BA89" i="7" s="1"/>
  <c r="BC89" i="7" s="1"/>
  <c r="BK89" i="7"/>
  <c r="BJ89" i="7"/>
  <c r="BN89" i="7" s="1"/>
  <c r="BO89" i="7" s="1"/>
  <c r="BI89" i="7"/>
  <c r="M69" i="7"/>
  <c r="L69" i="7" s="1"/>
  <c r="W70" i="7"/>
  <c r="M71" i="7"/>
  <c r="L71" i="7" s="1"/>
  <c r="W72" i="7"/>
  <c r="M73" i="7"/>
  <c r="L73" i="7" s="1"/>
  <c r="X73" i="7" s="1"/>
  <c r="Y73" i="7" s="1"/>
  <c r="W74" i="7"/>
  <c r="M75" i="7"/>
  <c r="L75" i="7" s="1"/>
  <c r="X75" i="7" s="1"/>
  <c r="Y75" i="7" s="1"/>
  <c r="AF75" i="7" s="1"/>
  <c r="W76" i="7"/>
  <c r="M77" i="7"/>
  <c r="L77" i="7" s="1"/>
  <c r="R77" i="7"/>
  <c r="R78" i="7"/>
  <c r="BI78" i="7"/>
  <c r="R79" i="7"/>
  <c r="M85" i="7"/>
  <c r="L85" i="7" s="1"/>
  <c r="AL85" i="7"/>
  <c r="O85" i="7"/>
  <c r="R85" i="7"/>
  <c r="N85" i="7"/>
  <c r="BA85" i="7" s="1"/>
  <c r="BC85" i="7" s="1"/>
  <c r="BB88" i="7"/>
  <c r="N69" i="7"/>
  <c r="BA69" i="7" s="1"/>
  <c r="BC69" i="7" s="1"/>
  <c r="N71" i="7"/>
  <c r="BA71" i="7" s="1"/>
  <c r="BC71" i="7" s="1"/>
  <c r="N73" i="7"/>
  <c r="BA73" i="7" s="1"/>
  <c r="BC73" i="7" s="1"/>
  <c r="N75" i="7"/>
  <c r="BA75" i="7" s="1"/>
  <c r="BC75" i="7" s="1"/>
  <c r="N77" i="7"/>
  <c r="BA77" i="7" s="1"/>
  <c r="BC77" i="7" s="1"/>
  <c r="AL77" i="7"/>
  <c r="CI77" i="7"/>
  <c r="AZ77" i="7" s="1"/>
  <c r="BB77" i="7" s="1"/>
  <c r="W77" i="7"/>
  <c r="N78" i="7"/>
  <c r="BA78" i="7" s="1"/>
  <c r="BC78" i="7" s="1"/>
  <c r="BJ78" i="7"/>
  <c r="BN78" i="7" s="1"/>
  <c r="BO78" i="7" s="1"/>
  <c r="M79" i="7"/>
  <c r="L79" i="7" s="1"/>
  <c r="BI80" i="7"/>
  <c r="BK80" i="7"/>
  <c r="BJ80" i="7"/>
  <c r="BN80" i="7" s="1"/>
  <c r="BO80" i="7" s="1"/>
  <c r="M81" i="7"/>
  <c r="L81" i="7" s="1"/>
  <c r="AL81" i="7"/>
  <c r="O81" i="7"/>
  <c r="M83" i="7"/>
  <c r="L83" i="7" s="1"/>
  <c r="AL83" i="7"/>
  <c r="O83" i="7"/>
  <c r="R83" i="7"/>
  <c r="N83" i="7"/>
  <c r="BA83" i="7" s="1"/>
  <c r="BC83" i="7" s="1"/>
  <c r="BI84" i="7"/>
  <c r="BK84" i="7"/>
  <c r="BJ84" i="7"/>
  <c r="BN84" i="7" s="1"/>
  <c r="BO84" i="7" s="1"/>
  <c r="BK85" i="7"/>
  <c r="BJ85" i="7"/>
  <c r="BN85" i="7" s="1"/>
  <c r="BO85" i="7" s="1"/>
  <c r="BI85" i="7"/>
  <c r="BI86" i="7"/>
  <c r="BK86" i="7"/>
  <c r="BJ86" i="7"/>
  <c r="BN86" i="7" s="1"/>
  <c r="BO86" i="7" s="1"/>
  <c r="M87" i="7"/>
  <c r="L87" i="7" s="1"/>
  <c r="AL87" i="7"/>
  <c r="O87" i="7"/>
  <c r="R87" i="7"/>
  <c r="N87" i="7"/>
  <c r="BA87" i="7" s="1"/>
  <c r="BC87" i="7" s="1"/>
  <c r="BK87" i="7"/>
  <c r="BJ87" i="7"/>
  <c r="BN87" i="7" s="1"/>
  <c r="BO87" i="7" s="1"/>
  <c r="BI87" i="7"/>
  <c r="BI90" i="7"/>
  <c r="BK90" i="7"/>
  <c r="BJ90" i="7"/>
  <c r="BN90" i="7" s="1"/>
  <c r="BO90" i="7" s="1"/>
  <c r="AE92" i="7"/>
  <c r="BJ79" i="7"/>
  <c r="BN79" i="7" s="1"/>
  <c r="BO79" i="7" s="1"/>
  <c r="BI79" i="7"/>
  <c r="BB80" i="7"/>
  <c r="BK81" i="7"/>
  <c r="BJ81" i="7"/>
  <c r="BN81" i="7" s="1"/>
  <c r="BO81" i="7" s="1"/>
  <c r="BI81" i="7"/>
  <c r="BI82" i="7"/>
  <c r="BK82" i="7"/>
  <c r="BJ82" i="7"/>
  <c r="BN82" i="7" s="1"/>
  <c r="BO82" i="7" s="1"/>
  <c r="BK83" i="7"/>
  <c r="BJ83" i="7"/>
  <c r="BN83" i="7" s="1"/>
  <c r="BO83" i="7" s="1"/>
  <c r="BI83" i="7"/>
  <c r="BB84" i="7"/>
  <c r="BB86" i="7"/>
  <c r="BK93" i="7"/>
  <c r="BJ93" i="7"/>
  <c r="BN93" i="7" s="1"/>
  <c r="BO93" i="7" s="1"/>
  <c r="BI93" i="7"/>
  <c r="AL84" i="7"/>
  <c r="AL86" i="7"/>
  <c r="AL88" i="7"/>
  <c r="O92" i="7"/>
  <c r="R92" i="7"/>
  <c r="N92" i="7"/>
  <c r="BA92" i="7" s="1"/>
  <c r="BC92" i="7" s="1"/>
  <c r="AE93" i="7"/>
  <c r="AL96" i="7"/>
  <c r="O96" i="7"/>
  <c r="R96" i="7"/>
  <c r="N96" i="7"/>
  <c r="BA96" i="7" s="1"/>
  <c r="BC96" i="7" s="1"/>
  <c r="M96" i="7"/>
  <c r="L96" i="7" s="1"/>
  <c r="BJ96" i="7"/>
  <c r="BN96" i="7" s="1"/>
  <c r="BO96" i="7" s="1"/>
  <c r="BI96" i="7"/>
  <c r="BK96" i="7"/>
  <c r="M80" i="7"/>
  <c r="L80" i="7" s="1"/>
  <c r="W81" i="7"/>
  <c r="M82" i="7"/>
  <c r="L82" i="7" s="1"/>
  <c r="W83" i="7"/>
  <c r="M84" i="7"/>
  <c r="L84" i="7" s="1"/>
  <c r="W85" i="7"/>
  <c r="M86" i="7"/>
  <c r="L86" i="7" s="1"/>
  <c r="W87" i="7"/>
  <c r="M88" i="7"/>
  <c r="L88" i="7" s="1"/>
  <c r="W89" i="7"/>
  <c r="M90" i="7"/>
  <c r="L90" i="7" s="1"/>
  <c r="R90" i="7"/>
  <c r="N91" i="7"/>
  <c r="BA91" i="7" s="1"/>
  <c r="BC91" i="7" s="1"/>
  <c r="BI92" i="7"/>
  <c r="BK92" i="7"/>
  <c r="CI93" i="7"/>
  <c r="AZ93" i="7" s="1"/>
  <c r="BB93" i="7" s="1"/>
  <c r="W93" i="7"/>
  <c r="BK95" i="7"/>
  <c r="BJ95" i="7"/>
  <c r="BN95" i="7" s="1"/>
  <c r="BO95" i="7" s="1"/>
  <c r="BI95" i="7"/>
  <c r="AE97" i="7"/>
  <c r="N80" i="7"/>
  <c r="BA80" i="7" s="1"/>
  <c r="BC80" i="7" s="1"/>
  <c r="N82" i="7"/>
  <c r="BA82" i="7" s="1"/>
  <c r="BC82" i="7" s="1"/>
  <c r="N84" i="7"/>
  <c r="BA84" i="7" s="1"/>
  <c r="BC84" i="7" s="1"/>
  <c r="N86" i="7"/>
  <c r="BA86" i="7" s="1"/>
  <c r="BC86" i="7" s="1"/>
  <c r="N88" i="7"/>
  <c r="BA88" i="7" s="1"/>
  <c r="BC88" i="7" s="1"/>
  <c r="N90" i="7"/>
  <c r="BA90" i="7" s="1"/>
  <c r="AL90" i="7"/>
  <c r="CI90" i="7"/>
  <c r="AZ90" i="7" s="1"/>
  <c r="BB90" i="7" s="1"/>
  <c r="W90" i="7"/>
  <c r="BK91" i="7"/>
  <c r="BJ91" i="7"/>
  <c r="BN91" i="7" s="1"/>
  <c r="BO91" i="7" s="1"/>
  <c r="CI92" i="7"/>
  <c r="AZ92" i="7" s="1"/>
  <c r="BB92" i="7" s="1"/>
  <c r="AL94" i="7"/>
  <c r="O94" i="7"/>
  <c r="R94" i="7"/>
  <c r="N94" i="7"/>
  <c r="BA94" i="7" s="1"/>
  <c r="BC94" i="7" s="1"/>
  <c r="M94" i="7"/>
  <c r="L94" i="7" s="1"/>
  <c r="BJ94" i="7"/>
  <c r="BN94" i="7" s="1"/>
  <c r="BO94" i="7" s="1"/>
  <c r="BI94" i="7"/>
  <c r="BK94" i="7"/>
  <c r="BB96" i="7"/>
  <c r="BC97" i="7"/>
  <c r="BI98" i="7"/>
  <c r="BJ98" i="7"/>
  <c r="BN98" i="7" s="1"/>
  <c r="BO98" i="7" s="1"/>
  <c r="BK98" i="7"/>
  <c r="M91" i="7"/>
  <c r="L91" i="7" s="1"/>
  <c r="AL91" i="7"/>
  <c r="AE95" i="7"/>
  <c r="BK97" i="7"/>
  <c r="BJ97" i="7"/>
  <c r="BN97" i="7" s="1"/>
  <c r="BO97" i="7" s="1"/>
  <c r="BI97" i="7"/>
  <c r="AE100" i="7"/>
  <c r="W95" i="7"/>
  <c r="W97" i="7"/>
  <c r="BI99" i="7"/>
  <c r="BI101" i="7"/>
  <c r="BK101" i="7"/>
  <c r="BJ101" i="7"/>
  <c r="BN101" i="7" s="1"/>
  <c r="BO101" i="7" s="1"/>
  <c r="BK102" i="7"/>
  <c r="BJ102" i="7"/>
  <c r="BN102" i="7" s="1"/>
  <c r="BO102" i="7" s="1"/>
  <c r="BI102" i="7"/>
  <c r="BI103" i="7"/>
  <c r="BK103" i="7"/>
  <c r="BJ103" i="7"/>
  <c r="BN103" i="7" s="1"/>
  <c r="BO103" i="7" s="1"/>
  <c r="M104" i="7"/>
  <c r="L104" i="7" s="1"/>
  <c r="AL104" i="7"/>
  <c r="O104" i="7"/>
  <c r="R104" i="7"/>
  <c r="N104" i="7"/>
  <c r="BA104" i="7" s="1"/>
  <c r="BC104" i="7" s="1"/>
  <c r="BK104" i="7"/>
  <c r="BJ104" i="7"/>
  <c r="BN104" i="7" s="1"/>
  <c r="BO104" i="7" s="1"/>
  <c r="BI104" i="7"/>
  <c r="AL93" i="7"/>
  <c r="AL95" i="7"/>
  <c r="AL97" i="7"/>
  <c r="N98" i="7"/>
  <c r="BA98" i="7" s="1"/>
  <c r="AL98" i="7"/>
  <c r="CI98" i="7"/>
  <c r="AZ98" i="7" s="1"/>
  <c r="BB98" i="7" s="1"/>
  <c r="W98" i="7"/>
  <c r="N99" i="7"/>
  <c r="BA99" i="7" s="1"/>
  <c r="BC99" i="7" s="1"/>
  <c r="X99" i="7"/>
  <c r="Y99" i="7" s="1"/>
  <c r="BJ99" i="7"/>
  <c r="BN99" i="7" s="1"/>
  <c r="BO99" i="7" s="1"/>
  <c r="AL100" i="7"/>
  <c r="O100" i="7"/>
  <c r="BB103" i="7"/>
  <c r="W92" i="7"/>
  <c r="BK100" i="7"/>
  <c r="BJ100" i="7"/>
  <c r="BN100" i="7" s="1"/>
  <c r="BO100" i="7" s="1"/>
  <c r="BI100" i="7"/>
  <c r="AE101" i="7"/>
  <c r="BI105" i="7"/>
  <c r="BK105" i="7"/>
  <c r="BJ105" i="7"/>
  <c r="BN105" i="7" s="1"/>
  <c r="BO105" i="7" s="1"/>
  <c r="M106" i="7"/>
  <c r="L106" i="7" s="1"/>
  <c r="AL106" i="7"/>
  <c r="O106" i="7"/>
  <c r="R106" i="7"/>
  <c r="N106" i="7"/>
  <c r="BA106" i="7" s="1"/>
  <c r="BC106" i="7" s="1"/>
  <c r="BK106" i="7"/>
  <c r="BJ106" i="7"/>
  <c r="BN106" i="7" s="1"/>
  <c r="BO106" i="7" s="1"/>
  <c r="BI106" i="7"/>
  <c r="M102" i="7"/>
  <c r="L102" i="7" s="1"/>
  <c r="AL102" i="7"/>
  <c r="O102" i="7"/>
  <c r="R102" i="7"/>
  <c r="N102" i="7"/>
  <c r="BA102" i="7" s="1"/>
  <c r="BC102" i="7" s="1"/>
  <c r="X106" i="7"/>
  <c r="Y106" i="7" s="1"/>
  <c r="X101" i="7"/>
  <c r="Y101" i="7" s="1"/>
  <c r="U101" i="7" s="1"/>
  <c r="S101" i="7" s="1"/>
  <c r="V101" i="7" s="1"/>
  <c r="P101" i="7" s="1"/>
  <c r="Q101" i="7" s="1"/>
  <c r="AL101" i="7"/>
  <c r="AL103" i="7"/>
  <c r="X105" i="7"/>
  <c r="Y105" i="7" s="1"/>
  <c r="AF105" i="7" s="1"/>
  <c r="AL105" i="7"/>
  <c r="W100" i="7"/>
  <c r="W102" i="7"/>
  <c r="M103" i="7"/>
  <c r="L103" i="7" s="1"/>
  <c r="X103" i="7" s="1"/>
  <c r="Y103" i="7" s="1"/>
  <c r="W104" i="7"/>
  <c r="M105" i="7"/>
  <c r="L105" i="7" s="1"/>
  <c r="N103" i="7"/>
  <c r="BA103" i="7" s="1"/>
  <c r="BC103" i="7" s="1"/>
  <c r="N105" i="7"/>
  <c r="BA105" i="7" s="1"/>
  <c r="BC105" i="7" s="1"/>
  <c r="BI17" i="6"/>
  <c r="BJ17" i="6"/>
  <c r="BN17" i="6" s="1"/>
  <c r="BO17" i="6" s="1"/>
  <c r="BK17" i="6"/>
  <c r="AE19" i="6"/>
  <c r="X19" i="6"/>
  <c r="Y19" i="6" s="1"/>
  <c r="BB20" i="6"/>
  <c r="AE23" i="6"/>
  <c r="X23" i="6"/>
  <c r="Y23" i="6" s="1"/>
  <c r="O24" i="6"/>
  <c r="BJ34" i="6"/>
  <c r="BN34" i="6" s="1"/>
  <c r="BO34" i="6" s="1"/>
  <c r="BI34" i="6"/>
  <c r="BK34" i="6"/>
  <c r="M17" i="6"/>
  <c r="L17" i="6" s="1"/>
  <c r="N18" i="6"/>
  <c r="BA18" i="6" s="1"/>
  <c r="BC18" i="6" s="1"/>
  <c r="W20" i="6"/>
  <c r="M20" i="6"/>
  <c r="L20" i="6" s="1"/>
  <c r="AL20" i="6"/>
  <c r="O21" i="6"/>
  <c r="R21" i="6"/>
  <c r="N21" i="6"/>
  <c r="BA21" i="6" s="1"/>
  <c r="BC21" i="6" s="1"/>
  <c r="BK21" i="6"/>
  <c r="N22" i="6"/>
  <c r="BA22" i="6" s="1"/>
  <c r="BC22" i="6" s="1"/>
  <c r="R25" i="6"/>
  <c r="N25" i="6"/>
  <c r="BA25" i="6" s="1"/>
  <c r="BC25" i="6" s="1"/>
  <c r="AL25" i="6"/>
  <c r="O25" i="6"/>
  <c r="M25" i="6"/>
  <c r="L25" i="6" s="1"/>
  <c r="AL26" i="6"/>
  <c r="R26" i="6"/>
  <c r="N26" i="6"/>
  <c r="BA26" i="6" s="1"/>
  <c r="BC26" i="6" s="1"/>
  <c r="M26" i="6"/>
  <c r="L26" i="6" s="1"/>
  <c r="BI32" i="6"/>
  <c r="BJ32" i="6"/>
  <c r="BN32" i="6" s="1"/>
  <c r="BO32" i="6" s="1"/>
  <c r="BK32" i="6"/>
  <c r="BJ35" i="6"/>
  <c r="BN35" i="6" s="1"/>
  <c r="BO35" i="6" s="1"/>
  <c r="BK35" i="6"/>
  <c r="BI35" i="6"/>
  <c r="BK20" i="6"/>
  <c r="BJ20" i="6"/>
  <c r="BN20" i="6" s="1"/>
  <c r="BO20" i="6" s="1"/>
  <c r="AL24" i="6"/>
  <c r="M24" i="6"/>
  <c r="L24" i="6" s="1"/>
  <c r="N17" i="6"/>
  <c r="BA17" i="6" s="1"/>
  <c r="CI17" i="6"/>
  <c r="AZ17" i="6" s="1"/>
  <c r="BB17" i="6" s="1"/>
  <c r="BK18" i="6"/>
  <c r="BJ18" i="6"/>
  <c r="BN18" i="6" s="1"/>
  <c r="BO18" i="6" s="1"/>
  <c r="AA19" i="6"/>
  <c r="BJ19" i="6"/>
  <c r="BN19" i="6" s="1"/>
  <c r="BO19" i="6" s="1"/>
  <c r="X21" i="6"/>
  <c r="Y21" i="6" s="1"/>
  <c r="AF21" i="6" s="1"/>
  <c r="CI21" i="6"/>
  <c r="AZ21" i="6" s="1"/>
  <c r="BB21" i="6" s="1"/>
  <c r="BK22" i="6"/>
  <c r="BJ22" i="6"/>
  <c r="BN22" i="6" s="1"/>
  <c r="BO22" i="6" s="1"/>
  <c r="AA23" i="6"/>
  <c r="BJ23" i="6"/>
  <c r="BN23" i="6" s="1"/>
  <c r="BO23" i="6" s="1"/>
  <c r="M18" i="6"/>
  <c r="L18" i="6" s="1"/>
  <c r="X18" i="6" s="1"/>
  <c r="Y18" i="6" s="1"/>
  <c r="AL18" i="6"/>
  <c r="O19" i="6"/>
  <c r="R19" i="6"/>
  <c r="N19" i="6"/>
  <c r="BA19" i="6" s="1"/>
  <c r="BC19" i="6" s="1"/>
  <c r="M22" i="6"/>
  <c r="L22" i="6" s="1"/>
  <c r="AL22" i="6"/>
  <c r="O23" i="6"/>
  <c r="R23" i="6"/>
  <c r="N23" i="6"/>
  <c r="BA23" i="6" s="1"/>
  <c r="BC23" i="6" s="1"/>
  <c r="N24" i="6"/>
  <c r="BA24" i="6" s="1"/>
  <c r="BC24" i="6" s="1"/>
  <c r="BB25" i="6"/>
  <c r="BB27" i="6"/>
  <c r="BJ28" i="6"/>
  <c r="BN28" i="6" s="1"/>
  <c r="BO28" i="6" s="1"/>
  <c r="BK28" i="6"/>
  <c r="R29" i="6"/>
  <c r="N29" i="6"/>
  <c r="BA29" i="6" s="1"/>
  <c r="BC29" i="6" s="1"/>
  <c r="AL29" i="6"/>
  <c r="O29" i="6"/>
  <c r="BJ30" i="6"/>
  <c r="BN30" i="6" s="1"/>
  <c r="BO30" i="6" s="1"/>
  <c r="BK30" i="6"/>
  <c r="R31" i="6"/>
  <c r="N31" i="6"/>
  <c r="BA31" i="6" s="1"/>
  <c r="BC31" i="6" s="1"/>
  <c r="AL31" i="6"/>
  <c r="O31" i="6"/>
  <c r="BI25" i="6"/>
  <c r="R27" i="6"/>
  <c r="N27" i="6"/>
  <c r="BA27" i="6" s="1"/>
  <c r="BC27" i="6" s="1"/>
  <c r="AL27" i="6"/>
  <c r="BI27" i="6"/>
  <c r="BI28" i="6"/>
  <c r="BJ29" i="6"/>
  <c r="BN29" i="6" s="1"/>
  <c r="BO29" i="6" s="1"/>
  <c r="BI29" i="6"/>
  <c r="X29" i="6"/>
  <c r="Y29" i="6" s="1"/>
  <c r="X30" i="6"/>
  <c r="Y30" i="6" s="1"/>
  <c r="BI30" i="6"/>
  <c r="BJ31" i="6"/>
  <c r="BN31" i="6" s="1"/>
  <c r="BO31" i="6" s="1"/>
  <c r="BI31" i="6"/>
  <c r="X31" i="6"/>
  <c r="Y31" i="6" s="1"/>
  <c r="X32" i="6"/>
  <c r="Y32" i="6" s="1"/>
  <c r="BI39" i="6"/>
  <c r="BK39" i="6"/>
  <c r="BK42" i="6"/>
  <c r="BJ42" i="6"/>
  <c r="BN42" i="6" s="1"/>
  <c r="BO42" i="6" s="1"/>
  <c r="BI42" i="6"/>
  <c r="BK46" i="6"/>
  <c r="BJ46" i="6"/>
  <c r="BN46" i="6" s="1"/>
  <c r="BO46" i="6" s="1"/>
  <c r="BI46" i="6"/>
  <c r="BK25" i="6"/>
  <c r="X27" i="6"/>
  <c r="Y27" i="6" s="1"/>
  <c r="AF27" i="6" s="1"/>
  <c r="BK27" i="6"/>
  <c r="AL28" i="6"/>
  <c r="R28" i="6"/>
  <c r="N28" i="6"/>
  <c r="BA28" i="6" s="1"/>
  <c r="BC28" i="6" s="1"/>
  <c r="M28" i="6"/>
  <c r="L28" i="6" s="1"/>
  <c r="X28" i="6" s="1"/>
  <c r="Y28" i="6" s="1"/>
  <c r="AF28" i="6" s="1"/>
  <c r="AF29" i="6"/>
  <c r="BB29" i="6"/>
  <c r="BK29" i="6"/>
  <c r="AL30" i="6"/>
  <c r="R30" i="6"/>
  <c r="N30" i="6"/>
  <c r="BA30" i="6" s="1"/>
  <c r="BC30" i="6" s="1"/>
  <c r="M30" i="6"/>
  <c r="L30" i="6" s="1"/>
  <c r="AF31" i="6"/>
  <c r="BB31" i="6"/>
  <c r="BK31" i="6"/>
  <c r="AL32" i="6"/>
  <c r="R32" i="6"/>
  <c r="N32" i="6"/>
  <c r="BA32" i="6" s="1"/>
  <c r="BC32" i="6" s="1"/>
  <c r="M32" i="6"/>
  <c r="L32" i="6" s="1"/>
  <c r="BJ36" i="6"/>
  <c r="BN36" i="6" s="1"/>
  <c r="BO36" i="6" s="1"/>
  <c r="BI36" i="6"/>
  <c r="BK36" i="6"/>
  <c r="R33" i="6"/>
  <c r="N33" i="6"/>
  <c r="BA33" i="6" s="1"/>
  <c r="BC33" i="6" s="1"/>
  <c r="M33" i="6"/>
  <c r="L33" i="6" s="1"/>
  <c r="BB33" i="6"/>
  <c r="AL35" i="6"/>
  <c r="R35" i="6"/>
  <c r="N35" i="6"/>
  <c r="BA35" i="6" s="1"/>
  <c r="BC35" i="6" s="1"/>
  <c r="M35" i="6"/>
  <c r="L35" i="6" s="1"/>
  <c r="X35" i="6" s="1"/>
  <c r="Y35" i="6" s="1"/>
  <c r="BI37" i="6"/>
  <c r="BK37" i="6"/>
  <c r="BJ37" i="6"/>
  <c r="BN37" i="6" s="1"/>
  <c r="BO37" i="6" s="1"/>
  <c r="BK38" i="6"/>
  <c r="BI38" i="6"/>
  <c r="BJ38" i="6"/>
  <c r="BN38" i="6" s="1"/>
  <c r="BO38" i="6" s="1"/>
  <c r="BK40" i="6"/>
  <c r="BI40" i="6"/>
  <c r="BJ40" i="6"/>
  <c r="BN40" i="6" s="1"/>
  <c r="BO40" i="6" s="1"/>
  <c r="AE43" i="6"/>
  <c r="O33" i="6"/>
  <c r="AL33" i="6"/>
  <c r="BJ33" i="6"/>
  <c r="BN33" i="6" s="1"/>
  <c r="BO33" i="6" s="1"/>
  <c r="R36" i="6"/>
  <c r="N36" i="6"/>
  <c r="BA36" i="6" s="1"/>
  <c r="BC36" i="6" s="1"/>
  <c r="AL36" i="6"/>
  <c r="O36" i="6"/>
  <c r="CI42" i="6"/>
  <c r="AZ42" i="6" s="1"/>
  <c r="BB42" i="6" s="1"/>
  <c r="W42" i="6"/>
  <c r="AL34" i="6"/>
  <c r="O34" i="6"/>
  <c r="CI34" i="6"/>
  <c r="AZ34" i="6" s="1"/>
  <c r="BB34" i="6" s="1"/>
  <c r="W34" i="6"/>
  <c r="O35" i="6"/>
  <c r="BB35" i="6"/>
  <c r="CI38" i="6"/>
  <c r="AZ38" i="6" s="1"/>
  <c r="W38" i="6"/>
  <c r="CI40" i="6"/>
  <c r="AZ40" i="6" s="1"/>
  <c r="BB40" i="6" s="1"/>
  <c r="W36" i="6"/>
  <c r="M37" i="6"/>
  <c r="L37" i="6" s="1"/>
  <c r="N39" i="6"/>
  <c r="BA39" i="6" s="1"/>
  <c r="AL39" i="6"/>
  <c r="CI39" i="6"/>
  <c r="AZ39" i="6" s="1"/>
  <c r="BB39" i="6" s="1"/>
  <c r="W39" i="6"/>
  <c r="X40" i="6"/>
  <c r="Y40" i="6" s="1"/>
  <c r="BJ41" i="6"/>
  <c r="BN41" i="6" s="1"/>
  <c r="BO41" i="6" s="1"/>
  <c r="BK44" i="6"/>
  <c r="BJ44" i="6"/>
  <c r="BN44" i="6" s="1"/>
  <c r="BO44" i="6" s="1"/>
  <c r="AA45" i="6"/>
  <c r="BJ45" i="6"/>
  <c r="BN45" i="6" s="1"/>
  <c r="BO45" i="6" s="1"/>
  <c r="AE46" i="6"/>
  <c r="N37" i="6"/>
  <c r="BA37" i="6" s="1"/>
  <c r="BC37" i="6" s="1"/>
  <c r="O41" i="6"/>
  <c r="R41" i="6"/>
  <c r="N41" i="6"/>
  <c r="BA41" i="6" s="1"/>
  <c r="BC41" i="6" s="1"/>
  <c r="BK41" i="6"/>
  <c r="W44" i="6"/>
  <c r="M44" i="6"/>
  <c r="L44" i="6" s="1"/>
  <c r="AL44" i="6"/>
  <c r="BI44" i="6"/>
  <c r="O45" i="6"/>
  <c r="R45" i="6"/>
  <c r="N45" i="6"/>
  <c r="BA45" i="6" s="1"/>
  <c r="BC45" i="6" s="1"/>
  <c r="BK45" i="6"/>
  <c r="CI46" i="6"/>
  <c r="AZ46" i="6" s="1"/>
  <c r="BB46" i="6" s="1"/>
  <c r="W46" i="6"/>
  <c r="M39" i="6"/>
  <c r="L39" i="6" s="1"/>
  <c r="R39" i="6"/>
  <c r="U40" i="6"/>
  <c r="S40" i="6" s="1"/>
  <c r="V40" i="6" s="1"/>
  <c r="P40" i="6" s="1"/>
  <c r="Q40" i="6" s="1"/>
  <c r="M42" i="6"/>
  <c r="L42" i="6" s="1"/>
  <c r="AL42" i="6"/>
  <c r="O43" i="6"/>
  <c r="R43" i="6"/>
  <c r="N43" i="6"/>
  <c r="BA43" i="6" s="1"/>
  <c r="BC43" i="6" s="1"/>
  <c r="AL46" i="6"/>
  <c r="W41" i="6"/>
  <c r="W43" i="6"/>
  <c r="W45" i="6"/>
  <c r="AE20" i="5"/>
  <c r="R17" i="5"/>
  <c r="N17" i="5"/>
  <c r="BA17" i="5" s="1"/>
  <c r="BC17" i="5" s="1"/>
  <c r="M17" i="5"/>
  <c r="L17" i="5" s="1"/>
  <c r="BB17" i="5"/>
  <c r="AL18" i="5"/>
  <c r="O18" i="5"/>
  <c r="CI18" i="5"/>
  <c r="AZ18" i="5" s="1"/>
  <c r="BB18" i="5" s="1"/>
  <c r="W18" i="5"/>
  <c r="BJ20" i="5"/>
  <c r="BN20" i="5" s="1"/>
  <c r="BO20" i="5" s="1"/>
  <c r="BI20" i="5"/>
  <c r="AL26" i="5"/>
  <c r="R26" i="5"/>
  <c r="N26" i="5"/>
  <c r="BA26" i="5" s="1"/>
  <c r="BC26" i="5" s="1"/>
  <c r="O26" i="5"/>
  <c r="R29" i="5"/>
  <c r="N29" i="5"/>
  <c r="BA29" i="5" s="1"/>
  <c r="BC29" i="5" s="1"/>
  <c r="AL29" i="5"/>
  <c r="M29" i="5"/>
  <c r="L29" i="5" s="1"/>
  <c r="O17" i="5"/>
  <c r="AL17" i="5"/>
  <c r="BI17" i="5"/>
  <c r="R18" i="5"/>
  <c r="BJ19" i="5"/>
  <c r="BN19" i="5" s="1"/>
  <c r="BO19" i="5" s="1"/>
  <c r="BK20" i="5"/>
  <c r="BK23" i="5"/>
  <c r="BJ23" i="5"/>
  <c r="BN23" i="5" s="1"/>
  <c r="BO23" i="5" s="1"/>
  <c r="AL24" i="5"/>
  <c r="O24" i="5"/>
  <c r="R24" i="5"/>
  <c r="N24" i="5"/>
  <c r="BA24" i="5" s="1"/>
  <c r="BC24" i="5" s="1"/>
  <c r="BJ26" i="5"/>
  <c r="BN26" i="5" s="1"/>
  <c r="BO26" i="5" s="1"/>
  <c r="BI26" i="5"/>
  <c r="R27" i="5"/>
  <c r="N27" i="5"/>
  <c r="BA27" i="5" s="1"/>
  <c r="BC27" i="5" s="1"/>
  <c r="AL27" i="5"/>
  <c r="M27" i="5"/>
  <c r="L27" i="5" s="1"/>
  <c r="BJ25" i="5"/>
  <c r="BN25" i="5" s="1"/>
  <c r="BO25" i="5" s="1"/>
  <c r="BK25" i="5"/>
  <c r="M26" i="5"/>
  <c r="L26" i="5" s="1"/>
  <c r="R31" i="5"/>
  <c r="N31" i="5"/>
  <c r="BA31" i="5" s="1"/>
  <c r="BC31" i="5" s="1"/>
  <c r="M31" i="5"/>
  <c r="L31" i="5" s="1"/>
  <c r="AL31" i="5"/>
  <c r="X38" i="5"/>
  <c r="Y38" i="5" s="1"/>
  <c r="U38" i="5" s="1"/>
  <c r="S38" i="5" s="1"/>
  <c r="V38" i="5" s="1"/>
  <c r="BK39" i="5"/>
  <c r="BJ39" i="5"/>
  <c r="BN39" i="5" s="1"/>
  <c r="BO39" i="5" s="1"/>
  <c r="BI39" i="5"/>
  <c r="BJ17" i="5"/>
  <c r="BN17" i="5" s="1"/>
  <c r="BO17" i="5" s="1"/>
  <c r="M18" i="5"/>
  <c r="L18" i="5" s="1"/>
  <c r="BK21" i="5"/>
  <c r="BJ21" i="5"/>
  <c r="BN21" i="5" s="1"/>
  <c r="BO21" i="5" s="1"/>
  <c r="AL22" i="5"/>
  <c r="O22" i="5"/>
  <c r="R22" i="5"/>
  <c r="N22" i="5"/>
  <c r="BA22" i="5" s="1"/>
  <c r="BC22" i="5" s="1"/>
  <c r="BJ24" i="5"/>
  <c r="BN24" i="5" s="1"/>
  <c r="BO24" i="5" s="1"/>
  <c r="BI24" i="5"/>
  <c r="R25" i="5"/>
  <c r="N25" i="5"/>
  <c r="BA25" i="5" s="1"/>
  <c r="BC25" i="5" s="1"/>
  <c r="AL25" i="5"/>
  <c r="M25" i="5"/>
  <c r="L25" i="5" s="1"/>
  <c r="BJ29" i="5"/>
  <c r="BN29" i="5" s="1"/>
  <c r="BO29" i="5" s="1"/>
  <c r="BK29" i="5"/>
  <c r="AL30" i="5"/>
  <c r="O30" i="5"/>
  <c r="R30" i="5"/>
  <c r="N30" i="5"/>
  <c r="BA30" i="5" s="1"/>
  <c r="BC30" i="5" s="1"/>
  <c r="BK31" i="5"/>
  <c r="BJ31" i="5"/>
  <c r="BN31" i="5" s="1"/>
  <c r="BO31" i="5" s="1"/>
  <c r="AL32" i="5"/>
  <c r="O32" i="5"/>
  <c r="R32" i="5"/>
  <c r="N32" i="5"/>
  <c r="BA32" i="5" s="1"/>
  <c r="BC32" i="5" s="1"/>
  <c r="BK33" i="5"/>
  <c r="BJ33" i="5"/>
  <c r="BN33" i="5" s="1"/>
  <c r="BO33" i="5" s="1"/>
  <c r="AL34" i="5"/>
  <c r="O34" i="5"/>
  <c r="R34" i="5"/>
  <c r="N34" i="5"/>
  <c r="BA34" i="5" s="1"/>
  <c r="BC34" i="5" s="1"/>
  <c r="BK35" i="5"/>
  <c r="BJ35" i="5"/>
  <c r="BN35" i="5" s="1"/>
  <c r="BO35" i="5" s="1"/>
  <c r="AL36" i="5"/>
  <c r="O36" i="5"/>
  <c r="R36" i="5"/>
  <c r="N36" i="5"/>
  <c r="BA36" i="5" s="1"/>
  <c r="BC36" i="5" s="1"/>
  <c r="BK37" i="5"/>
  <c r="BJ37" i="5"/>
  <c r="BN37" i="5" s="1"/>
  <c r="BO37" i="5" s="1"/>
  <c r="AL38" i="5"/>
  <c r="O38" i="5"/>
  <c r="R38" i="5"/>
  <c r="N38" i="5"/>
  <c r="BA38" i="5" s="1"/>
  <c r="BC38" i="5" s="1"/>
  <c r="BJ38" i="5"/>
  <c r="BN38" i="5" s="1"/>
  <c r="BO38" i="5" s="1"/>
  <c r="BI38" i="5"/>
  <c r="BK38" i="5"/>
  <c r="BI42" i="5"/>
  <c r="BK42" i="5"/>
  <c r="BJ42" i="5"/>
  <c r="BN42" i="5" s="1"/>
  <c r="BO42" i="5" s="1"/>
  <c r="R21" i="5"/>
  <c r="N21" i="5"/>
  <c r="BA21" i="5" s="1"/>
  <c r="BC21" i="5" s="1"/>
  <c r="M21" i="5"/>
  <c r="L21" i="5" s="1"/>
  <c r="AL21" i="5"/>
  <c r="BJ28" i="5"/>
  <c r="BN28" i="5" s="1"/>
  <c r="BO28" i="5" s="1"/>
  <c r="BI28" i="5"/>
  <c r="O29" i="5"/>
  <c r="R33" i="5"/>
  <c r="N33" i="5"/>
  <c r="BA33" i="5" s="1"/>
  <c r="BC33" i="5" s="1"/>
  <c r="M33" i="5"/>
  <c r="L33" i="5" s="1"/>
  <c r="AL33" i="5"/>
  <c r="R35" i="5"/>
  <c r="N35" i="5"/>
  <c r="BA35" i="5" s="1"/>
  <c r="BC35" i="5" s="1"/>
  <c r="M35" i="5"/>
  <c r="L35" i="5" s="1"/>
  <c r="AL35" i="5"/>
  <c r="AF36" i="5"/>
  <c r="R37" i="5"/>
  <c r="N37" i="5"/>
  <c r="BA37" i="5" s="1"/>
  <c r="BC37" i="5" s="1"/>
  <c r="M37" i="5"/>
  <c r="L37" i="5" s="1"/>
  <c r="AL37" i="5"/>
  <c r="AF38" i="5"/>
  <c r="BI46" i="5"/>
  <c r="BK46" i="5"/>
  <c r="BJ46" i="5"/>
  <c r="BN46" i="5" s="1"/>
  <c r="BO46" i="5" s="1"/>
  <c r="N18" i="5"/>
  <c r="BA18" i="5" s="1"/>
  <c r="BC18" i="5" s="1"/>
  <c r="BJ18" i="5"/>
  <c r="BN18" i="5" s="1"/>
  <c r="BO18" i="5" s="1"/>
  <c r="BI18" i="5"/>
  <c r="R19" i="5"/>
  <c r="N19" i="5"/>
  <c r="BA19" i="5" s="1"/>
  <c r="BC19" i="5" s="1"/>
  <c r="M19" i="5"/>
  <c r="L19" i="5" s="1"/>
  <c r="X19" i="5" s="1"/>
  <c r="Y19" i="5" s="1"/>
  <c r="BB19" i="5"/>
  <c r="AL20" i="5"/>
  <c r="O20" i="5"/>
  <c r="BI21" i="5"/>
  <c r="BJ22" i="5"/>
  <c r="BN22" i="5" s="1"/>
  <c r="BO22" i="5" s="1"/>
  <c r="BI22" i="5"/>
  <c r="R23" i="5"/>
  <c r="N23" i="5"/>
  <c r="BA23" i="5" s="1"/>
  <c r="BC23" i="5" s="1"/>
  <c r="M23" i="5"/>
  <c r="L23" i="5" s="1"/>
  <c r="AL23" i="5"/>
  <c r="BK24" i="5"/>
  <c r="BJ27" i="5"/>
  <c r="BN27" i="5" s="1"/>
  <c r="BO27" i="5" s="1"/>
  <c r="BK27" i="5"/>
  <c r="AL28" i="5"/>
  <c r="R28" i="5"/>
  <c r="N28" i="5"/>
  <c r="BA28" i="5" s="1"/>
  <c r="BC28" i="5" s="1"/>
  <c r="O28" i="5"/>
  <c r="X29" i="5"/>
  <c r="Y29" i="5" s="1"/>
  <c r="BI29" i="5"/>
  <c r="BJ30" i="5"/>
  <c r="BN30" i="5" s="1"/>
  <c r="BO30" i="5" s="1"/>
  <c r="BI30" i="5"/>
  <c r="X30" i="5"/>
  <c r="Y30" i="5" s="1"/>
  <c r="U30" i="5" s="1"/>
  <c r="S30" i="5" s="1"/>
  <c r="V30" i="5" s="1"/>
  <c r="P30" i="5" s="1"/>
  <c r="Q30" i="5" s="1"/>
  <c r="X31" i="5"/>
  <c r="Y31" i="5" s="1"/>
  <c r="BI31" i="5"/>
  <c r="BJ32" i="5"/>
  <c r="BN32" i="5" s="1"/>
  <c r="BO32" i="5" s="1"/>
  <c r="BI32" i="5"/>
  <c r="X32" i="5"/>
  <c r="Y32" i="5" s="1"/>
  <c r="AF32" i="5" s="1"/>
  <c r="BI33" i="5"/>
  <c r="BJ34" i="5"/>
  <c r="BN34" i="5" s="1"/>
  <c r="BO34" i="5" s="1"/>
  <c r="BI34" i="5"/>
  <c r="X34" i="5"/>
  <c r="Y34" i="5" s="1"/>
  <c r="U34" i="5" s="1"/>
  <c r="S34" i="5" s="1"/>
  <c r="V34" i="5" s="1"/>
  <c r="X35" i="5"/>
  <c r="Y35" i="5" s="1"/>
  <c r="BI35" i="5"/>
  <c r="BJ36" i="5"/>
  <c r="BN36" i="5" s="1"/>
  <c r="BO36" i="5" s="1"/>
  <c r="BI36" i="5"/>
  <c r="X36" i="5"/>
  <c r="Y36" i="5" s="1"/>
  <c r="X37" i="5"/>
  <c r="Y37" i="5" s="1"/>
  <c r="BI37" i="5"/>
  <c r="AE49" i="5"/>
  <c r="O50" i="5"/>
  <c r="M50" i="5"/>
  <c r="L50" i="5" s="1"/>
  <c r="AL50" i="5"/>
  <c r="N50" i="5"/>
  <c r="BA50" i="5" s="1"/>
  <c r="R50" i="5"/>
  <c r="AE53" i="5"/>
  <c r="BK64" i="5"/>
  <c r="BJ64" i="5"/>
  <c r="BN64" i="5" s="1"/>
  <c r="BO64" i="5" s="1"/>
  <c r="BI64" i="5"/>
  <c r="BI70" i="5"/>
  <c r="BK70" i="5"/>
  <c r="BJ70" i="5"/>
  <c r="BN70" i="5" s="1"/>
  <c r="BO70" i="5" s="1"/>
  <c r="M71" i="5"/>
  <c r="L71" i="5" s="1"/>
  <c r="AL71" i="5"/>
  <c r="O71" i="5"/>
  <c r="R71" i="5"/>
  <c r="N71" i="5"/>
  <c r="BA71" i="5" s="1"/>
  <c r="BC71" i="5" s="1"/>
  <c r="O72" i="5"/>
  <c r="R72" i="5"/>
  <c r="N72" i="5"/>
  <c r="BA72" i="5" s="1"/>
  <c r="BC72" i="5" s="1"/>
  <c r="M72" i="5"/>
  <c r="L72" i="5" s="1"/>
  <c r="AL72" i="5"/>
  <c r="M73" i="5"/>
  <c r="L73" i="5" s="1"/>
  <c r="AL73" i="5"/>
  <c r="O73" i="5"/>
  <c r="R73" i="5"/>
  <c r="N73" i="5"/>
  <c r="BA73" i="5" s="1"/>
  <c r="BC73" i="5" s="1"/>
  <c r="BI74" i="5"/>
  <c r="BK74" i="5"/>
  <c r="BJ74" i="5"/>
  <c r="BN74" i="5" s="1"/>
  <c r="BO74" i="5" s="1"/>
  <c r="BK75" i="5"/>
  <c r="BJ75" i="5"/>
  <c r="BN75" i="5" s="1"/>
  <c r="BO75" i="5" s="1"/>
  <c r="BI75" i="5"/>
  <c r="BK77" i="5"/>
  <c r="BJ77" i="5"/>
  <c r="BN77" i="5" s="1"/>
  <c r="BO77" i="5" s="1"/>
  <c r="BI77" i="5"/>
  <c r="AL39" i="5"/>
  <c r="O41" i="5"/>
  <c r="R41" i="5"/>
  <c r="N41" i="5"/>
  <c r="BA41" i="5" s="1"/>
  <c r="BB43" i="5"/>
  <c r="AE45" i="5"/>
  <c r="BK45" i="5"/>
  <c r="BJ45" i="5"/>
  <c r="BN45" i="5" s="1"/>
  <c r="BO45" i="5" s="1"/>
  <c r="BI45" i="5"/>
  <c r="BK51" i="5"/>
  <c r="BI51" i="5"/>
  <c r="BJ51" i="5"/>
  <c r="BN51" i="5" s="1"/>
  <c r="BO51" i="5" s="1"/>
  <c r="BI52" i="5"/>
  <c r="BK52" i="5"/>
  <c r="BJ52" i="5"/>
  <c r="BN52" i="5" s="1"/>
  <c r="BO52" i="5" s="1"/>
  <c r="BK58" i="5"/>
  <c r="BI58" i="5"/>
  <c r="AE62" i="5"/>
  <c r="O63" i="5"/>
  <c r="M63" i="5"/>
  <c r="L63" i="5" s="1"/>
  <c r="AL63" i="5"/>
  <c r="N63" i="5"/>
  <c r="BA63" i="5" s="1"/>
  <c r="R63" i="5"/>
  <c r="W24" i="5"/>
  <c r="W26" i="5"/>
  <c r="W28" i="5"/>
  <c r="M39" i="5"/>
  <c r="L39" i="5" s="1"/>
  <c r="BK40" i="5"/>
  <c r="BJ40" i="5"/>
  <c r="BN40" i="5" s="1"/>
  <c r="BO40" i="5" s="1"/>
  <c r="BI41" i="5"/>
  <c r="BK41" i="5"/>
  <c r="AE42" i="5"/>
  <c r="M43" i="5"/>
  <c r="L43" i="5" s="1"/>
  <c r="N43" i="5"/>
  <c r="BA43" i="5" s="1"/>
  <c r="BC43" i="5" s="1"/>
  <c r="R43" i="5"/>
  <c r="AL43" i="5"/>
  <c r="AE44" i="5"/>
  <c r="X45" i="5"/>
  <c r="Y45" i="5" s="1"/>
  <c r="M47" i="5"/>
  <c r="L47" i="5" s="1"/>
  <c r="N47" i="5"/>
  <c r="BA47" i="5" s="1"/>
  <c r="BC47" i="5" s="1"/>
  <c r="R47" i="5"/>
  <c r="AL47" i="5"/>
  <c r="AE48" i="5"/>
  <c r="BI48" i="5"/>
  <c r="BJ48" i="5"/>
  <c r="BN48" i="5" s="1"/>
  <c r="BO48" i="5" s="1"/>
  <c r="BK53" i="5"/>
  <c r="BJ53" i="5"/>
  <c r="BN53" i="5" s="1"/>
  <c r="BO53" i="5" s="1"/>
  <c r="BI53" i="5"/>
  <c r="BK55" i="5"/>
  <c r="BJ55" i="5"/>
  <c r="BN55" i="5" s="1"/>
  <c r="BO55" i="5" s="1"/>
  <c r="BI55" i="5"/>
  <c r="W20" i="5"/>
  <c r="W22" i="5"/>
  <c r="N39" i="5"/>
  <c r="BA39" i="5" s="1"/>
  <c r="CI39" i="5"/>
  <c r="AZ39" i="5" s="1"/>
  <c r="BB39" i="5" s="1"/>
  <c r="M40" i="5"/>
  <c r="L40" i="5" s="1"/>
  <c r="AL40" i="5"/>
  <c r="BI40" i="5"/>
  <c r="BJ41" i="5"/>
  <c r="BN41" i="5" s="1"/>
  <c r="BO41" i="5" s="1"/>
  <c r="CI41" i="5"/>
  <c r="AZ41" i="5" s="1"/>
  <c r="BB41" i="5" s="1"/>
  <c r="X42" i="5"/>
  <c r="Y42" i="5" s="1"/>
  <c r="BI44" i="5"/>
  <c r="BJ44" i="5"/>
  <c r="BN44" i="5" s="1"/>
  <c r="BO44" i="5" s="1"/>
  <c r="O46" i="5"/>
  <c r="AL46" i="5"/>
  <c r="N46" i="5"/>
  <c r="BA46" i="5" s="1"/>
  <c r="R46" i="5"/>
  <c r="M46" i="5"/>
  <c r="L46" i="5" s="1"/>
  <c r="AE51" i="5"/>
  <c r="O56" i="5"/>
  <c r="R56" i="5"/>
  <c r="N56" i="5"/>
  <c r="BA56" i="5" s="1"/>
  <c r="M56" i="5"/>
  <c r="L56" i="5" s="1"/>
  <c r="AL56" i="5"/>
  <c r="BK66" i="5"/>
  <c r="BJ66" i="5"/>
  <c r="BN66" i="5" s="1"/>
  <c r="BO66" i="5" s="1"/>
  <c r="BI66" i="5"/>
  <c r="AL44" i="5"/>
  <c r="CI44" i="5"/>
  <c r="AZ44" i="5" s="1"/>
  <c r="BB44" i="5" s="1"/>
  <c r="W44" i="5"/>
  <c r="N48" i="5"/>
  <c r="BA48" i="5" s="1"/>
  <c r="AL48" i="5"/>
  <c r="CI48" i="5"/>
  <c r="AZ48" i="5" s="1"/>
  <c r="BB48" i="5" s="1"/>
  <c r="W48" i="5"/>
  <c r="CI51" i="5"/>
  <c r="AZ51" i="5" s="1"/>
  <c r="BB51" i="5" s="1"/>
  <c r="W51" i="5"/>
  <c r="N52" i="5"/>
  <c r="BA52" i="5" s="1"/>
  <c r="BC52" i="5" s="1"/>
  <c r="CI52" i="5"/>
  <c r="AZ52" i="5" s="1"/>
  <c r="BB52" i="5" s="1"/>
  <c r="W52" i="5"/>
  <c r="O54" i="5"/>
  <c r="R54" i="5"/>
  <c r="N54" i="5"/>
  <c r="BA54" i="5" s="1"/>
  <c r="BC54" i="5" s="1"/>
  <c r="M54" i="5"/>
  <c r="L54" i="5" s="1"/>
  <c r="BC55" i="5"/>
  <c r="CI55" i="5"/>
  <c r="AZ55" i="5" s="1"/>
  <c r="BB55" i="5" s="1"/>
  <c r="W55" i="5"/>
  <c r="BI56" i="5"/>
  <c r="BK56" i="5"/>
  <c r="BJ56" i="5"/>
  <c r="BN56" i="5" s="1"/>
  <c r="BO56" i="5" s="1"/>
  <c r="CI56" i="5"/>
  <c r="AZ56" i="5" s="1"/>
  <c r="BB56" i="5" s="1"/>
  <c r="O59" i="5"/>
  <c r="AL59" i="5"/>
  <c r="N59" i="5"/>
  <c r="BA59" i="5" s="1"/>
  <c r="R59" i="5"/>
  <c r="M59" i="5"/>
  <c r="L59" i="5" s="1"/>
  <c r="BK60" i="5"/>
  <c r="BI60" i="5"/>
  <c r="BJ60" i="5"/>
  <c r="BN60" i="5" s="1"/>
  <c r="BO60" i="5" s="1"/>
  <c r="BI61" i="5"/>
  <c r="BK61" i="5"/>
  <c r="BJ61" i="5"/>
  <c r="BN61" i="5" s="1"/>
  <c r="BO61" i="5" s="1"/>
  <c r="AE64" i="5"/>
  <c r="O67" i="5"/>
  <c r="R67" i="5"/>
  <c r="N67" i="5"/>
  <c r="BA67" i="5" s="1"/>
  <c r="M67" i="5"/>
  <c r="L67" i="5" s="1"/>
  <c r="AL67" i="5"/>
  <c r="AL42" i="5"/>
  <c r="BI43" i="5"/>
  <c r="BI47" i="5"/>
  <c r="BK49" i="5"/>
  <c r="BI49" i="5"/>
  <c r="BI50" i="5"/>
  <c r="BK50" i="5"/>
  <c r="O52" i="5"/>
  <c r="M52" i="5"/>
  <c r="L52" i="5" s="1"/>
  <c r="CI53" i="5"/>
  <c r="AZ53" i="5" s="1"/>
  <c r="BB53" i="5" s="1"/>
  <c r="W53" i="5"/>
  <c r="BI54" i="5"/>
  <c r="BK54" i="5"/>
  <c r="BJ54" i="5"/>
  <c r="BN54" i="5" s="1"/>
  <c r="BO54" i="5" s="1"/>
  <c r="AE57" i="5"/>
  <c r="CI57" i="5"/>
  <c r="AZ57" i="5" s="1"/>
  <c r="BB57" i="5" s="1"/>
  <c r="W57" i="5"/>
  <c r="W41" i="5"/>
  <c r="CI42" i="5"/>
  <c r="AZ42" i="5" s="1"/>
  <c r="BB42" i="5" s="1"/>
  <c r="X43" i="5"/>
  <c r="Y43" i="5" s="1"/>
  <c r="AF43" i="5" s="1"/>
  <c r="BJ43" i="5"/>
  <c r="BN43" i="5" s="1"/>
  <c r="BO43" i="5" s="1"/>
  <c r="AA44" i="5"/>
  <c r="CI46" i="5"/>
  <c r="AZ46" i="5" s="1"/>
  <c r="BB46" i="5" s="1"/>
  <c r="W46" i="5"/>
  <c r="X47" i="5"/>
  <c r="Y47" i="5" s="1"/>
  <c r="AF47" i="5" s="1"/>
  <c r="BJ47" i="5"/>
  <c r="BN47" i="5" s="1"/>
  <c r="BO47" i="5" s="1"/>
  <c r="AA48" i="5"/>
  <c r="BJ49" i="5"/>
  <c r="BN49" i="5" s="1"/>
  <c r="BO49" i="5" s="1"/>
  <c r="CI49" i="5"/>
  <c r="AZ49" i="5" s="1"/>
  <c r="BB49" i="5" s="1"/>
  <c r="W49" i="5"/>
  <c r="CI50" i="5"/>
  <c r="AZ50" i="5" s="1"/>
  <c r="BB50" i="5" s="1"/>
  <c r="W50" i="5"/>
  <c r="BC51" i="5"/>
  <c r="R52" i="5"/>
  <c r="AE55" i="5"/>
  <c r="BI57" i="5"/>
  <c r="BK57" i="5"/>
  <c r="BJ57" i="5"/>
  <c r="BN57" i="5" s="1"/>
  <c r="BO57" i="5" s="1"/>
  <c r="W58" i="5"/>
  <c r="CI58" i="5"/>
  <c r="AZ58" i="5" s="1"/>
  <c r="BB58" i="5" s="1"/>
  <c r="AE60" i="5"/>
  <c r="CI60" i="5"/>
  <c r="AZ60" i="5" s="1"/>
  <c r="BB60" i="5" s="1"/>
  <c r="W60" i="5"/>
  <c r="N61" i="5"/>
  <c r="BA61" i="5" s="1"/>
  <c r="CI61" i="5"/>
  <c r="AZ61" i="5" s="1"/>
  <c r="BB61" i="5" s="1"/>
  <c r="W61" i="5"/>
  <c r="O65" i="5"/>
  <c r="R65" i="5"/>
  <c r="N65" i="5"/>
  <c r="BA65" i="5" s="1"/>
  <c r="BC65" i="5" s="1"/>
  <c r="M65" i="5"/>
  <c r="L65" i="5" s="1"/>
  <c r="CI66" i="5"/>
  <c r="AZ66" i="5" s="1"/>
  <c r="BB66" i="5" s="1"/>
  <c r="W66" i="5"/>
  <c r="BI67" i="5"/>
  <c r="BK67" i="5"/>
  <c r="BJ67" i="5"/>
  <c r="BN67" i="5" s="1"/>
  <c r="BO67" i="5" s="1"/>
  <c r="CI67" i="5"/>
  <c r="AZ67" i="5" s="1"/>
  <c r="BB67" i="5" s="1"/>
  <c r="BI59" i="5"/>
  <c r="BK59" i="5"/>
  <c r="O61" i="5"/>
  <c r="M61" i="5"/>
  <c r="L61" i="5" s="1"/>
  <c r="BK62" i="5"/>
  <c r="BI62" i="5"/>
  <c r="BI63" i="5"/>
  <c r="BK63" i="5"/>
  <c r="BC64" i="5"/>
  <c r="CI64" i="5"/>
  <c r="AZ64" i="5" s="1"/>
  <c r="BB64" i="5" s="1"/>
  <c r="W64" i="5"/>
  <c r="BI65" i="5"/>
  <c r="BK65" i="5"/>
  <c r="BJ65" i="5"/>
  <c r="BN65" i="5" s="1"/>
  <c r="BO65" i="5" s="1"/>
  <c r="O68" i="5"/>
  <c r="AL68" i="5"/>
  <c r="R68" i="5"/>
  <c r="M68" i="5"/>
  <c r="L68" i="5" s="1"/>
  <c r="W54" i="5"/>
  <c r="W56" i="5"/>
  <c r="BJ59" i="5"/>
  <c r="BN59" i="5" s="1"/>
  <c r="BO59" i="5" s="1"/>
  <c r="CI59" i="5"/>
  <c r="AZ59" i="5" s="1"/>
  <c r="BB59" i="5" s="1"/>
  <c r="W59" i="5"/>
  <c r="BC60" i="5"/>
  <c r="R61" i="5"/>
  <c r="BJ62" i="5"/>
  <c r="BN62" i="5" s="1"/>
  <c r="BO62" i="5" s="1"/>
  <c r="CI62" i="5"/>
  <c r="AZ62" i="5" s="1"/>
  <c r="BB62" i="5" s="1"/>
  <c r="W62" i="5"/>
  <c r="BJ63" i="5"/>
  <c r="BN63" i="5" s="1"/>
  <c r="BO63" i="5" s="1"/>
  <c r="CI63" i="5"/>
  <c r="AZ63" i="5" s="1"/>
  <c r="BB63" i="5" s="1"/>
  <c r="W63" i="5"/>
  <c r="AE66" i="5"/>
  <c r="M69" i="5"/>
  <c r="L69" i="5" s="1"/>
  <c r="O69" i="5"/>
  <c r="AL69" i="5"/>
  <c r="N69" i="5"/>
  <c r="BA69" i="5" s="1"/>
  <c r="R69" i="5"/>
  <c r="BK71" i="5"/>
  <c r="BJ71" i="5"/>
  <c r="BN71" i="5" s="1"/>
  <c r="BO71" i="5" s="1"/>
  <c r="BI71" i="5"/>
  <c r="BI72" i="5"/>
  <c r="BK72" i="5"/>
  <c r="BJ72" i="5"/>
  <c r="BN72" i="5" s="1"/>
  <c r="BO72" i="5" s="1"/>
  <c r="BK73" i="5"/>
  <c r="BJ73" i="5"/>
  <c r="BN73" i="5" s="1"/>
  <c r="BO73" i="5" s="1"/>
  <c r="BI73" i="5"/>
  <c r="BI68" i="5"/>
  <c r="BK68" i="5"/>
  <c r="BK69" i="5"/>
  <c r="BI69" i="5"/>
  <c r="BC76" i="5"/>
  <c r="W65" i="5"/>
  <c r="W67" i="5"/>
  <c r="BJ68" i="5"/>
  <c r="BN68" i="5" s="1"/>
  <c r="BO68" i="5" s="1"/>
  <c r="CI68" i="5"/>
  <c r="AZ68" i="5" s="1"/>
  <c r="BB68" i="5" s="1"/>
  <c r="W68" i="5"/>
  <c r="BJ69" i="5"/>
  <c r="BN69" i="5" s="1"/>
  <c r="BO69" i="5" s="1"/>
  <c r="CI69" i="5"/>
  <c r="AZ69" i="5" s="1"/>
  <c r="BB69" i="5" s="1"/>
  <c r="O70" i="5"/>
  <c r="M70" i="5"/>
  <c r="L70" i="5" s="1"/>
  <c r="AL70" i="5"/>
  <c r="M75" i="5"/>
  <c r="L75" i="5" s="1"/>
  <c r="AL75" i="5"/>
  <c r="O75" i="5"/>
  <c r="R75" i="5"/>
  <c r="N75" i="5"/>
  <c r="BA75" i="5" s="1"/>
  <c r="BC75" i="5" s="1"/>
  <c r="BI76" i="5"/>
  <c r="BK76" i="5"/>
  <c r="BJ76" i="5"/>
  <c r="BN76" i="5" s="1"/>
  <c r="BO76" i="5" s="1"/>
  <c r="M77" i="5"/>
  <c r="L77" i="5" s="1"/>
  <c r="AL77" i="5"/>
  <c r="O77" i="5"/>
  <c r="R77" i="5"/>
  <c r="N77" i="5"/>
  <c r="BA77" i="5" s="1"/>
  <c r="BC77" i="5" s="1"/>
  <c r="W69" i="5"/>
  <c r="W71" i="5"/>
  <c r="W73" i="5"/>
  <c r="W75" i="5"/>
  <c r="W70" i="5"/>
  <c r="W72" i="5"/>
  <c r="W74" i="5"/>
  <c r="W76" i="5"/>
  <c r="M17" i="3"/>
  <c r="L17" i="3" s="1"/>
  <c r="R17" i="3"/>
  <c r="AL17" i="3"/>
  <c r="O17" i="3"/>
  <c r="N17" i="3"/>
  <c r="BA17" i="3" s="1"/>
  <c r="BC17" i="3" s="1"/>
  <c r="M19" i="3"/>
  <c r="L19" i="3" s="1"/>
  <c r="AL19" i="3"/>
  <c r="O19" i="3"/>
  <c r="R19" i="3"/>
  <c r="N19" i="3"/>
  <c r="BA19" i="3" s="1"/>
  <c r="BC19" i="3" s="1"/>
  <c r="M21" i="3"/>
  <c r="L21" i="3" s="1"/>
  <c r="AL21" i="3"/>
  <c r="O21" i="3"/>
  <c r="R21" i="3"/>
  <c r="N21" i="3"/>
  <c r="BA21" i="3" s="1"/>
  <c r="BC21" i="3" s="1"/>
  <c r="M23" i="3"/>
  <c r="L23" i="3" s="1"/>
  <c r="AL23" i="3"/>
  <c r="O23" i="3"/>
  <c r="R23" i="3"/>
  <c r="N23" i="3"/>
  <c r="BA23" i="3" s="1"/>
  <c r="BC23" i="3" s="1"/>
  <c r="BI24" i="3"/>
  <c r="BK24" i="3"/>
  <c r="BJ24" i="3"/>
  <c r="BN24" i="3" s="1"/>
  <c r="BO24" i="3" s="1"/>
  <c r="BK29" i="3"/>
  <c r="BJ29" i="3"/>
  <c r="BN29" i="3" s="1"/>
  <c r="BO29" i="3" s="1"/>
  <c r="BI29" i="3"/>
  <c r="BI31" i="3"/>
  <c r="BK31" i="3"/>
  <c r="BJ31" i="3"/>
  <c r="BN31" i="3" s="1"/>
  <c r="BO31" i="3" s="1"/>
  <c r="X32" i="3"/>
  <c r="Y32" i="3" s="1"/>
  <c r="BK35" i="3"/>
  <c r="BJ35" i="3"/>
  <c r="BN35" i="3" s="1"/>
  <c r="BO35" i="3" s="1"/>
  <c r="BI35" i="3"/>
  <c r="BK17" i="3"/>
  <c r="BJ17" i="3"/>
  <c r="BN17" i="3" s="1"/>
  <c r="BO17" i="3" s="1"/>
  <c r="BI17" i="3"/>
  <c r="BI18" i="3"/>
  <c r="BK18" i="3"/>
  <c r="BJ18" i="3"/>
  <c r="BN18" i="3" s="1"/>
  <c r="BO18" i="3" s="1"/>
  <c r="BK19" i="3"/>
  <c r="BJ19" i="3"/>
  <c r="BN19" i="3" s="1"/>
  <c r="BO19" i="3" s="1"/>
  <c r="BI19" i="3"/>
  <c r="BI20" i="3"/>
  <c r="BK20" i="3"/>
  <c r="BJ20" i="3"/>
  <c r="BN20" i="3" s="1"/>
  <c r="BO20" i="3" s="1"/>
  <c r="BK21" i="3"/>
  <c r="BJ21" i="3"/>
  <c r="BN21" i="3" s="1"/>
  <c r="BO21" i="3" s="1"/>
  <c r="BI21" i="3"/>
  <c r="BI22" i="3"/>
  <c r="BK22" i="3"/>
  <c r="BJ22" i="3"/>
  <c r="BN22" i="3" s="1"/>
  <c r="BO22" i="3" s="1"/>
  <c r="BK23" i="3"/>
  <c r="BJ23" i="3"/>
  <c r="BN23" i="3" s="1"/>
  <c r="BO23" i="3" s="1"/>
  <c r="BI23" i="3"/>
  <c r="M25" i="3"/>
  <c r="L25" i="3" s="1"/>
  <c r="AL25" i="3"/>
  <c r="O25" i="3"/>
  <c r="R25" i="3"/>
  <c r="N25" i="3"/>
  <c r="BA25" i="3" s="1"/>
  <c r="BC25" i="3" s="1"/>
  <c r="BI26" i="3"/>
  <c r="BK26" i="3"/>
  <c r="BJ26" i="3"/>
  <c r="BN26" i="3" s="1"/>
  <c r="BO26" i="3" s="1"/>
  <c r="BB30" i="3"/>
  <c r="AE31" i="3"/>
  <c r="BB18" i="3"/>
  <c r="BB20" i="3"/>
  <c r="BB22" i="3"/>
  <c r="BB24" i="3"/>
  <c r="BK25" i="3"/>
  <c r="BJ25" i="3"/>
  <c r="BN25" i="3" s="1"/>
  <c r="BO25" i="3" s="1"/>
  <c r="BI25" i="3"/>
  <c r="M27" i="3"/>
  <c r="L27" i="3" s="1"/>
  <c r="AL27" i="3"/>
  <c r="O27" i="3"/>
  <c r="R27" i="3"/>
  <c r="N27" i="3"/>
  <c r="BA27" i="3" s="1"/>
  <c r="BC27" i="3" s="1"/>
  <c r="BI28" i="3"/>
  <c r="BK28" i="3"/>
  <c r="BJ28" i="3"/>
  <c r="BN28" i="3" s="1"/>
  <c r="BO28" i="3" s="1"/>
  <c r="BK27" i="3"/>
  <c r="BJ27" i="3"/>
  <c r="BN27" i="3" s="1"/>
  <c r="BO27" i="3" s="1"/>
  <c r="BI27" i="3"/>
  <c r="M29" i="3"/>
  <c r="L29" i="3" s="1"/>
  <c r="AL29" i="3"/>
  <c r="O29" i="3"/>
  <c r="R29" i="3"/>
  <c r="N29" i="3"/>
  <c r="BA29" i="3" s="1"/>
  <c r="BC29" i="3" s="1"/>
  <c r="BK32" i="3"/>
  <c r="BI32" i="3"/>
  <c r="BJ32" i="3"/>
  <c r="BN32" i="3" s="1"/>
  <c r="BO32" i="3" s="1"/>
  <c r="BJ33" i="3"/>
  <c r="BN33" i="3" s="1"/>
  <c r="BO33" i="3" s="1"/>
  <c r="BI33" i="3"/>
  <c r="BK33" i="3"/>
  <c r="CI31" i="3"/>
  <c r="AZ31" i="3" s="1"/>
  <c r="BB31" i="3" s="1"/>
  <c r="W31" i="3"/>
  <c r="AL33" i="3"/>
  <c r="O33" i="3"/>
  <c r="CI33" i="3"/>
  <c r="AZ33" i="3" s="1"/>
  <c r="BB33" i="3" s="1"/>
  <c r="W33" i="3"/>
  <c r="BB34" i="3"/>
  <c r="BI36" i="3"/>
  <c r="BK36" i="3"/>
  <c r="BJ36" i="3"/>
  <c r="BN36" i="3" s="1"/>
  <c r="BO36" i="3" s="1"/>
  <c r="BK37" i="3"/>
  <c r="BJ37" i="3"/>
  <c r="BN37" i="3" s="1"/>
  <c r="BO37" i="3" s="1"/>
  <c r="BI37" i="3"/>
  <c r="BI38" i="3"/>
  <c r="BK38" i="3"/>
  <c r="BJ38" i="3"/>
  <c r="BN38" i="3" s="1"/>
  <c r="BO38" i="3" s="1"/>
  <c r="BK39" i="3"/>
  <c r="BJ39" i="3"/>
  <c r="BN39" i="3" s="1"/>
  <c r="BO39" i="3" s="1"/>
  <c r="BI39" i="3"/>
  <c r="BI40" i="3"/>
  <c r="BK40" i="3"/>
  <c r="BJ40" i="3"/>
  <c r="BN40" i="3" s="1"/>
  <c r="BO40" i="3" s="1"/>
  <c r="BK41" i="3"/>
  <c r="BJ41" i="3"/>
  <c r="BN41" i="3" s="1"/>
  <c r="BO41" i="3" s="1"/>
  <c r="BI41" i="3"/>
  <c r="BI42" i="3"/>
  <c r="BK42" i="3"/>
  <c r="BJ42" i="3"/>
  <c r="BN42" i="3" s="1"/>
  <c r="BO42" i="3" s="1"/>
  <c r="BK43" i="3"/>
  <c r="BJ43" i="3"/>
  <c r="BN43" i="3" s="1"/>
  <c r="BO43" i="3" s="1"/>
  <c r="BI43" i="3"/>
  <c r="BI44" i="3"/>
  <c r="BK44" i="3"/>
  <c r="BJ44" i="3"/>
  <c r="BN44" i="3" s="1"/>
  <c r="BO44" i="3" s="1"/>
  <c r="AE48" i="3"/>
  <c r="W17" i="3"/>
  <c r="M18" i="3"/>
  <c r="L18" i="3" s="1"/>
  <c r="W19" i="3"/>
  <c r="M20" i="3"/>
  <c r="L20" i="3" s="1"/>
  <c r="W21" i="3"/>
  <c r="M22" i="3"/>
  <c r="L22" i="3" s="1"/>
  <c r="W23" i="3"/>
  <c r="M24" i="3"/>
  <c r="L24" i="3" s="1"/>
  <c r="W25" i="3"/>
  <c r="M26" i="3"/>
  <c r="L26" i="3" s="1"/>
  <c r="W27" i="3"/>
  <c r="M28" i="3"/>
  <c r="L28" i="3" s="1"/>
  <c r="W29" i="3"/>
  <c r="M30" i="3"/>
  <c r="L30" i="3" s="1"/>
  <c r="BI30" i="3"/>
  <c r="CI32" i="3"/>
  <c r="AZ32" i="3" s="1"/>
  <c r="BB32" i="3" s="1"/>
  <c r="M33" i="3"/>
  <c r="L33" i="3" s="1"/>
  <c r="R33" i="3"/>
  <c r="AE45" i="3"/>
  <c r="BB45" i="3"/>
  <c r="N18" i="3"/>
  <c r="BA18" i="3" s="1"/>
  <c r="BC18" i="3" s="1"/>
  <c r="N20" i="3"/>
  <c r="BA20" i="3" s="1"/>
  <c r="BC20" i="3" s="1"/>
  <c r="N22" i="3"/>
  <c r="BA22" i="3" s="1"/>
  <c r="BC22" i="3" s="1"/>
  <c r="N24" i="3"/>
  <c r="BA24" i="3" s="1"/>
  <c r="BC24" i="3" s="1"/>
  <c r="N26" i="3"/>
  <c r="BA26" i="3" s="1"/>
  <c r="BC26" i="3" s="1"/>
  <c r="N28" i="3"/>
  <c r="BA28" i="3" s="1"/>
  <c r="BC28" i="3" s="1"/>
  <c r="N30" i="3"/>
  <c r="BA30" i="3" s="1"/>
  <c r="BC30" i="3" s="1"/>
  <c r="BJ30" i="3"/>
  <c r="BN30" i="3" s="1"/>
  <c r="BO30" i="3" s="1"/>
  <c r="AA31" i="3"/>
  <c r="AL32" i="3"/>
  <c r="N33" i="3"/>
  <c r="BA33" i="3" s="1"/>
  <c r="BC33" i="3" s="1"/>
  <c r="X45" i="3"/>
  <c r="Y45" i="3" s="1"/>
  <c r="BK47" i="3"/>
  <c r="BJ47" i="3"/>
  <c r="BN47" i="3" s="1"/>
  <c r="BO47" i="3" s="1"/>
  <c r="BI47" i="3"/>
  <c r="U32" i="3"/>
  <c r="S32" i="3" s="1"/>
  <c r="V32" i="3" s="1"/>
  <c r="P32" i="3" s="1"/>
  <c r="Q32" i="3" s="1"/>
  <c r="AA33" i="3"/>
  <c r="BI34" i="3"/>
  <c r="BK34" i="3"/>
  <c r="BJ34" i="3"/>
  <c r="BN34" i="3" s="1"/>
  <c r="BO34" i="3" s="1"/>
  <c r="M35" i="3"/>
  <c r="L35" i="3" s="1"/>
  <c r="AL35" i="3"/>
  <c r="O35" i="3"/>
  <c r="CI35" i="3"/>
  <c r="AZ35" i="3" s="1"/>
  <c r="BB35" i="3" s="1"/>
  <c r="W35" i="3"/>
  <c r="M37" i="3"/>
  <c r="L37" i="3" s="1"/>
  <c r="AL37" i="3"/>
  <c r="O37" i="3"/>
  <c r="R37" i="3"/>
  <c r="N37" i="3"/>
  <c r="BA37" i="3" s="1"/>
  <c r="BC37" i="3" s="1"/>
  <c r="M39" i="3"/>
  <c r="L39" i="3" s="1"/>
  <c r="AL39" i="3"/>
  <c r="O39" i="3"/>
  <c r="R39" i="3"/>
  <c r="N39" i="3"/>
  <c r="BA39" i="3" s="1"/>
  <c r="BC39" i="3" s="1"/>
  <c r="M41" i="3"/>
  <c r="L41" i="3" s="1"/>
  <c r="AL41" i="3"/>
  <c r="O41" i="3"/>
  <c r="R41" i="3"/>
  <c r="N41" i="3"/>
  <c r="BA41" i="3" s="1"/>
  <c r="BC41" i="3" s="1"/>
  <c r="M43" i="3"/>
  <c r="L43" i="3" s="1"/>
  <c r="AL43" i="3"/>
  <c r="O43" i="3"/>
  <c r="R43" i="3"/>
  <c r="N43" i="3"/>
  <c r="BA43" i="3" s="1"/>
  <c r="BC43" i="3" s="1"/>
  <c r="BK49" i="3"/>
  <c r="BJ49" i="3"/>
  <c r="BN49" i="3" s="1"/>
  <c r="BO49" i="3" s="1"/>
  <c r="BI49" i="3"/>
  <c r="M49" i="3"/>
  <c r="L49" i="3" s="1"/>
  <c r="AL49" i="3"/>
  <c r="AL52" i="3"/>
  <c r="O52" i="3"/>
  <c r="R52" i="3"/>
  <c r="N52" i="3"/>
  <c r="BA52" i="3" s="1"/>
  <c r="BC52" i="3" s="1"/>
  <c r="M52" i="3"/>
  <c r="L52" i="3" s="1"/>
  <c r="BJ52" i="3"/>
  <c r="BN52" i="3" s="1"/>
  <c r="BO52" i="3" s="1"/>
  <c r="BI52" i="3"/>
  <c r="BK52" i="3"/>
  <c r="BK53" i="3"/>
  <c r="BJ53" i="3"/>
  <c r="BN53" i="3" s="1"/>
  <c r="BO53" i="3" s="1"/>
  <c r="BI53" i="3"/>
  <c r="BJ56" i="3"/>
  <c r="BN56" i="3" s="1"/>
  <c r="BO56" i="3" s="1"/>
  <c r="BI56" i="3"/>
  <c r="BK56" i="3"/>
  <c r="M34" i="3"/>
  <c r="L34" i="3" s="1"/>
  <c r="M36" i="3"/>
  <c r="L36" i="3" s="1"/>
  <c r="W37" i="3"/>
  <c r="M38" i="3"/>
  <c r="L38" i="3" s="1"/>
  <c r="W39" i="3"/>
  <c r="M40" i="3"/>
  <c r="L40" i="3" s="1"/>
  <c r="W41" i="3"/>
  <c r="M42" i="3"/>
  <c r="L42" i="3" s="1"/>
  <c r="W43" i="3"/>
  <c r="M44" i="3"/>
  <c r="L44" i="3" s="1"/>
  <c r="R44" i="3"/>
  <c r="R45" i="3"/>
  <c r="BI45" i="3"/>
  <c r="CI46" i="3"/>
  <c r="AZ46" i="3" s="1"/>
  <c r="BB46" i="3" s="1"/>
  <c r="AA48" i="3"/>
  <c r="BJ48" i="3"/>
  <c r="BN48" i="3" s="1"/>
  <c r="BO48" i="3" s="1"/>
  <c r="BK51" i="3"/>
  <c r="BJ51" i="3"/>
  <c r="BN51" i="3" s="1"/>
  <c r="BO51" i="3" s="1"/>
  <c r="BI51" i="3"/>
  <c r="AF53" i="3"/>
  <c r="BI54" i="3"/>
  <c r="BK54" i="3"/>
  <c r="BJ54" i="3"/>
  <c r="BN54" i="3" s="1"/>
  <c r="BO54" i="3" s="1"/>
  <c r="BJ58" i="3"/>
  <c r="BN58" i="3" s="1"/>
  <c r="BO58" i="3" s="1"/>
  <c r="BI58" i="3"/>
  <c r="BK58" i="3"/>
  <c r="N34" i="3"/>
  <c r="BA34" i="3" s="1"/>
  <c r="BC34" i="3" s="1"/>
  <c r="N36" i="3"/>
  <c r="BA36" i="3" s="1"/>
  <c r="BC36" i="3" s="1"/>
  <c r="N38" i="3"/>
  <c r="BA38" i="3" s="1"/>
  <c r="BC38" i="3" s="1"/>
  <c r="N40" i="3"/>
  <c r="BA40" i="3" s="1"/>
  <c r="BC40" i="3" s="1"/>
  <c r="N42" i="3"/>
  <c r="BA42" i="3" s="1"/>
  <c r="BC42" i="3" s="1"/>
  <c r="N44" i="3"/>
  <c r="BA44" i="3" s="1"/>
  <c r="AL44" i="3"/>
  <c r="CI44" i="3"/>
  <c r="AZ44" i="3" s="1"/>
  <c r="BB44" i="3" s="1"/>
  <c r="W44" i="3"/>
  <c r="N45" i="3"/>
  <c r="BA45" i="3" s="1"/>
  <c r="BC45" i="3" s="1"/>
  <c r="BJ45" i="3"/>
  <c r="BN45" i="3" s="1"/>
  <c r="BO45" i="3" s="1"/>
  <c r="AA46" i="3"/>
  <c r="M47" i="3"/>
  <c r="L47" i="3" s="1"/>
  <c r="AL47" i="3"/>
  <c r="O48" i="3"/>
  <c r="R48" i="3"/>
  <c r="N48" i="3"/>
  <c r="BA48" i="3" s="1"/>
  <c r="BK48" i="3"/>
  <c r="N49" i="3"/>
  <c r="BA49" i="3" s="1"/>
  <c r="BC49" i="3" s="1"/>
  <c r="AL50" i="3"/>
  <c r="O50" i="3"/>
  <c r="R50" i="3"/>
  <c r="N50" i="3"/>
  <c r="BA50" i="3" s="1"/>
  <c r="BC50" i="3" s="1"/>
  <c r="M50" i="3"/>
  <c r="L50" i="3" s="1"/>
  <c r="BJ50" i="3"/>
  <c r="BN50" i="3" s="1"/>
  <c r="BO50" i="3" s="1"/>
  <c r="BI50" i="3"/>
  <c r="BK50" i="3"/>
  <c r="Z53" i="3"/>
  <c r="AD53" i="3" s="1"/>
  <c r="AG53" i="3"/>
  <c r="U53" i="3"/>
  <c r="S53" i="3" s="1"/>
  <c r="V53" i="3" s="1"/>
  <c r="P53" i="3" s="1"/>
  <c r="Q53" i="3" s="1"/>
  <c r="AE53" i="3"/>
  <c r="BJ60" i="3"/>
  <c r="BN60" i="3" s="1"/>
  <c r="BO60" i="3" s="1"/>
  <c r="BI60" i="3"/>
  <c r="BK60" i="3"/>
  <c r="M46" i="3"/>
  <c r="L46" i="3" s="1"/>
  <c r="R46" i="3"/>
  <c r="AL46" i="3"/>
  <c r="CI48" i="3"/>
  <c r="AZ48" i="3" s="1"/>
  <c r="BB48" i="3" s="1"/>
  <c r="AE51" i="3"/>
  <c r="W51" i="3"/>
  <c r="X55" i="3"/>
  <c r="Y55" i="3" s="1"/>
  <c r="R57" i="3"/>
  <c r="N57" i="3"/>
  <c r="BA57" i="3" s="1"/>
  <c r="BC57" i="3" s="1"/>
  <c r="M57" i="3"/>
  <c r="L57" i="3" s="1"/>
  <c r="BB57" i="3"/>
  <c r="BI57" i="3"/>
  <c r="R58" i="3"/>
  <c r="BB59" i="3"/>
  <c r="BI64" i="3"/>
  <c r="BK64" i="3"/>
  <c r="BJ64" i="3"/>
  <c r="BN64" i="3" s="1"/>
  <c r="BO64" i="3" s="1"/>
  <c r="AL51" i="3"/>
  <c r="AL53" i="3"/>
  <c r="AL56" i="3"/>
  <c r="O56" i="3"/>
  <c r="CI56" i="3"/>
  <c r="AZ56" i="3" s="1"/>
  <c r="BB56" i="3" s="1"/>
  <c r="W56" i="3"/>
  <c r="O57" i="3"/>
  <c r="AL57" i="3"/>
  <c r="BJ57" i="3"/>
  <c r="BN57" i="3" s="1"/>
  <c r="BO57" i="3" s="1"/>
  <c r="M58" i="3"/>
  <c r="L58" i="3" s="1"/>
  <c r="W46" i="3"/>
  <c r="W48" i="3"/>
  <c r="W50" i="3"/>
  <c r="W52" i="3"/>
  <c r="W54" i="3"/>
  <c r="AA54" i="3"/>
  <c r="AL55" i="3"/>
  <c r="BI55" i="3"/>
  <c r="AA58" i="3"/>
  <c r="BK61" i="3"/>
  <c r="BJ61" i="3"/>
  <c r="BN61" i="3" s="1"/>
  <c r="BO61" i="3" s="1"/>
  <c r="BI61" i="3"/>
  <c r="AE62" i="3"/>
  <c r="U55" i="3"/>
  <c r="S55" i="3" s="1"/>
  <c r="V55" i="3" s="1"/>
  <c r="P55" i="3" s="1"/>
  <c r="Q55" i="3" s="1"/>
  <c r="BJ55" i="3"/>
  <c r="BN55" i="3" s="1"/>
  <c r="BO55" i="3" s="1"/>
  <c r="AL58" i="3"/>
  <c r="O58" i="3"/>
  <c r="CI58" i="3"/>
  <c r="AZ58" i="3" s="1"/>
  <c r="BB58" i="3" s="1"/>
  <c r="W58" i="3"/>
  <c r="BK59" i="3"/>
  <c r="BI59" i="3"/>
  <c r="BJ59" i="3"/>
  <c r="BN59" i="3" s="1"/>
  <c r="BO59" i="3" s="1"/>
  <c r="AL60" i="3"/>
  <c r="O60" i="3"/>
  <c r="M60" i="3"/>
  <c r="L60" i="3" s="1"/>
  <c r="BB61" i="3"/>
  <c r="BK63" i="3"/>
  <c r="BI63" i="3"/>
  <c r="BJ63" i="3"/>
  <c r="BN63" i="3" s="1"/>
  <c r="BO63" i="3" s="1"/>
  <c r="O64" i="3"/>
  <c r="M64" i="3"/>
  <c r="L64" i="3" s="1"/>
  <c r="AL64" i="3"/>
  <c r="CI64" i="3"/>
  <c r="AZ64" i="3" s="1"/>
  <c r="BB64" i="3" s="1"/>
  <c r="W64" i="3"/>
  <c r="BK65" i="3"/>
  <c r="BJ65" i="3"/>
  <c r="BN65" i="3" s="1"/>
  <c r="BO65" i="3" s="1"/>
  <c r="BI65" i="3"/>
  <c r="BI66" i="3"/>
  <c r="BK66" i="3"/>
  <c r="BJ66" i="3"/>
  <c r="BN66" i="3" s="1"/>
  <c r="BO66" i="3" s="1"/>
  <c r="BK67" i="3"/>
  <c r="BJ67" i="3"/>
  <c r="BN67" i="3" s="1"/>
  <c r="BO67" i="3" s="1"/>
  <c r="BI67" i="3"/>
  <c r="BI68" i="3"/>
  <c r="BK68" i="3"/>
  <c r="BJ68" i="3"/>
  <c r="BN68" i="3" s="1"/>
  <c r="BO68" i="3" s="1"/>
  <c r="BK69" i="3"/>
  <c r="BJ69" i="3"/>
  <c r="BN69" i="3" s="1"/>
  <c r="BO69" i="3" s="1"/>
  <c r="BI69" i="3"/>
  <c r="BK71" i="3"/>
  <c r="BJ71" i="3"/>
  <c r="BN71" i="3" s="1"/>
  <c r="BO71" i="3" s="1"/>
  <c r="BI71" i="3"/>
  <c r="BI62" i="3"/>
  <c r="BK62" i="3"/>
  <c r="M59" i="3"/>
  <c r="L59" i="3" s="1"/>
  <c r="W60" i="3"/>
  <c r="M61" i="3"/>
  <c r="L61" i="3" s="1"/>
  <c r="O62" i="3"/>
  <c r="BJ62" i="3"/>
  <c r="BN62" i="3" s="1"/>
  <c r="BO62" i="3" s="1"/>
  <c r="CI62" i="3"/>
  <c r="AZ62" i="3" s="1"/>
  <c r="BB62" i="3" s="1"/>
  <c r="W62" i="3"/>
  <c r="N63" i="3"/>
  <c r="BA63" i="3" s="1"/>
  <c r="BC63" i="3" s="1"/>
  <c r="CI63" i="3"/>
  <c r="AZ63" i="3" s="1"/>
  <c r="BB63" i="3" s="1"/>
  <c r="W63" i="3"/>
  <c r="N64" i="3"/>
  <c r="BA64" i="3" s="1"/>
  <c r="BC64" i="3" s="1"/>
  <c r="BC70" i="3"/>
  <c r="N59" i="3"/>
  <c r="BA59" i="3" s="1"/>
  <c r="BC59" i="3" s="1"/>
  <c r="N61" i="3"/>
  <c r="BA61" i="3" s="1"/>
  <c r="BC61" i="3" s="1"/>
  <c r="M63" i="3"/>
  <c r="L63" i="3" s="1"/>
  <c r="O63" i="3"/>
  <c r="M65" i="3"/>
  <c r="L65" i="3" s="1"/>
  <c r="AL65" i="3"/>
  <c r="O65" i="3"/>
  <c r="R65" i="3"/>
  <c r="N65" i="3"/>
  <c r="BA65" i="3" s="1"/>
  <c r="BC65" i="3" s="1"/>
  <c r="O66" i="3"/>
  <c r="R66" i="3"/>
  <c r="N66" i="3"/>
  <c r="BA66" i="3" s="1"/>
  <c r="BC66" i="3" s="1"/>
  <c r="M66" i="3"/>
  <c r="L66" i="3" s="1"/>
  <c r="AL66" i="3"/>
  <c r="M67" i="3"/>
  <c r="L67" i="3" s="1"/>
  <c r="AL67" i="3"/>
  <c r="O67" i="3"/>
  <c r="R67" i="3"/>
  <c r="N67" i="3"/>
  <c r="BA67" i="3" s="1"/>
  <c r="BC67" i="3" s="1"/>
  <c r="O68" i="3"/>
  <c r="R68" i="3"/>
  <c r="N68" i="3"/>
  <c r="BA68" i="3" s="1"/>
  <c r="BC68" i="3" s="1"/>
  <c r="M68" i="3"/>
  <c r="L68" i="3" s="1"/>
  <c r="AL68" i="3"/>
  <c r="M69" i="3"/>
  <c r="L69" i="3" s="1"/>
  <c r="AL69" i="3"/>
  <c r="O69" i="3"/>
  <c r="R69" i="3"/>
  <c r="N69" i="3"/>
  <c r="BA69" i="3" s="1"/>
  <c r="BC69" i="3" s="1"/>
  <c r="BI70" i="3"/>
  <c r="BK70" i="3"/>
  <c r="BJ70" i="3"/>
  <c r="BN70" i="3" s="1"/>
  <c r="BO70" i="3" s="1"/>
  <c r="M71" i="3"/>
  <c r="L71" i="3" s="1"/>
  <c r="AL71" i="3"/>
  <c r="O71" i="3"/>
  <c r="R71" i="3"/>
  <c r="N71" i="3"/>
  <c r="BA71" i="3" s="1"/>
  <c r="BC71" i="3" s="1"/>
  <c r="W65" i="3"/>
  <c r="W67" i="3"/>
  <c r="W69" i="3"/>
  <c r="W66" i="3"/>
  <c r="W68" i="3"/>
  <c r="W70" i="3"/>
  <c r="AB63" i="13" l="1"/>
  <c r="AF63" i="13" s="1"/>
  <c r="AI63" i="13"/>
  <c r="AH63" i="13"/>
  <c r="AB57" i="13"/>
  <c r="AF57" i="13" s="1"/>
  <c r="AI57" i="13"/>
  <c r="AH57" i="13"/>
  <c r="Z95" i="13"/>
  <c r="AA95" i="13" s="1"/>
  <c r="Z96" i="13"/>
  <c r="AA96" i="13" s="1"/>
  <c r="W96" i="13" s="1"/>
  <c r="U96" i="13" s="1"/>
  <c r="X96" i="13" s="1"/>
  <c r="R96" i="13" s="1"/>
  <c r="S96" i="13" s="1"/>
  <c r="AG96" i="13"/>
  <c r="AG90" i="13"/>
  <c r="AG97" i="13"/>
  <c r="Z80" i="13"/>
  <c r="AA80" i="13" s="1"/>
  <c r="Z72" i="13"/>
  <c r="AA72" i="13" s="1"/>
  <c r="AG84" i="13"/>
  <c r="Z77" i="13"/>
  <c r="AA77" i="13" s="1"/>
  <c r="AI89" i="13"/>
  <c r="AB89" i="13"/>
  <c r="AF89" i="13" s="1"/>
  <c r="AG76" i="13"/>
  <c r="AI73" i="13"/>
  <c r="AB73" i="13"/>
  <c r="AF73" i="13" s="1"/>
  <c r="AG80" i="13"/>
  <c r="W80" i="13"/>
  <c r="U80" i="13" s="1"/>
  <c r="X80" i="13" s="1"/>
  <c r="R80" i="13" s="1"/>
  <c r="S80" i="13" s="1"/>
  <c r="AH73" i="13"/>
  <c r="AG65" i="13"/>
  <c r="AG61" i="13"/>
  <c r="Z68" i="13"/>
  <c r="AA68" i="13" s="1"/>
  <c r="AG62" i="13"/>
  <c r="Z58" i="13"/>
  <c r="AA58" i="13" s="1"/>
  <c r="Z46" i="13"/>
  <c r="AA46" i="13" s="1"/>
  <c r="Z56" i="13"/>
  <c r="AA56" i="13" s="1"/>
  <c r="Z47" i="13"/>
  <c r="AA47" i="13" s="1"/>
  <c r="AG44" i="13"/>
  <c r="AG48" i="13"/>
  <c r="Z40" i="13"/>
  <c r="AA40" i="13" s="1"/>
  <c r="Z38" i="13"/>
  <c r="AA38" i="13" s="1"/>
  <c r="Z30" i="13"/>
  <c r="AA30" i="13" s="1"/>
  <c r="Z22" i="13"/>
  <c r="AA22" i="13" s="1"/>
  <c r="Z41" i="13"/>
  <c r="AA41" i="13" s="1"/>
  <c r="AB39" i="13"/>
  <c r="AF39" i="13" s="1"/>
  <c r="AI39" i="13"/>
  <c r="Z31" i="13"/>
  <c r="AA31" i="13" s="1"/>
  <c r="AG32" i="13"/>
  <c r="AG23" i="13"/>
  <c r="AG22" i="13"/>
  <c r="W22" i="13"/>
  <c r="U22" i="13" s="1"/>
  <c r="X22" i="13" s="1"/>
  <c r="R22" i="13" s="1"/>
  <c r="S22" i="13" s="1"/>
  <c r="AG17" i="13"/>
  <c r="Z17" i="13"/>
  <c r="AA17" i="13" s="1"/>
  <c r="AI21" i="13"/>
  <c r="AJ21" i="13" s="1"/>
  <c r="AH21" i="13"/>
  <c r="AB21" i="13"/>
  <c r="AF21" i="13" s="1"/>
  <c r="Z93" i="13"/>
  <c r="AA93" i="13" s="1"/>
  <c r="Z94" i="13"/>
  <c r="AA94" i="13" s="1"/>
  <c r="W94" i="13"/>
  <c r="U94" i="13" s="1"/>
  <c r="X94" i="13" s="1"/>
  <c r="R94" i="13" s="1"/>
  <c r="S94" i="13" s="1"/>
  <c r="AG94" i="13"/>
  <c r="AG95" i="13"/>
  <c r="W95" i="13"/>
  <c r="U95" i="13" s="1"/>
  <c r="X95" i="13" s="1"/>
  <c r="R95" i="13" s="1"/>
  <c r="S95" i="13" s="1"/>
  <c r="AG93" i="13"/>
  <c r="W93" i="13"/>
  <c r="U93" i="13" s="1"/>
  <c r="X93" i="13" s="1"/>
  <c r="R93" i="13" s="1"/>
  <c r="S93" i="13" s="1"/>
  <c r="AG91" i="13"/>
  <c r="AG88" i="13"/>
  <c r="AG86" i="13"/>
  <c r="Z78" i="13"/>
  <c r="AA78" i="13" s="1"/>
  <c r="W78" i="13" s="1"/>
  <c r="U78" i="13" s="1"/>
  <c r="X78" i="13" s="1"/>
  <c r="R78" i="13" s="1"/>
  <c r="S78" i="13" s="1"/>
  <c r="Z70" i="13"/>
  <c r="AA70" i="13" s="1"/>
  <c r="Z84" i="13"/>
  <c r="AA84" i="13" s="1"/>
  <c r="BE96" i="13"/>
  <c r="AB87" i="13"/>
  <c r="AF87" i="13" s="1"/>
  <c r="AI87" i="13"/>
  <c r="AJ87" i="13" s="1"/>
  <c r="AG71" i="13"/>
  <c r="Z64" i="13"/>
  <c r="AA64" i="13" s="1"/>
  <c r="Z60" i="13"/>
  <c r="AA60" i="13" s="1"/>
  <c r="AG82" i="13"/>
  <c r="AG78" i="13"/>
  <c r="BE75" i="13"/>
  <c r="W64" i="13"/>
  <c r="U64" i="13" s="1"/>
  <c r="X64" i="13" s="1"/>
  <c r="R64" i="13" s="1"/>
  <c r="S64" i="13" s="1"/>
  <c r="AG64" i="13"/>
  <c r="AG66" i="13"/>
  <c r="AG56" i="13"/>
  <c r="W56" i="13"/>
  <c r="U56" i="13" s="1"/>
  <c r="X56" i="13" s="1"/>
  <c r="R56" i="13" s="1"/>
  <c r="S56" i="13" s="1"/>
  <c r="Z44" i="13"/>
  <c r="AA44" i="13" s="1"/>
  <c r="AI55" i="13"/>
  <c r="AJ55" i="13" s="1"/>
  <c r="AB55" i="13"/>
  <c r="AF55" i="13" s="1"/>
  <c r="AH55" i="13"/>
  <c r="Z53" i="13"/>
  <c r="AA53" i="13" s="1"/>
  <c r="AB52" i="13"/>
  <c r="AF52" i="13" s="1"/>
  <c r="AI52" i="13"/>
  <c r="W43" i="13"/>
  <c r="U43" i="13" s="1"/>
  <c r="X43" i="13" s="1"/>
  <c r="R43" i="13" s="1"/>
  <c r="S43" i="13" s="1"/>
  <c r="AG43" i="13"/>
  <c r="Z36" i="13"/>
  <c r="AA36" i="13" s="1"/>
  <c r="Z28" i="13"/>
  <c r="AA28" i="13" s="1"/>
  <c r="BE58" i="13"/>
  <c r="AB54" i="13"/>
  <c r="AF54" i="13" s="1"/>
  <c r="AI54" i="13"/>
  <c r="BE42" i="13"/>
  <c r="AG54" i="13"/>
  <c r="W54" i="13"/>
  <c r="U54" i="13" s="1"/>
  <c r="X54" i="13" s="1"/>
  <c r="R54" i="13" s="1"/>
  <c r="S54" i="13" s="1"/>
  <c r="AG50" i="13"/>
  <c r="AG46" i="13"/>
  <c r="W46" i="13"/>
  <c r="U46" i="13" s="1"/>
  <c r="X46" i="13" s="1"/>
  <c r="R46" i="13" s="1"/>
  <c r="S46" i="13" s="1"/>
  <c r="Z29" i="13"/>
  <c r="AA29" i="13" s="1"/>
  <c r="W39" i="13"/>
  <c r="U39" i="13" s="1"/>
  <c r="X39" i="13" s="1"/>
  <c r="R39" i="13" s="1"/>
  <c r="S39" i="13" s="1"/>
  <c r="AG28" i="13"/>
  <c r="W28" i="13"/>
  <c r="U28" i="13" s="1"/>
  <c r="X28" i="13" s="1"/>
  <c r="R28" i="13" s="1"/>
  <c r="S28" i="13" s="1"/>
  <c r="Z25" i="13"/>
  <c r="AA25" i="13" s="1"/>
  <c r="Z23" i="13"/>
  <c r="AA23" i="13" s="1"/>
  <c r="AG26" i="13"/>
  <c r="Z20" i="13"/>
  <c r="AA20" i="13" s="1"/>
  <c r="AJ37" i="13"/>
  <c r="Z92" i="13"/>
  <c r="AA92" i="13" s="1"/>
  <c r="W92" i="13" s="1"/>
  <c r="U92" i="13" s="1"/>
  <c r="X92" i="13" s="1"/>
  <c r="R92" i="13" s="1"/>
  <c r="S92" i="13" s="1"/>
  <c r="AG92" i="13"/>
  <c r="BE95" i="13"/>
  <c r="BE93" i="13"/>
  <c r="Z83" i="13"/>
  <c r="AA83" i="13" s="1"/>
  <c r="Z86" i="13"/>
  <c r="AA86" i="13" s="1"/>
  <c r="W86" i="13" s="1"/>
  <c r="U86" i="13" s="1"/>
  <c r="X86" i="13" s="1"/>
  <c r="R86" i="13" s="1"/>
  <c r="S86" i="13" s="1"/>
  <c r="AG83" i="13"/>
  <c r="Z76" i="13"/>
  <c r="AA76" i="13" s="1"/>
  <c r="W76" i="13" s="1"/>
  <c r="U76" i="13" s="1"/>
  <c r="X76" i="13" s="1"/>
  <c r="R76" i="13" s="1"/>
  <c r="S76" i="13" s="1"/>
  <c r="BE94" i="13"/>
  <c r="Z81" i="13"/>
  <c r="AA81" i="13" s="1"/>
  <c r="BE92" i="13"/>
  <c r="Z88" i="13"/>
  <c r="AA88" i="13" s="1"/>
  <c r="W88" i="13" s="1"/>
  <c r="U88" i="13" s="1"/>
  <c r="X88" i="13" s="1"/>
  <c r="R88" i="13" s="1"/>
  <c r="S88" i="13" s="1"/>
  <c r="AG69" i="13"/>
  <c r="AI67" i="13"/>
  <c r="AB67" i="13"/>
  <c r="AF67" i="13" s="1"/>
  <c r="Z71" i="13"/>
  <c r="AA71" i="13" s="1"/>
  <c r="W67" i="13"/>
  <c r="U67" i="13" s="1"/>
  <c r="X67" i="13" s="1"/>
  <c r="R67" i="13" s="1"/>
  <c r="S67" i="13" s="1"/>
  <c r="AG67" i="13"/>
  <c r="AG63" i="13"/>
  <c r="W63" i="13"/>
  <c r="U63" i="13" s="1"/>
  <c r="X63" i="13" s="1"/>
  <c r="R63" i="13" s="1"/>
  <c r="S63" i="13" s="1"/>
  <c r="Z50" i="13"/>
  <c r="AA50" i="13" s="1"/>
  <c r="W50" i="13" s="1"/>
  <c r="U50" i="13" s="1"/>
  <c r="X50" i="13" s="1"/>
  <c r="R50" i="13" s="1"/>
  <c r="S50" i="13" s="1"/>
  <c r="Z42" i="13"/>
  <c r="AA42" i="13" s="1"/>
  <c r="W59" i="13"/>
  <c r="U59" i="13" s="1"/>
  <c r="X59" i="13" s="1"/>
  <c r="R59" i="13" s="1"/>
  <c r="S59" i="13" s="1"/>
  <c r="AG59" i="13"/>
  <c r="Z59" i="13"/>
  <c r="AA59" i="13" s="1"/>
  <c r="Z51" i="13"/>
  <c r="AA51" i="13" s="1"/>
  <c r="AI43" i="13"/>
  <c r="AB43" i="13"/>
  <c r="AF43" i="13" s="1"/>
  <c r="Z34" i="13"/>
  <c r="AA34" i="13" s="1"/>
  <c r="Z26" i="13"/>
  <c r="AA26" i="13" s="1"/>
  <c r="AH43" i="13"/>
  <c r="AG40" i="13"/>
  <c r="W40" i="13"/>
  <c r="U40" i="13" s="1"/>
  <c r="X40" i="13" s="1"/>
  <c r="R40" i="13" s="1"/>
  <c r="S40" i="13" s="1"/>
  <c r="Z45" i="13"/>
  <c r="AA45" i="13" s="1"/>
  <c r="Z35" i="13"/>
  <c r="AA35" i="13" s="1"/>
  <c r="Z27" i="13"/>
  <c r="AA27" i="13" s="1"/>
  <c r="AG24" i="13"/>
  <c r="AG19" i="13"/>
  <c r="AG34" i="13"/>
  <c r="AG30" i="13"/>
  <c r="W30" i="13"/>
  <c r="U30" i="13" s="1"/>
  <c r="X30" i="13" s="1"/>
  <c r="R30" i="13" s="1"/>
  <c r="S30" i="13" s="1"/>
  <c r="Z19" i="13"/>
  <c r="AA19" i="13" s="1"/>
  <c r="W19" i="13" s="1"/>
  <c r="U19" i="13" s="1"/>
  <c r="X19" i="13" s="1"/>
  <c r="R19" i="13" s="1"/>
  <c r="S19" i="13" s="1"/>
  <c r="W20" i="13"/>
  <c r="U20" i="13" s="1"/>
  <c r="X20" i="13" s="1"/>
  <c r="R20" i="13" s="1"/>
  <c r="S20" i="13" s="1"/>
  <c r="AG20" i="13"/>
  <c r="Z97" i="13"/>
  <c r="AA97" i="13" s="1"/>
  <c r="W97" i="13" s="1"/>
  <c r="U97" i="13" s="1"/>
  <c r="X97" i="13" s="1"/>
  <c r="R97" i="13" s="1"/>
  <c r="S97" i="13" s="1"/>
  <c r="Z98" i="13"/>
  <c r="AA98" i="13" s="1"/>
  <c r="Z91" i="13"/>
  <c r="AA91" i="13" s="1"/>
  <c r="Z90" i="13"/>
  <c r="AA90" i="13" s="1"/>
  <c r="W87" i="13"/>
  <c r="U87" i="13" s="1"/>
  <c r="X87" i="13" s="1"/>
  <c r="R87" i="13" s="1"/>
  <c r="S87" i="13" s="1"/>
  <c r="Z82" i="13"/>
  <c r="AA82" i="13" s="1"/>
  <c r="W82" i="13" s="1"/>
  <c r="U82" i="13" s="1"/>
  <c r="X82" i="13" s="1"/>
  <c r="R82" i="13" s="1"/>
  <c r="S82" i="13" s="1"/>
  <c r="Z74" i="13"/>
  <c r="AA74" i="13" s="1"/>
  <c r="AH89" i="13"/>
  <c r="AB85" i="13"/>
  <c r="AF85" i="13" s="1"/>
  <c r="AI85" i="13"/>
  <c r="AJ85" i="13" s="1"/>
  <c r="Z79" i="13"/>
  <c r="AA79" i="13" s="1"/>
  <c r="W89" i="13"/>
  <c r="U89" i="13" s="1"/>
  <c r="X89" i="13" s="1"/>
  <c r="R89" i="13" s="1"/>
  <c r="S89" i="13" s="1"/>
  <c r="W73" i="13"/>
  <c r="U73" i="13" s="1"/>
  <c r="X73" i="13" s="1"/>
  <c r="R73" i="13" s="1"/>
  <c r="S73" i="13" s="1"/>
  <c r="AG73" i="13"/>
  <c r="Z69" i="13"/>
  <c r="AA69" i="13" s="1"/>
  <c r="W69" i="13" s="1"/>
  <c r="U69" i="13" s="1"/>
  <c r="X69" i="13" s="1"/>
  <c r="R69" i="13" s="1"/>
  <c r="S69" i="13" s="1"/>
  <c r="BE72" i="13"/>
  <c r="Z66" i="13"/>
  <c r="AA66" i="13" s="1"/>
  <c r="Z62" i="13"/>
  <c r="AA62" i="13" s="1"/>
  <c r="W62" i="13" s="1"/>
  <c r="U62" i="13" s="1"/>
  <c r="X62" i="13" s="1"/>
  <c r="R62" i="13" s="1"/>
  <c r="S62" i="13" s="1"/>
  <c r="Z75" i="13"/>
  <c r="AA75" i="13" s="1"/>
  <c r="Z65" i="13"/>
  <c r="AA65" i="13" s="1"/>
  <c r="W65" i="13" s="1"/>
  <c r="U65" i="13" s="1"/>
  <c r="X65" i="13" s="1"/>
  <c r="R65" i="13" s="1"/>
  <c r="S65" i="13" s="1"/>
  <c r="Z61" i="13"/>
  <c r="AA61" i="13" s="1"/>
  <c r="BE68" i="13"/>
  <c r="W57" i="13"/>
  <c r="U57" i="13" s="1"/>
  <c r="X57" i="13" s="1"/>
  <c r="R57" i="13" s="1"/>
  <c r="S57" i="13" s="1"/>
  <c r="AG57" i="13"/>
  <c r="AG60" i="13"/>
  <c r="W60" i="13"/>
  <c r="U60" i="13" s="1"/>
  <c r="X60" i="13" s="1"/>
  <c r="R60" i="13" s="1"/>
  <c r="S60" i="13" s="1"/>
  <c r="Z48" i="13"/>
  <c r="AA48" i="13" s="1"/>
  <c r="AH67" i="13"/>
  <c r="Z49" i="13"/>
  <c r="AA49" i="13" s="1"/>
  <c r="W55" i="13"/>
  <c r="U55" i="13" s="1"/>
  <c r="X55" i="13" s="1"/>
  <c r="R55" i="13" s="1"/>
  <c r="S55" i="13" s="1"/>
  <c r="AG52" i="13"/>
  <c r="W52" i="13"/>
  <c r="U52" i="13" s="1"/>
  <c r="X52" i="13" s="1"/>
  <c r="R52" i="13" s="1"/>
  <c r="S52" i="13" s="1"/>
  <c r="BE40" i="13"/>
  <c r="Z32" i="13"/>
  <c r="AA32" i="13" s="1"/>
  <c r="Z24" i="13"/>
  <c r="AA24" i="13" s="1"/>
  <c r="BE56" i="13"/>
  <c r="W41" i="13"/>
  <c r="U41" i="13" s="1"/>
  <c r="X41" i="13" s="1"/>
  <c r="R41" i="13" s="1"/>
  <c r="S41" i="13" s="1"/>
  <c r="AG41" i="13"/>
  <c r="Z33" i="13"/>
  <c r="AA33" i="13" s="1"/>
  <c r="AH39" i="13"/>
  <c r="AG36" i="13"/>
  <c r="W36" i="13"/>
  <c r="U36" i="13" s="1"/>
  <c r="X36" i="13" s="1"/>
  <c r="R36" i="13" s="1"/>
  <c r="S36" i="13" s="1"/>
  <c r="BE25" i="13"/>
  <c r="AG38" i="13"/>
  <c r="W38" i="13"/>
  <c r="U38" i="13" s="1"/>
  <c r="X38" i="13" s="1"/>
  <c r="R38" i="13" s="1"/>
  <c r="S38" i="13" s="1"/>
  <c r="Z18" i="13"/>
  <c r="AA18" i="13" s="1"/>
  <c r="AG18" i="13"/>
  <c r="AB46" i="12"/>
  <c r="AF46" i="12" s="1"/>
  <c r="AI46" i="12"/>
  <c r="AH46" i="12"/>
  <c r="Z75" i="12"/>
  <c r="AA75" i="12" s="1"/>
  <c r="Z74" i="12"/>
  <c r="AA74" i="12" s="1"/>
  <c r="W74" i="12"/>
  <c r="U74" i="12" s="1"/>
  <c r="X74" i="12" s="1"/>
  <c r="R74" i="12" s="1"/>
  <c r="S74" i="12" s="1"/>
  <c r="AG74" i="12"/>
  <c r="AG71" i="12"/>
  <c r="W70" i="12"/>
  <c r="U70" i="12" s="1"/>
  <c r="X70" i="12" s="1"/>
  <c r="R70" i="12" s="1"/>
  <c r="S70" i="12" s="1"/>
  <c r="AG70" i="12"/>
  <c r="AG69" i="12"/>
  <c r="Z66" i="12"/>
  <c r="AA66" i="12" s="1"/>
  <c r="Z52" i="12"/>
  <c r="AA52" i="12" s="1"/>
  <c r="Z57" i="12"/>
  <c r="AA57" i="12" s="1"/>
  <c r="AB58" i="12"/>
  <c r="AF58" i="12" s="1"/>
  <c r="AI58" i="12"/>
  <c r="AG49" i="12"/>
  <c r="Z41" i="12"/>
  <c r="AA41" i="12" s="1"/>
  <c r="Z33" i="12"/>
  <c r="AA33" i="12" s="1"/>
  <c r="Z38" i="12"/>
  <c r="AA38" i="12" s="1"/>
  <c r="W34" i="12"/>
  <c r="U34" i="12" s="1"/>
  <c r="X34" i="12" s="1"/>
  <c r="R34" i="12" s="1"/>
  <c r="S34" i="12" s="1"/>
  <c r="AG34" i="12"/>
  <c r="Z27" i="12"/>
  <c r="AA27" i="12" s="1"/>
  <c r="Z19" i="12"/>
  <c r="AA19" i="12" s="1"/>
  <c r="AB45" i="12"/>
  <c r="AF45" i="12" s="1"/>
  <c r="AI45" i="12"/>
  <c r="AG43" i="12"/>
  <c r="AG37" i="12"/>
  <c r="Z36" i="12"/>
  <c r="AA36" i="12" s="1"/>
  <c r="W36" i="12" s="1"/>
  <c r="U36" i="12" s="1"/>
  <c r="X36" i="12" s="1"/>
  <c r="R36" i="12" s="1"/>
  <c r="S36" i="12" s="1"/>
  <c r="AI32" i="12"/>
  <c r="AH32" i="12"/>
  <c r="AB32" i="12"/>
  <c r="AF32" i="12" s="1"/>
  <c r="AG22" i="12"/>
  <c r="AI18" i="12"/>
  <c r="AB18" i="12"/>
  <c r="AF18" i="12" s="1"/>
  <c r="AB31" i="12"/>
  <c r="AF31" i="12" s="1"/>
  <c r="AI31" i="12"/>
  <c r="AG29" i="12"/>
  <c r="W29" i="12"/>
  <c r="U29" i="12" s="1"/>
  <c r="X29" i="12" s="1"/>
  <c r="R29" i="12" s="1"/>
  <c r="S29" i="12" s="1"/>
  <c r="AG23" i="12"/>
  <c r="AG20" i="12"/>
  <c r="AG27" i="12"/>
  <c r="W27" i="12"/>
  <c r="U27" i="12" s="1"/>
  <c r="X27" i="12" s="1"/>
  <c r="R27" i="12" s="1"/>
  <c r="S27" i="12" s="1"/>
  <c r="Z73" i="12"/>
  <c r="AA73" i="12" s="1"/>
  <c r="Z72" i="12"/>
  <c r="AA72" i="12" s="1"/>
  <c r="Z69" i="12"/>
  <c r="AA69" i="12" s="1"/>
  <c r="AG65" i="12"/>
  <c r="Z68" i="12"/>
  <c r="AA68" i="12" s="1"/>
  <c r="Z67" i="12"/>
  <c r="AA67" i="12" s="1"/>
  <c r="Z65" i="12"/>
  <c r="AA65" i="12" s="1"/>
  <c r="Z50" i="12"/>
  <c r="AA50" i="12" s="1"/>
  <c r="AG63" i="12"/>
  <c r="AG60" i="12"/>
  <c r="Z55" i="12"/>
  <c r="AA55" i="12" s="1"/>
  <c r="W61" i="12"/>
  <c r="U61" i="12" s="1"/>
  <c r="X61" i="12" s="1"/>
  <c r="R61" i="12" s="1"/>
  <c r="S61" i="12" s="1"/>
  <c r="AG61" i="12"/>
  <c r="AG56" i="12"/>
  <c r="Z49" i="12"/>
  <c r="AA49" i="12" s="1"/>
  <c r="Z39" i="12"/>
  <c r="AA39" i="12" s="1"/>
  <c r="AG58" i="12"/>
  <c r="W58" i="12"/>
  <c r="U58" i="12" s="1"/>
  <c r="X58" i="12" s="1"/>
  <c r="R58" i="12" s="1"/>
  <c r="S58" i="12" s="1"/>
  <c r="Z51" i="12"/>
  <c r="AA51" i="12" s="1"/>
  <c r="Z56" i="12"/>
  <c r="AA56" i="12" s="1"/>
  <c r="BE50" i="12"/>
  <c r="AI47" i="12"/>
  <c r="AB47" i="12"/>
  <c r="AF47" i="12" s="1"/>
  <c r="Z34" i="12"/>
  <c r="AA34" i="12" s="1"/>
  <c r="Z25" i="12"/>
  <c r="AA25" i="12" s="1"/>
  <c r="AH47" i="12"/>
  <c r="AH45" i="12"/>
  <c r="AG39" i="12"/>
  <c r="W39" i="12"/>
  <c r="U39" i="12" s="1"/>
  <c r="X39" i="12" s="1"/>
  <c r="R39" i="12" s="1"/>
  <c r="S39" i="12" s="1"/>
  <c r="W32" i="12"/>
  <c r="U32" i="12" s="1"/>
  <c r="X32" i="12" s="1"/>
  <c r="R32" i="12" s="1"/>
  <c r="S32" i="12" s="1"/>
  <c r="BD46" i="12"/>
  <c r="Z28" i="12"/>
  <c r="AA28" i="12" s="1"/>
  <c r="Z22" i="12"/>
  <c r="AA22" i="12" s="1"/>
  <c r="AH31" i="12"/>
  <c r="AG25" i="12"/>
  <c r="BE32" i="12"/>
  <c r="AG31" i="12"/>
  <c r="W31" i="12"/>
  <c r="U31" i="12" s="1"/>
  <c r="X31" i="12" s="1"/>
  <c r="R31" i="12" s="1"/>
  <c r="S31" i="12" s="1"/>
  <c r="BE23" i="12"/>
  <c r="Z20" i="12"/>
  <c r="AA20" i="12" s="1"/>
  <c r="W20" i="12" s="1"/>
  <c r="U20" i="12" s="1"/>
  <c r="X20" i="12" s="1"/>
  <c r="R20" i="12" s="1"/>
  <c r="S20" i="12" s="1"/>
  <c r="Z71" i="12"/>
  <c r="AA71" i="12" s="1"/>
  <c r="W71" i="12" s="1"/>
  <c r="U71" i="12" s="1"/>
  <c r="X71" i="12" s="1"/>
  <c r="R71" i="12" s="1"/>
  <c r="S71" i="12" s="1"/>
  <c r="Z70" i="12"/>
  <c r="AA70" i="12" s="1"/>
  <c r="AG73" i="12"/>
  <c r="W72" i="12"/>
  <c r="U72" i="12" s="1"/>
  <c r="X72" i="12" s="1"/>
  <c r="R72" i="12" s="1"/>
  <c r="S72" i="12" s="1"/>
  <c r="AG72" i="12"/>
  <c r="W68" i="12"/>
  <c r="U68" i="12" s="1"/>
  <c r="X68" i="12" s="1"/>
  <c r="R68" i="12" s="1"/>
  <c r="S68" i="12" s="1"/>
  <c r="AG68" i="12"/>
  <c r="Z64" i="12"/>
  <c r="AA64" i="12" s="1"/>
  <c r="BE69" i="12"/>
  <c r="BE60" i="12"/>
  <c r="Z48" i="12"/>
  <c r="AA48" i="12" s="1"/>
  <c r="AG66" i="12"/>
  <c r="Z63" i="12"/>
  <c r="AA63" i="12" s="1"/>
  <c r="Z53" i="12"/>
  <c r="AA53" i="12" s="1"/>
  <c r="AH58" i="12"/>
  <c r="AG50" i="12"/>
  <c r="W50" i="12"/>
  <c r="U50" i="12" s="1"/>
  <c r="X50" i="12" s="1"/>
  <c r="R50" i="12" s="1"/>
  <c r="S50" i="12" s="1"/>
  <c r="Z37" i="12"/>
  <c r="AA37" i="12" s="1"/>
  <c r="W37" i="12" s="1"/>
  <c r="U37" i="12" s="1"/>
  <c r="X37" i="12" s="1"/>
  <c r="R37" i="12" s="1"/>
  <c r="S37" i="12" s="1"/>
  <c r="AG54" i="12"/>
  <c r="AG52" i="12"/>
  <c r="W52" i="12"/>
  <c r="U52" i="12" s="1"/>
  <c r="X52" i="12" s="1"/>
  <c r="R52" i="12" s="1"/>
  <c r="S52" i="12" s="1"/>
  <c r="Z42" i="12"/>
  <c r="AA42" i="12" s="1"/>
  <c r="AG41" i="12"/>
  <c r="W41" i="12"/>
  <c r="U41" i="12" s="1"/>
  <c r="X41" i="12" s="1"/>
  <c r="R41" i="12" s="1"/>
  <c r="S41" i="12" s="1"/>
  <c r="Z43" i="12"/>
  <c r="AA43" i="12" s="1"/>
  <c r="Z23" i="12"/>
  <c r="AA23" i="12" s="1"/>
  <c r="W23" i="12" s="1"/>
  <c r="U23" i="12" s="1"/>
  <c r="X23" i="12" s="1"/>
  <c r="R23" i="12" s="1"/>
  <c r="S23" i="12" s="1"/>
  <c r="AG45" i="12"/>
  <c r="W45" i="12"/>
  <c r="U45" i="12" s="1"/>
  <c r="X45" i="12" s="1"/>
  <c r="R45" i="12" s="1"/>
  <c r="S45" i="12" s="1"/>
  <c r="Z26" i="12"/>
  <c r="AA26" i="12" s="1"/>
  <c r="AH18" i="12"/>
  <c r="BE17" i="12"/>
  <c r="W76" i="12"/>
  <c r="U76" i="12" s="1"/>
  <c r="X76" i="12" s="1"/>
  <c r="R76" i="12" s="1"/>
  <c r="S76" i="12" s="1"/>
  <c r="Z76" i="12"/>
  <c r="AA76" i="12" s="1"/>
  <c r="AG76" i="12"/>
  <c r="Z62" i="12"/>
  <c r="AA62" i="12" s="1"/>
  <c r="Z60" i="12"/>
  <c r="AA60" i="12" s="1"/>
  <c r="Z54" i="12"/>
  <c r="AA54" i="12" s="1"/>
  <c r="W54" i="12" s="1"/>
  <c r="U54" i="12" s="1"/>
  <c r="X54" i="12" s="1"/>
  <c r="R54" i="12" s="1"/>
  <c r="S54" i="12" s="1"/>
  <c r="AI59" i="12"/>
  <c r="AB59" i="12"/>
  <c r="AF59" i="12" s="1"/>
  <c r="AH59" i="12"/>
  <c r="W46" i="12"/>
  <c r="U46" i="12" s="1"/>
  <c r="X46" i="12" s="1"/>
  <c r="R46" i="12" s="1"/>
  <c r="S46" i="12" s="1"/>
  <c r="AG46" i="12"/>
  <c r="Z35" i="12"/>
  <c r="AA35" i="12" s="1"/>
  <c r="AI61" i="12"/>
  <c r="AJ61" i="12" s="1"/>
  <c r="AB61" i="12"/>
  <c r="AF61" i="12" s="1"/>
  <c r="AB44" i="12"/>
  <c r="AF44" i="12" s="1"/>
  <c r="AI44" i="12"/>
  <c r="AJ44" i="12" s="1"/>
  <c r="Z40" i="12"/>
  <c r="AA40" i="12" s="1"/>
  <c r="Z29" i="12"/>
  <c r="AA29" i="12" s="1"/>
  <c r="Z21" i="12"/>
  <c r="AA21" i="12" s="1"/>
  <c r="AG36" i="12"/>
  <c r="AB30" i="12"/>
  <c r="AF30" i="12" s="1"/>
  <c r="AI30" i="12"/>
  <c r="AJ30" i="12" s="1"/>
  <c r="Z24" i="12"/>
  <c r="AA24" i="12" s="1"/>
  <c r="W18" i="12"/>
  <c r="U18" i="12" s="1"/>
  <c r="X18" i="12" s="1"/>
  <c r="R18" i="12" s="1"/>
  <c r="S18" i="12" s="1"/>
  <c r="AG18" i="12"/>
  <c r="W30" i="12"/>
  <c r="U30" i="12" s="1"/>
  <c r="X30" i="12" s="1"/>
  <c r="R30" i="12" s="1"/>
  <c r="S30" i="12" s="1"/>
  <c r="Z17" i="12"/>
  <c r="AA17" i="12" s="1"/>
  <c r="Z66" i="8"/>
  <c r="AA66" i="8" s="1"/>
  <c r="W66" i="8" s="1"/>
  <c r="U66" i="8" s="1"/>
  <c r="X66" i="8" s="1"/>
  <c r="R66" i="8" s="1"/>
  <c r="S66" i="8" s="1"/>
  <c r="Z67" i="8"/>
  <c r="AA67" i="8" s="1"/>
  <c r="AG69" i="8"/>
  <c r="AG66" i="8"/>
  <c r="AG65" i="8"/>
  <c r="AG64" i="8"/>
  <c r="AG54" i="8"/>
  <c r="Z50" i="8"/>
  <c r="AA50" i="8" s="1"/>
  <c r="AG58" i="8"/>
  <c r="Z53" i="8"/>
  <c r="AA53" i="8" s="1"/>
  <c r="R55" i="8"/>
  <c r="S55" i="8" s="1"/>
  <c r="Z46" i="8"/>
  <c r="AA46" i="8" s="1"/>
  <c r="AG52" i="8"/>
  <c r="AG44" i="8"/>
  <c r="Z44" i="8"/>
  <c r="AA44" i="8" s="1"/>
  <c r="W44" i="8" s="1"/>
  <c r="U44" i="8" s="1"/>
  <c r="X44" i="8" s="1"/>
  <c r="R44" i="8" s="1"/>
  <c r="S44" i="8" s="1"/>
  <c r="AI43" i="8"/>
  <c r="AB43" i="8"/>
  <c r="AF43" i="8" s="1"/>
  <c r="AH43" i="8"/>
  <c r="Z32" i="8"/>
  <c r="AA32" i="8" s="1"/>
  <c r="Z28" i="8"/>
  <c r="AA28" i="8" s="1"/>
  <c r="Z24" i="8"/>
  <c r="AA24" i="8" s="1"/>
  <c r="AG39" i="8"/>
  <c r="AG35" i="8"/>
  <c r="AG26" i="8"/>
  <c r="Z22" i="8"/>
  <c r="AA22" i="8" s="1"/>
  <c r="W22" i="8" s="1"/>
  <c r="U22" i="8" s="1"/>
  <c r="X22" i="8" s="1"/>
  <c r="R22" i="8" s="1"/>
  <c r="S22" i="8" s="1"/>
  <c r="AG22" i="8"/>
  <c r="Z20" i="8"/>
  <c r="AA20" i="8" s="1"/>
  <c r="BE22" i="8"/>
  <c r="AG17" i="8"/>
  <c r="Z65" i="8"/>
  <c r="AA65" i="8" s="1"/>
  <c r="Z60" i="8"/>
  <c r="AA60" i="8" s="1"/>
  <c r="AB61" i="8"/>
  <c r="AF61" i="8" s="1"/>
  <c r="AI61" i="8"/>
  <c r="AJ61" i="8" s="1"/>
  <c r="Z64" i="8"/>
  <c r="AA64" i="8" s="1"/>
  <c r="AG60" i="8"/>
  <c r="W60" i="8"/>
  <c r="U60" i="8" s="1"/>
  <c r="X60" i="8" s="1"/>
  <c r="R60" i="8" s="1"/>
  <c r="S60" i="8" s="1"/>
  <c r="Z54" i="8"/>
  <c r="AA54" i="8" s="1"/>
  <c r="W54" i="8" s="1"/>
  <c r="U54" i="8" s="1"/>
  <c r="X54" i="8" s="1"/>
  <c r="R54" i="8" s="1"/>
  <c r="S54" i="8" s="1"/>
  <c r="W53" i="8"/>
  <c r="U53" i="8" s="1"/>
  <c r="X53" i="8" s="1"/>
  <c r="R53" i="8" s="1"/>
  <c r="S53" i="8" s="1"/>
  <c r="AG53" i="8"/>
  <c r="Z49" i="8"/>
  <c r="AA49" i="8" s="1"/>
  <c r="W49" i="8" s="1"/>
  <c r="U49" i="8" s="1"/>
  <c r="X49" i="8" s="1"/>
  <c r="R49" i="8" s="1"/>
  <c r="S49" i="8" s="1"/>
  <c r="AG49" i="8"/>
  <c r="Z56" i="8"/>
  <c r="AA56" i="8" s="1"/>
  <c r="W61" i="8"/>
  <c r="U61" i="8" s="1"/>
  <c r="X61" i="8" s="1"/>
  <c r="R61" i="8" s="1"/>
  <c r="S61" i="8" s="1"/>
  <c r="AG50" i="8"/>
  <c r="W50" i="8"/>
  <c r="U50" i="8" s="1"/>
  <c r="X50" i="8" s="1"/>
  <c r="R50" i="8" s="1"/>
  <c r="S50" i="8" s="1"/>
  <c r="Z36" i="8"/>
  <c r="AA36" i="8" s="1"/>
  <c r="BE56" i="8"/>
  <c r="AG45" i="8"/>
  <c r="Z45" i="8"/>
  <c r="AA45" i="8" s="1"/>
  <c r="W45" i="8" s="1"/>
  <c r="U45" i="8" s="1"/>
  <c r="X45" i="8" s="1"/>
  <c r="R45" i="8" s="1"/>
  <c r="S45" i="8" s="1"/>
  <c r="AG37" i="8"/>
  <c r="AG31" i="8"/>
  <c r="W31" i="8"/>
  <c r="U31" i="8" s="1"/>
  <c r="X31" i="8" s="1"/>
  <c r="R31" i="8" s="1"/>
  <c r="S31" i="8" s="1"/>
  <c r="Z31" i="8"/>
  <c r="AA31" i="8" s="1"/>
  <c r="AG27" i="8"/>
  <c r="Z27" i="8"/>
  <c r="AA27" i="8" s="1"/>
  <c r="W27" i="8" s="1"/>
  <c r="U27" i="8" s="1"/>
  <c r="X27" i="8" s="1"/>
  <c r="R27" i="8" s="1"/>
  <c r="S27" i="8" s="1"/>
  <c r="AG23" i="8"/>
  <c r="W23" i="8"/>
  <c r="U23" i="8" s="1"/>
  <c r="X23" i="8" s="1"/>
  <c r="R23" i="8" s="1"/>
  <c r="S23" i="8" s="1"/>
  <c r="Z23" i="8"/>
  <c r="AA23" i="8" s="1"/>
  <c r="Z39" i="8"/>
  <c r="AA39" i="8" s="1"/>
  <c r="W39" i="8" s="1"/>
  <c r="U39" i="8" s="1"/>
  <c r="X39" i="8" s="1"/>
  <c r="R39" i="8" s="1"/>
  <c r="S39" i="8" s="1"/>
  <c r="Z35" i="8"/>
  <c r="AA35" i="8" s="1"/>
  <c r="W24" i="8"/>
  <c r="U24" i="8" s="1"/>
  <c r="X24" i="8" s="1"/>
  <c r="R24" i="8" s="1"/>
  <c r="S24" i="8" s="1"/>
  <c r="AG24" i="8"/>
  <c r="AG19" i="8"/>
  <c r="Z19" i="8"/>
  <c r="AA19" i="8" s="1"/>
  <c r="W19" i="8" s="1"/>
  <c r="U19" i="8" s="1"/>
  <c r="X19" i="8" s="1"/>
  <c r="R19" i="8" s="1"/>
  <c r="S19" i="8" s="1"/>
  <c r="W32" i="8"/>
  <c r="U32" i="8" s="1"/>
  <c r="X32" i="8" s="1"/>
  <c r="R32" i="8" s="1"/>
  <c r="S32" i="8" s="1"/>
  <c r="AG32" i="8"/>
  <c r="Z70" i="8"/>
  <c r="AA70" i="8" s="1"/>
  <c r="Z69" i="8"/>
  <c r="AA69" i="8" s="1"/>
  <c r="Z63" i="8"/>
  <c r="AA63" i="8" s="1"/>
  <c r="W63" i="8" s="1"/>
  <c r="U63" i="8" s="1"/>
  <c r="X63" i="8" s="1"/>
  <c r="R63" i="8" s="1"/>
  <c r="S63" i="8" s="1"/>
  <c r="Z58" i="8"/>
  <c r="AA58" i="8" s="1"/>
  <c r="AG63" i="8"/>
  <c r="W67" i="8"/>
  <c r="U67" i="8" s="1"/>
  <c r="X67" i="8" s="1"/>
  <c r="R67" i="8" s="1"/>
  <c r="S67" i="8" s="1"/>
  <c r="AG67" i="8"/>
  <c r="Z62" i="8"/>
  <c r="AA62" i="8" s="1"/>
  <c r="Z52" i="8"/>
  <c r="AA52" i="8" s="1"/>
  <c r="Z48" i="8"/>
  <c r="AA48" i="8" s="1"/>
  <c r="Z57" i="8"/>
  <c r="AA57" i="8" s="1"/>
  <c r="AG46" i="8"/>
  <c r="W46" i="8"/>
  <c r="U46" i="8" s="1"/>
  <c r="X46" i="8" s="1"/>
  <c r="R46" i="8" s="1"/>
  <c r="S46" i="8" s="1"/>
  <c r="AG48" i="8"/>
  <c r="W48" i="8"/>
  <c r="U48" i="8" s="1"/>
  <c r="X48" i="8" s="1"/>
  <c r="R48" i="8" s="1"/>
  <c r="S48" i="8" s="1"/>
  <c r="Z34" i="8"/>
  <c r="AA34" i="8" s="1"/>
  <c r="AI55" i="8"/>
  <c r="AJ55" i="8" s="1"/>
  <c r="AB55" i="8"/>
  <c r="AF55" i="8" s="1"/>
  <c r="W43" i="8"/>
  <c r="U43" i="8" s="1"/>
  <c r="X43" i="8" s="1"/>
  <c r="R43" i="8" s="1"/>
  <c r="S43" i="8" s="1"/>
  <c r="AJ41" i="8"/>
  <c r="Z37" i="8"/>
  <c r="AA37" i="8" s="1"/>
  <c r="BE46" i="8"/>
  <c r="AG40" i="8"/>
  <c r="W40" i="8"/>
  <c r="U40" i="8" s="1"/>
  <c r="X40" i="8" s="1"/>
  <c r="R40" i="8" s="1"/>
  <c r="S40" i="8" s="1"/>
  <c r="Z40" i="8"/>
  <c r="AA40" i="8" s="1"/>
  <c r="Z30" i="8"/>
  <c r="AA30" i="8" s="1"/>
  <c r="Z26" i="8"/>
  <c r="AA26" i="8" s="1"/>
  <c r="W26" i="8" s="1"/>
  <c r="U26" i="8" s="1"/>
  <c r="X26" i="8" s="1"/>
  <c r="R26" i="8" s="1"/>
  <c r="S26" i="8" s="1"/>
  <c r="AG21" i="8"/>
  <c r="W21" i="8"/>
  <c r="U21" i="8" s="1"/>
  <c r="X21" i="8" s="1"/>
  <c r="R21" i="8" s="1"/>
  <c r="S21" i="8" s="1"/>
  <c r="Z21" i="8"/>
  <c r="AA21" i="8" s="1"/>
  <c r="W30" i="8"/>
  <c r="U30" i="8" s="1"/>
  <c r="X30" i="8" s="1"/>
  <c r="R30" i="8" s="1"/>
  <c r="S30" i="8" s="1"/>
  <c r="AG30" i="8"/>
  <c r="AG20" i="8"/>
  <c r="W20" i="8"/>
  <c r="U20" i="8" s="1"/>
  <c r="X20" i="8" s="1"/>
  <c r="R20" i="8" s="1"/>
  <c r="S20" i="8" s="1"/>
  <c r="BE18" i="8"/>
  <c r="Z17" i="8"/>
  <c r="AA17" i="8" s="1"/>
  <c r="Z68" i="8"/>
  <c r="AA68" i="8" s="1"/>
  <c r="W71" i="8"/>
  <c r="U71" i="8" s="1"/>
  <c r="X71" i="8" s="1"/>
  <c r="R71" i="8" s="1"/>
  <c r="S71" i="8" s="1"/>
  <c r="Z71" i="8"/>
  <c r="AA71" i="8" s="1"/>
  <c r="AG71" i="8"/>
  <c r="W51" i="8"/>
  <c r="U51" i="8" s="1"/>
  <c r="X51" i="8" s="1"/>
  <c r="R51" i="8" s="1"/>
  <c r="S51" i="8" s="1"/>
  <c r="Z51" i="8"/>
  <c r="AA51" i="8" s="1"/>
  <c r="AG51" i="8"/>
  <c r="W47" i="8"/>
  <c r="U47" i="8" s="1"/>
  <c r="X47" i="8" s="1"/>
  <c r="R47" i="8" s="1"/>
  <c r="S47" i="8" s="1"/>
  <c r="AG47" i="8"/>
  <c r="Z47" i="8"/>
  <c r="AA47" i="8" s="1"/>
  <c r="BE42" i="8"/>
  <c r="R42" i="8"/>
  <c r="S42" i="8" s="1"/>
  <c r="AI42" i="8"/>
  <c r="AJ42" i="8" s="1"/>
  <c r="AB42" i="8"/>
  <c r="AF42" i="8" s="1"/>
  <c r="R38" i="8"/>
  <c r="S38" i="8" s="1"/>
  <c r="AG33" i="8"/>
  <c r="W33" i="8"/>
  <c r="U33" i="8" s="1"/>
  <c r="X33" i="8" s="1"/>
  <c r="R33" i="8" s="1"/>
  <c r="S33" i="8" s="1"/>
  <c r="Z33" i="8"/>
  <c r="AA33" i="8" s="1"/>
  <c r="AG29" i="8"/>
  <c r="Z29" i="8"/>
  <c r="AA29" i="8" s="1"/>
  <c r="AG25" i="8"/>
  <c r="Z25" i="8"/>
  <c r="AA25" i="8" s="1"/>
  <c r="W25" i="8" s="1"/>
  <c r="U25" i="8" s="1"/>
  <c r="X25" i="8" s="1"/>
  <c r="R25" i="8" s="1"/>
  <c r="S25" i="8" s="1"/>
  <c r="W28" i="8"/>
  <c r="U28" i="8" s="1"/>
  <c r="X28" i="8" s="1"/>
  <c r="R28" i="8" s="1"/>
  <c r="S28" i="8" s="1"/>
  <c r="AG28" i="8"/>
  <c r="Z18" i="8"/>
  <c r="AA18" i="8" s="1"/>
  <c r="AH53" i="3"/>
  <c r="BC56" i="5"/>
  <c r="BC20" i="6"/>
  <c r="BC68" i="5"/>
  <c r="BC67" i="5"/>
  <c r="P34" i="5"/>
  <c r="Q34" i="5" s="1"/>
  <c r="BC93" i="7"/>
  <c r="BB101" i="7"/>
  <c r="BC24" i="7"/>
  <c r="BC20" i="7"/>
  <c r="BC45" i="7"/>
  <c r="BC31" i="7"/>
  <c r="BC43" i="7"/>
  <c r="BB40" i="5"/>
  <c r="BC60" i="3"/>
  <c r="BC70" i="5"/>
  <c r="BC62" i="3"/>
  <c r="BC66" i="5"/>
  <c r="P38" i="5"/>
  <c r="Q38" i="5" s="1"/>
  <c r="BC39" i="7"/>
  <c r="BC74" i="5"/>
  <c r="BC45" i="5"/>
  <c r="BC55" i="3"/>
  <c r="Z73" i="7"/>
  <c r="AD73" i="7" s="1"/>
  <c r="AG73" i="7"/>
  <c r="AF73" i="7"/>
  <c r="Z103" i="7"/>
  <c r="AD103" i="7" s="1"/>
  <c r="AG103" i="7"/>
  <c r="AF103" i="7"/>
  <c r="Z25" i="7"/>
  <c r="AD25" i="7" s="1"/>
  <c r="AG25" i="7"/>
  <c r="AF25" i="7"/>
  <c r="AE105" i="7"/>
  <c r="U105" i="7"/>
  <c r="S105" i="7" s="1"/>
  <c r="V105" i="7" s="1"/>
  <c r="P105" i="7" s="1"/>
  <c r="Q105" i="7" s="1"/>
  <c r="X100" i="7"/>
  <c r="Y100" i="7" s="1"/>
  <c r="AG106" i="7"/>
  <c r="Z106" i="7"/>
  <c r="AD106" i="7" s="1"/>
  <c r="U106" i="7"/>
  <c r="S106" i="7" s="1"/>
  <c r="V106" i="7" s="1"/>
  <c r="P106" i="7" s="1"/>
  <c r="Q106" i="7" s="1"/>
  <c r="AE106" i="7"/>
  <c r="X92" i="7"/>
  <c r="Y92" i="7" s="1"/>
  <c r="AF101" i="7"/>
  <c r="AG99" i="7"/>
  <c r="Z99" i="7"/>
  <c r="AD99" i="7" s="1"/>
  <c r="AF99" i="7"/>
  <c r="X93" i="7"/>
  <c r="Y93" i="7" s="1"/>
  <c r="AE90" i="7"/>
  <c r="AE86" i="7"/>
  <c r="AE82" i="7"/>
  <c r="X82" i="7"/>
  <c r="Y82" i="7" s="1"/>
  <c r="X86" i="7"/>
  <c r="Y86" i="7" s="1"/>
  <c r="AE81" i="7"/>
  <c r="X77" i="7"/>
  <c r="Y77" i="7" s="1"/>
  <c r="X76" i="7"/>
  <c r="Y76" i="7" s="1"/>
  <c r="X72" i="7"/>
  <c r="Y72" i="7" s="1"/>
  <c r="AE89" i="7"/>
  <c r="X79" i="7"/>
  <c r="Y79" i="7" s="1"/>
  <c r="X68" i="7"/>
  <c r="Y68" i="7" s="1"/>
  <c r="AE67" i="7"/>
  <c r="Z65" i="7"/>
  <c r="AD65" i="7" s="1"/>
  <c r="AG65" i="7"/>
  <c r="AF65" i="7"/>
  <c r="X62" i="7"/>
  <c r="Y62" i="7" s="1"/>
  <c r="AE59" i="7"/>
  <c r="AE55" i="7"/>
  <c r="AE51" i="7"/>
  <c r="U51" i="7"/>
  <c r="S51" i="7" s="1"/>
  <c r="V51" i="7" s="1"/>
  <c r="P51" i="7" s="1"/>
  <c r="Q51" i="7" s="1"/>
  <c r="X51" i="7"/>
  <c r="Y51" i="7" s="1"/>
  <c r="X42" i="7"/>
  <c r="Y42" i="7" s="1"/>
  <c r="X34" i="7"/>
  <c r="Y34" i="7" s="1"/>
  <c r="AE50" i="7"/>
  <c r="X37" i="7"/>
  <c r="Y37" i="7" s="1"/>
  <c r="AE58" i="7"/>
  <c r="U47" i="7"/>
  <c r="S47" i="7" s="1"/>
  <c r="V47" i="7" s="1"/>
  <c r="P47" i="7" s="1"/>
  <c r="Q47" i="7" s="1"/>
  <c r="AE47" i="7"/>
  <c r="AE33" i="7"/>
  <c r="X19" i="7"/>
  <c r="Y19" i="7" s="1"/>
  <c r="AE30" i="7"/>
  <c r="AH43" i="7"/>
  <c r="X20" i="7"/>
  <c r="Y20" i="7" s="1"/>
  <c r="X104" i="7"/>
  <c r="Y104" i="7" s="1"/>
  <c r="U104" i="7" s="1"/>
  <c r="S104" i="7" s="1"/>
  <c r="V104" i="7" s="1"/>
  <c r="P104" i="7" s="1"/>
  <c r="Q104" i="7" s="1"/>
  <c r="AF106" i="7"/>
  <c r="BC98" i="7"/>
  <c r="AE104" i="7"/>
  <c r="U99" i="7"/>
  <c r="S99" i="7" s="1"/>
  <c r="V99" i="7" s="1"/>
  <c r="P99" i="7" s="1"/>
  <c r="Q99" i="7" s="1"/>
  <c r="AE94" i="7"/>
  <c r="X94" i="7"/>
  <c r="Y94" i="7" s="1"/>
  <c r="BC90" i="7"/>
  <c r="X89" i="7"/>
  <c r="Y89" i="7" s="1"/>
  <c r="X85" i="7"/>
  <c r="Y85" i="7" s="1"/>
  <c r="X81" i="7"/>
  <c r="Y81" i="7" s="1"/>
  <c r="AE83" i="7"/>
  <c r="AE79" i="7"/>
  <c r="U79" i="7"/>
  <c r="S79" i="7" s="1"/>
  <c r="V79" i="7" s="1"/>
  <c r="P79" i="7" s="1"/>
  <c r="Q79" i="7" s="1"/>
  <c r="AE75" i="7"/>
  <c r="U75" i="7"/>
  <c r="S75" i="7" s="1"/>
  <c r="V75" i="7" s="1"/>
  <c r="P75" i="7" s="1"/>
  <c r="Q75" i="7" s="1"/>
  <c r="AE71" i="7"/>
  <c r="X71" i="7"/>
  <c r="Y71" i="7" s="1"/>
  <c r="AE66" i="7"/>
  <c r="X58" i="7"/>
  <c r="Y58" i="7" s="1"/>
  <c r="X54" i="7"/>
  <c r="Y54" i="7" s="1"/>
  <c r="U54" i="7" s="1"/>
  <c r="S54" i="7" s="1"/>
  <c r="V54" i="7" s="1"/>
  <c r="P54" i="7" s="1"/>
  <c r="Q54" i="7" s="1"/>
  <c r="X50" i="7"/>
  <c r="Y50" i="7" s="1"/>
  <c r="BC68" i="7"/>
  <c r="U65" i="7"/>
  <c r="S65" i="7" s="1"/>
  <c r="V65" i="7" s="1"/>
  <c r="P65" i="7" s="1"/>
  <c r="Q65" i="7" s="1"/>
  <c r="AE65" i="7"/>
  <c r="X59" i="7"/>
  <c r="Y59" i="7" s="1"/>
  <c r="X55" i="7"/>
  <c r="Y55" i="7" s="1"/>
  <c r="U55" i="7" s="1"/>
  <c r="S55" i="7" s="1"/>
  <c r="V55" i="7" s="1"/>
  <c r="P55" i="7" s="1"/>
  <c r="Q55" i="7" s="1"/>
  <c r="AE54" i="7"/>
  <c r="X40" i="7"/>
  <c r="Y40" i="7" s="1"/>
  <c r="X32" i="7"/>
  <c r="Y32" i="7" s="1"/>
  <c r="BC62" i="7"/>
  <c r="X35" i="7"/>
  <c r="Y35" i="7" s="1"/>
  <c r="X33" i="7"/>
  <c r="Y33" i="7" s="1"/>
  <c r="AE42" i="7"/>
  <c r="U42" i="7"/>
  <c r="S42" i="7" s="1"/>
  <c r="V42" i="7" s="1"/>
  <c r="P42" i="7" s="1"/>
  <c r="Q42" i="7" s="1"/>
  <c r="X17" i="7"/>
  <c r="Y17" i="7" s="1"/>
  <c r="AE31" i="7"/>
  <c r="AE40" i="7"/>
  <c r="U40" i="7"/>
  <c r="S40" i="7" s="1"/>
  <c r="V40" i="7" s="1"/>
  <c r="P40" i="7" s="1"/>
  <c r="Q40" i="7" s="1"/>
  <c r="AE36" i="7"/>
  <c r="X26" i="7"/>
  <c r="Y26" i="7" s="1"/>
  <c r="X18" i="7"/>
  <c r="Y18" i="7" s="1"/>
  <c r="Z27" i="7"/>
  <c r="AD27" i="7" s="1"/>
  <c r="AG27" i="7"/>
  <c r="AE27" i="7"/>
  <c r="U27" i="7"/>
  <c r="S27" i="7" s="1"/>
  <c r="V27" i="7" s="1"/>
  <c r="P27" i="7" s="1"/>
  <c r="Q27" i="7" s="1"/>
  <c r="AE29" i="7"/>
  <c r="U29" i="7"/>
  <c r="S29" i="7" s="1"/>
  <c r="V29" i="7" s="1"/>
  <c r="P29" i="7" s="1"/>
  <c r="Q29" i="7" s="1"/>
  <c r="AE103" i="7"/>
  <c r="U103" i="7"/>
  <c r="S103" i="7" s="1"/>
  <c r="V103" i="7" s="1"/>
  <c r="P103" i="7" s="1"/>
  <c r="Q103" i="7" s="1"/>
  <c r="Z105" i="7"/>
  <c r="AD105" i="7" s="1"/>
  <c r="AG105" i="7"/>
  <c r="AH105" i="7" s="1"/>
  <c r="X98" i="7"/>
  <c r="Y98" i="7" s="1"/>
  <c r="X97" i="7"/>
  <c r="Y97" i="7" s="1"/>
  <c r="AE91" i="7"/>
  <c r="X90" i="7"/>
  <c r="Y90" i="7" s="1"/>
  <c r="AE88" i="7"/>
  <c r="AE84" i="7"/>
  <c r="AE80" i="7"/>
  <c r="AE96" i="7"/>
  <c r="X88" i="7"/>
  <c r="Y88" i="7" s="1"/>
  <c r="X84" i="7"/>
  <c r="Y84" i="7" s="1"/>
  <c r="U84" i="7" s="1"/>
  <c r="S84" i="7" s="1"/>
  <c r="V84" i="7" s="1"/>
  <c r="P84" i="7" s="1"/>
  <c r="Q84" i="7" s="1"/>
  <c r="AE87" i="7"/>
  <c r="X80" i="7"/>
  <c r="Y80" i="7" s="1"/>
  <c r="X74" i="7"/>
  <c r="Y74" i="7" s="1"/>
  <c r="X70" i="7"/>
  <c r="Y70" i="7" s="1"/>
  <c r="Z75" i="7"/>
  <c r="AD75" i="7" s="1"/>
  <c r="AG75" i="7"/>
  <c r="U72" i="7"/>
  <c r="S72" i="7" s="1"/>
  <c r="V72" i="7" s="1"/>
  <c r="P72" i="7" s="1"/>
  <c r="Q72" i="7" s="1"/>
  <c r="AE72" i="7"/>
  <c r="X66" i="7"/>
  <c r="Y66" i="7" s="1"/>
  <c r="U66" i="7" s="1"/>
  <c r="S66" i="7" s="1"/>
  <c r="V66" i="7" s="1"/>
  <c r="P66" i="7" s="1"/>
  <c r="Q66" i="7" s="1"/>
  <c r="U74" i="7"/>
  <c r="S74" i="7" s="1"/>
  <c r="V74" i="7" s="1"/>
  <c r="P74" i="7" s="1"/>
  <c r="Q74" i="7" s="1"/>
  <c r="AE74" i="7"/>
  <c r="AE64" i="7"/>
  <c r="X64" i="7"/>
  <c r="Y64" i="7" s="1"/>
  <c r="AE61" i="7"/>
  <c r="AE57" i="7"/>
  <c r="AE53" i="7"/>
  <c r="X53" i="7"/>
  <c r="Y53" i="7" s="1"/>
  <c r="AE60" i="7"/>
  <c r="AE52" i="7"/>
  <c r="X48" i="7"/>
  <c r="Y48" i="7" s="1"/>
  <c r="X46" i="7"/>
  <c r="Y46" i="7" s="1"/>
  <c r="X38" i="7"/>
  <c r="Y38" i="7" s="1"/>
  <c r="U38" i="7" s="1"/>
  <c r="S38" i="7" s="1"/>
  <c r="V38" i="7" s="1"/>
  <c r="P38" i="7" s="1"/>
  <c r="Q38" i="7" s="1"/>
  <c r="BC66" i="7"/>
  <c r="BC64" i="7"/>
  <c r="U49" i="7"/>
  <c r="S49" i="7" s="1"/>
  <c r="V49" i="7" s="1"/>
  <c r="P49" i="7" s="1"/>
  <c r="Q49" i="7" s="1"/>
  <c r="AE49" i="7"/>
  <c r="X49" i="7"/>
  <c r="Y49" i="7" s="1"/>
  <c r="Z47" i="7"/>
  <c r="AD47" i="7" s="1"/>
  <c r="AG47" i="7"/>
  <c r="AH47" i="7" s="1"/>
  <c r="AE56" i="7"/>
  <c r="X41" i="7"/>
  <c r="Y41" i="7" s="1"/>
  <c r="AE38" i="7"/>
  <c r="BC30" i="7"/>
  <c r="AE44" i="7"/>
  <c r="U44" i="7"/>
  <c r="S44" i="7" s="1"/>
  <c r="V44" i="7" s="1"/>
  <c r="P44" i="7" s="1"/>
  <c r="Q44" i="7" s="1"/>
  <c r="X31" i="7"/>
  <c r="Y31" i="7" s="1"/>
  <c r="U31" i="7" s="1"/>
  <c r="S31" i="7" s="1"/>
  <c r="V31" i="7" s="1"/>
  <c r="P31" i="7" s="1"/>
  <c r="Q31" i="7" s="1"/>
  <c r="X24" i="7"/>
  <c r="Y24" i="7" s="1"/>
  <c r="AF27" i="7"/>
  <c r="Z23" i="7"/>
  <c r="AD23" i="7" s="1"/>
  <c r="AG23" i="7"/>
  <c r="AE23" i="7"/>
  <c r="U23" i="7"/>
  <c r="S23" i="7" s="1"/>
  <c r="V23" i="7" s="1"/>
  <c r="P23" i="7" s="1"/>
  <c r="Q23" i="7" s="1"/>
  <c r="BC29" i="7"/>
  <c r="AH28" i="7"/>
  <c r="Z101" i="7"/>
  <c r="AD101" i="7" s="1"/>
  <c r="AG101" i="7"/>
  <c r="AH101" i="7" s="1"/>
  <c r="X102" i="7"/>
  <c r="Y102" i="7" s="1"/>
  <c r="AE102" i="7"/>
  <c r="X95" i="7"/>
  <c r="Y95" i="7" s="1"/>
  <c r="X91" i="7"/>
  <c r="Y91" i="7" s="1"/>
  <c r="U91" i="7" s="1"/>
  <c r="S91" i="7" s="1"/>
  <c r="V91" i="7" s="1"/>
  <c r="P91" i="7" s="1"/>
  <c r="Q91" i="7" s="1"/>
  <c r="X96" i="7"/>
  <c r="Y96" i="7" s="1"/>
  <c r="U96" i="7" s="1"/>
  <c r="S96" i="7" s="1"/>
  <c r="V96" i="7" s="1"/>
  <c r="P96" i="7" s="1"/>
  <c r="Q96" i="7" s="1"/>
  <c r="X87" i="7"/>
  <c r="Y87" i="7" s="1"/>
  <c r="X83" i="7"/>
  <c r="Y83" i="7" s="1"/>
  <c r="U83" i="7" s="1"/>
  <c r="S83" i="7" s="1"/>
  <c r="V83" i="7" s="1"/>
  <c r="P83" i="7" s="1"/>
  <c r="Q83" i="7" s="1"/>
  <c r="U85" i="7"/>
  <c r="S85" i="7" s="1"/>
  <c r="V85" i="7" s="1"/>
  <c r="P85" i="7" s="1"/>
  <c r="Q85" i="7" s="1"/>
  <c r="AE85" i="7"/>
  <c r="AE77" i="7"/>
  <c r="U77" i="7"/>
  <c r="S77" i="7" s="1"/>
  <c r="V77" i="7" s="1"/>
  <c r="P77" i="7" s="1"/>
  <c r="Q77" i="7" s="1"/>
  <c r="AE73" i="7"/>
  <c r="U73" i="7"/>
  <c r="S73" i="7" s="1"/>
  <c r="V73" i="7" s="1"/>
  <c r="P73" i="7" s="1"/>
  <c r="Q73" i="7" s="1"/>
  <c r="AE69" i="7"/>
  <c r="X69" i="7"/>
  <c r="Y69" i="7" s="1"/>
  <c r="AG78" i="7"/>
  <c r="AH78" i="7" s="1"/>
  <c r="Z78" i="7"/>
  <c r="AD78" i="7" s="1"/>
  <c r="AF78" i="7"/>
  <c r="U70" i="7"/>
  <c r="S70" i="7" s="1"/>
  <c r="V70" i="7" s="1"/>
  <c r="P70" i="7" s="1"/>
  <c r="Q70" i="7" s="1"/>
  <c r="AE70" i="7"/>
  <c r="AG63" i="7"/>
  <c r="Z63" i="7"/>
  <c r="AD63" i="7" s="1"/>
  <c r="AF63" i="7"/>
  <c r="X60" i="7"/>
  <c r="Y60" i="7" s="1"/>
  <c r="X56" i="7"/>
  <c r="Y56" i="7" s="1"/>
  <c r="U56" i="7" s="1"/>
  <c r="S56" i="7" s="1"/>
  <c r="V56" i="7" s="1"/>
  <c r="P56" i="7" s="1"/>
  <c r="Q56" i="7" s="1"/>
  <c r="X52" i="7"/>
  <c r="Y52" i="7" s="1"/>
  <c r="X61" i="7"/>
  <c r="Y61" i="7" s="1"/>
  <c r="X57" i="7"/>
  <c r="Y57" i="7" s="1"/>
  <c r="U57" i="7" s="1"/>
  <c r="S57" i="7" s="1"/>
  <c r="V57" i="7" s="1"/>
  <c r="P57" i="7" s="1"/>
  <c r="Q57" i="7" s="1"/>
  <c r="X36" i="7"/>
  <c r="Y36" i="7" s="1"/>
  <c r="X67" i="7"/>
  <c r="Y67" i="7" s="1"/>
  <c r="U67" i="7" s="1"/>
  <c r="S67" i="7" s="1"/>
  <c r="V67" i="7" s="1"/>
  <c r="P67" i="7" s="1"/>
  <c r="Q67" i="7" s="1"/>
  <c r="X39" i="7"/>
  <c r="Y39" i="7" s="1"/>
  <c r="Z44" i="7"/>
  <c r="AD44" i="7" s="1"/>
  <c r="AG44" i="7"/>
  <c r="X30" i="7"/>
  <c r="Y30" i="7" s="1"/>
  <c r="X21" i="7"/>
  <c r="Y21" i="7" s="1"/>
  <c r="U21" i="7" s="1"/>
  <c r="S21" i="7" s="1"/>
  <c r="V21" i="7" s="1"/>
  <c r="P21" i="7" s="1"/>
  <c r="Q21" i="7" s="1"/>
  <c r="BC32" i="7"/>
  <c r="BC48" i="7"/>
  <c r="X22" i="7"/>
  <c r="Y22" i="7" s="1"/>
  <c r="AE19" i="7"/>
  <c r="U19" i="7"/>
  <c r="S19" i="7" s="1"/>
  <c r="V19" i="7" s="1"/>
  <c r="P19" i="7" s="1"/>
  <c r="Q19" i="7" s="1"/>
  <c r="Z29" i="7"/>
  <c r="AD29" i="7" s="1"/>
  <c r="AG29" i="7"/>
  <c r="AH29" i="7" s="1"/>
  <c r="AE25" i="7"/>
  <c r="U25" i="7"/>
  <c r="S25" i="7" s="1"/>
  <c r="V25" i="7" s="1"/>
  <c r="P25" i="7" s="1"/>
  <c r="Q25" i="7" s="1"/>
  <c r="AE21" i="7"/>
  <c r="AE17" i="7"/>
  <c r="U17" i="7"/>
  <c r="S17" i="7" s="1"/>
  <c r="V17" i="7" s="1"/>
  <c r="P17" i="7" s="1"/>
  <c r="Q17" i="7" s="1"/>
  <c r="X41" i="6"/>
  <c r="Y41" i="6" s="1"/>
  <c r="AE37" i="6"/>
  <c r="X39" i="6"/>
  <c r="Y39" i="6" s="1"/>
  <c r="U39" i="6" s="1"/>
  <c r="S39" i="6" s="1"/>
  <c r="V39" i="6" s="1"/>
  <c r="P39" i="6" s="1"/>
  <c r="Q39" i="6" s="1"/>
  <c r="BB38" i="6"/>
  <c r="BC38" i="6"/>
  <c r="X33" i="6"/>
  <c r="Y33" i="6" s="1"/>
  <c r="AE33" i="6"/>
  <c r="AE22" i="6"/>
  <c r="AG18" i="6"/>
  <c r="Z18" i="6"/>
  <c r="AD18" i="6" s="1"/>
  <c r="AE24" i="6"/>
  <c r="AE26" i="6"/>
  <c r="AE25" i="6"/>
  <c r="X22" i="6"/>
  <c r="Y22" i="6" s="1"/>
  <c r="U22" i="6" s="1"/>
  <c r="S22" i="6" s="1"/>
  <c r="V22" i="6" s="1"/>
  <c r="P22" i="6" s="1"/>
  <c r="Q22" i="6" s="1"/>
  <c r="AE20" i="6"/>
  <c r="AE17" i="6"/>
  <c r="Z23" i="6"/>
  <c r="AD23" i="6" s="1"/>
  <c r="AG23" i="6"/>
  <c r="AF23" i="6"/>
  <c r="Z19" i="6"/>
  <c r="AD19" i="6" s="1"/>
  <c r="AF19" i="6"/>
  <c r="AG19" i="6"/>
  <c r="AH19" i="6" s="1"/>
  <c r="X45" i="6"/>
  <c r="Y45" i="6" s="1"/>
  <c r="AE39" i="6"/>
  <c r="X44" i="6"/>
  <c r="Y44" i="6" s="1"/>
  <c r="U30" i="6"/>
  <c r="S30" i="6" s="1"/>
  <c r="V30" i="6" s="1"/>
  <c r="P30" i="6" s="1"/>
  <c r="Q30" i="6" s="1"/>
  <c r="AE30" i="6"/>
  <c r="Z27" i="6"/>
  <c r="AD27" i="6" s="1"/>
  <c r="AG27" i="6"/>
  <c r="AH27" i="6" s="1"/>
  <c r="X25" i="6"/>
  <c r="Y25" i="6" s="1"/>
  <c r="U25" i="6" s="1"/>
  <c r="S25" i="6" s="1"/>
  <c r="V25" i="6" s="1"/>
  <c r="P25" i="6" s="1"/>
  <c r="Q25" i="6" s="1"/>
  <c r="AG32" i="6"/>
  <c r="Z32" i="6"/>
  <c r="AD32" i="6" s="1"/>
  <c r="AF32" i="6"/>
  <c r="Z29" i="6"/>
  <c r="AD29" i="6" s="1"/>
  <c r="AG29" i="6"/>
  <c r="AH29" i="6" s="1"/>
  <c r="U29" i="6"/>
  <c r="S29" i="6" s="1"/>
  <c r="V29" i="6" s="1"/>
  <c r="P29" i="6" s="1"/>
  <c r="Q29" i="6" s="1"/>
  <c r="BC17" i="6"/>
  <c r="X20" i="6"/>
  <c r="Y20" i="6" s="1"/>
  <c r="X26" i="6"/>
  <c r="Y26" i="6" s="1"/>
  <c r="U26" i="6" s="1"/>
  <c r="S26" i="6" s="1"/>
  <c r="V26" i="6" s="1"/>
  <c r="P26" i="6" s="1"/>
  <c r="Q26" i="6" s="1"/>
  <c r="U23" i="6"/>
  <c r="S23" i="6" s="1"/>
  <c r="V23" i="6" s="1"/>
  <c r="P23" i="6" s="1"/>
  <c r="Q23" i="6" s="1"/>
  <c r="U19" i="6"/>
  <c r="S19" i="6" s="1"/>
  <c r="V19" i="6" s="1"/>
  <c r="P19" i="6" s="1"/>
  <c r="Q19" i="6" s="1"/>
  <c r="X17" i="6"/>
  <c r="Y17" i="6" s="1"/>
  <c r="U17" i="6" s="1"/>
  <c r="S17" i="6" s="1"/>
  <c r="V17" i="6" s="1"/>
  <c r="P17" i="6" s="1"/>
  <c r="Q17" i="6" s="1"/>
  <c r="Z28" i="6"/>
  <c r="AD28" i="6" s="1"/>
  <c r="AG28" i="6"/>
  <c r="AH28" i="6" s="1"/>
  <c r="BC46" i="6"/>
  <c r="U44" i="6"/>
  <c r="S44" i="6" s="1"/>
  <c r="V44" i="6" s="1"/>
  <c r="P44" i="6" s="1"/>
  <c r="Q44" i="6" s="1"/>
  <c r="AE44" i="6"/>
  <c r="X36" i="6"/>
  <c r="Y36" i="6" s="1"/>
  <c r="Z35" i="6"/>
  <c r="AD35" i="6" s="1"/>
  <c r="AG35" i="6"/>
  <c r="BC42" i="6"/>
  <c r="U28" i="6"/>
  <c r="S28" i="6" s="1"/>
  <c r="V28" i="6" s="1"/>
  <c r="P28" i="6" s="1"/>
  <c r="Q28" i="6" s="1"/>
  <c r="AE28" i="6"/>
  <c r="Z30" i="6"/>
  <c r="AD30" i="6" s="1"/>
  <c r="AG30" i="6"/>
  <c r="X43" i="6"/>
  <c r="Y43" i="6" s="1"/>
  <c r="AE42" i="6"/>
  <c r="X46" i="6"/>
  <c r="Y46" i="6" s="1"/>
  <c r="AG40" i="6"/>
  <c r="Z40" i="6"/>
  <c r="AD40" i="6" s="1"/>
  <c r="BC39" i="6"/>
  <c r="X38" i="6"/>
  <c r="Y38" i="6" s="1"/>
  <c r="X34" i="6"/>
  <c r="Y34" i="6" s="1"/>
  <c r="X42" i="6"/>
  <c r="Y42" i="6" s="1"/>
  <c r="U42" i="6" s="1"/>
  <c r="S42" i="6" s="1"/>
  <c r="V42" i="6" s="1"/>
  <c r="P42" i="6" s="1"/>
  <c r="Q42" i="6" s="1"/>
  <c r="X37" i="6"/>
  <c r="Y37" i="6" s="1"/>
  <c r="U37" i="6" s="1"/>
  <c r="S37" i="6" s="1"/>
  <c r="V37" i="6" s="1"/>
  <c r="P37" i="6" s="1"/>
  <c r="Q37" i="6" s="1"/>
  <c r="U35" i="6"/>
  <c r="S35" i="6" s="1"/>
  <c r="V35" i="6" s="1"/>
  <c r="P35" i="6" s="1"/>
  <c r="Q35" i="6" s="1"/>
  <c r="AE35" i="6"/>
  <c r="AF40" i="6"/>
  <c r="AE32" i="6"/>
  <c r="U32" i="6"/>
  <c r="S32" i="6" s="1"/>
  <c r="V32" i="6" s="1"/>
  <c r="P32" i="6" s="1"/>
  <c r="Q32" i="6" s="1"/>
  <c r="Z31" i="6"/>
  <c r="AD31" i="6" s="1"/>
  <c r="U31" i="6"/>
  <c r="S31" i="6" s="1"/>
  <c r="V31" i="6" s="1"/>
  <c r="P31" i="6" s="1"/>
  <c r="Q31" i="6" s="1"/>
  <c r="AG31" i="6"/>
  <c r="AH31" i="6" s="1"/>
  <c r="AF35" i="6"/>
  <c r="AF30" i="6"/>
  <c r="U18" i="6"/>
  <c r="S18" i="6" s="1"/>
  <c r="V18" i="6" s="1"/>
  <c r="P18" i="6" s="1"/>
  <c r="Q18" i="6" s="1"/>
  <c r="AE18" i="6"/>
  <c r="Z21" i="6"/>
  <c r="AD21" i="6" s="1"/>
  <c r="AG21" i="6"/>
  <c r="AH21" i="6" s="1"/>
  <c r="BC40" i="6"/>
  <c r="BC34" i="6"/>
  <c r="U27" i="6"/>
  <c r="S27" i="6" s="1"/>
  <c r="V27" i="6" s="1"/>
  <c r="P27" i="6" s="1"/>
  <c r="Q27" i="6" s="1"/>
  <c r="U21" i="6"/>
  <c r="S21" i="6" s="1"/>
  <c r="V21" i="6" s="1"/>
  <c r="P21" i="6" s="1"/>
  <c r="Q21" i="6" s="1"/>
  <c r="AF18" i="6"/>
  <c r="X24" i="6"/>
  <c r="Y24" i="6" s="1"/>
  <c r="X75" i="5"/>
  <c r="Y75" i="5" s="1"/>
  <c r="X68" i="5"/>
  <c r="Y68" i="5" s="1"/>
  <c r="X70" i="5"/>
  <c r="Y70" i="5" s="1"/>
  <c r="X73" i="5"/>
  <c r="Y73" i="5" s="1"/>
  <c r="U75" i="5"/>
  <c r="S75" i="5" s="1"/>
  <c r="V75" i="5" s="1"/>
  <c r="P75" i="5" s="1"/>
  <c r="Q75" i="5" s="1"/>
  <c r="AE75" i="5"/>
  <c r="X62" i="5"/>
  <c r="Y62" i="5" s="1"/>
  <c r="AE68" i="5"/>
  <c r="X61" i="5"/>
  <c r="Y61" i="5" s="1"/>
  <c r="X53" i="5"/>
  <c r="Y53" i="5" s="1"/>
  <c r="AE67" i="5"/>
  <c r="BC49" i="5"/>
  <c r="BC48" i="5"/>
  <c r="AE56" i="5"/>
  <c r="BC44" i="5"/>
  <c r="AE40" i="5"/>
  <c r="X20" i="5"/>
  <c r="Y20" i="5" s="1"/>
  <c r="U47" i="5"/>
  <c r="S47" i="5" s="1"/>
  <c r="V47" i="5" s="1"/>
  <c r="P47" i="5" s="1"/>
  <c r="Q47" i="5" s="1"/>
  <c r="AE47" i="5"/>
  <c r="U43" i="5"/>
  <c r="S43" i="5" s="1"/>
  <c r="V43" i="5" s="1"/>
  <c r="P43" i="5" s="1"/>
  <c r="Q43" i="5" s="1"/>
  <c r="AE43" i="5"/>
  <c r="X24" i="5"/>
  <c r="Y24" i="5" s="1"/>
  <c r="AE63" i="5"/>
  <c r="AE72" i="5"/>
  <c r="AE71" i="5"/>
  <c r="AE50" i="5"/>
  <c r="Z36" i="5"/>
  <c r="AD36" i="5" s="1"/>
  <c r="AG36" i="5"/>
  <c r="AH36" i="5" s="1"/>
  <c r="Z35" i="5"/>
  <c r="AD35" i="5" s="1"/>
  <c r="AG35" i="5"/>
  <c r="U19" i="5"/>
  <c r="S19" i="5" s="1"/>
  <c r="V19" i="5" s="1"/>
  <c r="P19" i="5" s="1"/>
  <c r="Q19" i="5" s="1"/>
  <c r="AE19" i="5"/>
  <c r="U35" i="5"/>
  <c r="S35" i="5" s="1"/>
  <c r="V35" i="5" s="1"/>
  <c r="P35" i="5" s="1"/>
  <c r="Q35" i="5" s="1"/>
  <c r="AE35" i="5"/>
  <c r="AF35" i="5"/>
  <c r="AE25" i="5"/>
  <c r="AE18" i="5"/>
  <c r="U31" i="5"/>
  <c r="S31" i="5" s="1"/>
  <c r="V31" i="5" s="1"/>
  <c r="P31" i="5" s="1"/>
  <c r="Q31" i="5" s="1"/>
  <c r="AE31" i="5"/>
  <c r="AE26" i="5"/>
  <c r="X25" i="5"/>
  <c r="Y25" i="5" s="1"/>
  <c r="X18" i="5"/>
  <c r="Y18" i="5" s="1"/>
  <c r="U18" i="5" s="1"/>
  <c r="S18" i="5" s="1"/>
  <c r="V18" i="5" s="1"/>
  <c r="P18" i="5" s="1"/>
  <c r="Q18" i="5" s="1"/>
  <c r="X76" i="5"/>
  <c r="Y76" i="5" s="1"/>
  <c r="X71" i="5"/>
  <c r="Y71" i="5" s="1"/>
  <c r="U71" i="5" s="1"/>
  <c r="S71" i="5" s="1"/>
  <c r="V71" i="5" s="1"/>
  <c r="P71" i="5" s="1"/>
  <c r="Q71" i="5" s="1"/>
  <c r="X67" i="5"/>
  <c r="Y67" i="5" s="1"/>
  <c r="U67" i="5" s="1"/>
  <c r="S67" i="5" s="1"/>
  <c r="V67" i="5" s="1"/>
  <c r="P67" i="5" s="1"/>
  <c r="Q67" i="5" s="1"/>
  <c r="X59" i="5"/>
  <c r="Y59" i="5" s="1"/>
  <c r="U59" i="5" s="1"/>
  <c r="S59" i="5" s="1"/>
  <c r="V59" i="5" s="1"/>
  <c r="P59" i="5" s="1"/>
  <c r="Q59" i="5" s="1"/>
  <c r="X56" i="5"/>
  <c r="Y56" i="5" s="1"/>
  <c r="U56" i="5" s="1"/>
  <c r="S56" i="5" s="1"/>
  <c r="V56" i="5" s="1"/>
  <c r="P56" i="5" s="1"/>
  <c r="Q56" i="5" s="1"/>
  <c r="X49" i="5"/>
  <c r="Y49" i="5" s="1"/>
  <c r="X41" i="5"/>
  <c r="Y41" i="5" s="1"/>
  <c r="X57" i="5"/>
  <c r="Y57" i="5" s="1"/>
  <c r="AE59" i="5"/>
  <c r="AE54" i="5"/>
  <c r="X48" i="5"/>
  <c r="Y48" i="5" s="1"/>
  <c r="X44" i="5"/>
  <c r="Y44" i="5" s="1"/>
  <c r="AE46" i="5"/>
  <c r="AG45" i="5"/>
  <c r="AH45" i="5" s="1"/>
  <c r="Z45" i="5"/>
  <c r="AD45" i="5" s="1"/>
  <c r="AF45" i="5"/>
  <c r="AE39" i="5"/>
  <c r="Z37" i="5"/>
  <c r="AD37" i="5" s="1"/>
  <c r="AG37" i="5"/>
  <c r="Z30" i="5"/>
  <c r="AD30" i="5" s="1"/>
  <c r="AG30" i="5"/>
  <c r="Z29" i="5"/>
  <c r="AD29" i="5" s="1"/>
  <c r="AG29" i="5"/>
  <c r="AE23" i="5"/>
  <c r="AE33" i="5"/>
  <c r="X40" i="5"/>
  <c r="Y40" i="5" s="1"/>
  <c r="U40" i="5" s="1"/>
  <c r="S40" i="5" s="1"/>
  <c r="V40" i="5" s="1"/>
  <c r="P40" i="5" s="1"/>
  <c r="Q40" i="5" s="1"/>
  <c r="AF37" i="5"/>
  <c r="AF29" i="5"/>
  <c r="U36" i="5"/>
  <c r="S36" i="5" s="1"/>
  <c r="V36" i="5" s="1"/>
  <c r="P36" i="5" s="1"/>
  <c r="Q36" i="5" s="1"/>
  <c r="Z19" i="5"/>
  <c r="AD19" i="5" s="1"/>
  <c r="AG19" i="5"/>
  <c r="AE17" i="5"/>
  <c r="X17" i="5"/>
  <c r="Y17" i="5" s="1"/>
  <c r="U17" i="5" s="1"/>
  <c r="S17" i="5" s="1"/>
  <c r="V17" i="5" s="1"/>
  <c r="P17" i="5" s="1"/>
  <c r="Q17" i="5" s="1"/>
  <c r="AF19" i="5"/>
  <c r="X69" i="5"/>
  <c r="Y69" i="5" s="1"/>
  <c r="AE70" i="5"/>
  <c r="U70" i="5"/>
  <c r="S70" i="5" s="1"/>
  <c r="V70" i="5" s="1"/>
  <c r="P70" i="5" s="1"/>
  <c r="Q70" i="5" s="1"/>
  <c r="X65" i="5"/>
  <c r="Y65" i="5" s="1"/>
  <c r="U65" i="5" s="1"/>
  <c r="S65" i="5" s="1"/>
  <c r="V65" i="5" s="1"/>
  <c r="P65" i="5" s="1"/>
  <c r="Q65" i="5" s="1"/>
  <c r="U69" i="5"/>
  <c r="S69" i="5" s="1"/>
  <c r="V69" i="5" s="1"/>
  <c r="P69" i="5" s="1"/>
  <c r="Q69" i="5" s="1"/>
  <c r="AE69" i="5"/>
  <c r="X54" i="5"/>
  <c r="Y54" i="5" s="1"/>
  <c r="AE61" i="5"/>
  <c r="U61" i="5"/>
  <c r="S61" i="5" s="1"/>
  <c r="V61" i="5" s="1"/>
  <c r="P61" i="5" s="1"/>
  <c r="Q61" i="5" s="1"/>
  <c r="AE65" i="5"/>
  <c r="BC61" i="5"/>
  <c r="X58" i="5"/>
  <c r="Y58" i="5" s="1"/>
  <c r="AG47" i="5"/>
  <c r="AH47" i="5" s="1"/>
  <c r="Z47" i="5"/>
  <c r="AD47" i="5" s="1"/>
  <c r="AE52" i="5"/>
  <c r="X55" i="5"/>
  <c r="Y55" i="5" s="1"/>
  <c r="BC53" i="5"/>
  <c r="X51" i="5"/>
  <c r="Y51" i="5" s="1"/>
  <c r="AG42" i="5"/>
  <c r="Z42" i="5"/>
  <c r="AD42" i="5" s="1"/>
  <c r="BC39" i="5"/>
  <c r="U42" i="5"/>
  <c r="S42" i="5" s="1"/>
  <c r="V42" i="5" s="1"/>
  <c r="P42" i="5" s="1"/>
  <c r="Q42" i="5" s="1"/>
  <c r="X28" i="5"/>
  <c r="Y28" i="5" s="1"/>
  <c r="BC63" i="5"/>
  <c r="BC58" i="5"/>
  <c r="AF42" i="5"/>
  <c r="U73" i="5"/>
  <c r="S73" i="5" s="1"/>
  <c r="V73" i="5" s="1"/>
  <c r="P73" i="5" s="1"/>
  <c r="Q73" i="5" s="1"/>
  <c r="AE73" i="5"/>
  <c r="BC50" i="5"/>
  <c r="Z32" i="5"/>
  <c r="AD32" i="5" s="1"/>
  <c r="AG32" i="5"/>
  <c r="AH32" i="5" s="1"/>
  <c r="Z31" i="5"/>
  <c r="AD31" i="5" s="1"/>
  <c r="AG31" i="5"/>
  <c r="AE21" i="5"/>
  <c r="AF31" i="5"/>
  <c r="X23" i="5"/>
  <c r="Y23" i="5" s="1"/>
  <c r="Z38" i="5"/>
  <c r="AD38" i="5" s="1"/>
  <c r="AG38" i="5"/>
  <c r="AH38" i="5" s="1"/>
  <c r="AE27" i="5"/>
  <c r="X63" i="5"/>
  <c r="Y63" i="5" s="1"/>
  <c r="X74" i="5"/>
  <c r="Y74" i="5" s="1"/>
  <c r="X72" i="5"/>
  <c r="Y72" i="5" s="1"/>
  <c r="U72" i="5" s="1"/>
  <c r="S72" i="5" s="1"/>
  <c r="V72" i="5" s="1"/>
  <c r="P72" i="5" s="1"/>
  <c r="Q72" i="5" s="1"/>
  <c r="X77" i="5"/>
  <c r="Y77" i="5" s="1"/>
  <c r="AE77" i="5"/>
  <c r="BC69" i="5"/>
  <c r="X64" i="5"/>
  <c r="Y64" i="5" s="1"/>
  <c r="X66" i="5"/>
  <c r="Y66" i="5" s="1"/>
  <c r="BC62" i="5"/>
  <c r="X60" i="5"/>
  <c r="Y60" i="5" s="1"/>
  <c r="X50" i="5"/>
  <c r="Y50" i="5" s="1"/>
  <c r="X46" i="5"/>
  <c r="Y46" i="5" s="1"/>
  <c r="AG43" i="5"/>
  <c r="AH43" i="5" s="1"/>
  <c r="Z43" i="5"/>
  <c r="AD43" i="5" s="1"/>
  <c r="BC59" i="5"/>
  <c r="X52" i="5"/>
  <c r="Y52" i="5" s="1"/>
  <c r="U52" i="5" s="1"/>
  <c r="S52" i="5" s="1"/>
  <c r="V52" i="5" s="1"/>
  <c r="P52" i="5" s="1"/>
  <c r="Q52" i="5" s="1"/>
  <c r="BC46" i="5"/>
  <c r="X22" i="5"/>
  <c r="Y22" i="5" s="1"/>
  <c r="BC42" i="5"/>
  <c r="X26" i="5"/>
  <c r="Y26" i="5" s="1"/>
  <c r="U26" i="5" s="1"/>
  <c r="S26" i="5" s="1"/>
  <c r="V26" i="5" s="1"/>
  <c r="P26" i="5" s="1"/>
  <c r="Q26" i="5" s="1"/>
  <c r="BC57" i="5"/>
  <c r="U45" i="5"/>
  <c r="S45" i="5" s="1"/>
  <c r="V45" i="5" s="1"/>
  <c r="P45" i="5" s="1"/>
  <c r="Q45" i="5" s="1"/>
  <c r="BC41" i="5"/>
  <c r="X39" i="5"/>
  <c r="Y39" i="5" s="1"/>
  <c r="Z34" i="5"/>
  <c r="AD34" i="5" s="1"/>
  <c r="AG34" i="5"/>
  <c r="X33" i="5"/>
  <c r="Y33" i="5" s="1"/>
  <c r="X21" i="5"/>
  <c r="Y21" i="5" s="1"/>
  <c r="U37" i="5"/>
  <c r="S37" i="5" s="1"/>
  <c r="V37" i="5" s="1"/>
  <c r="P37" i="5" s="1"/>
  <c r="Q37" i="5" s="1"/>
  <c r="AE37" i="5"/>
  <c r="AF34" i="5"/>
  <c r="AF30" i="5"/>
  <c r="U32" i="5"/>
  <c r="S32" i="5" s="1"/>
  <c r="V32" i="5" s="1"/>
  <c r="P32" i="5" s="1"/>
  <c r="Q32" i="5" s="1"/>
  <c r="U29" i="5"/>
  <c r="S29" i="5" s="1"/>
  <c r="V29" i="5" s="1"/>
  <c r="P29" i="5" s="1"/>
  <c r="Q29" i="5" s="1"/>
  <c r="AE29" i="5"/>
  <c r="X27" i="5"/>
  <c r="Y27" i="5" s="1"/>
  <c r="X71" i="3"/>
  <c r="Y71" i="3" s="1"/>
  <c r="AE71" i="3"/>
  <c r="X63" i="3"/>
  <c r="Y63" i="3" s="1"/>
  <c r="U63" i="3" s="1"/>
  <c r="S63" i="3" s="1"/>
  <c r="V63" i="3" s="1"/>
  <c r="P63" i="3" s="1"/>
  <c r="Q63" i="3" s="1"/>
  <c r="X60" i="3"/>
  <c r="Y60" i="3" s="1"/>
  <c r="X58" i="3"/>
  <c r="Y58" i="3" s="1"/>
  <c r="U58" i="3" s="1"/>
  <c r="S58" i="3" s="1"/>
  <c r="V58" i="3" s="1"/>
  <c r="P58" i="3" s="1"/>
  <c r="Q58" i="3" s="1"/>
  <c r="X54" i="3"/>
  <c r="Y54" i="3" s="1"/>
  <c r="X46" i="3"/>
  <c r="Y46" i="3" s="1"/>
  <c r="X51" i="3"/>
  <c r="Y51" i="3" s="1"/>
  <c r="X41" i="3"/>
  <c r="Y41" i="3" s="1"/>
  <c r="X37" i="3"/>
  <c r="Y37" i="3" s="1"/>
  <c r="AE49" i="3"/>
  <c r="AE39" i="3"/>
  <c r="AE30" i="3"/>
  <c r="X30" i="3"/>
  <c r="Y30" i="3" s="1"/>
  <c r="AE26" i="3"/>
  <c r="U26" i="3"/>
  <c r="S26" i="3" s="1"/>
  <c r="V26" i="3" s="1"/>
  <c r="P26" i="3" s="1"/>
  <c r="Q26" i="3" s="1"/>
  <c r="X26" i="3"/>
  <c r="Y26" i="3" s="1"/>
  <c r="AE22" i="3"/>
  <c r="X22" i="3"/>
  <c r="Y22" i="3" s="1"/>
  <c r="AE18" i="3"/>
  <c r="X18" i="3"/>
  <c r="Y18" i="3" s="1"/>
  <c r="BC35" i="3"/>
  <c r="AE29" i="3"/>
  <c r="AE25" i="3"/>
  <c r="AE23" i="3"/>
  <c r="X70" i="3"/>
  <c r="Y70" i="3" s="1"/>
  <c r="X69" i="3"/>
  <c r="Y69" i="3" s="1"/>
  <c r="U69" i="3"/>
  <c r="S69" i="3" s="1"/>
  <c r="V69" i="3" s="1"/>
  <c r="P69" i="3" s="1"/>
  <c r="Q69" i="3" s="1"/>
  <c r="AE69" i="3"/>
  <c r="AE66" i="3"/>
  <c r="AE65" i="3"/>
  <c r="AE59" i="3"/>
  <c r="X59" i="3"/>
  <c r="Y59" i="3" s="1"/>
  <c r="AE64" i="3"/>
  <c r="AE60" i="3"/>
  <c r="U60" i="3"/>
  <c r="S60" i="3" s="1"/>
  <c r="V60" i="3" s="1"/>
  <c r="P60" i="3" s="1"/>
  <c r="Q60" i="3" s="1"/>
  <c r="X52" i="3"/>
  <c r="Y52" i="3" s="1"/>
  <c r="U52" i="3" s="1"/>
  <c r="S52" i="3" s="1"/>
  <c r="V52" i="3" s="1"/>
  <c r="P52" i="3" s="1"/>
  <c r="Q52" i="3" s="1"/>
  <c r="BC56" i="3"/>
  <c r="AE46" i="3"/>
  <c r="U46" i="3"/>
  <c r="S46" i="3" s="1"/>
  <c r="V46" i="3" s="1"/>
  <c r="P46" i="3" s="1"/>
  <c r="Q46" i="3" s="1"/>
  <c r="AE50" i="3"/>
  <c r="AE44" i="3"/>
  <c r="AE40" i="3"/>
  <c r="X40" i="3"/>
  <c r="Y40" i="3" s="1"/>
  <c r="AE36" i="3"/>
  <c r="X36" i="3"/>
  <c r="Y36" i="3" s="1"/>
  <c r="X49" i="3"/>
  <c r="Y49" i="3" s="1"/>
  <c r="U49" i="3" s="1"/>
  <c r="S49" i="3" s="1"/>
  <c r="V49" i="3" s="1"/>
  <c r="P49" i="3" s="1"/>
  <c r="Q49" i="3" s="1"/>
  <c r="U37" i="3"/>
  <c r="S37" i="3" s="1"/>
  <c r="V37" i="3" s="1"/>
  <c r="P37" i="3" s="1"/>
  <c r="Q37" i="3" s="1"/>
  <c r="AE37" i="3"/>
  <c r="AG45" i="3"/>
  <c r="Z45" i="3"/>
  <c r="AD45" i="3" s="1"/>
  <c r="AE33" i="3"/>
  <c r="X29" i="3"/>
  <c r="Y29" i="3" s="1"/>
  <c r="X25" i="3"/>
  <c r="Y25" i="3" s="1"/>
  <c r="X21" i="3"/>
  <c r="Y21" i="3" s="1"/>
  <c r="X17" i="3"/>
  <c r="Y17" i="3" s="1"/>
  <c r="AG32" i="3"/>
  <c r="AF32" i="3"/>
  <c r="Z32" i="3"/>
  <c r="AD32" i="3" s="1"/>
  <c r="AE21" i="3"/>
  <c r="X68" i="3"/>
  <c r="Y68" i="3" s="1"/>
  <c r="U68" i="3" s="1"/>
  <c r="S68" i="3" s="1"/>
  <c r="V68" i="3" s="1"/>
  <c r="P68" i="3" s="1"/>
  <c r="Q68" i="3" s="1"/>
  <c r="X67" i="3"/>
  <c r="Y67" i="3" s="1"/>
  <c r="X64" i="3"/>
  <c r="Y64" i="3" s="1"/>
  <c r="X50" i="3"/>
  <c r="Y50" i="3" s="1"/>
  <c r="AE58" i="3"/>
  <c r="AE57" i="3"/>
  <c r="X57" i="3"/>
  <c r="Y57" i="3" s="1"/>
  <c r="AG55" i="3"/>
  <c r="AH55" i="3" s="1"/>
  <c r="AF55" i="3"/>
  <c r="Z55" i="3"/>
  <c r="AD55" i="3" s="1"/>
  <c r="BC48" i="3"/>
  <c r="AE47" i="3"/>
  <c r="BC44" i="3"/>
  <c r="X43" i="3"/>
  <c r="Y43" i="3" s="1"/>
  <c r="U43" i="3" s="1"/>
  <c r="S43" i="3" s="1"/>
  <c r="V43" i="3" s="1"/>
  <c r="P43" i="3" s="1"/>
  <c r="Q43" i="3" s="1"/>
  <c r="X39" i="3"/>
  <c r="Y39" i="3" s="1"/>
  <c r="U39" i="3" s="1"/>
  <c r="S39" i="3" s="1"/>
  <c r="V39" i="3" s="1"/>
  <c r="P39" i="3" s="1"/>
  <c r="Q39" i="3" s="1"/>
  <c r="AE34" i="3"/>
  <c r="X34" i="3"/>
  <c r="Y34" i="3" s="1"/>
  <c r="U34" i="3" s="1"/>
  <c r="S34" i="3" s="1"/>
  <c r="V34" i="3" s="1"/>
  <c r="P34" i="3" s="1"/>
  <c r="Q34" i="3" s="1"/>
  <c r="AE52" i="3"/>
  <c r="AE43" i="3"/>
  <c r="X35" i="3"/>
  <c r="Y35" i="3" s="1"/>
  <c r="U35" i="3" s="1"/>
  <c r="S35" i="3" s="1"/>
  <c r="V35" i="3" s="1"/>
  <c r="P35" i="3" s="1"/>
  <c r="Q35" i="3" s="1"/>
  <c r="AE35" i="3"/>
  <c r="U45" i="3"/>
  <c r="S45" i="3" s="1"/>
  <c r="V45" i="3" s="1"/>
  <c r="P45" i="3" s="1"/>
  <c r="Q45" i="3" s="1"/>
  <c r="AE28" i="3"/>
  <c r="X28" i="3"/>
  <c r="Y28" i="3" s="1"/>
  <c r="U28" i="3" s="1"/>
  <c r="S28" i="3" s="1"/>
  <c r="V28" i="3" s="1"/>
  <c r="P28" i="3" s="1"/>
  <c r="Q28" i="3" s="1"/>
  <c r="AE24" i="3"/>
  <c r="X24" i="3"/>
  <c r="Y24" i="3" s="1"/>
  <c r="AE20" i="3"/>
  <c r="X20" i="3"/>
  <c r="Y20" i="3" s="1"/>
  <c r="U20" i="3" s="1"/>
  <c r="S20" i="3" s="1"/>
  <c r="V20" i="3" s="1"/>
  <c r="P20" i="3" s="1"/>
  <c r="Q20" i="3" s="1"/>
  <c r="X33" i="3"/>
  <c r="Y33" i="3" s="1"/>
  <c r="X31" i="3"/>
  <c r="Y31" i="3" s="1"/>
  <c r="BC31" i="3"/>
  <c r="AE19" i="3"/>
  <c r="X66" i="3"/>
  <c r="Y66" i="3" s="1"/>
  <c r="X65" i="3"/>
  <c r="Y65" i="3" s="1"/>
  <c r="U65" i="3" s="1"/>
  <c r="S65" i="3" s="1"/>
  <c r="V65" i="3" s="1"/>
  <c r="P65" i="3" s="1"/>
  <c r="Q65" i="3" s="1"/>
  <c r="AE68" i="3"/>
  <c r="U67" i="3"/>
  <c r="S67" i="3" s="1"/>
  <c r="V67" i="3" s="1"/>
  <c r="P67" i="3" s="1"/>
  <c r="Q67" i="3" s="1"/>
  <c r="AE67" i="3"/>
  <c r="AE63" i="3"/>
  <c r="X62" i="3"/>
  <c r="Y62" i="3" s="1"/>
  <c r="X61" i="3"/>
  <c r="Y61" i="3" s="1"/>
  <c r="AE61" i="3"/>
  <c r="X48" i="3"/>
  <c r="Y48" i="3" s="1"/>
  <c r="X56" i="3"/>
  <c r="Y56" i="3" s="1"/>
  <c r="X47" i="3"/>
  <c r="Y47" i="3" s="1"/>
  <c r="U47" i="3" s="1"/>
  <c r="S47" i="3" s="1"/>
  <c r="V47" i="3" s="1"/>
  <c r="P47" i="3" s="1"/>
  <c r="Q47" i="3" s="1"/>
  <c r="X44" i="3"/>
  <c r="Y44" i="3" s="1"/>
  <c r="U44" i="3" s="1"/>
  <c r="S44" i="3" s="1"/>
  <c r="V44" i="3" s="1"/>
  <c r="P44" i="3" s="1"/>
  <c r="Q44" i="3" s="1"/>
  <c r="AE42" i="3"/>
  <c r="X42" i="3"/>
  <c r="Y42" i="3" s="1"/>
  <c r="AE38" i="3"/>
  <c r="X38" i="3"/>
  <c r="Y38" i="3" s="1"/>
  <c r="BC58" i="3"/>
  <c r="U41" i="3"/>
  <c r="S41" i="3" s="1"/>
  <c r="V41" i="3" s="1"/>
  <c r="P41" i="3" s="1"/>
  <c r="Q41" i="3" s="1"/>
  <c r="AE41" i="3"/>
  <c r="BC46" i="3"/>
  <c r="AF45" i="3"/>
  <c r="X27" i="3"/>
  <c r="Y27" i="3" s="1"/>
  <c r="X23" i="3"/>
  <c r="Y23" i="3" s="1"/>
  <c r="X19" i="3"/>
  <c r="Y19" i="3" s="1"/>
  <c r="BC32" i="3"/>
  <c r="AE27" i="3"/>
  <c r="AE17" i="3"/>
  <c r="AI18" i="13" l="1"/>
  <c r="AB18" i="13"/>
  <c r="AF18" i="13" s="1"/>
  <c r="AH18" i="13"/>
  <c r="AB24" i="13"/>
  <c r="AF24" i="13" s="1"/>
  <c r="AI24" i="13"/>
  <c r="AH24" i="13"/>
  <c r="AB49" i="13"/>
  <c r="AF49" i="13" s="1"/>
  <c r="AI49" i="13"/>
  <c r="W49" i="13"/>
  <c r="U49" i="13" s="1"/>
  <c r="X49" i="13" s="1"/>
  <c r="R49" i="13" s="1"/>
  <c r="S49" i="13" s="1"/>
  <c r="AH49" i="13"/>
  <c r="AB48" i="13"/>
  <c r="AF48" i="13" s="1"/>
  <c r="AI48" i="13"/>
  <c r="AH48" i="13"/>
  <c r="AI79" i="13"/>
  <c r="AJ79" i="13" s="1"/>
  <c r="AB79" i="13"/>
  <c r="AF79" i="13" s="1"/>
  <c r="AH79" i="13"/>
  <c r="W79" i="13"/>
  <c r="U79" i="13" s="1"/>
  <c r="X79" i="13" s="1"/>
  <c r="R79" i="13" s="1"/>
  <c r="S79" i="13" s="1"/>
  <c r="AB74" i="13"/>
  <c r="AF74" i="13" s="1"/>
  <c r="AI74" i="13"/>
  <c r="W74" i="13"/>
  <c r="U74" i="13" s="1"/>
  <c r="X74" i="13" s="1"/>
  <c r="R74" i="13" s="1"/>
  <c r="S74" i="13" s="1"/>
  <c r="AH74" i="13"/>
  <c r="AI91" i="13"/>
  <c r="AB91" i="13"/>
  <c r="AF91" i="13" s="1"/>
  <c r="AH91" i="13"/>
  <c r="AB27" i="13"/>
  <c r="AF27" i="13" s="1"/>
  <c r="AI27" i="13"/>
  <c r="W27" i="13"/>
  <c r="U27" i="13" s="1"/>
  <c r="X27" i="13" s="1"/>
  <c r="R27" i="13" s="1"/>
  <c r="S27" i="13" s="1"/>
  <c r="AH27" i="13"/>
  <c r="AB34" i="13"/>
  <c r="AF34" i="13" s="1"/>
  <c r="AI34" i="13"/>
  <c r="AH34" i="13"/>
  <c r="AB42" i="13"/>
  <c r="AF42" i="13" s="1"/>
  <c r="AI42" i="13"/>
  <c r="AJ42" i="13" s="1"/>
  <c r="AH42" i="13"/>
  <c r="W42" i="13"/>
  <c r="U42" i="13" s="1"/>
  <c r="X42" i="13" s="1"/>
  <c r="R42" i="13" s="1"/>
  <c r="S42" i="13" s="1"/>
  <c r="AI83" i="13"/>
  <c r="AJ83" i="13" s="1"/>
  <c r="AB83" i="13"/>
  <c r="AF83" i="13" s="1"/>
  <c r="AH83" i="13"/>
  <c r="AI25" i="13"/>
  <c r="AJ25" i="13" s="1"/>
  <c r="AB25" i="13"/>
  <c r="AF25" i="13" s="1"/>
  <c r="AH25" i="13"/>
  <c r="W25" i="13"/>
  <c r="U25" i="13" s="1"/>
  <c r="X25" i="13" s="1"/>
  <c r="R25" i="13" s="1"/>
  <c r="S25" i="13" s="1"/>
  <c r="AB29" i="13"/>
  <c r="AF29" i="13" s="1"/>
  <c r="AI29" i="13"/>
  <c r="AH29" i="13"/>
  <c r="W29" i="13"/>
  <c r="U29" i="13" s="1"/>
  <c r="X29" i="13" s="1"/>
  <c r="R29" i="13" s="1"/>
  <c r="S29" i="13" s="1"/>
  <c r="AB53" i="13"/>
  <c r="AF53" i="13" s="1"/>
  <c r="AI53" i="13"/>
  <c r="AH53" i="13"/>
  <c r="W53" i="13"/>
  <c r="U53" i="13" s="1"/>
  <c r="X53" i="13" s="1"/>
  <c r="R53" i="13" s="1"/>
  <c r="S53" i="13" s="1"/>
  <c r="AI84" i="13"/>
  <c r="AJ84" i="13" s="1"/>
  <c r="AB84" i="13"/>
  <c r="AF84" i="13" s="1"/>
  <c r="AH84" i="13"/>
  <c r="AB17" i="13"/>
  <c r="AF17" i="13" s="1"/>
  <c r="AI17" i="13"/>
  <c r="AJ17" i="13" s="1"/>
  <c r="AH17" i="13"/>
  <c r="AB38" i="13"/>
  <c r="AF38" i="13" s="1"/>
  <c r="AI38" i="13"/>
  <c r="AJ38" i="13" s="1"/>
  <c r="AH38" i="13"/>
  <c r="AB46" i="13"/>
  <c r="AF46" i="13" s="1"/>
  <c r="AI46" i="13"/>
  <c r="AH46" i="13"/>
  <c r="AB72" i="13"/>
  <c r="AF72" i="13" s="1"/>
  <c r="AI72" i="13"/>
  <c r="AH72" i="13"/>
  <c r="W72" i="13"/>
  <c r="U72" i="13" s="1"/>
  <c r="X72" i="13" s="1"/>
  <c r="R72" i="13" s="1"/>
  <c r="S72" i="13" s="1"/>
  <c r="AB95" i="13"/>
  <c r="AF95" i="13" s="1"/>
  <c r="AI95" i="13"/>
  <c r="AH95" i="13"/>
  <c r="AI75" i="13"/>
  <c r="AJ75" i="13" s="1"/>
  <c r="AB75" i="13"/>
  <c r="AF75" i="13" s="1"/>
  <c r="AH75" i="13"/>
  <c r="W75" i="13"/>
  <c r="U75" i="13" s="1"/>
  <c r="X75" i="13" s="1"/>
  <c r="R75" i="13" s="1"/>
  <c r="S75" i="13" s="1"/>
  <c r="AI66" i="13"/>
  <c r="AJ66" i="13" s="1"/>
  <c r="AB66" i="13"/>
  <c r="AF66" i="13" s="1"/>
  <c r="AH66" i="13"/>
  <c r="AI45" i="13"/>
  <c r="AJ45" i="13" s="1"/>
  <c r="AB45" i="13"/>
  <c r="AF45" i="13" s="1"/>
  <c r="AH45" i="13"/>
  <c r="W45" i="13"/>
  <c r="U45" i="13" s="1"/>
  <c r="X45" i="13" s="1"/>
  <c r="R45" i="13" s="1"/>
  <c r="S45" i="13" s="1"/>
  <c r="AB26" i="13"/>
  <c r="AF26" i="13" s="1"/>
  <c r="AI26" i="13"/>
  <c r="AJ26" i="13" s="1"/>
  <c r="AH26" i="13"/>
  <c r="AB59" i="13"/>
  <c r="AF59" i="13" s="1"/>
  <c r="AI59" i="13"/>
  <c r="AH59" i="13"/>
  <c r="AI71" i="13"/>
  <c r="AB71" i="13"/>
  <c r="AF71" i="13" s="1"/>
  <c r="AH71" i="13"/>
  <c r="AI81" i="13"/>
  <c r="AJ81" i="13" s="1"/>
  <c r="AB81" i="13"/>
  <c r="AF81" i="13" s="1"/>
  <c r="W81" i="13"/>
  <c r="U81" i="13" s="1"/>
  <c r="X81" i="13" s="1"/>
  <c r="R81" i="13" s="1"/>
  <c r="S81" i="13" s="1"/>
  <c r="AH81" i="13"/>
  <c r="W83" i="13"/>
  <c r="U83" i="13" s="1"/>
  <c r="X83" i="13" s="1"/>
  <c r="R83" i="13" s="1"/>
  <c r="S83" i="13" s="1"/>
  <c r="AJ54" i="13"/>
  <c r="AB28" i="13"/>
  <c r="AF28" i="13" s="1"/>
  <c r="AI28" i="13"/>
  <c r="AH28" i="13"/>
  <c r="AB44" i="13"/>
  <c r="AF44" i="13" s="1"/>
  <c r="AI44" i="13"/>
  <c r="AJ44" i="13" s="1"/>
  <c r="AH44" i="13"/>
  <c r="AI64" i="13"/>
  <c r="AJ64" i="13" s="1"/>
  <c r="AB64" i="13"/>
  <c r="AF64" i="13" s="1"/>
  <c r="AH64" i="13"/>
  <c r="AB70" i="13"/>
  <c r="AF70" i="13" s="1"/>
  <c r="AI70" i="13"/>
  <c r="AJ70" i="13" s="1"/>
  <c r="AH70" i="13"/>
  <c r="W70" i="13"/>
  <c r="U70" i="13" s="1"/>
  <c r="X70" i="13" s="1"/>
  <c r="R70" i="13" s="1"/>
  <c r="S70" i="13" s="1"/>
  <c r="W91" i="13"/>
  <c r="U91" i="13" s="1"/>
  <c r="X91" i="13" s="1"/>
  <c r="R91" i="13" s="1"/>
  <c r="S91" i="13" s="1"/>
  <c r="W17" i="13"/>
  <c r="U17" i="13" s="1"/>
  <c r="X17" i="13" s="1"/>
  <c r="R17" i="13" s="1"/>
  <c r="S17" i="13" s="1"/>
  <c r="AB31" i="13"/>
  <c r="AF31" i="13" s="1"/>
  <c r="AI31" i="13"/>
  <c r="AJ31" i="13" s="1"/>
  <c r="AH31" i="13"/>
  <c r="W31" i="13"/>
  <c r="U31" i="13" s="1"/>
  <c r="X31" i="13" s="1"/>
  <c r="R31" i="13" s="1"/>
  <c r="S31" i="13" s="1"/>
  <c r="AH40" i="13"/>
  <c r="AB40" i="13"/>
  <c r="AF40" i="13" s="1"/>
  <c r="AI40" i="13"/>
  <c r="AJ40" i="13" s="1"/>
  <c r="W44" i="13"/>
  <c r="U44" i="13" s="1"/>
  <c r="X44" i="13" s="1"/>
  <c r="R44" i="13" s="1"/>
  <c r="S44" i="13" s="1"/>
  <c r="AI68" i="13"/>
  <c r="AB68" i="13"/>
  <c r="AF68" i="13" s="1"/>
  <c r="AH68" i="13"/>
  <c r="W68" i="13"/>
  <c r="U68" i="13" s="1"/>
  <c r="X68" i="13" s="1"/>
  <c r="R68" i="13" s="1"/>
  <c r="S68" i="13" s="1"/>
  <c r="AI77" i="13"/>
  <c r="AB77" i="13"/>
  <c r="AF77" i="13" s="1"/>
  <c r="AH77" i="13"/>
  <c r="W77" i="13"/>
  <c r="U77" i="13" s="1"/>
  <c r="X77" i="13" s="1"/>
  <c r="R77" i="13" s="1"/>
  <c r="S77" i="13" s="1"/>
  <c r="W18" i="13"/>
  <c r="U18" i="13" s="1"/>
  <c r="X18" i="13" s="1"/>
  <c r="R18" i="13" s="1"/>
  <c r="S18" i="13" s="1"/>
  <c r="AB61" i="13"/>
  <c r="AF61" i="13" s="1"/>
  <c r="AI61" i="13"/>
  <c r="AH61" i="13"/>
  <c r="AB82" i="13"/>
  <c r="AF82" i="13" s="1"/>
  <c r="AI82" i="13"/>
  <c r="AJ82" i="13" s="1"/>
  <c r="AH82" i="13"/>
  <c r="AI90" i="13"/>
  <c r="AJ90" i="13" s="1"/>
  <c r="AB90" i="13"/>
  <c r="AF90" i="13" s="1"/>
  <c r="AH90" i="13"/>
  <c r="AI98" i="13"/>
  <c r="AB98" i="13"/>
  <c r="AF98" i="13" s="1"/>
  <c r="W98" i="13"/>
  <c r="U98" i="13" s="1"/>
  <c r="X98" i="13" s="1"/>
  <c r="R98" i="13" s="1"/>
  <c r="S98" i="13" s="1"/>
  <c r="AH98" i="13"/>
  <c r="W34" i="13"/>
  <c r="U34" i="13" s="1"/>
  <c r="X34" i="13" s="1"/>
  <c r="R34" i="13" s="1"/>
  <c r="S34" i="13" s="1"/>
  <c r="W24" i="13"/>
  <c r="U24" i="13" s="1"/>
  <c r="X24" i="13" s="1"/>
  <c r="R24" i="13" s="1"/>
  <c r="S24" i="13" s="1"/>
  <c r="AB35" i="13"/>
  <c r="AF35" i="13" s="1"/>
  <c r="AI35" i="13"/>
  <c r="AH35" i="13"/>
  <c r="W35" i="13"/>
  <c r="U35" i="13" s="1"/>
  <c r="X35" i="13" s="1"/>
  <c r="R35" i="13" s="1"/>
  <c r="S35" i="13" s="1"/>
  <c r="AJ43" i="13"/>
  <c r="AB88" i="13"/>
  <c r="AF88" i="13" s="1"/>
  <c r="AI88" i="13"/>
  <c r="AH88" i="13"/>
  <c r="AI20" i="13"/>
  <c r="AB20" i="13"/>
  <c r="AF20" i="13" s="1"/>
  <c r="AH20" i="13"/>
  <c r="AI23" i="13"/>
  <c r="AJ23" i="13" s="1"/>
  <c r="AB23" i="13"/>
  <c r="AF23" i="13" s="1"/>
  <c r="AH23" i="13"/>
  <c r="AJ52" i="13"/>
  <c r="W66" i="13"/>
  <c r="U66" i="13" s="1"/>
  <c r="X66" i="13" s="1"/>
  <c r="R66" i="13" s="1"/>
  <c r="S66" i="13" s="1"/>
  <c r="AI94" i="13"/>
  <c r="AJ94" i="13" s="1"/>
  <c r="AB94" i="13"/>
  <c r="AF94" i="13" s="1"/>
  <c r="AH94" i="13"/>
  <c r="W23" i="13"/>
  <c r="U23" i="13" s="1"/>
  <c r="X23" i="13" s="1"/>
  <c r="R23" i="13" s="1"/>
  <c r="S23" i="13" s="1"/>
  <c r="AI41" i="13"/>
  <c r="AJ41" i="13" s="1"/>
  <c r="AB41" i="13"/>
  <c r="AF41" i="13" s="1"/>
  <c r="AH41" i="13"/>
  <c r="AB30" i="13"/>
  <c r="AF30" i="13" s="1"/>
  <c r="AI30" i="13"/>
  <c r="AJ30" i="13" s="1"/>
  <c r="AH30" i="13"/>
  <c r="AI56" i="13"/>
  <c r="AB56" i="13"/>
  <c r="AF56" i="13" s="1"/>
  <c r="AH56" i="13"/>
  <c r="AI58" i="13"/>
  <c r="AB58" i="13"/>
  <c r="AF58" i="13" s="1"/>
  <c r="AH58" i="13"/>
  <c r="W58" i="13"/>
  <c r="U58" i="13" s="1"/>
  <c r="X58" i="13" s="1"/>
  <c r="R58" i="13" s="1"/>
  <c r="S58" i="13" s="1"/>
  <c r="AB80" i="13"/>
  <c r="AF80" i="13" s="1"/>
  <c r="AI80" i="13"/>
  <c r="AH80" i="13"/>
  <c r="AJ63" i="13"/>
  <c r="AB33" i="13"/>
  <c r="AF33" i="13" s="1"/>
  <c r="AI33" i="13"/>
  <c r="AH33" i="13"/>
  <c r="W33" i="13"/>
  <c r="U33" i="13" s="1"/>
  <c r="X33" i="13" s="1"/>
  <c r="R33" i="13" s="1"/>
  <c r="S33" i="13" s="1"/>
  <c r="AB32" i="13"/>
  <c r="AF32" i="13" s="1"/>
  <c r="AI32" i="13"/>
  <c r="AH32" i="13"/>
  <c r="AB65" i="13"/>
  <c r="AF65" i="13" s="1"/>
  <c r="AI65" i="13"/>
  <c r="AJ65" i="13" s="1"/>
  <c r="AH65" i="13"/>
  <c r="AI62" i="13"/>
  <c r="AJ62" i="13" s="1"/>
  <c r="AB62" i="13"/>
  <c r="AF62" i="13" s="1"/>
  <c r="AH62" i="13"/>
  <c r="AI69" i="13"/>
  <c r="AB69" i="13"/>
  <c r="AF69" i="13" s="1"/>
  <c r="AH69" i="13"/>
  <c r="AB97" i="13"/>
  <c r="AF97" i="13" s="1"/>
  <c r="AI97" i="13"/>
  <c r="AH97" i="13"/>
  <c r="AB19" i="13"/>
  <c r="AF19" i="13" s="1"/>
  <c r="AI19" i="13"/>
  <c r="AJ19" i="13" s="1"/>
  <c r="AH19" i="13"/>
  <c r="AB51" i="13"/>
  <c r="AF51" i="13" s="1"/>
  <c r="AI51" i="13"/>
  <c r="AJ51" i="13" s="1"/>
  <c r="W51" i="13"/>
  <c r="U51" i="13" s="1"/>
  <c r="X51" i="13" s="1"/>
  <c r="R51" i="13" s="1"/>
  <c r="S51" i="13" s="1"/>
  <c r="AH51" i="13"/>
  <c r="AB50" i="13"/>
  <c r="AF50" i="13" s="1"/>
  <c r="AI50" i="13"/>
  <c r="AJ50" i="13" s="1"/>
  <c r="AH50" i="13"/>
  <c r="AJ67" i="13"/>
  <c r="AB76" i="13"/>
  <c r="AF76" i="13" s="1"/>
  <c r="AI76" i="13"/>
  <c r="AJ76" i="13" s="1"/>
  <c r="AH76" i="13"/>
  <c r="AI86" i="13"/>
  <c r="AB86" i="13"/>
  <c r="AF86" i="13" s="1"/>
  <c r="AH86" i="13"/>
  <c r="AI92" i="13"/>
  <c r="AB92" i="13"/>
  <c r="AF92" i="13" s="1"/>
  <c r="AH92" i="13"/>
  <c r="W26" i="13"/>
  <c r="U26" i="13" s="1"/>
  <c r="X26" i="13" s="1"/>
  <c r="R26" i="13" s="1"/>
  <c r="S26" i="13" s="1"/>
  <c r="AB36" i="13"/>
  <c r="AF36" i="13" s="1"/>
  <c r="AI36" i="13"/>
  <c r="AH36" i="13"/>
  <c r="AI60" i="13"/>
  <c r="AJ60" i="13" s="1"/>
  <c r="AB60" i="13"/>
  <c r="AF60" i="13" s="1"/>
  <c r="AH60" i="13"/>
  <c r="W71" i="13"/>
  <c r="U71" i="13" s="1"/>
  <c r="X71" i="13" s="1"/>
  <c r="R71" i="13" s="1"/>
  <c r="S71" i="13" s="1"/>
  <c r="AB78" i="13"/>
  <c r="AF78" i="13" s="1"/>
  <c r="AI78" i="13"/>
  <c r="AJ78" i="13" s="1"/>
  <c r="AH78" i="13"/>
  <c r="AB93" i="13"/>
  <c r="AF93" i="13" s="1"/>
  <c r="AI93" i="13"/>
  <c r="AJ93" i="13" s="1"/>
  <c r="AH93" i="13"/>
  <c r="W32" i="13"/>
  <c r="U32" i="13" s="1"/>
  <c r="X32" i="13" s="1"/>
  <c r="R32" i="13" s="1"/>
  <c r="S32" i="13" s="1"/>
  <c r="AJ39" i="13"/>
  <c r="AH22" i="13"/>
  <c r="AB22" i="13"/>
  <c r="AF22" i="13" s="1"/>
  <c r="AI22" i="13"/>
  <c r="W48" i="13"/>
  <c r="U48" i="13" s="1"/>
  <c r="X48" i="13" s="1"/>
  <c r="R48" i="13" s="1"/>
  <c r="S48" i="13" s="1"/>
  <c r="AB47" i="13"/>
  <c r="AF47" i="13" s="1"/>
  <c r="AI47" i="13"/>
  <c r="AJ47" i="13" s="1"/>
  <c r="AH47" i="13"/>
  <c r="W47" i="13"/>
  <c r="U47" i="13" s="1"/>
  <c r="X47" i="13" s="1"/>
  <c r="R47" i="13" s="1"/>
  <c r="S47" i="13" s="1"/>
  <c r="W61" i="13"/>
  <c r="U61" i="13" s="1"/>
  <c r="X61" i="13" s="1"/>
  <c r="R61" i="13" s="1"/>
  <c r="S61" i="13" s="1"/>
  <c r="AJ73" i="13"/>
  <c r="AJ89" i="13"/>
  <c r="W84" i="13"/>
  <c r="U84" i="13" s="1"/>
  <c r="X84" i="13" s="1"/>
  <c r="R84" i="13" s="1"/>
  <c r="S84" i="13" s="1"/>
  <c r="W90" i="13"/>
  <c r="U90" i="13" s="1"/>
  <c r="X90" i="13" s="1"/>
  <c r="R90" i="13" s="1"/>
  <c r="S90" i="13" s="1"/>
  <c r="AI96" i="13"/>
  <c r="AB96" i="13"/>
  <c r="AF96" i="13" s="1"/>
  <c r="AH96" i="13"/>
  <c r="AJ57" i="13"/>
  <c r="AI17" i="12"/>
  <c r="AB17" i="12"/>
  <c r="AF17" i="12" s="1"/>
  <c r="W17" i="12"/>
  <c r="U17" i="12" s="1"/>
  <c r="X17" i="12" s="1"/>
  <c r="R17" i="12" s="1"/>
  <c r="S17" i="12" s="1"/>
  <c r="AH17" i="12"/>
  <c r="AB73" i="12"/>
  <c r="AF73" i="12" s="1"/>
  <c r="AI73" i="12"/>
  <c r="AH73" i="12"/>
  <c r="AB66" i="12"/>
  <c r="AF66" i="12" s="1"/>
  <c r="AI66" i="12"/>
  <c r="AJ66" i="12" s="1"/>
  <c r="AH66" i="12"/>
  <c r="AB24" i="12"/>
  <c r="AF24" i="12" s="1"/>
  <c r="AI24" i="12"/>
  <c r="AJ24" i="12" s="1"/>
  <c r="AH24" i="12"/>
  <c r="W24" i="12"/>
  <c r="U24" i="12" s="1"/>
  <c r="X24" i="12" s="1"/>
  <c r="R24" i="12" s="1"/>
  <c r="S24" i="12" s="1"/>
  <c r="AB35" i="12"/>
  <c r="AF35" i="12" s="1"/>
  <c r="AI35" i="12"/>
  <c r="AJ35" i="12" s="1"/>
  <c r="AH35" i="12"/>
  <c r="W35" i="12"/>
  <c r="U35" i="12" s="1"/>
  <c r="X35" i="12" s="1"/>
  <c r="R35" i="12" s="1"/>
  <c r="S35" i="12" s="1"/>
  <c r="AB43" i="12"/>
  <c r="AF43" i="12" s="1"/>
  <c r="AI43" i="12"/>
  <c r="AJ43" i="12" s="1"/>
  <c r="AH43" i="12"/>
  <c r="AB48" i="12"/>
  <c r="AF48" i="12" s="1"/>
  <c r="AI48" i="12"/>
  <c r="AH48" i="12"/>
  <c r="W48" i="12"/>
  <c r="U48" i="12" s="1"/>
  <c r="X48" i="12" s="1"/>
  <c r="R48" i="12" s="1"/>
  <c r="S48" i="12" s="1"/>
  <c r="AI34" i="12"/>
  <c r="AB34" i="12"/>
  <c r="AF34" i="12" s="1"/>
  <c r="AH34" i="12"/>
  <c r="AB56" i="12"/>
  <c r="AF56" i="12" s="1"/>
  <c r="AI56" i="12"/>
  <c r="AJ56" i="12" s="1"/>
  <c r="AH56" i="12"/>
  <c r="W56" i="12"/>
  <c r="U56" i="12" s="1"/>
  <c r="X56" i="12" s="1"/>
  <c r="R56" i="12" s="1"/>
  <c r="S56" i="12" s="1"/>
  <c r="AB65" i="12"/>
  <c r="AF65" i="12" s="1"/>
  <c r="AI65" i="12"/>
  <c r="AJ65" i="12" s="1"/>
  <c r="AH65" i="12"/>
  <c r="AI68" i="12"/>
  <c r="AJ68" i="12" s="1"/>
  <c r="AB68" i="12"/>
  <c r="AF68" i="12" s="1"/>
  <c r="AH68" i="12"/>
  <c r="AI69" i="12"/>
  <c r="AB69" i="12"/>
  <c r="AF69" i="12" s="1"/>
  <c r="AH69" i="12"/>
  <c r="AJ18" i="12"/>
  <c r="AJ45" i="12"/>
  <c r="AB38" i="12"/>
  <c r="AF38" i="12" s="1"/>
  <c r="AI38" i="12"/>
  <c r="AJ38" i="12" s="1"/>
  <c r="W38" i="12"/>
  <c r="U38" i="12" s="1"/>
  <c r="X38" i="12" s="1"/>
  <c r="R38" i="12" s="1"/>
  <c r="S38" i="12" s="1"/>
  <c r="AH38" i="12"/>
  <c r="AJ58" i="12"/>
  <c r="AB52" i="12"/>
  <c r="AF52" i="12" s="1"/>
  <c r="AI52" i="12"/>
  <c r="AJ52" i="12" s="1"/>
  <c r="AH52" i="12"/>
  <c r="W69" i="12"/>
  <c r="U69" i="12" s="1"/>
  <c r="X69" i="12" s="1"/>
  <c r="R69" i="12" s="1"/>
  <c r="S69" i="12" s="1"/>
  <c r="AB62" i="12"/>
  <c r="AF62" i="12" s="1"/>
  <c r="AI62" i="12"/>
  <c r="AJ62" i="12" s="1"/>
  <c r="AH62" i="12"/>
  <c r="W62" i="12"/>
  <c r="U62" i="12" s="1"/>
  <c r="X62" i="12" s="1"/>
  <c r="R62" i="12" s="1"/>
  <c r="S62" i="12" s="1"/>
  <c r="AB42" i="12"/>
  <c r="AF42" i="12" s="1"/>
  <c r="AI42" i="12"/>
  <c r="AJ42" i="12" s="1"/>
  <c r="AH42" i="12"/>
  <c r="W42" i="12"/>
  <c r="U42" i="12" s="1"/>
  <c r="X42" i="12" s="1"/>
  <c r="R42" i="12" s="1"/>
  <c r="S42" i="12" s="1"/>
  <c r="AB25" i="12"/>
  <c r="AF25" i="12" s="1"/>
  <c r="AI25" i="12"/>
  <c r="AJ25" i="12" s="1"/>
  <c r="AH25" i="12"/>
  <c r="AI49" i="12"/>
  <c r="AJ49" i="12" s="1"/>
  <c r="AB49" i="12"/>
  <c r="AF49" i="12" s="1"/>
  <c r="AH49" i="12"/>
  <c r="W49" i="12"/>
  <c r="U49" i="12" s="1"/>
  <c r="X49" i="12" s="1"/>
  <c r="R49" i="12" s="1"/>
  <c r="S49" i="12" s="1"/>
  <c r="AB29" i="12"/>
  <c r="AF29" i="12" s="1"/>
  <c r="AI29" i="12"/>
  <c r="AH29" i="12"/>
  <c r="AI60" i="12"/>
  <c r="AH60" i="12"/>
  <c r="AB60" i="12"/>
  <c r="AF60" i="12" s="1"/>
  <c r="AB37" i="12"/>
  <c r="AF37" i="12" s="1"/>
  <c r="AI37" i="12"/>
  <c r="AH37" i="12"/>
  <c r="AI63" i="12"/>
  <c r="AJ63" i="12" s="1"/>
  <c r="AB63" i="12"/>
  <c r="AF63" i="12" s="1"/>
  <c r="AH63" i="12"/>
  <c r="AB64" i="12"/>
  <c r="AF64" i="12" s="1"/>
  <c r="AI64" i="12"/>
  <c r="AJ64" i="12" s="1"/>
  <c r="W64" i="12"/>
  <c r="U64" i="12" s="1"/>
  <c r="X64" i="12" s="1"/>
  <c r="R64" i="12" s="1"/>
  <c r="S64" i="12" s="1"/>
  <c r="AH64" i="12"/>
  <c r="AI70" i="12"/>
  <c r="AJ70" i="12" s="1"/>
  <c r="AB70" i="12"/>
  <c r="AF70" i="12" s="1"/>
  <c r="AH70" i="12"/>
  <c r="AI20" i="12"/>
  <c r="AB20" i="12"/>
  <c r="AF20" i="12" s="1"/>
  <c r="AH20" i="12"/>
  <c r="AI22" i="12"/>
  <c r="AB22" i="12"/>
  <c r="AF22" i="12" s="1"/>
  <c r="AH22" i="12"/>
  <c r="AI55" i="12"/>
  <c r="AB55" i="12"/>
  <c r="AF55" i="12" s="1"/>
  <c r="W55" i="12"/>
  <c r="U55" i="12" s="1"/>
  <c r="X55" i="12" s="1"/>
  <c r="R55" i="12" s="1"/>
  <c r="S55" i="12" s="1"/>
  <c r="AH55" i="12"/>
  <c r="W63" i="12"/>
  <c r="U63" i="12" s="1"/>
  <c r="X63" i="12" s="1"/>
  <c r="R63" i="12" s="1"/>
  <c r="S63" i="12" s="1"/>
  <c r="AI67" i="12"/>
  <c r="AB67" i="12"/>
  <c r="AF67" i="12" s="1"/>
  <c r="AH67" i="12"/>
  <c r="W67" i="12"/>
  <c r="U67" i="12" s="1"/>
  <c r="X67" i="12" s="1"/>
  <c r="R67" i="12" s="1"/>
  <c r="S67" i="12" s="1"/>
  <c r="AJ31" i="12"/>
  <c r="AJ32" i="12"/>
  <c r="AB27" i="12"/>
  <c r="AF27" i="12" s="1"/>
  <c r="AI27" i="12"/>
  <c r="AH27" i="12"/>
  <c r="AB41" i="12"/>
  <c r="AF41" i="12" s="1"/>
  <c r="AI41" i="12"/>
  <c r="AJ41" i="12" s="1"/>
  <c r="AH41" i="12"/>
  <c r="AI74" i="12"/>
  <c r="AB74" i="12"/>
  <c r="AF74" i="12" s="1"/>
  <c r="AH74" i="12"/>
  <c r="AJ46" i="12"/>
  <c r="AB54" i="12"/>
  <c r="AF54" i="12" s="1"/>
  <c r="AI54" i="12"/>
  <c r="AH54" i="12"/>
  <c r="AI53" i="12"/>
  <c r="AJ53" i="12" s="1"/>
  <c r="AB53" i="12"/>
  <c r="AF53" i="12" s="1"/>
  <c r="AH53" i="12"/>
  <c r="W53" i="12"/>
  <c r="U53" i="12" s="1"/>
  <c r="X53" i="12" s="1"/>
  <c r="R53" i="12" s="1"/>
  <c r="S53" i="12" s="1"/>
  <c r="AI36" i="12"/>
  <c r="AJ36" i="12" s="1"/>
  <c r="AB36" i="12"/>
  <c r="AF36" i="12" s="1"/>
  <c r="AH36" i="12"/>
  <c r="AI57" i="12"/>
  <c r="AJ57" i="12" s="1"/>
  <c r="AB57" i="12"/>
  <c r="AF57" i="12" s="1"/>
  <c r="W57" i="12"/>
  <c r="U57" i="12" s="1"/>
  <c r="X57" i="12" s="1"/>
  <c r="R57" i="12" s="1"/>
  <c r="S57" i="12" s="1"/>
  <c r="AH57" i="12"/>
  <c r="AB21" i="12"/>
  <c r="AF21" i="12" s="1"/>
  <c r="AI21" i="12"/>
  <c r="AJ21" i="12" s="1"/>
  <c r="W21" i="12"/>
  <c r="U21" i="12" s="1"/>
  <c r="X21" i="12" s="1"/>
  <c r="R21" i="12" s="1"/>
  <c r="S21" i="12" s="1"/>
  <c r="AH21" i="12"/>
  <c r="AB40" i="12"/>
  <c r="AF40" i="12" s="1"/>
  <c r="AI40" i="12"/>
  <c r="AH40" i="12"/>
  <c r="W40" i="12"/>
  <c r="U40" i="12" s="1"/>
  <c r="X40" i="12" s="1"/>
  <c r="R40" i="12" s="1"/>
  <c r="S40" i="12" s="1"/>
  <c r="AJ59" i="12"/>
  <c r="AI76" i="12"/>
  <c r="AJ76" i="12" s="1"/>
  <c r="AB76" i="12"/>
  <c r="AF76" i="12" s="1"/>
  <c r="AH76" i="12"/>
  <c r="AB26" i="12"/>
  <c r="AF26" i="12" s="1"/>
  <c r="AI26" i="12"/>
  <c r="AH26" i="12"/>
  <c r="W26" i="12"/>
  <c r="U26" i="12" s="1"/>
  <c r="X26" i="12" s="1"/>
  <c r="R26" i="12" s="1"/>
  <c r="S26" i="12" s="1"/>
  <c r="AB23" i="12"/>
  <c r="AF23" i="12" s="1"/>
  <c r="AI23" i="12"/>
  <c r="AH23" i="12"/>
  <c r="W66" i="12"/>
  <c r="U66" i="12" s="1"/>
  <c r="X66" i="12" s="1"/>
  <c r="R66" i="12" s="1"/>
  <c r="S66" i="12" s="1"/>
  <c r="W73" i="12"/>
  <c r="U73" i="12" s="1"/>
  <c r="X73" i="12" s="1"/>
  <c r="R73" i="12" s="1"/>
  <c r="S73" i="12" s="1"/>
  <c r="AB71" i="12"/>
  <c r="AF71" i="12" s="1"/>
  <c r="AI71" i="12"/>
  <c r="AJ71" i="12" s="1"/>
  <c r="AH71" i="12"/>
  <c r="W25" i="12"/>
  <c r="U25" i="12" s="1"/>
  <c r="X25" i="12" s="1"/>
  <c r="R25" i="12" s="1"/>
  <c r="S25" i="12" s="1"/>
  <c r="AB28" i="12"/>
  <c r="AF28" i="12" s="1"/>
  <c r="AI28" i="12"/>
  <c r="W28" i="12"/>
  <c r="U28" i="12" s="1"/>
  <c r="X28" i="12" s="1"/>
  <c r="R28" i="12" s="1"/>
  <c r="S28" i="12" s="1"/>
  <c r="AH28" i="12"/>
  <c r="AJ47" i="12"/>
  <c r="AI51" i="12"/>
  <c r="AJ51" i="12" s="1"/>
  <c r="AB51" i="12"/>
  <c r="AF51" i="12" s="1"/>
  <c r="W51" i="12"/>
  <c r="U51" i="12" s="1"/>
  <c r="X51" i="12" s="1"/>
  <c r="R51" i="12" s="1"/>
  <c r="S51" i="12" s="1"/>
  <c r="AH51" i="12"/>
  <c r="AB39" i="12"/>
  <c r="AF39" i="12" s="1"/>
  <c r="AI39" i="12"/>
  <c r="AH39" i="12"/>
  <c r="W60" i="12"/>
  <c r="U60" i="12" s="1"/>
  <c r="X60" i="12" s="1"/>
  <c r="R60" i="12" s="1"/>
  <c r="S60" i="12" s="1"/>
  <c r="AB50" i="12"/>
  <c r="AF50" i="12" s="1"/>
  <c r="AI50" i="12"/>
  <c r="AH50" i="12"/>
  <c r="W65" i="12"/>
  <c r="U65" i="12" s="1"/>
  <c r="X65" i="12" s="1"/>
  <c r="R65" i="12" s="1"/>
  <c r="S65" i="12" s="1"/>
  <c r="AI72" i="12"/>
  <c r="AB72" i="12"/>
  <c r="AF72" i="12" s="1"/>
  <c r="AH72" i="12"/>
  <c r="W22" i="12"/>
  <c r="U22" i="12" s="1"/>
  <c r="X22" i="12" s="1"/>
  <c r="R22" i="12" s="1"/>
  <c r="S22" i="12" s="1"/>
  <c r="W43" i="12"/>
  <c r="U43" i="12" s="1"/>
  <c r="X43" i="12" s="1"/>
  <c r="R43" i="12" s="1"/>
  <c r="S43" i="12" s="1"/>
  <c r="AB19" i="12"/>
  <c r="AF19" i="12" s="1"/>
  <c r="AI19" i="12"/>
  <c r="AJ19" i="12" s="1"/>
  <c r="AH19" i="12"/>
  <c r="W19" i="12"/>
  <c r="U19" i="12" s="1"/>
  <c r="X19" i="12" s="1"/>
  <c r="R19" i="12" s="1"/>
  <c r="S19" i="12" s="1"/>
  <c r="AB33" i="12"/>
  <c r="AF33" i="12" s="1"/>
  <c r="AI33" i="12"/>
  <c r="AJ33" i="12" s="1"/>
  <c r="W33" i="12"/>
  <c r="U33" i="12" s="1"/>
  <c r="X33" i="12" s="1"/>
  <c r="R33" i="12" s="1"/>
  <c r="S33" i="12" s="1"/>
  <c r="AH33" i="12"/>
  <c r="AB75" i="12"/>
  <c r="AF75" i="12" s="1"/>
  <c r="AI75" i="12"/>
  <c r="AJ75" i="12" s="1"/>
  <c r="W75" i="12"/>
  <c r="U75" i="12" s="1"/>
  <c r="X75" i="12" s="1"/>
  <c r="R75" i="12" s="1"/>
  <c r="S75" i="12" s="1"/>
  <c r="AH75" i="12"/>
  <c r="AI71" i="8"/>
  <c r="AB71" i="8"/>
  <c r="AF71" i="8" s="1"/>
  <c r="AH71" i="8"/>
  <c r="AB17" i="8"/>
  <c r="AF17" i="8" s="1"/>
  <c r="AI17" i="8"/>
  <c r="AJ17" i="8" s="1"/>
  <c r="AH17" i="8"/>
  <c r="AI30" i="8"/>
  <c r="AJ30" i="8" s="1"/>
  <c r="AB30" i="8"/>
  <c r="AF30" i="8" s="1"/>
  <c r="AH30" i="8"/>
  <c r="AB48" i="8"/>
  <c r="AF48" i="8" s="1"/>
  <c r="AI48" i="8"/>
  <c r="AJ48" i="8" s="1"/>
  <c r="AH48" i="8"/>
  <c r="AB23" i="8"/>
  <c r="AF23" i="8" s="1"/>
  <c r="AI23" i="8"/>
  <c r="AH23" i="8"/>
  <c r="AI56" i="8"/>
  <c r="AJ56" i="8" s="1"/>
  <c r="AB56" i="8"/>
  <c r="AF56" i="8" s="1"/>
  <c r="AH56" i="8"/>
  <c r="W56" i="8"/>
  <c r="U56" i="8" s="1"/>
  <c r="X56" i="8" s="1"/>
  <c r="R56" i="8" s="1"/>
  <c r="S56" i="8" s="1"/>
  <c r="AI64" i="8"/>
  <c r="AJ64" i="8" s="1"/>
  <c r="AB64" i="8"/>
  <c r="AF64" i="8" s="1"/>
  <c r="AH64" i="8"/>
  <c r="AB60" i="8"/>
  <c r="AF60" i="8" s="1"/>
  <c r="AI60" i="8"/>
  <c r="AH60" i="8"/>
  <c r="AB53" i="8"/>
  <c r="AF53" i="8" s="1"/>
  <c r="AI53" i="8"/>
  <c r="AJ53" i="8" s="1"/>
  <c r="AH53" i="8"/>
  <c r="W64" i="8"/>
  <c r="U64" i="8" s="1"/>
  <c r="X64" i="8" s="1"/>
  <c r="R64" i="8" s="1"/>
  <c r="S64" i="8" s="1"/>
  <c r="AB33" i="8"/>
  <c r="AF33" i="8" s="1"/>
  <c r="AI33" i="8"/>
  <c r="AJ33" i="8" s="1"/>
  <c r="AH33" i="8"/>
  <c r="AB47" i="8"/>
  <c r="AF47" i="8" s="1"/>
  <c r="AI47" i="8"/>
  <c r="AH47" i="8"/>
  <c r="AB51" i="8"/>
  <c r="AF51" i="8" s="1"/>
  <c r="AI51" i="8"/>
  <c r="AJ51" i="8" s="1"/>
  <c r="AH51" i="8"/>
  <c r="AB40" i="8"/>
  <c r="AF40" i="8" s="1"/>
  <c r="AI40" i="8"/>
  <c r="AH40" i="8"/>
  <c r="AI35" i="8"/>
  <c r="AB35" i="8"/>
  <c r="AF35" i="8" s="1"/>
  <c r="AH35" i="8"/>
  <c r="AI28" i="8"/>
  <c r="AB28" i="8"/>
  <c r="AF28" i="8" s="1"/>
  <c r="AH28" i="8"/>
  <c r="AB50" i="8"/>
  <c r="AF50" i="8" s="1"/>
  <c r="AI50" i="8"/>
  <c r="AJ50" i="8" s="1"/>
  <c r="AH50" i="8"/>
  <c r="AI67" i="8"/>
  <c r="AJ67" i="8" s="1"/>
  <c r="AB67" i="8"/>
  <c r="AF67" i="8" s="1"/>
  <c r="AH67" i="8"/>
  <c r="AB29" i="8"/>
  <c r="AF29" i="8" s="1"/>
  <c r="AI29" i="8"/>
  <c r="AJ29" i="8" s="1"/>
  <c r="AH29" i="8"/>
  <c r="AB68" i="8"/>
  <c r="AF68" i="8" s="1"/>
  <c r="AI68" i="8"/>
  <c r="AH68" i="8"/>
  <c r="W68" i="8"/>
  <c r="U68" i="8" s="1"/>
  <c r="X68" i="8" s="1"/>
  <c r="R68" i="8" s="1"/>
  <c r="S68" i="8" s="1"/>
  <c r="AB21" i="8"/>
  <c r="AF21" i="8" s="1"/>
  <c r="AI21" i="8"/>
  <c r="AH21" i="8"/>
  <c r="AI26" i="8"/>
  <c r="AJ26" i="8" s="1"/>
  <c r="AB26" i="8"/>
  <c r="AF26" i="8" s="1"/>
  <c r="AH26" i="8"/>
  <c r="AI37" i="8"/>
  <c r="AJ37" i="8" s="1"/>
  <c r="AB37" i="8"/>
  <c r="AF37" i="8" s="1"/>
  <c r="AH37" i="8"/>
  <c r="AI57" i="8"/>
  <c r="AB57" i="8"/>
  <c r="AF57" i="8" s="1"/>
  <c r="W57" i="8"/>
  <c r="U57" i="8" s="1"/>
  <c r="X57" i="8" s="1"/>
  <c r="R57" i="8" s="1"/>
  <c r="S57" i="8" s="1"/>
  <c r="AH57" i="8"/>
  <c r="AB52" i="8"/>
  <c r="AF52" i="8" s="1"/>
  <c r="AI52" i="8"/>
  <c r="AJ52" i="8" s="1"/>
  <c r="AH52" i="8"/>
  <c r="AB58" i="8"/>
  <c r="AF58" i="8" s="1"/>
  <c r="AI58" i="8"/>
  <c r="AH58" i="8"/>
  <c r="AI69" i="8"/>
  <c r="AJ69" i="8" s="1"/>
  <c r="AB69" i="8"/>
  <c r="AF69" i="8" s="1"/>
  <c r="AH69" i="8"/>
  <c r="AB31" i="8"/>
  <c r="AF31" i="8" s="1"/>
  <c r="AI31" i="8"/>
  <c r="AJ31" i="8" s="1"/>
  <c r="AH31" i="8"/>
  <c r="W37" i="8"/>
  <c r="U37" i="8" s="1"/>
  <c r="X37" i="8" s="1"/>
  <c r="R37" i="8" s="1"/>
  <c r="S37" i="8" s="1"/>
  <c r="AI65" i="8"/>
  <c r="AJ65" i="8" s="1"/>
  <c r="AB65" i="8"/>
  <c r="AF65" i="8" s="1"/>
  <c r="AH65" i="8"/>
  <c r="AJ43" i="8"/>
  <c r="AI46" i="8"/>
  <c r="AJ46" i="8" s="1"/>
  <c r="AB46" i="8"/>
  <c r="AF46" i="8" s="1"/>
  <c r="AH46" i="8"/>
  <c r="W58" i="8"/>
  <c r="U58" i="8" s="1"/>
  <c r="X58" i="8" s="1"/>
  <c r="R58" i="8" s="1"/>
  <c r="S58" i="8" s="1"/>
  <c r="AB66" i="8"/>
  <c r="AF66" i="8" s="1"/>
  <c r="AI66" i="8"/>
  <c r="AJ66" i="8" s="1"/>
  <c r="AH66" i="8"/>
  <c r="AI18" i="8"/>
  <c r="AJ18" i="8" s="1"/>
  <c r="AB18" i="8"/>
  <c r="AF18" i="8" s="1"/>
  <c r="W18" i="8"/>
  <c r="U18" i="8" s="1"/>
  <c r="X18" i="8" s="1"/>
  <c r="R18" i="8" s="1"/>
  <c r="S18" i="8" s="1"/>
  <c r="AH18" i="8"/>
  <c r="AB25" i="8"/>
  <c r="AF25" i="8" s="1"/>
  <c r="AI25" i="8"/>
  <c r="AH25" i="8"/>
  <c r="W29" i="8"/>
  <c r="U29" i="8" s="1"/>
  <c r="X29" i="8" s="1"/>
  <c r="R29" i="8" s="1"/>
  <c r="S29" i="8" s="1"/>
  <c r="AI34" i="8"/>
  <c r="AB34" i="8"/>
  <c r="AF34" i="8" s="1"/>
  <c r="W34" i="8"/>
  <c r="U34" i="8" s="1"/>
  <c r="X34" i="8" s="1"/>
  <c r="R34" i="8" s="1"/>
  <c r="S34" i="8" s="1"/>
  <c r="AH34" i="8"/>
  <c r="AI62" i="8"/>
  <c r="AB62" i="8"/>
  <c r="AF62" i="8" s="1"/>
  <c r="AH62" i="8"/>
  <c r="W62" i="8"/>
  <c r="U62" i="8" s="1"/>
  <c r="X62" i="8" s="1"/>
  <c r="R62" i="8" s="1"/>
  <c r="S62" i="8" s="1"/>
  <c r="AI63" i="8"/>
  <c r="AB63" i="8"/>
  <c r="AF63" i="8" s="1"/>
  <c r="AH63" i="8"/>
  <c r="AB70" i="8"/>
  <c r="AF70" i="8" s="1"/>
  <c r="AI70" i="8"/>
  <c r="AH70" i="8"/>
  <c r="W70" i="8"/>
  <c r="U70" i="8" s="1"/>
  <c r="X70" i="8" s="1"/>
  <c r="R70" i="8" s="1"/>
  <c r="S70" i="8" s="1"/>
  <c r="AB19" i="8"/>
  <c r="AF19" i="8" s="1"/>
  <c r="AI19" i="8"/>
  <c r="AH19" i="8"/>
  <c r="AI39" i="8"/>
  <c r="AJ39" i="8" s="1"/>
  <c r="AB39" i="8"/>
  <c r="AF39" i="8" s="1"/>
  <c r="AH39" i="8"/>
  <c r="AB27" i="8"/>
  <c r="AF27" i="8" s="1"/>
  <c r="AI27" i="8"/>
  <c r="AJ27" i="8" s="1"/>
  <c r="AH27" i="8"/>
  <c r="AB45" i="8"/>
  <c r="AF45" i="8" s="1"/>
  <c r="AI45" i="8"/>
  <c r="AH45" i="8"/>
  <c r="AB36" i="8"/>
  <c r="AF36" i="8" s="1"/>
  <c r="AI36" i="8"/>
  <c r="AH36" i="8"/>
  <c r="W36" i="8"/>
  <c r="U36" i="8" s="1"/>
  <c r="X36" i="8" s="1"/>
  <c r="R36" i="8" s="1"/>
  <c r="S36" i="8" s="1"/>
  <c r="AB49" i="8"/>
  <c r="AF49" i="8" s="1"/>
  <c r="AI49" i="8"/>
  <c r="AH49" i="8"/>
  <c r="AI54" i="8"/>
  <c r="AJ54" i="8" s="1"/>
  <c r="AH54" i="8"/>
  <c r="AB54" i="8"/>
  <c r="AF54" i="8" s="1"/>
  <c r="W17" i="8"/>
  <c r="U17" i="8" s="1"/>
  <c r="X17" i="8" s="1"/>
  <c r="R17" i="8" s="1"/>
  <c r="S17" i="8" s="1"/>
  <c r="AI20" i="8"/>
  <c r="AJ20" i="8" s="1"/>
  <c r="AB20" i="8"/>
  <c r="AF20" i="8" s="1"/>
  <c r="AH20" i="8"/>
  <c r="AI22" i="8"/>
  <c r="AJ22" i="8" s="1"/>
  <c r="AB22" i="8"/>
  <c r="AF22" i="8" s="1"/>
  <c r="AH22" i="8"/>
  <c r="W35" i="8"/>
  <c r="U35" i="8" s="1"/>
  <c r="X35" i="8" s="1"/>
  <c r="R35" i="8" s="1"/>
  <c r="S35" i="8" s="1"/>
  <c r="AI24" i="8"/>
  <c r="AJ24" i="8" s="1"/>
  <c r="AB24" i="8"/>
  <c r="AF24" i="8" s="1"/>
  <c r="AH24" i="8"/>
  <c r="AI32" i="8"/>
  <c r="AB32" i="8"/>
  <c r="AF32" i="8" s="1"/>
  <c r="AH32" i="8"/>
  <c r="AI44" i="8"/>
  <c r="AH44" i="8"/>
  <c r="AB44" i="8"/>
  <c r="AF44" i="8" s="1"/>
  <c r="W52" i="8"/>
  <c r="U52" i="8" s="1"/>
  <c r="X52" i="8" s="1"/>
  <c r="R52" i="8" s="1"/>
  <c r="S52" i="8" s="1"/>
  <c r="W65" i="8"/>
  <c r="U65" i="8" s="1"/>
  <c r="X65" i="8" s="1"/>
  <c r="R65" i="8" s="1"/>
  <c r="S65" i="8" s="1"/>
  <c r="W69" i="8"/>
  <c r="U69" i="8" s="1"/>
  <c r="X69" i="8" s="1"/>
  <c r="R69" i="8" s="1"/>
  <c r="S69" i="8" s="1"/>
  <c r="AH30" i="6"/>
  <c r="AH34" i="5"/>
  <c r="AH31" i="5"/>
  <c r="AF30" i="7"/>
  <c r="Z30" i="7"/>
  <c r="AD30" i="7" s="1"/>
  <c r="AG30" i="7"/>
  <c r="AG52" i="7"/>
  <c r="Z52" i="7"/>
  <c r="AD52" i="7" s="1"/>
  <c r="AF52" i="7"/>
  <c r="AG60" i="7"/>
  <c r="Z60" i="7"/>
  <c r="AD60" i="7" s="1"/>
  <c r="AF60" i="7"/>
  <c r="Z95" i="7"/>
  <c r="AD95" i="7" s="1"/>
  <c r="AG95" i="7"/>
  <c r="AF95" i="7"/>
  <c r="U95" i="7"/>
  <c r="S95" i="7" s="1"/>
  <c r="V95" i="7" s="1"/>
  <c r="P95" i="7" s="1"/>
  <c r="Q95" i="7" s="1"/>
  <c r="AH23" i="7"/>
  <c r="AG48" i="7"/>
  <c r="Z48" i="7"/>
  <c r="AD48" i="7" s="1"/>
  <c r="U48" i="7"/>
  <c r="S48" i="7" s="1"/>
  <c r="V48" i="7" s="1"/>
  <c r="P48" i="7" s="1"/>
  <c r="Q48" i="7" s="1"/>
  <c r="AF48" i="7"/>
  <c r="U60" i="7"/>
  <c r="S60" i="7" s="1"/>
  <c r="V60" i="7" s="1"/>
  <c r="P60" i="7" s="1"/>
  <c r="Q60" i="7" s="1"/>
  <c r="Z80" i="7"/>
  <c r="AD80" i="7" s="1"/>
  <c r="AG80" i="7"/>
  <c r="AH80" i="7" s="1"/>
  <c r="AF80" i="7"/>
  <c r="Z88" i="7"/>
  <c r="AD88" i="7" s="1"/>
  <c r="AG88" i="7"/>
  <c r="AF88" i="7"/>
  <c r="U80" i="7"/>
  <c r="S80" i="7" s="1"/>
  <c r="V80" i="7" s="1"/>
  <c r="P80" i="7" s="1"/>
  <c r="Q80" i="7" s="1"/>
  <c r="Z59" i="7"/>
  <c r="AD59" i="7" s="1"/>
  <c r="AG59" i="7"/>
  <c r="AF59" i="7"/>
  <c r="Z71" i="7"/>
  <c r="AD71" i="7" s="1"/>
  <c r="AG71" i="7"/>
  <c r="AH71" i="7" s="1"/>
  <c r="AF71" i="7"/>
  <c r="AG85" i="7"/>
  <c r="AH85" i="7" s="1"/>
  <c r="Z85" i="7"/>
  <c r="AD85" i="7" s="1"/>
  <c r="AF85" i="7"/>
  <c r="Z94" i="7"/>
  <c r="AD94" i="7" s="1"/>
  <c r="AG94" i="7"/>
  <c r="AH94" i="7" s="1"/>
  <c r="AF94" i="7"/>
  <c r="Z19" i="7"/>
  <c r="AD19" i="7" s="1"/>
  <c r="AG19" i="7"/>
  <c r="AF19" i="7"/>
  <c r="AG37" i="7"/>
  <c r="AH37" i="7" s="1"/>
  <c r="Z37" i="7"/>
  <c r="AD37" i="7" s="1"/>
  <c r="AF37" i="7"/>
  <c r="U37" i="7"/>
  <c r="S37" i="7" s="1"/>
  <c r="V37" i="7" s="1"/>
  <c r="P37" i="7" s="1"/>
  <c r="Q37" i="7" s="1"/>
  <c r="U59" i="7"/>
  <c r="S59" i="7" s="1"/>
  <c r="V59" i="7" s="1"/>
  <c r="P59" i="7" s="1"/>
  <c r="Q59" i="7" s="1"/>
  <c r="AG79" i="7"/>
  <c r="Z79" i="7"/>
  <c r="AD79" i="7" s="1"/>
  <c r="AF79" i="7"/>
  <c r="AG72" i="7"/>
  <c r="AH72" i="7" s="1"/>
  <c r="Z72" i="7"/>
  <c r="AD72" i="7" s="1"/>
  <c r="AF72" i="7"/>
  <c r="Z82" i="7"/>
  <c r="AD82" i="7" s="1"/>
  <c r="AG82" i="7"/>
  <c r="AH82" i="7" s="1"/>
  <c r="AF82" i="7"/>
  <c r="AG93" i="7"/>
  <c r="Z93" i="7"/>
  <c r="AD93" i="7" s="1"/>
  <c r="AF93" i="7"/>
  <c r="U93" i="7"/>
  <c r="S93" i="7" s="1"/>
  <c r="V93" i="7" s="1"/>
  <c r="P93" i="7" s="1"/>
  <c r="Q93" i="7" s="1"/>
  <c r="AH25" i="7"/>
  <c r="Z69" i="7"/>
  <c r="AD69" i="7" s="1"/>
  <c r="AG69" i="7"/>
  <c r="AF69" i="7"/>
  <c r="AG87" i="7"/>
  <c r="Z87" i="7"/>
  <c r="AD87" i="7" s="1"/>
  <c r="AF87" i="7"/>
  <c r="Z53" i="7"/>
  <c r="AD53" i="7" s="1"/>
  <c r="AG53" i="7"/>
  <c r="AF53" i="7"/>
  <c r="AF90" i="7"/>
  <c r="Z90" i="7"/>
  <c r="AD90" i="7" s="1"/>
  <c r="AG90" i="7"/>
  <c r="Z97" i="7"/>
  <c r="AD97" i="7" s="1"/>
  <c r="AG97" i="7"/>
  <c r="AF97" i="7"/>
  <c r="U97" i="7"/>
  <c r="S97" i="7" s="1"/>
  <c r="V97" i="7" s="1"/>
  <c r="P97" i="7" s="1"/>
  <c r="Q97" i="7" s="1"/>
  <c r="AH27" i="7"/>
  <c r="Z26" i="7"/>
  <c r="AD26" i="7" s="1"/>
  <c r="AG26" i="7"/>
  <c r="U26" i="7"/>
  <c r="S26" i="7" s="1"/>
  <c r="V26" i="7" s="1"/>
  <c r="P26" i="7" s="1"/>
  <c r="Q26" i="7" s="1"/>
  <c r="AF26" i="7"/>
  <c r="AG33" i="7"/>
  <c r="Z33" i="7"/>
  <c r="AD33" i="7" s="1"/>
  <c r="AF33" i="7"/>
  <c r="Z32" i="7"/>
  <c r="AD32" i="7" s="1"/>
  <c r="AG32" i="7"/>
  <c r="AF32" i="7"/>
  <c r="U32" i="7"/>
  <c r="S32" i="7" s="1"/>
  <c r="V32" i="7" s="1"/>
  <c r="P32" i="7" s="1"/>
  <c r="Q32" i="7" s="1"/>
  <c r="AG50" i="7"/>
  <c r="AH50" i="7" s="1"/>
  <c r="Z50" i="7"/>
  <c r="AD50" i="7" s="1"/>
  <c r="AF50" i="7"/>
  <c r="AG58" i="7"/>
  <c r="Z58" i="7"/>
  <c r="AD58" i="7" s="1"/>
  <c r="AF58" i="7"/>
  <c r="U71" i="7"/>
  <c r="S71" i="7" s="1"/>
  <c r="V71" i="7" s="1"/>
  <c r="P71" i="7" s="1"/>
  <c r="Q71" i="7" s="1"/>
  <c r="U94" i="7"/>
  <c r="S94" i="7" s="1"/>
  <c r="V94" i="7" s="1"/>
  <c r="P94" i="7" s="1"/>
  <c r="Q94" i="7" s="1"/>
  <c r="AG104" i="7"/>
  <c r="AH104" i="7" s="1"/>
  <c r="Z104" i="7"/>
  <c r="AD104" i="7" s="1"/>
  <c r="AF104" i="7"/>
  <c r="U30" i="7"/>
  <c r="S30" i="7" s="1"/>
  <c r="V30" i="7" s="1"/>
  <c r="P30" i="7" s="1"/>
  <c r="Q30" i="7" s="1"/>
  <c r="Z42" i="7"/>
  <c r="AD42" i="7" s="1"/>
  <c r="AG42" i="7"/>
  <c r="AF42" i="7"/>
  <c r="AH65" i="7"/>
  <c r="U82" i="7"/>
  <c r="S82" i="7" s="1"/>
  <c r="V82" i="7" s="1"/>
  <c r="P82" i="7" s="1"/>
  <c r="Q82" i="7" s="1"/>
  <c r="U90" i="7"/>
  <c r="S90" i="7" s="1"/>
  <c r="V90" i="7" s="1"/>
  <c r="P90" i="7" s="1"/>
  <c r="Q90" i="7" s="1"/>
  <c r="Z92" i="7"/>
  <c r="AD92" i="7" s="1"/>
  <c r="AG92" i="7"/>
  <c r="AF92" i="7"/>
  <c r="U92" i="7"/>
  <c r="S92" i="7" s="1"/>
  <c r="V92" i="7" s="1"/>
  <c r="P92" i="7" s="1"/>
  <c r="Q92" i="7" s="1"/>
  <c r="Z57" i="7"/>
  <c r="AD57" i="7" s="1"/>
  <c r="AG57" i="7"/>
  <c r="AF57" i="7"/>
  <c r="AG102" i="7"/>
  <c r="Z102" i="7"/>
  <c r="AD102" i="7" s="1"/>
  <c r="AF102" i="7"/>
  <c r="AG41" i="7"/>
  <c r="Z41" i="7"/>
  <c r="AD41" i="7" s="1"/>
  <c r="U41" i="7"/>
  <c r="S41" i="7" s="1"/>
  <c r="V41" i="7" s="1"/>
  <c r="P41" i="7" s="1"/>
  <c r="Q41" i="7" s="1"/>
  <c r="AF41" i="7"/>
  <c r="AG46" i="7"/>
  <c r="AH46" i="7" s="1"/>
  <c r="Z46" i="7"/>
  <c r="AD46" i="7" s="1"/>
  <c r="AF46" i="7"/>
  <c r="U46" i="7"/>
  <c r="S46" i="7" s="1"/>
  <c r="V46" i="7" s="1"/>
  <c r="P46" i="7" s="1"/>
  <c r="Q46" i="7" s="1"/>
  <c r="AG64" i="7"/>
  <c r="AH64" i="7" s="1"/>
  <c r="Z64" i="7"/>
  <c r="AD64" i="7" s="1"/>
  <c r="AF64" i="7"/>
  <c r="AG70" i="7"/>
  <c r="Z70" i="7"/>
  <c r="AD70" i="7" s="1"/>
  <c r="AF70" i="7"/>
  <c r="Z22" i="7"/>
  <c r="AD22" i="7" s="1"/>
  <c r="AG22" i="7"/>
  <c r="AF22" i="7"/>
  <c r="U22" i="7"/>
  <c r="S22" i="7" s="1"/>
  <c r="V22" i="7" s="1"/>
  <c r="P22" i="7" s="1"/>
  <c r="Q22" i="7" s="1"/>
  <c r="AH44" i="7"/>
  <c r="Z67" i="7"/>
  <c r="AD67" i="7" s="1"/>
  <c r="AG67" i="7"/>
  <c r="AF67" i="7"/>
  <c r="Z61" i="7"/>
  <c r="AD61" i="7" s="1"/>
  <c r="AG61" i="7"/>
  <c r="AF61" i="7"/>
  <c r="AG56" i="7"/>
  <c r="Z56" i="7"/>
  <c r="AD56" i="7" s="1"/>
  <c r="AF56" i="7"/>
  <c r="U69" i="7"/>
  <c r="S69" i="7" s="1"/>
  <c r="V69" i="7" s="1"/>
  <c r="P69" i="7" s="1"/>
  <c r="Q69" i="7" s="1"/>
  <c r="Z96" i="7"/>
  <c r="AD96" i="7" s="1"/>
  <c r="AG96" i="7"/>
  <c r="AF96" i="7"/>
  <c r="AG31" i="7"/>
  <c r="AH31" i="7" s="1"/>
  <c r="Z31" i="7"/>
  <c r="AD31" i="7" s="1"/>
  <c r="AF31" i="7"/>
  <c r="Z49" i="7"/>
  <c r="AD49" i="7" s="1"/>
  <c r="AG49" i="7"/>
  <c r="AH49" i="7" s="1"/>
  <c r="AF49" i="7"/>
  <c r="U52" i="7"/>
  <c r="S52" i="7" s="1"/>
  <c r="V52" i="7" s="1"/>
  <c r="P52" i="7" s="1"/>
  <c r="Q52" i="7" s="1"/>
  <c r="U53" i="7"/>
  <c r="S53" i="7" s="1"/>
  <c r="V53" i="7" s="1"/>
  <c r="P53" i="7" s="1"/>
  <c r="Q53" i="7" s="1"/>
  <c r="U61" i="7"/>
  <c r="S61" i="7" s="1"/>
  <c r="V61" i="7" s="1"/>
  <c r="P61" i="7" s="1"/>
  <c r="Q61" i="7" s="1"/>
  <c r="U64" i="7"/>
  <c r="S64" i="7" s="1"/>
  <c r="V64" i="7" s="1"/>
  <c r="P64" i="7" s="1"/>
  <c r="Q64" i="7" s="1"/>
  <c r="AH75" i="7"/>
  <c r="U87" i="7"/>
  <c r="S87" i="7" s="1"/>
  <c r="V87" i="7" s="1"/>
  <c r="P87" i="7" s="1"/>
  <c r="Q87" i="7" s="1"/>
  <c r="Z17" i="7"/>
  <c r="AD17" i="7" s="1"/>
  <c r="AG17" i="7"/>
  <c r="AH17" i="7" s="1"/>
  <c r="AF17" i="7"/>
  <c r="AG81" i="7"/>
  <c r="Z81" i="7"/>
  <c r="AD81" i="7" s="1"/>
  <c r="AF81" i="7"/>
  <c r="AG89" i="7"/>
  <c r="Z89" i="7"/>
  <c r="AD89" i="7" s="1"/>
  <c r="AF89" i="7"/>
  <c r="Z20" i="7"/>
  <c r="AD20" i="7" s="1"/>
  <c r="AG20" i="7"/>
  <c r="AF20" i="7"/>
  <c r="U20" i="7"/>
  <c r="S20" i="7" s="1"/>
  <c r="V20" i="7" s="1"/>
  <c r="P20" i="7" s="1"/>
  <c r="Q20" i="7" s="1"/>
  <c r="U33" i="7"/>
  <c r="S33" i="7" s="1"/>
  <c r="V33" i="7" s="1"/>
  <c r="P33" i="7" s="1"/>
  <c r="Q33" i="7" s="1"/>
  <c r="U58" i="7"/>
  <c r="S58" i="7" s="1"/>
  <c r="V58" i="7" s="1"/>
  <c r="P58" i="7" s="1"/>
  <c r="Q58" i="7" s="1"/>
  <c r="U50" i="7"/>
  <c r="S50" i="7" s="1"/>
  <c r="V50" i="7" s="1"/>
  <c r="P50" i="7" s="1"/>
  <c r="Q50" i="7" s="1"/>
  <c r="AG62" i="7"/>
  <c r="Z62" i="7"/>
  <c r="AD62" i="7" s="1"/>
  <c r="U62" i="7"/>
  <c r="S62" i="7" s="1"/>
  <c r="V62" i="7" s="1"/>
  <c r="P62" i="7" s="1"/>
  <c r="Q62" i="7" s="1"/>
  <c r="AF62" i="7"/>
  <c r="AG68" i="7"/>
  <c r="Z68" i="7"/>
  <c r="AD68" i="7" s="1"/>
  <c r="U68" i="7"/>
  <c r="S68" i="7" s="1"/>
  <c r="V68" i="7" s="1"/>
  <c r="P68" i="7" s="1"/>
  <c r="Q68" i="7" s="1"/>
  <c r="AF68" i="7"/>
  <c r="U89" i="7"/>
  <c r="S89" i="7" s="1"/>
  <c r="V89" i="7" s="1"/>
  <c r="P89" i="7" s="1"/>
  <c r="Q89" i="7" s="1"/>
  <c r="AG76" i="7"/>
  <c r="Z76" i="7"/>
  <c r="AD76" i="7" s="1"/>
  <c r="AF76" i="7"/>
  <c r="U76" i="7"/>
  <c r="S76" i="7" s="1"/>
  <c r="V76" i="7" s="1"/>
  <c r="P76" i="7" s="1"/>
  <c r="Q76" i="7" s="1"/>
  <c r="U81" i="7"/>
  <c r="S81" i="7" s="1"/>
  <c r="V81" i="7" s="1"/>
  <c r="P81" i="7" s="1"/>
  <c r="Q81" i="7" s="1"/>
  <c r="AH106" i="7"/>
  <c r="AH73" i="7"/>
  <c r="AG39" i="7"/>
  <c r="AH39" i="7" s="1"/>
  <c r="Z39" i="7"/>
  <c r="AD39" i="7" s="1"/>
  <c r="U39" i="7"/>
  <c r="S39" i="7" s="1"/>
  <c r="V39" i="7" s="1"/>
  <c r="P39" i="7" s="1"/>
  <c r="Q39" i="7" s="1"/>
  <c r="AF39" i="7"/>
  <c r="Z21" i="7"/>
  <c r="AD21" i="7" s="1"/>
  <c r="AG21" i="7"/>
  <c r="AF21" i="7"/>
  <c r="Z36" i="7"/>
  <c r="AD36" i="7" s="1"/>
  <c r="AG36" i="7"/>
  <c r="AH36" i="7" s="1"/>
  <c r="AF36" i="7"/>
  <c r="AH63" i="7"/>
  <c r="AG83" i="7"/>
  <c r="Z83" i="7"/>
  <c r="AD83" i="7" s="1"/>
  <c r="AF83" i="7"/>
  <c r="AG91" i="7"/>
  <c r="Z91" i="7"/>
  <c r="AD91" i="7" s="1"/>
  <c r="AF91" i="7"/>
  <c r="U102" i="7"/>
  <c r="S102" i="7" s="1"/>
  <c r="V102" i="7" s="1"/>
  <c r="P102" i="7" s="1"/>
  <c r="Q102" i="7" s="1"/>
  <c r="Z24" i="7"/>
  <c r="AD24" i="7" s="1"/>
  <c r="AG24" i="7"/>
  <c r="U24" i="7"/>
  <c r="S24" i="7" s="1"/>
  <c r="V24" i="7" s="1"/>
  <c r="P24" i="7" s="1"/>
  <c r="Q24" i="7" s="1"/>
  <c r="AF24" i="7"/>
  <c r="Z38" i="7"/>
  <c r="AD38" i="7" s="1"/>
  <c r="AG38" i="7"/>
  <c r="AF38" i="7"/>
  <c r="AG66" i="7"/>
  <c r="Z66" i="7"/>
  <c r="AD66" i="7" s="1"/>
  <c r="AF66" i="7"/>
  <c r="AG74" i="7"/>
  <c r="AH74" i="7" s="1"/>
  <c r="Z74" i="7"/>
  <c r="AD74" i="7" s="1"/>
  <c r="AF74" i="7"/>
  <c r="Z84" i="7"/>
  <c r="AD84" i="7" s="1"/>
  <c r="AG84" i="7"/>
  <c r="AH84" i="7" s="1"/>
  <c r="AF84" i="7"/>
  <c r="U88" i="7"/>
  <c r="S88" i="7" s="1"/>
  <c r="V88" i="7" s="1"/>
  <c r="P88" i="7" s="1"/>
  <c r="Q88" i="7" s="1"/>
  <c r="AG98" i="7"/>
  <c r="AF98" i="7"/>
  <c r="Z98" i="7"/>
  <c r="AD98" i="7" s="1"/>
  <c r="U98" i="7"/>
  <c r="S98" i="7" s="1"/>
  <c r="V98" i="7" s="1"/>
  <c r="P98" i="7" s="1"/>
  <c r="Q98" i="7" s="1"/>
  <c r="Z18" i="7"/>
  <c r="AD18" i="7" s="1"/>
  <c r="AG18" i="7"/>
  <c r="AH18" i="7" s="1"/>
  <c r="U18" i="7"/>
  <c r="S18" i="7" s="1"/>
  <c r="V18" i="7" s="1"/>
  <c r="P18" i="7" s="1"/>
  <c r="Q18" i="7" s="1"/>
  <c r="AF18" i="7"/>
  <c r="U36" i="7"/>
  <c r="S36" i="7" s="1"/>
  <c r="V36" i="7" s="1"/>
  <c r="P36" i="7" s="1"/>
  <c r="Q36" i="7" s="1"/>
  <c r="AG35" i="7"/>
  <c r="AH35" i="7" s="1"/>
  <c r="Z35" i="7"/>
  <c r="AD35" i="7" s="1"/>
  <c r="AF35" i="7"/>
  <c r="U35" i="7"/>
  <c r="S35" i="7" s="1"/>
  <c r="V35" i="7" s="1"/>
  <c r="P35" i="7" s="1"/>
  <c r="Q35" i="7" s="1"/>
  <c r="Z40" i="7"/>
  <c r="AD40" i="7" s="1"/>
  <c r="AG40" i="7"/>
  <c r="AF40" i="7"/>
  <c r="Z55" i="7"/>
  <c r="AD55" i="7" s="1"/>
  <c r="AG55" i="7"/>
  <c r="AH55" i="7" s="1"/>
  <c r="AF55" i="7"/>
  <c r="AG54" i="7"/>
  <c r="Z54" i="7"/>
  <c r="AD54" i="7" s="1"/>
  <c r="AF54" i="7"/>
  <c r="Z34" i="7"/>
  <c r="AD34" i="7" s="1"/>
  <c r="AG34" i="7"/>
  <c r="AF34" i="7"/>
  <c r="U34" i="7"/>
  <c r="S34" i="7" s="1"/>
  <c r="V34" i="7" s="1"/>
  <c r="P34" i="7" s="1"/>
  <c r="Q34" i="7" s="1"/>
  <c r="Z51" i="7"/>
  <c r="AD51" i="7" s="1"/>
  <c r="AG51" i="7"/>
  <c r="AF51" i="7"/>
  <c r="AF77" i="7"/>
  <c r="Z77" i="7"/>
  <c r="AD77" i="7" s="1"/>
  <c r="AG77" i="7"/>
  <c r="Z86" i="7"/>
  <c r="AD86" i="7" s="1"/>
  <c r="AG86" i="7"/>
  <c r="AH86" i="7" s="1"/>
  <c r="AF86" i="7"/>
  <c r="U86" i="7"/>
  <c r="S86" i="7" s="1"/>
  <c r="V86" i="7" s="1"/>
  <c r="P86" i="7" s="1"/>
  <c r="Q86" i="7" s="1"/>
  <c r="AH99" i="7"/>
  <c r="AG100" i="7"/>
  <c r="AH100" i="7" s="1"/>
  <c r="Z100" i="7"/>
  <c r="AD100" i="7" s="1"/>
  <c r="U100" i="7"/>
  <c r="S100" i="7" s="1"/>
  <c r="V100" i="7" s="1"/>
  <c r="P100" i="7" s="1"/>
  <c r="Q100" i="7" s="1"/>
  <c r="AF100" i="7"/>
  <c r="AH103" i="7"/>
  <c r="AG24" i="6"/>
  <c r="Z24" i="6"/>
  <c r="AD24" i="6" s="1"/>
  <c r="AF24" i="6"/>
  <c r="AG34" i="6"/>
  <c r="AH34" i="6" s="1"/>
  <c r="Z34" i="6"/>
  <c r="AD34" i="6" s="1"/>
  <c r="U34" i="6"/>
  <c r="S34" i="6" s="1"/>
  <c r="V34" i="6" s="1"/>
  <c r="P34" i="6" s="1"/>
  <c r="Q34" i="6" s="1"/>
  <c r="AF34" i="6"/>
  <c r="Z33" i="6"/>
  <c r="AD33" i="6" s="1"/>
  <c r="AG33" i="6"/>
  <c r="AF33" i="6"/>
  <c r="Z41" i="6"/>
  <c r="AD41" i="6" s="1"/>
  <c r="AG41" i="6"/>
  <c r="AH41" i="6" s="1"/>
  <c r="AF41" i="6"/>
  <c r="U41" i="6"/>
  <c r="S41" i="6" s="1"/>
  <c r="V41" i="6" s="1"/>
  <c r="P41" i="6" s="1"/>
  <c r="Q41" i="6" s="1"/>
  <c r="AG42" i="6"/>
  <c r="Z42" i="6"/>
  <c r="AD42" i="6" s="1"/>
  <c r="AF42" i="6"/>
  <c r="Z43" i="6"/>
  <c r="AD43" i="6" s="1"/>
  <c r="AG43" i="6"/>
  <c r="AF43" i="6"/>
  <c r="U43" i="6"/>
  <c r="S43" i="6" s="1"/>
  <c r="V43" i="6" s="1"/>
  <c r="P43" i="6" s="1"/>
  <c r="Q43" i="6" s="1"/>
  <c r="Z17" i="6"/>
  <c r="AD17" i="6" s="1"/>
  <c r="AG17" i="6"/>
  <c r="AF17" i="6"/>
  <c r="AH32" i="6"/>
  <c r="AH23" i="6"/>
  <c r="U24" i="6"/>
  <c r="S24" i="6" s="1"/>
  <c r="V24" i="6" s="1"/>
  <c r="P24" i="6" s="1"/>
  <c r="Q24" i="6" s="1"/>
  <c r="AG22" i="6"/>
  <c r="AH22" i="6" s="1"/>
  <c r="Z22" i="6"/>
  <c r="AD22" i="6" s="1"/>
  <c r="AF22" i="6"/>
  <c r="AH18" i="6"/>
  <c r="AF39" i="6"/>
  <c r="Z39" i="6"/>
  <c r="AD39" i="6" s="1"/>
  <c r="AG39" i="6"/>
  <c r="AG46" i="6"/>
  <c r="Z46" i="6"/>
  <c r="AD46" i="6" s="1"/>
  <c r="AF46" i="6"/>
  <c r="U46" i="6"/>
  <c r="S46" i="6" s="1"/>
  <c r="V46" i="6" s="1"/>
  <c r="P46" i="6" s="1"/>
  <c r="Q46" i="6" s="1"/>
  <c r="Z36" i="6"/>
  <c r="AD36" i="6" s="1"/>
  <c r="AG36" i="6"/>
  <c r="AH36" i="6" s="1"/>
  <c r="U36" i="6"/>
  <c r="S36" i="6" s="1"/>
  <c r="V36" i="6" s="1"/>
  <c r="P36" i="6" s="1"/>
  <c r="Q36" i="6" s="1"/>
  <c r="AF36" i="6"/>
  <c r="AG20" i="6"/>
  <c r="Z20" i="6"/>
  <c r="AD20" i="6" s="1"/>
  <c r="AF20" i="6"/>
  <c r="Z25" i="6"/>
  <c r="AD25" i="6" s="1"/>
  <c r="AG25" i="6"/>
  <c r="AF25" i="6"/>
  <c r="U20" i="6"/>
  <c r="S20" i="6" s="1"/>
  <c r="V20" i="6" s="1"/>
  <c r="P20" i="6" s="1"/>
  <c r="Q20" i="6" s="1"/>
  <c r="Z37" i="6"/>
  <c r="AD37" i="6" s="1"/>
  <c r="AG37" i="6"/>
  <c r="AF37" i="6"/>
  <c r="Z45" i="6"/>
  <c r="AD45" i="6" s="1"/>
  <c r="AG45" i="6"/>
  <c r="AF45" i="6"/>
  <c r="U45" i="6"/>
  <c r="S45" i="6" s="1"/>
  <c r="V45" i="6" s="1"/>
  <c r="P45" i="6" s="1"/>
  <c r="Q45" i="6" s="1"/>
  <c r="AG38" i="6"/>
  <c r="Z38" i="6"/>
  <c r="AD38" i="6" s="1"/>
  <c r="AF38" i="6"/>
  <c r="U38" i="6"/>
  <c r="S38" i="6" s="1"/>
  <c r="V38" i="6" s="1"/>
  <c r="P38" i="6" s="1"/>
  <c r="Q38" i="6" s="1"/>
  <c r="AH40" i="6"/>
  <c r="AH35" i="6"/>
  <c r="Z26" i="6"/>
  <c r="AD26" i="6" s="1"/>
  <c r="AG26" i="6"/>
  <c r="AH26" i="6" s="1"/>
  <c r="AF26" i="6"/>
  <c r="AG44" i="6"/>
  <c r="Z44" i="6"/>
  <c r="AD44" i="6" s="1"/>
  <c r="AF44" i="6"/>
  <c r="U33" i="6"/>
  <c r="S33" i="6" s="1"/>
  <c r="V33" i="6" s="1"/>
  <c r="P33" i="6" s="1"/>
  <c r="Q33" i="6" s="1"/>
  <c r="Z21" i="5"/>
  <c r="AD21" i="5" s="1"/>
  <c r="AG21" i="5"/>
  <c r="AF21" i="5"/>
  <c r="Z22" i="5"/>
  <c r="AD22" i="5" s="1"/>
  <c r="AG22" i="5"/>
  <c r="U22" i="5"/>
  <c r="S22" i="5" s="1"/>
  <c r="V22" i="5" s="1"/>
  <c r="P22" i="5" s="1"/>
  <c r="Q22" i="5" s="1"/>
  <c r="AF22" i="5"/>
  <c r="AG77" i="5"/>
  <c r="AH77" i="5" s="1"/>
  <c r="Z77" i="5"/>
  <c r="AD77" i="5" s="1"/>
  <c r="AF77" i="5"/>
  <c r="AG55" i="5"/>
  <c r="Z55" i="5"/>
  <c r="AD55" i="5" s="1"/>
  <c r="AF55" i="5"/>
  <c r="U55" i="5"/>
  <c r="S55" i="5" s="1"/>
  <c r="V55" i="5" s="1"/>
  <c r="P55" i="5" s="1"/>
  <c r="Q55" i="5" s="1"/>
  <c r="Z54" i="5"/>
  <c r="AD54" i="5" s="1"/>
  <c r="AG54" i="5"/>
  <c r="AH54" i="5" s="1"/>
  <c r="AF54" i="5"/>
  <c r="Z65" i="5"/>
  <c r="AD65" i="5" s="1"/>
  <c r="AG65" i="5"/>
  <c r="AF65" i="5"/>
  <c r="AG69" i="5"/>
  <c r="Z69" i="5"/>
  <c r="AD69" i="5" s="1"/>
  <c r="AF69" i="5"/>
  <c r="AH29" i="5"/>
  <c r="AH37" i="5"/>
  <c r="AG48" i="5"/>
  <c r="AF48" i="5"/>
  <c r="Z48" i="5"/>
  <c r="AD48" i="5" s="1"/>
  <c r="U48" i="5"/>
  <c r="S48" i="5" s="1"/>
  <c r="V48" i="5" s="1"/>
  <c r="P48" i="5" s="1"/>
  <c r="Q48" i="5" s="1"/>
  <c r="Z20" i="5"/>
  <c r="AD20" i="5" s="1"/>
  <c r="AG20" i="5"/>
  <c r="AF20" i="5"/>
  <c r="U20" i="5"/>
  <c r="S20" i="5" s="1"/>
  <c r="V20" i="5" s="1"/>
  <c r="P20" i="5" s="1"/>
  <c r="Q20" i="5" s="1"/>
  <c r="Z27" i="5"/>
  <c r="AD27" i="5" s="1"/>
  <c r="AG27" i="5"/>
  <c r="AF27" i="5"/>
  <c r="Z39" i="5"/>
  <c r="AD39" i="5" s="1"/>
  <c r="AG39" i="5"/>
  <c r="AF39" i="5"/>
  <c r="Z74" i="5"/>
  <c r="AD74" i="5" s="1"/>
  <c r="AG74" i="5"/>
  <c r="U74" i="5"/>
  <c r="S74" i="5" s="1"/>
  <c r="V74" i="5" s="1"/>
  <c r="P74" i="5" s="1"/>
  <c r="Q74" i="5" s="1"/>
  <c r="AF74" i="5"/>
  <c r="Z23" i="5"/>
  <c r="AD23" i="5" s="1"/>
  <c r="AG23" i="5"/>
  <c r="AF23" i="5"/>
  <c r="AG51" i="5"/>
  <c r="Z51" i="5"/>
  <c r="AD51" i="5" s="1"/>
  <c r="AF51" i="5"/>
  <c r="U51" i="5"/>
  <c r="S51" i="5" s="1"/>
  <c r="V51" i="5" s="1"/>
  <c r="P51" i="5" s="1"/>
  <c r="Q51" i="5" s="1"/>
  <c r="Z33" i="5"/>
  <c r="AD33" i="5" s="1"/>
  <c r="AG33" i="5"/>
  <c r="AF33" i="5"/>
  <c r="Z26" i="5"/>
  <c r="AD26" i="5" s="1"/>
  <c r="AG26" i="5"/>
  <c r="AF26" i="5"/>
  <c r="AG50" i="5"/>
  <c r="Z50" i="5"/>
  <c r="AD50" i="5" s="1"/>
  <c r="AF50" i="5"/>
  <c r="AG64" i="5"/>
  <c r="Z64" i="5"/>
  <c r="AD64" i="5" s="1"/>
  <c r="AF64" i="5"/>
  <c r="U64" i="5"/>
  <c r="S64" i="5" s="1"/>
  <c r="V64" i="5" s="1"/>
  <c r="P64" i="5" s="1"/>
  <c r="Q64" i="5" s="1"/>
  <c r="U77" i="5"/>
  <c r="S77" i="5" s="1"/>
  <c r="V77" i="5" s="1"/>
  <c r="P77" i="5" s="1"/>
  <c r="Q77" i="5" s="1"/>
  <c r="U27" i="5"/>
  <c r="S27" i="5" s="1"/>
  <c r="V27" i="5" s="1"/>
  <c r="P27" i="5" s="1"/>
  <c r="Q27" i="5" s="1"/>
  <c r="U33" i="5"/>
  <c r="S33" i="5" s="1"/>
  <c r="V33" i="5" s="1"/>
  <c r="P33" i="5" s="1"/>
  <c r="Q33" i="5" s="1"/>
  <c r="U54" i="5"/>
  <c r="S54" i="5" s="1"/>
  <c r="V54" i="5" s="1"/>
  <c r="P54" i="5" s="1"/>
  <c r="Q54" i="5" s="1"/>
  <c r="AG57" i="5"/>
  <c r="Z57" i="5"/>
  <c r="AD57" i="5" s="1"/>
  <c r="U57" i="5"/>
  <c r="S57" i="5" s="1"/>
  <c r="V57" i="5" s="1"/>
  <c r="P57" i="5" s="1"/>
  <c r="Q57" i="5" s="1"/>
  <c r="AF57" i="5"/>
  <c r="AG59" i="5"/>
  <c r="Z59" i="5"/>
  <c r="AD59" i="5" s="1"/>
  <c r="AF59" i="5"/>
  <c r="AH35" i="5"/>
  <c r="U50" i="5"/>
  <c r="S50" i="5" s="1"/>
  <c r="V50" i="5" s="1"/>
  <c r="P50" i="5" s="1"/>
  <c r="Q50" i="5" s="1"/>
  <c r="AG61" i="5"/>
  <c r="Z61" i="5"/>
  <c r="AD61" i="5" s="1"/>
  <c r="AF61" i="5"/>
  <c r="AG62" i="5"/>
  <c r="Z62" i="5"/>
  <c r="AD62" i="5" s="1"/>
  <c r="AF62" i="5"/>
  <c r="U62" i="5"/>
  <c r="S62" i="5" s="1"/>
  <c r="V62" i="5" s="1"/>
  <c r="P62" i="5" s="1"/>
  <c r="Q62" i="5" s="1"/>
  <c r="AG73" i="5"/>
  <c r="Z73" i="5"/>
  <c r="AD73" i="5" s="1"/>
  <c r="AF73" i="5"/>
  <c r="AG68" i="5"/>
  <c r="Z68" i="5"/>
  <c r="AD68" i="5" s="1"/>
  <c r="AF68" i="5"/>
  <c r="Z72" i="5"/>
  <c r="AD72" i="5" s="1"/>
  <c r="AG72" i="5"/>
  <c r="AF72" i="5"/>
  <c r="AG63" i="5"/>
  <c r="Z63" i="5"/>
  <c r="AD63" i="5" s="1"/>
  <c r="AF63" i="5"/>
  <c r="AG58" i="5"/>
  <c r="Z58" i="5"/>
  <c r="AD58" i="5" s="1"/>
  <c r="AF58" i="5"/>
  <c r="U58" i="5"/>
  <c r="S58" i="5" s="1"/>
  <c r="V58" i="5" s="1"/>
  <c r="P58" i="5" s="1"/>
  <c r="Q58" i="5" s="1"/>
  <c r="AH19" i="5"/>
  <c r="AH30" i="5"/>
  <c r="AG44" i="5"/>
  <c r="Z44" i="5"/>
  <c r="AD44" i="5" s="1"/>
  <c r="U44" i="5"/>
  <c r="S44" i="5" s="1"/>
  <c r="V44" i="5" s="1"/>
  <c r="P44" i="5" s="1"/>
  <c r="Q44" i="5" s="1"/>
  <c r="AF44" i="5"/>
  <c r="AG49" i="5"/>
  <c r="Z49" i="5"/>
  <c r="AD49" i="5" s="1"/>
  <c r="AF49" i="5"/>
  <c r="U49" i="5"/>
  <c r="S49" i="5" s="1"/>
  <c r="V49" i="5" s="1"/>
  <c r="P49" i="5" s="1"/>
  <c r="Q49" i="5" s="1"/>
  <c r="AG71" i="5"/>
  <c r="Z71" i="5"/>
  <c r="AD71" i="5" s="1"/>
  <c r="AF71" i="5"/>
  <c r="AG18" i="5"/>
  <c r="Z18" i="5"/>
  <c r="AD18" i="5" s="1"/>
  <c r="AF18" i="5"/>
  <c r="Z24" i="5"/>
  <c r="AD24" i="5" s="1"/>
  <c r="AG24" i="5"/>
  <c r="U24" i="5"/>
  <c r="S24" i="5" s="1"/>
  <c r="V24" i="5" s="1"/>
  <c r="P24" i="5" s="1"/>
  <c r="Q24" i="5" s="1"/>
  <c r="AF24" i="5"/>
  <c r="U68" i="5"/>
  <c r="S68" i="5" s="1"/>
  <c r="V68" i="5" s="1"/>
  <c r="P68" i="5" s="1"/>
  <c r="Q68" i="5" s="1"/>
  <c r="AG52" i="5"/>
  <c r="Z52" i="5"/>
  <c r="AD52" i="5" s="1"/>
  <c r="AF52" i="5"/>
  <c r="AG46" i="5"/>
  <c r="Z46" i="5"/>
  <c r="AD46" i="5" s="1"/>
  <c r="AF46" i="5"/>
  <c r="AG60" i="5"/>
  <c r="AF60" i="5"/>
  <c r="Z60" i="5"/>
  <c r="AD60" i="5" s="1"/>
  <c r="U60" i="5"/>
  <c r="S60" i="5" s="1"/>
  <c r="V60" i="5" s="1"/>
  <c r="P60" i="5" s="1"/>
  <c r="Q60" i="5" s="1"/>
  <c r="AG66" i="5"/>
  <c r="Z66" i="5"/>
  <c r="AD66" i="5" s="1"/>
  <c r="AF66" i="5"/>
  <c r="U66" i="5"/>
  <c r="S66" i="5" s="1"/>
  <c r="V66" i="5" s="1"/>
  <c r="P66" i="5" s="1"/>
  <c r="Q66" i="5" s="1"/>
  <c r="U21" i="5"/>
  <c r="S21" i="5" s="1"/>
  <c r="V21" i="5" s="1"/>
  <c r="P21" i="5" s="1"/>
  <c r="Q21" i="5" s="1"/>
  <c r="Z28" i="5"/>
  <c r="AD28" i="5" s="1"/>
  <c r="AG28" i="5"/>
  <c r="U28" i="5"/>
  <c r="S28" i="5" s="1"/>
  <c r="V28" i="5" s="1"/>
  <c r="P28" i="5" s="1"/>
  <c r="Q28" i="5" s="1"/>
  <c r="AF28" i="5"/>
  <c r="AH42" i="5"/>
  <c r="Z17" i="5"/>
  <c r="AD17" i="5" s="1"/>
  <c r="AG17" i="5"/>
  <c r="AH17" i="5" s="1"/>
  <c r="AF17" i="5"/>
  <c r="AG40" i="5"/>
  <c r="Z40" i="5"/>
  <c r="AD40" i="5" s="1"/>
  <c r="AF40" i="5"/>
  <c r="U23" i="5"/>
  <c r="S23" i="5" s="1"/>
  <c r="V23" i="5" s="1"/>
  <c r="P23" i="5" s="1"/>
  <c r="Q23" i="5" s="1"/>
  <c r="U39" i="5"/>
  <c r="S39" i="5" s="1"/>
  <c r="V39" i="5" s="1"/>
  <c r="P39" i="5" s="1"/>
  <c r="Q39" i="5" s="1"/>
  <c r="U46" i="5"/>
  <c r="S46" i="5" s="1"/>
  <c r="V46" i="5" s="1"/>
  <c r="P46" i="5" s="1"/>
  <c r="Q46" i="5" s="1"/>
  <c r="Z41" i="5"/>
  <c r="AD41" i="5" s="1"/>
  <c r="AG41" i="5"/>
  <c r="AH41" i="5" s="1"/>
  <c r="U41" i="5"/>
  <c r="S41" i="5" s="1"/>
  <c r="V41" i="5" s="1"/>
  <c r="P41" i="5" s="1"/>
  <c r="Q41" i="5" s="1"/>
  <c r="AF41" i="5"/>
  <c r="Z56" i="5"/>
  <c r="AD56" i="5" s="1"/>
  <c r="AG56" i="5"/>
  <c r="AF56" i="5"/>
  <c r="Z67" i="5"/>
  <c r="AD67" i="5" s="1"/>
  <c r="AG67" i="5"/>
  <c r="AF67" i="5"/>
  <c r="Z76" i="5"/>
  <c r="AD76" i="5" s="1"/>
  <c r="AG76" i="5"/>
  <c r="U76" i="5"/>
  <c r="S76" i="5" s="1"/>
  <c r="V76" i="5" s="1"/>
  <c r="P76" i="5" s="1"/>
  <c r="Q76" i="5" s="1"/>
  <c r="AF76" i="5"/>
  <c r="Z25" i="5"/>
  <c r="AD25" i="5" s="1"/>
  <c r="AG25" i="5"/>
  <c r="AF25" i="5"/>
  <c r="U25" i="5"/>
  <c r="S25" i="5" s="1"/>
  <c r="V25" i="5" s="1"/>
  <c r="P25" i="5" s="1"/>
  <c r="Q25" i="5" s="1"/>
  <c r="U63" i="5"/>
  <c r="S63" i="5" s="1"/>
  <c r="V63" i="5" s="1"/>
  <c r="P63" i="5" s="1"/>
  <c r="Q63" i="5" s="1"/>
  <c r="AG53" i="5"/>
  <c r="Z53" i="5"/>
  <c r="AD53" i="5" s="1"/>
  <c r="AF53" i="5"/>
  <c r="U53" i="5"/>
  <c r="S53" i="5" s="1"/>
  <c r="V53" i="5" s="1"/>
  <c r="P53" i="5" s="1"/>
  <c r="Q53" i="5" s="1"/>
  <c r="AG70" i="5"/>
  <c r="Z70" i="5"/>
  <c r="AD70" i="5" s="1"/>
  <c r="AF70" i="5"/>
  <c r="AG75" i="5"/>
  <c r="Z75" i="5"/>
  <c r="AD75" i="5" s="1"/>
  <c r="AF75" i="5"/>
  <c r="Z68" i="3"/>
  <c r="AD68" i="3" s="1"/>
  <c r="AG68" i="3"/>
  <c r="AH68" i="3" s="1"/>
  <c r="AF68" i="3"/>
  <c r="AG17" i="3"/>
  <c r="Z17" i="3"/>
  <c r="AD17" i="3" s="1"/>
  <c r="AF17" i="3"/>
  <c r="AG25" i="3"/>
  <c r="Z25" i="3"/>
  <c r="AD25" i="3" s="1"/>
  <c r="AF25" i="3"/>
  <c r="Z52" i="3"/>
  <c r="AD52" i="3" s="1"/>
  <c r="AG52" i="3"/>
  <c r="AF52" i="3"/>
  <c r="Z70" i="3"/>
  <c r="AD70" i="3" s="1"/>
  <c r="AG70" i="3"/>
  <c r="AH70" i="3" s="1"/>
  <c r="AF70" i="3"/>
  <c r="U70" i="3"/>
  <c r="S70" i="3" s="1"/>
  <c r="V70" i="3" s="1"/>
  <c r="P70" i="3" s="1"/>
  <c r="Q70" i="3" s="1"/>
  <c r="Z22" i="3"/>
  <c r="AD22" i="3" s="1"/>
  <c r="AG22" i="3"/>
  <c r="AH22" i="3" s="1"/>
  <c r="AF22" i="3"/>
  <c r="AG41" i="3"/>
  <c r="Z41" i="3"/>
  <c r="AD41" i="3" s="1"/>
  <c r="AF41" i="3"/>
  <c r="AG58" i="3"/>
  <c r="Z58" i="3"/>
  <c r="AD58" i="3" s="1"/>
  <c r="AF58" i="3"/>
  <c r="AG63" i="3"/>
  <c r="Z63" i="3"/>
  <c r="AD63" i="3" s="1"/>
  <c r="AF63" i="3"/>
  <c r="AG27" i="3"/>
  <c r="AH27" i="3" s="1"/>
  <c r="Z27" i="3"/>
  <c r="AD27" i="3" s="1"/>
  <c r="AF27" i="3"/>
  <c r="Z61" i="3"/>
  <c r="AD61" i="3" s="1"/>
  <c r="AG61" i="3"/>
  <c r="AF61" i="3"/>
  <c r="Z24" i="3"/>
  <c r="AD24" i="3" s="1"/>
  <c r="AG24" i="3"/>
  <c r="AH24" i="3" s="1"/>
  <c r="AF24" i="3"/>
  <c r="Z42" i="3"/>
  <c r="AD42" i="3" s="1"/>
  <c r="AG42" i="3"/>
  <c r="AF42" i="3"/>
  <c r="AG43" i="3"/>
  <c r="AH43" i="3" s="1"/>
  <c r="Z43" i="3"/>
  <c r="AD43" i="3" s="1"/>
  <c r="AF43" i="3"/>
  <c r="Z57" i="3"/>
  <c r="AD57" i="3" s="1"/>
  <c r="AG57" i="3"/>
  <c r="AF57" i="3"/>
  <c r="AG64" i="3"/>
  <c r="Z64" i="3"/>
  <c r="AD64" i="3" s="1"/>
  <c r="AF64" i="3"/>
  <c r="AG49" i="3"/>
  <c r="Z49" i="3"/>
  <c r="AD49" i="3" s="1"/>
  <c r="AF49" i="3"/>
  <c r="Z40" i="3"/>
  <c r="AD40" i="3" s="1"/>
  <c r="AG40" i="3"/>
  <c r="AH40" i="3" s="1"/>
  <c r="AF40" i="3"/>
  <c r="Z59" i="3"/>
  <c r="AD59" i="3" s="1"/>
  <c r="AG59" i="3"/>
  <c r="AF59" i="3"/>
  <c r="U25" i="3"/>
  <c r="S25" i="3" s="1"/>
  <c r="V25" i="3" s="1"/>
  <c r="P25" i="3" s="1"/>
  <c r="Q25" i="3" s="1"/>
  <c r="Z18" i="3"/>
  <c r="AD18" i="3" s="1"/>
  <c r="AG18" i="3"/>
  <c r="AF18" i="3"/>
  <c r="U22" i="3"/>
  <c r="S22" i="3" s="1"/>
  <c r="V22" i="3" s="1"/>
  <c r="P22" i="3" s="1"/>
  <c r="Q22" i="3" s="1"/>
  <c r="Z51" i="3"/>
  <c r="AD51" i="3" s="1"/>
  <c r="AG51" i="3"/>
  <c r="AH51" i="3" s="1"/>
  <c r="U51" i="3"/>
  <c r="S51" i="3" s="1"/>
  <c r="V51" i="3" s="1"/>
  <c r="P51" i="3" s="1"/>
  <c r="Q51" i="3" s="1"/>
  <c r="AF51" i="3"/>
  <c r="AG54" i="3"/>
  <c r="Z54" i="3"/>
  <c r="AD54" i="3" s="1"/>
  <c r="AF54" i="3"/>
  <c r="U54" i="3"/>
  <c r="S54" i="3" s="1"/>
  <c r="V54" i="3" s="1"/>
  <c r="P54" i="3" s="1"/>
  <c r="Q54" i="3" s="1"/>
  <c r="AG19" i="3"/>
  <c r="Z19" i="3"/>
  <c r="AD19" i="3" s="1"/>
  <c r="AF19" i="3"/>
  <c r="AF44" i="3"/>
  <c r="Z44" i="3"/>
  <c r="AD44" i="3" s="1"/>
  <c r="AG44" i="3"/>
  <c r="AH44" i="3" s="1"/>
  <c r="Z66" i="3"/>
  <c r="AD66" i="3" s="1"/>
  <c r="AG66" i="3"/>
  <c r="AF66" i="3"/>
  <c r="U27" i="3"/>
  <c r="S27" i="3" s="1"/>
  <c r="V27" i="3" s="1"/>
  <c r="P27" i="3" s="1"/>
  <c r="Q27" i="3" s="1"/>
  <c r="Z48" i="3"/>
  <c r="AD48" i="3" s="1"/>
  <c r="AF48" i="3"/>
  <c r="AG48" i="3"/>
  <c r="AH48" i="3" s="1"/>
  <c r="U48" i="3"/>
  <c r="S48" i="3" s="1"/>
  <c r="V48" i="3" s="1"/>
  <c r="P48" i="3" s="1"/>
  <c r="Q48" i="3" s="1"/>
  <c r="U61" i="3"/>
  <c r="S61" i="3" s="1"/>
  <c r="V61" i="3" s="1"/>
  <c r="P61" i="3" s="1"/>
  <c r="Q61" i="3" s="1"/>
  <c r="AG31" i="3"/>
  <c r="Z31" i="3"/>
  <c r="AD31" i="3" s="1"/>
  <c r="AF31" i="3"/>
  <c r="U31" i="3"/>
  <c r="S31" i="3" s="1"/>
  <c r="V31" i="3" s="1"/>
  <c r="P31" i="3" s="1"/>
  <c r="Q31" i="3" s="1"/>
  <c r="U24" i="3"/>
  <c r="S24" i="3" s="1"/>
  <c r="V24" i="3" s="1"/>
  <c r="P24" i="3" s="1"/>
  <c r="Q24" i="3" s="1"/>
  <c r="Z38" i="3"/>
  <c r="AD38" i="3" s="1"/>
  <c r="AG38" i="3"/>
  <c r="AF38" i="3"/>
  <c r="AG47" i="3"/>
  <c r="Z47" i="3"/>
  <c r="AD47" i="3" s="1"/>
  <c r="AF47" i="3"/>
  <c r="AG35" i="3"/>
  <c r="Z35" i="3"/>
  <c r="AD35" i="3" s="1"/>
  <c r="AF35" i="3"/>
  <c r="Z50" i="3"/>
  <c r="AD50" i="3" s="1"/>
  <c r="AG50" i="3"/>
  <c r="AF50" i="3"/>
  <c r="AH32" i="3"/>
  <c r="AG21" i="3"/>
  <c r="AH21" i="3" s="1"/>
  <c r="Z21" i="3"/>
  <c r="AD21" i="3" s="1"/>
  <c r="AF21" i="3"/>
  <c r="AG29" i="3"/>
  <c r="Z29" i="3"/>
  <c r="AD29" i="3" s="1"/>
  <c r="AF29" i="3"/>
  <c r="AH45" i="3"/>
  <c r="Z36" i="3"/>
  <c r="AD36" i="3" s="1"/>
  <c r="AG36" i="3"/>
  <c r="AF36" i="3"/>
  <c r="U40" i="3"/>
  <c r="S40" i="3" s="1"/>
  <c r="V40" i="3" s="1"/>
  <c r="P40" i="3" s="1"/>
  <c r="Q40" i="3" s="1"/>
  <c r="U50" i="3"/>
  <c r="S50" i="3" s="1"/>
  <c r="V50" i="3" s="1"/>
  <c r="P50" i="3" s="1"/>
  <c r="Q50" i="3" s="1"/>
  <c r="U66" i="3"/>
  <c r="S66" i="3" s="1"/>
  <c r="V66" i="3" s="1"/>
  <c r="P66" i="3" s="1"/>
  <c r="Q66" i="3" s="1"/>
  <c r="U18" i="3"/>
  <c r="S18" i="3" s="1"/>
  <c r="V18" i="3" s="1"/>
  <c r="P18" i="3" s="1"/>
  <c r="Q18" i="3" s="1"/>
  <c r="Z30" i="3"/>
  <c r="AD30" i="3" s="1"/>
  <c r="AG30" i="3"/>
  <c r="AF30" i="3"/>
  <c r="AG37" i="3"/>
  <c r="Z37" i="3"/>
  <c r="AD37" i="3" s="1"/>
  <c r="AF37" i="3"/>
  <c r="AG60" i="3"/>
  <c r="AH60" i="3" s="1"/>
  <c r="Z60" i="3"/>
  <c r="AD60" i="3" s="1"/>
  <c r="AF60" i="3"/>
  <c r="AG71" i="3"/>
  <c r="Z71" i="3"/>
  <c r="AD71" i="3" s="1"/>
  <c r="AF71" i="3"/>
  <c r="AG56" i="3"/>
  <c r="Z56" i="3"/>
  <c r="AD56" i="3" s="1"/>
  <c r="U56" i="3"/>
  <c r="S56" i="3" s="1"/>
  <c r="V56" i="3" s="1"/>
  <c r="P56" i="3" s="1"/>
  <c r="Q56" i="3" s="1"/>
  <c r="AF56" i="3"/>
  <c r="AG33" i="3"/>
  <c r="Z33" i="3"/>
  <c r="AD33" i="3" s="1"/>
  <c r="AF33" i="3"/>
  <c r="Z20" i="3"/>
  <c r="AD20" i="3" s="1"/>
  <c r="AG20" i="3"/>
  <c r="AF20" i="3"/>
  <c r="AG23" i="3"/>
  <c r="AH23" i="3" s="1"/>
  <c r="Z23" i="3"/>
  <c r="AD23" i="3" s="1"/>
  <c r="AF23" i="3"/>
  <c r="U42" i="3"/>
  <c r="S42" i="3" s="1"/>
  <c r="V42" i="3" s="1"/>
  <c r="P42" i="3" s="1"/>
  <c r="Q42" i="3" s="1"/>
  <c r="U17" i="3"/>
  <c r="S17" i="3" s="1"/>
  <c r="V17" i="3" s="1"/>
  <c r="P17" i="3" s="1"/>
  <c r="Q17" i="3" s="1"/>
  <c r="U38" i="3"/>
  <c r="S38" i="3" s="1"/>
  <c r="V38" i="3" s="1"/>
  <c r="P38" i="3" s="1"/>
  <c r="Q38" i="3" s="1"/>
  <c r="AG62" i="3"/>
  <c r="AF62" i="3"/>
  <c r="Z62" i="3"/>
  <c r="AD62" i="3" s="1"/>
  <c r="U62" i="3"/>
  <c r="S62" i="3" s="1"/>
  <c r="V62" i="3" s="1"/>
  <c r="P62" i="3" s="1"/>
  <c r="Q62" i="3" s="1"/>
  <c r="AG65" i="3"/>
  <c r="Z65" i="3"/>
  <c r="AD65" i="3" s="1"/>
  <c r="AF65" i="3"/>
  <c r="U19" i="3"/>
  <c r="S19" i="3" s="1"/>
  <c r="V19" i="3" s="1"/>
  <c r="P19" i="3" s="1"/>
  <c r="Q19" i="3" s="1"/>
  <c r="Z28" i="3"/>
  <c r="AD28" i="3" s="1"/>
  <c r="AG28" i="3"/>
  <c r="AF28" i="3"/>
  <c r="Z34" i="3"/>
  <c r="AD34" i="3" s="1"/>
  <c r="AG34" i="3"/>
  <c r="AF34" i="3"/>
  <c r="AG39" i="3"/>
  <c r="AH39" i="3" s="1"/>
  <c r="Z39" i="3"/>
  <c r="AD39" i="3" s="1"/>
  <c r="AF39" i="3"/>
  <c r="U57" i="3"/>
  <c r="S57" i="3" s="1"/>
  <c r="V57" i="3" s="1"/>
  <c r="P57" i="3" s="1"/>
  <c r="Q57" i="3" s="1"/>
  <c r="AG67" i="3"/>
  <c r="AH67" i="3" s="1"/>
  <c r="Z67" i="3"/>
  <c r="AD67" i="3" s="1"/>
  <c r="AF67" i="3"/>
  <c r="U21" i="3"/>
  <c r="S21" i="3" s="1"/>
  <c r="V21" i="3" s="1"/>
  <c r="P21" i="3" s="1"/>
  <c r="Q21" i="3" s="1"/>
  <c r="U33" i="3"/>
  <c r="S33" i="3" s="1"/>
  <c r="V33" i="3" s="1"/>
  <c r="P33" i="3" s="1"/>
  <c r="Q33" i="3" s="1"/>
  <c r="U36" i="3"/>
  <c r="S36" i="3" s="1"/>
  <c r="V36" i="3" s="1"/>
  <c r="P36" i="3" s="1"/>
  <c r="Q36" i="3" s="1"/>
  <c r="U64" i="3"/>
  <c r="S64" i="3" s="1"/>
  <c r="V64" i="3" s="1"/>
  <c r="P64" i="3" s="1"/>
  <c r="Q64" i="3" s="1"/>
  <c r="U59" i="3"/>
  <c r="S59" i="3" s="1"/>
  <c r="V59" i="3" s="1"/>
  <c r="P59" i="3" s="1"/>
  <c r="Q59" i="3" s="1"/>
  <c r="AG69" i="3"/>
  <c r="AH69" i="3" s="1"/>
  <c r="Z69" i="3"/>
  <c r="AD69" i="3" s="1"/>
  <c r="AF69" i="3"/>
  <c r="U23" i="3"/>
  <c r="S23" i="3" s="1"/>
  <c r="V23" i="3" s="1"/>
  <c r="P23" i="3" s="1"/>
  <c r="Q23" i="3" s="1"/>
  <c r="U29" i="3"/>
  <c r="S29" i="3" s="1"/>
  <c r="V29" i="3" s="1"/>
  <c r="P29" i="3" s="1"/>
  <c r="Q29" i="3" s="1"/>
  <c r="Z26" i="3"/>
  <c r="AD26" i="3" s="1"/>
  <c r="AG26" i="3"/>
  <c r="AF26" i="3"/>
  <c r="U30" i="3"/>
  <c r="S30" i="3" s="1"/>
  <c r="V30" i="3" s="1"/>
  <c r="P30" i="3" s="1"/>
  <c r="Q30" i="3" s="1"/>
  <c r="AG46" i="3"/>
  <c r="Z46" i="3"/>
  <c r="AD46" i="3" s="1"/>
  <c r="AF46" i="3"/>
  <c r="U71" i="3"/>
  <c r="S71" i="3" s="1"/>
  <c r="V71" i="3" s="1"/>
  <c r="P71" i="3" s="1"/>
  <c r="Q71" i="3" s="1"/>
  <c r="AJ96" i="13" l="1"/>
  <c r="AJ92" i="13"/>
  <c r="AJ58" i="13"/>
  <c r="AJ35" i="13"/>
  <c r="AJ95" i="13"/>
  <c r="AJ72" i="13"/>
  <c r="AJ53" i="13"/>
  <c r="AJ29" i="13"/>
  <c r="AJ48" i="13"/>
  <c r="AJ49" i="13"/>
  <c r="AJ20" i="13"/>
  <c r="AJ77" i="13"/>
  <c r="AJ68" i="13"/>
  <c r="AJ71" i="13"/>
  <c r="AJ74" i="13"/>
  <c r="AJ34" i="13"/>
  <c r="AJ27" i="13"/>
  <c r="AJ91" i="13"/>
  <c r="AJ22" i="13"/>
  <c r="AJ36" i="13"/>
  <c r="AJ86" i="13"/>
  <c r="AJ97" i="13"/>
  <c r="AJ69" i="13"/>
  <c r="AJ32" i="13"/>
  <c r="AJ33" i="13"/>
  <c r="AJ80" i="13"/>
  <c r="AJ56" i="13"/>
  <c r="AJ88" i="13"/>
  <c r="AJ98" i="13"/>
  <c r="AJ61" i="13"/>
  <c r="AJ28" i="13"/>
  <c r="AJ59" i="13"/>
  <c r="AJ46" i="13"/>
  <c r="AJ24" i="13"/>
  <c r="AJ18" i="13"/>
  <c r="AJ50" i="12"/>
  <c r="AJ39" i="12"/>
  <c r="AJ54" i="12"/>
  <c r="AJ20" i="12"/>
  <c r="AJ37" i="12"/>
  <c r="AJ60" i="12"/>
  <c r="AJ69" i="12"/>
  <c r="AJ48" i="12"/>
  <c r="AJ72" i="12"/>
  <c r="AJ28" i="12"/>
  <c r="AJ74" i="12"/>
  <c r="AJ67" i="12"/>
  <c r="AJ22" i="12"/>
  <c r="AJ34" i="12"/>
  <c r="AJ73" i="12"/>
  <c r="AJ23" i="12"/>
  <c r="AJ26" i="12"/>
  <c r="AJ40" i="12"/>
  <c r="AJ27" i="12"/>
  <c r="AJ55" i="12"/>
  <c r="AJ29" i="12"/>
  <c r="AJ17" i="12"/>
  <c r="AJ40" i="8"/>
  <c r="AJ60" i="8"/>
  <c r="AJ45" i="8"/>
  <c r="AJ25" i="8"/>
  <c r="AJ32" i="8"/>
  <c r="AJ49" i="8"/>
  <c r="AJ36" i="8"/>
  <c r="AJ19" i="8"/>
  <c r="AJ70" i="8"/>
  <c r="AJ63" i="8"/>
  <c r="AJ62" i="8"/>
  <c r="AJ34" i="8"/>
  <c r="AJ58" i="8"/>
  <c r="AJ57" i="8"/>
  <c r="AJ21" i="8"/>
  <c r="AJ68" i="8"/>
  <c r="AJ35" i="8"/>
  <c r="AJ47" i="8"/>
  <c r="AJ23" i="8"/>
  <c r="AJ44" i="8"/>
  <c r="AJ28" i="8"/>
  <c r="AJ71" i="8"/>
  <c r="AH36" i="3"/>
  <c r="AH38" i="3"/>
  <c r="AH18" i="3"/>
  <c r="AH59" i="3"/>
  <c r="AH57" i="3"/>
  <c r="AH61" i="3"/>
  <c r="AH71" i="3"/>
  <c r="AH29" i="3"/>
  <c r="AH19" i="3"/>
  <c r="AH54" i="3"/>
  <c r="AH41" i="3"/>
  <c r="AH17" i="3"/>
  <c r="AH67" i="5"/>
  <c r="AH71" i="5"/>
  <c r="AH49" i="5"/>
  <c r="AH44" i="5"/>
  <c r="AH39" i="5"/>
  <c r="AH48" i="5"/>
  <c r="AH20" i="6"/>
  <c r="AH46" i="6"/>
  <c r="AH42" i="6"/>
  <c r="AH24" i="7"/>
  <c r="AH83" i="7"/>
  <c r="AH81" i="7"/>
  <c r="AH61" i="7"/>
  <c r="AH22" i="7"/>
  <c r="AH70" i="7"/>
  <c r="AH57" i="7"/>
  <c r="AH92" i="7"/>
  <c r="AH58" i="7"/>
  <c r="AH52" i="7"/>
  <c r="AH56" i="3"/>
  <c r="AH52" i="5"/>
  <c r="AH24" i="5"/>
  <c r="AH18" i="5"/>
  <c r="AH63" i="5"/>
  <c r="AH61" i="5"/>
  <c r="AH50" i="5"/>
  <c r="AH74" i="5"/>
  <c r="AH69" i="5"/>
  <c r="AH22" i="5"/>
  <c r="AH48" i="7"/>
  <c r="AH57" i="5"/>
  <c r="AH98" i="7"/>
  <c r="AH38" i="7"/>
  <c r="AH90" i="7"/>
  <c r="AH53" i="7"/>
  <c r="AH87" i="7"/>
  <c r="AH93" i="7"/>
  <c r="AH19" i="7"/>
  <c r="AH59" i="7"/>
  <c r="AH88" i="7"/>
  <c r="AH77" i="7"/>
  <c r="AH51" i="7"/>
  <c r="AH34" i="7"/>
  <c r="AH54" i="7"/>
  <c r="AH91" i="7"/>
  <c r="AH20" i="7"/>
  <c r="AH89" i="7"/>
  <c r="AH96" i="7"/>
  <c r="AH26" i="7"/>
  <c r="AH79" i="7"/>
  <c r="AH95" i="7"/>
  <c r="AH60" i="7"/>
  <c r="AH30" i="7"/>
  <c r="AH40" i="7"/>
  <c r="AH66" i="7"/>
  <c r="AH21" i="7"/>
  <c r="AH76" i="7"/>
  <c r="AH56" i="7"/>
  <c r="AH102" i="7"/>
  <c r="AH42" i="7"/>
  <c r="AH32" i="7"/>
  <c r="AH33" i="7"/>
  <c r="AH97" i="7"/>
  <c r="AH69" i="7"/>
  <c r="AH68" i="7"/>
  <c r="AH62" i="7"/>
  <c r="AH67" i="7"/>
  <c r="AH41" i="7"/>
  <c r="AH37" i="6"/>
  <c r="AH25" i="6"/>
  <c r="AH17" i="6"/>
  <c r="AH43" i="6"/>
  <c r="AH44" i="6"/>
  <c r="AH45" i="6"/>
  <c r="AH39" i="6"/>
  <c r="AH38" i="6"/>
  <c r="AH33" i="6"/>
  <c r="AH24" i="6"/>
  <c r="AH75" i="5"/>
  <c r="AH40" i="5"/>
  <c r="AH46" i="5"/>
  <c r="AH58" i="5"/>
  <c r="AH73" i="5"/>
  <c r="AH62" i="5"/>
  <c r="AH59" i="5"/>
  <c r="AH64" i="5"/>
  <c r="AH33" i="5"/>
  <c r="AH56" i="5"/>
  <c r="AH66" i="5"/>
  <c r="AH60" i="5"/>
  <c r="AH72" i="5"/>
  <c r="AH68" i="5"/>
  <c r="AH26" i="5"/>
  <c r="AH51" i="5"/>
  <c r="AH27" i="5"/>
  <c r="AH20" i="5"/>
  <c r="AH65" i="5"/>
  <c r="AH55" i="5"/>
  <c r="AH21" i="5"/>
  <c r="AH70" i="5"/>
  <c r="AH53" i="5"/>
  <c r="AH25" i="5"/>
  <c r="AH76" i="5"/>
  <c r="AH28" i="5"/>
  <c r="AH23" i="5"/>
  <c r="AH28" i="3"/>
  <c r="AH30" i="3"/>
  <c r="AH26" i="3"/>
  <c r="AH34" i="3"/>
  <c r="AH65" i="3"/>
  <c r="AH62" i="3"/>
  <c r="AH20" i="3"/>
  <c r="AH33" i="3"/>
  <c r="AH47" i="3"/>
  <c r="AH31" i="3"/>
  <c r="AH66" i="3"/>
  <c r="AH64" i="3"/>
  <c r="AH42" i="3"/>
  <c r="AH58" i="3"/>
  <c r="AH52" i="3"/>
  <c r="AH25" i="3"/>
  <c r="AH46" i="3"/>
  <c r="AH37" i="3"/>
  <c r="AH50" i="3"/>
  <c r="AH35" i="3"/>
  <c r="AH49" i="3"/>
  <c r="AH63" i="3"/>
  <c r="CK96" i="2"/>
  <c r="CJ96" i="2"/>
  <c r="CH96" i="2"/>
  <c r="BM96" i="2"/>
  <c r="BL96" i="2"/>
  <c r="BD96" i="2"/>
  <c r="AX96" i="2"/>
  <c r="AR96" i="2"/>
  <c r="BE96" i="2" s="1"/>
  <c r="BH96" i="2" s="1"/>
  <c r="AM96" i="2"/>
  <c r="AK96" i="2" s="1"/>
  <c r="AC96" i="2"/>
  <c r="AB96" i="2"/>
  <c r="T96" i="2"/>
  <c r="CK95" i="2"/>
  <c r="CJ95" i="2"/>
  <c r="CH95" i="2"/>
  <c r="BM95" i="2"/>
  <c r="BL95" i="2"/>
  <c r="BD95" i="2"/>
  <c r="AX95" i="2"/>
  <c r="AR95" i="2"/>
  <c r="BE95" i="2" s="1"/>
  <c r="BH95" i="2" s="1"/>
  <c r="AM95" i="2"/>
  <c r="AK95" i="2" s="1"/>
  <c r="AC95" i="2"/>
  <c r="AB95" i="2"/>
  <c r="T95" i="2"/>
  <c r="CK94" i="2"/>
  <c r="CJ94" i="2"/>
  <c r="CH94" i="2"/>
  <c r="BM94" i="2"/>
  <c r="BL94" i="2"/>
  <c r="BD94" i="2"/>
  <c r="AX94" i="2"/>
  <c r="AR94" i="2"/>
  <c r="BE94" i="2" s="1"/>
  <c r="BH94" i="2" s="1"/>
  <c r="AM94" i="2"/>
  <c r="AK94" i="2" s="1"/>
  <c r="AC94" i="2"/>
  <c r="AB94" i="2"/>
  <c r="T94" i="2"/>
  <c r="CK93" i="2"/>
  <c r="CJ93" i="2"/>
  <c r="CH93" i="2"/>
  <c r="BM93" i="2"/>
  <c r="BL93" i="2"/>
  <c r="BD93" i="2"/>
  <c r="AX93" i="2"/>
  <c r="AR93" i="2"/>
  <c r="BE93" i="2" s="1"/>
  <c r="BH93" i="2" s="1"/>
  <c r="AM93" i="2"/>
  <c r="AK93" i="2" s="1"/>
  <c r="AC93" i="2"/>
  <c r="AB93" i="2"/>
  <c r="T93" i="2"/>
  <c r="R93" i="2"/>
  <c r="CK92" i="2"/>
  <c r="CJ92" i="2"/>
  <c r="CH92" i="2"/>
  <c r="BM92" i="2"/>
  <c r="BL92" i="2"/>
  <c r="BD92" i="2"/>
  <c r="AX92" i="2"/>
  <c r="AR92" i="2"/>
  <c r="BE92" i="2" s="1"/>
  <c r="BH92" i="2" s="1"/>
  <c r="AM92" i="2"/>
  <c r="AK92" i="2"/>
  <c r="M92" i="2" s="1"/>
  <c r="L92" i="2" s="1"/>
  <c r="AC92" i="2"/>
  <c r="AB92" i="2"/>
  <c r="T92" i="2"/>
  <c r="R92" i="2"/>
  <c r="CK91" i="2"/>
  <c r="CJ91" i="2"/>
  <c r="CH91" i="2"/>
  <c r="BM91" i="2"/>
  <c r="BL91" i="2"/>
  <c r="BD91" i="2"/>
  <c r="AX91" i="2"/>
  <c r="AR91" i="2"/>
  <c r="BE91" i="2" s="1"/>
  <c r="BH91" i="2" s="1"/>
  <c r="BJ91" i="2" s="1"/>
  <c r="BN91" i="2" s="1"/>
  <c r="BO91" i="2" s="1"/>
  <c r="AM91" i="2"/>
  <c r="AK91" i="2" s="1"/>
  <c r="AL91" i="2" s="1"/>
  <c r="AC91" i="2"/>
  <c r="AB91" i="2"/>
  <c r="T91" i="2"/>
  <c r="CK90" i="2"/>
  <c r="CJ90" i="2"/>
  <c r="CH90" i="2"/>
  <c r="BM90" i="2"/>
  <c r="BL90" i="2"/>
  <c r="BD90" i="2"/>
  <c r="AX90" i="2"/>
  <c r="AR90" i="2"/>
  <c r="BE90" i="2" s="1"/>
  <c r="BH90" i="2" s="1"/>
  <c r="BJ90" i="2" s="1"/>
  <c r="BN90" i="2" s="1"/>
  <c r="BO90" i="2" s="1"/>
  <c r="AM90" i="2"/>
  <c r="AK90" i="2" s="1"/>
  <c r="AC90" i="2"/>
  <c r="AB90" i="2"/>
  <c r="T90" i="2"/>
  <c r="CK89" i="2"/>
  <c r="CJ89" i="2"/>
  <c r="CH89" i="2"/>
  <c r="BM89" i="2"/>
  <c r="BL89" i="2"/>
  <c r="BD89" i="2"/>
  <c r="AX89" i="2"/>
  <c r="AR89" i="2"/>
  <c r="BE89" i="2" s="1"/>
  <c r="BH89" i="2" s="1"/>
  <c r="AM89" i="2"/>
  <c r="AK89" i="2" s="1"/>
  <c r="N89" i="2" s="1"/>
  <c r="BA89" i="2" s="1"/>
  <c r="AC89" i="2"/>
  <c r="AB89" i="2"/>
  <c r="AA89" i="2" s="1"/>
  <c r="T89" i="2"/>
  <c r="CK88" i="2"/>
  <c r="CJ88" i="2"/>
  <c r="CH88" i="2"/>
  <c r="BM88" i="2"/>
  <c r="BL88" i="2"/>
  <c r="BD88" i="2"/>
  <c r="AX88" i="2"/>
  <c r="AR88" i="2"/>
  <c r="BE88" i="2" s="1"/>
  <c r="BH88" i="2" s="1"/>
  <c r="AM88" i="2"/>
  <c r="AK88" i="2" s="1"/>
  <c r="AC88" i="2"/>
  <c r="AB88" i="2"/>
  <c r="T88" i="2"/>
  <c r="CK87" i="2"/>
  <c r="W87" i="2" s="1"/>
  <c r="CJ87" i="2"/>
  <c r="CH87" i="2"/>
  <c r="BM87" i="2"/>
  <c r="BL87" i="2"/>
  <c r="BD87" i="2"/>
  <c r="AX87" i="2"/>
  <c r="AR87" i="2"/>
  <c r="BE87" i="2" s="1"/>
  <c r="BH87" i="2" s="1"/>
  <c r="AM87" i="2"/>
  <c r="AK87" i="2" s="1"/>
  <c r="AL87" i="2" s="1"/>
  <c r="AC87" i="2"/>
  <c r="AB87" i="2"/>
  <c r="T87" i="2"/>
  <c r="CK86" i="2"/>
  <c r="CJ86" i="2"/>
  <c r="CH86" i="2"/>
  <c r="BM86" i="2"/>
  <c r="BL86" i="2"/>
  <c r="BD86" i="2"/>
  <c r="AX86" i="2"/>
  <c r="AR86" i="2"/>
  <c r="BE86" i="2" s="1"/>
  <c r="BH86" i="2" s="1"/>
  <c r="AM86" i="2"/>
  <c r="AK86" i="2" s="1"/>
  <c r="AC86" i="2"/>
  <c r="AB86" i="2"/>
  <c r="T86" i="2"/>
  <c r="CK85" i="2"/>
  <c r="CJ85" i="2"/>
  <c r="CH85" i="2"/>
  <c r="BM85" i="2"/>
  <c r="BL85" i="2"/>
  <c r="BD85" i="2"/>
  <c r="AX85" i="2"/>
  <c r="AR85" i="2"/>
  <c r="BE85" i="2" s="1"/>
  <c r="BH85" i="2" s="1"/>
  <c r="BJ85" i="2" s="1"/>
  <c r="BN85" i="2" s="1"/>
  <c r="BO85" i="2" s="1"/>
  <c r="AM85" i="2"/>
  <c r="AK85" i="2" s="1"/>
  <c r="AL85" i="2" s="1"/>
  <c r="AC85" i="2"/>
  <c r="AB85" i="2"/>
  <c r="AA85" i="2" s="1"/>
  <c r="T85" i="2"/>
  <c r="CK84" i="2"/>
  <c r="CJ84" i="2"/>
  <c r="CH84" i="2"/>
  <c r="CI84" i="2" s="1"/>
  <c r="AZ84" i="2" s="1"/>
  <c r="BM84" i="2"/>
  <c r="BL84" i="2"/>
  <c r="BD84" i="2"/>
  <c r="AX84" i="2"/>
  <c r="BB84" i="2" s="1"/>
  <c r="AR84" i="2"/>
  <c r="BE84" i="2" s="1"/>
  <c r="BH84" i="2" s="1"/>
  <c r="AM84" i="2"/>
  <c r="AK84" i="2" s="1"/>
  <c r="AC84" i="2"/>
  <c r="AB84" i="2"/>
  <c r="AA84" i="2" s="1"/>
  <c r="T84" i="2"/>
  <c r="CK83" i="2"/>
  <c r="CJ83" i="2"/>
  <c r="CH83" i="2"/>
  <c r="BM83" i="2"/>
  <c r="BL83" i="2"/>
  <c r="BD83" i="2"/>
  <c r="AX83" i="2"/>
  <c r="AR83" i="2"/>
  <c r="BE83" i="2" s="1"/>
  <c r="BH83" i="2" s="1"/>
  <c r="BI83" i="2" s="1"/>
  <c r="AM83" i="2"/>
  <c r="AK83" i="2" s="1"/>
  <c r="AL83" i="2" s="1"/>
  <c r="AC83" i="2"/>
  <c r="AB83" i="2"/>
  <c r="T83" i="2"/>
  <c r="CK82" i="2"/>
  <c r="CJ82" i="2"/>
  <c r="CH82" i="2"/>
  <c r="CI82" i="2" s="1"/>
  <c r="AZ82" i="2" s="1"/>
  <c r="BM82" i="2"/>
  <c r="BL82" i="2"/>
  <c r="BD82" i="2"/>
  <c r="AX82" i="2"/>
  <c r="AR82" i="2"/>
  <c r="BE82" i="2" s="1"/>
  <c r="BH82" i="2" s="1"/>
  <c r="AM82" i="2"/>
  <c r="AK82" i="2" s="1"/>
  <c r="AC82" i="2"/>
  <c r="AB82" i="2"/>
  <c r="T82" i="2"/>
  <c r="CK81" i="2"/>
  <c r="CJ81" i="2"/>
  <c r="CH81" i="2"/>
  <c r="BM81" i="2"/>
  <c r="BL81" i="2"/>
  <c r="BD81" i="2"/>
  <c r="AX81" i="2"/>
  <c r="AR81" i="2"/>
  <c r="BE81" i="2" s="1"/>
  <c r="BH81" i="2" s="1"/>
  <c r="AM81" i="2"/>
  <c r="AK81" i="2" s="1"/>
  <c r="O81" i="2" s="1"/>
  <c r="AC81" i="2"/>
  <c r="AB81" i="2"/>
  <c r="T81" i="2"/>
  <c r="CK80" i="2"/>
  <c r="CJ80" i="2"/>
  <c r="CH80" i="2"/>
  <c r="BM80" i="2"/>
  <c r="BL80" i="2"/>
  <c r="BD80" i="2"/>
  <c r="AX80" i="2"/>
  <c r="AR80" i="2"/>
  <c r="BE80" i="2" s="1"/>
  <c r="BH80" i="2" s="1"/>
  <c r="AM80" i="2"/>
  <c r="AK80" i="2" s="1"/>
  <c r="M80" i="2" s="1"/>
  <c r="L80" i="2" s="1"/>
  <c r="AC80" i="2"/>
  <c r="AA80" i="2" s="1"/>
  <c r="AB80" i="2"/>
  <c r="T80" i="2"/>
  <c r="CK79" i="2"/>
  <c r="CJ79" i="2"/>
  <c r="CH79" i="2"/>
  <c r="BM79" i="2"/>
  <c r="BL79" i="2"/>
  <c r="BD79" i="2"/>
  <c r="AX79" i="2"/>
  <c r="AR79" i="2"/>
  <c r="BE79" i="2" s="1"/>
  <c r="BH79" i="2" s="1"/>
  <c r="AM79" i="2"/>
  <c r="AK79" i="2" s="1"/>
  <c r="AC79" i="2"/>
  <c r="AB79" i="2"/>
  <c r="T79" i="2"/>
  <c r="CK78" i="2"/>
  <c r="CJ78" i="2"/>
  <c r="CH78" i="2"/>
  <c r="BM78" i="2"/>
  <c r="BL78" i="2"/>
  <c r="BD78" i="2"/>
  <c r="AX78" i="2"/>
  <c r="AR78" i="2"/>
  <c r="BE78" i="2" s="1"/>
  <c r="BH78" i="2" s="1"/>
  <c r="AM78" i="2"/>
  <c r="AK78" i="2" s="1"/>
  <c r="AC78" i="2"/>
  <c r="AB78" i="2"/>
  <c r="T78" i="2"/>
  <c r="CK77" i="2"/>
  <c r="CJ77" i="2"/>
  <c r="CH77" i="2"/>
  <c r="BM77" i="2"/>
  <c r="BL77" i="2"/>
  <c r="BD77" i="2"/>
  <c r="AX77" i="2"/>
  <c r="AR77" i="2"/>
  <c r="BE77" i="2" s="1"/>
  <c r="BH77" i="2" s="1"/>
  <c r="BJ77" i="2" s="1"/>
  <c r="BN77" i="2" s="1"/>
  <c r="BO77" i="2" s="1"/>
  <c r="AM77" i="2"/>
  <c r="AK77" i="2" s="1"/>
  <c r="AL77" i="2" s="1"/>
  <c r="AC77" i="2"/>
  <c r="AB77" i="2"/>
  <c r="T77" i="2"/>
  <c r="CK76" i="2"/>
  <c r="W76" i="2" s="1"/>
  <c r="CJ76" i="2"/>
  <c r="CH76" i="2"/>
  <c r="BM76" i="2"/>
  <c r="BL76" i="2"/>
  <c r="BD76" i="2"/>
  <c r="AX76" i="2"/>
  <c r="AR76" i="2"/>
  <c r="BE76" i="2" s="1"/>
  <c r="BH76" i="2" s="1"/>
  <c r="AM76" i="2"/>
  <c r="AK76" i="2" s="1"/>
  <c r="AC76" i="2"/>
  <c r="AB76" i="2"/>
  <c r="AA76" i="2" s="1"/>
  <c r="T76" i="2"/>
  <c r="CK75" i="2"/>
  <c r="CJ75" i="2"/>
  <c r="CH75" i="2"/>
  <c r="BM75" i="2"/>
  <c r="BL75" i="2"/>
  <c r="BD75" i="2"/>
  <c r="AX75" i="2"/>
  <c r="AR75" i="2"/>
  <c r="BE75" i="2" s="1"/>
  <c r="BH75" i="2" s="1"/>
  <c r="AM75" i="2"/>
  <c r="AK75" i="2" s="1"/>
  <c r="AC75" i="2"/>
  <c r="AB75" i="2"/>
  <c r="T75" i="2"/>
  <c r="M75" i="2"/>
  <c r="L75" i="2" s="1"/>
  <c r="CK74" i="2"/>
  <c r="CJ74" i="2"/>
  <c r="CH74" i="2"/>
  <c r="W74" i="2" s="1"/>
  <c r="BM74" i="2"/>
  <c r="BL74" i="2"/>
  <c r="BD74" i="2"/>
  <c r="AX74" i="2"/>
  <c r="AR74" i="2"/>
  <c r="BE74" i="2" s="1"/>
  <c r="BH74" i="2" s="1"/>
  <c r="AM74" i="2"/>
  <c r="AK74" i="2" s="1"/>
  <c r="R74" i="2" s="1"/>
  <c r="AC74" i="2"/>
  <c r="AB74" i="2"/>
  <c r="AA74" i="2" s="1"/>
  <c r="T74" i="2"/>
  <c r="CK73" i="2"/>
  <c r="CJ73" i="2"/>
  <c r="CH73" i="2"/>
  <c r="BM73" i="2"/>
  <c r="BL73" i="2"/>
  <c r="BD73" i="2"/>
  <c r="AX73" i="2"/>
  <c r="AR73" i="2"/>
  <c r="BE73" i="2" s="1"/>
  <c r="BH73" i="2" s="1"/>
  <c r="BI73" i="2" s="1"/>
  <c r="AM73" i="2"/>
  <c r="AK73" i="2" s="1"/>
  <c r="AL73" i="2" s="1"/>
  <c r="AC73" i="2"/>
  <c r="AB73" i="2"/>
  <c r="T73" i="2"/>
  <c r="M73" i="2"/>
  <c r="L73" i="2" s="1"/>
  <c r="CK72" i="2"/>
  <c r="W72" i="2" s="1"/>
  <c r="CJ72" i="2"/>
  <c r="CI72" i="2" s="1"/>
  <c r="AZ72" i="2" s="1"/>
  <c r="BB72" i="2" s="1"/>
  <c r="CH72" i="2"/>
  <c r="BM72" i="2"/>
  <c r="BL72" i="2"/>
  <c r="BD72" i="2"/>
  <c r="AX72" i="2"/>
  <c r="AR72" i="2"/>
  <c r="BE72" i="2" s="1"/>
  <c r="BH72" i="2" s="1"/>
  <c r="AM72" i="2"/>
  <c r="AK72" i="2" s="1"/>
  <c r="AC72" i="2"/>
  <c r="AB72" i="2"/>
  <c r="T72" i="2"/>
  <c r="CK71" i="2"/>
  <c r="CJ71" i="2"/>
  <c r="CH71" i="2"/>
  <c r="BM71" i="2"/>
  <c r="BL71" i="2"/>
  <c r="BD71" i="2"/>
  <c r="AX71" i="2"/>
  <c r="AR71" i="2"/>
  <c r="BE71" i="2" s="1"/>
  <c r="BH71" i="2" s="1"/>
  <c r="AM71" i="2"/>
  <c r="AK71" i="2" s="1"/>
  <c r="O71" i="2" s="1"/>
  <c r="AC71" i="2"/>
  <c r="AB71" i="2"/>
  <c r="T71" i="2"/>
  <c r="R71" i="2"/>
  <c r="CK70" i="2"/>
  <c r="CJ70" i="2"/>
  <c r="CH70" i="2"/>
  <c r="BM70" i="2"/>
  <c r="BL70" i="2"/>
  <c r="BD70" i="2"/>
  <c r="AX70" i="2"/>
  <c r="AR70" i="2"/>
  <c r="BE70" i="2" s="1"/>
  <c r="BH70" i="2" s="1"/>
  <c r="AM70" i="2"/>
  <c r="AK70" i="2" s="1"/>
  <c r="AC70" i="2"/>
  <c r="AB70" i="2"/>
  <c r="T70" i="2"/>
  <c r="CK69" i="2"/>
  <c r="CJ69" i="2"/>
  <c r="CH69" i="2"/>
  <c r="BM69" i="2"/>
  <c r="BL69" i="2"/>
  <c r="BD69" i="2"/>
  <c r="AX69" i="2"/>
  <c r="AR69" i="2"/>
  <c r="BE69" i="2" s="1"/>
  <c r="BH69" i="2" s="1"/>
  <c r="AM69" i="2"/>
  <c r="AK69" i="2" s="1"/>
  <c r="AC69" i="2"/>
  <c r="AB69" i="2"/>
  <c r="T69" i="2"/>
  <c r="CK68" i="2"/>
  <c r="W68" i="2" s="1"/>
  <c r="CJ68" i="2"/>
  <c r="CH68" i="2"/>
  <c r="BM68" i="2"/>
  <c r="BL68" i="2"/>
  <c r="BD68" i="2"/>
  <c r="AX68" i="2"/>
  <c r="AR68" i="2"/>
  <c r="BE68" i="2" s="1"/>
  <c r="BH68" i="2" s="1"/>
  <c r="AM68" i="2"/>
  <c r="AK68" i="2" s="1"/>
  <c r="AC68" i="2"/>
  <c r="AB68" i="2"/>
  <c r="AA68" i="2" s="1"/>
  <c r="T68" i="2"/>
  <c r="CK67" i="2"/>
  <c r="CJ67" i="2"/>
  <c r="CH67" i="2"/>
  <c r="CI67" i="2" s="1"/>
  <c r="AZ67" i="2" s="1"/>
  <c r="BM67" i="2"/>
  <c r="BL67" i="2"/>
  <c r="BD67" i="2"/>
  <c r="AX67" i="2"/>
  <c r="AR67" i="2"/>
  <c r="BE67" i="2" s="1"/>
  <c r="BH67" i="2" s="1"/>
  <c r="AM67" i="2"/>
  <c r="AK67" i="2" s="1"/>
  <c r="AC67" i="2"/>
  <c r="AB67" i="2"/>
  <c r="T67" i="2"/>
  <c r="CK66" i="2"/>
  <c r="CJ66" i="2"/>
  <c r="CH66" i="2"/>
  <c r="BM66" i="2"/>
  <c r="BL66" i="2"/>
  <c r="BD66" i="2"/>
  <c r="AX66" i="2"/>
  <c r="AR66" i="2"/>
  <c r="BE66" i="2" s="1"/>
  <c r="BH66" i="2" s="1"/>
  <c r="AM66" i="2"/>
  <c r="AK66" i="2" s="1"/>
  <c r="AC66" i="2"/>
  <c r="AB66" i="2"/>
  <c r="T66" i="2"/>
  <c r="CK65" i="2"/>
  <c r="CJ65" i="2"/>
  <c r="CH65" i="2"/>
  <c r="CI65" i="2" s="1"/>
  <c r="AZ65" i="2" s="1"/>
  <c r="BM65" i="2"/>
  <c r="BL65" i="2"/>
  <c r="BD65" i="2"/>
  <c r="AX65" i="2"/>
  <c r="AR65" i="2"/>
  <c r="BE65" i="2" s="1"/>
  <c r="BH65" i="2" s="1"/>
  <c r="AM65" i="2"/>
  <c r="AK65" i="2" s="1"/>
  <c r="AC65" i="2"/>
  <c r="AB65" i="2"/>
  <c r="T65" i="2"/>
  <c r="CK64" i="2"/>
  <c r="W64" i="2" s="1"/>
  <c r="CJ64" i="2"/>
  <c r="CH64" i="2"/>
  <c r="BM64" i="2"/>
  <c r="BL64" i="2"/>
  <c r="BD64" i="2"/>
  <c r="AX64" i="2"/>
  <c r="AR64" i="2"/>
  <c r="BE64" i="2" s="1"/>
  <c r="BH64" i="2" s="1"/>
  <c r="AM64" i="2"/>
  <c r="AK64" i="2" s="1"/>
  <c r="R64" i="2" s="1"/>
  <c r="AC64" i="2"/>
  <c r="AB64" i="2"/>
  <c r="T64" i="2"/>
  <c r="CK63" i="2"/>
  <c r="CJ63" i="2"/>
  <c r="CH63" i="2"/>
  <c r="BM63" i="2"/>
  <c r="BL63" i="2"/>
  <c r="BD63" i="2"/>
  <c r="AX63" i="2"/>
  <c r="AR63" i="2"/>
  <c r="BE63" i="2" s="1"/>
  <c r="BH63" i="2" s="1"/>
  <c r="AM63" i="2"/>
  <c r="AK63" i="2" s="1"/>
  <c r="AC63" i="2"/>
  <c r="AB63" i="2"/>
  <c r="T63" i="2"/>
  <c r="CK62" i="2"/>
  <c r="CJ62" i="2"/>
  <c r="CH62" i="2"/>
  <c r="BM62" i="2"/>
  <c r="BL62" i="2"/>
  <c r="BD62" i="2"/>
  <c r="AX62" i="2"/>
  <c r="AR62" i="2"/>
  <c r="BE62" i="2" s="1"/>
  <c r="BH62" i="2" s="1"/>
  <c r="AM62" i="2"/>
  <c r="AK62" i="2" s="1"/>
  <c r="AC62" i="2"/>
  <c r="AB62" i="2"/>
  <c r="T62" i="2"/>
  <c r="CK61" i="2"/>
  <c r="CJ61" i="2"/>
  <c r="CH61" i="2"/>
  <c r="BM61" i="2"/>
  <c r="BL61" i="2"/>
  <c r="BD61" i="2"/>
  <c r="AX61" i="2"/>
  <c r="AR61" i="2"/>
  <c r="BE61" i="2" s="1"/>
  <c r="BH61" i="2" s="1"/>
  <c r="AM61" i="2"/>
  <c r="AK61" i="2" s="1"/>
  <c r="AC61" i="2"/>
  <c r="AB61" i="2"/>
  <c r="T61" i="2"/>
  <c r="CK60" i="2"/>
  <c r="CJ60" i="2"/>
  <c r="CH60" i="2"/>
  <c r="CI60" i="2" s="1"/>
  <c r="AZ60" i="2" s="1"/>
  <c r="BM60" i="2"/>
  <c r="BL60" i="2"/>
  <c r="BD60" i="2"/>
  <c r="AX60" i="2"/>
  <c r="AR60" i="2"/>
  <c r="BE60" i="2" s="1"/>
  <c r="BH60" i="2" s="1"/>
  <c r="AM60" i="2"/>
  <c r="AK60" i="2" s="1"/>
  <c r="R60" i="2" s="1"/>
  <c r="AC60" i="2"/>
  <c r="AB60" i="2"/>
  <c r="AA60" i="2" s="1"/>
  <c r="T60" i="2"/>
  <c r="CK59" i="2"/>
  <c r="CJ59" i="2"/>
  <c r="CH59" i="2"/>
  <c r="BM59" i="2"/>
  <c r="BL59" i="2"/>
  <c r="BE59" i="2"/>
  <c r="BH59" i="2" s="1"/>
  <c r="BD59" i="2"/>
  <c r="AX59" i="2"/>
  <c r="AR59" i="2"/>
  <c r="AM59" i="2"/>
  <c r="AK59" i="2" s="1"/>
  <c r="AC59" i="2"/>
  <c r="AB59" i="2"/>
  <c r="T59" i="2"/>
  <c r="CK58" i="2"/>
  <c r="W58" i="2" s="1"/>
  <c r="CJ58" i="2"/>
  <c r="CH58" i="2"/>
  <c r="BM58" i="2"/>
  <c r="BL58" i="2"/>
  <c r="BD58" i="2"/>
  <c r="AX58" i="2"/>
  <c r="AR58" i="2"/>
  <c r="BE58" i="2" s="1"/>
  <c r="BH58" i="2" s="1"/>
  <c r="AM58" i="2"/>
  <c r="AK58" i="2" s="1"/>
  <c r="AC58" i="2"/>
  <c r="AB58" i="2"/>
  <c r="AA58" i="2" s="1"/>
  <c r="T58" i="2"/>
  <c r="CK57" i="2"/>
  <c r="CJ57" i="2"/>
  <c r="CH57" i="2"/>
  <c r="BM57" i="2"/>
  <c r="BL57" i="2"/>
  <c r="BD57" i="2"/>
  <c r="AX57" i="2"/>
  <c r="AR57" i="2"/>
  <c r="BE57" i="2" s="1"/>
  <c r="BH57" i="2" s="1"/>
  <c r="AM57" i="2"/>
  <c r="AK57" i="2" s="1"/>
  <c r="AC57" i="2"/>
  <c r="AB57" i="2"/>
  <c r="T57" i="2"/>
  <c r="CK56" i="2"/>
  <c r="CJ56" i="2"/>
  <c r="CH56" i="2"/>
  <c r="BM56" i="2"/>
  <c r="BL56" i="2"/>
  <c r="BD56" i="2"/>
  <c r="AX56" i="2"/>
  <c r="AR56" i="2"/>
  <c r="BE56" i="2" s="1"/>
  <c r="BH56" i="2" s="1"/>
  <c r="AM56" i="2"/>
  <c r="AK56" i="2" s="1"/>
  <c r="AC56" i="2"/>
  <c r="AB56" i="2"/>
  <c r="AA56" i="2" s="1"/>
  <c r="T56" i="2"/>
  <c r="CK55" i="2"/>
  <c r="CJ55" i="2"/>
  <c r="CH55" i="2"/>
  <c r="BM55" i="2"/>
  <c r="BL55" i="2"/>
  <c r="BE55" i="2"/>
  <c r="BH55" i="2" s="1"/>
  <c r="BD55" i="2"/>
  <c r="AX55" i="2"/>
  <c r="AR55" i="2"/>
  <c r="AM55" i="2"/>
  <c r="AK55" i="2" s="1"/>
  <c r="AC55" i="2"/>
  <c r="AB55" i="2"/>
  <c r="T55" i="2"/>
  <c r="CK54" i="2"/>
  <c r="CJ54" i="2"/>
  <c r="CH54" i="2"/>
  <c r="BM54" i="2"/>
  <c r="BL54" i="2"/>
  <c r="BD54" i="2"/>
  <c r="AX54" i="2"/>
  <c r="AR54" i="2"/>
  <c r="BE54" i="2" s="1"/>
  <c r="BH54" i="2" s="1"/>
  <c r="AM54" i="2"/>
  <c r="AK54" i="2" s="1"/>
  <c r="AC54" i="2"/>
  <c r="AA54" i="2" s="1"/>
  <c r="AB54" i="2"/>
  <c r="T54" i="2"/>
  <c r="CK53" i="2"/>
  <c r="CJ53" i="2"/>
  <c r="CH53" i="2"/>
  <c r="CI53" i="2" s="1"/>
  <c r="AZ53" i="2" s="1"/>
  <c r="BM53" i="2"/>
  <c r="BL53" i="2"/>
  <c r="BD53" i="2"/>
  <c r="AX53" i="2"/>
  <c r="AR53" i="2"/>
  <c r="BE53" i="2" s="1"/>
  <c r="BH53" i="2" s="1"/>
  <c r="AM53" i="2"/>
  <c r="AK53" i="2" s="1"/>
  <c r="AC53" i="2"/>
  <c r="AB53" i="2"/>
  <c r="AA53" i="2" s="1"/>
  <c r="T53" i="2"/>
  <c r="CK52" i="2"/>
  <c r="CJ52" i="2"/>
  <c r="CH52" i="2"/>
  <c r="CI52" i="2" s="1"/>
  <c r="AZ52" i="2" s="1"/>
  <c r="BM52" i="2"/>
  <c r="BL52" i="2"/>
  <c r="BD52" i="2"/>
  <c r="AX52" i="2"/>
  <c r="AR52" i="2"/>
  <c r="BE52" i="2" s="1"/>
  <c r="BH52" i="2" s="1"/>
  <c r="AM52" i="2"/>
  <c r="AK52" i="2" s="1"/>
  <c r="AC52" i="2"/>
  <c r="AB52" i="2"/>
  <c r="AA52" i="2" s="1"/>
  <c r="T52" i="2"/>
  <c r="CK51" i="2"/>
  <c r="CJ51" i="2"/>
  <c r="CH51" i="2"/>
  <c r="BM51" i="2"/>
  <c r="BL51" i="2"/>
  <c r="BD51" i="2"/>
  <c r="AX51" i="2"/>
  <c r="AR51" i="2"/>
  <c r="BE51" i="2" s="1"/>
  <c r="BH51" i="2" s="1"/>
  <c r="AM51" i="2"/>
  <c r="AK51" i="2" s="1"/>
  <c r="AC51" i="2"/>
  <c r="AB51" i="2"/>
  <c r="T51" i="2"/>
  <c r="CK50" i="2"/>
  <c r="CJ50" i="2"/>
  <c r="CH50" i="2"/>
  <c r="BM50" i="2"/>
  <c r="BL50" i="2"/>
  <c r="BD50" i="2"/>
  <c r="AX50" i="2"/>
  <c r="AR50" i="2"/>
  <c r="BE50" i="2" s="1"/>
  <c r="BH50" i="2" s="1"/>
  <c r="AM50" i="2"/>
  <c r="AK50" i="2" s="1"/>
  <c r="AC50" i="2"/>
  <c r="AB50" i="2"/>
  <c r="AA50" i="2" s="1"/>
  <c r="T50" i="2"/>
  <c r="CK49" i="2"/>
  <c r="CJ49" i="2"/>
  <c r="CH49" i="2"/>
  <c r="BM49" i="2"/>
  <c r="BL49" i="2"/>
  <c r="BD49" i="2"/>
  <c r="AX49" i="2"/>
  <c r="AR49" i="2"/>
  <c r="BE49" i="2" s="1"/>
  <c r="BH49" i="2" s="1"/>
  <c r="AM49" i="2"/>
  <c r="AK49" i="2" s="1"/>
  <c r="AL49" i="2" s="1"/>
  <c r="AC49" i="2"/>
  <c r="AB49" i="2"/>
  <c r="T49" i="2"/>
  <c r="CK48" i="2"/>
  <c r="CJ48" i="2"/>
  <c r="CH48" i="2"/>
  <c r="BM48" i="2"/>
  <c r="BL48" i="2"/>
  <c r="BD48" i="2"/>
  <c r="AX48" i="2"/>
  <c r="AR48" i="2"/>
  <c r="BE48" i="2" s="1"/>
  <c r="BH48" i="2" s="1"/>
  <c r="AM48" i="2"/>
  <c r="AK48" i="2" s="1"/>
  <c r="AC48" i="2"/>
  <c r="AA48" i="2" s="1"/>
  <c r="AB48" i="2"/>
  <c r="T48" i="2"/>
  <c r="CK47" i="2"/>
  <c r="CJ47" i="2"/>
  <c r="CH47" i="2"/>
  <c r="BM47" i="2"/>
  <c r="BL47" i="2"/>
  <c r="BD47" i="2"/>
  <c r="AX47" i="2"/>
  <c r="AR47" i="2"/>
  <c r="BE47" i="2" s="1"/>
  <c r="BH47" i="2" s="1"/>
  <c r="BI47" i="2" s="1"/>
  <c r="AM47" i="2"/>
  <c r="AK47" i="2" s="1"/>
  <c r="AL47" i="2" s="1"/>
  <c r="AC47" i="2"/>
  <c r="AB47" i="2"/>
  <c r="T47" i="2"/>
  <c r="CK46" i="2"/>
  <c r="CJ46" i="2"/>
  <c r="CH46" i="2"/>
  <c r="BM46" i="2"/>
  <c r="BL46" i="2"/>
  <c r="BD46" i="2"/>
  <c r="AX46" i="2"/>
  <c r="AR46" i="2"/>
  <c r="BE46" i="2" s="1"/>
  <c r="BH46" i="2" s="1"/>
  <c r="AM46" i="2"/>
  <c r="AK46" i="2" s="1"/>
  <c r="AC46" i="2"/>
  <c r="AB46" i="2"/>
  <c r="T46" i="2"/>
  <c r="CK45" i="2"/>
  <c r="CJ45" i="2"/>
  <c r="CH45" i="2"/>
  <c r="BM45" i="2"/>
  <c r="BL45" i="2"/>
  <c r="BD45" i="2"/>
  <c r="AX45" i="2"/>
  <c r="AR45" i="2"/>
  <c r="BE45" i="2" s="1"/>
  <c r="BH45" i="2" s="1"/>
  <c r="AM45" i="2"/>
  <c r="AK45" i="2" s="1"/>
  <c r="AL45" i="2" s="1"/>
  <c r="AC45" i="2"/>
  <c r="AB45" i="2"/>
  <c r="T45" i="2"/>
  <c r="M45" i="2"/>
  <c r="L45" i="2" s="1"/>
  <c r="CK44" i="2"/>
  <c r="CJ44" i="2"/>
  <c r="CI44" i="2" s="1"/>
  <c r="AZ44" i="2" s="1"/>
  <c r="CH44" i="2"/>
  <c r="BM44" i="2"/>
  <c r="BL44" i="2"/>
  <c r="BD44" i="2"/>
  <c r="AX44" i="2"/>
  <c r="AR44" i="2"/>
  <c r="BE44" i="2" s="1"/>
  <c r="BH44" i="2" s="1"/>
  <c r="BK44" i="2" s="1"/>
  <c r="AM44" i="2"/>
  <c r="AK44" i="2" s="1"/>
  <c r="AC44" i="2"/>
  <c r="AB44" i="2"/>
  <c r="AA44" i="2" s="1"/>
  <c r="T44" i="2"/>
  <c r="CK43" i="2"/>
  <c r="CJ43" i="2"/>
  <c r="CH43" i="2"/>
  <c r="BM43" i="2"/>
  <c r="BL43" i="2"/>
  <c r="BD43" i="2"/>
  <c r="AX43" i="2"/>
  <c r="AR43" i="2"/>
  <c r="BE43" i="2" s="1"/>
  <c r="BH43" i="2" s="1"/>
  <c r="AM43" i="2"/>
  <c r="AK43" i="2" s="1"/>
  <c r="O43" i="2" s="1"/>
  <c r="AC43" i="2"/>
  <c r="AB43" i="2"/>
  <c r="T43" i="2"/>
  <c r="CK42" i="2"/>
  <c r="CJ42" i="2"/>
  <c r="CH42" i="2"/>
  <c r="BM42" i="2"/>
  <c r="BL42" i="2"/>
  <c r="BD42" i="2"/>
  <c r="AX42" i="2"/>
  <c r="AR42" i="2"/>
  <c r="BE42" i="2" s="1"/>
  <c r="BH42" i="2" s="1"/>
  <c r="AM42" i="2"/>
  <c r="AK42" i="2" s="1"/>
  <c r="AC42" i="2"/>
  <c r="AB42" i="2"/>
  <c r="W42" i="2"/>
  <c r="T42" i="2"/>
  <c r="CK41" i="2"/>
  <c r="CJ41" i="2"/>
  <c r="CH41" i="2"/>
  <c r="BM41" i="2"/>
  <c r="BL41" i="2"/>
  <c r="BD41" i="2"/>
  <c r="AX41" i="2"/>
  <c r="AR41" i="2"/>
  <c r="BE41" i="2" s="1"/>
  <c r="BH41" i="2" s="1"/>
  <c r="AM41" i="2"/>
  <c r="AK41" i="2" s="1"/>
  <c r="O41" i="2" s="1"/>
  <c r="AL41" i="2"/>
  <c r="AC41" i="2"/>
  <c r="AB41" i="2"/>
  <c r="T41" i="2"/>
  <c r="R41" i="2"/>
  <c r="CK40" i="2"/>
  <c r="CJ40" i="2"/>
  <c r="CH40" i="2"/>
  <c r="BM40" i="2"/>
  <c r="BL40" i="2"/>
  <c r="BD40" i="2"/>
  <c r="AX40" i="2"/>
  <c r="AR40" i="2"/>
  <c r="BE40" i="2" s="1"/>
  <c r="BH40" i="2" s="1"/>
  <c r="AM40" i="2"/>
  <c r="AK40" i="2" s="1"/>
  <c r="AC40" i="2"/>
  <c r="AB40" i="2"/>
  <c r="W40" i="2"/>
  <c r="T40" i="2"/>
  <c r="CK39" i="2"/>
  <c r="CJ39" i="2"/>
  <c r="CH39" i="2"/>
  <c r="CI39" i="2" s="1"/>
  <c r="AZ39" i="2" s="1"/>
  <c r="BM39" i="2"/>
  <c r="BL39" i="2"/>
  <c r="BD39" i="2"/>
  <c r="AX39" i="2"/>
  <c r="AR39" i="2"/>
  <c r="BE39" i="2" s="1"/>
  <c r="BH39" i="2" s="1"/>
  <c r="AM39" i="2"/>
  <c r="AK39" i="2" s="1"/>
  <c r="AC39" i="2"/>
  <c r="AB39" i="2"/>
  <c r="AA39" i="2" s="1"/>
  <c r="W39" i="2"/>
  <c r="T39" i="2"/>
  <c r="CK38" i="2"/>
  <c r="CJ38" i="2"/>
  <c r="CH38" i="2"/>
  <c r="BM38" i="2"/>
  <c r="BL38" i="2"/>
  <c r="BD38" i="2"/>
  <c r="AX38" i="2"/>
  <c r="AR38" i="2"/>
  <c r="BE38" i="2" s="1"/>
  <c r="BH38" i="2" s="1"/>
  <c r="AM38" i="2"/>
  <c r="AK38" i="2" s="1"/>
  <c r="AC38" i="2"/>
  <c r="AB38" i="2"/>
  <c r="T38" i="2"/>
  <c r="CK37" i="2"/>
  <c r="CJ37" i="2"/>
  <c r="CH37" i="2"/>
  <c r="BM37" i="2"/>
  <c r="BL37" i="2"/>
  <c r="BD37" i="2"/>
  <c r="AX37" i="2"/>
  <c r="AR37" i="2"/>
  <c r="BE37" i="2" s="1"/>
  <c r="BH37" i="2" s="1"/>
  <c r="AM37" i="2"/>
  <c r="AK37" i="2" s="1"/>
  <c r="AC37" i="2"/>
  <c r="AB37" i="2"/>
  <c r="AA37" i="2" s="1"/>
  <c r="T37" i="2"/>
  <c r="CK36" i="2"/>
  <c r="CJ36" i="2"/>
  <c r="CH36" i="2"/>
  <c r="BM36" i="2"/>
  <c r="BL36" i="2"/>
  <c r="BD36" i="2"/>
  <c r="AX36" i="2"/>
  <c r="AR36" i="2"/>
  <c r="BE36" i="2" s="1"/>
  <c r="BH36" i="2" s="1"/>
  <c r="AM36" i="2"/>
  <c r="AK36" i="2" s="1"/>
  <c r="AC36" i="2"/>
  <c r="AB36" i="2"/>
  <c r="T36" i="2"/>
  <c r="CK35" i="2"/>
  <c r="CJ35" i="2"/>
  <c r="CH35" i="2"/>
  <c r="BM35" i="2"/>
  <c r="BL35" i="2"/>
  <c r="BD35" i="2"/>
  <c r="AX35" i="2"/>
  <c r="AR35" i="2"/>
  <c r="BE35" i="2" s="1"/>
  <c r="BH35" i="2" s="1"/>
  <c r="AM35" i="2"/>
  <c r="AK35" i="2" s="1"/>
  <c r="AC35" i="2"/>
  <c r="AB35" i="2"/>
  <c r="AA35" i="2" s="1"/>
  <c r="T35" i="2"/>
  <c r="CK34" i="2"/>
  <c r="CJ34" i="2"/>
  <c r="CH34" i="2"/>
  <c r="BM34" i="2"/>
  <c r="BL34" i="2"/>
  <c r="BD34" i="2"/>
  <c r="AX34" i="2"/>
  <c r="AR34" i="2"/>
  <c r="BE34" i="2" s="1"/>
  <c r="BH34" i="2" s="1"/>
  <c r="AM34" i="2"/>
  <c r="AK34" i="2" s="1"/>
  <c r="AC34" i="2"/>
  <c r="AB34" i="2"/>
  <c r="T34" i="2"/>
  <c r="CK33" i="2"/>
  <c r="CJ33" i="2"/>
  <c r="CH33" i="2"/>
  <c r="BM33" i="2"/>
  <c r="BL33" i="2"/>
  <c r="BD33" i="2"/>
  <c r="AX33" i="2"/>
  <c r="AR33" i="2"/>
  <c r="BE33" i="2" s="1"/>
  <c r="BH33" i="2" s="1"/>
  <c r="AM33" i="2"/>
  <c r="AK33" i="2" s="1"/>
  <c r="AC33" i="2"/>
  <c r="AB33" i="2"/>
  <c r="AA33" i="2" s="1"/>
  <c r="T33" i="2"/>
  <c r="CK32" i="2"/>
  <c r="CJ32" i="2"/>
  <c r="CH32" i="2"/>
  <c r="BM32" i="2"/>
  <c r="BL32" i="2"/>
  <c r="BD32" i="2"/>
  <c r="AX32" i="2"/>
  <c r="AR32" i="2"/>
  <c r="BE32" i="2" s="1"/>
  <c r="BH32" i="2" s="1"/>
  <c r="AM32" i="2"/>
  <c r="AK32" i="2" s="1"/>
  <c r="AC32" i="2"/>
  <c r="AB32" i="2"/>
  <c r="T32" i="2"/>
  <c r="CK31" i="2"/>
  <c r="CJ31" i="2"/>
  <c r="CH31" i="2"/>
  <c r="BM31" i="2"/>
  <c r="BL31" i="2"/>
  <c r="BD31" i="2"/>
  <c r="AX31" i="2"/>
  <c r="AR31" i="2"/>
  <c r="BE31" i="2" s="1"/>
  <c r="BH31" i="2" s="1"/>
  <c r="AM31" i="2"/>
  <c r="AK31" i="2" s="1"/>
  <c r="AC31" i="2"/>
  <c r="AB31" i="2"/>
  <c r="AA31" i="2" s="1"/>
  <c r="T31" i="2"/>
  <c r="CK30" i="2"/>
  <c r="CJ30" i="2"/>
  <c r="CH30" i="2"/>
  <c r="BM30" i="2"/>
  <c r="BL30" i="2"/>
  <c r="BD30" i="2"/>
  <c r="AX30" i="2"/>
  <c r="AR30" i="2"/>
  <c r="BE30" i="2" s="1"/>
  <c r="BH30" i="2" s="1"/>
  <c r="AM30" i="2"/>
  <c r="AK30" i="2" s="1"/>
  <c r="M30" i="2" s="1"/>
  <c r="L30" i="2" s="1"/>
  <c r="AC30" i="2"/>
  <c r="AB30" i="2"/>
  <c r="T30" i="2"/>
  <c r="N30" i="2"/>
  <c r="BA30" i="2" s="1"/>
  <c r="CK29" i="2"/>
  <c r="CJ29" i="2"/>
  <c r="CH29" i="2"/>
  <c r="BM29" i="2"/>
  <c r="BL29" i="2"/>
  <c r="BD29" i="2"/>
  <c r="AX29" i="2"/>
  <c r="AR29" i="2"/>
  <c r="BE29" i="2" s="1"/>
  <c r="BH29" i="2" s="1"/>
  <c r="BK29" i="2" s="1"/>
  <c r="AM29" i="2"/>
  <c r="AK29" i="2"/>
  <c r="AC29" i="2"/>
  <c r="AB29" i="2"/>
  <c r="T29" i="2"/>
  <c r="CK28" i="2"/>
  <c r="CJ28" i="2"/>
  <c r="CH28" i="2"/>
  <c r="BM28" i="2"/>
  <c r="BL28" i="2"/>
  <c r="BD28" i="2"/>
  <c r="AX28" i="2"/>
  <c r="AR28" i="2"/>
  <c r="BE28" i="2" s="1"/>
  <c r="BH28" i="2" s="1"/>
  <c r="AM28" i="2"/>
  <c r="AK28" i="2" s="1"/>
  <c r="N28" i="2" s="1"/>
  <c r="BA28" i="2" s="1"/>
  <c r="AC28" i="2"/>
  <c r="AB28" i="2"/>
  <c r="T28" i="2"/>
  <c r="R28" i="2"/>
  <c r="CK27" i="2"/>
  <c r="CJ27" i="2"/>
  <c r="CH27" i="2"/>
  <c r="CI27" i="2" s="1"/>
  <c r="AZ27" i="2" s="1"/>
  <c r="BM27" i="2"/>
  <c r="BL27" i="2"/>
  <c r="BD27" i="2"/>
  <c r="AX27" i="2"/>
  <c r="AR27" i="2"/>
  <c r="BE27" i="2" s="1"/>
  <c r="BH27" i="2" s="1"/>
  <c r="AM27" i="2"/>
  <c r="AK27" i="2" s="1"/>
  <c r="AC27" i="2"/>
  <c r="AB27" i="2"/>
  <c r="AA27" i="2" s="1"/>
  <c r="T27" i="2"/>
  <c r="CK26" i="2"/>
  <c r="CJ26" i="2"/>
  <c r="CH26" i="2"/>
  <c r="BM26" i="2"/>
  <c r="BL26" i="2"/>
  <c r="BD26" i="2"/>
  <c r="AX26" i="2"/>
  <c r="AR26" i="2"/>
  <c r="BE26" i="2" s="1"/>
  <c r="BH26" i="2" s="1"/>
  <c r="AM26" i="2"/>
  <c r="AK26" i="2" s="1"/>
  <c r="AC26" i="2"/>
  <c r="AB26" i="2"/>
  <c r="T26" i="2"/>
  <c r="CK25" i="2"/>
  <c r="CJ25" i="2"/>
  <c r="CH25" i="2"/>
  <c r="BM25" i="2"/>
  <c r="BL25" i="2"/>
  <c r="BD25" i="2"/>
  <c r="AX25" i="2"/>
  <c r="AR25" i="2"/>
  <c r="BE25" i="2" s="1"/>
  <c r="BH25" i="2" s="1"/>
  <c r="AM25" i="2"/>
  <c r="AK25" i="2" s="1"/>
  <c r="AC25" i="2"/>
  <c r="AB25" i="2"/>
  <c r="AA25" i="2" s="1"/>
  <c r="T25" i="2"/>
  <c r="CK24" i="2"/>
  <c r="CJ24" i="2"/>
  <c r="CH24" i="2"/>
  <c r="BM24" i="2"/>
  <c r="BL24" i="2"/>
  <c r="BD24" i="2"/>
  <c r="AX24" i="2"/>
  <c r="AR24" i="2"/>
  <c r="BE24" i="2" s="1"/>
  <c r="BH24" i="2" s="1"/>
  <c r="AM24" i="2"/>
  <c r="AK24" i="2" s="1"/>
  <c r="AC24" i="2"/>
  <c r="AB24" i="2"/>
  <c r="T24" i="2"/>
  <c r="CK23" i="2"/>
  <c r="CJ23" i="2"/>
  <c r="CH23" i="2"/>
  <c r="BM23" i="2"/>
  <c r="BL23" i="2"/>
  <c r="BD23" i="2"/>
  <c r="AX23" i="2"/>
  <c r="AR23" i="2"/>
  <c r="BE23" i="2" s="1"/>
  <c r="BH23" i="2" s="1"/>
  <c r="AM23" i="2"/>
  <c r="AK23" i="2" s="1"/>
  <c r="M23" i="2" s="1"/>
  <c r="L23" i="2" s="1"/>
  <c r="AC23" i="2"/>
  <c r="AB23" i="2"/>
  <c r="AA23" i="2" s="1"/>
  <c r="T23" i="2"/>
  <c r="CK22" i="2"/>
  <c r="CJ22" i="2"/>
  <c r="CH22" i="2"/>
  <c r="BM22" i="2"/>
  <c r="BL22" i="2"/>
  <c r="BD22" i="2"/>
  <c r="AX22" i="2"/>
  <c r="AR22" i="2"/>
  <c r="BE22" i="2" s="1"/>
  <c r="BH22" i="2" s="1"/>
  <c r="AM22" i="2"/>
  <c r="AK22" i="2" s="1"/>
  <c r="AC22" i="2"/>
  <c r="AB22" i="2"/>
  <c r="T22" i="2"/>
  <c r="CK21" i="2"/>
  <c r="CJ21" i="2"/>
  <c r="CH21" i="2"/>
  <c r="BM21" i="2"/>
  <c r="BL21" i="2"/>
  <c r="BD21" i="2"/>
  <c r="AX21" i="2"/>
  <c r="AR21" i="2"/>
  <c r="BE21" i="2" s="1"/>
  <c r="BH21" i="2" s="1"/>
  <c r="AM21" i="2"/>
  <c r="AK21" i="2" s="1"/>
  <c r="AC21" i="2"/>
  <c r="AB21" i="2"/>
  <c r="T21" i="2"/>
  <c r="CK20" i="2"/>
  <c r="CJ20" i="2"/>
  <c r="CH20" i="2"/>
  <c r="BM20" i="2"/>
  <c r="BL20" i="2"/>
  <c r="BD20" i="2"/>
  <c r="AX20" i="2"/>
  <c r="AR20" i="2"/>
  <c r="BE20" i="2" s="1"/>
  <c r="BH20" i="2" s="1"/>
  <c r="AM20" i="2"/>
  <c r="AK20" i="2" s="1"/>
  <c r="AC20" i="2"/>
  <c r="AB20" i="2"/>
  <c r="T20" i="2"/>
  <c r="CK19" i="2"/>
  <c r="CJ19" i="2"/>
  <c r="CH19" i="2"/>
  <c r="BM19" i="2"/>
  <c r="BL19" i="2"/>
  <c r="BD19" i="2"/>
  <c r="AX19" i="2"/>
  <c r="AR19" i="2"/>
  <c r="BE19" i="2" s="1"/>
  <c r="BH19" i="2" s="1"/>
  <c r="AM19" i="2"/>
  <c r="AK19" i="2"/>
  <c r="M19" i="2" s="1"/>
  <c r="L19" i="2" s="1"/>
  <c r="AC19" i="2"/>
  <c r="AB19" i="2"/>
  <c r="T19" i="2"/>
  <c r="CK18" i="2"/>
  <c r="CJ18" i="2"/>
  <c r="CH18" i="2"/>
  <c r="BM18" i="2"/>
  <c r="BL18" i="2"/>
  <c r="BD18" i="2"/>
  <c r="AX18" i="2"/>
  <c r="AR18" i="2"/>
  <c r="BE18" i="2" s="1"/>
  <c r="BH18" i="2" s="1"/>
  <c r="AM18" i="2"/>
  <c r="AK18" i="2" s="1"/>
  <c r="AC18" i="2"/>
  <c r="AB18" i="2"/>
  <c r="T18" i="2"/>
  <c r="CK17" i="2"/>
  <c r="CJ17" i="2"/>
  <c r="CH17" i="2"/>
  <c r="BM17" i="2"/>
  <c r="BL17" i="2"/>
  <c r="BD17" i="2"/>
  <c r="AX17" i="2"/>
  <c r="AR17" i="2"/>
  <c r="BE17" i="2" s="1"/>
  <c r="BH17" i="2" s="1"/>
  <c r="AM17" i="2"/>
  <c r="AK17" i="2" s="1"/>
  <c r="AC17" i="2"/>
  <c r="AB17" i="2"/>
  <c r="T17" i="2"/>
  <c r="M21" i="2" l="1"/>
  <c r="L21" i="2" s="1"/>
  <c r="R21" i="2"/>
  <c r="O21" i="2"/>
  <c r="N46" i="2"/>
  <c r="BA46" i="2" s="1"/>
  <c r="R46" i="2"/>
  <c r="M56" i="2"/>
  <c r="L56" i="2" s="1"/>
  <c r="R56" i="2"/>
  <c r="M82" i="2"/>
  <c r="L82" i="2" s="1"/>
  <c r="AE82" i="2" s="1"/>
  <c r="O82" i="2"/>
  <c r="R82" i="2"/>
  <c r="W44" i="2"/>
  <c r="CI56" i="2"/>
  <c r="AZ56" i="2" s="1"/>
  <c r="AA57" i="2"/>
  <c r="CI57" i="2"/>
  <c r="AZ57" i="2" s="1"/>
  <c r="W59" i="2"/>
  <c r="AA63" i="2"/>
  <c r="CI63" i="2"/>
  <c r="AZ63" i="2" s="1"/>
  <c r="AA64" i="2"/>
  <c r="W66" i="2"/>
  <c r="N81" i="2"/>
  <c r="BA81" i="2" s="1"/>
  <c r="AL92" i="2"/>
  <c r="AA17" i="2"/>
  <c r="AA19" i="2"/>
  <c r="CI21" i="2"/>
  <c r="AZ21" i="2" s="1"/>
  <c r="BB21" i="2" s="1"/>
  <c r="AA22" i="2"/>
  <c r="CI22" i="2"/>
  <c r="AZ22" i="2" s="1"/>
  <c r="CI69" i="2"/>
  <c r="AZ69" i="2" s="1"/>
  <c r="R81" i="2"/>
  <c r="AL81" i="2"/>
  <c r="CI20" i="2"/>
  <c r="AZ20" i="2" s="1"/>
  <c r="M28" i="2"/>
  <c r="L28" i="2" s="1"/>
  <c r="AE28" i="2" s="1"/>
  <c r="CI29" i="2"/>
  <c r="AZ29" i="2" s="1"/>
  <c r="AA40" i="2"/>
  <c r="AA42" i="2"/>
  <c r="CI49" i="2"/>
  <c r="AZ49" i="2" s="1"/>
  <c r="AA66" i="2"/>
  <c r="M17" i="2"/>
  <c r="L17" i="2" s="1"/>
  <c r="R17" i="2"/>
  <c r="O17" i="2"/>
  <c r="R66" i="2"/>
  <c r="O66" i="2"/>
  <c r="M52" i="2"/>
  <c r="L52" i="2" s="1"/>
  <c r="R52" i="2"/>
  <c r="R68" i="2"/>
  <c r="O68" i="2"/>
  <c r="O84" i="2"/>
  <c r="R84" i="2"/>
  <c r="M90" i="2"/>
  <c r="L90" i="2" s="1"/>
  <c r="R90" i="2"/>
  <c r="M94" i="2"/>
  <c r="L94" i="2" s="1"/>
  <c r="AL94" i="2"/>
  <c r="R94" i="2"/>
  <c r="BB20" i="2"/>
  <c r="BB27" i="2"/>
  <c r="BB49" i="2"/>
  <c r="AA92" i="2"/>
  <c r="AA93" i="2"/>
  <c r="CI17" i="2"/>
  <c r="AZ17" i="2" s="1"/>
  <c r="BB17" i="2" s="1"/>
  <c r="AA18" i="2"/>
  <c r="CI18" i="2"/>
  <c r="AZ18" i="2" s="1"/>
  <c r="W25" i="2"/>
  <c r="CI31" i="2"/>
  <c r="AZ31" i="2" s="1"/>
  <c r="CI33" i="2"/>
  <c r="AZ33" i="2" s="1"/>
  <c r="CI35" i="2"/>
  <c r="AZ35" i="2" s="1"/>
  <c r="CI37" i="2"/>
  <c r="AZ37" i="2" s="1"/>
  <c r="CI40" i="2"/>
  <c r="AZ40" i="2" s="1"/>
  <c r="BB40" i="2" s="1"/>
  <c r="AA46" i="2"/>
  <c r="CI64" i="2"/>
  <c r="AZ64" i="2" s="1"/>
  <c r="CI66" i="2"/>
  <c r="AZ66" i="2" s="1"/>
  <c r="CI68" i="2"/>
  <c r="AZ68" i="2" s="1"/>
  <c r="CI74" i="2"/>
  <c r="AZ74" i="2" s="1"/>
  <c r="BB74" i="2" s="1"/>
  <c r="CI85" i="2"/>
  <c r="AZ85" i="2" s="1"/>
  <c r="BB85" i="2" s="1"/>
  <c r="AA86" i="2"/>
  <c r="AA87" i="2"/>
  <c r="AA88" i="2"/>
  <c r="CI96" i="2"/>
  <c r="AZ96" i="2" s="1"/>
  <c r="BB96" i="2" s="1"/>
  <c r="AA21" i="2"/>
  <c r="CI24" i="2"/>
  <c r="AZ24" i="2" s="1"/>
  <c r="BB24" i="2" s="1"/>
  <c r="AA28" i="2"/>
  <c r="AA29" i="2"/>
  <c r="W31" i="2"/>
  <c r="W33" i="2"/>
  <c r="W35" i="2"/>
  <c r="W37" i="2"/>
  <c r="CI46" i="2"/>
  <c r="AZ46" i="2" s="1"/>
  <c r="BB46" i="2" s="1"/>
  <c r="M47" i="2"/>
  <c r="L47" i="2" s="1"/>
  <c r="AE47" i="2" s="1"/>
  <c r="W60" i="2"/>
  <c r="AA61" i="2"/>
  <c r="CI61" i="2"/>
  <c r="AZ61" i="2" s="1"/>
  <c r="AA62" i="2"/>
  <c r="CI62" i="2"/>
  <c r="AZ62" i="2" s="1"/>
  <c r="AA65" i="2"/>
  <c r="AA67" i="2"/>
  <c r="AA69" i="2"/>
  <c r="M71" i="2"/>
  <c r="L71" i="2" s="1"/>
  <c r="CI77" i="2"/>
  <c r="AZ77" i="2" s="1"/>
  <c r="BB77" i="2" s="1"/>
  <c r="AA78" i="2"/>
  <c r="CI78" i="2"/>
  <c r="AZ78" i="2" s="1"/>
  <c r="AA79" i="2"/>
  <c r="M81" i="2"/>
  <c r="L81" i="2" s="1"/>
  <c r="AE81" i="2" s="1"/>
  <c r="M83" i="2"/>
  <c r="L83" i="2" s="1"/>
  <c r="AE83" i="2" s="1"/>
  <c r="W84" i="2"/>
  <c r="AA94" i="2"/>
  <c r="W96" i="2"/>
  <c r="AA70" i="2"/>
  <c r="CI70" i="2"/>
  <c r="AZ70" i="2" s="1"/>
  <c r="R33" i="2"/>
  <c r="O33" i="2"/>
  <c r="AL33" i="2"/>
  <c r="M42" i="2"/>
  <c r="L42" i="2" s="1"/>
  <c r="AE42" i="2" s="1"/>
  <c r="R42" i="2"/>
  <c r="O42" i="2"/>
  <c r="AL42" i="2"/>
  <c r="N42" i="2"/>
  <c r="BA42" i="2" s="1"/>
  <c r="M96" i="2"/>
  <c r="L96" i="2" s="1"/>
  <c r="AL96" i="2"/>
  <c r="N96" i="2"/>
  <c r="BA96" i="2" s="1"/>
  <c r="R96" i="2"/>
  <c r="O96" i="2"/>
  <c r="R31" i="2"/>
  <c r="O31" i="2"/>
  <c r="AL31" i="2"/>
  <c r="R35" i="2"/>
  <c r="O35" i="2"/>
  <c r="AL35" i="2"/>
  <c r="M44" i="2"/>
  <c r="L44" i="2" s="1"/>
  <c r="O44" i="2"/>
  <c r="BI45" i="2"/>
  <c r="BK45" i="2"/>
  <c r="M50" i="2"/>
  <c r="L50" i="2" s="1"/>
  <c r="R50" i="2"/>
  <c r="O50" i="2"/>
  <c r="N50" i="2"/>
  <c r="BA50" i="2" s="1"/>
  <c r="M54" i="2"/>
  <c r="L54" i="2" s="1"/>
  <c r="R54" i="2"/>
  <c r="O54" i="2"/>
  <c r="N54" i="2"/>
  <c r="BA54" i="2" s="1"/>
  <c r="M58" i="2"/>
  <c r="L58" i="2" s="1"/>
  <c r="X58" i="2" s="1"/>
  <c r="Y58" i="2" s="1"/>
  <c r="O58" i="2"/>
  <c r="N58" i="2"/>
  <c r="BA58" i="2" s="1"/>
  <c r="M76" i="2"/>
  <c r="L76" i="2" s="1"/>
  <c r="AE76" i="2" s="1"/>
  <c r="O76" i="2"/>
  <c r="N76" i="2"/>
  <c r="BA76" i="2" s="1"/>
  <c r="R76" i="2"/>
  <c r="X76" i="2"/>
  <c r="Y76" i="2" s="1"/>
  <c r="AG76" i="2" s="1"/>
  <c r="M86" i="2"/>
  <c r="L86" i="2" s="1"/>
  <c r="R86" i="2"/>
  <c r="O86" i="2"/>
  <c r="N86" i="2"/>
  <c r="BA86" i="2" s="1"/>
  <c r="M88" i="2"/>
  <c r="L88" i="2" s="1"/>
  <c r="O88" i="2"/>
  <c r="M27" i="2"/>
  <c r="L27" i="2" s="1"/>
  <c r="AE27" i="2" s="1"/>
  <c r="R27" i="2"/>
  <c r="O27" i="2"/>
  <c r="N27" i="2"/>
  <c r="BA27" i="2" s="1"/>
  <c r="BC27" i="2" s="1"/>
  <c r="R37" i="2"/>
  <c r="O37" i="2"/>
  <c r="AL37" i="2"/>
  <c r="R39" i="2"/>
  <c r="O39" i="2"/>
  <c r="M48" i="2"/>
  <c r="L48" i="2" s="1"/>
  <c r="R48" i="2"/>
  <c r="O48" i="2"/>
  <c r="N48" i="2"/>
  <c r="BA48" i="2" s="1"/>
  <c r="R62" i="2"/>
  <c r="O62" i="2"/>
  <c r="M72" i="2"/>
  <c r="L72" i="2" s="1"/>
  <c r="R72" i="2"/>
  <c r="O72" i="2"/>
  <c r="BI75" i="2"/>
  <c r="BK75" i="2"/>
  <c r="M78" i="2"/>
  <c r="L78" i="2" s="1"/>
  <c r="R78" i="2"/>
  <c r="O78" i="2"/>
  <c r="N78" i="2"/>
  <c r="BA78" i="2" s="1"/>
  <c r="BC78" i="2" s="1"/>
  <c r="M25" i="2"/>
  <c r="L25" i="2" s="1"/>
  <c r="O25" i="2"/>
  <c r="R25" i="2"/>
  <c r="N25" i="2"/>
  <c r="BA25" i="2" s="1"/>
  <c r="X25" i="2"/>
  <c r="Y25" i="2" s="1"/>
  <c r="R70" i="2"/>
  <c r="O70" i="2"/>
  <c r="BK72" i="2"/>
  <c r="BI72" i="2"/>
  <c r="N19" i="2"/>
  <c r="BA19" i="2" s="1"/>
  <c r="BB18" i="2"/>
  <c r="O19" i="2"/>
  <c r="N17" i="2"/>
  <c r="BA17" i="2" s="1"/>
  <c r="BC17" i="2" s="1"/>
  <c r="R19" i="2"/>
  <c r="CI19" i="2"/>
  <c r="AZ19" i="2" s="1"/>
  <c r="BB19" i="2" s="1"/>
  <c r="AA20" i="2"/>
  <c r="N21" i="2"/>
  <c r="BA21" i="2" s="1"/>
  <c r="BC21" i="2" s="1"/>
  <c r="R23" i="2"/>
  <c r="CI23" i="2"/>
  <c r="AZ23" i="2" s="1"/>
  <c r="BB23" i="2" s="1"/>
  <c r="AA24" i="2"/>
  <c r="CI26" i="2"/>
  <c r="AZ26" i="2" s="1"/>
  <c r="BB26" i="2" s="1"/>
  <c r="W27" i="2"/>
  <c r="N41" i="2"/>
  <c r="BA41" i="2" s="1"/>
  <c r="CI42" i="2"/>
  <c r="AZ42" i="2" s="1"/>
  <c r="BB42" i="2" s="1"/>
  <c r="AA43" i="2"/>
  <c r="CI45" i="2"/>
  <c r="AZ45" i="2" s="1"/>
  <c r="BB45" i="2" s="1"/>
  <c r="O46" i="2"/>
  <c r="AA47" i="2"/>
  <c r="CI51" i="2"/>
  <c r="AZ51" i="2" s="1"/>
  <c r="BB51" i="2" s="1"/>
  <c r="O52" i="2"/>
  <c r="CI55" i="2"/>
  <c r="AZ55" i="2" s="1"/>
  <c r="BB55" i="2" s="1"/>
  <c r="O56" i="2"/>
  <c r="CI59" i="2"/>
  <c r="AZ59" i="2" s="1"/>
  <c r="BB59" i="2" s="1"/>
  <c r="W61" i="2"/>
  <c r="O64" i="2"/>
  <c r="AA72" i="2"/>
  <c r="R80" i="2"/>
  <c r="CI80" i="2"/>
  <c r="AZ80" i="2" s="1"/>
  <c r="BB80" i="2" s="1"/>
  <c r="AA82" i="2"/>
  <c r="CI88" i="2"/>
  <c r="AZ88" i="2" s="1"/>
  <c r="BB88" i="2" s="1"/>
  <c r="R89" i="2"/>
  <c r="AL89" i="2"/>
  <c r="O90" i="2"/>
  <c r="AA91" i="2"/>
  <c r="CI94" i="2"/>
  <c r="AZ94" i="2" s="1"/>
  <c r="BB94" i="2" s="1"/>
  <c r="AA95" i="2"/>
  <c r="CI95" i="2"/>
  <c r="AZ95" i="2" s="1"/>
  <c r="BB95" i="2" s="1"/>
  <c r="AA96" i="2"/>
  <c r="BB52" i="2"/>
  <c r="BB56" i="2"/>
  <c r="BB64" i="2"/>
  <c r="BB66" i="2"/>
  <c r="BB68" i="2"/>
  <c r="BB70" i="2"/>
  <c r="AF76" i="2"/>
  <c r="BB82" i="2"/>
  <c r="N23" i="2"/>
  <c r="BA23" i="2" s="1"/>
  <c r="W29" i="2"/>
  <c r="BB53" i="2"/>
  <c r="BB57" i="2"/>
  <c r="BB61" i="2"/>
  <c r="BB62" i="2"/>
  <c r="W70" i="2"/>
  <c r="BB78" i="2"/>
  <c r="N80" i="2"/>
  <c r="BA80" i="2" s="1"/>
  <c r="BC80" i="2" s="1"/>
  <c r="AL90" i="2"/>
  <c r="N91" i="2"/>
  <c r="BA91" i="2" s="1"/>
  <c r="N92" i="2"/>
  <c r="BA92" i="2" s="1"/>
  <c r="N94" i="2"/>
  <c r="BA94" i="2" s="1"/>
  <c r="BC94" i="2" s="1"/>
  <c r="BB22" i="2"/>
  <c r="O23" i="2"/>
  <c r="CI25" i="2"/>
  <c r="AZ25" i="2" s="1"/>
  <c r="BB25" i="2" s="1"/>
  <c r="AA26" i="2"/>
  <c r="AA30" i="2"/>
  <c r="AA32" i="2"/>
  <c r="CI32" i="2"/>
  <c r="AZ32" i="2" s="1"/>
  <c r="BB32" i="2" s="1"/>
  <c r="AA34" i="2"/>
  <c r="CI34" i="2"/>
  <c r="AZ34" i="2" s="1"/>
  <c r="BB34" i="2" s="1"/>
  <c r="AA36" i="2"/>
  <c r="CI36" i="2"/>
  <c r="AZ36" i="2" s="1"/>
  <c r="BB36" i="2" s="1"/>
  <c r="AA38" i="2"/>
  <c r="CI38" i="2"/>
  <c r="AZ38" i="2" s="1"/>
  <c r="BB38" i="2" s="1"/>
  <c r="BB39" i="2"/>
  <c r="M41" i="2"/>
  <c r="L41" i="2" s="1"/>
  <c r="AA49" i="2"/>
  <c r="CI50" i="2"/>
  <c r="AZ50" i="2" s="1"/>
  <c r="BB50" i="2" s="1"/>
  <c r="AA51" i="2"/>
  <c r="N52" i="2"/>
  <c r="BA52" i="2" s="1"/>
  <c r="CI54" i="2"/>
  <c r="AZ54" i="2" s="1"/>
  <c r="BB54" i="2" s="1"/>
  <c r="AA55" i="2"/>
  <c r="N56" i="2"/>
  <c r="BA56" i="2" s="1"/>
  <c r="BB58" i="2"/>
  <c r="CI58" i="2"/>
  <c r="AZ58" i="2" s="1"/>
  <c r="AA59" i="2"/>
  <c r="O60" i="2"/>
  <c r="W62" i="2"/>
  <c r="W63" i="2"/>
  <c r="W65" i="2"/>
  <c r="W67" i="2"/>
  <c r="W69" i="2"/>
  <c r="CI76" i="2"/>
  <c r="AZ76" i="2" s="1"/>
  <c r="BB76" i="2" s="1"/>
  <c r="AA77" i="2"/>
  <c r="CI79" i="2"/>
  <c r="AZ79" i="2" s="1"/>
  <c r="BB79" i="2" s="1"/>
  <c r="O80" i="2"/>
  <c r="CI81" i="2"/>
  <c r="AZ81" i="2" s="1"/>
  <c r="BB81" i="2" s="1"/>
  <c r="N82" i="2"/>
  <c r="BA82" i="2" s="1"/>
  <c r="W82" i="2"/>
  <c r="AA83" i="2"/>
  <c r="W88" i="2"/>
  <c r="N90" i="2"/>
  <c r="BA90" i="2" s="1"/>
  <c r="AA90" i="2"/>
  <c r="O92" i="2"/>
  <c r="O94" i="2"/>
  <c r="BK17" i="2"/>
  <c r="BJ17" i="2"/>
  <c r="BN17" i="2" s="1"/>
  <c r="BO17" i="2" s="1"/>
  <c r="BI17" i="2"/>
  <c r="AE19" i="2"/>
  <c r="BK21" i="2"/>
  <c r="BJ21" i="2"/>
  <c r="BN21" i="2" s="1"/>
  <c r="BO21" i="2" s="1"/>
  <c r="BI21" i="2"/>
  <c r="AE23" i="2"/>
  <c r="AL26" i="2"/>
  <c r="O26" i="2"/>
  <c r="R26" i="2"/>
  <c r="N26" i="2"/>
  <c r="BA26" i="2" s="1"/>
  <c r="BC26" i="2" s="1"/>
  <c r="M26" i="2"/>
  <c r="L26" i="2" s="1"/>
  <c r="BI26" i="2"/>
  <c r="BK26" i="2"/>
  <c r="BJ26" i="2"/>
  <c r="BN26" i="2" s="1"/>
  <c r="BO26" i="2" s="1"/>
  <c r="BK27" i="2"/>
  <c r="BI27" i="2"/>
  <c r="BJ27" i="2"/>
  <c r="BN27" i="2" s="1"/>
  <c r="BO27" i="2" s="1"/>
  <c r="BJ28" i="2"/>
  <c r="BN28" i="2" s="1"/>
  <c r="BO28" i="2" s="1"/>
  <c r="BI28" i="2"/>
  <c r="BK28" i="2"/>
  <c r="AE30" i="2"/>
  <c r="BC19" i="2"/>
  <c r="AL20" i="2"/>
  <c r="O20" i="2"/>
  <c r="R20" i="2"/>
  <c r="N20" i="2"/>
  <c r="BA20" i="2" s="1"/>
  <c r="BC20" i="2" s="1"/>
  <c r="M20" i="2"/>
  <c r="L20" i="2" s="1"/>
  <c r="BJ20" i="2"/>
  <c r="BN20" i="2" s="1"/>
  <c r="BO20" i="2" s="1"/>
  <c r="BI20" i="2"/>
  <c r="BK20" i="2"/>
  <c r="AL24" i="2"/>
  <c r="O24" i="2"/>
  <c r="R24" i="2"/>
  <c r="N24" i="2"/>
  <c r="BA24" i="2" s="1"/>
  <c r="BC24" i="2" s="1"/>
  <c r="M24" i="2"/>
  <c r="L24" i="2" s="1"/>
  <c r="BJ24" i="2"/>
  <c r="BN24" i="2" s="1"/>
  <c r="BO24" i="2" s="1"/>
  <c r="BI24" i="2"/>
  <c r="BK24" i="2"/>
  <c r="BK25" i="2"/>
  <c r="BJ25" i="2"/>
  <c r="BN25" i="2" s="1"/>
  <c r="BO25" i="2" s="1"/>
  <c r="BI25" i="2"/>
  <c r="BK30" i="2"/>
  <c r="BJ30" i="2"/>
  <c r="BN30" i="2" s="1"/>
  <c r="BO30" i="2" s="1"/>
  <c r="BI30" i="2"/>
  <c r="AE17" i="2"/>
  <c r="BK19" i="2"/>
  <c r="BJ19" i="2"/>
  <c r="BN19" i="2" s="1"/>
  <c r="BO19" i="2" s="1"/>
  <c r="BI19" i="2"/>
  <c r="AE21" i="2"/>
  <c r="BK23" i="2"/>
  <c r="BJ23" i="2"/>
  <c r="BN23" i="2" s="1"/>
  <c r="BO23" i="2" s="1"/>
  <c r="BI23" i="2"/>
  <c r="AF25" i="2"/>
  <c r="AL18" i="2"/>
  <c r="O18" i="2"/>
  <c r="R18" i="2"/>
  <c r="N18" i="2"/>
  <c r="BA18" i="2" s="1"/>
  <c r="BC18" i="2" s="1"/>
  <c r="M18" i="2"/>
  <c r="L18" i="2" s="1"/>
  <c r="BJ18" i="2"/>
  <c r="BN18" i="2" s="1"/>
  <c r="BO18" i="2" s="1"/>
  <c r="BI18" i="2"/>
  <c r="BK18" i="2"/>
  <c r="AL22" i="2"/>
  <c r="O22" i="2"/>
  <c r="R22" i="2"/>
  <c r="N22" i="2"/>
  <c r="BA22" i="2" s="1"/>
  <c r="BC22" i="2" s="1"/>
  <c r="M22" i="2"/>
  <c r="L22" i="2" s="1"/>
  <c r="BJ22" i="2"/>
  <c r="BN22" i="2" s="1"/>
  <c r="BO22" i="2" s="1"/>
  <c r="BI22" i="2"/>
  <c r="BK22" i="2"/>
  <c r="Z25" i="2"/>
  <c r="AD25" i="2" s="1"/>
  <c r="AG25" i="2"/>
  <c r="U25" i="2"/>
  <c r="S25" i="2" s="1"/>
  <c r="V25" i="2" s="1"/>
  <c r="P25" i="2" s="1"/>
  <c r="Q25" i="2" s="1"/>
  <c r="AE25" i="2"/>
  <c r="W17" i="2"/>
  <c r="W19" i="2"/>
  <c r="W21" i="2"/>
  <c r="W23" i="2"/>
  <c r="X27" i="2"/>
  <c r="Y27" i="2" s="1"/>
  <c r="M32" i="2"/>
  <c r="L32" i="2" s="1"/>
  <c r="AL32" i="2"/>
  <c r="O32" i="2"/>
  <c r="R32" i="2"/>
  <c r="N32" i="2"/>
  <c r="BA32" i="2" s="1"/>
  <c r="BC32" i="2" s="1"/>
  <c r="M34" i="2"/>
  <c r="L34" i="2" s="1"/>
  <c r="AL34" i="2"/>
  <c r="O34" i="2"/>
  <c r="R34" i="2"/>
  <c r="N34" i="2"/>
  <c r="BA34" i="2" s="1"/>
  <c r="BC34" i="2" s="1"/>
  <c r="M36" i="2"/>
  <c r="L36" i="2" s="1"/>
  <c r="AL36" i="2"/>
  <c r="O36" i="2"/>
  <c r="R36" i="2"/>
  <c r="N36" i="2"/>
  <c r="BA36" i="2" s="1"/>
  <c r="BC36" i="2" s="1"/>
  <c r="M38" i="2"/>
  <c r="L38" i="2" s="1"/>
  <c r="AL38" i="2"/>
  <c r="O38" i="2"/>
  <c r="R38" i="2"/>
  <c r="N38" i="2"/>
  <c r="BA38" i="2" s="1"/>
  <c r="BC38" i="2" s="1"/>
  <c r="BC42" i="2"/>
  <c r="AL17" i="2"/>
  <c r="AL19" i="2"/>
  <c r="AL21" i="2"/>
  <c r="AL23" i="2"/>
  <c r="AL25" i="2"/>
  <c r="R29" i="2"/>
  <c r="N29" i="2"/>
  <c r="BA29" i="2" s="1"/>
  <c r="BC29" i="2" s="1"/>
  <c r="M29" i="2"/>
  <c r="L29" i="2" s="1"/>
  <c r="BB29" i="2"/>
  <c r="BI29" i="2"/>
  <c r="R30" i="2"/>
  <c r="BK32" i="2"/>
  <c r="BJ32" i="2"/>
  <c r="BN32" i="2" s="1"/>
  <c r="BO32" i="2" s="1"/>
  <c r="BI32" i="2"/>
  <c r="BI33" i="2"/>
  <c r="BK33" i="2"/>
  <c r="BJ33" i="2"/>
  <c r="BN33" i="2" s="1"/>
  <c r="BO33" i="2" s="1"/>
  <c r="BK34" i="2"/>
  <c r="BJ34" i="2"/>
  <c r="BN34" i="2" s="1"/>
  <c r="BO34" i="2" s="1"/>
  <c r="BI34" i="2"/>
  <c r="BI35" i="2"/>
  <c r="BK35" i="2"/>
  <c r="BJ35" i="2"/>
  <c r="BN35" i="2" s="1"/>
  <c r="BO35" i="2" s="1"/>
  <c r="BK36" i="2"/>
  <c r="BJ36" i="2"/>
  <c r="BN36" i="2" s="1"/>
  <c r="BO36" i="2" s="1"/>
  <c r="BI36" i="2"/>
  <c r="BI37" i="2"/>
  <c r="BK37" i="2"/>
  <c r="BJ37" i="2"/>
  <c r="BN37" i="2" s="1"/>
  <c r="BO37" i="2" s="1"/>
  <c r="BK38" i="2"/>
  <c r="BJ38" i="2"/>
  <c r="BN38" i="2" s="1"/>
  <c r="BO38" i="2" s="1"/>
  <c r="BI38" i="2"/>
  <c r="BI39" i="2"/>
  <c r="BK39" i="2"/>
  <c r="BJ39" i="2"/>
  <c r="BN39" i="2" s="1"/>
  <c r="BO39" i="2" s="1"/>
  <c r="BI41" i="2"/>
  <c r="BK41" i="2"/>
  <c r="BJ41" i="2"/>
  <c r="BN41" i="2" s="1"/>
  <c r="BO41" i="2" s="1"/>
  <c r="BK48" i="2"/>
  <c r="BJ48" i="2"/>
  <c r="BN48" i="2" s="1"/>
  <c r="BO48" i="2" s="1"/>
  <c r="BI48" i="2"/>
  <c r="W18" i="2"/>
  <c r="W20" i="2"/>
  <c r="W22" i="2"/>
  <c r="W24" i="2"/>
  <c r="W26" i="2"/>
  <c r="AL27" i="2"/>
  <c r="AL28" i="2"/>
  <c r="O28" i="2"/>
  <c r="CI28" i="2"/>
  <c r="AZ28" i="2" s="1"/>
  <c r="BB28" i="2" s="1"/>
  <c r="W28" i="2"/>
  <c r="O29" i="2"/>
  <c r="AL29" i="2"/>
  <c r="BJ29" i="2"/>
  <c r="BN29" i="2" s="1"/>
  <c r="BO29" i="2" s="1"/>
  <c r="BI31" i="2"/>
  <c r="BK31" i="2"/>
  <c r="BJ31" i="2"/>
  <c r="BN31" i="2" s="1"/>
  <c r="BO31" i="2" s="1"/>
  <c r="BB33" i="2"/>
  <c r="BB35" i="2"/>
  <c r="BB37" i="2"/>
  <c r="AE41" i="2"/>
  <c r="BK42" i="2"/>
  <c r="BI42" i="2"/>
  <c r="BJ42" i="2"/>
  <c r="BN42" i="2" s="1"/>
  <c r="BO42" i="2" s="1"/>
  <c r="BI43" i="2"/>
  <c r="BK43" i="2"/>
  <c r="BJ43" i="2"/>
  <c r="BN43" i="2" s="1"/>
  <c r="BO43" i="2" s="1"/>
  <c r="BB44" i="2"/>
  <c r="BC46" i="2"/>
  <c r="U27" i="2"/>
  <c r="S27" i="2" s="1"/>
  <c r="V27" i="2" s="1"/>
  <c r="P27" i="2" s="1"/>
  <c r="Q27" i="2" s="1"/>
  <c r="AL30" i="2"/>
  <c r="O30" i="2"/>
  <c r="CI30" i="2"/>
  <c r="AZ30" i="2" s="1"/>
  <c r="BB30" i="2" s="1"/>
  <c r="W30" i="2"/>
  <c r="BB31" i="2"/>
  <c r="M40" i="2"/>
  <c r="L40" i="2" s="1"/>
  <c r="AL40" i="2"/>
  <c r="O40" i="2"/>
  <c r="R40" i="2"/>
  <c r="N40" i="2"/>
  <c r="BA40" i="2" s="1"/>
  <c r="BC40" i="2" s="1"/>
  <c r="BK40" i="2"/>
  <c r="BJ40" i="2"/>
  <c r="BN40" i="2" s="1"/>
  <c r="BO40" i="2" s="1"/>
  <c r="BI40" i="2"/>
  <c r="AE44" i="2"/>
  <c r="X44" i="2"/>
  <c r="Y44" i="2" s="1"/>
  <c r="AE45" i="2"/>
  <c r="AL39" i="2"/>
  <c r="CI41" i="2"/>
  <c r="AZ41" i="2" s="1"/>
  <c r="BB41" i="2" s="1"/>
  <c r="W41" i="2"/>
  <c r="X42" i="2"/>
  <c r="Y42" i="2" s="1"/>
  <c r="AL44" i="2"/>
  <c r="BK46" i="2"/>
  <c r="BJ46" i="2"/>
  <c r="BN46" i="2" s="1"/>
  <c r="BO46" i="2" s="1"/>
  <c r="BJ47" i="2"/>
  <c r="BN47" i="2" s="1"/>
  <c r="BO47" i="2" s="1"/>
  <c r="AE48" i="2"/>
  <c r="O49" i="2"/>
  <c r="R49" i="2"/>
  <c r="N49" i="2"/>
  <c r="BA49" i="2" s="1"/>
  <c r="BC49" i="2" s="1"/>
  <c r="M49" i="2"/>
  <c r="L49" i="2" s="1"/>
  <c r="O51" i="2"/>
  <c r="R51" i="2"/>
  <c r="N51" i="2"/>
  <c r="BA51" i="2" s="1"/>
  <c r="BC51" i="2" s="1"/>
  <c r="M51" i="2"/>
  <c r="L51" i="2" s="1"/>
  <c r="AL51" i="2"/>
  <c r="BI51" i="2"/>
  <c r="BK51" i="2"/>
  <c r="BJ51" i="2"/>
  <c r="BN51" i="2" s="1"/>
  <c r="BO51" i="2" s="1"/>
  <c r="O55" i="2"/>
  <c r="R55" i="2"/>
  <c r="N55" i="2"/>
  <c r="BA55" i="2" s="1"/>
  <c r="BC55" i="2" s="1"/>
  <c r="M55" i="2"/>
  <c r="L55" i="2" s="1"/>
  <c r="AL55" i="2"/>
  <c r="BI55" i="2"/>
  <c r="BK55" i="2"/>
  <c r="BJ55" i="2"/>
  <c r="BN55" i="2" s="1"/>
  <c r="BO55" i="2" s="1"/>
  <c r="M31" i="2"/>
  <c r="L31" i="2" s="1"/>
  <c r="W32" i="2"/>
  <c r="M33" i="2"/>
  <c r="L33" i="2" s="1"/>
  <c r="W34" i="2"/>
  <c r="M35" i="2"/>
  <c r="L35" i="2" s="1"/>
  <c r="W36" i="2"/>
  <c r="M37" i="2"/>
  <c r="L37" i="2" s="1"/>
  <c r="W38" i="2"/>
  <c r="M39" i="2"/>
  <c r="L39" i="2" s="1"/>
  <c r="M43" i="2"/>
  <c r="L43" i="2" s="1"/>
  <c r="R43" i="2"/>
  <c r="R44" i="2"/>
  <c r="BI44" i="2"/>
  <c r="W46" i="2"/>
  <c r="M46" i="2"/>
  <c r="L46" i="2" s="1"/>
  <c r="AL46" i="2"/>
  <c r="BI46" i="2"/>
  <c r="O47" i="2"/>
  <c r="R47" i="2"/>
  <c r="N47" i="2"/>
  <c r="BA47" i="2" s="1"/>
  <c r="BK47" i="2"/>
  <c r="CI48" i="2"/>
  <c r="AZ48" i="2" s="1"/>
  <c r="BB48" i="2" s="1"/>
  <c r="W48" i="2"/>
  <c r="BI49" i="2"/>
  <c r="BK49" i="2"/>
  <c r="BK50" i="2"/>
  <c r="BJ50" i="2"/>
  <c r="BN50" i="2" s="1"/>
  <c r="BO50" i="2" s="1"/>
  <c r="BI50" i="2"/>
  <c r="AE52" i="2"/>
  <c r="BK54" i="2"/>
  <c r="BJ54" i="2"/>
  <c r="BN54" i="2" s="1"/>
  <c r="BO54" i="2" s="1"/>
  <c r="BI54" i="2"/>
  <c r="AE56" i="2"/>
  <c r="BK58" i="2"/>
  <c r="BJ58" i="2"/>
  <c r="BN58" i="2" s="1"/>
  <c r="BO58" i="2" s="1"/>
  <c r="BI58" i="2"/>
  <c r="N31" i="2"/>
  <c r="BA31" i="2" s="1"/>
  <c r="BC31" i="2" s="1"/>
  <c r="N33" i="2"/>
  <c r="BA33" i="2" s="1"/>
  <c r="BC33" i="2" s="1"/>
  <c r="N35" i="2"/>
  <c r="BA35" i="2" s="1"/>
  <c r="BC35" i="2" s="1"/>
  <c r="N37" i="2"/>
  <c r="BA37" i="2" s="1"/>
  <c r="BC37" i="2" s="1"/>
  <c r="N39" i="2"/>
  <c r="BA39" i="2" s="1"/>
  <c r="BC39" i="2" s="1"/>
  <c r="AA41" i="2"/>
  <c r="N43" i="2"/>
  <c r="BA43" i="2" s="1"/>
  <c r="AL43" i="2"/>
  <c r="CI43" i="2"/>
  <c r="AZ43" i="2" s="1"/>
  <c r="BB43" i="2" s="1"/>
  <c r="W43" i="2"/>
  <c r="N44" i="2"/>
  <c r="BA44" i="2" s="1"/>
  <c r="BC44" i="2" s="1"/>
  <c r="BJ44" i="2"/>
  <c r="BN44" i="2" s="1"/>
  <c r="BO44" i="2" s="1"/>
  <c r="AA45" i="2"/>
  <c r="BJ45" i="2"/>
  <c r="BN45" i="2" s="1"/>
  <c r="BO45" i="2" s="1"/>
  <c r="CI47" i="2"/>
  <c r="AZ47" i="2" s="1"/>
  <c r="BB47" i="2" s="1"/>
  <c r="BJ49" i="2"/>
  <c r="BN49" i="2" s="1"/>
  <c r="BO49" i="2" s="1"/>
  <c r="BC52" i="2"/>
  <c r="O53" i="2"/>
  <c r="R53" i="2"/>
  <c r="N53" i="2"/>
  <c r="BA53" i="2" s="1"/>
  <c r="BC53" i="2" s="1"/>
  <c r="M53" i="2"/>
  <c r="L53" i="2" s="1"/>
  <c r="AL53" i="2"/>
  <c r="BI53" i="2"/>
  <c r="BK53" i="2"/>
  <c r="BJ53" i="2"/>
  <c r="BN53" i="2" s="1"/>
  <c r="BO53" i="2" s="1"/>
  <c r="BC56" i="2"/>
  <c r="O57" i="2"/>
  <c r="R57" i="2"/>
  <c r="N57" i="2"/>
  <c r="BA57" i="2" s="1"/>
  <c r="BC57" i="2" s="1"/>
  <c r="M57" i="2"/>
  <c r="L57" i="2" s="1"/>
  <c r="AL57" i="2"/>
  <c r="BI57" i="2"/>
  <c r="BK57" i="2"/>
  <c r="BJ57" i="2"/>
  <c r="BN57" i="2" s="1"/>
  <c r="BO57" i="2" s="1"/>
  <c r="O45" i="2"/>
  <c r="R45" i="2"/>
  <c r="N45" i="2"/>
  <c r="BA45" i="2" s="1"/>
  <c r="BC45" i="2" s="1"/>
  <c r="AE50" i="2"/>
  <c r="BK52" i="2"/>
  <c r="BJ52" i="2"/>
  <c r="BN52" i="2" s="1"/>
  <c r="BO52" i="2" s="1"/>
  <c r="BI52" i="2"/>
  <c r="AE54" i="2"/>
  <c r="BK56" i="2"/>
  <c r="BJ56" i="2"/>
  <c r="BN56" i="2" s="1"/>
  <c r="BO56" i="2" s="1"/>
  <c r="BI56" i="2"/>
  <c r="AE58" i="2"/>
  <c r="R58" i="2"/>
  <c r="BK62" i="2"/>
  <c r="BJ62" i="2"/>
  <c r="BN62" i="2" s="1"/>
  <c r="BO62" i="2" s="1"/>
  <c r="BI62" i="2"/>
  <c r="AL63" i="2"/>
  <c r="O63" i="2"/>
  <c r="R63" i="2"/>
  <c r="N63" i="2"/>
  <c r="BA63" i="2" s="1"/>
  <c r="BC63" i="2" s="1"/>
  <c r="M63" i="2"/>
  <c r="L63" i="2" s="1"/>
  <c r="X63" i="2" s="1"/>
  <c r="Y63" i="2" s="1"/>
  <c r="BJ63" i="2"/>
  <c r="BN63" i="2" s="1"/>
  <c r="BO63" i="2" s="1"/>
  <c r="BI63" i="2"/>
  <c r="BK63" i="2"/>
  <c r="AL65" i="2"/>
  <c r="O65" i="2"/>
  <c r="R65" i="2"/>
  <c r="N65" i="2"/>
  <c r="BA65" i="2" s="1"/>
  <c r="BC65" i="2" s="1"/>
  <c r="M65" i="2"/>
  <c r="L65" i="2" s="1"/>
  <c r="BJ65" i="2"/>
  <c r="BN65" i="2" s="1"/>
  <c r="BO65" i="2" s="1"/>
  <c r="BI65" i="2"/>
  <c r="BK65" i="2"/>
  <c r="AL67" i="2"/>
  <c r="O67" i="2"/>
  <c r="R67" i="2"/>
  <c r="N67" i="2"/>
  <c r="BA67" i="2" s="1"/>
  <c r="BC67" i="2" s="1"/>
  <c r="M67" i="2"/>
  <c r="L67" i="2" s="1"/>
  <c r="X67" i="2" s="1"/>
  <c r="Y67" i="2" s="1"/>
  <c r="BJ67" i="2"/>
  <c r="BN67" i="2" s="1"/>
  <c r="BO67" i="2" s="1"/>
  <c r="BI67" i="2"/>
  <c r="BK67" i="2"/>
  <c r="AL69" i="2"/>
  <c r="O69" i="2"/>
  <c r="R69" i="2"/>
  <c r="N69" i="2"/>
  <c r="BA69" i="2" s="1"/>
  <c r="BC69" i="2" s="1"/>
  <c r="M69" i="2"/>
  <c r="L69" i="2" s="1"/>
  <c r="X69" i="2" s="1"/>
  <c r="Y69" i="2" s="1"/>
  <c r="AF69" i="2" s="1"/>
  <c r="BJ69" i="2"/>
  <c r="BN69" i="2" s="1"/>
  <c r="BO69" i="2" s="1"/>
  <c r="BI69" i="2"/>
  <c r="BK69" i="2"/>
  <c r="AE71" i="2"/>
  <c r="BK74" i="2"/>
  <c r="BJ74" i="2"/>
  <c r="BN74" i="2" s="1"/>
  <c r="BO74" i="2" s="1"/>
  <c r="BI74" i="2"/>
  <c r="BK76" i="2"/>
  <c r="BJ76" i="2"/>
  <c r="BN76" i="2" s="1"/>
  <c r="BO76" i="2" s="1"/>
  <c r="BI76" i="2"/>
  <c r="W50" i="2"/>
  <c r="W52" i="2"/>
  <c r="W54" i="2"/>
  <c r="W56" i="2"/>
  <c r="AL59" i="2"/>
  <c r="O59" i="2"/>
  <c r="R59" i="2"/>
  <c r="N59" i="2"/>
  <c r="BA59" i="2" s="1"/>
  <c r="BC59" i="2" s="1"/>
  <c r="AL48" i="2"/>
  <c r="AL50" i="2"/>
  <c r="AL52" i="2"/>
  <c r="AL54" i="2"/>
  <c r="AL56" i="2"/>
  <c r="AL58" i="2"/>
  <c r="BJ59" i="2"/>
  <c r="BN59" i="2" s="1"/>
  <c r="BO59" i="2" s="1"/>
  <c r="BI59" i="2"/>
  <c r="BK60" i="2"/>
  <c r="BJ60" i="2"/>
  <c r="BN60" i="2" s="1"/>
  <c r="BO60" i="2" s="1"/>
  <c r="BI60" i="2"/>
  <c r="AL61" i="2"/>
  <c r="O61" i="2"/>
  <c r="R61" i="2"/>
  <c r="N61" i="2"/>
  <c r="BA61" i="2" s="1"/>
  <c r="BC61" i="2" s="1"/>
  <c r="M61" i="2"/>
  <c r="L61" i="2" s="1"/>
  <c r="BJ61" i="2"/>
  <c r="BN61" i="2" s="1"/>
  <c r="BO61" i="2" s="1"/>
  <c r="BI61" i="2"/>
  <c r="BK61" i="2"/>
  <c r="BB63" i="2"/>
  <c r="BK64" i="2"/>
  <c r="BJ64" i="2"/>
  <c r="BN64" i="2" s="1"/>
  <c r="BO64" i="2" s="1"/>
  <c r="BI64" i="2"/>
  <c r="BB65" i="2"/>
  <c r="X65" i="2"/>
  <c r="Y65" i="2" s="1"/>
  <c r="AF65" i="2" s="1"/>
  <c r="BK66" i="2"/>
  <c r="BJ66" i="2"/>
  <c r="BN66" i="2" s="1"/>
  <c r="BO66" i="2" s="1"/>
  <c r="BI66" i="2"/>
  <c r="BB67" i="2"/>
  <c r="BK68" i="2"/>
  <c r="BJ68" i="2"/>
  <c r="BN68" i="2" s="1"/>
  <c r="BO68" i="2" s="1"/>
  <c r="BI68" i="2"/>
  <c r="BB69" i="2"/>
  <c r="BI71" i="2"/>
  <c r="BJ71" i="2"/>
  <c r="BN71" i="2" s="1"/>
  <c r="BO71" i="2" s="1"/>
  <c r="BK71" i="2"/>
  <c r="AE73" i="2"/>
  <c r="AE75" i="2"/>
  <c r="W45" i="2"/>
  <c r="W47" i="2"/>
  <c r="W49" i="2"/>
  <c r="W51" i="2"/>
  <c r="W53" i="2"/>
  <c r="W55" i="2"/>
  <c r="W57" i="2"/>
  <c r="M59" i="2"/>
  <c r="L59" i="2" s="1"/>
  <c r="BK59" i="2"/>
  <c r="BB60" i="2"/>
  <c r="X61" i="2"/>
  <c r="Y61" i="2" s="1"/>
  <c r="AF61" i="2" s="1"/>
  <c r="BK70" i="2"/>
  <c r="BJ70" i="2"/>
  <c r="BN70" i="2" s="1"/>
  <c r="BO70" i="2" s="1"/>
  <c r="BI70" i="2"/>
  <c r="M74" i="2"/>
  <c r="L74" i="2" s="1"/>
  <c r="X74" i="2" s="1"/>
  <c r="Y74" i="2" s="1"/>
  <c r="AF74" i="2" s="1"/>
  <c r="AL74" i="2"/>
  <c r="O75" i="2"/>
  <c r="R75" i="2"/>
  <c r="N75" i="2"/>
  <c r="BA75" i="2" s="1"/>
  <c r="BK78" i="2"/>
  <c r="BJ78" i="2"/>
  <c r="BN78" i="2" s="1"/>
  <c r="BO78" i="2" s="1"/>
  <c r="BI78" i="2"/>
  <c r="AE80" i="2"/>
  <c r="BK86" i="2"/>
  <c r="BJ86" i="2"/>
  <c r="BN86" i="2" s="1"/>
  <c r="BO86" i="2" s="1"/>
  <c r="BI86" i="2"/>
  <c r="AL60" i="2"/>
  <c r="AL62" i="2"/>
  <c r="AL64" i="2"/>
  <c r="AL66" i="2"/>
  <c r="X68" i="2"/>
  <c r="Y68" i="2" s="1"/>
  <c r="AL68" i="2"/>
  <c r="AL70" i="2"/>
  <c r="N71" i="2"/>
  <c r="BA71" i="2" s="1"/>
  <c r="AL71" i="2"/>
  <c r="CI71" i="2"/>
  <c r="AZ71" i="2" s="1"/>
  <c r="BB71" i="2" s="1"/>
  <c r="W71" i="2"/>
  <c r="N72" i="2"/>
  <c r="BA72" i="2" s="1"/>
  <c r="BC72" i="2" s="1"/>
  <c r="X72" i="2"/>
  <c r="Y72" i="2" s="1"/>
  <c r="U72" i="2" s="1"/>
  <c r="S72" i="2" s="1"/>
  <c r="V72" i="2" s="1"/>
  <c r="P72" i="2" s="1"/>
  <c r="Q72" i="2" s="1"/>
  <c r="BJ72" i="2"/>
  <c r="BN72" i="2" s="1"/>
  <c r="BO72" i="2" s="1"/>
  <c r="AA73" i="2"/>
  <c r="BJ73" i="2"/>
  <c r="BN73" i="2" s="1"/>
  <c r="BO73" i="2" s="1"/>
  <c r="CI75" i="2"/>
  <c r="AZ75" i="2" s="1"/>
  <c r="BB75" i="2" s="1"/>
  <c r="AH76" i="2"/>
  <c r="M60" i="2"/>
  <c r="L60" i="2" s="1"/>
  <c r="X60" i="2" s="1"/>
  <c r="Y60" i="2" s="1"/>
  <c r="M62" i="2"/>
  <c r="L62" i="2" s="1"/>
  <c r="M64" i="2"/>
  <c r="L64" i="2" s="1"/>
  <c r="X64" i="2" s="1"/>
  <c r="Y64" i="2" s="1"/>
  <c r="M66" i="2"/>
  <c r="L66" i="2" s="1"/>
  <c r="M68" i="2"/>
  <c r="L68" i="2" s="1"/>
  <c r="M70" i="2"/>
  <c r="L70" i="2" s="1"/>
  <c r="O73" i="2"/>
  <c r="R73" i="2"/>
  <c r="N73" i="2"/>
  <c r="BA73" i="2" s="1"/>
  <c r="BK73" i="2"/>
  <c r="N74" i="2"/>
  <c r="BA74" i="2" s="1"/>
  <c r="BC74" i="2" s="1"/>
  <c r="U76" i="2"/>
  <c r="S76" i="2" s="1"/>
  <c r="V76" i="2" s="1"/>
  <c r="P76" i="2" s="1"/>
  <c r="Q76" i="2" s="1"/>
  <c r="O77" i="2"/>
  <c r="R77" i="2"/>
  <c r="N77" i="2"/>
  <c r="BA77" i="2" s="1"/>
  <c r="BC77" i="2" s="1"/>
  <c r="M77" i="2"/>
  <c r="L77" i="2" s="1"/>
  <c r="AE78" i="2"/>
  <c r="BK80" i="2"/>
  <c r="BJ80" i="2"/>
  <c r="BN80" i="2" s="1"/>
  <c r="BO80" i="2" s="1"/>
  <c r="BI80" i="2"/>
  <c r="BC82" i="2"/>
  <c r="N60" i="2"/>
  <c r="BA60" i="2" s="1"/>
  <c r="BC60" i="2" s="1"/>
  <c r="N62" i="2"/>
  <c r="BA62" i="2" s="1"/>
  <c r="BC62" i="2" s="1"/>
  <c r="N64" i="2"/>
  <c r="BA64" i="2" s="1"/>
  <c r="BC64" i="2" s="1"/>
  <c r="N66" i="2"/>
  <c r="BA66" i="2" s="1"/>
  <c r="BC66" i="2" s="1"/>
  <c r="N68" i="2"/>
  <c r="BA68" i="2" s="1"/>
  <c r="BC68" i="2" s="1"/>
  <c r="N70" i="2"/>
  <c r="BA70" i="2" s="1"/>
  <c r="BC70" i="2" s="1"/>
  <c r="AA71" i="2"/>
  <c r="AE72" i="2"/>
  <c r="AL72" i="2"/>
  <c r="CI73" i="2"/>
  <c r="AZ73" i="2" s="1"/>
  <c r="BB73" i="2" s="1"/>
  <c r="O74" i="2"/>
  <c r="AA75" i="2"/>
  <c r="AL75" i="2"/>
  <c r="BJ75" i="2"/>
  <c r="BN75" i="2" s="1"/>
  <c r="BO75" i="2" s="1"/>
  <c r="Z76" i="2"/>
  <c r="AD76" i="2" s="1"/>
  <c r="BI77" i="2"/>
  <c r="BK77" i="2"/>
  <c r="AL79" i="2"/>
  <c r="O79" i="2"/>
  <c r="R79" i="2"/>
  <c r="N79" i="2"/>
  <c r="BA79" i="2" s="1"/>
  <c r="BC79" i="2" s="1"/>
  <c r="M79" i="2"/>
  <c r="L79" i="2" s="1"/>
  <c r="BJ79" i="2"/>
  <c r="BN79" i="2" s="1"/>
  <c r="BO79" i="2" s="1"/>
  <c r="BI79" i="2"/>
  <c r="BK79" i="2"/>
  <c r="BI81" i="2"/>
  <c r="BK81" i="2"/>
  <c r="BJ81" i="2"/>
  <c r="BN81" i="2" s="1"/>
  <c r="BO81" i="2" s="1"/>
  <c r="BK82" i="2"/>
  <c r="BI82" i="2"/>
  <c r="BJ82" i="2"/>
  <c r="BN82" i="2" s="1"/>
  <c r="BO82" i="2" s="1"/>
  <c r="BK84" i="2"/>
  <c r="BJ84" i="2"/>
  <c r="BN84" i="2" s="1"/>
  <c r="BO84" i="2" s="1"/>
  <c r="BI84" i="2"/>
  <c r="W78" i="2"/>
  <c r="W80" i="2"/>
  <c r="X82" i="2"/>
  <c r="Y82" i="2" s="1"/>
  <c r="BJ83" i="2"/>
  <c r="BN83" i="2" s="1"/>
  <c r="BO83" i="2" s="1"/>
  <c r="BI87" i="2"/>
  <c r="BK87" i="2"/>
  <c r="BJ87" i="2"/>
  <c r="BN87" i="2" s="1"/>
  <c r="BO87" i="2" s="1"/>
  <c r="BI93" i="2"/>
  <c r="BK93" i="2"/>
  <c r="BJ93" i="2"/>
  <c r="BN93" i="2" s="1"/>
  <c r="BO93" i="2" s="1"/>
  <c r="AL76" i="2"/>
  <c r="AL78" i="2"/>
  <c r="AL80" i="2"/>
  <c r="O83" i="2"/>
  <c r="R83" i="2"/>
  <c r="N83" i="2"/>
  <c r="BA83" i="2" s="1"/>
  <c r="BC83" i="2" s="1"/>
  <c r="BK83" i="2"/>
  <c r="N84" i="2"/>
  <c r="BA84" i="2" s="1"/>
  <c r="BC84" i="2" s="1"/>
  <c r="O85" i="2"/>
  <c r="R85" i="2"/>
  <c r="N85" i="2"/>
  <c r="BA85" i="2" s="1"/>
  <c r="BC85" i="2" s="1"/>
  <c r="M85" i="2"/>
  <c r="L85" i="2" s="1"/>
  <c r="AE86" i="2"/>
  <c r="BI89" i="2"/>
  <c r="BK89" i="2"/>
  <c r="BJ89" i="2"/>
  <c r="BN89" i="2" s="1"/>
  <c r="BO89" i="2" s="1"/>
  <c r="W73" i="2"/>
  <c r="W75" i="2"/>
  <c r="W77" i="2"/>
  <c r="W79" i="2"/>
  <c r="W81" i="2"/>
  <c r="AA81" i="2"/>
  <c r="AL82" i="2"/>
  <c r="CI83" i="2"/>
  <c r="AZ83" i="2" s="1"/>
  <c r="BB83" i="2" s="1"/>
  <c r="BI85" i="2"/>
  <c r="BK85" i="2"/>
  <c r="CI86" i="2"/>
  <c r="AZ86" i="2" s="1"/>
  <c r="BB86" i="2" s="1"/>
  <c r="W86" i="2"/>
  <c r="AE88" i="2"/>
  <c r="U82" i="2"/>
  <c r="S82" i="2" s="1"/>
  <c r="V82" i="2" s="1"/>
  <c r="P82" i="2" s="1"/>
  <c r="Q82" i="2" s="1"/>
  <c r="M84" i="2"/>
  <c r="L84" i="2" s="1"/>
  <c r="AL84" i="2"/>
  <c r="AE92" i="2"/>
  <c r="M87" i="2"/>
  <c r="L87" i="2" s="1"/>
  <c r="AL88" i="2"/>
  <c r="BK88" i="2"/>
  <c r="BI88" i="2"/>
  <c r="AE90" i="2"/>
  <c r="O91" i="2"/>
  <c r="M91" i="2"/>
  <c r="L91" i="2" s="1"/>
  <c r="BK92" i="2"/>
  <c r="BI92" i="2"/>
  <c r="O93" i="2"/>
  <c r="M93" i="2"/>
  <c r="L93" i="2" s="1"/>
  <c r="AL93" i="2"/>
  <c r="CI93" i="2"/>
  <c r="AZ93" i="2" s="1"/>
  <c r="BB93" i="2" s="1"/>
  <c r="W93" i="2"/>
  <c r="BK96" i="2"/>
  <c r="BJ96" i="2"/>
  <c r="BN96" i="2" s="1"/>
  <c r="BO96" i="2" s="1"/>
  <c r="BI96" i="2"/>
  <c r="AL86" i="2"/>
  <c r="N87" i="2"/>
  <c r="BA87" i="2" s="1"/>
  <c r="R87" i="2"/>
  <c r="R88" i="2"/>
  <c r="BJ88" i="2"/>
  <c r="BN88" i="2" s="1"/>
  <c r="BO88" i="2" s="1"/>
  <c r="CI89" i="2"/>
  <c r="AZ89" i="2" s="1"/>
  <c r="BB89" i="2" s="1"/>
  <c r="W89" i="2"/>
  <c r="R91" i="2"/>
  <c r="BJ92" i="2"/>
  <c r="BN92" i="2" s="1"/>
  <c r="BO92" i="2" s="1"/>
  <c r="CI92" i="2"/>
  <c r="AZ92" i="2" s="1"/>
  <c r="BB92" i="2" s="1"/>
  <c r="W92" i="2"/>
  <c r="N93" i="2"/>
  <c r="BA93" i="2" s="1"/>
  <c r="O95" i="2"/>
  <c r="R95" i="2"/>
  <c r="N95" i="2"/>
  <c r="BA95" i="2" s="1"/>
  <c r="BC95" i="2" s="1"/>
  <c r="M95" i="2"/>
  <c r="L95" i="2" s="1"/>
  <c r="AL95" i="2"/>
  <c r="AF96" i="2"/>
  <c r="U96" i="2"/>
  <c r="S96" i="2" s="1"/>
  <c r="V96" i="2" s="1"/>
  <c r="P96" i="2" s="1"/>
  <c r="Q96" i="2" s="1"/>
  <c r="X96" i="2"/>
  <c r="Y96" i="2" s="1"/>
  <c r="AE96" i="2"/>
  <c r="W83" i="2"/>
  <c r="W85" i="2"/>
  <c r="O87" i="2"/>
  <c r="CI87" i="2"/>
  <c r="AZ87" i="2" s="1"/>
  <c r="BB87" i="2" s="1"/>
  <c r="N88" i="2"/>
  <c r="BA88" i="2" s="1"/>
  <c r="BC88" i="2" s="1"/>
  <c r="X88" i="2"/>
  <c r="Y88" i="2" s="1"/>
  <c r="O89" i="2"/>
  <c r="M89" i="2"/>
  <c r="L89" i="2" s="1"/>
  <c r="BK90" i="2"/>
  <c r="BI90" i="2"/>
  <c r="BI91" i="2"/>
  <c r="BK91" i="2"/>
  <c r="BK94" i="2"/>
  <c r="BJ94" i="2"/>
  <c r="BN94" i="2" s="1"/>
  <c r="BO94" i="2" s="1"/>
  <c r="BI94" i="2"/>
  <c r="BI95" i="2"/>
  <c r="BK95" i="2"/>
  <c r="BJ95" i="2"/>
  <c r="BN95" i="2" s="1"/>
  <c r="BO95" i="2" s="1"/>
  <c r="CI90" i="2"/>
  <c r="AZ90" i="2" s="1"/>
  <c r="BB90" i="2" s="1"/>
  <c r="W90" i="2"/>
  <c r="CI91" i="2"/>
  <c r="AZ91" i="2" s="1"/>
  <c r="BB91" i="2" s="1"/>
  <c r="W91" i="2"/>
  <c r="AE94" i="2"/>
  <c r="W94" i="2"/>
  <c r="W95" i="2"/>
  <c r="BC96" i="2" l="1"/>
  <c r="BC90" i="2"/>
  <c r="BC86" i="2"/>
  <c r="BC23" i="2"/>
  <c r="AF58" i="2"/>
  <c r="AG58" i="2"/>
  <c r="Z58" i="2"/>
  <c r="AD58" i="2" s="1"/>
  <c r="U58" i="2"/>
  <c r="S58" i="2" s="1"/>
  <c r="V58" i="2" s="1"/>
  <c r="P58" i="2" s="1"/>
  <c r="Q58" i="2" s="1"/>
  <c r="BC91" i="2"/>
  <c r="BC71" i="2"/>
  <c r="BC75" i="2"/>
  <c r="BC47" i="2"/>
  <c r="BC41" i="2"/>
  <c r="BC54" i="2"/>
  <c r="BC50" i="2"/>
  <c r="BC92" i="2"/>
  <c r="BC93" i="2"/>
  <c r="BC81" i="2"/>
  <c r="BC25" i="2"/>
  <c r="BC76" i="2"/>
  <c r="BC58" i="2"/>
  <c r="Z64" i="2"/>
  <c r="AD64" i="2" s="1"/>
  <c r="AG64" i="2"/>
  <c r="AF64" i="2"/>
  <c r="Z63" i="2"/>
  <c r="AD63" i="2" s="1"/>
  <c r="AG63" i="2"/>
  <c r="AF63" i="2"/>
  <c r="AG88" i="2"/>
  <c r="Z88" i="2"/>
  <c r="AD88" i="2" s="1"/>
  <c r="X85" i="2"/>
  <c r="Y85" i="2" s="1"/>
  <c r="X92" i="2"/>
  <c r="Y92" i="2" s="1"/>
  <c r="AE93" i="2"/>
  <c r="AE87" i="2"/>
  <c r="X87" i="2"/>
  <c r="Y87" i="2" s="1"/>
  <c r="U87" i="2" s="1"/>
  <c r="S87" i="2" s="1"/>
  <c r="V87" i="2" s="1"/>
  <c r="P87" i="2" s="1"/>
  <c r="Q87" i="2" s="1"/>
  <c r="X75" i="2"/>
  <c r="Y75" i="2" s="1"/>
  <c r="AE66" i="2"/>
  <c r="Z68" i="2"/>
  <c r="AD68" i="2" s="1"/>
  <c r="AG68" i="2"/>
  <c r="Z60" i="2"/>
  <c r="AD60" i="2" s="1"/>
  <c r="AG60" i="2"/>
  <c r="U74" i="2"/>
  <c r="S74" i="2" s="1"/>
  <c r="V74" i="2" s="1"/>
  <c r="P74" i="2" s="1"/>
  <c r="Q74" i="2" s="1"/>
  <c r="AE74" i="2"/>
  <c r="Z61" i="2"/>
  <c r="AD61" i="2" s="1"/>
  <c r="AG61" i="2"/>
  <c r="X53" i="2"/>
  <c r="Y53" i="2" s="1"/>
  <c r="X45" i="2"/>
  <c r="Y45" i="2" s="1"/>
  <c r="Z67" i="2"/>
  <c r="AD67" i="2" s="1"/>
  <c r="AG67" i="2"/>
  <c r="X52" i="2"/>
  <c r="Y52" i="2" s="1"/>
  <c r="AE65" i="2"/>
  <c r="U65" i="2"/>
  <c r="S65" i="2" s="1"/>
  <c r="V65" i="2" s="1"/>
  <c r="P65" i="2" s="1"/>
  <c r="Q65" i="2" s="1"/>
  <c r="AE57" i="2"/>
  <c r="X43" i="2"/>
  <c r="Y43" i="2" s="1"/>
  <c r="U43" i="2" s="1"/>
  <c r="S43" i="2" s="1"/>
  <c r="V43" i="2" s="1"/>
  <c r="P43" i="2" s="1"/>
  <c r="Q43" i="2" s="1"/>
  <c r="X46" i="2"/>
  <c r="Y46" i="2" s="1"/>
  <c r="AE43" i="2"/>
  <c r="X36" i="2"/>
  <c r="Y36" i="2" s="1"/>
  <c r="X32" i="2"/>
  <c r="Y32" i="2" s="1"/>
  <c r="U32" i="2" s="1"/>
  <c r="S32" i="2" s="1"/>
  <c r="V32" i="2" s="1"/>
  <c r="P32" i="2" s="1"/>
  <c r="Q32" i="2" s="1"/>
  <c r="AG44" i="2"/>
  <c r="Z44" i="2"/>
  <c r="AD44" i="2" s="1"/>
  <c r="AF44" i="2"/>
  <c r="X30" i="2"/>
  <c r="Y30" i="2" s="1"/>
  <c r="BC30" i="2"/>
  <c r="X22" i="2"/>
  <c r="Y22" i="2" s="1"/>
  <c r="AE32" i="2"/>
  <c r="X21" i="2"/>
  <c r="Y21" i="2" s="1"/>
  <c r="AE20" i="2"/>
  <c r="X83" i="2"/>
  <c r="Y83" i="2" s="1"/>
  <c r="X89" i="2"/>
  <c r="Y89" i="2" s="1"/>
  <c r="AE91" i="2"/>
  <c r="X86" i="2"/>
  <c r="Y86" i="2" s="1"/>
  <c r="X81" i="2"/>
  <c r="Y81" i="2" s="1"/>
  <c r="X73" i="2"/>
  <c r="Y73" i="2" s="1"/>
  <c r="AF88" i="2"/>
  <c r="AE85" i="2"/>
  <c r="U85" i="2"/>
  <c r="S85" i="2" s="1"/>
  <c r="V85" i="2" s="1"/>
  <c r="P85" i="2" s="1"/>
  <c r="Q85" i="2" s="1"/>
  <c r="X80" i="2"/>
  <c r="Y80" i="2" s="1"/>
  <c r="U64" i="2"/>
  <c r="S64" i="2" s="1"/>
  <c r="V64" i="2" s="1"/>
  <c r="P64" i="2" s="1"/>
  <c r="Q64" i="2" s="1"/>
  <c r="AE64" i="2"/>
  <c r="X71" i="2"/>
  <c r="Y71" i="2" s="1"/>
  <c r="AG74" i="2"/>
  <c r="AH74" i="2" s="1"/>
  <c r="Z74" i="2"/>
  <c r="AD74" i="2" s="1"/>
  <c r="AE59" i="2"/>
  <c r="X59" i="2"/>
  <c r="Y59" i="2" s="1"/>
  <c r="X51" i="2"/>
  <c r="Y51" i="2" s="1"/>
  <c r="X50" i="2"/>
  <c r="Y50" i="2" s="1"/>
  <c r="AE63" i="2"/>
  <c r="U63" i="2"/>
  <c r="S63" i="2" s="1"/>
  <c r="V63" i="2" s="1"/>
  <c r="P63" i="2" s="1"/>
  <c r="Q63" i="2" s="1"/>
  <c r="AE53" i="2"/>
  <c r="U53" i="2"/>
  <c r="S53" i="2" s="1"/>
  <c r="V53" i="2" s="1"/>
  <c r="P53" i="2" s="1"/>
  <c r="Q53" i="2" s="1"/>
  <c r="X48" i="2"/>
  <c r="Y48" i="2" s="1"/>
  <c r="AE39" i="2"/>
  <c r="AE35" i="2"/>
  <c r="X35" i="2"/>
  <c r="Y35" i="2" s="1"/>
  <c r="AE31" i="2"/>
  <c r="X31" i="2"/>
  <c r="Y31" i="2" s="1"/>
  <c r="U31" i="2" s="1"/>
  <c r="S31" i="2" s="1"/>
  <c r="V31" i="2" s="1"/>
  <c r="P31" i="2" s="1"/>
  <c r="Q31" i="2" s="1"/>
  <c r="AG42" i="2"/>
  <c r="AF42" i="2"/>
  <c r="Z42" i="2"/>
  <c r="AD42" i="2" s="1"/>
  <c r="X39" i="2"/>
  <c r="Y39" i="2" s="1"/>
  <c r="U39" i="2" s="1"/>
  <c r="S39" i="2" s="1"/>
  <c r="V39" i="2" s="1"/>
  <c r="P39" i="2" s="1"/>
  <c r="Q39" i="2" s="1"/>
  <c r="X40" i="2"/>
  <c r="Y40" i="2" s="1"/>
  <c r="AE40" i="2"/>
  <c r="X28" i="2"/>
  <c r="Y28" i="2" s="1"/>
  <c r="X20" i="2"/>
  <c r="Y20" i="2" s="1"/>
  <c r="AE38" i="2"/>
  <c r="X19" i="2"/>
  <c r="Y19" i="2" s="1"/>
  <c r="BC28" i="2"/>
  <c r="AE26" i="2"/>
  <c r="X95" i="2"/>
  <c r="Y95" i="2" s="1"/>
  <c r="X94" i="2"/>
  <c r="Y94" i="2" s="1"/>
  <c r="X91" i="2"/>
  <c r="Y91" i="2" s="1"/>
  <c r="U91" i="2" s="1"/>
  <c r="S91" i="2" s="1"/>
  <c r="V91" i="2" s="1"/>
  <c r="P91" i="2" s="1"/>
  <c r="Q91" i="2" s="1"/>
  <c r="AE89" i="2"/>
  <c r="U89" i="2"/>
  <c r="S89" i="2" s="1"/>
  <c r="V89" i="2" s="1"/>
  <c r="P89" i="2" s="1"/>
  <c r="Q89" i="2" s="1"/>
  <c r="AE84" i="2"/>
  <c r="X79" i="2"/>
  <c r="Y79" i="2" s="1"/>
  <c r="X78" i="2"/>
  <c r="Y78" i="2" s="1"/>
  <c r="AE70" i="2"/>
  <c r="AE62" i="2"/>
  <c r="X70" i="2"/>
  <c r="Y70" i="2" s="1"/>
  <c r="X66" i="2"/>
  <c r="Y66" i="2" s="1"/>
  <c r="U66" i="2" s="1"/>
  <c r="S66" i="2" s="1"/>
  <c r="V66" i="2" s="1"/>
  <c r="P66" i="2" s="1"/>
  <c r="Q66" i="2" s="1"/>
  <c r="X62" i="2"/>
  <c r="Y62" i="2" s="1"/>
  <c r="X57" i="2"/>
  <c r="Y57" i="2" s="1"/>
  <c r="X49" i="2"/>
  <c r="Y49" i="2" s="1"/>
  <c r="Z69" i="2"/>
  <c r="AD69" i="2" s="1"/>
  <c r="AG69" i="2"/>
  <c r="Z65" i="2"/>
  <c r="AD65" i="2" s="1"/>
  <c r="AG65" i="2"/>
  <c r="AH65" i="2" s="1"/>
  <c r="AE61" i="2"/>
  <c r="U61" i="2"/>
  <c r="S61" i="2" s="1"/>
  <c r="V61" i="2" s="1"/>
  <c r="P61" i="2" s="1"/>
  <c r="Q61" i="2" s="1"/>
  <c r="X56" i="2"/>
  <c r="Y56" i="2" s="1"/>
  <c r="AE69" i="2"/>
  <c r="U69" i="2"/>
  <c r="S69" i="2" s="1"/>
  <c r="V69" i="2" s="1"/>
  <c r="P69" i="2" s="1"/>
  <c r="Q69" i="2" s="1"/>
  <c r="U42" i="2"/>
  <c r="S42" i="2" s="1"/>
  <c r="V42" i="2" s="1"/>
  <c r="P42" i="2" s="1"/>
  <c r="Q42" i="2" s="1"/>
  <c r="X38" i="2"/>
  <c r="Y38" i="2" s="1"/>
  <c r="X34" i="2"/>
  <c r="Y34" i="2" s="1"/>
  <c r="AE55" i="2"/>
  <c r="AE51" i="2"/>
  <c r="U51" i="2"/>
  <c r="S51" i="2" s="1"/>
  <c r="V51" i="2" s="1"/>
  <c r="P51" i="2" s="1"/>
  <c r="Q51" i="2" s="1"/>
  <c r="AE49" i="2"/>
  <c r="X41" i="2"/>
  <c r="Y41" i="2" s="1"/>
  <c r="X26" i="2"/>
  <c r="Y26" i="2" s="1"/>
  <c r="X18" i="2"/>
  <c r="Y18" i="2" s="1"/>
  <c r="AE29" i="2"/>
  <c r="X29" i="2"/>
  <c r="Y29" i="2" s="1"/>
  <c r="U29" i="2" s="1"/>
  <c r="S29" i="2" s="1"/>
  <c r="V29" i="2" s="1"/>
  <c r="P29" i="2" s="1"/>
  <c r="Q29" i="2" s="1"/>
  <c r="U36" i="2"/>
  <c r="S36" i="2" s="1"/>
  <c r="V36" i="2" s="1"/>
  <c r="P36" i="2" s="1"/>
  <c r="Q36" i="2" s="1"/>
  <c r="AE36" i="2"/>
  <c r="AG27" i="2"/>
  <c r="AF27" i="2"/>
  <c r="Z27" i="2"/>
  <c r="AD27" i="2" s="1"/>
  <c r="X17" i="2"/>
  <c r="Y17" i="2" s="1"/>
  <c r="AH25" i="2"/>
  <c r="X90" i="2"/>
  <c r="Y90" i="2" s="1"/>
  <c r="X93" i="2"/>
  <c r="Y93" i="2" s="1"/>
  <c r="AG96" i="2"/>
  <c r="AH96" i="2" s="1"/>
  <c r="Z96" i="2"/>
  <c r="AD96" i="2" s="1"/>
  <c r="AE95" i="2"/>
  <c r="U95" i="2"/>
  <c r="S95" i="2" s="1"/>
  <c r="V95" i="2" s="1"/>
  <c r="P95" i="2" s="1"/>
  <c r="Q95" i="2" s="1"/>
  <c r="BC89" i="2"/>
  <c r="BC87" i="2"/>
  <c r="X84" i="2"/>
  <c r="Y84" i="2" s="1"/>
  <c r="U84" i="2" s="1"/>
  <c r="S84" i="2" s="1"/>
  <c r="V84" i="2" s="1"/>
  <c r="P84" i="2" s="1"/>
  <c r="Q84" i="2" s="1"/>
  <c r="U88" i="2"/>
  <c r="S88" i="2" s="1"/>
  <c r="V88" i="2" s="1"/>
  <c r="P88" i="2" s="1"/>
  <c r="Q88" i="2" s="1"/>
  <c r="X77" i="2"/>
  <c r="Y77" i="2" s="1"/>
  <c r="U77" i="2" s="1"/>
  <c r="S77" i="2" s="1"/>
  <c r="V77" i="2" s="1"/>
  <c r="P77" i="2" s="1"/>
  <c r="Q77" i="2" s="1"/>
  <c r="AG82" i="2"/>
  <c r="AF82" i="2"/>
  <c r="Z82" i="2"/>
  <c r="AD82" i="2" s="1"/>
  <c r="AE79" i="2"/>
  <c r="U79" i="2"/>
  <c r="S79" i="2" s="1"/>
  <c r="V79" i="2" s="1"/>
  <c r="P79" i="2" s="1"/>
  <c r="Q79" i="2" s="1"/>
  <c r="AE77" i="2"/>
  <c r="BC73" i="2"/>
  <c r="U68" i="2"/>
  <c r="S68" i="2" s="1"/>
  <c r="V68" i="2" s="1"/>
  <c r="P68" i="2" s="1"/>
  <c r="Q68" i="2" s="1"/>
  <c r="AE68" i="2"/>
  <c r="U60" i="2"/>
  <c r="S60" i="2" s="1"/>
  <c r="V60" i="2" s="1"/>
  <c r="P60" i="2" s="1"/>
  <c r="Q60" i="2" s="1"/>
  <c r="AE60" i="2"/>
  <c r="AG72" i="2"/>
  <c r="Z72" i="2"/>
  <c r="AD72" i="2" s="1"/>
  <c r="AF72" i="2"/>
  <c r="AF60" i="2"/>
  <c r="X55" i="2"/>
  <c r="Y55" i="2" s="1"/>
  <c r="X47" i="2"/>
  <c r="Y47" i="2" s="1"/>
  <c r="AF67" i="2"/>
  <c r="X54" i="2"/>
  <c r="Y54" i="2" s="1"/>
  <c r="AF68" i="2"/>
  <c r="AE67" i="2"/>
  <c r="U67" i="2"/>
  <c r="S67" i="2" s="1"/>
  <c r="V67" i="2" s="1"/>
  <c r="P67" i="2" s="1"/>
  <c r="Q67" i="2" s="1"/>
  <c r="BC43" i="2"/>
  <c r="BC48" i="2"/>
  <c r="U46" i="2"/>
  <c r="S46" i="2" s="1"/>
  <c r="V46" i="2" s="1"/>
  <c r="P46" i="2" s="1"/>
  <c r="Q46" i="2" s="1"/>
  <c r="AE46" i="2"/>
  <c r="AE37" i="2"/>
  <c r="X37" i="2"/>
  <c r="Y37" i="2" s="1"/>
  <c r="U37" i="2" s="1"/>
  <c r="S37" i="2" s="1"/>
  <c r="V37" i="2" s="1"/>
  <c r="P37" i="2" s="1"/>
  <c r="Q37" i="2" s="1"/>
  <c r="AE33" i="2"/>
  <c r="X33" i="2"/>
  <c r="Y33" i="2" s="1"/>
  <c r="U44" i="2"/>
  <c r="S44" i="2" s="1"/>
  <c r="V44" i="2" s="1"/>
  <c r="P44" i="2" s="1"/>
  <c r="Q44" i="2" s="1"/>
  <c r="X24" i="2"/>
  <c r="Y24" i="2" s="1"/>
  <c r="U34" i="2"/>
  <c r="S34" i="2" s="1"/>
  <c r="V34" i="2" s="1"/>
  <c r="P34" i="2" s="1"/>
  <c r="Q34" i="2" s="1"/>
  <c r="AE34" i="2"/>
  <c r="X23" i="2"/>
  <c r="Y23" i="2" s="1"/>
  <c r="AE22" i="2"/>
  <c r="U22" i="2"/>
  <c r="S22" i="2" s="1"/>
  <c r="V22" i="2" s="1"/>
  <c r="P22" i="2" s="1"/>
  <c r="Q22" i="2" s="1"/>
  <c r="AE18" i="2"/>
  <c r="U18" i="2"/>
  <c r="S18" i="2" s="1"/>
  <c r="V18" i="2" s="1"/>
  <c r="P18" i="2" s="1"/>
  <c r="Q18" i="2" s="1"/>
  <c r="AE24" i="2"/>
  <c r="AH44" i="2" l="1"/>
  <c r="AH69" i="2"/>
  <c r="AH58" i="2"/>
  <c r="Z33" i="2"/>
  <c r="AD33" i="2" s="1"/>
  <c r="AG33" i="2"/>
  <c r="AF33" i="2"/>
  <c r="Z47" i="2"/>
  <c r="AD47" i="2" s="1"/>
  <c r="AG47" i="2"/>
  <c r="AF47" i="2"/>
  <c r="U47" i="2"/>
  <c r="S47" i="2" s="1"/>
  <c r="V47" i="2" s="1"/>
  <c r="P47" i="2" s="1"/>
  <c r="Q47" i="2" s="1"/>
  <c r="Z77" i="2"/>
  <c r="AD77" i="2" s="1"/>
  <c r="AG77" i="2"/>
  <c r="AF77" i="2"/>
  <c r="Z26" i="2"/>
  <c r="AD26" i="2" s="1"/>
  <c r="AG26" i="2"/>
  <c r="AF26" i="2"/>
  <c r="AG38" i="2"/>
  <c r="AH38" i="2" s="1"/>
  <c r="Z38" i="2"/>
  <c r="AD38" i="2" s="1"/>
  <c r="AF38" i="2"/>
  <c r="Z49" i="2"/>
  <c r="AD49" i="2" s="1"/>
  <c r="AG49" i="2"/>
  <c r="AF49" i="2"/>
  <c r="Z62" i="2"/>
  <c r="AD62" i="2" s="1"/>
  <c r="AG62" i="2"/>
  <c r="AF62" i="2"/>
  <c r="U62" i="2"/>
  <c r="S62" i="2" s="1"/>
  <c r="V62" i="2" s="1"/>
  <c r="P62" i="2" s="1"/>
  <c r="Q62" i="2" s="1"/>
  <c r="Z19" i="2"/>
  <c r="AD19" i="2" s="1"/>
  <c r="AG19" i="2"/>
  <c r="AF19" i="2"/>
  <c r="U19" i="2"/>
  <c r="S19" i="2" s="1"/>
  <c r="V19" i="2" s="1"/>
  <c r="P19" i="2" s="1"/>
  <c r="Q19" i="2" s="1"/>
  <c r="AG48" i="2"/>
  <c r="Z48" i="2"/>
  <c r="AD48" i="2" s="1"/>
  <c r="U48" i="2"/>
  <c r="S48" i="2" s="1"/>
  <c r="V48" i="2" s="1"/>
  <c r="P48" i="2" s="1"/>
  <c r="Q48" i="2" s="1"/>
  <c r="AF48" i="2"/>
  <c r="AG86" i="2"/>
  <c r="Z86" i="2"/>
  <c r="AD86" i="2" s="1"/>
  <c r="U86" i="2"/>
  <c r="S86" i="2" s="1"/>
  <c r="V86" i="2" s="1"/>
  <c r="P86" i="2" s="1"/>
  <c r="Q86" i="2" s="1"/>
  <c r="AF86" i="2"/>
  <c r="AG89" i="2"/>
  <c r="AF89" i="2"/>
  <c r="Z89" i="2"/>
  <c r="AD89" i="2" s="1"/>
  <c r="AG36" i="2"/>
  <c r="AH36" i="2" s="1"/>
  <c r="Z36" i="2"/>
  <c r="AD36" i="2" s="1"/>
  <c r="AF36" i="2"/>
  <c r="AG46" i="2"/>
  <c r="AH46" i="2" s="1"/>
  <c r="Z46" i="2"/>
  <c r="AD46" i="2" s="1"/>
  <c r="AF46" i="2"/>
  <c r="AG52" i="2"/>
  <c r="Z52" i="2"/>
  <c r="AD52" i="2" s="1"/>
  <c r="AF52" i="2"/>
  <c r="U52" i="2"/>
  <c r="S52" i="2" s="1"/>
  <c r="V52" i="2" s="1"/>
  <c r="P52" i="2" s="1"/>
  <c r="Q52" i="2" s="1"/>
  <c r="AG92" i="2"/>
  <c r="Z92" i="2"/>
  <c r="AD92" i="2" s="1"/>
  <c r="AF92" i="2"/>
  <c r="U92" i="2"/>
  <c r="S92" i="2" s="1"/>
  <c r="V92" i="2" s="1"/>
  <c r="P92" i="2" s="1"/>
  <c r="Q92" i="2" s="1"/>
  <c r="Z66" i="2"/>
  <c r="AD66" i="2" s="1"/>
  <c r="AG66" i="2"/>
  <c r="AF66" i="2"/>
  <c r="U26" i="2"/>
  <c r="S26" i="2" s="1"/>
  <c r="V26" i="2" s="1"/>
  <c r="P26" i="2" s="1"/>
  <c r="Q26" i="2" s="1"/>
  <c r="Z20" i="2"/>
  <c r="AD20" i="2" s="1"/>
  <c r="AG20" i="2"/>
  <c r="AF20" i="2"/>
  <c r="AG40" i="2"/>
  <c r="Z40" i="2"/>
  <c r="AD40" i="2" s="1"/>
  <c r="AF40" i="2"/>
  <c r="Z59" i="2"/>
  <c r="AD59" i="2" s="1"/>
  <c r="AG59" i="2"/>
  <c r="AH59" i="2" s="1"/>
  <c r="AF59" i="2"/>
  <c r="AG81" i="2"/>
  <c r="Z81" i="2"/>
  <c r="AD81" i="2" s="1"/>
  <c r="AF81" i="2"/>
  <c r="U81" i="2"/>
  <c r="S81" i="2" s="1"/>
  <c r="V81" i="2" s="1"/>
  <c r="P81" i="2" s="1"/>
  <c r="Q81" i="2" s="1"/>
  <c r="Z83" i="2"/>
  <c r="AD83" i="2" s="1"/>
  <c r="AG83" i="2"/>
  <c r="AH83" i="2" s="1"/>
  <c r="U83" i="2"/>
  <c r="S83" i="2" s="1"/>
  <c r="V83" i="2" s="1"/>
  <c r="P83" i="2" s="1"/>
  <c r="Q83" i="2" s="1"/>
  <c r="AF83" i="2"/>
  <c r="Z21" i="2"/>
  <c r="AD21" i="2" s="1"/>
  <c r="AG21" i="2"/>
  <c r="AF21" i="2"/>
  <c r="U21" i="2"/>
  <c r="S21" i="2" s="1"/>
  <c r="V21" i="2" s="1"/>
  <c r="P21" i="2" s="1"/>
  <c r="Q21" i="2" s="1"/>
  <c r="AG30" i="2"/>
  <c r="AH30" i="2" s="1"/>
  <c r="Z30" i="2"/>
  <c r="AD30" i="2" s="1"/>
  <c r="U30" i="2"/>
  <c r="S30" i="2" s="1"/>
  <c r="V30" i="2" s="1"/>
  <c r="P30" i="2" s="1"/>
  <c r="Q30" i="2" s="1"/>
  <c r="AF30" i="2"/>
  <c r="AF43" i="2"/>
  <c r="Z43" i="2"/>
  <c r="AD43" i="2" s="1"/>
  <c r="AG43" i="2"/>
  <c r="AH43" i="2" s="1"/>
  <c r="AH67" i="2"/>
  <c r="Z53" i="2"/>
  <c r="AD53" i="2" s="1"/>
  <c r="AG53" i="2"/>
  <c r="AF53" i="2"/>
  <c r="AH68" i="2"/>
  <c r="Z75" i="2"/>
  <c r="AD75" i="2" s="1"/>
  <c r="AG75" i="2"/>
  <c r="AF75" i="2"/>
  <c r="U75" i="2"/>
  <c r="S75" i="2" s="1"/>
  <c r="V75" i="2" s="1"/>
  <c r="P75" i="2" s="1"/>
  <c r="Q75" i="2" s="1"/>
  <c r="AH88" i="2"/>
  <c r="AG90" i="2"/>
  <c r="AF90" i="2"/>
  <c r="Z90" i="2"/>
  <c r="AD90" i="2" s="1"/>
  <c r="U90" i="2"/>
  <c r="S90" i="2" s="1"/>
  <c r="V90" i="2" s="1"/>
  <c r="P90" i="2" s="1"/>
  <c r="Q90" i="2" s="1"/>
  <c r="Z24" i="2"/>
  <c r="AD24" i="2" s="1"/>
  <c r="AG24" i="2"/>
  <c r="AH24" i="2" s="1"/>
  <c r="AF24" i="2"/>
  <c r="AG54" i="2"/>
  <c r="Z54" i="2"/>
  <c r="AD54" i="2" s="1"/>
  <c r="AF54" i="2"/>
  <c r="U54" i="2"/>
  <c r="S54" i="2" s="1"/>
  <c r="V54" i="2" s="1"/>
  <c r="P54" i="2" s="1"/>
  <c r="Q54" i="2" s="1"/>
  <c r="Z55" i="2"/>
  <c r="AD55" i="2" s="1"/>
  <c r="AG55" i="2"/>
  <c r="AF55" i="2"/>
  <c r="AG93" i="2"/>
  <c r="Z93" i="2"/>
  <c r="AD93" i="2" s="1"/>
  <c r="AF93" i="2"/>
  <c r="Z29" i="2"/>
  <c r="AD29" i="2" s="1"/>
  <c r="AG29" i="2"/>
  <c r="AF29" i="2"/>
  <c r="Z18" i="2"/>
  <c r="AD18" i="2" s="1"/>
  <c r="AG18" i="2"/>
  <c r="AH18" i="2" s="1"/>
  <c r="AF18" i="2"/>
  <c r="AG34" i="2"/>
  <c r="Z34" i="2"/>
  <c r="AD34" i="2" s="1"/>
  <c r="AF34" i="2"/>
  <c r="Z57" i="2"/>
  <c r="AD57" i="2" s="1"/>
  <c r="AG57" i="2"/>
  <c r="AH57" i="2" s="1"/>
  <c r="AF57" i="2"/>
  <c r="Z70" i="2"/>
  <c r="AD70" i="2" s="1"/>
  <c r="AG70" i="2"/>
  <c r="AF70" i="2"/>
  <c r="U70" i="2"/>
  <c r="S70" i="2" s="1"/>
  <c r="V70" i="2" s="1"/>
  <c r="P70" i="2" s="1"/>
  <c r="Q70" i="2" s="1"/>
  <c r="Z79" i="2"/>
  <c r="AD79" i="2" s="1"/>
  <c r="AG79" i="2"/>
  <c r="AF79" i="2"/>
  <c r="AG94" i="2"/>
  <c r="Z94" i="2"/>
  <c r="AD94" i="2" s="1"/>
  <c r="AF94" i="2"/>
  <c r="U94" i="2"/>
  <c r="S94" i="2" s="1"/>
  <c r="V94" i="2" s="1"/>
  <c r="P94" i="2" s="1"/>
  <c r="Q94" i="2" s="1"/>
  <c r="U40" i="2"/>
  <c r="S40" i="2" s="1"/>
  <c r="V40" i="2" s="1"/>
  <c r="P40" i="2" s="1"/>
  <c r="Q40" i="2" s="1"/>
  <c r="AH42" i="2"/>
  <c r="Z35" i="2"/>
  <c r="AD35" i="2" s="1"/>
  <c r="AG35" i="2"/>
  <c r="AF35" i="2"/>
  <c r="AG50" i="2"/>
  <c r="Z50" i="2"/>
  <c r="AD50" i="2" s="1"/>
  <c r="AF50" i="2"/>
  <c r="U50" i="2"/>
  <c r="S50" i="2" s="1"/>
  <c r="V50" i="2" s="1"/>
  <c r="P50" i="2" s="1"/>
  <c r="Q50" i="2" s="1"/>
  <c r="U59" i="2"/>
  <c r="S59" i="2" s="1"/>
  <c r="V59" i="2" s="1"/>
  <c r="P59" i="2" s="1"/>
  <c r="Q59" i="2" s="1"/>
  <c r="AG71" i="2"/>
  <c r="AF71" i="2"/>
  <c r="Z71" i="2"/>
  <c r="AD71" i="2" s="1"/>
  <c r="U71" i="2"/>
  <c r="S71" i="2" s="1"/>
  <c r="V71" i="2" s="1"/>
  <c r="P71" i="2" s="1"/>
  <c r="Q71" i="2" s="1"/>
  <c r="Z80" i="2"/>
  <c r="AD80" i="2" s="1"/>
  <c r="AG80" i="2"/>
  <c r="AF80" i="2"/>
  <c r="U80" i="2"/>
  <c r="S80" i="2" s="1"/>
  <c r="V80" i="2" s="1"/>
  <c r="P80" i="2" s="1"/>
  <c r="Q80" i="2" s="1"/>
  <c r="Z22" i="2"/>
  <c r="AD22" i="2" s="1"/>
  <c r="AG22" i="2"/>
  <c r="AF22" i="2"/>
  <c r="AG32" i="2"/>
  <c r="AH32" i="2" s="1"/>
  <c r="Z32" i="2"/>
  <c r="AD32" i="2" s="1"/>
  <c r="AF32" i="2"/>
  <c r="U93" i="2"/>
  <c r="S93" i="2" s="1"/>
  <c r="V93" i="2" s="1"/>
  <c r="P93" i="2" s="1"/>
  <c r="Q93" i="2" s="1"/>
  <c r="Z85" i="2"/>
  <c r="AD85" i="2" s="1"/>
  <c r="AG85" i="2"/>
  <c r="AF85" i="2"/>
  <c r="AH64" i="2"/>
  <c r="Z23" i="2"/>
  <c r="AD23" i="2" s="1"/>
  <c r="AG23" i="2"/>
  <c r="U23" i="2"/>
  <c r="S23" i="2" s="1"/>
  <c r="V23" i="2" s="1"/>
  <c r="P23" i="2" s="1"/>
  <c r="Q23" i="2" s="1"/>
  <c r="AF23" i="2"/>
  <c r="U33" i="2"/>
  <c r="S33" i="2" s="1"/>
  <c r="V33" i="2" s="1"/>
  <c r="P33" i="2" s="1"/>
  <c r="Q33" i="2" s="1"/>
  <c r="AG41" i="2"/>
  <c r="Z41" i="2"/>
  <c r="AD41" i="2" s="1"/>
  <c r="U41" i="2"/>
  <c r="S41" i="2" s="1"/>
  <c r="V41" i="2" s="1"/>
  <c r="P41" i="2" s="1"/>
  <c r="Q41" i="2" s="1"/>
  <c r="AF41" i="2"/>
  <c r="AG56" i="2"/>
  <c r="Z56" i="2"/>
  <c r="AD56" i="2" s="1"/>
  <c r="AF56" i="2"/>
  <c r="U56" i="2"/>
  <c r="S56" i="2" s="1"/>
  <c r="V56" i="2" s="1"/>
  <c r="P56" i="2" s="1"/>
  <c r="Q56" i="2" s="1"/>
  <c r="U24" i="2"/>
  <c r="S24" i="2" s="1"/>
  <c r="V24" i="2" s="1"/>
  <c r="P24" i="2" s="1"/>
  <c r="Q24" i="2" s="1"/>
  <c r="Z37" i="2"/>
  <c r="AD37" i="2" s="1"/>
  <c r="AG37" i="2"/>
  <c r="AF37" i="2"/>
  <c r="AH72" i="2"/>
  <c r="AH82" i="2"/>
  <c r="AG84" i="2"/>
  <c r="AH84" i="2" s="1"/>
  <c r="Z84" i="2"/>
  <c r="AD84" i="2" s="1"/>
  <c r="AF84" i="2"/>
  <c r="Z17" i="2"/>
  <c r="AD17" i="2" s="1"/>
  <c r="AG17" i="2"/>
  <c r="AH17" i="2" s="1"/>
  <c r="U17" i="2"/>
  <c r="S17" i="2" s="1"/>
  <c r="V17" i="2" s="1"/>
  <c r="P17" i="2" s="1"/>
  <c r="Q17" i="2" s="1"/>
  <c r="AF17" i="2"/>
  <c r="AH27" i="2"/>
  <c r="U49" i="2"/>
  <c r="S49" i="2" s="1"/>
  <c r="V49" i="2" s="1"/>
  <c r="P49" i="2" s="1"/>
  <c r="Q49" i="2" s="1"/>
  <c r="U55" i="2"/>
  <c r="S55" i="2" s="1"/>
  <c r="V55" i="2" s="1"/>
  <c r="P55" i="2" s="1"/>
  <c r="Q55" i="2" s="1"/>
  <c r="Z78" i="2"/>
  <c r="AD78" i="2" s="1"/>
  <c r="AG78" i="2"/>
  <c r="AF78" i="2"/>
  <c r="U78" i="2"/>
  <c r="S78" i="2" s="1"/>
  <c r="V78" i="2" s="1"/>
  <c r="P78" i="2" s="1"/>
  <c r="Q78" i="2" s="1"/>
  <c r="AG91" i="2"/>
  <c r="Z91" i="2"/>
  <c r="AD91" i="2" s="1"/>
  <c r="AF91" i="2"/>
  <c r="Z95" i="2"/>
  <c r="AD95" i="2" s="1"/>
  <c r="AG95" i="2"/>
  <c r="AF95" i="2"/>
  <c r="U38" i="2"/>
  <c r="S38" i="2" s="1"/>
  <c r="V38" i="2" s="1"/>
  <c r="P38" i="2" s="1"/>
  <c r="Q38" i="2" s="1"/>
  <c r="AG28" i="2"/>
  <c r="AH28" i="2" s="1"/>
  <c r="Z28" i="2"/>
  <c r="AD28" i="2" s="1"/>
  <c r="AF28" i="2"/>
  <c r="U28" i="2"/>
  <c r="S28" i="2" s="1"/>
  <c r="V28" i="2" s="1"/>
  <c r="P28" i="2" s="1"/>
  <c r="Q28" i="2" s="1"/>
  <c r="Z39" i="2"/>
  <c r="AD39" i="2" s="1"/>
  <c r="AG39" i="2"/>
  <c r="AF39" i="2"/>
  <c r="Z31" i="2"/>
  <c r="AD31" i="2" s="1"/>
  <c r="AG31" i="2"/>
  <c r="AH31" i="2" s="1"/>
  <c r="AF31" i="2"/>
  <c r="U35" i="2"/>
  <c r="S35" i="2" s="1"/>
  <c r="V35" i="2" s="1"/>
  <c r="P35" i="2" s="1"/>
  <c r="Q35" i="2" s="1"/>
  <c r="Z51" i="2"/>
  <c r="AD51" i="2" s="1"/>
  <c r="AG51" i="2"/>
  <c r="AH51" i="2" s="1"/>
  <c r="AF51" i="2"/>
  <c r="Z73" i="2"/>
  <c r="AD73" i="2" s="1"/>
  <c r="AF73" i="2"/>
  <c r="AG73" i="2"/>
  <c r="AH73" i="2" s="1"/>
  <c r="U73" i="2"/>
  <c r="S73" i="2" s="1"/>
  <c r="V73" i="2" s="1"/>
  <c r="P73" i="2" s="1"/>
  <c r="Q73" i="2" s="1"/>
  <c r="U20" i="2"/>
  <c r="S20" i="2" s="1"/>
  <c r="V20" i="2" s="1"/>
  <c r="P20" i="2" s="1"/>
  <c r="Q20" i="2" s="1"/>
  <c r="U57" i="2"/>
  <c r="S57" i="2" s="1"/>
  <c r="V57" i="2" s="1"/>
  <c r="P57" i="2" s="1"/>
  <c r="Q57" i="2" s="1"/>
  <c r="Z45" i="2"/>
  <c r="AD45" i="2" s="1"/>
  <c r="AG45" i="2"/>
  <c r="AF45" i="2"/>
  <c r="U45" i="2"/>
  <c r="S45" i="2" s="1"/>
  <c r="V45" i="2" s="1"/>
  <c r="P45" i="2" s="1"/>
  <c r="Q45" i="2" s="1"/>
  <c r="AH61" i="2"/>
  <c r="AH60" i="2"/>
  <c r="Z87" i="2"/>
  <c r="AD87" i="2" s="1"/>
  <c r="AG87" i="2"/>
  <c r="AF87" i="2"/>
  <c r="AH63" i="2"/>
  <c r="AH94" i="2" l="1"/>
  <c r="AH33" i="2"/>
  <c r="AH40" i="2"/>
  <c r="AH50" i="2"/>
  <c r="AH89" i="2"/>
  <c r="AH86" i="2"/>
  <c r="AH48" i="2"/>
  <c r="AH26" i="2"/>
  <c r="AH37" i="2"/>
  <c r="AH55" i="2"/>
  <c r="AH90" i="2"/>
  <c r="AH75" i="2"/>
  <c r="AH53" i="2"/>
  <c r="AH21" i="2"/>
  <c r="AH78" i="2"/>
  <c r="AH22" i="2"/>
  <c r="AH80" i="2"/>
  <c r="AH35" i="2"/>
  <c r="AH34" i="2"/>
  <c r="AH54" i="2"/>
  <c r="AH81" i="2"/>
  <c r="AH20" i="2"/>
  <c r="AH66" i="2"/>
  <c r="AH49" i="2"/>
  <c r="AH87" i="2"/>
  <c r="AH45" i="2"/>
  <c r="AH39" i="2"/>
  <c r="AH95" i="2"/>
  <c r="AH91" i="2"/>
  <c r="AH56" i="2"/>
  <c r="AH41" i="2"/>
  <c r="AH23" i="2"/>
  <c r="AH85" i="2"/>
  <c r="AH71" i="2"/>
  <c r="AH79" i="2"/>
  <c r="AH70" i="2"/>
  <c r="AH29" i="2"/>
  <c r="AH93" i="2"/>
  <c r="AH92" i="2"/>
  <c r="AH52" i="2"/>
  <c r="AH19" i="2"/>
  <c r="AH62" i="2"/>
  <c r="AH77" i="2"/>
  <c r="AH47" i="2"/>
</calcChain>
</file>

<file path=xl/sharedStrings.xml><?xml version="1.0" encoding="utf-8"?>
<sst xmlns="http://schemas.openxmlformats.org/spreadsheetml/2006/main" count="28270" uniqueCount="2152">
  <si>
    <t>tree</t>
  </si>
  <si>
    <t>block</t>
  </si>
  <si>
    <t>date</t>
  </si>
  <si>
    <t>time</t>
  </si>
  <si>
    <t>event</t>
  </si>
  <si>
    <t>leaf</t>
  </si>
  <si>
    <t>SysConst</t>
  </si>
  <si>
    <t>AvgTime</t>
  </si>
  <si>
    <t>Oxygen</t>
  </si>
  <si>
    <t>ChambConst</t>
  </si>
  <si>
    <t>Chamber</t>
  </si>
  <si>
    <t>Aperture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</si>
  <si>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</si>
  <si>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</si>
  <si>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</si>
  <si>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</si>
  <si>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</si>
  <si>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</si>
  <si>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</si>
  <si>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</si>
  <si>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6800-01A</t>
  </si>
  <si>
    <t>6 cm²</t>
  </si>
  <si>
    <t>LTConst</t>
  </si>
  <si>
    <t>deltaTw</t>
  </si>
  <si>
    <t>fT1</t>
  </si>
  <si>
    <t>fT2</t>
  </si>
  <si>
    <t>fTeb</t>
  </si>
  <si>
    <t>LQConst</t>
  </si>
  <si>
    <t>Leaf</t>
  </si>
  <si>
    <t>Ambient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</si>
  <si>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</si>
  <si>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</si>
  <si>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</si>
  <si>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</si>
  <si>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</si>
  <si>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</si>
  <si>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</si>
  <si>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</si>
  <si>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</si>
  <si>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</si>
  <si>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</si>
  <si>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</si>
  <si>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</si>
  <si>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</si>
  <si>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standard</t>
  </si>
  <si>
    <t>Sun+Sky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</si>
  <si>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</si>
  <si>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</si>
  <si>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</si>
  <si>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</si>
  <si>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</si>
  <si>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</si>
  <si>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</si>
  <si>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</si>
  <si>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</si>
  <si>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</si>
  <si>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</si>
  <si>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</si>
  <si>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Fs_true</t>
  </si>
  <si>
    <t>leak_wt</t>
  </si>
  <si>
    <t>1.61223 79.5561 373.185 615.442 862.585 1066.1 1248.49 1408.04</t>
  </si>
  <si>
    <t>-0.0491501 100.335 400.923 600.874 801.876 1001.09 1201.68 1401.07</t>
  </si>
  <si>
    <t>SysObs</t>
  </si>
  <si>
    <t>UserDefCon</t>
  </si>
  <si>
    <t>GasEx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</si>
  <si>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</si>
  <si>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</si>
  <si>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</si>
  <si>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</si>
  <si>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</si>
  <si>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</si>
  <si>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</si>
  <si>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</si>
  <si>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</si>
  <si>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</si>
  <si>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</si>
  <si>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</si>
  <si>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</si>
  <si>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</si>
  <si>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</si>
  <si>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</si>
  <si>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</si>
  <si>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</si>
  <si>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</si>
  <si>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elapsed</t>
  </si>
  <si>
    <t>hhmmss</t>
  </si>
  <si>
    <t>averaging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</si>
  <si>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</si>
  <si>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</si>
  <si>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</si>
  <si>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</si>
  <si>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</si>
  <si>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</si>
  <si>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</si>
  <si>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</si>
  <si>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</si>
  <si>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</si>
  <si>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</si>
  <si>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</si>
  <si>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</si>
  <si>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</si>
  <si>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</si>
  <si>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</si>
  <si>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</si>
  <si>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</si>
  <si>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</si>
  <si>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</si>
  <si>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</si>
  <si>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</si>
  <si>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</si>
  <si>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</si>
  <si>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</si>
  <si>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</si>
  <si>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</si>
  <si>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</si>
  <si>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</si>
  <si>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</si>
  <si>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</si>
  <si>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</si>
  <si>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</si>
  <si>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</si>
  <si>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</si>
  <si>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</si>
  <si>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</si>
  <si>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</si>
  <si>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</si>
  <si>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</si>
  <si>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</si>
  <si>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</si>
  <si>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</si>
  <si>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</si>
  <si>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</si>
  <si>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 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</si>
  <si>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</si>
  <si>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</si>
  <si>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</si>
  <si>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</si>
  <si>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</si>
  <si>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</si>
  <si>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</si>
  <si>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</si>
  <si>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</si>
  <si>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</si>
  <si>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</si>
  <si>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</si>
  <si>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P2_dur</t>
  </si>
  <si>
    <t>P3_dur</t>
  </si>
  <si>
    <t>P1_Qmax</t>
  </si>
  <si>
    <t>P1_Fmax</t>
  </si>
  <si>
    <t>P2_dQdt</t>
  </si>
  <si>
    <t>P3_ΔF</t>
  </si>
  <si>
    <t>Duration</t>
  </si>
  <si>
    <t>F1</t>
  </si>
  <si>
    <t>F2</t>
  </si>
  <si>
    <t>Fmax</t>
  </si>
  <si>
    <t>T@HIR</t>
  </si>
  <si>
    <t>T@F1</t>
  </si>
  <si>
    <t>T@F2</t>
  </si>
  <si>
    <t>T@Fmax</t>
  </si>
  <si>
    <t>Qin</t>
  </si>
  <si>
    <t>Qabs</t>
  </si>
  <si>
    <t>alpha</t>
  </si>
  <si>
    <t>convert</t>
  </si>
  <si>
    <t>S</t>
  </si>
  <si>
    <t>K</t>
  </si>
  <si>
    <t>Geometry</t>
  </si>
  <si>
    <t>Custom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</si>
  <si>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</si>
  <si>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</si>
  <si>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</si>
  <si>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</si>
  <si>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</si>
  <si>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</si>
  <si>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</si>
  <si>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</si>
  <si>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</si>
  <si>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</si>
  <si>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</si>
  <si>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</si>
  <si>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</si>
  <si>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</si>
  <si>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</si>
  <si>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</si>
  <si>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</si>
  <si>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</si>
  <si>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</si>
  <si>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</si>
  <si>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</si>
  <si>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</si>
  <si>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</si>
  <si>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</si>
  <si>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</si>
  <si>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</si>
  <si>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</si>
  <si>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</si>
  <si>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</si>
  <si>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</si>
  <si>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</si>
  <si>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</si>
  <si>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</si>
  <si>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</si>
  <si>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</si>
  <si>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</si>
  <si>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</si>
  <si>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</si>
  <si>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</si>
  <si>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</si>
  <si>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</si>
  <si>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</si>
  <si>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</si>
  <si>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</si>
  <si>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</si>
  <si>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</si>
  <si>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</si>
  <si>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</si>
  <si>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</si>
  <si>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</si>
  <si>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</si>
  <si>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</si>
  <si>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</si>
  <si>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</si>
  <si>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</si>
  <si>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</si>
  <si>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</si>
  <si>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</si>
  <si>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</si>
  <si>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</si>
  <si>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</si>
  <si>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</si>
  <si>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</si>
  <si>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</si>
  <si>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</si>
  <si>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</si>
  <si>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</si>
  <si>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</si>
  <si>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</si>
  <si>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</si>
  <si>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</si>
  <si>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</si>
  <si>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</si>
  <si>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</si>
  <si>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</si>
  <si>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</si>
  <si>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</si>
  <si>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</si>
  <si>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</si>
  <si>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</si>
  <si>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</si>
  <si>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</si>
  <si>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</si>
  <si>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</si>
  <si>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</si>
  <si>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</si>
  <si>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</si>
  <si>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</si>
  <si>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</si>
  <si>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</si>
  <si>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</si>
  <si>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</si>
  <si>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</si>
  <si>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</si>
  <si>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</si>
  <si>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</si>
  <si>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</si>
  <si>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</si>
  <si>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</si>
  <si>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</si>
  <si>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</si>
  <si>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</si>
  <si>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</si>
  <si>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</si>
  <si>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</si>
  <si>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</si>
  <si>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</si>
  <si>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</si>
  <si>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</si>
  <si>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</si>
  <si>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</si>
  <si>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</si>
  <si>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</si>
  <si>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</si>
  <si>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</si>
  <si>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</si>
  <si>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</si>
  <si>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</si>
  <si>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</si>
  <si>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</si>
  <si>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</si>
  <si>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</si>
  <si>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</si>
  <si>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</si>
  <si>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</si>
  <si>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</si>
  <si>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</si>
  <si>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</si>
  <si>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</si>
  <si>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</si>
  <si>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</si>
  <si>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</si>
  <si>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</si>
  <si>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</si>
  <si>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</si>
  <si>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</si>
  <si>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</si>
  <si>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</si>
  <si>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</si>
  <si>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</si>
  <si>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</si>
  <si>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</si>
  <si>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</si>
  <si>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</si>
  <si>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</si>
  <si>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</si>
  <si>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</si>
  <si>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</si>
  <si>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</si>
  <si>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</si>
  <si>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</si>
  <si>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</si>
  <si>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</si>
  <si>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</si>
  <si>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</si>
  <si>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</si>
  <si>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</si>
  <si>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</si>
  <si>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</si>
  <si>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</si>
  <si>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</si>
  <si>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</si>
  <si>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</si>
  <si>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</si>
  <si>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</si>
  <si>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</si>
  <si>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</si>
  <si>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</si>
  <si>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</si>
  <si>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</si>
  <si>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</si>
  <si>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</si>
  <si>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</si>
  <si>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</si>
  <si>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</si>
  <si>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</si>
  <si>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</si>
  <si>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</si>
  <si>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</si>
  <si>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s⁻¹</t>
  </si>
  <si>
    <t>µmol µmol⁻¹</t>
  </si>
  <si>
    <t>ms</t>
  </si>
  <si>
    <t>mol m⁻² s⁻²</t>
  </si>
  <si>
    <t>J/µmol</t>
  </si>
  <si>
    <t>cm²</t>
  </si>
  <si>
    <t>mmol mol⁻¹</t>
  </si>
  <si>
    <t>rpm</t>
  </si>
  <si>
    <t>min⁻¹</t>
  </si>
  <si>
    <t>secs</t>
  </si>
  <si>
    <t>µmol/mol</t>
  </si>
  <si>
    <t>mmol/mol</t>
  </si>
  <si>
    <t xml:space="preserve"> min⁻¹</t>
  </si>
  <si>
    <t>V</t>
  </si>
  <si>
    <t>mV</t>
  </si>
  <si>
    <t>mg</t>
  </si>
  <si>
    <t>hrs</t>
  </si>
  <si>
    <t>min</t>
  </si>
  <si>
    <t>20220707 22:30:38</t>
  </si>
  <si>
    <t>22:30:38</t>
  </si>
  <si>
    <t>none</t>
  </si>
  <si>
    <t>-</t>
  </si>
  <si>
    <t>0: Broadleaf</t>
  </si>
  <si>
    <t>22:31:14</t>
  </si>
  <si>
    <t>1/2</t>
  </si>
  <si>
    <t>00000000</t>
  </si>
  <si>
    <t>iiiiiiii</t>
  </si>
  <si>
    <t>off</t>
  </si>
  <si>
    <t>20220707 22:32:38</t>
  </si>
  <si>
    <t>22:32:38</t>
  </si>
  <si>
    <t>20220707 22:33:54</t>
  </si>
  <si>
    <t>22:33:54</t>
  </si>
  <si>
    <t>22:34:11</t>
  </si>
  <si>
    <t>20220707 22:35:27</t>
  </si>
  <si>
    <t>22:35:27</t>
  </si>
  <si>
    <t>22:35:45</t>
  </si>
  <si>
    <t>2/2</t>
  </si>
  <si>
    <t>20220707 22:37:01</t>
  </si>
  <si>
    <t>22:37:01</t>
  </si>
  <si>
    <t>22:37:19</t>
  </si>
  <si>
    <t>20220707 22:38:35</t>
  </si>
  <si>
    <t>22:38:35</t>
  </si>
  <si>
    <t>22:38:55</t>
  </si>
  <si>
    <t>20220707 22:40:11</t>
  </si>
  <si>
    <t>22:40:11</t>
  </si>
  <si>
    <t>22:40:31</t>
  </si>
  <si>
    <t>20220707 22:41:47</t>
  </si>
  <si>
    <t>22:41:47</t>
  </si>
  <si>
    <t>small</t>
  </si>
  <si>
    <t>12</t>
  </si>
  <si>
    <t>LCOR-578</t>
  </si>
  <si>
    <t>22:42:18</t>
  </si>
  <si>
    <t>20220707 22:43:34</t>
  </si>
  <si>
    <t>22:43:34</t>
  </si>
  <si>
    <t>22:43:54</t>
  </si>
  <si>
    <t>20220707 22:47:20</t>
  </si>
  <si>
    <t>22:47:20</t>
  </si>
  <si>
    <t>13</t>
  </si>
  <si>
    <t>22:48:00</t>
  </si>
  <si>
    <t>20220707 22:51:04</t>
  </si>
  <si>
    <t>22:51:04</t>
  </si>
  <si>
    <t>22:51:25</t>
  </si>
  <si>
    <t>0/2</t>
  </si>
  <si>
    <t>20220707 22:54:29</t>
  </si>
  <si>
    <t>22:54:29</t>
  </si>
  <si>
    <t>22:55:05</t>
  </si>
  <si>
    <t>20220707 22:56:21</t>
  </si>
  <si>
    <t>22:56:21</t>
  </si>
  <si>
    <t>22:56:40</t>
  </si>
  <si>
    <t>20220707 22:57:56</t>
  </si>
  <si>
    <t>22:57:56</t>
  </si>
  <si>
    <t>22:58:12</t>
  </si>
  <si>
    <t>20220707 22:59:28</t>
  </si>
  <si>
    <t>22:59:28</t>
  </si>
  <si>
    <t>22:59:45</t>
  </si>
  <si>
    <t>20220707 23:01:01</t>
  </si>
  <si>
    <t>23:01:01</t>
  </si>
  <si>
    <t>23:01:22</t>
  </si>
  <si>
    <t>20220707 23:02:38</t>
  </si>
  <si>
    <t>23:02:38</t>
  </si>
  <si>
    <t>23:03:06</t>
  </si>
  <si>
    <t>20220707 23:04:22</t>
  </si>
  <si>
    <t>23:04:22</t>
  </si>
  <si>
    <t>20220707 23:05:37</t>
  </si>
  <si>
    <t>23:05:37</t>
  </si>
  <si>
    <t>23:06:10</t>
  </si>
  <si>
    <t>20220707 23:07:26</t>
  </si>
  <si>
    <t>23:07:26</t>
  </si>
  <si>
    <t>23:07:55</t>
  </si>
  <si>
    <t>20220707 23:09:11</t>
  </si>
  <si>
    <t>23:09:11</t>
  </si>
  <si>
    <t>23:09:31</t>
  </si>
  <si>
    <t>20220707 23:10:47</t>
  </si>
  <si>
    <t>23:10:47</t>
  </si>
  <si>
    <t>23:11:22</t>
  </si>
  <si>
    <t>20220707 23:12:38</t>
  </si>
  <si>
    <t>23:12:38</t>
  </si>
  <si>
    <t>23:13:11</t>
  </si>
  <si>
    <t>20220707 23:14:27</t>
  </si>
  <si>
    <t>23:14:27</t>
  </si>
  <si>
    <t>23:14:59</t>
  </si>
  <si>
    <t>20220707 23:25:32</t>
  </si>
  <si>
    <t>23:25:32</t>
  </si>
  <si>
    <t>large</t>
  </si>
  <si>
    <t>14</t>
  </si>
  <si>
    <t>LCOR-269</t>
  </si>
  <si>
    <t>23:26:06</t>
  </si>
  <si>
    <t>20220707 23:28:45</t>
  </si>
  <si>
    <t>23:28:45</t>
  </si>
  <si>
    <t>20220707 23:30:00</t>
  </si>
  <si>
    <t>23:30:00</t>
  </si>
  <si>
    <t>23:30:19</t>
  </si>
  <si>
    <t>20220707 23:31:36</t>
  </si>
  <si>
    <t>23:31:36</t>
  </si>
  <si>
    <t>23:31:53</t>
  </si>
  <si>
    <t>20220707 23:33:09</t>
  </si>
  <si>
    <t>23:33:09</t>
  </si>
  <si>
    <t>23:33:27</t>
  </si>
  <si>
    <t>20220707 23:34:43</t>
  </si>
  <si>
    <t>23:34:43</t>
  </si>
  <si>
    <t>23:35:00</t>
  </si>
  <si>
    <t>20220707 23:36:16</t>
  </si>
  <si>
    <t>23:36:16</t>
  </si>
  <si>
    <t>23:36:47</t>
  </si>
  <si>
    <t>20220707 23:38:03</t>
  </si>
  <si>
    <t>23:38:03</t>
  </si>
  <si>
    <t>20220707 23:39:19</t>
  </si>
  <si>
    <t>23:39:19</t>
  </si>
  <si>
    <t>23:39:41</t>
  </si>
  <si>
    <t>20220707 23:40:57</t>
  </si>
  <si>
    <t>23:40:57</t>
  </si>
  <si>
    <t>23:41:33</t>
  </si>
  <si>
    <t>20220707 23:42:49</t>
  </si>
  <si>
    <t>23:42:49</t>
  </si>
  <si>
    <t>23:43:16</t>
  </si>
  <si>
    <t>20220707 23:44:32</t>
  </si>
  <si>
    <t>23:44:32</t>
  </si>
  <si>
    <t>23:45:00</t>
  </si>
  <si>
    <t>20220707 23:46:16</t>
  </si>
  <si>
    <t>23:46:16</t>
  </si>
  <si>
    <t>23:46:42</t>
  </si>
  <si>
    <t>20220707 23:47:58</t>
  </si>
  <si>
    <t>23:47:58</t>
  </si>
  <si>
    <t>23:48:32</t>
  </si>
  <si>
    <t>20220707 23:53:05</t>
  </si>
  <si>
    <t>23:53:05</t>
  </si>
  <si>
    <t>15</t>
  </si>
  <si>
    <t>23:53:26</t>
  </si>
  <si>
    <t>20220707 23:55:14</t>
  </si>
  <si>
    <t>23:55:14</t>
  </si>
  <si>
    <t>20220707 23:56:29</t>
  </si>
  <si>
    <t>23:56:29</t>
  </si>
  <si>
    <t>23:56:49</t>
  </si>
  <si>
    <t>20220707 23:58:05</t>
  </si>
  <si>
    <t>23:58:05</t>
  </si>
  <si>
    <t>23:58:23</t>
  </si>
  <si>
    <t>20220707 23:59:39</t>
  </si>
  <si>
    <t>23:59:39</t>
  </si>
  <si>
    <t>00:00:10</t>
  </si>
  <si>
    <t>20220708 00:01:26</t>
  </si>
  <si>
    <t>00:01:26</t>
  </si>
  <si>
    <t>00:01:47</t>
  </si>
  <si>
    <t>20220708 00:03:03</t>
  </si>
  <si>
    <t>00:03:03</t>
  </si>
  <si>
    <t>00:03:41</t>
  </si>
  <si>
    <t>20220708 00:04:57</t>
  </si>
  <si>
    <t>00:04:57</t>
  </si>
  <si>
    <t>20220708 00:06:12</t>
  </si>
  <si>
    <t>00:06:12</t>
  </si>
  <si>
    <t>00:06:32</t>
  </si>
  <si>
    <t>20220708 00:07:48</t>
  </si>
  <si>
    <t>00:07:48</t>
  </si>
  <si>
    <t>00:08:11</t>
  </si>
  <si>
    <t>20220708 00:09:27</t>
  </si>
  <si>
    <t>00:09:27</t>
  </si>
  <si>
    <t>00:09:51</t>
  </si>
  <si>
    <t>20220708 00:11:07</t>
  </si>
  <si>
    <t>00:11:07</t>
  </si>
  <si>
    <t>00:11:45</t>
  </si>
  <si>
    <t>20220708 00:13:01</t>
  </si>
  <si>
    <t>00:13:01</t>
  </si>
  <si>
    <t>00:13:31</t>
  </si>
  <si>
    <t>20220708 00:14:47</t>
  </si>
  <si>
    <t>00:14:47</t>
  </si>
  <si>
    <t>00:15:16</t>
  </si>
  <si>
    <t>20220708 00:24:53</t>
  </si>
  <si>
    <t>00:24:53</t>
  </si>
  <si>
    <t>10</t>
  </si>
  <si>
    <t>LCOR-211</t>
  </si>
  <si>
    <t>00:25:22</t>
  </si>
  <si>
    <t>20220708 00:29:24</t>
  </si>
  <si>
    <t>00:29:24</t>
  </si>
  <si>
    <t>20220708 00:30:40</t>
  </si>
  <si>
    <t>00:30:40</t>
  </si>
  <si>
    <t>00:31:00</t>
  </si>
  <si>
    <t>20220708 00:32:16</t>
  </si>
  <si>
    <t>00:32:16</t>
  </si>
  <si>
    <t>00:32:38</t>
  </si>
  <si>
    <t>20220708 00:33:54</t>
  </si>
  <si>
    <t>00:33:54</t>
  </si>
  <si>
    <t>00:34:22</t>
  </si>
  <si>
    <t>20220708 00:35:38</t>
  </si>
  <si>
    <t>00:35:38</t>
  </si>
  <si>
    <t>00:36:10</t>
  </si>
  <si>
    <t>20220708 00:37:26</t>
  </si>
  <si>
    <t>00:37:26</t>
  </si>
  <si>
    <t>00:37:53</t>
  </si>
  <si>
    <t>20220708 00:39:09</t>
  </si>
  <si>
    <t>00:39:09</t>
  </si>
  <si>
    <t>20220708 00:40:25</t>
  </si>
  <si>
    <t>00:40:25</t>
  </si>
  <si>
    <t>00:40:46</t>
  </si>
  <si>
    <t>20220708 00:42:02</t>
  </si>
  <si>
    <t>00:42:02</t>
  </si>
  <si>
    <t>00:42:28</t>
  </si>
  <si>
    <t>20220708 00:43:44</t>
  </si>
  <si>
    <t>00:43:44</t>
  </si>
  <si>
    <t>00:44:13</t>
  </si>
  <si>
    <t>20220708 00:45:29</t>
  </si>
  <si>
    <t>00:45:29</t>
  </si>
  <si>
    <t>00:45:57</t>
  </si>
  <si>
    <t>20220708 00:47:13</t>
  </si>
  <si>
    <t>00:47:13</t>
  </si>
  <si>
    <t>00:47:48</t>
  </si>
  <si>
    <t>20220708 00:49:04</t>
  </si>
  <si>
    <t>00:49:04</t>
  </si>
  <si>
    <t>00:49:30</t>
  </si>
  <si>
    <t>20220708 01:00:26</t>
  </si>
  <si>
    <t>01:00:26</t>
  </si>
  <si>
    <t>11</t>
  </si>
  <si>
    <t>LCOR-152</t>
  </si>
  <si>
    <t>01:00:59</t>
  </si>
  <si>
    <t>20220708 01:04:00</t>
  </si>
  <si>
    <t>01:04:00</t>
  </si>
  <si>
    <t>20220708 01:05:16</t>
  </si>
  <si>
    <t>01:05:16</t>
  </si>
  <si>
    <t>01:05:33</t>
  </si>
  <si>
    <t>20220708 01:06:49</t>
  </si>
  <si>
    <t>01:06:49</t>
  </si>
  <si>
    <t>01:07:16</t>
  </si>
  <si>
    <t>20220708 01:08:32</t>
  </si>
  <si>
    <t>01:08:32</t>
  </si>
  <si>
    <t>01:09:06</t>
  </si>
  <si>
    <t>20220708 01:10:22</t>
  </si>
  <si>
    <t>01:10:22</t>
  </si>
  <si>
    <t>01:10:54</t>
  </si>
  <si>
    <t>20220708 01:12:10</t>
  </si>
  <si>
    <t>01:12:10</t>
  </si>
  <si>
    <t>01:12:45</t>
  </si>
  <si>
    <t>20220708 01:14:01</t>
  </si>
  <si>
    <t>01:14:01</t>
  </si>
  <si>
    <t>20220708 01:15:17</t>
  </si>
  <si>
    <t>01:15:17</t>
  </si>
  <si>
    <t>01:15:40</t>
  </si>
  <si>
    <t>20220708 01:16:56</t>
  </si>
  <si>
    <t>01:16:56</t>
  </si>
  <si>
    <t>01:17:22</t>
  </si>
  <si>
    <t>20220708 01:18:38</t>
  </si>
  <si>
    <t>01:18:38</t>
  </si>
  <si>
    <t>20220708 01:20:35</t>
  </si>
  <si>
    <t>01:20:35</t>
  </si>
  <si>
    <t>01:21:00</t>
  </si>
  <si>
    <t>20220708 01:22:16</t>
  </si>
  <si>
    <t>01:22:16</t>
  </si>
  <si>
    <t>01:22:44</t>
  </si>
  <si>
    <t>20220708 01:24:00</t>
  </si>
  <si>
    <t>01:24:00</t>
  </si>
  <si>
    <t>01:24:37</t>
  </si>
  <si>
    <t>2.4373 80.1113 378.693 621.866 869.33 1071.27 1251.2 1400.85</t>
  </si>
  <si>
    <t>-0.102892 100.31 401.644 601.702 802.045 1003.82 1201.06 1401.52</t>
  </si>
  <si>
    <t>20220708 23:03:59</t>
  </si>
  <si>
    <t>23:03:59</t>
  </si>
  <si>
    <t>566</t>
  </si>
  <si>
    <t>23:04:23</t>
  </si>
  <si>
    <t>20220708 23:08:04</t>
  </si>
  <si>
    <t>23:08:04</t>
  </si>
  <si>
    <t>20220708 23:09:19</t>
  </si>
  <si>
    <t>23:09:19</t>
  </si>
  <si>
    <t>23:09:37</t>
  </si>
  <si>
    <t>20220708 23:10:53</t>
  </si>
  <si>
    <t>23:10:53</t>
  </si>
  <si>
    <t>23:11:13</t>
  </si>
  <si>
    <t>20220708 23:12:29</t>
  </si>
  <si>
    <t>23:12:29</t>
  </si>
  <si>
    <t>23:12:51</t>
  </si>
  <si>
    <t>20220708 23:14:07</t>
  </si>
  <si>
    <t>23:14:07</t>
  </si>
  <si>
    <t>23:14:35</t>
  </si>
  <si>
    <t>20220708 23:15:51</t>
  </si>
  <si>
    <t>23:15:51</t>
  </si>
  <si>
    <t>23:16:19</t>
  </si>
  <si>
    <t>20220708 23:17:35</t>
  </si>
  <si>
    <t>23:17:35</t>
  </si>
  <si>
    <t>23:17:52</t>
  </si>
  <si>
    <t>20220708 23:19:08</t>
  </si>
  <si>
    <t>23:19:08</t>
  </si>
  <si>
    <t>20220708 23:20:23</t>
  </si>
  <si>
    <t>23:20:23</t>
  </si>
  <si>
    <t>23:20:51</t>
  </si>
  <si>
    <t>20220708 23:22:07</t>
  </si>
  <si>
    <t>23:22:07</t>
  </si>
  <si>
    <t>23:22:32</t>
  </si>
  <si>
    <t>20220708 23:23:48</t>
  </si>
  <si>
    <t>23:23:48</t>
  </si>
  <si>
    <t>23:24:21</t>
  </si>
  <si>
    <t>20220708 23:25:37</t>
  </si>
  <si>
    <t>23:25:37</t>
  </si>
  <si>
    <t>23:26:09</t>
  </si>
  <si>
    <t>20220708 23:27:25</t>
  </si>
  <si>
    <t>23:27:25</t>
  </si>
  <si>
    <t>23:28:03</t>
  </si>
  <si>
    <t>20220708 23:29:19</t>
  </si>
  <si>
    <t>23:29:19</t>
  </si>
  <si>
    <t>23:29:48</t>
  </si>
  <si>
    <t>20220708 23:39:06</t>
  </si>
  <si>
    <t>23:39:06</t>
  </si>
  <si>
    <t>216</t>
  </si>
  <si>
    <t>23:39:34</t>
  </si>
  <si>
    <t>20220708 23:42:10</t>
  </si>
  <si>
    <t>23:42:10</t>
  </si>
  <si>
    <t>20220708 23:43:25</t>
  </si>
  <si>
    <t>23:43:25</t>
  </si>
  <si>
    <t>23:43:46</t>
  </si>
  <si>
    <t>20220708 23:45:02</t>
  </si>
  <si>
    <t>23:45:02</t>
  </si>
  <si>
    <t>23:45:19</t>
  </si>
  <si>
    <t>20220708 23:46:35</t>
  </si>
  <si>
    <t>23:46:35</t>
  </si>
  <si>
    <t>23:46:57</t>
  </si>
  <si>
    <t>20220708 23:48:13</t>
  </si>
  <si>
    <t>23:48:13</t>
  </si>
  <si>
    <t>23:48:34</t>
  </si>
  <si>
    <t>20220708 23:49:50</t>
  </si>
  <si>
    <t>23:49:50</t>
  </si>
  <si>
    <t>23:50:21</t>
  </si>
  <si>
    <t>20220708 23:51:37</t>
  </si>
  <si>
    <t>23:51:37</t>
  </si>
  <si>
    <t>23:51:57</t>
  </si>
  <si>
    <t>20220708 23:53:13</t>
  </si>
  <si>
    <t>23:53:13</t>
  </si>
  <si>
    <t>20220708 23:58:34</t>
  </si>
  <si>
    <t>23:58:34</t>
  </si>
  <si>
    <t>9</t>
  </si>
  <si>
    <t>20220709 00:29:26</t>
  </si>
  <si>
    <t>00:29:26</t>
  </si>
  <si>
    <t>318</t>
  </si>
  <si>
    <t>00:29:52</t>
  </si>
  <si>
    <t>20220709 00:33:07</t>
  </si>
  <si>
    <t>00:33:07</t>
  </si>
  <si>
    <t>20220709 00:34:22</t>
  </si>
  <si>
    <t>00:34:42</t>
  </si>
  <si>
    <t>20220709 00:35:58</t>
  </si>
  <si>
    <t>00:35:58</t>
  </si>
  <si>
    <t>00:36:15</t>
  </si>
  <si>
    <t>20220709 00:37:31</t>
  </si>
  <si>
    <t>00:37:31</t>
  </si>
  <si>
    <t>00:37:54</t>
  </si>
  <si>
    <t>20220709 00:39:10</t>
  </si>
  <si>
    <t>00:39:10</t>
  </si>
  <si>
    <t>00:39:35</t>
  </si>
  <si>
    <t>20220709 00:40:51</t>
  </si>
  <si>
    <t>00:40:51</t>
  </si>
  <si>
    <t>00:41:17</t>
  </si>
  <si>
    <t>20220709 00:42:33</t>
  </si>
  <si>
    <t>00:42:33</t>
  </si>
  <si>
    <t>00:42:51</t>
  </si>
  <si>
    <t>20220709 00:44:07</t>
  </si>
  <si>
    <t>00:44:07</t>
  </si>
  <si>
    <t>20220709 00:45:22</t>
  </si>
  <si>
    <t>00:45:22</t>
  </si>
  <si>
    <t>00:45:43</t>
  </si>
  <si>
    <t>20220709 00:46:59</t>
  </si>
  <si>
    <t>00:46:59</t>
  </si>
  <si>
    <t>00:47:32</t>
  </si>
  <si>
    <t>20220709 00:48:48</t>
  </si>
  <si>
    <t>00:48:48</t>
  </si>
  <si>
    <t>00:49:13</t>
  </si>
  <si>
    <t>20220709 00:50:29</t>
  </si>
  <si>
    <t>00:50:29</t>
  </si>
  <si>
    <t>00:51:07</t>
  </si>
  <si>
    <t>20220709 00:52:23</t>
  </si>
  <si>
    <t>00:52:23</t>
  </si>
  <si>
    <t>00:52:52</t>
  </si>
  <si>
    <t>20220709 00:54:08</t>
  </si>
  <si>
    <t>00:54:08</t>
  </si>
  <si>
    <t>00:54:30</t>
  </si>
  <si>
    <t>20220709 01:35:58</t>
  </si>
  <si>
    <t>01:35:58</t>
  </si>
  <si>
    <t>160</t>
  </si>
  <si>
    <t>01:36:29</t>
  </si>
  <si>
    <t>20220709 01:38:40</t>
  </si>
  <si>
    <t>01:38:40</t>
  </si>
  <si>
    <t>20220709 01:39:55</t>
  </si>
  <si>
    <t>01:39:55</t>
  </si>
  <si>
    <t>01:40:13</t>
  </si>
  <si>
    <t>20220709 01:41:29</t>
  </si>
  <si>
    <t>01:41:29</t>
  </si>
  <si>
    <t>01:41:46</t>
  </si>
  <si>
    <t>20220709 01:43:02</t>
  </si>
  <si>
    <t>01:43:02</t>
  </si>
  <si>
    <t>01:43:32</t>
  </si>
  <si>
    <t>20220709 01:44:48</t>
  </si>
  <si>
    <t>01:44:48</t>
  </si>
  <si>
    <t>01:45:09</t>
  </si>
  <si>
    <t>20220709 01:46:25</t>
  </si>
  <si>
    <t>01:46:25</t>
  </si>
  <si>
    <t>01:46:48</t>
  </si>
  <si>
    <t>20220709 01:48:04</t>
  </si>
  <si>
    <t>01:48:04</t>
  </si>
  <si>
    <t>01:48:32</t>
  </si>
  <si>
    <t>20220709 01:49:48</t>
  </si>
  <si>
    <t>01:49:48</t>
  </si>
  <si>
    <t>20220709 01:51:03</t>
  </si>
  <si>
    <t>01:51:03</t>
  </si>
  <si>
    <t>01:51:26</t>
  </si>
  <si>
    <t>20220709 01:52:42</t>
  </si>
  <si>
    <t>01:52:42</t>
  </si>
  <si>
    <t>01:53:09</t>
  </si>
  <si>
    <t>20220709 01:54:25</t>
  </si>
  <si>
    <t>01:54:25</t>
  </si>
  <si>
    <t>01:54:51</t>
  </si>
  <si>
    <t>20220709 01:56:07</t>
  </si>
  <si>
    <t>01:56:07</t>
  </si>
  <si>
    <t>01:56:30</t>
  </si>
  <si>
    <t>20220709 01:57:46</t>
  </si>
  <si>
    <t>01:57:46</t>
  </si>
  <si>
    <t>01:58:22</t>
  </si>
  <si>
    <t>20220709 01:59:38</t>
  </si>
  <si>
    <t>01:59:38</t>
  </si>
  <si>
    <t>02:00:18</t>
  </si>
  <si>
    <t>2.16925 80.3388 376.913 616.583 864.501 1065.47 1244.21 1374.76</t>
  </si>
  <si>
    <t>-0.1483 100.324 403.714 601.833 803.052 1004.38 1200.99 1402.04</t>
  </si>
  <si>
    <t>20220711 21:29:58</t>
  </si>
  <si>
    <t>LCOR-079</t>
  </si>
  <si>
    <t>on</t>
  </si>
  <si>
    <t>20220711 21:34:21</t>
  </si>
  <si>
    <t>20220711 21:35:36</t>
  </si>
  <si>
    <t>20220711 21:37:10</t>
  </si>
  <si>
    <t>20220711 21:38:50</t>
  </si>
  <si>
    <t>20220711 21:40:26</t>
  </si>
  <si>
    <t>20220711 21:42:13</t>
  </si>
  <si>
    <t>20220711 21:43:54</t>
  </si>
  <si>
    <t>20220711 21:45:32</t>
  </si>
  <si>
    <t>20220711 21:46:48</t>
  </si>
  <si>
    <t>20220711 21:48:31</t>
  </si>
  <si>
    <t>20220711 21:50:13</t>
  </si>
  <si>
    <t>20220711 21:51:53</t>
  </si>
  <si>
    <t>20220711 21:53:41</t>
  </si>
  <si>
    <t>20220711 21:55:29</t>
  </si>
  <si>
    <t>20220711 22:06:33</t>
  </si>
  <si>
    <t>LCOR-106</t>
  </si>
  <si>
    <t>20220711 22:10:04</t>
  </si>
  <si>
    <t>20220711 22:11:20</t>
  </si>
  <si>
    <t>20220711 22:13:06</t>
  </si>
  <si>
    <t>20220711 22:14:39</t>
  </si>
  <si>
    <t>20220711 22:16:24</t>
  </si>
  <si>
    <t>20220711 22:18:09</t>
  </si>
  <si>
    <t>20220711 22:19:52</t>
  </si>
  <si>
    <t>20220711 22:21:30</t>
  </si>
  <si>
    <t>20220711 22:22:45</t>
  </si>
  <si>
    <t>20220711 22:24:24</t>
  </si>
  <si>
    <t>20220711 22:26:11</t>
  </si>
  <si>
    <t>20220711 22:27:51</t>
  </si>
  <si>
    <t>20220711 22:29:42</t>
  </si>
  <si>
    <t>20220711 22:31:33</t>
  </si>
  <si>
    <t>20220711 22:54:52</t>
  </si>
  <si>
    <t>LCOR-509</t>
  </si>
  <si>
    <t>20220711 22:58:14</t>
  </si>
  <si>
    <t>20220711 22:59:30</t>
  </si>
  <si>
    <t>20220711 23:01:04</t>
  </si>
  <si>
    <t>20220711 23:02:19</t>
  </si>
  <si>
    <t>20220711 23:03:56</t>
  </si>
  <si>
    <t>20220711 23:05:33</t>
  </si>
  <si>
    <t>20220711 23:07:15</t>
  </si>
  <si>
    <t>20220711 23:08:57</t>
  </si>
  <si>
    <t>20220711 23:10:12</t>
  </si>
  <si>
    <t>20220711 23:11:56</t>
  </si>
  <si>
    <t>20220711 23:13:45</t>
  </si>
  <si>
    <t>20220711 23:15:34</t>
  </si>
  <si>
    <t>20220711 23:17:20</t>
  </si>
  <si>
    <t>20220711 23:19:17</t>
  </si>
  <si>
    <t>20220711 23:32:35</t>
  </si>
  <si>
    <t>LCOR-474</t>
  </si>
  <si>
    <t>20220711 23:36:30</t>
  </si>
  <si>
    <t>20220711 23:37:45</t>
  </si>
  <si>
    <t>20220711 23:39:18</t>
  </si>
  <si>
    <t>20220711 23:40:55</t>
  </si>
  <si>
    <t>20220711 23:42:29</t>
  </si>
  <si>
    <t>20220711 23:44:08</t>
  </si>
  <si>
    <t>20220711 23:45:48</t>
  </si>
  <si>
    <t>20220711 23:47:22</t>
  </si>
  <si>
    <t>20220711 23:48:38</t>
  </si>
  <si>
    <t>20220711 23:50:25</t>
  </si>
  <si>
    <t>20220711 23:52:21</t>
  </si>
  <si>
    <t>20220711 23:54:10</t>
  </si>
  <si>
    <t>20220711 23:55:56</t>
  </si>
  <si>
    <t>20220711 23:57:52</t>
  </si>
  <si>
    <t>20220712 00:44:06</t>
  </si>
  <si>
    <t>LCOR-217</t>
  </si>
  <si>
    <t>20220712 00:48:37</t>
  </si>
  <si>
    <t>20220712 00:49:53</t>
  </si>
  <si>
    <t>20220712 00:51:28</t>
  </si>
  <si>
    <t>20220712 00:53:08</t>
  </si>
  <si>
    <t>20220712 00:54:49</t>
  </si>
  <si>
    <t>20220712 00:56:37</t>
  </si>
  <si>
    <t>20220712 00:58:22</t>
  </si>
  <si>
    <t>20220712 01:00:04</t>
  </si>
  <si>
    <t>20220712 01:01:19</t>
  </si>
  <si>
    <t>20220712 01:03:16</t>
  </si>
  <si>
    <t>20220712 01:05:00</t>
  </si>
  <si>
    <t>20220712 01:06:44</t>
  </si>
  <si>
    <t>20220712 01:08:33</t>
  </si>
  <si>
    <t>20220712 01:10:26</t>
  </si>
  <si>
    <t>1.15448 79.6181 373.538 616.084 862.751 1066.9 1244.73 1382.16</t>
  </si>
  <si>
    <t>-0.224439 100.804 401.825 601.576 802.539 1003.59 1200.84 1402</t>
  </si>
  <si>
    <t>20220712 21:10:26</t>
  </si>
  <si>
    <t>21:10:26</t>
  </si>
  <si>
    <t>LCOR-231</t>
  </si>
  <si>
    <t>21:10:56</t>
  </si>
  <si>
    <t>20220712 21:23:59</t>
  </si>
  <si>
    <t>21:23:59</t>
  </si>
  <si>
    <t>21:24:21</t>
  </si>
  <si>
    <t>20220712 21:25:37</t>
  </si>
  <si>
    <t>21:25:37</t>
  </si>
  <si>
    <t>20220712 21:26:52</t>
  </si>
  <si>
    <t>21:26:52</t>
  </si>
  <si>
    <t>21:27:09</t>
  </si>
  <si>
    <t>20220712 21:28:25</t>
  </si>
  <si>
    <t>21:28:25</t>
  </si>
  <si>
    <t>21:28:47</t>
  </si>
  <si>
    <t>20220712 21:30:03</t>
  </si>
  <si>
    <t>21:30:03</t>
  </si>
  <si>
    <t>21:30:24</t>
  </si>
  <si>
    <t>20220712 21:31:40</t>
  </si>
  <si>
    <t>21:31:40</t>
  </si>
  <si>
    <t>21:32:05</t>
  </si>
  <si>
    <t>20220712 21:33:21</t>
  </si>
  <si>
    <t>21:33:21</t>
  </si>
  <si>
    <t>21:33:39</t>
  </si>
  <si>
    <t>20220712 21:34:55</t>
  </si>
  <si>
    <t>21:34:55</t>
  </si>
  <si>
    <t>21:35:22</t>
  </si>
  <si>
    <t>20220712 21:36:38</t>
  </si>
  <si>
    <t>21:36:38</t>
  </si>
  <si>
    <t>21:36:57</t>
  </si>
  <si>
    <t>20220712 21:38:13</t>
  </si>
  <si>
    <t>21:38:13</t>
  </si>
  <si>
    <t>21:38:38</t>
  </si>
  <si>
    <t>20220712 21:39:54</t>
  </si>
  <si>
    <t>21:39:54</t>
  </si>
  <si>
    <t>21:40:21</t>
  </si>
  <si>
    <t>20220712 21:41:37</t>
  </si>
  <si>
    <t>21:41:37</t>
  </si>
  <si>
    <t>21:42:13</t>
  </si>
  <si>
    <t>20220712 21:43:30</t>
  </si>
  <si>
    <t>21:43:30</t>
  </si>
  <si>
    <t>21:44:10</t>
  </si>
  <si>
    <t>20220712 21:45:26</t>
  </si>
  <si>
    <t>21:45:26</t>
  </si>
  <si>
    <t>21:46:02</t>
  </si>
  <si>
    <t>20220712 21:56:49</t>
  </si>
  <si>
    <t>21:56:49</t>
  </si>
  <si>
    <t>LCOR-108</t>
  </si>
  <si>
    <t>21:57:13</t>
  </si>
  <si>
    <t>20220712 21:59:48</t>
  </si>
  <si>
    <t>21:59:48</t>
  </si>
  <si>
    <t>20220712 22:01:03</t>
  </si>
  <si>
    <t>22:01:03</t>
  </si>
  <si>
    <t>22:01:21</t>
  </si>
  <si>
    <t>20220712 22:02:37</t>
  </si>
  <si>
    <t>22:02:37</t>
  </si>
  <si>
    <t>22:02:56</t>
  </si>
  <si>
    <t>20220712 22:04:12</t>
  </si>
  <si>
    <t>22:04:12</t>
  </si>
  <si>
    <t>22:04:43</t>
  </si>
  <si>
    <t>20220712 22:05:59</t>
  </si>
  <si>
    <t>22:05:59</t>
  </si>
  <si>
    <t>22:06:21</t>
  </si>
  <si>
    <t>20220712 22:07:37</t>
  </si>
  <si>
    <t>22:07:37</t>
  </si>
  <si>
    <t>22:08:03</t>
  </si>
  <si>
    <t>20220712 22:09:19</t>
  </si>
  <si>
    <t>22:09:19</t>
  </si>
  <si>
    <t>22:09:50</t>
  </si>
  <si>
    <t>20220712 22:11:06</t>
  </si>
  <si>
    <t>22:11:06</t>
  </si>
  <si>
    <t>20220712 22:12:21</t>
  </si>
  <si>
    <t>22:12:21</t>
  </si>
  <si>
    <t>22:12:42</t>
  </si>
  <si>
    <t>20220712 22:13:58</t>
  </si>
  <si>
    <t>22:13:58</t>
  </si>
  <si>
    <t>22:14:30</t>
  </si>
  <si>
    <t>20220712 22:15:46</t>
  </si>
  <si>
    <t>22:15:46</t>
  </si>
  <si>
    <t>22:16:14</t>
  </si>
  <si>
    <t>20220712 22:17:30</t>
  </si>
  <si>
    <t>22:17:30</t>
  </si>
  <si>
    <t>22:17:58</t>
  </si>
  <si>
    <t>20220712 22:19:14</t>
  </si>
  <si>
    <t>22:19:14</t>
  </si>
  <si>
    <t>22:19:49</t>
  </si>
  <si>
    <t>20220712 22:21:05</t>
  </si>
  <si>
    <t>22:21:05</t>
  </si>
  <si>
    <t>22:21:34</t>
  </si>
  <si>
    <t>20220712 22:34:23</t>
  </si>
  <si>
    <t>22:34:23</t>
  </si>
  <si>
    <t>LCOR-584</t>
  </si>
  <si>
    <t>22:34:54</t>
  </si>
  <si>
    <t>20220712 22:37:50</t>
  </si>
  <si>
    <t>22:37:50</t>
  </si>
  <si>
    <t>20220712 22:39:05</t>
  </si>
  <si>
    <t>22:39:05</t>
  </si>
  <si>
    <t>22:39:24</t>
  </si>
  <si>
    <t>20220712 22:40:40</t>
  </si>
  <si>
    <t>22:40:40</t>
  </si>
  <si>
    <t>22:41:00</t>
  </si>
  <si>
    <t>20220712 22:42:16</t>
  </si>
  <si>
    <t>22:42:16</t>
  </si>
  <si>
    <t>22:42:39</t>
  </si>
  <si>
    <t>20220712 22:43:55</t>
  </si>
  <si>
    <t>22:43:55</t>
  </si>
  <si>
    <t>22:44:21</t>
  </si>
  <si>
    <t>20220712 22:45:37</t>
  </si>
  <si>
    <t>22:45:37</t>
  </si>
  <si>
    <t>22:46:08</t>
  </si>
  <si>
    <t>20220712 22:47:24</t>
  </si>
  <si>
    <t>22:47:24</t>
  </si>
  <si>
    <t>22:47:46</t>
  </si>
  <si>
    <t>20220712 22:49:02</t>
  </si>
  <si>
    <t>22:49:02</t>
  </si>
  <si>
    <t>20220712 22:50:17</t>
  </si>
  <si>
    <t>22:50:17</t>
  </si>
  <si>
    <t>22:50:44</t>
  </si>
  <si>
    <t>20220712 22:52:00</t>
  </si>
  <si>
    <t>22:52:00</t>
  </si>
  <si>
    <t>22:52:27</t>
  </si>
  <si>
    <t>20220712 22:53:43</t>
  </si>
  <si>
    <t>22:53:43</t>
  </si>
  <si>
    <t>22:54:14</t>
  </si>
  <si>
    <t>20220712 22:55:30</t>
  </si>
  <si>
    <t>22:55:30</t>
  </si>
  <si>
    <t>22:56:03</t>
  </si>
  <si>
    <t>20220712 22:57:19</t>
  </si>
  <si>
    <t>22:57:19</t>
  </si>
  <si>
    <t>22:57:46</t>
  </si>
  <si>
    <t>20220712 22:59:02</t>
  </si>
  <si>
    <t>22:59:02</t>
  </si>
  <si>
    <t>22:59:38</t>
  </si>
  <si>
    <t>20220712 23:15:53</t>
  </si>
  <si>
    <t>23:15:53</t>
  </si>
  <si>
    <t>LCOR-225</t>
  </si>
  <si>
    <t>23:16:21</t>
  </si>
  <si>
    <t>20220712 23:19:42</t>
  </si>
  <si>
    <t>23:19:42</t>
  </si>
  <si>
    <t>20220712 23:20:57</t>
  </si>
  <si>
    <t>23:20:57</t>
  </si>
  <si>
    <t>23:21:27</t>
  </si>
  <si>
    <t>20220712 23:22:43</t>
  </si>
  <si>
    <t>23:22:43</t>
  </si>
  <si>
    <t>23:23:06</t>
  </si>
  <si>
    <t>20220712 23:24:22</t>
  </si>
  <si>
    <t>23:24:22</t>
  </si>
  <si>
    <t>23:24:45</t>
  </si>
  <si>
    <t>20220712 23:26:01</t>
  </si>
  <si>
    <t>23:26:01</t>
  </si>
  <si>
    <t>23:26:24</t>
  </si>
  <si>
    <t>20220712 23:27:40</t>
  </si>
  <si>
    <t>23:27:40</t>
  </si>
  <si>
    <t>23:28:08</t>
  </si>
  <si>
    <t>20220712 23:29:24</t>
  </si>
  <si>
    <t>23:29:24</t>
  </si>
  <si>
    <t>23:29:44</t>
  </si>
  <si>
    <t>20220712 23:31:00</t>
  </si>
  <si>
    <t>23:31:00</t>
  </si>
  <si>
    <t>20220712 23:32:16</t>
  </si>
  <si>
    <t>23:32:16</t>
  </si>
  <si>
    <t>23:32:49</t>
  </si>
  <si>
    <t>20220712 23:34:05</t>
  </si>
  <si>
    <t>23:34:05</t>
  </si>
  <si>
    <t>23:34:34</t>
  </si>
  <si>
    <t>20220712 23:35:50</t>
  </si>
  <si>
    <t>23:35:50</t>
  </si>
  <si>
    <t>23:36:21</t>
  </si>
  <si>
    <t>20220712 23:37:37</t>
  </si>
  <si>
    <t>23:37:37</t>
  </si>
  <si>
    <t>23:38:18</t>
  </si>
  <si>
    <t>20220712 23:39:34</t>
  </si>
  <si>
    <t>23:40:10</t>
  </si>
  <si>
    <t>20220712 23:41:26</t>
  </si>
  <si>
    <t>23:41:26</t>
  </si>
  <si>
    <t>23:41:57</t>
  </si>
  <si>
    <t>20220712 23:45:26</t>
  </si>
  <si>
    <t>23:45:26</t>
  </si>
  <si>
    <t>23:45:48</t>
  </si>
  <si>
    <t>20220713 00:46:05</t>
  </si>
  <si>
    <t>00:46:05</t>
  </si>
  <si>
    <t>LCOR-472</t>
  </si>
  <si>
    <t>00:46:30</t>
  </si>
  <si>
    <t>20220713 00:56:37</t>
  </si>
  <si>
    <t>00:56:37</t>
  </si>
  <si>
    <t>00:57:11</t>
  </si>
  <si>
    <t>20220713 00:58:27</t>
  </si>
  <si>
    <t>00:58:27</t>
  </si>
  <si>
    <t>00:58:47</t>
  </si>
  <si>
    <t>20220713 01:00:03</t>
  </si>
  <si>
    <t>01:00:03</t>
  </si>
  <si>
    <t>01:00:29</t>
  </si>
  <si>
    <t>20220713 01:01:45</t>
  </si>
  <si>
    <t>01:01:45</t>
  </si>
  <si>
    <t>01:02:14</t>
  </si>
  <si>
    <t>20220713 01:03:30</t>
  </si>
  <si>
    <t>01:03:30</t>
  </si>
  <si>
    <t>01:03:54</t>
  </si>
  <si>
    <t>20220713 01:05:10</t>
  </si>
  <si>
    <t>01:05:10</t>
  </si>
  <si>
    <t>01:05:41</t>
  </si>
  <si>
    <t>20220713 01:06:57</t>
  </si>
  <si>
    <t>01:06:57</t>
  </si>
  <si>
    <t>01:07:19</t>
  </si>
  <si>
    <t>20220713 01:08:35</t>
  </si>
  <si>
    <t>01:08:35</t>
  </si>
  <si>
    <t>01:09:07</t>
  </si>
  <si>
    <t>20220713 01:10:23</t>
  </si>
  <si>
    <t>01:10:23</t>
  </si>
  <si>
    <t>01:10:48</t>
  </si>
  <si>
    <t>20220713 01:12:04</t>
  </si>
  <si>
    <t>01:12:04</t>
  </si>
  <si>
    <t>01:12:35</t>
  </si>
  <si>
    <t>20220713 01:13:51</t>
  </si>
  <si>
    <t>01:13:51</t>
  </si>
  <si>
    <t>01:14:25</t>
  </si>
  <si>
    <t>20220713 01:15:41</t>
  </si>
  <si>
    <t>01:15:41</t>
  </si>
  <si>
    <t>01:16:20</t>
  </si>
  <si>
    <t>20220713 01:17:36</t>
  </si>
  <si>
    <t>01:17:36</t>
  </si>
  <si>
    <t>01:18:11</t>
  </si>
  <si>
    <t>20220713 01:19:27</t>
  </si>
  <si>
    <t>01:19:27</t>
  </si>
  <si>
    <t>01:20:07</t>
  </si>
  <si>
    <t>20220713 01:43:02</t>
  </si>
  <si>
    <t>LCOR-586</t>
  </si>
  <si>
    <t>20220713 01:46:57</t>
  </si>
  <si>
    <t>01:46:57</t>
  </si>
  <si>
    <t>20220713 01:48:12</t>
  </si>
  <si>
    <t>01:48:12</t>
  </si>
  <si>
    <t>01:48:33</t>
  </si>
  <si>
    <t>20220713 01:49:49</t>
  </si>
  <si>
    <t>01:49:49</t>
  </si>
  <si>
    <t>01:50:13</t>
  </si>
  <si>
    <t>20220713 01:51:29</t>
  </si>
  <si>
    <t>01:51:29</t>
  </si>
  <si>
    <t>01:51:56</t>
  </si>
  <si>
    <t>20220713 01:53:12</t>
  </si>
  <si>
    <t>01:53:12</t>
  </si>
  <si>
    <t>01:53:35</t>
  </si>
  <si>
    <t>20220713 01:54:51</t>
  </si>
  <si>
    <t>01:55:26</t>
  </si>
  <si>
    <t>20220713 01:56:42</t>
  </si>
  <si>
    <t>01:56:42</t>
  </si>
  <si>
    <t>01:57:10</t>
  </si>
  <si>
    <t>20220713 01:58:26</t>
  </si>
  <si>
    <t>01:58:26</t>
  </si>
  <si>
    <t>20220713 01:59:42</t>
  </si>
  <si>
    <t>01:59:42</t>
  </si>
  <si>
    <t>02:00:01</t>
  </si>
  <si>
    <t>20220713 02:01:17</t>
  </si>
  <si>
    <t>02:01:17</t>
  </si>
  <si>
    <t>02:01:52</t>
  </si>
  <si>
    <t>20220713 02:03:08</t>
  </si>
  <si>
    <t>02:03:08</t>
  </si>
  <si>
    <t>02:03:37</t>
  </si>
  <si>
    <t>20220713 02:04:53</t>
  </si>
  <si>
    <t>02:04:53</t>
  </si>
  <si>
    <t>02:05:33</t>
  </si>
  <si>
    <t>20220713 02:06:49</t>
  </si>
  <si>
    <t>02:06:49</t>
  </si>
  <si>
    <t>02:07:16</t>
  </si>
  <si>
    <t>20220713 02:08:32</t>
  </si>
  <si>
    <t>02:08:32</t>
  </si>
  <si>
    <t>02:09:11</t>
  </si>
  <si>
    <t>2.17038 81.4867 378.714 622.073 869.931 1070.7 1245.44 1390.37</t>
  </si>
  <si>
    <t>-0.210988 100.374 401.589 601.358 802.165 1003.54 1200.66 1401.76</t>
  </si>
  <si>
    <t>20220713 21:41:51</t>
  </si>
  <si>
    <t>LCOR-383</t>
  </si>
  <si>
    <t>21:42:16</t>
  </si>
  <si>
    <t>20220713 21:45:33</t>
  </si>
  <si>
    <t>20220713 21:46:48</t>
  </si>
  <si>
    <t>21:47:15</t>
  </si>
  <si>
    <t>20220713 21:48:31</t>
  </si>
  <si>
    <t>21:48:57</t>
  </si>
  <si>
    <t>20220713 21:50:13</t>
  </si>
  <si>
    <t>21:50:29</t>
  </si>
  <si>
    <t>20220713 21:51:45</t>
  </si>
  <si>
    <t>21:52:02</t>
  </si>
  <si>
    <t>20220713 21:53:17</t>
  </si>
  <si>
    <t>21:53:40</t>
  </si>
  <si>
    <t>20220713 21:54:56</t>
  </si>
  <si>
    <t>21:55:17</t>
  </si>
  <si>
    <t>20220713 21:56:33</t>
  </si>
  <si>
    <t>20220713 21:57:49</t>
  </si>
  <si>
    <t>21:58:17</t>
  </si>
  <si>
    <t>20220713 21:59:33</t>
  </si>
  <si>
    <t>21:59:53</t>
  </si>
  <si>
    <t>20220713 22:01:09</t>
  </si>
  <si>
    <t>22:01:28</t>
  </si>
  <si>
    <t>20220713 22:02:44</t>
  </si>
  <si>
    <t>22:03:15</t>
  </si>
  <si>
    <t>20220713 22:04:31</t>
  </si>
  <si>
    <t>22:04:55</t>
  </si>
  <si>
    <t>20220713 22:06:11</t>
  </si>
  <si>
    <t>22:06:43</t>
  </si>
  <si>
    <t>20220713 22:20:08</t>
  </si>
  <si>
    <t>LCOR-001</t>
  </si>
  <si>
    <t>22:20:36</t>
  </si>
  <si>
    <t>20220713 22:22:57</t>
  </si>
  <si>
    <t>20220713 22:24:12</t>
  </si>
  <si>
    <t>22:24:32</t>
  </si>
  <si>
    <t>20220713 22:25:48</t>
  </si>
  <si>
    <t>22:26:06</t>
  </si>
  <si>
    <t>20220713 22:27:22</t>
  </si>
  <si>
    <t>22:27:39</t>
  </si>
  <si>
    <t>20220713 22:28:55</t>
  </si>
  <si>
    <t>22:29:13</t>
  </si>
  <si>
    <t>20220713 22:30:29</t>
  </si>
  <si>
    <t>22:30:47</t>
  </si>
  <si>
    <t>20220713 22:32:03</t>
  </si>
  <si>
    <t>22:32:22</t>
  </si>
  <si>
    <t>20220713 22:33:38</t>
  </si>
  <si>
    <t>20220713 22:34:54</t>
  </si>
  <si>
    <t>22:35:19</t>
  </si>
  <si>
    <t>20220713 22:36:35</t>
  </si>
  <si>
    <t>22:36:53</t>
  </si>
  <si>
    <t>20220713 22:38:09</t>
  </si>
  <si>
    <t>22:38:48</t>
  </si>
  <si>
    <t>20220713 22:40:04</t>
  </si>
  <si>
    <t>22:40:39</t>
  </si>
  <si>
    <t>20220713 22:41:55</t>
  </si>
  <si>
    <t>20220713 22:43:34</t>
  </si>
  <si>
    <t>22:43:59</t>
  </si>
  <si>
    <t>20220713 23:08:42</t>
  </si>
  <si>
    <t>LCOR-546</t>
  </si>
  <si>
    <t>23:09:06</t>
  </si>
  <si>
    <t>20220713 23:12:41</t>
  </si>
  <si>
    <t>20220713 23:13:56</t>
  </si>
  <si>
    <t>23:14:14</t>
  </si>
  <si>
    <t>20220713 23:15:30</t>
  </si>
  <si>
    <t>23:15:30</t>
  </si>
  <si>
    <t>23:15:50</t>
  </si>
  <si>
    <t>20220713 23:17:06</t>
  </si>
  <si>
    <t>23:17:06</t>
  </si>
  <si>
    <t>23:17:25</t>
  </si>
  <si>
    <t>20220713 23:18:42</t>
  </si>
  <si>
    <t>23:18:42</t>
  </si>
  <si>
    <t>23:19:05</t>
  </si>
  <si>
    <t>20220713 23:20:21</t>
  </si>
  <si>
    <t>23:20:21</t>
  </si>
  <si>
    <t>23:20:44</t>
  </si>
  <si>
    <t>20220713 23:22:00</t>
  </si>
  <si>
    <t>23:22:00</t>
  </si>
  <si>
    <t>23:22:24</t>
  </si>
  <si>
    <t>20220713 23:23:40</t>
  </si>
  <si>
    <t>23:23:40</t>
  </si>
  <si>
    <t>20220713 23:24:55</t>
  </si>
  <si>
    <t>23:24:55</t>
  </si>
  <si>
    <t>23:25:17</t>
  </si>
  <si>
    <t>20220713 23:26:33</t>
  </si>
  <si>
    <t>23:26:33</t>
  </si>
  <si>
    <t>23:26:56</t>
  </si>
  <si>
    <t>20220713 23:28:12</t>
  </si>
  <si>
    <t>23:28:12</t>
  </si>
  <si>
    <t>23:28:46</t>
  </si>
  <si>
    <t>20220713 23:30:02</t>
  </si>
  <si>
    <t>23:30:02</t>
  </si>
  <si>
    <t>23:30:28</t>
  </si>
  <si>
    <t>20220713 23:31:44</t>
  </si>
  <si>
    <t>23:31:44</t>
  </si>
  <si>
    <t>23:32:11</t>
  </si>
  <si>
    <t>20220713 23:33:27</t>
  </si>
  <si>
    <t>23:33:57</t>
  </si>
  <si>
    <t>20220713 23:48:43</t>
  </si>
  <si>
    <t>23:48:43</t>
  </si>
  <si>
    <t>LCOR-501</t>
  </si>
  <si>
    <t>23:49:04</t>
  </si>
  <si>
    <t>20220713 23:52:22</t>
  </si>
  <si>
    <t>23:52:22</t>
  </si>
  <si>
    <t>20220713 23:53:38</t>
  </si>
  <si>
    <t>23:53:38</t>
  </si>
  <si>
    <t>23:53:58</t>
  </si>
  <si>
    <t>20220713 23:55:14</t>
  </si>
  <si>
    <t>23:55:35</t>
  </si>
  <si>
    <t>20220713 23:56:51</t>
  </si>
  <si>
    <t>23:56:51</t>
  </si>
  <si>
    <t>23:57:09</t>
  </si>
  <si>
    <t>20220713 23:58:25</t>
  </si>
  <si>
    <t>23:58:25</t>
  </si>
  <si>
    <t>23:58:45</t>
  </si>
  <si>
    <t>20220714 00:00:01</t>
  </si>
  <si>
    <t>00:00:01</t>
  </si>
  <si>
    <t>00:00:22</t>
  </si>
  <si>
    <t>20220714 00:01:38</t>
  </si>
  <si>
    <t>00:01:38</t>
  </si>
  <si>
    <t>00:01:59</t>
  </si>
  <si>
    <t>20220714 00:03:15</t>
  </si>
  <si>
    <t>00:03:15</t>
  </si>
  <si>
    <t>20220714 00:04:30</t>
  </si>
  <si>
    <t>00:04:30</t>
  </si>
  <si>
    <t>00:04:53</t>
  </si>
  <si>
    <t>20220714 00:06:09</t>
  </si>
  <si>
    <t>00:06:09</t>
  </si>
  <si>
    <t>00:06:44</t>
  </si>
  <si>
    <t>20220714 00:08:00</t>
  </si>
  <si>
    <t>00:08:00</t>
  </si>
  <si>
    <t>00:08:25</t>
  </si>
  <si>
    <t>20220714 00:09:41</t>
  </si>
  <si>
    <t>00:09:41</t>
  </si>
  <si>
    <t>00:10:11</t>
  </si>
  <si>
    <t>20220714 00:11:27</t>
  </si>
  <si>
    <t>00:11:27</t>
  </si>
  <si>
    <t>00:12:03</t>
  </si>
  <si>
    <t>20220714 00:13:19</t>
  </si>
  <si>
    <t>00:13:19</t>
  </si>
  <si>
    <t>00:13:53</t>
  </si>
  <si>
    <t>20220714 01:04:22</t>
  </si>
  <si>
    <t>01:04:22</t>
  </si>
  <si>
    <t>LCOR-219</t>
  </si>
  <si>
    <t>01:04:40</t>
  </si>
  <si>
    <t>20220714 01:07:16</t>
  </si>
  <si>
    <t>20220714 01:08:32</t>
  </si>
  <si>
    <t>01:09:01</t>
  </si>
  <si>
    <t>20220714 01:10:17</t>
  </si>
  <si>
    <t>01:10:17</t>
  </si>
  <si>
    <t>01:10:34</t>
  </si>
  <si>
    <t>20220714 01:11:50</t>
  </si>
  <si>
    <t>01:11:50</t>
  </si>
  <si>
    <t>01:12:08</t>
  </si>
  <si>
    <t>20220714 01:13:24</t>
  </si>
  <si>
    <t>01:13:24</t>
  </si>
  <si>
    <t>01:13:46</t>
  </si>
  <si>
    <t>20220714 01:15:02</t>
  </si>
  <si>
    <t>01:15:02</t>
  </si>
  <si>
    <t>01:15:21</t>
  </si>
  <si>
    <t>20220714 01:16:37</t>
  </si>
  <si>
    <t>01:16:37</t>
  </si>
  <si>
    <t>01:17:01</t>
  </si>
  <si>
    <t>20220714 01:18:17</t>
  </si>
  <si>
    <t>01:18:17</t>
  </si>
  <si>
    <t>20220714 01:19:32</t>
  </si>
  <si>
    <t>01:19:32</t>
  </si>
  <si>
    <t>01:19:50</t>
  </si>
  <si>
    <t>20220714 01:21:06</t>
  </si>
  <si>
    <t>01:21:06</t>
  </si>
  <si>
    <t>01:21:38</t>
  </si>
  <si>
    <t>20220714 01:22:54</t>
  </si>
  <si>
    <t>01:22:54</t>
  </si>
  <si>
    <t>01:23:14</t>
  </si>
  <si>
    <t>20220714 01:24:30</t>
  </si>
  <si>
    <t>01:24:30</t>
  </si>
  <si>
    <t>01:24:59</t>
  </si>
  <si>
    <t>20220714 01:26:15</t>
  </si>
  <si>
    <t>01:26:15</t>
  </si>
  <si>
    <t>01:26:39</t>
  </si>
  <si>
    <t>20220714 01:27:55</t>
  </si>
  <si>
    <t>01:27:55</t>
  </si>
  <si>
    <t>01:28:27</t>
  </si>
  <si>
    <t>20220714 01:43:26</t>
  </si>
  <si>
    <t>01:43:26</t>
  </si>
  <si>
    <t>LCOR-033</t>
  </si>
  <si>
    <t>01:38:28</t>
  </si>
  <si>
    <t>20220714 01:46:15</t>
  </si>
  <si>
    <t>01:46:15</t>
  </si>
  <si>
    <t>20220714 01:47:31</t>
  </si>
  <si>
    <t>01:47:31</t>
  </si>
  <si>
    <t>01:47:54</t>
  </si>
  <si>
    <t>20220714 01:49:10</t>
  </si>
  <si>
    <t>01:49:10</t>
  </si>
  <si>
    <t>01:49:27</t>
  </si>
  <si>
    <t>20220714 01:50:43</t>
  </si>
  <si>
    <t>01:50:43</t>
  </si>
  <si>
    <t>01:51:01</t>
  </si>
  <si>
    <t>20220714 01:52:17</t>
  </si>
  <si>
    <t>01:52:17</t>
  </si>
  <si>
    <t>01:52:36</t>
  </si>
  <si>
    <t>20220714 01:53:52</t>
  </si>
  <si>
    <t>01:53:52</t>
  </si>
  <si>
    <t>01:54:19</t>
  </si>
  <si>
    <t>20220714 01:55:35</t>
  </si>
  <si>
    <t>01:55:35</t>
  </si>
  <si>
    <t>01:55:59</t>
  </si>
  <si>
    <t>20220714 01:57:15</t>
  </si>
  <si>
    <t>01:57:15</t>
  </si>
  <si>
    <t>20220714 01:58:31</t>
  </si>
  <si>
    <t>01:58:31</t>
  </si>
  <si>
    <t>01:58:58</t>
  </si>
  <si>
    <t>20220714 02:00:14</t>
  </si>
  <si>
    <t>02:00:14</t>
  </si>
  <si>
    <t>02:00:38</t>
  </si>
  <si>
    <t>20220714 02:01:54</t>
  </si>
  <si>
    <t>02:01:54</t>
  </si>
  <si>
    <t>02:02:18</t>
  </si>
  <si>
    <t>20220714 02:03:34</t>
  </si>
  <si>
    <t>02:03:34</t>
  </si>
  <si>
    <t>02:04:05</t>
  </si>
  <si>
    <t>20220714 02:05:21</t>
  </si>
  <si>
    <t>02:05:21</t>
  </si>
  <si>
    <t>02:05:57</t>
  </si>
  <si>
    <t>20220714 02:07:13</t>
  </si>
  <si>
    <t>02:07:13</t>
  </si>
  <si>
    <t>02:07:41</t>
  </si>
  <si>
    <t>A_400</t>
  </si>
  <si>
    <t>A_</t>
  </si>
  <si>
    <t>1.78156 79.7194 373.416 616.141 863.494 1061.38 1244.71 1399.68</t>
  </si>
  <si>
    <t>-0.314164 100.351 401.609 601.207 802.473 1001.28 1202.68 1400.85</t>
  </si>
  <si>
    <t>operator</t>
  </si>
  <si>
    <t>temp</t>
  </si>
  <si>
    <t>20220715 09:33:19</t>
  </si>
  <si>
    <t>09:33:19</t>
  </si>
  <si>
    <t>ch</t>
  </si>
  <si>
    <t>25</t>
  </si>
  <si>
    <t>LCOR-092</t>
  </si>
  <si>
    <t>RECT-20-20220715-09_33_21</t>
  </si>
  <si>
    <t>09:34:00</t>
  </si>
  <si>
    <t>20220715 09:38:39</t>
  </si>
  <si>
    <t>09:38:39</t>
  </si>
  <si>
    <t>RECT-21-20220715-09_38_40</t>
  </si>
  <si>
    <t>20220715 09:39:41</t>
  </si>
  <si>
    <t>09:39:41</t>
  </si>
  <si>
    <t>RECT-22-20220715-09_39_42</t>
  </si>
  <si>
    <t>09:40:06</t>
  </si>
  <si>
    <t>20220715 09:41:07</t>
  </si>
  <si>
    <t>09:41:07</t>
  </si>
  <si>
    <t>RECT-23-20220715-09_41_09</t>
  </si>
  <si>
    <t>09:41:36</t>
  </si>
  <si>
    <t>20220715 09:42:37</t>
  </si>
  <si>
    <t>09:42:37</t>
  </si>
  <si>
    <t>RECT-24-20220715-09_42_39</t>
  </si>
  <si>
    <t>09:42:54</t>
  </si>
  <si>
    <t>20220715 09:43:55</t>
  </si>
  <si>
    <t>09:43:55</t>
  </si>
  <si>
    <t>RECT-25-20220715-09_43_57</t>
  </si>
  <si>
    <t>09:44:11</t>
  </si>
  <si>
    <t>20220715 09:53:12</t>
  </si>
  <si>
    <t>09:53:12</t>
  </si>
  <si>
    <t>RECT-26-20220715-09_53_14</t>
  </si>
  <si>
    <t>09:53:38</t>
  </si>
  <si>
    <t>20220715 09:54:54</t>
  </si>
  <si>
    <t>09:54:54</t>
  </si>
  <si>
    <t>RECT-27-20220715-09_54_56</t>
  </si>
  <si>
    <t>09:55:32</t>
  </si>
  <si>
    <t>20220715 09:56:48</t>
  </si>
  <si>
    <t>09:56:48</t>
  </si>
  <si>
    <t>RECT-28-20220715-09_56_50</t>
  </si>
  <si>
    <t>09:57:07</t>
  </si>
  <si>
    <t>20220715 09:58:23</t>
  </si>
  <si>
    <t>09:58:23</t>
  </si>
  <si>
    <t>RECT-29-20220715-09_58_25</t>
  </si>
  <si>
    <t>09:58:40</t>
  </si>
  <si>
    <t>20220715 09:59:56</t>
  </si>
  <si>
    <t>09:59:56</t>
  </si>
  <si>
    <t>RECT-30-20220715-09_59_58</t>
  </si>
  <si>
    <t>10:00:12</t>
  </si>
  <si>
    <t>20220715 10:01:28</t>
  </si>
  <si>
    <t>10:01:28</t>
  </si>
  <si>
    <t>RECT-31-20220715-10_01_30</t>
  </si>
  <si>
    <t>10:02:09</t>
  </si>
  <si>
    <t>20220715 10:03:25</t>
  </si>
  <si>
    <t>10:03:25</t>
  </si>
  <si>
    <t>RECT-32-20220715-10_03_26</t>
  </si>
  <si>
    <t>10:03:46</t>
  </si>
  <si>
    <t>20220715 10:05:02</t>
  </si>
  <si>
    <t>10:05:02</t>
  </si>
  <si>
    <t>RECT-33-20220715-10_05_03</t>
  </si>
  <si>
    <t>20220715 10:06:19</t>
  </si>
  <si>
    <t>10:06:19</t>
  </si>
  <si>
    <t>RECT-34-20220715-10_06_20</t>
  </si>
  <si>
    <t>10:06:44</t>
  </si>
  <si>
    <t>20220715 10:08:00</t>
  </si>
  <si>
    <t>10:08:00</t>
  </si>
  <si>
    <t>RECT-35-20220715-10_08_02</t>
  </si>
  <si>
    <t>10:08:32</t>
  </si>
  <si>
    <t>20220715 10:09:48</t>
  </si>
  <si>
    <t>10:09:48</t>
  </si>
  <si>
    <t>RECT-36-20220715-10_09_49</t>
  </si>
  <si>
    <t>10:10:10</t>
  </si>
  <si>
    <t>20220715 10:11:26</t>
  </si>
  <si>
    <t>10:11:26</t>
  </si>
  <si>
    <t>RECT-37-20220715-10_11_28</t>
  </si>
  <si>
    <t>10:11:56</t>
  </si>
  <si>
    <t>20220715 10:13:12</t>
  </si>
  <si>
    <t>10:13:12</t>
  </si>
  <si>
    <t>RECT-38-20220715-10_13_14</t>
  </si>
  <si>
    <t>10:13:53</t>
  </si>
  <si>
    <t>20220715 10:15:09</t>
  </si>
  <si>
    <t>10:15:09</t>
  </si>
  <si>
    <t>RECT-39-20220715-10_15_11</t>
  </si>
  <si>
    <t>10:15:49</t>
  </si>
  <si>
    <t>20220715 10:17:06</t>
  </si>
  <si>
    <t>10:17:06</t>
  </si>
  <si>
    <t>RECT-40-20220715-10_17_08</t>
  </si>
  <si>
    <t>20220715 10:31:45</t>
  </si>
  <si>
    <t>10:31:45</t>
  </si>
  <si>
    <t>LCOR-322</t>
  </si>
  <si>
    <t>RECT-41-20220715-10_31_47</t>
  </si>
  <si>
    <t>10:32:20</t>
  </si>
  <si>
    <t>20220715 10:34:20</t>
  </si>
  <si>
    <t>10:34:20</t>
  </si>
  <si>
    <t>RECT-42-20220715-10_34_22</t>
  </si>
  <si>
    <t>20220715 10:35:37</t>
  </si>
  <si>
    <t>10:35:37</t>
  </si>
  <si>
    <t>RECT-43-20220715-10_35_39</t>
  </si>
  <si>
    <t>10:35:55</t>
  </si>
  <si>
    <t>20220715 10:37:11</t>
  </si>
  <si>
    <t>10:37:11</t>
  </si>
  <si>
    <t>RECT-44-20220715-10_37_13</t>
  </si>
  <si>
    <t>10:37:29</t>
  </si>
  <si>
    <t>20220715 10:38:45</t>
  </si>
  <si>
    <t>10:38:45</t>
  </si>
  <si>
    <t>RECT-45-20220715-10_38_47</t>
  </si>
  <si>
    <t>10:39:26</t>
  </si>
  <si>
    <t>20220715 10:40:42</t>
  </si>
  <si>
    <t>10:40:42</t>
  </si>
  <si>
    <t>RECT-46-20220715-10_40_44</t>
  </si>
  <si>
    <t>10:40:54</t>
  </si>
  <si>
    <t>20220715 10:42:10</t>
  </si>
  <si>
    <t>10:42:10</t>
  </si>
  <si>
    <t>RECT-47-20220715-10_42_12</t>
  </si>
  <si>
    <t>10:42:50</t>
  </si>
  <si>
    <t>20220715 10:44:06</t>
  </si>
  <si>
    <t>10:44:06</t>
  </si>
  <si>
    <t>RECT-48-20220715-10_44_08</t>
  </si>
  <si>
    <t>10:44:25</t>
  </si>
  <si>
    <t>20220715 10:45:41</t>
  </si>
  <si>
    <t>10:45:41</t>
  </si>
  <si>
    <t>RECT-49-20220715-10_45_43</t>
  </si>
  <si>
    <t>20220715 10:46:58</t>
  </si>
  <si>
    <t>10:46:58</t>
  </si>
  <si>
    <t>RECT-50-20220715-10_47_00</t>
  </si>
  <si>
    <t>10:47:21</t>
  </si>
  <si>
    <t>20220715 10:48:37</t>
  </si>
  <si>
    <t>10:48:37</t>
  </si>
  <si>
    <t>RECT-51-20220715-10_48_39</t>
  </si>
  <si>
    <t>10:49:04</t>
  </si>
  <si>
    <t>20220715 10:50:20</t>
  </si>
  <si>
    <t>10:50:20</t>
  </si>
  <si>
    <t>RECT-52-20220715-10_50_22</t>
  </si>
  <si>
    <t>20220715 10:52:17</t>
  </si>
  <si>
    <t>10:52:17</t>
  </si>
  <si>
    <t>RECT-53-20220715-10_52_18</t>
  </si>
  <si>
    <t>10:52:41</t>
  </si>
  <si>
    <t>20220715 10:53:57</t>
  </si>
  <si>
    <t>10:53:57</t>
  </si>
  <si>
    <t>RECT-54-20220715-10_53_59</t>
  </si>
  <si>
    <t>10:54:38</t>
  </si>
  <si>
    <t>20220715 10:55:54</t>
  </si>
  <si>
    <t>10:55:54</t>
  </si>
  <si>
    <t>RECT-55-20220715-10_55_56</t>
  </si>
  <si>
    <t>10:56:12</t>
  </si>
  <si>
    <t>20220715 10:59:02</t>
  </si>
  <si>
    <t>10:59:02</t>
  </si>
  <si>
    <t>RECT-56-20220715-10_59_04</t>
  </si>
  <si>
    <t>20220715 11:08:25</t>
  </si>
  <si>
    <t>11:08:25</t>
  </si>
  <si>
    <t>RECT-57-20220715-11_08_27</t>
  </si>
  <si>
    <t>11:08:54</t>
  </si>
  <si>
    <t>20220715 11:12:52</t>
  </si>
  <si>
    <t>11:12:52</t>
  </si>
  <si>
    <t>RECT-58-20220715-11_12_54</t>
  </si>
  <si>
    <t>11:13:33</t>
  </si>
  <si>
    <t>20220715 11:26:03</t>
  </si>
  <si>
    <t>11:26:03</t>
  </si>
  <si>
    <t>RECT-59-20220715-11_26_05</t>
  </si>
  <si>
    <t>11:26:32</t>
  </si>
  <si>
    <t>20220715 11:29:30</t>
  </si>
  <si>
    <t>11:29:30</t>
  </si>
  <si>
    <t>RECT-60-20220715-11_29_32</t>
  </si>
  <si>
    <t>20220715 11:30:47</t>
  </si>
  <si>
    <t>11:30:47</t>
  </si>
  <si>
    <t>RECT-61-20220715-11_30_49</t>
  </si>
  <si>
    <t>11:31:05</t>
  </si>
  <si>
    <t>20220715 11:32:21</t>
  </si>
  <si>
    <t>11:32:21</t>
  </si>
  <si>
    <t>RECT-62-20220715-11_32_23</t>
  </si>
  <si>
    <t>11:32:43</t>
  </si>
  <si>
    <t>20220715 11:33:59</t>
  </si>
  <si>
    <t>11:33:59</t>
  </si>
  <si>
    <t>RECT-63-20220715-11_34_01</t>
  </si>
  <si>
    <t>11:34:16</t>
  </si>
  <si>
    <t>20220715 11:35:32</t>
  </si>
  <si>
    <t>11:35:32</t>
  </si>
  <si>
    <t>RECT-64-20220715-11_35_34</t>
  </si>
  <si>
    <t>11:35:54</t>
  </si>
  <si>
    <t>20220715 11:37:21</t>
  </si>
  <si>
    <t>11:37:21</t>
  </si>
  <si>
    <t>RECT-65-20220715-11_37_23</t>
  </si>
  <si>
    <t>11:37:16</t>
  </si>
  <si>
    <t>20220715 11:38:56</t>
  </si>
  <si>
    <t>11:38:56</t>
  </si>
  <si>
    <t>RECT-66-20220715-11_38_58</t>
  </si>
  <si>
    <t>11:38:50</t>
  </si>
  <si>
    <t>20220715 11:40:13</t>
  </si>
  <si>
    <t>11:40:13</t>
  </si>
  <si>
    <t>RECT-67-20220715-11_40_15</t>
  </si>
  <si>
    <t>20220715 11:41:30</t>
  </si>
  <si>
    <t>11:41:30</t>
  </si>
  <si>
    <t>RECT-68-20220715-11_41_32</t>
  </si>
  <si>
    <t>11:41:48</t>
  </si>
  <si>
    <t>20220715 11:43:04</t>
  </si>
  <si>
    <t>11:43:04</t>
  </si>
  <si>
    <t>RECT-69-20220715-11_43_07</t>
  </si>
  <si>
    <t>11:43:27</t>
  </si>
  <si>
    <t>20220715 11:44:43</t>
  </si>
  <si>
    <t>11:44:43</t>
  </si>
  <si>
    <t>RECT-70-20220715-11_44_46</t>
  </si>
  <si>
    <t>11:45:15</t>
  </si>
  <si>
    <t>20220715 11:46:31</t>
  </si>
  <si>
    <t>11:46:31</t>
  </si>
  <si>
    <t>RECT-71-20220715-11_46_33</t>
  </si>
  <si>
    <t>11:46:59</t>
  </si>
  <si>
    <t>20220715 11:48:15</t>
  </si>
  <si>
    <t>11:48:15</t>
  </si>
  <si>
    <t>RECT-72-20220715-11_48_17</t>
  </si>
  <si>
    <t>11:48:49</t>
  </si>
  <si>
    <t>20220715 11:50:12</t>
  </si>
  <si>
    <t>11:50:12</t>
  </si>
  <si>
    <t>RECT-73-20220715-11_50_14</t>
  </si>
  <si>
    <t>11:50:07</t>
  </si>
  <si>
    <t>20220715 11:51:10</t>
  </si>
  <si>
    <t>11:51:10</t>
  </si>
  <si>
    <t>dΔPcham</t>
  </si>
  <si>
    <t>dΔCO2</t>
  </si>
  <si>
    <t>dΔH2O</t>
  </si>
  <si>
    <t>1.92663 79.3465 373.405 616.122 862.409 1062.73 1239.11 1385.71</t>
  </si>
  <si>
    <t>-0.254641 99.7593 401.699 601.777 802.429 1000.97 1202.73 1401.35</t>
  </si>
  <si>
    <t>CO2_s:MN</t>
  </si>
  <si>
    <t>CO2_s:SLP</t>
  </si>
  <si>
    <t>CO2_s:SD</t>
  </si>
  <si>
    <t>CO2_s:OK</t>
  </si>
  <si>
    <t>µmol mol⁻¹ min⁻¹</t>
  </si>
  <si>
    <t>20220718 10:29:02</t>
  </si>
  <si>
    <t>10:29:02</t>
  </si>
  <si>
    <t>RECT-74-20220718-10_29_01</t>
  </si>
  <si>
    <t>10:29:29</t>
  </si>
  <si>
    <t>20220718 10:31:23</t>
  </si>
  <si>
    <t>10:31:23</t>
  </si>
  <si>
    <t>RECT-75-20220718-10_31_21</t>
  </si>
  <si>
    <t>20220718 10:33:06</t>
  </si>
  <si>
    <t>10:33:06</t>
  </si>
  <si>
    <t>RECT-76-20220718-10_33_04</t>
  </si>
  <si>
    <t>10:33:46</t>
  </si>
  <si>
    <t>20220718 10:35:47</t>
  </si>
  <si>
    <t>10:35:47</t>
  </si>
  <si>
    <t>RECT-77-20220718-10_35_45</t>
  </si>
  <si>
    <t>10:36:15</t>
  </si>
  <si>
    <t>3/4</t>
  </si>
  <si>
    <t>20220718 10:38:04</t>
  </si>
  <si>
    <t>10:38:04</t>
  </si>
  <si>
    <t>RECT-78-20220718-10_38_03</t>
  </si>
  <si>
    <t>10:38:31</t>
  </si>
  <si>
    <t>4/4</t>
  </si>
  <si>
    <t>20220718 10:40:20</t>
  </si>
  <si>
    <t>10:40:20</t>
  </si>
  <si>
    <t>RECT-79-20220718-10_40_18</t>
  </si>
  <si>
    <t>10:40:55</t>
  </si>
  <si>
    <t>20220718 10:42:52</t>
  </si>
  <si>
    <t>10:42:52</t>
  </si>
  <si>
    <t>RECT-80-20220718-10_42_50</t>
  </si>
  <si>
    <t>10:42:21</t>
  </si>
  <si>
    <t>20220718 10:44:54</t>
  </si>
  <si>
    <t>10:44:54</t>
  </si>
  <si>
    <t>RECT-81-20220718-10_44_52</t>
  </si>
  <si>
    <t>10:45:30</t>
  </si>
  <si>
    <t>2/4</t>
  </si>
  <si>
    <t>20220718 10:47:10</t>
  </si>
  <si>
    <t>10:47:10</t>
  </si>
  <si>
    <t>RECT-82-20220718-10_47_09</t>
  </si>
  <si>
    <t>20220718 10:49:03</t>
  </si>
  <si>
    <t>10:49:03</t>
  </si>
  <si>
    <t>RECT-83-20220718-10_49_01</t>
  </si>
  <si>
    <t>10:49:37</t>
  </si>
  <si>
    <t>20220718 10:51:38</t>
  </si>
  <si>
    <t>10:51:38</t>
  </si>
  <si>
    <t>RECT-84-20220718-10_51_36</t>
  </si>
  <si>
    <t>10:52:10</t>
  </si>
  <si>
    <t>20220718 10:54:01</t>
  </si>
  <si>
    <t>10:54:01</t>
  </si>
  <si>
    <t>RECT-85-20220718-10_53_59</t>
  </si>
  <si>
    <t>10:54:33</t>
  </si>
  <si>
    <t>20220718 10:56:33</t>
  </si>
  <si>
    <t>10:56:33</t>
  </si>
  <si>
    <t>RECT-86-20220718-10_56_32</t>
  </si>
  <si>
    <t>10:57:14</t>
  </si>
  <si>
    <t>20220718 10:59:15</t>
  </si>
  <si>
    <t>10:59:15</t>
  </si>
  <si>
    <t>RECT-87-20220718-10_59_13</t>
  </si>
  <si>
    <t>10:59:55</t>
  </si>
  <si>
    <t>20220718 11:01:56</t>
  </si>
  <si>
    <t>11:01:56</t>
  </si>
  <si>
    <t>RECT-88-20220718-11_01_54</t>
  </si>
  <si>
    <t>20220718 11:17:32</t>
  </si>
  <si>
    <t>11:17:32</t>
  </si>
  <si>
    <t>RECT-89-20220718-11_17_30</t>
  </si>
  <si>
    <t>11:18:01</t>
  </si>
  <si>
    <t>20220718 11:20:25</t>
  </si>
  <si>
    <t>11:20:25</t>
  </si>
  <si>
    <t>RECT-90-20220718-11_20_23</t>
  </si>
  <si>
    <t>20220718 11:22:25</t>
  </si>
  <si>
    <t>11:22:25</t>
  </si>
  <si>
    <t>RECT-91-20220718-11_22_23</t>
  </si>
  <si>
    <t>11:21:29</t>
  </si>
  <si>
    <t>20220718 11:23:58</t>
  </si>
  <si>
    <t>11:23:58</t>
  </si>
  <si>
    <t>RECT-92-20220718-11_23_56</t>
  </si>
  <si>
    <t>11:24:16</t>
  </si>
  <si>
    <t>20220718 11:26:13</t>
  </si>
  <si>
    <t>11:26:13</t>
  </si>
  <si>
    <t>RECT-93-20220718-11_26_11</t>
  </si>
  <si>
    <t>11:26:36</t>
  </si>
  <si>
    <t>20220718 11:28:37</t>
  </si>
  <si>
    <t>11:28:37</t>
  </si>
  <si>
    <t>RECT-94-20220718-11_28_36</t>
  </si>
  <si>
    <t>11:28:52</t>
  </si>
  <si>
    <t>20220718 11:30:08</t>
  </si>
  <si>
    <t>11:30:08</t>
  </si>
  <si>
    <t>RECT-95-20220718-11_30_07</t>
  </si>
  <si>
    <t>11:30:25</t>
  </si>
  <si>
    <t>20220718 11:32:26</t>
  </si>
  <si>
    <t>11:32:26</t>
  </si>
  <si>
    <t>RECT-96-20220718-11_32_25</t>
  </si>
  <si>
    <t>11:33:01</t>
  </si>
  <si>
    <t>20220718 11:34:17</t>
  </si>
  <si>
    <t>11:34:17</t>
  </si>
  <si>
    <t>RECT-97-20220718-11_34_16</t>
  </si>
  <si>
    <t>20220718 11:35:47</t>
  </si>
  <si>
    <t>11:35:47</t>
  </si>
  <si>
    <t>RECT-98-20220718-11_35_46</t>
  </si>
  <si>
    <t>11:36:28</t>
  </si>
  <si>
    <t>20220718 11:38:10</t>
  </si>
  <si>
    <t>11:38:10</t>
  </si>
  <si>
    <t>RECT-99-20220718-11_38_08</t>
  </si>
  <si>
    <t>11:38:46</t>
  </si>
  <si>
    <t>20220718 11:40:30</t>
  </si>
  <si>
    <t>11:40:30</t>
  </si>
  <si>
    <t>RECT-100-20220718-11_40_29</t>
  </si>
  <si>
    <t>11:41:11</t>
  </si>
  <si>
    <t>20220718 11:42:55</t>
  </si>
  <si>
    <t>11:42:55</t>
  </si>
  <si>
    <t>RECT-101-20220718-11_42_53</t>
  </si>
  <si>
    <t>11:43:25</t>
  </si>
  <si>
    <t>20220718 11:45:17</t>
  </si>
  <si>
    <t>11:45:17</t>
  </si>
  <si>
    <t>RECT-102-20220718-11_45_15</t>
  </si>
  <si>
    <t>11:45:46</t>
  </si>
  <si>
    <t>20220718 11:47:45</t>
  </si>
  <si>
    <t>11:47:45</t>
  </si>
  <si>
    <t>RECT-103-20220718-11_47_43</t>
  </si>
  <si>
    <t>11:48:25</t>
  </si>
  <si>
    <t>20220718 11:58:23</t>
  </si>
  <si>
    <t>11:58:23</t>
  </si>
  <si>
    <t>RECT-104-20220718-11_58_22</t>
  </si>
  <si>
    <t>11:59:01</t>
  </si>
  <si>
    <t>20220718 12:01:25</t>
  </si>
  <si>
    <t>12:01:25</t>
  </si>
  <si>
    <t>RECT-105-20220718-12_01_24</t>
  </si>
  <si>
    <t>20220718 12:02:56</t>
  </si>
  <si>
    <t>12:02:56</t>
  </si>
  <si>
    <t>RECT-106-20220718-12_02_54</t>
  </si>
  <si>
    <t>12:03:16</t>
  </si>
  <si>
    <t>20220718 12:04:39</t>
  </si>
  <si>
    <t>12:04:39</t>
  </si>
  <si>
    <t>RECT-107-20220718-12_04_37</t>
  </si>
  <si>
    <t>12:04:56</t>
  </si>
  <si>
    <t>20220718 12:06:15</t>
  </si>
  <si>
    <t>12:06:15</t>
  </si>
  <si>
    <t>RECT-108-20220718-12_06_13</t>
  </si>
  <si>
    <t>12:06:31</t>
  </si>
  <si>
    <t>20220718 12:07:47</t>
  </si>
  <si>
    <t>12:07:47</t>
  </si>
  <si>
    <t>RECT-109-20220718-12_07_45</t>
  </si>
  <si>
    <t>12:08:27</t>
  </si>
  <si>
    <t>20220718 12:10:06</t>
  </si>
  <si>
    <t>12:10:06</t>
  </si>
  <si>
    <t>RECT-110-20220718-12_10_04</t>
  </si>
  <si>
    <t>12:09:39</t>
  </si>
  <si>
    <t>20220718 12:12:08</t>
  </si>
  <si>
    <t>12:12:08</t>
  </si>
  <si>
    <t>RECT-111-20220718-12_12_06</t>
  </si>
  <si>
    <t>12:12:30</t>
  </si>
  <si>
    <t>20220718 12:13:46</t>
  </si>
  <si>
    <t>12:13:46</t>
  </si>
  <si>
    <t>RECT-112-20220718-12_13_45</t>
  </si>
  <si>
    <t>20220718 12:15:16</t>
  </si>
  <si>
    <t>12:15:16</t>
  </si>
  <si>
    <t>RECT-113-20220718-12_15_15</t>
  </si>
  <si>
    <t>12:15:40</t>
  </si>
  <si>
    <t>20220718 12:17:08</t>
  </si>
  <si>
    <t>12:17:08</t>
  </si>
  <si>
    <t>RECT-114-20220718-12_17_06</t>
  </si>
  <si>
    <t>12:17:28</t>
  </si>
  <si>
    <t>20220718 12:19:27</t>
  </si>
  <si>
    <t>12:19:27</t>
  </si>
  <si>
    <t>RECT-115-20220718-12_19_25</t>
  </si>
  <si>
    <t>12:19:57</t>
  </si>
  <si>
    <t>20220718 12:21:29</t>
  </si>
  <si>
    <t>12:21:29</t>
  </si>
  <si>
    <t>RECT-116-20220718-12_21_27</t>
  </si>
  <si>
    <t>12:22:08</t>
  </si>
  <si>
    <t>20220718 12:24:10</t>
  </si>
  <si>
    <t>12:24:10</t>
  </si>
  <si>
    <t>RECT-117-20220718-12_24_08</t>
  </si>
  <si>
    <t>12:24:48</t>
  </si>
  <si>
    <t>1/4</t>
  </si>
  <si>
    <t>20220718 12:26:49</t>
  </si>
  <si>
    <t>12:26:49</t>
  </si>
  <si>
    <t>RECT-118-20220718-12_26_47</t>
  </si>
  <si>
    <t>12:27:23</t>
  </si>
  <si>
    <t>20220718 13:21:10</t>
  </si>
  <si>
    <t>13:21:10</t>
  </si>
  <si>
    <t>ja</t>
  </si>
  <si>
    <t>RECT-119-20220718-13_21_12</t>
  </si>
  <si>
    <t>13:21:39</t>
  </si>
  <si>
    <t>20220718 13:25:17</t>
  </si>
  <si>
    <t>13:25:17</t>
  </si>
  <si>
    <t>RECT-120-20220718-13_25_19</t>
  </si>
  <si>
    <t>20220718 13:26:38</t>
  </si>
  <si>
    <t>13:26:38</t>
  </si>
  <si>
    <t>RECT-121-20220718-13_26_40</t>
  </si>
  <si>
    <t>13:27:16</t>
  </si>
  <si>
    <t>20220718 13:29:17</t>
  </si>
  <si>
    <t>13:29:17</t>
  </si>
  <si>
    <t>RECT-122-20220718-13_29_19</t>
  </si>
  <si>
    <t>13:29:41</t>
  </si>
  <si>
    <t>20220718 13:31:17</t>
  </si>
  <si>
    <t>13:31:17</t>
  </si>
  <si>
    <t>RECT-123-20220718-13_31_19</t>
  </si>
  <si>
    <t>13:31:42</t>
  </si>
  <si>
    <t>20220718 13:32:58</t>
  </si>
  <si>
    <t>13:32:58</t>
  </si>
  <si>
    <t>RECT-124-20220718-13_33_00</t>
  </si>
  <si>
    <t>13:33:28</t>
  </si>
  <si>
    <t>20220718 13:34:44</t>
  </si>
  <si>
    <t>13:34:44</t>
  </si>
  <si>
    <t>RECT-125-20220718-13_34_46</t>
  </si>
  <si>
    <t>13:35:03</t>
  </si>
  <si>
    <t>20220718 13:37:03</t>
  </si>
  <si>
    <t>13:37:03</t>
  </si>
  <si>
    <t>RECT-126-20220718-13_37_05</t>
  </si>
  <si>
    <t>13:37:44</t>
  </si>
  <si>
    <t>20220718 13:39:09</t>
  </si>
  <si>
    <t>13:39:09</t>
  </si>
  <si>
    <t>RECT-127-20220718-13_39_11</t>
  </si>
  <si>
    <t>20220718 13:40:38</t>
  </si>
  <si>
    <t>13:40:38</t>
  </si>
  <si>
    <t>RECT-128-20220718-13_40_40</t>
  </si>
  <si>
    <t>13:41:12</t>
  </si>
  <si>
    <t>20220718 13:42:50</t>
  </si>
  <si>
    <t>13:42:50</t>
  </si>
  <si>
    <t>RECT-129-20220718-13_42_52</t>
  </si>
  <si>
    <t>13:43:20</t>
  </si>
  <si>
    <t>20220718 13:44:56</t>
  </si>
  <si>
    <t>13:44:56</t>
  </si>
  <si>
    <t>RECT-130-20220718-13_44_58</t>
  </si>
  <si>
    <t>13:45:37</t>
  </si>
  <si>
    <t>20220718 13:47:14</t>
  </si>
  <si>
    <t>13:47:14</t>
  </si>
  <si>
    <t>RECT-131-20220718-13_47_16</t>
  </si>
  <si>
    <t>13:47:55</t>
  </si>
  <si>
    <t>20220718 13:49:36</t>
  </si>
  <si>
    <t>13:49:36</t>
  </si>
  <si>
    <t>RECT-132-20220718-13_49_38</t>
  </si>
  <si>
    <t>20220718 13:52:03</t>
  </si>
  <si>
    <t>13:52:03</t>
  </si>
  <si>
    <t>RECT-133-20220718-13_52_05</t>
  </si>
  <si>
    <t>13:52:34</t>
  </si>
  <si>
    <t>1.75737 79.438 377.186 616.558 862.386 1063.29 1238.2 1394.17</t>
  </si>
  <si>
    <t>-0.253923 100.146 404.431 601.612 802.13 1001.1 1203.74 1401.73</t>
  </si>
  <si>
    <t>H2O_s:MN</t>
  </si>
  <si>
    <t>H2O_s:SLP</t>
  </si>
  <si>
    <t>H2O_s:SD</t>
  </si>
  <si>
    <t>H2O_s:OK</t>
  </si>
  <si>
    <t>mmol mol⁻¹ min⁻¹</t>
  </si>
  <si>
    <t>20220719 09:39:00</t>
  </si>
  <si>
    <t>09:39:00</t>
  </si>
  <si>
    <t>29</t>
  </si>
  <si>
    <t>LCOR-500</t>
  </si>
  <si>
    <t>RECT-134-20220719-09_39_02</t>
  </si>
  <si>
    <t>09:39:35</t>
  </si>
  <si>
    <t>20220719 09:42:03</t>
  </si>
  <si>
    <t>09:42:03</t>
  </si>
  <si>
    <t>RECT-135-20220719-09_42_05</t>
  </si>
  <si>
    <t>20220719 09:43:33</t>
  </si>
  <si>
    <t>09:43:33</t>
  </si>
  <si>
    <t>RECT-136-20220719-09_43_35</t>
  </si>
  <si>
    <t>09:44:14</t>
  </si>
  <si>
    <t>20220719 09:45:55</t>
  </si>
  <si>
    <t>09:45:55</t>
  </si>
  <si>
    <t>RECT-137-20220719-09_45_57</t>
  </si>
  <si>
    <t>09:46:27</t>
  </si>
  <si>
    <t>20220719 09:47:59</t>
  </si>
  <si>
    <t>09:47:59</t>
  </si>
  <si>
    <t>RECT-138-20220719-09_48_00</t>
  </si>
  <si>
    <t>09:48:16</t>
  </si>
  <si>
    <t>20220719 09:49:32</t>
  </si>
  <si>
    <t>09:49:32</t>
  </si>
  <si>
    <t>RECT-139-20220719-09_49_33</t>
  </si>
  <si>
    <t>09:49:49</t>
  </si>
  <si>
    <t>20220719 09:51:05</t>
  </si>
  <si>
    <t>09:51:05</t>
  </si>
  <si>
    <t>RECT-140-20220719-09_51_06</t>
  </si>
  <si>
    <t>09:51:39</t>
  </si>
  <si>
    <t>20220719 09:53:29</t>
  </si>
  <si>
    <t>09:53:29</t>
  </si>
  <si>
    <t>RECT-141-20220719-09_53_30</t>
  </si>
  <si>
    <t>09:53:53</t>
  </si>
  <si>
    <t>20220719 09:55:09</t>
  </si>
  <si>
    <t>09:55:09</t>
  </si>
  <si>
    <t>RECT-142-20220719-09_55_11</t>
  </si>
  <si>
    <t>20220719 09:56:39</t>
  </si>
  <si>
    <t>09:56:39</t>
  </si>
  <si>
    <t>RECT-143-20220719-09_56_41</t>
  </si>
  <si>
    <t>09:57:05</t>
  </si>
  <si>
    <t>20220719 09:58:31</t>
  </si>
  <si>
    <t>09:58:31</t>
  </si>
  <si>
    <t>RECT-144-20220719-09_58_32</t>
  </si>
  <si>
    <t>09:58:54</t>
  </si>
  <si>
    <t>20220719 10:00:18</t>
  </si>
  <si>
    <t>10:00:18</t>
  </si>
  <si>
    <t>RECT-145-20220719-10_00_19</t>
  </si>
  <si>
    <t>10:00:50</t>
  </si>
  <si>
    <t>20220719 10:02:15</t>
  </si>
  <si>
    <t>10:02:15</t>
  </si>
  <si>
    <t>RECT-146-20220719-10_02_17</t>
  </si>
  <si>
    <t>10:02:47</t>
  </si>
  <si>
    <t>20220719 10:04:17</t>
  </si>
  <si>
    <t>10:04:17</t>
  </si>
  <si>
    <t>RECT-147-20220719-10_04_18</t>
  </si>
  <si>
    <t>10:04:43</t>
  </si>
  <si>
    <t>20220719 10:06:44</t>
  </si>
  <si>
    <t>RECT-148-20220719-10_06_45</t>
  </si>
  <si>
    <t>10:07:11</t>
  </si>
  <si>
    <t>20220719 10:25:51</t>
  </si>
  <si>
    <t>10:25:51</t>
  </si>
  <si>
    <t>LCOR-190</t>
  </si>
  <si>
    <t>RECT-149-20220719-10_25_52</t>
  </si>
  <si>
    <t>10:26:23</t>
  </si>
  <si>
    <t>20220719 10:30:23</t>
  </si>
  <si>
    <t>10:30:23</t>
  </si>
  <si>
    <t>RECT-150-20220719-10_30_25</t>
  </si>
  <si>
    <t>20220719 10:31:44</t>
  </si>
  <si>
    <t>10:31:44</t>
  </si>
  <si>
    <t>RECT-151-20220719-10_31_45</t>
  </si>
  <si>
    <t>10:32:04</t>
  </si>
  <si>
    <t>20220719 10:33:25</t>
  </si>
  <si>
    <t>10:33:25</t>
  </si>
  <si>
    <t>RECT-152-20220719-10_33_26</t>
  </si>
  <si>
    <t>10:33:45</t>
  </si>
  <si>
    <t>20220719 10:35:04</t>
  </si>
  <si>
    <t>10:35:04</t>
  </si>
  <si>
    <t>RECT-153-20220719-10_35_05</t>
  </si>
  <si>
    <t>10:35:23</t>
  </si>
  <si>
    <t>20220719 10:36:39</t>
  </si>
  <si>
    <t>10:36:39</t>
  </si>
  <si>
    <t>RECT-154-20220719-10_36_40</t>
  </si>
  <si>
    <t>10:37:08</t>
  </si>
  <si>
    <t>20220719 10:38:24</t>
  </si>
  <si>
    <t>10:38:24</t>
  </si>
  <si>
    <t>RECT-155-20220719-10_38_25</t>
  </si>
  <si>
    <t>10:38:50</t>
  </si>
  <si>
    <t>20220719 10:40:51</t>
  </si>
  <si>
    <t>10:40:51</t>
  </si>
  <si>
    <t>RECT-156-20220719-10_40_53</t>
  </si>
  <si>
    <t>10:41:21</t>
  </si>
  <si>
    <t>20220719 10:42:37</t>
  </si>
  <si>
    <t>10:42:37</t>
  </si>
  <si>
    <t>RECT-157-20220719-10_42_38</t>
  </si>
  <si>
    <t>20220719 10:44:21</t>
  </si>
  <si>
    <t>10:44:21</t>
  </si>
  <si>
    <t>RECT-158-20220719-10_44_22</t>
  </si>
  <si>
    <t>10:44:50</t>
  </si>
  <si>
    <t>20220719 10:46:51</t>
  </si>
  <si>
    <t>10:46:51</t>
  </si>
  <si>
    <t>RECT-159-20220719-10_46_52</t>
  </si>
  <si>
    <t>10:47:19</t>
  </si>
  <si>
    <t>20220719 10:48:46</t>
  </si>
  <si>
    <t>10:48:46</t>
  </si>
  <si>
    <t>RECT-160-20220719-10_48_48</t>
  </si>
  <si>
    <t>10:49:27</t>
  </si>
  <si>
    <t>20220719 10:51:13</t>
  </si>
  <si>
    <t>10:51:13</t>
  </si>
  <si>
    <t>RECT-161-20220719-10_51_14</t>
  </si>
  <si>
    <t>10:51:44</t>
  </si>
  <si>
    <t>20220719 10:53:45</t>
  </si>
  <si>
    <t>10:53:45</t>
  </si>
  <si>
    <t>RECT-162-20220719-10_53_46</t>
  </si>
  <si>
    <t>10:54:18</t>
  </si>
  <si>
    <t>20220719 10:56:19</t>
  </si>
  <si>
    <t>10:56:19</t>
  </si>
  <si>
    <t>RECT-163-20220719-10_56_21</t>
  </si>
  <si>
    <t>10:56:57</t>
  </si>
  <si>
    <t>20220719 11:07:20</t>
  </si>
  <si>
    <t>11:07:20</t>
  </si>
  <si>
    <t>LCOR-077</t>
  </si>
  <si>
    <t>RECT-164-20220719-11_07_22</t>
  </si>
  <si>
    <t>11:07:52</t>
  </si>
  <si>
    <t>20220719 11:09:49</t>
  </si>
  <si>
    <t>11:09:49</t>
  </si>
  <si>
    <t>RECT-165-20220719-11_09_50</t>
  </si>
  <si>
    <t>20220719 11:11:47</t>
  </si>
  <si>
    <t>11:11:47</t>
  </si>
  <si>
    <t>RECT-166-20220719-11_11_49</t>
  </si>
  <si>
    <t>11:10:57</t>
  </si>
  <si>
    <t>20220719 11:13:49</t>
  </si>
  <si>
    <t>11:13:49</t>
  </si>
  <si>
    <t>RECT-167-20220719-11_13_50</t>
  </si>
  <si>
    <t>11:14:15</t>
  </si>
  <si>
    <t>20220719 11:16:16</t>
  </si>
  <si>
    <t>11:16:16</t>
  </si>
  <si>
    <t>RECT-168-20220719-11_16_17</t>
  </si>
  <si>
    <t>11:16:33</t>
  </si>
  <si>
    <t>20220719 11:17:49</t>
  </si>
  <si>
    <t>11:17:49</t>
  </si>
  <si>
    <t>RECT-169-20220719-11_17_50</t>
  </si>
  <si>
    <t>11:18:09</t>
  </si>
  <si>
    <t>20220719 11:20:10</t>
  </si>
  <si>
    <t>11:20:10</t>
  </si>
  <si>
    <t>RECT-170-20220719-11_20_11</t>
  </si>
  <si>
    <t>11:19:38</t>
  </si>
  <si>
    <t>20220719 11:22:01</t>
  </si>
  <si>
    <t>11:22:01</t>
  </si>
  <si>
    <t>RECT-171-20220719-11_22_02</t>
  </si>
  <si>
    <t>11:22:28</t>
  </si>
  <si>
    <t>20220719 11:23:44</t>
  </si>
  <si>
    <t>11:23:44</t>
  </si>
  <si>
    <t>RECT-172-20220719-11_23_45</t>
  </si>
  <si>
    <t>20220719 11:25:12</t>
  </si>
  <si>
    <t>11:25:12</t>
  </si>
  <si>
    <t>RECT-173-20220719-11_25_14</t>
  </si>
  <si>
    <t>11:25:42</t>
  </si>
  <si>
    <t>20220719 11:27:01</t>
  </si>
  <si>
    <t>11:27:01</t>
  </si>
  <si>
    <t>RECT-174-20220719-11_27_02</t>
  </si>
  <si>
    <t>11:27:27</t>
  </si>
  <si>
    <t>20220719 11:29:28</t>
  </si>
  <si>
    <t>11:29:28</t>
  </si>
  <si>
    <t>RECT-175-20220719-11_29_29</t>
  </si>
  <si>
    <t>11:29:58</t>
  </si>
  <si>
    <t>20220719 11:31:59</t>
  </si>
  <si>
    <t>11:31:59</t>
  </si>
  <si>
    <t>RECT-176-20220719-11_32_00</t>
  </si>
  <si>
    <t>11:32:36</t>
  </si>
  <si>
    <t>20220719 11:34:33</t>
  </si>
  <si>
    <t>11:34:33</t>
  </si>
  <si>
    <t>RECT-177-20220719-11_34_35</t>
  </si>
  <si>
    <t>11:34:52</t>
  </si>
  <si>
    <t>20220719 11:36:53</t>
  </si>
  <si>
    <t>11:36:53</t>
  </si>
  <si>
    <t>RECT-178-20220719-11_36_54</t>
  </si>
  <si>
    <t>20220719 12:28:38</t>
  </si>
  <si>
    <t>12:28:38</t>
  </si>
  <si>
    <t>fg</t>
  </si>
  <si>
    <t>LCOR-065</t>
  </si>
  <si>
    <t>RECT-179-20220719-12_28_39</t>
  </si>
  <si>
    <t>12:29:08</t>
  </si>
  <si>
    <t>20220719 12:32:03</t>
  </si>
  <si>
    <t>12:32:03</t>
  </si>
  <si>
    <t>RECT-180-20220719-12_32_05</t>
  </si>
  <si>
    <t>20220719 12:33:25</t>
  </si>
  <si>
    <t>12:33:25</t>
  </si>
  <si>
    <t>RECT-181-20220719-12_33_27</t>
  </si>
  <si>
    <t>12:33:47</t>
  </si>
  <si>
    <t>20220719 12:35:09</t>
  </si>
  <si>
    <t>12:35:09</t>
  </si>
  <si>
    <t>RECT-182-20220719-12_35_10</t>
  </si>
  <si>
    <t>12:35:27</t>
  </si>
  <si>
    <t>20220719 12:36:44</t>
  </si>
  <si>
    <t>12:36:44</t>
  </si>
  <si>
    <t>RECT-183-20220719-12_36_46</t>
  </si>
  <si>
    <t>12:37:09</t>
  </si>
  <si>
    <t>20220719 12:38:26</t>
  </si>
  <si>
    <t>12:38:26</t>
  </si>
  <si>
    <t>RECT-184-20220719-12_38_27</t>
  </si>
  <si>
    <t>12:38:48</t>
  </si>
  <si>
    <t>20220719 12:40:49</t>
  </si>
  <si>
    <t>12:40:49</t>
  </si>
  <si>
    <t>RECT-185-20220719-12_40_51</t>
  </si>
  <si>
    <t>12:40:08</t>
  </si>
  <si>
    <t>20220719 12:42:47</t>
  </si>
  <si>
    <t>12:42:47</t>
  </si>
  <si>
    <t>RECT-186-20220719-12_42_49</t>
  </si>
  <si>
    <t>12:43:16</t>
  </si>
  <si>
    <t>20220719 12:44:46</t>
  </si>
  <si>
    <t>12:44:46</t>
  </si>
  <si>
    <t>RECT-187-20220719-12_44_47</t>
  </si>
  <si>
    <t>20220719 12:46:48</t>
  </si>
  <si>
    <t>12:46:48</t>
  </si>
  <si>
    <t>RECT-188-20220719-12_46_49</t>
  </si>
  <si>
    <t>12:47:15</t>
  </si>
  <si>
    <t>20220719 12:49:16</t>
  </si>
  <si>
    <t>12:49:16</t>
  </si>
  <si>
    <t>RECT-189-20220719-12_49_17</t>
  </si>
  <si>
    <t>12:49:56</t>
  </si>
  <si>
    <t>20220719 12:51:34</t>
  </si>
  <si>
    <t>12:51:34</t>
  </si>
  <si>
    <t>RECT-190-20220719-12_51_36</t>
  </si>
  <si>
    <t>12:52:12</t>
  </si>
  <si>
    <t>20220719 12:53:55</t>
  </si>
  <si>
    <t>12:53:55</t>
  </si>
  <si>
    <t>RECT-191-20220719-12_53_57</t>
  </si>
  <si>
    <t>12:54:28</t>
  </si>
  <si>
    <t>20220719 12:56:08</t>
  </si>
  <si>
    <t>12:56:08</t>
  </si>
  <si>
    <t>RECT-192-20220719-12_56_09</t>
  </si>
  <si>
    <t>12:56:48</t>
  </si>
  <si>
    <t>20220719 12:58:37</t>
  </si>
  <si>
    <t>12:58:37</t>
  </si>
  <si>
    <t>RECT-193-20220719-12_58_38</t>
  </si>
  <si>
    <t>12:59:17</t>
  </si>
  <si>
    <t>20220719 13:20:47</t>
  </si>
  <si>
    <t>13:20:47</t>
  </si>
  <si>
    <t>LCOR-292</t>
  </si>
  <si>
    <t>RECT-194-20220719-13_20_49</t>
  </si>
  <si>
    <t>13:21:16</t>
  </si>
  <si>
    <t>20220719 13:24:20</t>
  </si>
  <si>
    <t>13:24:20</t>
  </si>
  <si>
    <t>RECT-195-20220719-13_24_22</t>
  </si>
  <si>
    <t>20220719 13:25:39</t>
  </si>
  <si>
    <t>13:25:39</t>
  </si>
  <si>
    <t>RECT-196-20220719-13_25_41</t>
  </si>
  <si>
    <t>13:25:59</t>
  </si>
  <si>
    <t>20220719 13:28:00</t>
  </si>
  <si>
    <t>13:28:00</t>
  </si>
  <si>
    <t>RECT-197-20220719-13_28_02</t>
  </si>
  <si>
    <t>13:28:19</t>
  </si>
  <si>
    <t>20220719 13:30:20</t>
  </si>
  <si>
    <t>13:30:20</t>
  </si>
  <si>
    <t>RECT-198-20220719-13_30_21</t>
  </si>
  <si>
    <t>13:29:21</t>
  </si>
  <si>
    <t>0/4</t>
  </si>
  <si>
    <t>20220719 13:32:22</t>
  </si>
  <si>
    <t>13:32:22</t>
  </si>
  <si>
    <t>RECT-199-20220719-13_32_23</t>
  </si>
  <si>
    <t>13:32:53</t>
  </si>
  <si>
    <t>20220719 13:34:36</t>
  </si>
  <si>
    <t>13:34:36</t>
  </si>
  <si>
    <t>RECT-200-20220719-13_34_38</t>
  </si>
  <si>
    <t>13:34:16</t>
  </si>
  <si>
    <t>20220719 13:36:20</t>
  </si>
  <si>
    <t>13:36:20</t>
  </si>
  <si>
    <t>RECT-201-20220719-13_36_22</t>
  </si>
  <si>
    <t>13:36:42</t>
  </si>
  <si>
    <t>20220719 13:40:46</t>
  </si>
  <si>
    <t>13:40:46</t>
  </si>
  <si>
    <t>RECT-202-20220719-13_40_48</t>
  </si>
  <si>
    <t>20220719 13:42:30</t>
  </si>
  <si>
    <t>13:42:30</t>
  </si>
  <si>
    <t>RECT-203-20220719-13_42_31</t>
  </si>
  <si>
    <t>20220719 13:43:50</t>
  </si>
  <si>
    <t>13:43:50</t>
  </si>
  <si>
    <t>RECT-204-20220719-13_43_52</t>
  </si>
  <si>
    <t>13:44:07</t>
  </si>
  <si>
    <t>20220719 13:45:25</t>
  </si>
  <si>
    <t>13:45:25</t>
  </si>
  <si>
    <t>RECT-205-20220719-13_45_27</t>
  </si>
  <si>
    <t>13:45:46</t>
  </si>
  <si>
    <t>20220719 13:47:02</t>
  </si>
  <si>
    <t>13:47:02</t>
  </si>
  <si>
    <t>RECT-206-20220719-13_47_03</t>
  </si>
  <si>
    <t>13:47:20</t>
  </si>
  <si>
    <t>20220719 13:48:36</t>
  </si>
  <si>
    <t>13:48:36</t>
  </si>
  <si>
    <t>RECT-207-20220719-13_48_37</t>
  </si>
  <si>
    <t>13:49:01</t>
  </si>
  <si>
    <t>20220719 13:50:58</t>
  </si>
  <si>
    <t>13:50:58</t>
  </si>
  <si>
    <t>RECT-208-20220719-13_51_00</t>
  </si>
  <si>
    <t>13:51:16</t>
  </si>
  <si>
    <t>20220719 13:53:17</t>
  </si>
  <si>
    <t>13:53:17</t>
  </si>
  <si>
    <t>RECT-209-20220719-13_53_19</t>
  </si>
  <si>
    <t>13:52:40</t>
  </si>
  <si>
    <t>20220719 13:54:53</t>
  </si>
  <si>
    <t>13:54:53</t>
  </si>
  <si>
    <t>RECT-210-20220719-13_54_55</t>
  </si>
  <si>
    <t>13:55:12</t>
  </si>
  <si>
    <t>20220719 13:56:54</t>
  </si>
  <si>
    <t>13:56:54</t>
  </si>
  <si>
    <t>RECT-211-20220719-13_56_56</t>
  </si>
  <si>
    <t>13:57:16</t>
  </si>
  <si>
    <t>20220719 13:58:45</t>
  </si>
  <si>
    <t>13:58:45</t>
  </si>
  <si>
    <t>RECT-212-20220719-13_58_47</t>
  </si>
  <si>
    <t>13:59:21</t>
  </si>
  <si>
    <t>20220719 14:01:08</t>
  </si>
  <si>
    <t>14:01:08</t>
  </si>
  <si>
    <t>RECT-213-20220719-14_01_10</t>
  </si>
  <si>
    <t>20220719 14:03:49</t>
  </si>
  <si>
    <t>14:03:49</t>
  </si>
  <si>
    <t>RECT-214-20220719-14_03_51</t>
  </si>
  <si>
    <t>14:04:30</t>
  </si>
  <si>
    <t>20220719 14:06:27</t>
  </si>
  <si>
    <t>14:06:27</t>
  </si>
  <si>
    <t>RECT-215-20220719-14_06_29</t>
  </si>
  <si>
    <t>14:06:57</t>
  </si>
  <si>
    <t>LCOR-187</t>
  </si>
  <si>
    <t>LCOR-243</t>
  </si>
  <si>
    <t>LCOR-389</t>
  </si>
  <si>
    <t>LCOR-392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</si>
</sst>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NumberFormat="1" applyFont="1"/>
    <xf numFmtId="21" fontId="0" fillId="0" borderId="0" xfId="0" applyNumberFormat="1"/>
    <xf numFmtId="0" fontId="0" fillId="0" borderId="0" xfId="0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2BB8A-AB09-4A48-972D-6ED3EE79D800}">
  <dimension ref="A1:H1"/>
  <sheetViews>
    <sheetView workbookViewId="0">
      <selection activeCell="G7" sqref="G7"/>
    </sheetView>
  </sheetViews>
  <sheetFormatPr baseColWidth="10" defaultRowHeight="16" x14ac:dyDescent="0.2"/>
  <sheetData>
    <row r="1" spans="1:8" x14ac:dyDescent="0.2">
      <c r="A1" t="s">
        <v>2</v>
      </c>
      <c r="B1" t="s">
        <v>3</v>
      </c>
      <c r="C1" t="s">
        <v>0</v>
      </c>
      <c r="D1" t="s">
        <v>1</v>
      </c>
      <c r="E1" t="s">
        <v>4</v>
      </c>
      <c r="F1" t="s">
        <v>5</v>
      </c>
      <c r="G1" t="s">
        <v>1355</v>
      </c>
      <c r="H1" t="s">
        <v>1356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987A2-D572-A840-9200-70AC81A06A83}">
  <dimension ref="A2:JF96"/>
  <sheetViews>
    <sheetView topLeftCell="A18" workbookViewId="0">
      <selection activeCell="E18" sqref="E18"/>
    </sheetView>
  </sheetViews>
  <sheetFormatPr baseColWidth="10" defaultColWidth="8.83203125" defaultRowHeight="16" x14ac:dyDescent="0.2"/>
  <sheetData>
    <row r="2" spans="1:266" x14ac:dyDescent="0.2">
      <c r="A2" t="s">
        <v>6</v>
      </c>
      <c r="B2" t="s">
        <v>7</v>
      </c>
      <c r="C2" t="s">
        <v>8</v>
      </c>
    </row>
    <row r="3" spans="1:266" x14ac:dyDescent="0.2">
      <c r="B3">
        <v>4</v>
      </c>
      <c r="C3">
        <v>21</v>
      </c>
    </row>
    <row r="4" spans="1:266" x14ac:dyDescent="0.2">
      <c r="A4" t="s">
        <v>9</v>
      </c>
      <c r="B4" t="s">
        <v>10</v>
      </c>
      <c r="C4" t="s">
        <v>11</v>
      </c>
      <c r="D4" t="s">
        <v>12</v>
      </c>
      <c r="E4" t="s">
        <v>13</v>
      </c>
      <c r="F4" t="s">
        <v>14</v>
      </c>
      <c r="G4" t="s">
        <v>15</v>
      </c>
      <c r="H4" t="s">
        <v>16</v>
      </c>
      <c r="I4" t="s">
        <v>17</v>
      </c>
      <c r="J4" t="s">
        <v>18</v>
      </c>
      <c r="K4" t="s">
        <v>19</v>
      </c>
    </row>
    <row r="5" spans="1:266" x14ac:dyDescent="0.2">
      <c r="B5" t="s">
        <v>20</v>
      </c>
      <c r="C5" t="s">
        <v>21</v>
      </c>
      <c r="D5">
        <v>0.57799999999999996</v>
      </c>
      <c r="E5">
        <v>0.52297389999999999</v>
      </c>
      <c r="F5">
        <v>3.7402519999999999E-3</v>
      </c>
      <c r="G5">
        <v>-6.1979609999999997E-2</v>
      </c>
      <c r="H5">
        <v>-5.6085859999999996E-3</v>
      </c>
      <c r="I5">
        <v>1</v>
      </c>
      <c r="J5">
        <v>6</v>
      </c>
      <c r="K5">
        <v>96.9</v>
      </c>
    </row>
    <row r="6" spans="1:266" x14ac:dyDescent="0.2">
      <c r="A6" t="s">
        <v>22</v>
      </c>
      <c r="B6" t="s">
        <v>23</v>
      </c>
      <c r="C6" t="s">
        <v>24</v>
      </c>
      <c r="D6" t="s">
        <v>25</v>
      </c>
      <c r="E6" t="s">
        <v>26</v>
      </c>
    </row>
    <row r="7" spans="1:266" x14ac:dyDescent="0.2">
      <c r="B7">
        <v>0</v>
      </c>
      <c r="C7">
        <v>0</v>
      </c>
      <c r="D7">
        <v>0</v>
      </c>
      <c r="E7">
        <v>1</v>
      </c>
    </row>
    <row r="8" spans="1:266" x14ac:dyDescent="0.2">
      <c r="A8" t="s">
        <v>27</v>
      </c>
      <c r="B8" t="s">
        <v>28</v>
      </c>
      <c r="C8" t="s">
        <v>29</v>
      </c>
      <c r="D8" t="s">
        <v>30</v>
      </c>
      <c r="E8" t="s">
        <v>31</v>
      </c>
      <c r="F8" t="s">
        <v>32</v>
      </c>
      <c r="G8" t="s">
        <v>33</v>
      </c>
      <c r="H8" t="s">
        <v>34</v>
      </c>
      <c r="I8" t="s">
        <v>35</v>
      </c>
      <c r="J8" t="s">
        <v>36</v>
      </c>
      <c r="K8" t="s">
        <v>37</v>
      </c>
      <c r="L8" t="s">
        <v>38</v>
      </c>
      <c r="M8" t="s">
        <v>39</v>
      </c>
      <c r="N8" t="s">
        <v>40</v>
      </c>
      <c r="O8" t="s">
        <v>41</v>
      </c>
      <c r="P8" t="s">
        <v>42</v>
      </c>
      <c r="Q8" t="s">
        <v>43</v>
      </c>
    </row>
    <row r="9" spans="1:266" x14ac:dyDescent="0.2">
      <c r="B9" t="s">
        <v>44</v>
      </c>
      <c r="C9" t="s">
        <v>45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0.19109999999999999</v>
      </c>
      <c r="L9">
        <v>0.1512</v>
      </c>
      <c r="M9">
        <v>0.161</v>
      </c>
      <c r="N9">
        <v>0.22620000000000001</v>
      </c>
      <c r="O9">
        <v>0.1575</v>
      </c>
      <c r="P9">
        <v>0.15959999999999999</v>
      </c>
      <c r="Q9">
        <v>0.2175</v>
      </c>
    </row>
    <row r="10" spans="1:266" x14ac:dyDescent="0.2">
      <c r="A10" t="s">
        <v>46</v>
      </c>
      <c r="B10" t="s">
        <v>47</v>
      </c>
      <c r="C10" t="s">
        <v>48</v>
      </c>
      <c r="D10" t="s">
        <v>49</v>
      </c>
      <c r="E10" t="s">
        <v>50</v>
      </c>
      <c r="F10" t="s">
        <v>51</v>
      </c>
    </row>
    <row r="11" spans="1:266" x14ac:dyDescent="0.2">
      <c r="B11">
        <v>0</v>
      </c>
      <c r="C11">
        <v>0</v>
      </c>
      <c r="D11">
        <v>1</v>
      </c>
      <c r="E11">
        <v>0</v>
      </c>
      <c r="F11">
        <v>1</v>
      </c>
    </row>
    <row r="12" spans="1:266" x14ac:dyDescent="0.2">
      <c r="A12" t="s">
        <v>52</v>
      </c>
      <c r="B12" t="s">
        <v>53</v>
      </c>
      <c r="C12" t="s">
        <v>54</v>
      </c>
      <c r="D12" t="s">
        <v>55</v>
      </c>
      <c r="E12" t="s">
        <v>56</v>
      </c>
      <c r="F12" t="s">
        <v>57</v>
      </c>
      <c r="G12" t="s">
        <v>58</v>
      </c>
      <c r="H12" t="s">
        <v>59</v>
      </c>
    </row>
    <row r="13" spans="1:266" x14ac:dyDescent="0.2">
      <c r="B13">
        <v>-6276</v>
      </c>
      <c r="C13">
        <v>6.6</v>
      </c>
      <c r="D13">
        <v>1.7090000000000001E-5</v>
      </c>
      <c r="E13">
        <v>3.11</v>
      </c>
      <c r="F13" t="s">
        <v>60</v>
      </c>
      <c r="G13" t="s">
        <v>61</v>
      </c>
      <c r="H13">
        <v>0</v>
      </c>
    </row>
    <row r="14" spans="1:266" x14ac:dyDescent="0.2">
      <c r="A14" t="s">
        <v>62</v>
      </c>
      <c r="B14" t="s">
        <v>62</v>
      </c>
      <c r="C14" t="s">
        <v>62</v>
      </c>
      <c r="D14" t="s">
        <v>62</v>
      </c>
      <c r="E14" t="s">
        <v>62</v>
      </c>
      <c r="F14" t="s">
        <v>62</v>
      </c>
      <c r="G14" t="s">
        <v>63</v>
      </c>
      <c r="H14" t="s">
        <v>63</v>
      </c>
      <c r="I14" t="s">
        <v>63</v>
      </c>
      <c r="J14" t="s">
        <v>63</v>
      </c>
      <c r="K14" t="s">
        <v>64</v>
      </c>
      <c r="L14" t="s">
        <v>64</v>
      </c>
      <c r="M14" t="s">
        <v>64</v>
      </c>
      <c r="N14" t="s">
        <v>64</v>
      </c>
      <c r="O14" t="s">
        <v>64</v>
      </c>
      <c r="P14" t="s">
        <v>64</v>
      </c>
      <c r="Q14" t="s">
        <v>64</v>
      </c>
      <c r="R14" t="s">
        <v>64</v>
      </c>
      <c r="S14" t="s">
        <v>64</v>
      </c>
      <c r="T14" t="s">
        <v>64</v>
      </c>
      <c r="U14" t="s">
        <v>64</v>
      </c>
      <c r="V14" t="s">
        <v>64</v>
      </c>
      <c r="W14" t="s">
        <v>64</v>
      </c>
      <c r="X14" t="s">
        <v>64</v>
      </c>
      <c r="Y14" t="s">
        <v>64</v>
      </c>
      <c r="Z14" t="s">
        <v>64</v>
      </c>
      <c r="AA14" t="s">
        <v>64</v>
      </c>
      <c r="AB14" t="s">
        <v>64</v>
      </c>
      <c r="AC14" t="s">
        <v>64</v>
      </c>
      <c r="AD14" t="s">
        <v>64</v>
      </c>
      <c r="AE14" t="s">
        <v>64</v>
      </c>
      <c r="AF14" t="s">
        <v>64</v>
      </c>
      <c r="AG14" t="s">
        <v>64</v>
      </c>
      <c r="AH14" t="s">
        <v>64</v>
      </c>
      <c r="AI14" t="s">
        <v>65</v>
      </c>
      <c r="AJ14" t="s">
        <v>65</v>
      </c>
      <c r="AK14" t="s">
        <v>65</v>
      </c>
      <c r="AL14" t="s">
        <v>65</v>
      </c>
      <c r="AM14" t="s">
        <v>65</v>
      </c>
      <c r="AN14" t="s">
        <v>66</v>
      </c>
      <c r="AO14" t="s">
        <v>66</v>
      </c>
      <c r="AP14" t="s">
        <v>66</v>
      </c>
      <c r="AQ14" t="s">
        <v>66</v>
      </c>
      <c r="AR14" t="s">
        <v>66</v>
      </c>
      <c r="AS14" t="s">
        <v>66</v>
      </c>
      <c r="AT14" t="s">
        <v>66</v>
      </c>
      <c r="AU14" t="s">
        <v>66</v>
      </c>
      <c r="AV14" t="s">
        <v>66</v>
      </c>
      <c r="AW14" t="s">
        <v>66</v>
      </c>
      <c r="AX14" t="s">
        <v>66</v>
      </c>
      <c r="AY14" t="s">
        <v>66</v>
      </c>
      <c r="AZ14" t="s">
        <v>66</v>
      </c>
      <c r="BA14" t="s">
        <v>66</v>
      </c>
      <c r="BB14" t="s">
        <v>66</v>
      </c>
      <c r="BC14" t="s">
        <v>66</v>
      </c>
      <c r="BD14" t="s">
        <v>66</v>
      </c>
      <c r="BE14" t="s">
        <v>66</v>
      </c>
      <c r="BF14" t="s">
        <v>66</v>
      </c>
      <c r="BG14" t="s">
        <v>66</v>
      </c>
      <c r="BH14" t="s">
        <v>66</v>
      </c>
      <c r="BI14" t="s">
        <v>66</v>
      </c>
      <c r="BJ14" t="s">
        <v>66</v>
      </c>
      <c r="BK14" t="s">
        <v>66</v>
      </c>
      <c r="BL14" t="s">
        <v>66</v>
      </c>
      <c r="BM14" t="s">
        <v>66</v>
      </c>
      <c r="BN14" t="s">
        <v>66</v>
      </c>
      <c r="BO14" t="s">
        <v>66</v>
      </c>
      <c r="BP14" t="s">
        <v>67</v>
      </c>
      <c r="BQ14" t="s">
        <v>67</v>
      </c>
      <c r="BR14" t="s">
        <v>67</v>
      </c>
      <c r="BS14" t="s">
        <v>67</v>
      </c>
      <c r="BT14" t="s">
        <v>67</v>
      </c>
      <c r="BU14" t="s">
        <v>67</v>
      </c>
      <c r="BV14" t="s">
        <v>67</v>
      </c>
      <c r="BW14" t="s">
        <v>67</v>
      </c>
      <c r="BX14" t="s">
        <v>68</v>
      </c>
      <c r="BY14" t="s">
        <v>68</v>
      </c>
      <c r="BZ14" t="s">
        <v>68</v>
      </c>
      <c r="CA14" t="s">
        <v>68</v>
      </c>
      <c r="CB14" t="s">
        <v>68</v>
      </c>
      <c r="CC14" t="s">
        <v>68</v>
      </c>
      <c r="CD14" t="s">
        <v>68</v>
      </c>
      <c r="CE14" t="s">
        <v>68</v>
      </c>
      <c r="CF14" t="s">
        <v>68</v>
      </c>
      <c r="CG14" t="s">
        <v>68</v>
      </c>
      <c r="CH14" t="s">
        <v>69</v>
      </c>
      <c r="CI14" t="s">
        <v>69</v>
      </c>
      <c r="CJ14" t="s">
        <v>69</v>
      </c>
      <c r="CK14" t="s">
        <v>69</v>
      </c>
      <c r="CL14" t="s">
        <v>70</v>
      </c>
      <c r="CM14" t="s">
        <v>70</v>
      </c>
      <c r="CN14" t="s">
        <v>70</v>
      </c>
      <c r="CO14" t="s">
        <v>70</v>
      </c>
      <c r="CP14" t="s">
        <v>71</v>
      </c>
      <c r="CQ14" t="s">
        <v>71</v>
      </c>
      <c r="CR14" t="s">
        <v>71</v>
      </c>
      <c r="CS14" t="s">
        <v>71</v>
      </c>
      <c r="CT14" t="s">
        <v>71</v>
      </c>
      <c r="CU14" t="s">
        <v>71</v>
      </c>
      <c r="CV14" t="s">
        <v>71</v>
      </c>
      <c r="CW14" t="s">
        <v>71</v>
      </c>
      <c r="CX14" t="s">
        <v>71</v>
      </c>
      <c r="CY14" t="s">
        <v>71</v>
      </c>
      <c r="CZ14" t="s">
        <v>71</v>
      </c>
      <c r="DA14" t="s">
        <v>71</v>
      </c>
      <c r="DB14" t="s">
        <v>71</v>
      </c>
      <c r="DC14" t="s">
        <v>71</v>
      </c>
      <c r="DD14" t="s">
        <v>71</v>
      </c>
      <c r="DE14" t="s">
        <v>71</v>
      </c>
      <c r="DF14" t="s">
        <v>71</v>
      </c>
      <c r="DG14" t="s">
        <v>71</v>
      </c>
      <c r="DH14" t="s">
        <v>72</v>
      </c>
      <c r="DI14" t="s">
        <v>72</v>
      </c>
      <c r="DJ14" t="s">
        <v>72</v>
      </c>
      <c r="DK14" t="s">
        <v>72</v>
      </c>
      <c r="DL14" t="s">
        <v>72</v>
      </c>
      <c r="DM14" t="s">
        <v>72</v>
      </c>
      <c r="DN14" t="s">
        <v>72</v>
      </c>
      <c r="DO14" t="s">
        <v>72</v>
      </c>
      <c r="DP14" t="s">
        <v>72</v>
      </c>
      <c r="DQ14" t="s">
        <v>72</v>
      </c>
      <c r="DR14" t="s">
        <v>73</v>
      </c>
      <c r="DS14" t="s">
        <v>73</v>
      </c>
      <c r="DT14" t="s">
        <v>73</v>
      </c>
      <c r="DU14" t="s">
        <v>73</v>
      </c>
      <c r="DV14" t="s">
        <v>73</v>
      </c>
      <c r="DW14" t="s">
        <v>73</v>
      </c>
      <c r="DX14" t="s">
        <v>73</v>
      </c>
      <c r="DY14" t="s">
        <v>73</v>
      </c>
      <c r="DZ14" t="s">
        <v>73</v>
      </c>
      <c r="EA14" t="s">
        <v>73</v>
      </c>
      <c r="EB14" t="s">
        <v>73</v>
      </c>
      <c r="EC14" t="s">
        <v>73</v>
      </c>
      <c r="ED14" t="s">
        <v>73</v>
      </c>
      <c r="EE14" t="s">
        <v>73</v>
      </c>
      <c r="EF14" t="s">
        <v>73</v>
      </c>
      <c r="EG14" t="s">
        <v>73</v>
      </c>
      <c r="EH14" t="s">
        <v>73</v>
      </c>
      <c r="EI14" t="s">
        <v>73</v>
      </c>
      <c r="EJ14" t="s">
        <v>74</v>
      </c>
      <c r="EK14" t="s">
        <v>74</v>
      </c>
      <c r="EL14" t="s">
        <v>74</v>
      </c>
      <c r="EM14" t="s">
        <v>74</v>
      </c>
      <c r="EN14" t="s">
        <v>74</v>
      </c>
      <c r="EO14" t="s">
        <v>75</v>
      </c>
      <c r="EP14" t="s">
        <v>75</v>
      </c>
      <c r="EQ14" t="s">
        <v>75</v>
      </c>
      <c r="ER14" t="s">
        <v>75</v>
      </c>
      <c r="ES14" t="s">
        <v>75</v>
      </c>
      <c r="ET14" t="s">
        <v>75</v>
      </c>
      <c r="EU14" t="s">
        <v>75</v>
      </c>
      <c r="EV14" t="s">
        <v>75</v>
      </c>
      <c r="EW14" t="s">
        <v>75</v>
      </c>
      <c r="EX14" t="s">
        <v>75</v>
      </c>
      <c r="EY14" t="s">
        <v>75</v>
      </c>
      <c r="EZ14" t="s">
        <v>75</v>
      </c>
      <c r="FA14" t="s">
        <v>75</v>
      </c>
      <c r="FB14" t="s">
        <v>76</v>
      </c>
      <c r="FC14" t="s">
        <v>76</v>
      </c>
      <c r="FD14" t="s">
        <v>76</v>
      </c>
      <c r="FE14" t="s">
        <v>76</v>
      </c>
      <c r="FF14" t="s">
        <v>76</v>
      </c>
      <c r="FG14" t="s">
        <v>76</v>
      </c>
      <c r="FH14" t="s">
        <v>76</v>
      </c>
      <c r="FI14" t="s">
        <v>76</v>
      </c>
      <c r="FJ14" t="s">
        <v>76</v>
      </c>
      <c r="FK14" t="s">
        <v>76</v>
      </c>
      <c r="FL14" t="s">
        <v>76</v>
      </c>
      <c r="FM14" t="s">
        <v>77</v>
      </c>
      <c r="FN14" t="s">
        <v>77</v>
      </c>
      <c r="FO14" t="s">
        <v>77</v>
      </c>
      <c r="FP14" t="s">
        <v>77</v>
      </c>
      <c r="FQ14" t="s">
        <v>77</v>
      </c>
      <c r="FR14" t="s">
        <v>77</v>
      </c>
      <c r="FS14" t="s">
        <v>77</v>
      </c>
      <c r="FT14" t="s">
        <v>77</v>
      </c>
      <c r="FU14" t="s">
        <v>77</v>
      </c>
      <c r="FV14" t="s">
        <v>77</v>
      </c>
      <c r="FW14" t="s">
        <v>77</v>
      </c>
      <c r="FX14" t="s">
        <v>77</v>
      </c>
      <c r="FY14" t="s">
        <v>77</v>
      </c>
      <c r="FZ14" t="s">
        <v>77</v>
      </c>
      <c r="GA14" t="s">
        <v>77</v>
      </c>
      <c r="GB14" t="s">
        <v>77</v>
      </c>
      <c r="GC14" t="s">
        <v>77</v>
      </c>
      <c r="GD14" t="s">
        <v>77</v>
      </c>
      <c r="GE14" t="s">
        <v>78</v>
      </c>
      <c r="GF14" t="s">
        <v>78</v>
      </c>
      <c r="GG14" t="s">
        <v>78</v>
      </c>
      <c r="GH14" t="s">
        <v>78</v>
      </c>
      <c r="GI14" t="s">
        <v>78</v>
      </c>
      <c r="GJ14" t="s">
        <v>78</v>
      </c>
      <c r="GK14" t="s">
        <v>78</v>
      </c>
      <c r="GL14" t="s">
        <v>78</v>
      </c>
      <c r="GM14" t="s">
        <v>78</v>
      </c>
      <c r="GN14" t="s">
        <v>78</v>
      </c>
      <c r="GO14" t="s">
        <v>78</v>
      </c>
      <c r="GP14" t="s">
        <v>78</v>
      </c>
      <c r="GQ14" t="s">
        <v>78</v>
      </c>
      <c r="GR14" t="s">
        <v>78</v>
      </c>
      <c r="GS14" t="s">
        <v>78</v>
      </c>
      <c r="GT14" t="s">
        <v>78</v>
      </c>
      <c r="GU14" t="s">
        <v>78</v>
      </c>
      <c r="GV14" t="s">
        <v>78</v>
      </c>
      <c r="GW14" t="s">
        <v>78</v>
      </c>
      <c r="GX14" t="s">
        <v>79</v>
      </c>
      <c r="GY14" t="s">
        <v>79</v>
      </c>
      <c r="GZ14" t="s">
        <v>79</v>
      </c>
      <c r="HA14" t="s">
        <v>79</v>
      </c>
      <c r="HB14" t="s">
        <v>79</v>
      </c>
      <c r="HC14" t="s">
        <v>79</v>
      </c>
      <c r="HD14" t="s">
        <v>79</v>
      </c>
      <c r="HE14" t="s">
        <v>79</v>
      </c>
      <c r="HF14" t="s">
        <v>79</v>
      </c>
      <c r="HG14" t="s">
        <v>79</v>
      </c>
      <c r="HH14" t="s">
        <v>79</v>
      </c>
      <c r="HI14" t="s">
        <v>79</v>
      </c>
      <c r="HJ14" t="s">
        <v>79</v>
      </c>
      <c r="HK14" t="s">
        <v>79</v>
      </c>
      <c r="HL14" t="s">
        <v>79</v>
      </c>
      <c r="HM14" t="s">
        <v>79</v>
      </c>
      <c r="HN14" t="s">
        <v>79</v>
      </c>
      <c r="HO14" t="s">
        <v>79</v>
      </c>
      <c r="HP14" t="s">
        <v>79</v>
      </c>
      <c r="HQ14" t="s">
        <v>80</v>
      </c>
      <c r="HR14" t="s">
        <v>80</v>
      </c>
      <c r="HS14" t="s">
        <v>80</v>
      </c>
      <c r="HT14" t="s">
        <v>80</v>
      </c>
      <c r="HU14" t="s">
        <v>80</v>
      </c>
      <c r="HV14" t="s">
        <v>80</v>
      </c>
      <c r="HW14" t="s">
        <v>80</v>
      </c>
      <c r="HX14" t="s">
        <v>80</v>
      </c>
      <c r="HY14" t="s">
        <v>80</v>
      </c>
      <c r="HZ14" t="s">
        <v>80</v>
      </c>
      <c r="IA14" t="s">
        <v>80</v>
      </c>
      <c r="IB14" t="s">
        <v>80</v>
      </c>
      <c r="IC14" t="s">
        <v>80</v>
      </c>
      <c r="ID14" t="s">
        <v>80</v>
      </c>
      <c r="IE14" t="s">
        <v>80</v>
      </c>
      <c r="IF14" t="s">
        <v>80</v>
      </c>
      <c r="IG14" t="s">
        <v>80</v>
      </c>
      <c r="IH14" t="s">
        <v>80</v>
      </c>
      <c r="II14" t="s">
        <v>81</v>
      </c>
      <c r="IJ14" t="s">
        <v>81</v>
      </c>
      <c r="IK14" t="s">
        <v>81</v>
      </c>
      <c r="IL14" t="s">
        <v>81</v>
      </c>
      <c r="IM14" t="s">
        <v>81</v>
      </c>
      <c r="IN14" t="s">
        <v>81</v>
      </c>
      <c r="IO14" t="s">
        <v>81</v>
      </c>
      <c r="IP14" t="s">
        <v>81</v>
      </c>
      <c r="IQ14" t="s">
        <v>82</v>
      </c>
      <c r="IR14" t="s">
        <v>82</v>
      </c>
      <c r="IS14" t="s">
        <v>82</v>
      </c>
      <c r="IT14" t="s">
        <v>82</v>
      </c>
      <c r="IU14" t="s">
        <v>82</v>
      </c>
      <c r="IV14" t="s">
        <v>82</v>
      </c>
      <c r="IW14" t="s">
        <v>82</v>
      </c>
      <c r="IX14" t="s">
        <v>82</v>
      </c>
      <c r="IY14" t="s">
        <v>82</v>
      </c>
      <c r="IZ14" t="s">
        <v>82</v>
      </c>
      <c r="JA14" t="s">
        <v>82</v>
      </c>
      <c r="JB14" t="s">
        <v>82</v>
      </c>
      <c r="JC14" t="s">
        <v>82</v>
      </c>
      <c r="JD14" t="s">
        <v>82</v>
      </c>
      <c r="JE14" t="s">
        <v>82</v>
      </c>
      <c r="JF14" t="s">
        <v>82</v>
      </c>
    </row>
    <row r="15" spans="1:266" x14ac:dyDescent="0.2">
      <c r="A15" t="s">
        <v>83</v>
      </c>
      <c r="B15" t="s">
        <v>3</v>
      </c>
      <c r="C15" t="s">
        <v>84</v>
      </c>
      <c r="D15" t="s">
        <v>2</v>
      </c>
      <c r="E15" t="s">
        <v>85</v>
      </c>
      <c r="F15" t="s">
        <v>86</v>
      </c>
      <c r="G15" t="s">
        <v>4</v>
      </c>
      <c r="H15" t="s">
        <v>1</v>
      </c>
      <c r="I15" t="s">
        <v>5</v>
      </c>
      <c r="J15" t="s">
        <v>0</v>
      </c>
      <c r="K15" t="s">
        <v>87</v>
      </c>
      <c r="L15" t="s">
        <v>88</v>
      </c>
      <c r="M15" t="s">
        <v>89</v>
      </c>
      <c r="N15" t="s">
        <v>90</v>
      </c>
      <c r="O15" t="s">
        <v>91</v>
      </c>
      <c r="P15" t="s">
        <v>92</v>
      </c>
      <c r="Q15" t="s">
        <v>93</v>
      </c>
      <c r="R15" t="s">
        <v>94</v>
      </c>
      <c r="S15" t="s">
        <v>95</v>
      </c>
      <c r="T15" t="s">
        <v>96</v>
      </c>
      <c r="U15" t="s">
        <v>97</v>
      </c>
      <c r="V15" t="s">
        <v>98</v>
      </c>
      <c r="W15" t="s">
        <v>99</v>
      </c>
      <c r="X15" t="s">
        <v>100</v>
      </c>
      <c r="Y15" t="s">
        <v>101</v>
      </c>
      <c r="Z15" t="s">
        <v>102</v>
      </c>
      <c r="AA15" t="s">
        <v>103</v>
      </c>
      <c r="AB15" t="s">
        <v>104</v>
      </c>
      <c r="AC15" t="s">
        <v>105</v>
      </c>
      <c r="AD15" t="s">
        <v>106</v>
      </c>
      <c r="AE15" t="s">
        <v>107</v>
      </c>
      <c r="AF15" t="s">
        <v>108</v>
      </c>
      <c r="AG15" t="s">
        <v>109</v>
      </c>
      <c r="AH15" t="s">
        <v>110</v>
      </c>
      <c r="AI15" t="s">
        <v>65</v>
      </c>
      <c r="AJ15" t="s">
        <v>111</v>
      </c>
      <c r="AK15" t="s">
        <v>112</v>
      </c>
      <c r="AL15" t="s">
        <v>113</v>
      </c>
      <c r="AM15" t="s">
        <v>114</v>
      </c>
      <c r="AN15" t="s">
        <v>115</v>
      </c>
      <c r="AO15" t="s">
        <v>116</v>
      </c>
      <c r="AP15" t="s">
        <v>117</v>
      </c>
      <c r="AQ15" t="s">
        <v>118</v>
      </c>
      <c r="AR15" t="s">
        <v>119</v>
      </c>
      <c r="AS15" t="s">
        <v>120</v>
      </c>
      <c r="AT15" t="s">
        <v>121</v>
      </c>
      <c r="AU15" t="s">
        <v>122</v>
      </c>
      <c r="AV15" t="s">
        <v>123</v>
      </c>
      <c r="AW15" t="s">
        <v>124</v>
      </c>
      <c r="AX15" t="s">
        <v>125</v>
      </c>
      <c r="AY15" t="s">
        <v>126</v>
      </c>
      <c r="AZ15" t="s">
        <v>127</v>
      </c>
      <c r="BA15" t="s">
        <v>128</v>
      </c>
      <c r="BB15" t="s">
        <v>129</v>
      </c>
      <c r="BC15" t="s">
        <v>130</v>
      </c>
      <c r="BD15" t="s">
        <v>131</v>
      </c>
      <c r="BE15" t="s">
        <v>132</v>
      </c>
      <c r="BF15" t="s">
        <v>133</v>
      </c>
      <c r="BG15" t="s">
        <v>134</v>
      </c>
      <c r="BH15" t="s">
        <v>135</v>
      </c>
      <c r="BI15" t="s">
        <v>136</v>
      </c>
      <c r="BJ15" t="s">
        <v>137</v>
      </c>
      <c r="BK15" t="s">
        <v>138</v>
      </c>
      <c r="BL15" t="s">
        <v>139</v>
      </c>
      <c r="BM15" t="s">
        <v>140</v>
      </c>
      <c r="BN15" t="s">
        <v>141</v>
      </c>
      <c r="BO15" t="s">
        <v>142</v>
      </c>
      <c r="BP15" t="s">
        <v>143</v>
      </c>
      <c r="BQ15" t="s">
        <v>144</v>
      </c>
      <c r="BR15" t="s">
        <v>145</v>
      </c>
      <c r="BS15" t="s">
        <v>146</v>
      </c>
      <c r="BT15" t="s">
        <v>147</v>
      </c>
      <c r="BU15" t="s">
        <v>148</v>
      </c>
      <c r="BV15" t="s">
        <v>149</v>
      </c>
      <c r="BW15" t="s">
        <v>150</v>
      </c>
      <c r="BX15" t="s">
        <v>143</v>
      </c>
      <c r="BY15" t="s">
        <v>151</v>
      </c>
      <c r="BZ15" t="s">
        <v>117</v>
      </c>
      <c r="CA15" t="s">
        <v>152</v>
      </c>
      <c r="CB15" t="s">
        <v>153</v>
      </c>
      <c r="CC15" t="s">
        <v>154</v>
      </c>
      <c r="CD15" t="s">
        <v>155</v>
      </c>
      <c r="CE15" t="s">
        <v>156</v>
      </c>
      <c r="CF15" t="s">
        <v>157</v>
      </c>
      <c r="CG15" t="s">
        <v>158</v>
      </c>
      <c r="CH15" t="s">
        <v>159</v>
      </c>
      <c r="CI15" t="s">
        <v>160</v>
      </c>
      <c r="CJ15" t="s">
        <v>161</v>
      </c>
      <c r="CK15" t="s">
        <v>162</v>
      </c>
      <c r="CL15" t="s">
        <v>163</v>
      </c>
      <c r="CM15" t="s">
        <v>164</v>
      </c>
      <c r="CN15" t="s">
        <v>165</v>
      </c>
      <c r="CO15" t="s">
        <v>166</v>
      </c>
      <c r="CP15" t="s">
        <v>87</v>
      </c>
      <c r="CQ15" t="s">
        <v>167</v>
      </c>
      <c r="CR15" t="s">
        <v>168</v>
      </c>
      <c r="CS15" t="s">
        <v>169</v>
      </c>
      <c r="CT15" t="s">
        <v>170</v>
      </c>
      <c r="CU15" t="s">
        <v>171</v>
      </c>
      <c r="CV15" t="s">
        <v>172</v>
      </c>
      <c r="CW15" t="s">
        <v>173</v>
      </c>
      <c r="CX15" t="s">
        <v>174</v>
      </c>
      <c r="CY15" t="s">
        <v>175</v>
      </c>
      <c r="CZ15" t="s">
        <v>176</v>
      </c>
      <c r="DA15" t="s">
        <v>177</v>
      </c>
      <c r="DB15" t="s">
        <v>178</v>
      </c>
      <c r="DC15" t="s">
        <v>179</v>
      </c>
      <c r="DD15" t="s">
        <v>180</v>
      </c>
      <c r="DE15" t="s">
        <v>181</v>
      </c>
      <c r="DF15" t="s">
        <v>182</v>
      </c>
      <c r="DG15" t="s">
        <v>183</v>
      </c>
      <c r="DH15" t="s">
        <v>184</v>
      </c>
      <c r="DI15" t="s">
        <v>185</v>
      </c>
      <c r="DJ15" t="s">
        <v>186</v>
      </c>
      <c r="DK15" t="s">
        <v>187</v>
      </c>
      <c r="DL15" t="s">
        <v>188</v>
      </c>
      <c r="DM15" t="s">
        <v>189</v>
      </c>
      <c r="DN15" t="s">
        <v>190</v>
      </c>
      <c r="DO15" t="s">
        <v>191</v>
      </c>
      <c r="DP15" t="s">
        <v>192</v>
      </c>
      <c r="DQ15" t="s">
        <v>193</v>
      </c>
      <c r="DR15" t="s">
        <v>194</v>
      </c>
      <c r="DS15" t="s">
        <v>195</v>
      </c>
      <c r="DT15" t="s">
        <v>196</v>
      </c>
      <c r="DU15" t="s">
        <v>197</v>
      </c>
      <c r="DV15" t="s">
        <v>198</v>
      </c>
      <c r="DW15" t="s">
        <v>199</v>
      </c>
      <c r="DX15" t="s">
        <v>200</v>
      </c>
      <c r="DY15" t="s">
        <v>201</v>
      </c>
      <c r="DZ15" t="s">
        <v>202</v>
      </c>
      <c r="EA15" t="s">
        <v>203</v>
      </c>
      <c r="EB15" t="s">
        <v>204</v>
      </c>
      <c r="EC15" t="s">
        <v>205</v>
      </c>
      <c r="ED15" t="s">
        <v>206</v>
      </c>
      <c r="EE15" t="s">
        <v>207</v>
      </c>
      <c r="EF15" t="s">
        <v>208</v>
      </c>
      <c r="EG15" t="s">
        <v>209</v>
      </c>
      <c r="EH15" t="s">
        <v>210</v>
      </c>
      <c r="EI15" t="s">
        <v>211</v>
      </c>
      <c r="EJ15" t="s">
        <v>212</v>
      </c>
      <c r="EK15" t="s">
        <v>213</v>
      </c>
      <c r="EL15" t="s">
        <v>214</v>
      </c>
      <c r="EM15" t="s">
        <v>215</v>
      </c>
      <c r="EN15" t="s">
        <v>216</v>
      </c>
      <c r="EO15" t="s">
        <v>3</v>
      </c>
      <c r="EP15" t="s">
        <v>85</v>
      </c>
      <c r="EQ15" t="s">
        <v>217</v>
      </c>
      <c r="ER15" t="s">
        <v>218</v>
      </c>
      <c r="ES15" t="s">
        <v>219</v>
      </c>
      <c r="ET15" t="s">
        <v>220</v>
      </c>
      <c r="EU15" t="s">
        <v>221</v>
      </c>
      <c r="EV15" t="s">
        <v>222</v>
      </c>
      <c r="EW15" t="s">
        <v>223</v>
      </c>
      <c r="EX15" t="s">
        <v>224</v>
      </c>
      <c r="EY15" t="s">
        <v>225</v>
      </c>
      <c r="EZ15" t="s">
        <v>226</v>
      </c>
      <c r="FA15" t="s">
        <v>227</v>
      </c>
      <c r="FB15" t="s">
        <v>228</v>
      </c>
      <c r="FC15" t="s">
        <v>229</v>
      </c>
      <c r="FD15" t="s">
        <v>230</v>
      </c>
      <c r="FE15" t="s">
        <v>231</v>
      </c>
      <c r="FF15" t="s">
        <v>232</v>
      </c>
      <c r="FG15" t="s">
        <v>233</v>
      </c>
      <c r="FH15" t="s">
        <v>234</v>
      </c>
      <c r="FI15" t="s">
        <v>235</v>
      </c>
      <c r="FJ15" t="s">
        <v>236</v>
      </c>
      <c r="FK15" t="s">
        <v>237</v>
      </c>
      <c r="FL15" t="s">
        <v>238</v>
      </c>
      <c r="FM15" t="s">
        <v>239</v>
      </c>
      <c r="FN15" t="s">
        <v>240</v>
      </c>
      <c r="FO15" t="s">
        <v>241</v>
      </c>
      <c r="FP15" t="s">
        <v>242</v>
      </c>
      <c r="FQ15" t="s">
        <v>243</v>
      </c>
      <c r="FR15" t="s">
        <v>244</v>
      </c>
      <c r="FS15" t="s">
        <v>245</v>
      </c>
      <c r="FT15" t="s">
        <v>246</v>
      </c>
      <c r="FU15" t="s">
        <v>247</v>
      </c>
      <c r="FV15" t="s">
        <v>248</v>
      </c>
      <c r="FW15" t="s">
        <v>249</v>
      </c>
      <c r="FX15" t="s">
        <v>250</v>
      </c>
      <c r="FY15" t="s">
        <v>251</v>
      </c>
      <c r="FZ15" t="s">
        <v>252</v>
      </c>
      <c r="GA15" t="s">
        <v>253</v>
      </c>
      <c r="GB15" t="s">
        <v>254</v>
      </c>
      <c r="GC15" t="s">
        <v>255</v>
      </c>
      <c r="GD15" t="s">
        <v>256</v>
      </c>
      <c r="GE15" t="s">
        <v>257</v>
      </c>
      <c r="GF15" t="s">
        <v>258</v>
      </c>
      <c r="GG15" t="s">
        <v>259</v>
      </c>
      <c r="GH15" t="s">
        <v>260</v>
      </c>
      <c r="GI15" t="s">
        <v>261</v>
      </c>
      <c r="GJ15" t="s">
        <v>262</v>
      </c>
      <c r="GK15" t="s">
        <v>263</v>
      </c>
      <c r="GL15" t="s">
        <v>264</v>
      </c>
      <c r="GM15" t="s">
        <v>265</v>
      </c>
      <c r="GN15" t="s">
        <v>266</v>
      </c>
      <c r="GO15" t="s">
        <v>267</v>
      </c>
      <c r="GP15" t="s">
        <v>268</v>
      </c>
      <c r="GQ15" t="s">
        <v>269</v>
      </c>
      <c r="GR15" t="s">
        <v>270</v>
      </c>
      <c r="GS15" t="s">
        <v>271</v>
      </c>
      <c r="GT15" t="s">
        <v>272</v>
      </c>
      <c r="GU15" t="s">
        <v>273</v>
      </c>
      <c r="GV15" t="s">
        <v>274</v>
      </c>
      <c r="GW15" t="s">
        <v>275</v>
      </c>
      <c r="GX15" t="s">
        <v>276</v>
      </c>
      <c r="GY15" t="s">
        <v>277</v>
      </c>
      <c r="GZ15" t="s">
        <v>278</v>
      </c>
      <c r="HA15" t="s">
        <v>279</v>
      </c>
      <c r="HB15" t="s">
        <v>280</v>
      </c>
      <c r="HC15" t="s">
        <v>281</v>
      </c>
      <c r="HD15" t="s">
        <v>282</v>
      </c>
      <c r="HE15" t="s">
        <v>283</v>
      </c>
      <c r="HF15" t="s">
        <v>284</v>
      </c>
      <c r="HG15" t="s">
        <v>285</v>
      </c>
      <c r="HH15" t="s">
        <v>286</v>
      </c>
      <c r="HI15" t="s">
        <v>287</v>
      </c>
      <c r="HJ15" t="s">
        <v>288</v>
      </c>
      <c r="HK15" t="s">
        <v>289</v>
      </c>
      <c r="HL15" t="s">
        <v>290</v>
      </c>
      <c r="HM15" t="s">
        <v>291</v>
      </c>
      <c r="HN15" t="s">
        <v>292</v>
      </c>
      <c r="HO15" t="s">
        <v>293</v>
      </c>
      <c r="HP15" t="s">
        <v>294</v>
      </c>
      <c r="HQ15" t="s">
        <v>295</v>
      </c>
      <c r="HR15" t="s">
        <v>296</v>
      </c>
      <c r="HS15" t="s">
        <v>297</v>
      </c>
      <c r="HT15" t="s">
        <v>298</v>
      </c>
      <c r="HU15" t="s">
        <v>299</v>
      </c>
      <c r="HV15" t="s">
        <v>300</v>
      </c>
      <c r="HW15" t="s">
        <v>301</v>
      </c>
      <c r="HX15" t="s">
        <v>302</v>
      </c>
      <c r="HY15" t="s">
        <v>303</v>
      </c>
      <c r="HZ15" t="s">
        <v>304</v>
      </c>
      <c r="IA15" t="s">
        <v>305</v>
      </c>
      <c r="IB15" t="s">
        <v>306</v>
      </c>
      <c r="IC15" t="s">
        <v>307</v>
      </c>
      <c r="ID15" t="s">
        <v>308</v>
      </c>
      <c r="IE15" t="s">
        <v>309</v>
      </c>
      <c r="IF15" t="s">
        <v>310</v>
      </c>
      <c r="IG15" t="s">
        <v>311</v>
      </c>
      <c r="IH15" t="s">
        <v>312</v>
      </c>
      <c r="II15" t="s">
        <v>313</v>
      </c>
      <c r="IJ15" t="s">
        <v>314</v>
      </c>
      <c r="IK15" t="s">
        <v>315</v>
      </c>
      <c r="IL15" t="s">
        <v>316</v>
      </c>
      <c r="IM15" t="s">
        <v>317</v>
      </c>
      <c r="IN15" t="s">
        <v>318</v>
      </c>
      <c r="IO15" t="s">
        <v>319</v>
      </c>
      <c r="IP15" t="s">
        <v>320</v>
      </c>
      <c r="IQ15" t="s">
        <v>321</v>
      </c>
      <c r="IR15" t="s">
        <v>322</v>
      </c>
      <c r="IS15" t="s">
        <v>323</v>
      </c>
      <c r="IT15" t="s">
        <v>324</v>
      </c>
      <c r="IU15" t="s">
        <v>325</v>
      </c>
      <c r="IV15" t="s">
        <v>326</v>
      </c>
      <c r="IW15" t="s">
        <v>327</v>
      </c>
      <c r="IX15" t="s">
        <v>328</v>
      </c>
      <c r="IY15" t="s">
        <v>329</v>
      </c>
      <c r="IZ15" t="s">
        <v>330</v>
      </c>
      <c r="JA15" t="s">
        <v>331</v>
      </c>
      <c r="JB15" t="s">
        <v>332</v>
      </c>
      <c r="JC15" t="s">
        <v>333</v>
      </c>
      <c r="JD15" t="s">
        <v>334</v>
      </c>
      <c r="JE15" t="s">
        <v>335</v>
      </c>
      <c r="JF15" t="s">
        <v>336</v>
      </c>
    </row>
    <row r="16" spans="1:266" x14ac:dyDescent="0.2">
      <c r="B16" t="s">
        <v>337</v>
      </c>
      <c r="C16" t="s">
        <v>337</v>
      </c>
      <c r="F16" t="s">
        <v>337</v>
      </c>
      <c r="K16" t="s">
        <v>337</v>
      </c>
      <c r="L16" t="s">
        <v>338</v>
      </c>
      <c r="M16" t="s">
        <v>339</v>
      </c>
      <c r="N16" t="s">
        <v>340</v>
      </c>
      <c r="O16" t="s">
        <v>341</v>
      </c>
      <c r="P16" t="s">
        <v>341</v>
      </c>
      <c r="Q16" t="s">
        <v>174</v>
      </c>
      <c r="R16" t="s">
        <v>174</v>
      </c>
      <c r="S16" t="s">
        <v>338</v>
      </c>
      <c r="T16" t="s">
        <v>338</v>
      </c>
      <c r="U16" t="s">
        <v>338</v>
      </c>
      <c r="V16" t="s">
        <v>338</v>
      </c>
      <c r="W16" t="s">
        <v>342</v>
      </c>
      <c r="X16" t="s">
        <v>343</v>
      </c>
      <c r="Y16" t="s">
        <v>343</v>
      </c>
      <c r="Z16" t="s">
        <v>344</v>
      </c>
      <c r="AA16" t="s">
        <v>345</v>
      </c>
      <c r="AB16" t="s">
        <v>344</v>
      </c>
      <c r="AC16" t="s">
        <v>344</v>
      </c>
      <c r="AD16" t="s">
        <v>344</v>
      </c>
      <c r="AE16" t="s">
        <v>342</v>
      </c>
      <c r="AF16" t="s">
        <v>342</v>
      </c>
      <c r="AG16" t="s">
        <v>342</v>
      </c>
      <c r="AH16" t="s">
        <v>342</v>
      </c>
      <c r="AI16" t="s">
        <v>346</v>
      </c>
      <c r="AJ16" t="s">
        <v>345</v>
      </c>
      <c r="AL16" t="s">
        <v>345</v>
      </c>
      <c r="AM16" t="s">
        <v>346</v>
      </c>
      <c r="AS16" t="s">
        <v>340</v>
      </c>
      <c r="AZ16" t="s">
        <v>340</v>
      </c>
      <c r="BA16" t="s">
        <v>340</v>
      </c>
      <c r="BB16" t="s">
        <v>340</v>
      </c>
      <c r="BC16" t="s">
        <v>347</v>
      </c>
      <c r="BQ16" t="s">
        <v>348</v>
      </c>
      <c r="BR16" t="s">
        <v>348</v>
      </c>
      <c r="BS16" t="s">
        <v>348</v>
      </c>
      <c r="BT16" t="s">
        <v>340</v>
      </c>
      <c r="BV16" t="s">
        <v>349</v>
      </c>
      <c r="BY16" t="s">
        <v>348</v>
      </c>
      <c r="CD16" t="s">
        <v>337</v>
      </c>
      <c r="CE16" t="s">
        <v>337</v>
      </c>
      <c r="CF16" t="s">
        <v>337</v>
      </c>
      <c r="CG16" t="s">
        <v>337</v>
      </c>
      <c r="CH16" t="s">
        <v>340</v>
      </c>
      <c r="CI16" t="s">
        <v>340</v>
      </c>
      <c r="CK16" t="s">
        <v>350</v>
      </c>
      <c r="CL16" t="s">
        <v>351</v>
      </c>
      <c r="CO16" t="s">
        <v>338</v>
      </c>
      <c r="CP16" t="s">
        <v>337</v>
      </c>
      <c r="CQ16" t="s">
        <v>341</v>
      </c>
      <c r="CR16" t="s">
        <v>341</v>
      </c>
      <c r="CS16" t="s">
        <v>352</v>
      </c>
      <c r="CT16" t="s">
        <v>352</v>
      </c>
      <c r="CU16" t="s">
        <v>341</v>
      </c>
      <c r="CV16" t="s">
        <v>352</v>
      </c>
      <c r="CW16" t="s">
        <v>346</v>
      </c>
      <c r="CX16" t="s">
        <v>344</v>
      </c>
      <c r="CY16" t="s">
        <v>344</v>
      </c>
      <c r="CZ16" t="s">
        <v>343</v>
      </c>
      <c r="DA16" t="s">
        <v>343</v>
      </c>
      <c r="DB16" t="s">
        <v>343</v>
      </c>
      <c r="DC16" t="s">
        <v>343</v>
      </c>
      <c r="DD16" t="s">
        <v>343</v>
      </c>
      <c r="DE16" t="s">
        <v>353</v>
      </c>
      <c r="DF16" t="s">
        <v>340</v>
      </c>
      <c r="DG16" t="s">
        <v>340</v>
      </c>
      <c r="DH16" t="s">
        <v>341</v>
      </c>
      <c r="DI16" t="s">
        <v>341</v>
      </c>
      <c r="DJ16" t="s">
        <v>341</v>
      </c>
      <c r="DK16" t="s">
        <v>352</v>
      </c>
      <c r="DL16" t="s">
        <v>341</v>
      </c>
      <c r="DM16" t="s">
        <v>352</v>
      </c>
      <c r="DN16" t="s">
        <v>344</v>
      </c>
      <c r="DO16" t="s">
        <v>344</v>
      </c>
      <c r="DP16" t="s">
        <v>343</v>
      </c>
      <c r="DQ16" t="s">
        <v>343</v>
      </c>
      <c r="DR16" t="s">
        <v>340</v>
      </c>
      <c r="DW16" t="s">
        <v>340</v>
      </c>
      <c r="DZ16" t="s">
        <v>343</v>
      </c>
      <c r="EA16" t="s">
        <v>343</v>
      </c>
      <c r="EB16" t="s">
        <v>343</v>
      </c>
      <c r="EC16" t="s">
        <v>343</v>
      </c>
      <c r="ED16" t="s">
        <v>343</v>
      </c>
      <c r="EE16" t="s">
        <v>340</v>
      </c>
      <c r="EF16" t="s">
        <v>340</v>
      </c>
      <c r="EG16" t="s">
        <v>340</v>
      </c>
      <c r="EH16" t="s">
        <v>337</v>
      </c>
      <c r="EK16" t="s">
        <v>354</v>
      </c>
      <c r="EL16" t="s">
        <v>354</v>
      </c>
      <c r="EN16" t="s">
        <v>337</v>
      </c>
      <c r="EO16" t="s">
        <v>355</v>
      </c>
      <c r="EQ16" t="s">
        <v>337</v>
      </c>
      <c r="ER16" t="s">
        <v>337</v>
      </c>
      <c r="ET16" t="s">
        <v>356</v>
      </c>
      <c r="EU16" t="s">
        <v>357</v>
      </c>
      <c r="EV16" t="s">
        <v>356</v>
      </c>
      <c r="EW16" t="s">
        <v>357</v>
      </c>
      <c r="EX16" t="s">
        <v>356</v>
      </c>
      <c r="EY16" t="s">
        <v>357</v>
      </c>
      <c r="EZ16" t="s">
        <v>345</v>
      </c>
      <c r="FA16" t="s">
        <v>345</v>
      </c>
      <c r="FC16" t="s">
        <v>358</v>
      </c>
      <c r="FG16" t="s">
        <v>358</v>
      </c>
      <c r="FM16" t="s">
        <v>359</v>
      </c>
      <c r="FN16" t="s">
        <v>359</v>
      </c>
      <c r="GA16" t="s">
        <v>359</v>
      </c>
      <c r="GB16" t="s">
        <v>359</v>
      </c>
      <c r="GC16" t="s">
        <v>360</v>
      </c>
      <c r="GD16" t="s">
        <v>360</v>
      </c>
      <c r="GE16" t="s">
        <v>343</v>
      </c>
      <c r="GF16" t="s">
        <v>343</v>
      </c>
      <c r="GG16" t="s">
        <v>345</v>
      </c>
      <c r="GH16" t="s">
        <v>343</v>
      </c>
      <c r="GI16" t="s">
        <v>352</v>
      </c>
      <c r="GJ16" t="s">
        <v>345</v>
      </c>
      <c r="GK16" t="s">
        <v>345</v>
      </c>
      <c r="GM16" t="s">
        <v>359</v>
      </c>
      <c r="GN16" t="s">
        <v>359</v>
      </c>
      <c r="GO16" t="s">
        <v>359</v>
      </c>
      <c r="GP16" t="s">
        <v>359</v>
      </c>
      <c r="GQ16" t="s">
        <v>359</v>
      </c>
      <c r="GR16" t="s">
        <v>359</v>
      </c>
      <c r="GS16" t="s">
        <v>359</v>
      </c>
      <c r="GT16" t="s">
        <v>361</v>
      </c>
      <c r="GU16" t="s">
        <v>361</v>
      </c>
      <c r="GV16" t="s">
        <v>361</v>
      </c>
      <c r="GW16" t="s">
        <v>362</v>
      </c>
      <c r="GX16" t="s">
        <v>359</v>
      </c>
      <c r="GY16" t="s">
        <v>359</v>
      </c>
      <c r="GZ16" t="s">
        <v>359</v>
      </c>
      <c r="HA16" t="s">
        <v>359</v>
      </c>
      <c r="HB16" t="s">
        <v>359</v>
      </c>
      <c r="HC16" t="s">
        <v>359</v>
      </c>
      <c r="HD16" t="s">
        <v>359</v>
      </c>
      <c r="HE16" t="s">
        <v>359</v>
      </c>
      <c r="HF16" t="s">
        <v>359</v>
      </c>
      <c r="HG16" t="s">
        <v>359</v>
      </c>
      <c r="HH16" t="s">
        <v>359</v>
      </c>
      <c r="HI16" t="s">
        <v>359</v>
      </c>
      <c r="HP16" t="s">
        <v>359</v>
      </c>
      <c r="HQ16" t="s">
        <v>345</v>
      </c>
      <c r="HR16" t="s">
        <v>345</v>
      </c>
      <c r="HS16" t="s">
        <v>356</v>
      </c>
      <c r="HT16" t="s">
        <v>357</v>
      </c>
      <c r="HU16" t="s">
        <v>357</v>
      </c>
      <c r="HY16" t="s">
        <v>357</v>
      </c>
      <c r="IC16" t="s">
        <v>341</v>
      </c>
      <c r="ID16" t="s">
        <v>341</v>
      </c>
      <c r="IE16" t="s">
        <v>352</v>
      </c>
      <c r="IF16" t="s">
        <v>352</v>
      </c>
      <c r="IG16" t="s">
        <v>363</v>
      </c>
      <c r="IH16" t="s">
        <v>363</v>
      </c>
      <c r="II16" t="s">
        <v>359</v>
      </c>
      <c r="IJ16" t="s">
        <v>359</v>
      </c>
      <c r="IK16" t="s">
        <v>359</v>
      </c>
      <c r="IL16" t="s">
        <v>359</v>
      </c>
      <c r="IM16" t="s">
        <v>359</v>
      </c>
      <c r="IN16" t="s">
        <v>359</v>
      </c>
      <c r="IO16" t="s">
        <v>343</v>
      </c>
      <c r="IP16" t="s">
        <v>359</v>
      </c>
      <c r="IR16" t="s">
        <v>346</v>
      </c>
      <c r="IS16" t="s">
        <v>346</v>
      </c>
      <c r="IT16" t="s">
        <v>343</v>
      </c>
      <c r="IU16" t="s">
        <v>343</v>
      </c>
      <c r="IV16" t="s">
        <v>343</v>
      </c>
      <c r="IW16" t="s">
        <v>343</v>
      </c>
      <c r="IX16" t="s">
        <v>343</v>
      </c>
      <c r="IY16" t="s">
        <v>345</v>
      </c>
      <c r="IZ16" t="s">
        <v>345</v>
      </c>
      <c r="JA16" t="s">
        <v>345</v>
      </c>
      <c r="JB16" t="s">
        <v>343</v>
      </c>
      <c r="JC16" t="s">
        <v>341</v>
      </c>
      <c r="JD16" t="s">
        <v>352</v>
      </c>
      <c r="JE16" t="s">
        <v>345</v>
      </c>
      <c r="JF16" t="s">
        <v>345</v>
      </c>
    </row>
    <row r="17" spans="1:266" x14ac:dyDescent="0.2">
      <c r="A17">
        <v>1</v>
      </c>
      <c r="B17">
        <v>1657251038.0999999</v>
      </c>
      <c r="C17">
        <v>0</v>
      </c>
      <c r="D17" t="s">
        <v>364</v>
      </c>
      <c r="E17" s="3">
        <v>0.93793981481481481</v>
      </c>
      <c r="F17" t="s">
        <v>366</v>
      </c>
      <c r="K17">
        <v>1657251038.0999999</v>
      </c>
      <c r="L17">
        <f t="shared" ref="L17:L80" si="0">(M17)/1000</f>
        <v>3.6964527283334723E-3</v>
      </c>
      <c r="M17">
        <f t="shared" ref="M17:M80" si="1">1000*CW17*AK17*(CS17-CT17)/(100*CL17*(1000-AK17*CS17))</f>
        <v>3.6964527283334725</v>
      </c>
      <c r="N17">
        <f t="shared" ref="N17:N80" si="2">CW17*AK17*(CR17-CQ17*(1000-AK17*CT17)/(1000-AK17*CS17))/(100*CL17)</f>
        <v>13.439078461751906</v>
      </c>
      <c r="O17">
        <f t="shared" ref="O17:O80" si="3">CQ17 - IF(AK17&gt;1, N17*CL17*100/(AM17*DE17), 0)</f>
        <v>393.86</v>
      </c>
      <c r="P17">
        <f t="shared" ref="P17:P80" si="4">((V17-L17/2)*O17-N17)/(V17+L17/2)</f>
        <v>310.61345117018999</v>
      </c>
      <c r="Q17">
        <f t="shared" ref="Q17:Q80" si="5">P17*(CX17+CY17)/1000</f>
        <v>31.499574384154574</v>
      </c>
      <c r="R17">
        <f t="shared" ref="R17:R80" si="6">(CQ17 - IF(AK17&gt;1, N17*CL17*100/(AM17*DE17), 0))*(CX17+CY17)/1000</f>
        <v>39.941677735474002</v>
      </c>
      <c r="S17">
        <f t="shared" ref="S17:S80" si="7">2/((1/U17-1/T17)+SIGN(U17)*SQRT((1/U17-1/T17)*(1/U17-1/T17) + 4*CM17/((CM17+1)*(CM17+1))*(2*1/U17*1/T17-1/T17*1/T17)))</f>
        <v>0.30454469800941386</v>
      </c>
      <c r="T17">
        <f t="shared" ref="T17:T48" si="8">IF(LEFT(CN17,1)&lt;&gt;"0",IF(LEFT(CN17,1)="1",3,CO17),$D$5+$E$5*(DE17*CX17/($K$5*1000))+$F$5*(DE17*CX17/($K$5*1000))*MAX(MIN(CL17,$J$5),$I$5)*MAX(MIN(CL17,$J$5),$I$5)+$G$5*MAX(MIN(CL17,$J$5),$I$5)*(DE17*CX17/($K$5*1000))+$H$5*(DE17*CX17/($K$5*1000))*(DE17*CX17/($K$5*1000)))</f>
        <v>1.9232396168569479</v>
      </c>
      <c r="U17">
        <f t="shared" ref="U17:U80" si="9">L17*(1000-(1000*0.61365*EXP(17.502*Y17/(240.97+Y17))/(CX17+CY17)+CS17)/2)/(1000*0.61365*EXP(17.502*Y17/(240.97+Y17))/(CX17+CY17)-CS17)</f>
        <v>0.28006847312011734</v>
      </c>
      <c r="V17">
        <f t="shared" ref="V17:V80" si="10">1/((CM17+1)/(S17/1.6)+1/(T17/1.37)) + CM17/((CM17+1)/(S17/1.6) + CM17/(T17/1.37))</f>
        <v>0.17707766957639318</v>
      </c>
      <c r="W17">
        <f t="shared" ref="W17:W80" si="11">(CH17*CK17)</f>
        <v>241.77195707479112</v>
      </c>
      <c r="X17">
        <f t="shared" ref="X17:X48" si="12">(CZ17+(W17+2*0.95*0.0000000567*(((CZ17+$B$7)+273)^4-(CZ17+273)^4)-44100*L17)/(1.84*29.3*T17+8*0.95*0.0000000567*(CZ17+273)^3))</f>
        <v>26.96974297065174</v>
      </c>
      <c r="Y17">
        <f t="shared" ref="Y17:Y48" si="13">($C$7*DA17+$D$7*DB17+$E$7*X17)</f>
        <v>26.96974297065174</v>
      </c>
      <c r="Z17">
        <f t="shared" ref="Z17:Z80" si="14">0.61365*EXP(17.502*Y17/(240.97+Y17))</f>
        <v>3.572804205778723</v>
      </c>
      <c r="AA17">
        <f t="shared" ref="AA17:AA80" si="15">(AB17/AC17*100)</f>
        <v>66.230256640221882</v>
      </c>
      <c r="AB17">
        <f t="shared" ref="AB17:AB80" si="16">CS17*(CX17+CY17)/1000</f>
        <v>2.2729214012217005</v>
      </c>
      <c r="AC17">
        <f t="shared" ref="AC17:AC80" si="17">0.61365*EXP(17.502*CZ17/(240.97+CZ17))</f>
        <v>3.4318474916513413</v>
      </c>
      <c r="AD17">
        <f t="shared" ref="AD17:AD80" si="18">(Z17-CS17*(CX17+CY17)/1000)</f>
        <v>1.2998828045570225</v>
      </c>
      <c r="AE17">
        <f t="shared" ref="AE17:AE80" si="19">(-L17*44100)</f>
        <v>-163.01356531950614</v>
      </c>
      <c r="AF17">
        <f t="shared" ref="AF17:AF80" si="20">2*29.3*T17*0.92*(CZ17-Y17)</f>
        <v>-70.863258874532889</v>
      </c>
      <c r="AG17">
        <f t="shared" ref="AG17:AG48" si="21">2*0.95*0.0000000567*(((CZ17+$B$7)+273)^4-(Y17+273)^4)</f>
        <v>-7.9222177774698928</v>
      </c>
      <c r="AH17">
        <f t="shared" ref="AH17:AH80" si="22">W17+AG17+AE17+AF17</f>
        <v>-2.7084896717795459E-2</v>
      </c>
      <c r="AI17">
        <v>0</v>
      </c>
      <c r="AJ17">
        <v>0</v>
      </c>
      <c r="AK17">
        <f t="shared" ref="AK17:AK48" si="23">IF(AI17*$H$13&gt;=AM17,1,(AM17/(AM17-AI17*$H$13)))</f>
        <v>1</v>
      </c>
      <c r="AL17">
        <f t="shared" ref="AL17:AL80" si="24">(AK17-1)*100</f>
        <v>0</v>
      </c>
      <c r="AM17">
        <f t="shared" ref="AM17:AM48" si="25">MAX(0,($B$13+$C$13*DE17)/(1+$D$13*DE17)*CX17/(CZ17+273)*$E$13)</f>
        <v>26039.037357386576</v>
      </c>
      <c r="AN17" t="s">
        <v>367</v>
      </c>
      <c r="AO17" t="s">
        <v>367</v>
      </c>
      <c r="AP17">
        <v>0</v>
      </c>
      <c r="AQ17">
        <v>0</v>
      </c>
      <c r="AR17" t="e">
        <f t="shared" ref="AR17:AR80" si="26">1-AP17/AQ17</f>
        <v>#DIV/0!</v>
      </c>
      <c r="AS17">
        <v>0</v>
      </c>
      <c r="AT17" t="s">
        <v>367</v>
      </c>
      <c r="AU17" t="s">
        <v>367</v>
      </c>
      <c r="AV17">
        <v>0</v>
      </c>
      <c r="AW17">
        <v>0</v>
      </c>
      <c r="AX17" t="e">
        <f t="shared" ref="AX17:AX80" si="27">1-AV17/AW17</f>
        <v>#DIV/0!</v>
      </c>
      <c r="AY17">
        <v>0.5</v>
      </c>
      <c r="AZ17">
        <f t="shared" ref="AZ17:AZ80" si="28">CI17</f>
        <v>1261.3956005568868</v>
      </c>
      <c r="BA17">
        <f t="shared" ref="BA17:BA80" si="29">N17</f>
        <v>13.439078461751906</v>
      </c>
      <c r="BB17" t="e">
        <f t="shared" ref="BB17:BB80" si="30">AX17*AY17*AZ17</f>
        <v>#DIV/0!</v>
      </c>
      <c r="BC17">
        <f t="shared" ref="BC17:BC80" si="31">(BA17-AS17)/AZ17</f>
        <v>1.0654134560021265E-2</v>
      </c>
      <c r="BD17" t="e">
        <f t="shared" ref="BD17:BD80" si="32">(AQ17-AW17)/AW17</f>
        <v>#DIV/0!</v>
      </c>
      <c r="BE17" t="e">
        <f t="shared" ref="BE17:BE80" si="33">AP17/(AR17+AP17/AW17)</f>
        <v>#DIV/0!</v>
      </c>
      <c r="BF17" t="s">
        <v>367</v>
      </c>
      <c r="BG17">
        <v>0</v>
      </c>
      <c r="BH17" t="e">
        <f t="shared" ref="BH17:BH80" si="34">IF(BG17&lt;&gt;0, BG17, BE17)</f>
        <v>#DIV/0!</v>
      </c>
      <c r="BI17" t="e">
        <f t="shared" ref="BI17:BI80" si="35">1-BH17/AW17</f>
        <v>#DIV/0!</v>
      </c>
      <c r="BJ17" t="e">
        <f t="shared" ref="BJ17:BJ80" si="36">(AW17-AV17)/(AW17-BH17)</f>
        <v>#DIV/0!</v>
      </c>
      <c r="BK17" t="e">
        <f t="shared" ref="BK17:BK80" si="37">(AQ17-AW17)/(AQ17-BH17)</f>
        <v>#DIV/0!</v>
      </c>
      <c r="BL17" t="e">
        <f t="shared" ref="BL17:BL80" si="38">(AW17-AV17)/(AW17-AP17)</f>
        <v>#DIV/0!</v>
      </c>
      <c r="BM17" t="e">
        <f t="shared" ref="BM17:BM80" si="39">(AQ17-AW17)/(AQ17-AP17)</f>
        <v>#DIV/0!</v>
      </c>
      <c r="BN17" t="e">
        <f t="shared" ref="BN17:BN80" si="40">(BJ17*BH17/AV17)</f>
        <v>#DIV/0!</v>
      </c>
      <c r="BO17" t="e">
        <f t="shared" ref="BO17:BO80" si="41">(1-BN17)</f>
        <v>#DIV/0!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f t="shared" ref="CH17:CH48" si="42">$B$11*DF17+$C$11*DG17+$F$11*DR17*(1-DU17)</f>
        <v>1500.22</v>
      </c>
      <c r="CI17">
        <f t="shared" ref="CI17:CI80" si="43">CH17*CJ17</f>
        <v>1261.3956005568868</v>
      </c>
      <c r="CJ17">
        <f t="shared" ref="CJ17:CJ48" si="44">($B$11*$D$9+$C$11*$D$9+$F$11*((EE17+DW17)/MAX(EE17+DW17+EF17, 0.1)*$I$9+EF17/MAX(EE17+DW17+EF17, 0.1)*$J$9))/($B$11+$C$11+$F$11)</f>
        <v>0.84080708199923127</v>
      </c>
      <c r="CK17">
        <f t="shared" ref="CK17:CK48" si="45">($B$11*$K$9+$C$11*$K$9+$F$11*((EE17+DW17)/MAX(EE17+DW17+EF17, 0.1)*$P$9+EF17/MAX(EE17+DW17+EF17, 0.1)*$Q$9))/($B$11+$C$11+$F$11)</f>
        <v>0.16115766825851616</v>
      </c>
      <c r="CL17">
        <v>6</v>
      </c>
      <c r="CM17">
        <v>0.5</v>
      </c>
      <c r="CN17" t="s">
        <v>368</v>
      </c>
      <c r="CO17">
        <v>2</v>
      </c>
      <c r="CP17">
        <v>1657251038.0999999</v>
      </c>
      <c r="CQ17">
        <v>393.86</v>
      </c>
      <c r="CR17">
        <v>408.75</v>
      </c>
      <c r="CS17">
        <v>22.413</v>
      </c>
      <c r="CT17">
        <v>18.800599999999999</v>
      </c>
      <c r="CU17">
        <v>393.58100000000002</v>
      </c>
      <c r="CV17">
        <v>22.315000000000001</v>
      </c>
      <c r="CW17">
        <v>600.20000000000005</v>
      </c>
      <c r="CX17">
        <v>101.31100000000001</v>
      </c>
      <c r="CY17">
        <v>9.9850900000000006E-2</v>
      </c>
      <c r="CZ17">
        <v>26.286300000000001</v>
      </c>
      <c r="DA17">
        <v>26.232900000000001</v>
      </c>
      <c r="DB17">
        <v>999.9</v>
      </c>
      <c r="DC17">
        <v>0</v>
      </c>
      <c r="DD17">
        <v>0</v>
      </c>
      <c r="DE17">
        <v>5020</v>
      </c>
      <c r="DF17">
        <v>0</v>
      </c>
      <c r="DG17">
        <v>861.07399999999996</v>
      </c>
      <c r="DH17">
        <v>-15.1846</v>
      </c>
      <c r="DI17">
        <v>402.63600000000002</v>
      </c>
      <c r="DJ17">
        <v>416.58199999999999</v>
      </c>
      <c r="DK17">
        <v>3.7263799999999998</v>
      </c>
      <c r="DL17">
        <v>408.75</v>
      </c>
      <c r="DM17">
        <v>18.800599999999999</v>
      </c>
      <c r="DN17">
        <v>2.2822399999999998</v>
      </c>
      <c r="DO17">
        <v>1.9047099999999999</v>
      </c>
      <c r="DP17">
        <v>19.551600000000001</v>
      </c>
      <c r="DQ17">
        <v>16.6737</v>
      </c>
      <c r="DR17">
        <v>1500.22</v>
      </c>
      <c r="DS17">
        <v>0.97300699999999996</v>
      </c>
      <c r="DT17">
        <v>2.6993400000000001E-2</v>
      </c>
      <c r="DU17">
        <v>0</v>
      </c>
      <c r="DV17">
        <v>756.42499999999995</v>
      </c>
      <c r="DW17">
        <v>4.9993100000000004</v>
      </c>
      <c r="DX17">
        <v>21494.2</v>
      </c>
      <c r="DY17">
        <v>13261.2</v>
      </c>
      <c r="DZ17">
        <v>37</v>
      </c>
      <c r="EA17">
        <v>38.561999999999998</v>
      </c>
      <c r="EB17">
        <v>37.686999999999998</v>
      </c>
      <c r="EC17">
        <v>37.5</v>
      </c>
      <c r="ED17">
        <v>38.561999999999998</v>
      </c>
      <c r="EE17">
        <v>1454.86</v>
      </c>
      <c r="EF17">
        <v>40.36</v>
      </c>
      <c r="EG17">
        <v>0</v>
      </c>
      <c r="EH17">
        <v>1657251038.3</v>
      </c>
      <c r="EI17">
        <v>0</v>
      </c>
      <c r="EJ17">
        <v>757.17120000000011</v>
      </c>
      <c r="EK17">
        <v>-5.2533076953387354</v>
      </c>
      <c r="EL17">
        <v>796.76153938516961</v>
      </c>
      <c r="EM17">
        <v>21368.14</v>
      </c>
      <c r="EN17">
        <v>15</v>
      </c>
      <c r="EO17">
        <v>1657251074.0999999</v>
      </c>
      <c r="EP17" t="s">
        <v>369</v>
      </c>
      <c r="EQ17">
        <v>1657251063.5999999</v>
      </c>
      <c r="ER17">
        <v>1657251074.0999999</v>
      </c>
      <c r="ES17">
        <v>1</v>
      </c>
      <c r="ET17">
        <v>0.30199999999999999</v>
      </c>
      <c r="EU17">
        <v>-1.7000000000000001E-2</v>
      </c>
      <c r="EV17">
        <v>0.27900000000000003</v>
      </c>
      <c r="EW17">
        <v>9.8000000000000004E-2</v>
      </c>
      <c r="EX17">
        <v>404</v>
      </c>
      <c r="EY17">
        <v>19</v>
      </c>
      <c r="EZ17">
        <v>0.15</v>
      </c>
      <c r="FA17">
        <v>0.03</v>
      </c>
      <c r="FB17">
        <v>-15.495063414634149</v>
      </c>
      <c r="FC17">
        <v>0.50747038327525884</v>
      </c>
      <c r="FD17">
        <v>0.15334417172809139</v>
      </c>
      <c r="FE17">
        <v>0</v>
      </c>
      <c r="FF17">
        <v>3.6978570731707312</v>
      </c>
      <c r="FG17">
        <v>0.46463874564461072</v>
      </c>
      <c r="FH17">
        <v>4.9004808337694383E-2</v>
      </c>
      <c r="FI17">
        <v>1</v>
      </c>
      <c r="FJ17">
        <v>1</v>
      </c>
      <c r="FK17">
        <v>2</v>
      </c>
      <c r="FL17" t="s">
        <v>370</v>
      </c>
      <c r="FM17">
        <v>3.1806800000000002</v>
      </c>
      <c r="FN17">
        <v>2.7644000000000002</v>
      </c>
      <c r="FO17">
        <v>0.100767</v>
      </c>
      <c r="FP17">
        <v>0.104217</v>
      </c>
      <c r="FQ17">
        <v>0.116017</v>
      </c>
      <c r="FR17">
        <v>0.102963</v>
      </c>
      <c r="FS17">
        <v>28814.6</v>
      </c>
      <c r="FT17">
        <v>22357.1</v>
      </c>
      <c r="FU17">
        <v>30069.7</v>
      </c>
      <c r="FV17">
        <v>24395.9</v>
      </c>
      <c r="FW17">
        <v>35341.1</v>
      </c>
      <c r="FX17">
        <v>31974.9</v>
      </c>
      <c r="FY17">
        <v>43965.7</v>
      </c>
      <c r="FZ17">
        <v>39831.4</v>
      </c>
      <c r="GA17">
        <v>2.2036799999999999</v>
      </c>
      <c r="GB17">
        <v>1.9111199999999999</v>
      </c>
      <c r="GC17">
        <v>0.14976400000000001</v>
      </c>
      <c r="GD17">
        <v>0</v>
      </c>
      <c r="GE17">
        <v>23.775600000000001</v>
      </c>
      <c r="GF17">
        <v>999.9</v>
      </c>
      <c r="GG17">
        <v>66.3</v>
      </c>
      <c r="GH17">
        <v>30</v>
      </c>
      <c r="GI17">
        <v>27.8812</v>
      </c>
      <c r="GJ17">
        <v>30.577300000000001</v>
      </c>
      <c r="GK17">
        <v>40.292499999999997</v>
      </c>
      <c r="GL17">
        <v>1</v>
      </c>
      <c r="GM17">
        <v>-0.18432899999999999</v>
      </c>
      <c r="GN17">
        <v>-0.58240700000000001</v>
      </c>
      <c r="GO17">
        <v>20.265000000000001</v>
      </c>
      <c r="GP17">
        <v>5.2210299999999998</v>
      </c>
      <c r="GQ17">
        <v>11.905099999999999</v>
      </c>
      <c r="GR17">
        <v>4.9646999999999997</v>
      </c>
      <c r="GS17">
        <v>3.29128</v>
      </c>
      <c r="GT17">
        <v>9999</v>
      </c>
      <c r="GU17">
        <v>9999</v>
      </c>
      <c r="GV17">
        <v>4549.1000000000004</v>
      </c>
      <c r="GW17">
        <v>976.4</v>
      </c>
      <c r="GX17">
        <v>1.8770199999999999</v>
      </c>
      <c r="GY17">
        <v>1.87531</v>
      </c>
      <c r="GZ17">
        <v>1.8739600000000001</v>
      </c>
      <c r="HA17">
        <v>1.87317</v>
      </c>
      <c r="HB17">
        <v>1.87469</v>
      </c>
      <c r="HC17">
        <v>1.8696600000000001</v>
      </c>
      <c r="HD17">
        <v>1.87388</v>
      </c>
      <c r="HE17">
        <v>1.8789499999999999</v>
      </c>
      <c r="HF17">
        <v>0</v>
      </c>
      <c r="HG17">
        <v>0</v>
      </c>
      <c r="HH17">
        <v>0</v>
      </c>
      <c r="HI17">
        <v>0</v>
      </c>
      <c r="HJ17" t="s">
        <v>371</v>
      </c>
      <c r="HK17" t="s">
        <v>372</v>
      </c>
      <c r="HL17" t="s">
        <v>373</v>
      </c>
      <c r="HM17" t="s">
        <v>373</v>
      </c>
      <c r="HN17" t="s">
        <v>373</v>
      </c>
      <c r="HO17" t="s">
        <v>373</v>
      </c>
      <c r="HP17">
        <v>0</v>
      </c>
      <c r="HQ17">
        <v>100</v>
      </c>
      <c r="HR17">
        <v>100</v>
      </c>
      <c r="HS17">
        <v>0.27900000000000003</v>
      </c>
      <c r="HT17">
        <v>9.8000000000000004E-2</v>
      </c>
      <c r="HU17">
        <v>-4.8274462084748691E-2</v>
      </c>
      <c r="HV17">
        <v>9.7846438420996166E-4</v>
      </c>
      <c r="HW17">
        <v>-2.5827086373742828E-6</v>
      </c>
      <c r="HX17">
        <v>7.8586341386663365E-10</v>
      </c>
      <c r="HY17">
        <v>-8.2363304725547287E-2</v>
      </c>
      <c r="HZ17">
        <v>-8.4438002641763817E-3</v>
      </c>
      <c r="IA17">
        <v>1.264093270743213E-3</v>
      </c>
      <c r="IB17">
        <v>-1.32040390140585E-5</v>
      </c>
      <c r="IC17">
        <v>5</v>
      </c>
      <c r="ID17">
        <v>2007</v>
      </c>
      <c r="IE17">
        <v>1</v>
      </c>
      <c r="IF17">
        <v>23</v>
      </c>
      <c r="IG17">
        <v>2593.6</v>
      </c>
      <c r="IH17">
        <v>2603.1</v>
      </c>
      <c r="II17">
        <v>0.94848600000000005</v>
      </c>
      <c r="IJ17">
        <v>2.4243199999999998</v>
      </c>
      <c r="IK17">
        <v>1.42578</v>
      </c>
      <c r="IL17">
        <v>2.2924799999999999</v>
      </c>
      <c r="IM17">
        <v>1.5478499999999999</v>
      </c>
      <c r="IN17">
        <v>2.32056</v>
      </c>
      <c r="IO17">
        <v>33.132199999999997</v>
      </c>
      <c r="IP17">
        <v>15.462899999999999</v>
      </c>
      <c r="IQ17">
        <v>18</v>
      </c>
      <c r="IR17">
        <v>627.76700000000005</v>
      </c>
      <c r="IS17">
        <v>426.69499999999999</v>
      </c>
      <c r="IT17">
        <v>25.000499999999999</v>
      </c>
      <c r="IU17">
        <v>24.977599999999999</v>
      </c>
      <c r="IV17">
        <v>30.0015</v>
      </c>
      <c r="IW17">
        <v>24.754000000000001</v>
      </c>
      <c r="IX17">
        <v>24.704799999999999</v>
      </c>
      <c r="IY17">
        <v>19.0029</v>
      </c>
      <c r="IZ17">
        <v>35.060499999999998</v>
      </c>
      <c r="JA17">
        <v>88.431899999999999</v>
      </c>
      <c r="JB17">
        <v>25</v>
      </c>
      <c r="JC17">
        <v>410</v>
      </c>
      <c r="JD17">
        <v>18.6496</v>
      </c>
      <c r="JE17">
        <v>101.381</v>
      </c>
      <c r="JF17">
        <v>101.31100000000001</v>
      </c>
    </row>
    <row r="18" spans="1:266" x14ac:dyDescent="0.2">
      <c r="A18">
        <v>2</v>
      </c>
      <c r="B18">
        <v>1657251158.5999999</v>
      </c>
      <c r="C18">
        <v>120.5</v>
      </c>
      <c r="D18" t="s">
        <v>374</v>
      </c>
      <c r="E18" t="s">
        <v>375</v>
      </c>
      <c r="F18" t="s">
        <v>366</v>
      </c>
      <c r="K18">
        <v>1657251158.5999999</v>
      </c>
      <c r="L18">
        <f t="shared" si="0"/>
        <v>3.7547071543854861E-3</v>
      </c>
      <c r="M18">
        <f t="shared" si="1"/>
        <v>3.754707154385486</v>
      </c>
      <c r="N18">
        <f t="shared" si="2"/>
        <v>12.979541627597976</v>
      </c>
      <c r="O18">
        <f t="shared" si="3"/>
        <v>384.32400000000001</v>
      </c>
      <c r="P18">
        <f t="shared" si="4"/>
        <v>303.1515710014645</v>
      </c>
      <c r="Q18">
        <f t="shared" si="5"/>
        <v>30.744992711468871</v>
      </c>
      <c r="R18">
        <f t="shared" si="6"/>
        <v>38.977329194792404</v>
      </c>
      <c r="S18">
        <f t="shared" si="7"/>
        <v>0.30225802415550335</v>
      </c>
      <c r="T18">
        <f t="shared" si="8"/>
        <v>1.9170908648394325</v>
      </c>
      <c r="U18">
        <f t="shared" si="9"/>
        <v>0.27806164343284395</v>
      </c>
      <c r="V18">
        <f t="shared" si="10"/>
        <v>0.175800780216983</v>
      </c>
      <c r="W18">
        <f t="shared" si="11"/>
        <v>241.75120907488423</v>
      </c>
      <c r="X18">
        <f t="shared" si="12"/>
        <v>26.933986674188787</v>
      </c>
      <c r="Y18">
        <f t="shared" si="13"/>
        <v>26.933986674188787</v>
      </c>
      <c r="Z18">
        <f t="shared" si="14"/>
        <v>3.5653062998825544</v>
      </c>
      <c r="AA18">
        <f t="shared" si="15"/>
        <v>65.183952712852644</v>
      </c>
      <c r="AB18">
        <f t="shared" si="16"/>
        <v>2.2350068948677597</v>
      </c>
      <c r="AC18">
        <f t="shared" si="17"/>
        <v>3.4287685877433334</v>
      </c>
      <c r="AD18">
        <f t="shared" si="18"/>
        <v>1.3302994050147947</v>
      </c>
      <c r="AE18">
        <f t="shared" si="19"/>
        <v>-165.58258550839994</v>
      </c>
      <c r="AF18">
        <f t="shared" si="20"/>
        <v>-68.512123694699312</v>
      </c>
      <c r="AG18">
        <f t="shared" si="21"/>
        <v>-7.6819762236341393</v>
      </c>
      <c r="AH18">
        <f t="shared" si="22"/>
        <v>-2.5476351849164303E-2</v>
      </c>
      <c r="AI18">
        <v>0</v>
      </c>
      <c r="AJ18">
        <v>0</v>
      </c>
      <c r="AK18">
        <f t="shared" si="23"/>
        <v>1</v>
      </c>
      <c r="AL18">
        <f t="shared" si="24"/>
        <v>0</v>
      </c>
      <c r="AM18">
        <f t="shared" si="25"/>
        <v>25884.854012969674</v>
      </c>
      <c r="AN18" t="s">
        <v>367</v>
      </c>
      <c r="AO18" t="s">
        <v>367</v>
      </c>
      <c r="AP18">
        <v>0</v>
      </c>
      <c r="AQ18">
        <v>0</v>
      </c>
      <c r="AR18" t="e">
        <f t="shared" si="26"/>
        <v>#DIV/0!</v>
      </c>
      <c r="AS18">
        <v>0</v>
      </c>
      <c r="AT18" t="s">
        <v>367</v>
      </c>
      <c r="AU18" t="s">
        <v>367</v>
      </c>
      <c r="AV18">
        <v>0</v>
      </c>
      <c r="AW18">
        <v>0</v>
      </c>
      <c r="AX18" t="e">
        <f t="shared" si="27"/>
        <v>#DIV/0!</v>
      </c>
      <c r="AY18">
        <v>0.5</v>
      </c>
      <c r="AZ18">
        <f t="shared" si="28"/>
        <v>1261.2864005569347</v>
      </c>
      <c r="BA18">
        <f t="shared" si="29"/>
        <v>12.979541627597976</v>
      </c>
      <c r="BB18" t="e">
        <f t="shared" si="30"/>
        <v>#DIV/0!</v>
      </c>
      <c r="BC18">
        <f t="shared" si="31"/>
        <v>1.0290717177214246E-2</v>
      </c>
      <c r="BD18" t="e">
        <f t="shared" si="32"/>
        <v>#DIV/0!</v>
      </c>
      <c r="BE18" t="e">
        <f t="shared" si="33"/>
        <v>#DIV/0!</v>
      </c>
      <c r="BF18" t="s">
        <v>367</v>
      </c>
      <c r="BG18">
        <v>0</v>
      </c>
      <c r="BH18" t="e">
        <f t="shared" si="34"/>
        <v>#DIV/0!</v>
      </c>
      <c r="BI18" t="e">
        <f t="shared" si="35"/>
        <v>#DIV/0!</v>
      </c>
      <c r="BJ18" t="e">
        <f t="shared" si="36"/>
        <v>#DIV/0!</v>
      </c>
      <c r="BK18" t="e">
        <f t="shared" si="37"/>
        <v>#DIV/0!</v>
      </c>
      <c r="BL18" t="e">
        <f t="shared" si="38"/>
        <v>#DIV/0!</v>
      </c>
      <c r="BM18" t="e">
        <f t="shared" si="39"/>
        <v>#DIV/0!</v>
      </c>
      <c r="BN18" t="e">
        <f t="shared" si="40"/>
        <v>#DIV/0!</v>
      </c>
      <c r="BO18" t="e">
        <f t="shared" si="41"/>
        <v>#DIV/0!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f t="shared" si="42"/>
        <v>1500.09</v>
      </c>
      <c r="CI18">
        <f t="shared" si="43"/>
        <v>1261.2864005569347</v>
      </c>
      <c r="CJ18">
        <f t="shared" si="44"/>
        <v>0.84080715194217337</v>
      </c>
      <c r="CK18">
        <f t="shared" si="45"/>
        <v>0.1611578032483946</v>
      </c>
      <c r="CL18">
        <v>6</v>
      </c>
      <c r="CM18">
        <v>0.5</v>
      </c>
      <c r="CN18" t="s">
        <v>368</v>
      </c>
      <c r="CO18">
        <v>2</v>
      </c>
      <c r="CP18">
        <v>1657251158.5999999</v>
      </c>
      <c r="CQ18">
        <v>384.32400000000001</v>
      </c>
      <c r="CR18">
        <v>398.74200000000002</v>
      </c>
      <c r="CS18">
        <v>22.037600000000001</v>
      </c>
      <c r="CT18">
        <v>18.366800000000001</v>
      </c>
      <c r="CU18">
        <v>384.03100000000001</v>
      </c>
      <c r="CV18">
        <v>21.8553</v>
      </c>
      <c r="CW18">
        <v>600.19000000000005</v>
      </c>
      <c r="CX18">
        <v>101.318</v>
      </c>
      <c r="CY18">
        <v>9.9890099999999996E-2</v>
      </c>
      <c r="CZ18">
        <v>26.271100000000001</v>
      </c>
      <c r="DA18">
        <v>26.182099999999998</v>
      </c>
      <c r="DB18">
        <v>999.9</v>
      </c>
      <c r="DC18">
        <v>0</v>
      </c>
      <c r="DD18">
        <v>0</v>
      </c>
      <c r="DE18">
        <v>4993.75</v>
      </c>
      <c r="DF18">
        <v>0</v>
      </c>
      <c r="DG18">
        <v>1976.31</v>
      </c>
      <c r="DH18">
        <v>-14.418100000000001</v>
      </c>
      <c r="DI18">
        <v>392.98500000000001</v>
      </c>
      <c r="DJ18">
        <v>406.20299999999997</v>
      </c>
      <c r="DK18">
        <v>3.6708799999999999</v>
      </c>
      <c r="DL18">
        <v>398.74200000000002</v>
      </c>
      <c r="DM18">
        <v>18.366800000000001</v>
      </c>
      <c r="DN18">
        <v>2.2328000000000001</v>
      </c>
      <c r="DO18">
        <v>1.86087</v>
      </c>
      <c r="DP18">
        <v>19.1996</v>
      </c>
      <c r="DQ18">
        <v>16.307700000000001</v>
      </c>
      <c r="DR18">
        <v>1500.09</v>
      </c>
      <c r="DS18">
        <v>0.97300699999999996</v>
      </c>
      <c r="DT18">
        <v>2.6993400000000001E-2</v>
      </c>
      <c r="DU18">
        <v>0</v>
      </c>
      <c r="DV18">
        <v>743.64800000000002</v>
      </c>
      <c r="DW18">
        <v>4.9993100000000004</v>
      </c>
      <c r="DX18">
        <v>24960.9</v>
      </c>
      <c r="DY18">
        <v>13260.1</v>
      </c>
      <c r="DZ18">
        <v>37.811999999999998</v>
      </c>
      <c r="EA18">
        <v>39.875</v>
      </c>
      <c r="EB18">
        <v>38.436999999999998</v>
      </c>
      <c r="EC18">
        <v>39.125</v>
      </c>
      <c r="ED18">
        <v>39.436999999999998</v>
      </c>
      <c r="EE18">
        <v>1454.73</v>
      </c>
      <c r="EF18">
        <v>40.36</v>
      </c>
      <c r="EG18">
        <v>0</v>
      </c>
      <c r="EH18">
        <v>1657251158.9000001</v>
      </c>
      <c r="EI18">
        <v>0</v>
      </c>
      <c r="EJ18">
        <v>744.43884615384616</v>
      </c>
      <c r="EK18">
        <v>-7.6758290531974591</v>
      </c>
      <c r="EL18">
        <v>10381.894008644011</v>
      </c>
      <c r="EM18">
        <v>24834.40769230769</v>
      </c>
      <c r="EN18">
        <v>15</v>
      </c>
      <c r="EO18">
        <v>1657251074.0999999</v>
      </c>
      <c r="EP18" t="s">
        <v>369</v>
      </c>
      <c r="EQ18">
        <v>1657251063.5999999</v>
      </c>
      <c r="ER18">
        <v>1657251074.0999999</v>
      </c>
      <c r="ES18">
        <v>1</v>
      </c>
      <c r="ET18">
        <v>0.30199999999999999</v>
      </c>
      <c r="EU18">
        <v>-1.7000000000000001E-2</v>
      </c>
      <c r="EV18">
        <v>0.27900000000000003</v>
      </c>
      <c r="EW18">
        <v>9.8000000000000004E-2</v>
      </c>
      <c r="EX18">
        <v>404</v>
      </c>
      <c r="EY18">
        <v>19</v>
      </c>
      <c r="EZ18">
        <v>0.15</v>
      </c>
      <c r="FA18">
        <v>0.03</v>
      </c>
      <c r="FB18">
        <v>-14.694458536585371</v>
      </c>
      <c r="FC18">
        <v>0.29236306620202612</v>
      </c>
      <c r="FD18">
        <v>5.7818302341588107E-2</v>
      </c>
      <c r="FE18">
        <v>0</v>
      </c>
      <c r="FF18">
        <v>3.761106097560976</v>
      </c>
      <c r="FG18">
        <v>-0.11993958188152989</v>
      </c>
      <c r="FH18">
        <v>1.610374307012287E-2</v>
      </c>
      <c r="FI18">
        <v>1</v>
      </c>
      <c r="FJ18">
        <v>1</v>
      </c>
      <c r="FK18">
        <v>2</v>
      </c>
      <c r="FL18" t="s">
        <v>370</v>
      </c>
      <c r="FM18">
        <v>3.1803699999999999</v>
      </c>
      <c r="FN18">
        <v>2.7643300000000002</v>
      </c>
      <c r="FO18">
        <v>9.8817299999999997E-2</v>
      </c>
      <c r="FP18">
        <v>0.10220799999999999</v>
      </c>
      <c r="FQ18">
        <v>0.114277</v>
      </c>
      <c r="FR18">
        <v>0.10123500000000001</v>
      </c>
      <c r="FS18">
        <v>28869.8</v>
      </c>
      <c r="FT18">
        <v>22399.8</v>
      </c>
      <c r="FU18">
        <v>30063.5</v>
      </c>
      <c r="FV18">
        <v>24388.799999999999</v>
      </c>
      <c r="FW18">
        <v>35406</v>
      </c>
      <c r="FX18">
        <v>32029</v>
      </c>
      <c r="FY18">
        <v>43956.4</v>
      </c>
      <c r="FZ18">
        <v>39820.5</v>
      </c>
      <c r="GA18">
        <v>2.1999499999999999</v>
      </c>
      <c r="GB18">
        <v>1.9082300000000001</v>
      </c>
      <c r="GC18">
        <v>0.14638200000000001</v>
      </c>
      <c r="GD18">
        <v>0</v>
      </c>
      <c r="GE18">
        <v>23.7803</v>
      </c>
      <c r="GF18">
        <v>999.9</v>
      </c>
      <c r="GG18">
        <v>66.7</v>
      </c>
      <c r="GH18">
        <v>30</v>
      </c>
      <c r="GI18">
        <v>28.049099999999999</v>
      </c>
      <c r="GJ18">
        <v>30.6372</v>
      </c>
      <c r="GK18">
        <v>39.863799999999998</v>
      </c>
      <c r="GL18">
        <v>1</v>
      </c>
      <c r="GM18">
        <v>-0.169184</v>
      </c>
      <c r="GN18">
        <v>-0.49922100000000003</v>
      </c>
      <c r="GO18">
        <v>20.2669</v>
      </c>
      <c r="GP18">
        <v>5.2264200000000001</v>
      </c>
      <c r="GQ18">
        <v>11.902100000000001</v>
      </c>
      <c r="GR18">
        <v>4.9635499999999997</v>
      </c>
      <c r="GS18">
        <v>3.2913700000000001</v>
      </c>
      <c r="GT18">
        <v>9999</v>
      </c>
      <c r="GU18">
        <v>9999</v>
      </c>
      <c r="GV18">
        <v>4613</v>
      </c>
      <c r="GW18">
        <v>976.4</v>
      </c>
      <c r="GX18">
        <v>1.8769899999999999</v>
      </c>
      <c r="GY18">
        <v>1.87531</v>
      </c>
      <c r="GZ18">
        <v>1.8739399999999999</v>
      </c>
      <c r="HA18">
        <v>1.87317</v>
      </c>
      <c r="HB18">
        <v>1.87469</v>
      </c>
      <c r="HC18">
        <v>1.8696600000000001</v>
      </c>
      <c r="HD18">
        <v>1.8738699999999999</v>
      </c>
      <c r="HE18">
        <v>1.8789400000000001</v>
      </c>
      <c r="HF18">
        <v>0</v>
      </c>
      <c r="HG18">
        <v>0</v>
      </c>
      <c r="HH18">
        <v>0</v>
      </c>
      <c r="HI18">
        <v>0</v>
      </c>
      <c r="HJ18" t="s">
        <v>371</v>
      </c>
      <c r="HK18" t="s">
        <v>372</v>
      </c>
      <c r="HL18" t="s">
        <v>373</v>
      </c>
      <c r="HM18" t="s">
        <v>373</v>
      </c>
      <c r="HN18" t="s">
        <v>373</v>
      </c>
      <c r="HO18" t="s">
        <v>373</v>
      </c>
      <c r="HP18">
        <v>0</v>
      </c>
      <c r="HQ18">
        <v>100</v>
      </c>
      <c r="HR18">
        <v>100</v>
      </c>
      <c r="HS18">
        <v>0.29299999999999998</v>
      </c>
      <c r="HT18">
        <v>0.18229999999999999</v>
      </c>
      <c r="HU18">
        <v>0.25416813723079401</v>
      </c>
      <c r="HV18">
        <v>9.7846438420996166E-4</v>
      </c>
      <c r="HW18">
        <v>-2.5827086373742828E-6</v>
      </c>
      <c r="HX18">
        <v>7.8586341386663365E-10</v>
      </c>
      <c r="HY18">
        <v>-9.9029488768981155E-2</v>
      </c>
      <c r="HZ18">
        <v>-8.4438002641763817E-3</v>
      </c>
      <c r="IA18">
        <v>1.264093270743213E-3</v>
      </c>
      <c r="IB18">
        <v>-1.32040390140585E-5</v>
      </c>
      <c r="IC18">
        <v>5</v>
      </c>
      <c r="ID18">
        <v>2007</v>
      </c>
      <c r="IE18">
        <v>1</v>
      </c>
      <c r="IF18">
        <v>23</v>
      </c>
      <c r="IG18">
        <v>1.6</v>
      </c>
      <c r="IH18">
        <v>1.4</v>
      </c>
      <c r="II18">
        <v>0.97656200000000004</v>
      </c>
      <c r="IJ18">
        <v>2.4133300000000002</v>
      </c>
      <c r="IK18">
        <v>1.42578</v>
      </c>
      <c r="IL18">
        <v>2.2912599999999999</v>
      </c>
      <c r="IM18">
        <v>1.5478499999999999</v>
      </c>
      <c r="IN18">
        <v>2.36084</v>
      </c>
      <c r="IO18">
        <v>33.042900000000003</v>
      </c>
      <c r="IP18">
        <v>15.462899999999999</v>
      </c>
      <c r="IQ18">
        <v>18</v>
      </c>
      <c r="IR18">
        <v>627.67999999999995</v>
      </c>
      <c r="IS18">
        <v>426.74700000000001</v>
      </c>
      <c r="IT18">
        <v>25.000399999999999</v>
      </c>
      <c r="IU18">
        <v>25.212900000000001</v>
      </c>
      <c r="IV18">
        <v>30.000499999999999</v>
      </c>
      <c r="IW18">
        <v>24.990100000000002</v>
      </c>
      <c r="IX18">
        <v>24.9208</v>
      </c>
      <c r="IY18">
        <v>19.563400000000001</v>
      </c>
      <c r="IZ18">
        <v>36.213700000000003</v>
      </c>
      <c r="JA18">
        <v>84.314300000000003</v>
      </c>
      <c r="JB18">
        <v>25</v>
      </c>
      <c r="JC18">
        <v>400</v>
      </c>
      <c r="JD18">
        <v>18.508900000000001</v>
      </c>
      <c r="JE18">
        <v>101.36</v>
      </c>
      <c r="JF18">
        <v>101.282</v>
      </c>
    </row>
    <row r="19" spans="1:266" x14ac:dyDescent="0.2">
      <c r="A19">
        <v>3</v>
      </c>
      <c r="B19">
        <v>1657251234.0999999</v>
      </c>
      <c r="C19">
        <v>196</v>
      </c>
      <c r="D19" t="s">
        <v>376</v>
      </c>
      <c r="E19" t="s">
        <v>377</v>
      </c>
      <c r="F19" t="s">
        <v>366</v>
      </c>
      <c r="K19">
        <v>1657251234.0999999</v>
      </c>
      <c r="L19">
        <f t="shared" si="0"/>
        <v>3.647431530441551E-3</v>
      </c>
      <c r="M19">
        <f t="shared" si="1"/>
        <v>3.6474315304415508</v>
      </c>
      <c r="N19">
        <f t="shared" si="2"/>
        <v>6.0178176460946293</v>
      </c>
      <c r="O19">
        <f t="shared" si="3"/>
        <v>192.63200000000001</v>
      </c>
      <c r="P19">
        <f t="shared" si="4"/>
        <v>154.11093255612982</v>
      </c>
      <c r="Q19">
        <f t="shared" si="5"/>
        <v>15.629301329149756</v>
      </c>
      <c r="R19">
        <f t="shared" si="6"/>
        <v>19.535950653859203</v>
      </c>
      <c r="S19">
        <f t="shared" si="7"/>
        <v>0.29644736115016845</v>
      </c>
      <c r="T19">
        <f t="shared" si="8"/>
        <v>1.9149885942262561</v>
      </c>
      <c r="U19">
        <f t="shared" si="9"/>
        <v>0.27311049311776436</v>
      </c>
      <c r="V19">
        <f t="shared" si="10"/>
        <v>0.17263743296745954</v>
      </c>
      <c r="W19">
        <f t="shared" si="11"/>
        <v>241.73161907551003</v>
      </c>
      <c r="X19">
        <f t="shared" si="12"/>
        <v>27.262778927434329</v>
      </c>
      <c r="Y19">
        <f t="shared" si="13"/>
        <v>27.262778927434329</v>
      </c>
      <c r="Z19">
        <f t="shared" si="14"/>
        <v>3.6347727330865851</v>
      </c>
      <c r="AA19">
        <f t="shared" si="15"/>
        <v>66.52892056548275</v>
      </c>
      <c r="AB19">
        <f t="shared" si="16"/>
        <v>2.3201121843643202</v>
      </c>
      <c r="AC19">
        <f t="shared" si="17"/>
        <v>3.487373858832854</v>
      </c>
      <c r="AD19">
        <f t="shared" si="18"/>
        <v>1.3146605487222649</v>
      </c>
      <c r="AE19">
        <f t="shared" si="19"/>
        <v>-160.8517304924724</v>
      </c>
      <c r="AF19">
        <f t="shared" si="20"/>
        <v>-72.720689820843191</v>
      </c>
      <c r="AG19">
        <f t="shared" si="21"/>
        <v>-8.1880221011215948</v>
      </c>
      <c r="AH19">
        <f t="shared" si="22"/>
        <v>-2.8823338927153941E-2</v>
      </c>
      <c r="AI19">
        <v>0</v>
      </c>
      <c r="AJ19">
        <v>0</v>
      </c>
      <c r="AK19">
        <f t="shared" si="23"/>
        <v>1</v>
      </c>
      <c r="AL19">
        <f t="shared" si="24"/>
        <v>0</v>
      </c>
      <c r="AM19">
        <f t="shared" si="25"/>
        <v>25807.105349799935</v>
      </c>
      <c r="AN19" t="s">
        <v>367</v>
      </c>
      <c r="AO19" t="s">
        <v>367</v>
      </c>
      <c r="AP19">
        <v>0</v>
      </c>
      <c r="AQ19">
        <v>0</v>
      </c>
      <c r="AR19" t="e">
        <f t="shared" si="26"/>
        <v>#DIV/0!</v>
      </c>
      <c r="AS19">
        <v>0</v>
      </c>
      <c r="AT19" t="s">
        <v>367</v>
      </c>
      <c r="AU19" t="s">
        <v>367</v>
      </c>
      <c r="AV19">
        <v>0</v>
      </c>
      <c r="AW19">
        <v>0</v>
      </c>
      <c r="AX19" t="e">
        <f t="shared" si="27"/>
        <v>#DIV/0!</v>
      </c>
      <c r="AY19">
        <v>0.5</v>
      </c>
      <c r="AZ19">
        <f t="shared" si="28"/>
        <v>1261.1778005572589</v>
      </c>
      <c r="BA19">
        <f t="shared" si="29"/>
        <v>6.0178176460946293</v>
      </c>
      <c r="BB19" t="e">
        <f t="shared" si="30"/>
        <v>#DIV/0!</v>
      </c>
      <c r="BC19">
        <f t="shared" si="31"/>
        <v>4.7715854524521609E-3</v>
      </c>
      <c r="BD19" t="e">
        <f t="shared" si="32"/>
        <v>#DIV/0!</v>
      </c>
      <c r="BE19" t="e">
        <f t="shared" si="33"/>
        <v>#DIV/0!</v>
      </c>
      <c r="BF19" t="s">
        <v>367</v>
      </c>
      <c r="BG19">
        <v>0</v>
      </c>
      <c r="BH19" t="e">
        <f t="shared" si="34"/>
        <v>#DIV/0!</v>
      </c>
      <c r="BI19" t="e">
        <f t="shared" si="35"/>
        <v>#DIV/0!</v>
      </c>
      <c r="BJ19" t="e">
        <f t="shared" si="36"/>
        <v>#DIV/0!</v>
      </c>
      <c r="BK19" t="e">
        <f t="shared" si="37"/>
        <v>#DIV/0!</v>
      </c>
      <c r="BL19" t="e">
        <f t="shared" si="38"/>
        <v>#DIV/0!</v>
      </c>
      <c r="BM19" t="e">
        <f t="shared" si="39"/>
        <v>#DIV/0!</v>
      </c>
      <c r="BN19" t="e">
        <f t="shared" si="40"/>
        <v>#DIV/0!</v>
      </c>
      <c r="BO19" t="e">
        <f t="shared" si="41"/>
        <v>#DIV/0!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f t="shared" si="42"/>
        <v>1499.96</v>
      </c>
      <c r="CI19">
        <f t="shared" si="43"/>
        <v>1261.1778005572589</v>
      </c>
      <c r="CJ19">
        <f t="shared" si="44"/>
        <v>0.84080762190809011</v>
      </c>
      <c r="CK19">
        <f t="shared" si="45"/>
        <v>0.16115871028261422</v>
      </c>
      <c r="CL19">
        <v>6</v>
      </c>
      <c r="CM19">
        <v>0.5</v>
      </c>
      <c r="CN19" t="s">
        <v>368</v>
      </c>
      <c r="CO19">
        <v>2</v>
      </c>
      <c r="CP19">
        <v>1657251234.0999999</v>
      </c>
      <c r="CQ19">
        <v>192.63200000000001</v>
      </c>
      <c r="CR19">
        <v>199.35</v>
      </c>
      <c r="CS19">
        <v>22.877199999999998</v>
      </c>
      <c r="CT19">
        <v>19.314499999999999</v>
      </c>
      <c r="CU19">
        <v>192.31299999999999</v>
      </c>
      <c r="CV19">
        <v>22.671800000000001</v>
      </c>
      <c r="CW19">
        <v>600.21699999999998</v>
      </c>
      <c r="CX19">
        <v>101.316</v>
      </c>
      <c r="CY19">
        <v>9.9915599999999993E-2</v>
      </c>
      <c r="CZ19">
        <v>26.558399999999999</v>
      </c>
      <c r="DA19">
        <v>26.623899999999999</v>
      </c>
      <c r="DB19">
        <v>999.9</v>
      </c>
      <c r="DC19">
        <v>0</v>
      </c>
      <c r="DD19">
        <v>0</v>
      </c>
      <c r="DE19">
        <v>4985</v>
      </c>
      <c r="DF19">
        <v>0</v>
      </c>
      <c r="DG19">
        <v>2222.06</v>
      </c>
      <c r="DH19">
        <v>-6.68459</v>
      </c>
      <c r="DI19">
        <v>197.17599999999999</v>
      </c>
      <c r="DJ19">
        <v>203.27600000000001</v>
      </c>
      <c r="DK19">
        <v>3.5627</v>
      </c>
      <c r="DL19">
        <v>199.35</v>
      </c>
      <c r="DM19">
        <v>19.314499999999999</v>
      </c>
      <c r="DN19">
        <v>2.3178200000000002</v>
      </c>
      <c r="DO19">
        <v>1.95686</v>
      </c>
      <c r="DP19">
        <v>19.800799999999999</v>
      </c>
      <c r="DQ19">
        <v>17.099499999999999</v>
      </c>
      <c r="DR19">
        <v>1499.96</v>
      </c>
      <c r="DS19">
        <v>0.97299100000000005</v>
      </c>
      <c r="DT19">
        <v>2.7008799999999999E-2</v>
      </c>
      <c r="DU19">
        <v>0</v>
      </c>
      <c r="DV19">
        <v>728.60599999999999</v>
      </c>
      <c r="DW19">
        <v>4.9993100000000004</v>
      </c>
      <c r="DX19">
        <v>27305.4</v>
      </c>
      <c r="DY19">
        <v>13258.8</v>
      </c>
      <c r="DZ19">
        <v>39.061999999999998</v>
      </c>
      <c r="EA19">
        <v>41.311999999999998</v>
      </c>
      <c r="EB19">
        <v>39.375</v>
      </c>
      <c r="EC19">
        <v>40.375</v>
      </c>
      <c r="ED19">
        <v>40.75</v>
      </c>
      <c r="EE19">
        <v>1454.58</v>
      </c>
      <c r="EF19">
        <v>40.380000000000003</v>
      </c>
      <c r="EG19">
        <v>0</v>
      </c>
      <c r="EH19">
        <v>1657251234.5</v>
      </c>
      <c r="EI19">
        <v>0</v>
      </c>
      <c r="EJ19">
        <v>729.60246153846151</v>
      </c>
      <c r="EK19">
        <v>-9.7012649391798114</v>
      </c>
      <c r="EL19">
        <v>1734.950427783748</v>
      </c>
      <c r="EM19">
        <v>26820.403846153851</v>
      </c>
      <c r="EN19">
        <v>15</v>
      </c>
      <c r="EO19">
        <v>1657251251.0999999</v>
      </c>
      <c r="EP19" t="s">
        <v>378</v>
      </c>
      <c r="EQ19">
        <v>1657251251.0999999</v>
      </c>
      <c r="ER19">
        <v>1657251074.0999999</v>
      </c>
      <c r="ES19">
        <v>2</v>
      </c>
      <c r="ET19">
        <v>-3.4000000000000002E-2</v>
      </c>
      <c r="EU19">
        <v>-1.7000000000000001E-2</v>
      </c>
      <c r="EV19">
        <v>0.31900000000000001</v>
      </c>
      <c r="EW19">
        <v>9.8000000000000004E-2</v>
      </c>
      <c r="EX19">
        <v>199</v>
      </c>
      <c r="EY19">
        <v>19</v>
      </c>
      <c r="EZ19">
        <v>0.18</v>
      </c>
      <c r="FA19">
        <v>0.03</v>
      </c>
      <c r="FB19">
        <v>-6.7180632500000002</v>
      </c>
      <c r="FC19">
        <v>0.50064889305815918</v>
      </c>
      <c r="FD19">
        <v>6.1772456458663659E-2</v>
      </c>
      <c r="FE19">
        <v>0</v>
      </c>
      <c r="FF19">
        <v>3.6336010000000001</v>
      </c>
      <c r="FG19">
        <v>-6.311234521576585E-2</v>
      </c>
      <c r="FH19">
        <v>2.2407196254774941E-2</v>
      </c>
      <c r="FI19">
        <v>1</v>
      </c>
      <c r="FJ19">
        <v>1</v>
      </c>
      <c r="FK19">
        <v>2</v>
      </c>
      <c r="FL19" t="s">
        <v>370</v>
      </c>
      <c r="FM19">
        <v>3.18025</v>
      </c>
      <c r="FN19">
        <v>2.76431</v>
      </c>
      <c r="FO19">
        <v>5.5383500000000002E-2</v>
      </c>
      <c r="FP19">
        <v>5.7499500000000002E-2</v>
      </c>
      <c r="FQ19">
        <v>0.117218</v>
      </c>
      <c r="FR19">
        <v>0.104852</v>
      </c>
      <c r="FS19">
        <v>30253.1</v>
      </c>
      <c r="FT19">
        <v>23509.5</v>
      </c>
      <c r="FU19">
        <v>30056.5</v>
      </c>
      <c r="FV19">
        <v>24383.7</v>
      </c>
      <c r="FW19">
        <v>35276.199999999997</v>
      </c>
      <c r="FX19">
        <v>31889.599999999999</v>
      </c>
      <c r="FY19">
        <v>43947.199999999997</v>
      </c>
      <c r="FZ19">
        <v>39812.1</v>
      </c>
      <c r="GA19">
        <v>2.1982499999999998</v>
      </c>
      <c r="GB19">
        <v>1.90723</v>
      </c>
      <c r="GC19">
        <v>0.143953</v>
      </c>
      <c r="GD19">
        <v>0</v>
      </c>
      <c r="GE19">
        <v>24.2637</v>
      </c>
      <c r="GF19">
        <v>999.9</v>
      </c>
      <c r="GG19">
        <v>67</v>
      </c>
      <c r="GH19">
        <v>30</v>
      </c>
      <c r="GI19">
        <v>28.176500000000001</v>
      </c>
      <c r="GJ19">
        <v>30.7972</v>
      </c>
      <c r="GK19">
        <v>39.6554</v>
      </c>
      <c r="GL19">
        <v>1</v>
      </c>
      <c r="GM19">
        <v>-0.159248</v>
      </c>
      <c r="GN19">
        <v>-0.32238299999999998</v>
      </c>
      <c r="GO19">
        <v>20.267399999999999</v>
      </c>
      <c r="GP19">
        <v>5.2286700000000002</v>
      </c>
      <c r="GQ19">
        <v>11.902100000000001</v>
      </c>
      <c r="GR19">
        <v>4.9651500000000004</v>
      </c>
      <c r="GS19">
        <v>3.2919999999999998</v>
      </c>
      <c r="GT19">
        <v>9999</v>
      </c>
      <c r="GU19">
        <v>9999</v>
      </c>
      <c r="GV19">
        <v>4650.8</v>
      </c>
      <c r="GW19">
        <v>976.5</v>
      </c>
      <c r="GX19">
        <v>1.877</v>
      </c>
      <c r="GY19">
        <v>1.87531</v>
      </c>
      <c r="GZ19">
        <v>1.87395</v>
      </c>
      <c r="HA19">
        <v>1.87317</v>
      </c>
      <c r="HB19">
        <v>1.87469</v>
      </c>
      <c r="HC19">
        <v>1.8696600000000001</v>
      </c>
      <c r="HD19">
        <v>1.87385</v>
      </c>
      <c r="HE19">
        <v>1.87897</v>
      </c>
      <c r="HF19">
        <v>0</v>
      </c>
      <c r="HG19">
        <v>0</v>
      </c>
      <c r="HH19">
        <v>0</v>
      </c>
      <c r="HI19">
        <v>0</v>
      </c>
      <c r="HJ19" t="s">
        <v>371</v>
      </c>
      <c r="HK19" t="s">
        <v>372</v>
      </c>
      <c r="HL19" t="s">
        <v>373</v>
      </c>
      <c r="HM19" t="s">
        <v>373</v>
      </c>
      <c r="HN19" t="s">
        <v>373</v>
      </c>
      <c r="HO19" t="s">
        <v>373</v>
      </c>
      <c r="HP19">
        <v>0</v>
      </c>
      <c r="HQ19">
        <v>100</v>
      </c>
      <c r="HR19">
        <v>100</v>
      </c>
      <c r="HS19">
        <v>0.31900000000000001</v>
      </c>
      <c r="HT19">
        <v>0.2054</v>
      </c>
      <c r="HU19">
        <v>0.25416813723079401</v>
      </c>
      <c r="HV19">
        <v>9.7846438420996166E-4</v>
      </c>
      <c r="HW19">
        <v>-2.5827086373742828E-6</v>
      </c>
      <c r="HX19">
        <v>7.8586341386663365E-10</v>
      </c>
      <c r="HY19">
        <v>-9.9029488768981155E-2</v>
      </c>
      <c r="HZ19">
        <v>-8.4438002641763817E-3</v>
      </c>
      <c r="IA19">
        <v>1.264093270743213E-3</v>
      </c>
      <c r="IB19">
        <v>-1.32040390140585E-5</v>
      </c>
      <c r="IC19">
        <v>5</v>
      </c>
      <c r="ID19">
        <v>2007</v>
      </c>
      <c r="IE19">
        <v>1</v>
      </c>
      <c r="IF19">
        <v>23</v>
      </c>
      <c r="IG19">
        <v>2.8</v>
      </c>
      <c r="IH19">
        <v>2.7</v>
      </c>
      <c r="II19">
        <v>0.55908199999999997</v>
      </c>
      <c r="IJ19">
        <v>2.4304199999999998</v>
      </c>
      <c r="IK19">
        <v>1.42578</v>
      </c>
      <c r="IL19">
        <v>2.2900399999999999</v>
      </c>
      <c r="IM19">
        <v>1.5478499999999999</v>
      </c>
      <c r="IN19">
        <v>2.3596200000000001</v>
      </c>
      <c r="IO19">
        <v>33.132199999999997</v>
      </c>
      <c r="IP19">
        <v>15.445399999999999</v>
      </c>
      <c r="IQ19">
        <v>18</v>
      </c>
      <c r="IR19">
        <v>627.94399999999996</v>
      </c>
      <c r="IS19">
        <v>427.267</v>
      </c>
      <c r="IT19">
        <v>25.0002</v>
      </c>
      <c r="IU19">
        <v>25.359500000000001</v>
      </c>
      <c r="IV19">
        <v>30.000699999999998</v>
      </c>
      <c r="IW19">
        <v>25.1264</v>
      </c>
      <c r="IX19">
        <v>25.060400000000001</v>
      </c>
      <c r="IY19">
        <v>11.211600000000001</v>
      </c>
      <c r="IZ19">
        <v>33.672199999999997</v>
      </c>
      <c r="JA19">
        <v>81.616100000000003</v>
      </c>
      <c r="JB19">
        <v>25</v>
      </c>
      <c r="JC19">
        <v>200</v>
      </c>
      <c r="JD19">
        <v>19.335100000000001</v>
      </c>
      <c r="JE19">
        <v>101.33799999999999</v>
      </c>
      <c r="JF19">
        <v>101.261</v>
      </c>
    </row>
    <row r="20" spans="1:266" x14ac:dyDescent="0.2">
      <c r="A20">
        <v>4</v>
      </c>
      <c r="B20">
        <v>1657251327.0999999</v>
      </c>
      <c r="C20">
        <v>289</v>
      </c>
      <c r="D20" t="s">
        <v>379</v>
      </c>
      <c r="E20" t="s">
        <v>380</v>
      </c>
      <c r="F20" t="s">
        <v>366</v>
      </c>
      <c r="K20">
        <v>1657251327.0999999</v>
      </c>
      <c r="L20">
        <f t="shared" si="0"/>
        <v>3.9664415651561053E-3</v>
      </c>
      <c r="M20">
        <f t="shared" si="1"/>
        <v>3.9664415651561056</v>
      </c>
      <c r="N20">
        <f t="shared" si="2"/>
        <v>1.7850237904109971</v>
      </c>
      <c r="O20">
        <f t="shared" si="3"/>
        <v>97.38900000000001</v>
      </c>
      <c r="P20">
        <f t="shared" si="4"/>
        <v>86.159966510329767</v>
      </c>
      <c r="Q20">
        <f t="shared" si="5"/>
        <v>8.7381634103557619</v>
      </c>
      <c r="R20">
        <f t="shared" si="6"/>
        <v>9.8769884766507001</v>
      </c>
      <c r="S20">
        <f t="shared" si="7"/>
        <v>0.33119886768198575</v>
      </c>
      <c r="T20">
        <f t="shared" si="8"/>
        <v>1.9188720198207476</v>
      </c>
      <c r="U20">
        <f t="shared" si="9"/>
        <v>0.30240778224603276</v>
      </c>
      <c r="V20">
        <f t="shared" si="10"/>
        <v>0.19138262588600718</v>
      </c>
      <c r="W20">
        <f t="shared" si="11"/>
        <v>241.75918907484842</v>
      </c>
      <c r="X20">
        <f t="shared" si="12"/>
        <v>26.77695145393616</v>
      </c>
      <c r="Y20">
        <f t="shared" si="13"/>
        <v>26.77695145393616</v>
      </c>
      <c r="Z20">
        <f t="shared" si="14"/>
        <v>3.5325392398091733</v>
      </c>
      <c r="AA20">
        <f t="shared" si="15"/>
        <v>65.626455683989306</v>
      </c>
      <c r="AB20">
        <f t="shared" si="16"/>
        <v>2.2401795650981797</v>
      </c>
      <c r="AC20">
        <f t="shared" si="17"/>
        <v>3.4135312378978742</v>
      </c>
      <c r="AD20">
        <f t="shared" si="18"/>
        <v>1.2923596747109936</v>
      </c>
      <c r="AE20">
        <f t="shared" si="19"/>
        <v>-174.92007302338425</v>
      </c>
      <c r="AF20">
        <f t="shared" si="20"/>
        <v>-60.13059562833778</v>
      </c>
      <c r="AG20">
        <f t="shared" si="21"/>
        <v>-6.7280948516620587</v>
      </c>
      <c r="AH20">
        <f t="shared" si="22"/>
        <v>-1.9574428535669597E-2</v>
      </c>
      <c r="AI20">
        <v>0</v>
      </c>
      <c r="AJ20">
        <v>0</v>
      </c>
      <c r="AK20">
        <f t="shared" si="23"/>
        <v>1</v>
      </c>
      <c r="AL20">
        <f t="shared" si="24"/>
        <v>0</v>
      </c>
      <c r="AM20">
        <f t="shared" si="25"/>
        <v>25936.34614192841</v>
      </c>
      <c r="AN20" t="s">
        <v>367</v>
      </c>
      <c r="AO20" t="s">
        <v>367</v>
      </c>
      <c r="AP20">
        <v>0</v>
      </c>
      <c r="AQ20">
        <v>0</v>
      </c>
      <c r="AR20" t="e">
        <f t="shared" si="26"/>
        <v>#DIV/0!</v>
      </c>
      <c r="AS20">
        <v>0</v>
      </c>
      <c r="AT20" t="s">
        <v>367</v>
      </c>
      <c r="AU20" t="s">
        <v>367</v>
      </c>
      <c r="AV20">
        <v>0</v>
      </c>
      <c r="AW20">
        <v>0</v>
      </c>
      <c r="AX20" t="e">
        <f t="shared" si="27"/>
        <v>#DIV/0!</v>
      </c>
      <c r="AY20">
        <v>0.5</v>
      </c>
      <c r="AZ20">
        <f t="shared" si="28"/>
        <v>1261.3284005569162</v>
      </c>
      <c r="BA20">
        <f t="shared" si="29"/>
        <v>1.7850237904109971</v>
      </c>
      <c r="BB20" t="e">
        <f t="shared" si="30"/>
        <v>#DIV/0!</v>
      </c>
      <c r="BC20">
        <f t="shared" si="31"/>
        <v>1.415193528999151E-3</v>
      </c>
      <c r="BD20" t="e">
        <f t="shared" si="32"/>
        <v>#DIV/0!</v>
      </c>
      <c r="BE20" t="e">
        <f t="shared" si="33"/>
        <v>#DIV/0!</v>
      </c>
      <c r="BF20" t="s">
        <v>367</v>
      </c>
      <c r="BG20">
        <v>0</v>
      </c>
      <c r="BH20" t="e">
        <f t="shared" si="34"/>
        <v>#DIV/0!</v>
      </c>
      <c r="BI20" t="e">
        <f t="shared" si="35"/>
        <v>#DIV/0!</v>
      </c>
      <c r="BJ20" t="e">
        <f t="shared" si="36"/>
        <v>#DIV/0!</v>
      </c>
      <c r="BK20" t="e">
        <f t="shared" si="37"/>
        <v>#DIV/0!</v>
      </c>
      <c r="BL20" t="e">
        <f t="shared" si="38"/>
        <v>#DIV/0!</v>
      </c>
      <c r="BM20" t="e">
        <f t="shared" si="39"/>
        <v>#DIV/0!</v>
      </c>
      <c r="BN20" t="e">
        <f t="shared" si="40"/>
        <v>#DIV/0!</v>
      </c>
      <c r="BO20" t="e">
        <f t="shared" si="41"/>
        <v>#DIV/0!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f t="shared" si="42"/>
        <v>1500.14</v>
      </c>
      <c r="CI20">
        <f t="shared" si="43"/>
        <v>1261.3284005569162</v>
      </c>
      <c r="CJ20">
        <f t="shared" si="44"/>
        <v>0.84080712503960708</v>
      </c>
      <c r="CK20">
        <f t="shared" si="45"/>
        <v>0.16115775132644181</v>
      </c>
      <c r="CL20">
        <v>6</v>
      </c>
      <c r="CM20">
        <v>0.5</v>
      </c>
      <c r="CN20" t="s">
        <v>368</v>
      </c>
      <c r="CO20">
        <v>2</v>
      </c>
      <c r="CP20">
        <v>1657251327.0999999</v>
      </c>
      <c r="CQ20">
        <v>97.38900000000001</v>
      </c>
      <c r="CR20">
        <v>99.559399999999997</v>
      </c>
      <c r="CS20">
        <v>22.0886</v>
      </c>
      <c r="CT20">
        <v>18.211400000000001</v>
      </c>
      <c r="CU20">
        <v>97.138000000000005</v>
      </c>
      <c r="CV20">
        <v>21.904800000000002</v>
      </c>
      <c r="CW20">
        <v>600.25199999999995</v>
      </c>
      <c r="CX20">
        <v>101.318</v>
      </c>
      <c r="CY20">
        <v>9.9906300000000003E-2</v>
      </c>
      <c r="CZ20">
        <v>26.195699999999999</v>
      </c>
      <c r="DA20">
        <v>26.215499999999999</v>
      </c>
      <c r="DB20">
        <v>999.9</v>
      </c>
      <c r="DC20">
        <v>0</v>
      </c>
      <c r="DD20">
        <v>0</v>
      </c>
      <c r="DE20">
        <v>5001.25</v>
      </c>
      <c r="DF20">
        <v>0</v>
      </c>
      <c r="DG20">
        <v>2068.7600000000002</v>
      </c>
      <c r="DH20">
        <v>-2.1298400000000002</v>
      </c>
      <c r="DI20">
        <v>99.630300000000005</v>
      </c>
      <c r="DJ20">
        <v>101.40600000000001</v>
      </c>
      <c r="DK20">
        <v>3.8771599999999999</v>
      </c>
      <c r="DL20">
        <v>99.559399999999997</v>
      </c>
      <c r="DM20">
        <v>18.211400000000001</v>
      </c>
      <c r="DN20">
        <v>2.2379699999999998</v>
      </c>
      <c r="DO20">
        <v>1.84514</v>
      </c>
      <c r="DP20">
        <v>19.236699999999999</v>
      </c>
      <c r="DQ20">
        <v>16.174600000000002</v>
      </c>
      <c r="DR20">
        <v>1500.14</v>
      </c>
      <c r="DS20">
        <v>0.97300699999999996</v>
      </c>
      <c r="DT20">
        <v>2.6993400000000001E-2</v>
      </c>
      <c r="DU20">
        <v>0</v>
      </c>
      <c r="DV20">
        <v>731.73099999999999</v>
      </c>
      <c r="DW20">
        <v>4.9993100000000004</v>
      </c>
      <c r="DX20">
        <v>26553.200000000001</v>
      </c>
      <c r="DY20">
        <v>13260.6</v>
      </c>
      <c r="DZ20">
        <v>38.936999999999998</v>
      </c>
      <c r="EA20">
        <v>41</v>
      </c>
      <c r="EB20">
        <v>39.686999999999998</v>
      </c>
      <c r="EC20">
        <v>38.436999999999998</v>
      </c>
      <c r="ED20">
        <v>40.125</v>
      </c>
      <c r="EE20">
        <v>1454.78</v>
      </c>
      <c r="EF20">
        <v>40.36</v>
      </c>
      <c r="EG20">
        <v>0</v>
      </c>
      <c r="EH20">
        <v>1657251327.5</v>
      </c>
      <c r="EI20">
        <v>0</v>
      </c>
      <c r="EJ20">
        <v>731.86699999999996</v>
      </c>
      <c r="EK20">
        <v>0.2329230745499527</v>
      </c>
      <c r="EL20">
        <v>-4922.5999925565911</v>
      </c>
      <c r="EM20">
        <v>27478.331999999999</v>
      </c>
      <c r="EN20">
        <v>15</v>
      </c>
      <c r="EO20">
        <v>1657251345.0999999</v>
      </c>
      <c r="EP20" t="s">
        <v>381</v>
      </c>
      <c r="EQ20">
        <v>1657251345.0999999</v>
      </c>
      <c r="ER20">
        <v>1657251074.0999999</v>
      </c>
      <c r="ES20">
        <v>3</v>
      </c>
      <c r="ET20">
        <v>-4.1000000000000002E-2</v>
      </c>
      <c r="EU20">
        <v>-1.7000000000000001E-2</v>
      </c>
      <c r="EV20">
        <v>0.251</v>
      </c>
      <c r="EW20">
        <v>9.8000000000000004E-2</v>
      </c>
      <c r="EX20">
        <v>99</v>
      </c>
      <c r="EY20">
        <v>19</v>
      </c>
      <c r="EZ20">
        <v>0.37</v>
      </c>
      <c r="FA20">
        <v>0.03</v>
      </c>
      <c r="FB20">
        <v>-2.1664473170731711</v>
      </c>
      <c r="FC20">
        <v>9.320905923344773E-2</v>
      </c>
      <c r="FD20">
        <v>4.0186307401377373E-2</v>
      </c>
      <c r="FE20">
        <v>1</v>
      </c>
      <c r="FF20">
        <v>3.9063497560975611</v>
      </c>
      <c r="FG20">
        <v>-0.2398007665505032</v>
      </c>
      <c r="FH20">
        <v>3.0488811501430828E-2</v>
      </c>
      <c r="FI20">
        <v>1</v>
      </c>
      <c r="FJ20">
        <v>2</v>
      </c>
      <c r="FK20">
        <v>2</v>
      </c>
      <c r="FL20" t="s">
        <v>382</v>
      </c>
      <c r="FM20">
        <v>3.1802299999999999</v>
      </c>
      <c r="FN20">
        <v>2.7643800000000001</v>
      </c>
      <c r="FO20">
        <v>2.91276E-2</v>
      </c>
      <c r="FP20">
        <v>3.0005500000000001E-2</v>
      </c>
      <c r="FQ20">
        <v>0.11439199999999999</v>
      </c>
      <c r="FR20">
        <v>0.10057000000000001</v>
      </c>
      <c r="FS20">
        <v>31090.799999999999</v>
      </c>
      <c r="FT20">
        <v>24191.7</v>
      </c>
      <c r="FU20">
        <v>30053.9</v>
      </c>
      <c r="FV20">
        <v>24380.3</v>
      </c>
      <c r="FW20">
        <v>35387.9</v>
      </c>
      <c r="FX20">
        <v>32040.3</v>
      </c>
      <c r="FY20">
        <v>43942.5</v>
      </c>
      <c r="FZ20">
        <v>39807.4</v>
      </c>
      <c r="GA20">
        <v>2.1973699999999998</v>
      </c>
      <c r="GB20">
        <v>1.9024000000000001</v>
      </c>
      <c r="GC20">
        <v>0.13887099999999999</v>
      </c>
      <c r="GD20">
        <v>0</v>
      </c>
      <c r="GE20">
        <v>23.937200000000001</v>
      </c>
      <c r="GF20">
        <v>999.9</v>
      </c>
      <c r="GG20">
        <v>67</v>
      </c>
      <c r="GH20">
        <v>30</v>
      </c>
      <c r="GI20">
        <v>28.173400000000001</v>
      </c>
      <c r="GJ20">
        <v>30.4373</v>
      </c>
      <c r="GK20">
        <v>40.628999999999998</v>
      </c>
      <c r="GL20">
        <v>1</v>
      </c>
      <c r="GM20">
        <v>-0.15171200000000001</v>
      </c>
      <c r="GN20">
        <v>-0.47450999999999999</v>
      </c>
      <c r="GO20">
        <v>20.2651</v>
      </c>
      <c r="GP20">
        <v>5.2285199999999996</v>
      </c>
      <c r="GQ20">
        <v>11.902100000000001</v>
      </c>
      <c r="GR20">
        <v>4.9653</v>
      </c>
      <c r="GS20">
        <v>3.2919999999999998</v>
      </c>
      <c r="GT20">
        <v>9999</v>
      </c>
      <c r="GU20">
        <v>9999</v>
      </c>
      <c r="GV20">
        <v>4695.5</v>
      </c>
      <c r="GW20">
        <v>976.5</v>
      </c>
      <c r="GX20">
        <v>1.8770199999999999</v>
      </c>
      <c r="GY20">
        <v>1.87531</v>
      </c>
      <c r="GZ20">
        <v>1.8739699999999999</v>
      </c>
      <c r="HA20">
        <v>1.87317</v>
      </c>
      <c r="HB20">
        <v>1.87469</v>
      </c>
      <c r="HC20">
        <v>1.8696600000000001</v>
      </c>
      <c r="HD20">
        <v>1.87388</v>
      </c>
      <c r="HE20">
        <v>1.87897</v>
      </c>
      <c r="HF20">
        <v>0</v>
      </c>
      <c r="HG20">
        <v>0</v>
      </c>
      <c r="HH20">
        <v>0</v>
      </c>
      <c r="HI20">
        <v>0</v>
      </c>
      <c r="HJ20" t="s">
        <v>371</v>
      </c>
      <c r="HK20" t="s">
        <v>372</v>
      </c>
      <c r="HL20" t="s">
        <v>373</v>
      </c>
      <c r="HM20" t="s">
        <v>373</v>
      </c>
      <c r="HN20" t="s">
        <v>373</v>
      </c>
      <c r="HO20" t="s">
        <v>373</v>
      </c>
      <c r="HP20">
        <v>0</v>
      </c>
      <c r="HQ20">
        <v>100</v>
      </c>
      <c r="HR20">
        <v>100</v>
      </c>
      <c r="HS20">
        <v>0.251</v>
      </c>
      <c r="HT20">
        <v>0.18379999999999999</v>
      </c>
      <c r="HU20">
        <v>0.22013995676309839</v>
      </c>
      <c r="HV20">
        <v>9.7846438420996166E-4</v>
      </c>
      <c r="HW20">
        <v>-2.5827086373742828E-6</v>
      </c>
      <c r="HX20">
        <v>7.8586341386663365E-10</v>
      </c>
      <c r="HY20">
        <v>-9.9029488768981155E-2</v>
      </c>
      <c r="HZ20">
        <v>-8.4438002641763817E-3</v>
      </c>
      <c r="IA20">
        <v>1.264093270743213E-3</v>
      </c>
      <c r="IB20">
        <v>-1.32040390140585E-5</v>
      </c>
      <c r="IC20">
        <v>5</v>
      </c>
      <c r="ID20">
        <v>2007</v>
      </c>
      <c r="IE20">
        <v>1</v>
      </c>
      <c r="IF20">
        <v>23</v>
      </c>
      <c r="IG20">
        <v>1.3</v>
      </c>
      <c r="IH20">
        <v>4.2</v>
      </c>
      <c r="II20">
        <v>0.34057599999999999</v>
      </c>
      <c r="IJ20">
        <v>2.4645999999999999</v>
      </c>
      <c r="IK20">
        <v>1.42578</v>
      </c>
      <c r="IL20">
        <v>2.2900399999999999</v>
      </c>
      <c r="IM20">
        <v>1.5478499999999999</v>
      </c>
      <c r="IN20">
        <v>2.2497600000000002</v>
      </c>
      <c r="IO20">
        <v>33.221600000000002</v>
      </c>
      <c r="IP20">
        <v>15.4192</v>
      </c>
      <c r="IQ20">
        <v>18</v>
      </c>
      <c r="IR20">
        <v>628.58600000000001</v>
      </c>
      <c r="IS20">
        <v>425.404</v>
      </c>
      <c r="IT20">
        <v>24.9999</v>
      </c>
      <c r="IU20">
        <v>25.453800000000001</v>
      </c>
      <c r="IV20">
        <v>30</v>
      </c>
      <c r="IW20">
        <v>25.2422</v>
      </c>
      <c r="IX20">
        <v>25.170500000000001</v>
      </c>
      <c r="IY20">
        <v>6.8442100000000003</v>
      </c>
      <c r="IZ20">
        <v>37.274900000000002</v>
      </c>
      <c r="JA20">
        <v>77.733900000000006</v>
      </c>
      <c r="JB20">
        <v>25</v>
      </c>
      <c r="JC20">
        <v>100</v>
      </c>
      <c r="JD20">
        <v>18.150400000000001</v>
      </c>
      <c r="JE20">
        <v>101.328</v>
      </c>
      <c r="JF20">
        <v>101.248</v>
      </c>
    </row>
    <row r="21" spans="1:266" x14ac:dyDescent="0.2">
      <c r="A21">
        <v>5</v>
      </c>
      <c r="B21">
        <v>1657251421.5</v>
      </c>
      <c r="C21">
        <v>383.40000009536737</v>
      </c>
      <c r="D21" t="s">
        <v>383</v>
      </c>
      <c r="E21" t="s">
        <v>384</v>
      </c>
      <c r="F21" t="s">
        <v>366</v>
      </c>
      <c r="K21">
        <v>1657251421.5</v>
      </c>
      <c r="L21">
        <f t="shared" si="0"/>
        <v>3.9282890561820639E-3</v>
      </c>
      <c r="M21">
        <f t="shared" si="1"/>
        <v>3.9282890561820643</v>
      </c>
      <c r="N21">
        <f t="shared" si="2"/>
        <v>-0.43756692128947405</v>
      </c>
      <c r="O21">
        <f t="shared" si="3"/>
        <v>50.015500000000003</v>
      </c>
      <c r="P21">
        <f t="shared" si="4"/>
        <v>51.262599956031671</v>
      </c>
      <c r="Q21">
        <f t="shared" si="5"/>
        <v>5.1987871883588994</v>
      </c>
      <c r="R21">
        <f t="shared" si="6"/>
        <v>5.0723127746619499</v>
      </c>
      <c r="S21">
        <f t="shared" si="7"/>
        <v>0.33110080313618034</v>
      </c>
      <c r="T21">
        <f t="shared" si="8"/>
        <v>1.9225464868427342</v>
      </c>
      <c r="U21">
        <f t="shared" si="9"/>
        <v>0.30237586281359302</v>
      </c>
      <c r="V21">
        <f t="shared" si="10"/>
        <v>0.19135763279532653</v>
      </c>
      <c r="W21">
        <f t="shared" si="11"/>
        <v>241.72204307555313</v>
      </c>
      <c r="X21">
        <f t="shared" si="12"/>
        <v>26.7371676281976</v>
      </c>
      <c r="Y21">
        <f t="shared" si="13"/>
        <v>26.7371676281976</v>
      </c>
      <c r="Z21">
        <f t="shared" si="14"/>
        <v>3.524279783635881</v>
      </c>
      <c r="AA21">
        <f t="shared" si="15"/>
        <v>65.951718012601887</v>
      </c>
      <c r="AB21">
        <f t="shared" si="16"/>
        <v>2.2442287661434799</v>
      </c>
      <c r="AC21">
        <f t="shared" si="17"/>
        <v>3.4028359438864935</v>
      </c>
      <c r="AD21">
        <f t="shared" si="18"/>
        <v>1.2800510174924011</v>
      </c>
      <c r="AE21">
        <f t="shared" si="19"/>
        <v>-173.23754737762903</v>
      </c>
      <c r="AF21">
        <f t="shared" si="20"/>
        <v>-61.625939474591554</v>
      </c>
      <c r="AG21">
        <f t="shared" si="21"/>
        <v>-6.8790311485378641</v>
      </c>
      <c r="AH21">
        <f t="shared" si="22"/>
        <v>-2.0474925205327565E-2</v>
      </c>
      <c r="AI21">
        <v>0</v>
      </c>
      <c r="AJ21">
        <v>0</v>
      </c>
      <c r="AK21">
        <f t="shared" si="23"/>
        <v>1</v>
      </c>
      <c r="AL21">
        <f t="shared" si="24"/>
        <v>0</v>
      </c>
      <c r="AM21">
        <f t="shared" si="25"/>
        <v>26033.876879351854</v>
      </c>
      <c r="AN21" t="s">
        <v>367</v>
      </c>
      <c r="AO21" t="s">
        <v>367</v>
      </c>
      <c r="AP21">
        <v>0</v>
      </c>
      <c r="AQ21">
        <v>0</v>
      </c>
      <c r="AR21" t="e">
        <f t="shared" si="26"/>
        <v>#DIV/0!</v>
      </c>
      <c r="AS21">
        <v>0</v>
      </c>
      <c r="AT21" t="s">
        <v>367</v>
      </c>
      <c r="AU21" t="s">
        <v>367</v>
      </c>
      <c r="AV21">
        <v>0</v>
      </c>
      <c r="AW21">
        <v>0</v>
      </c>
      <c r="AX21" t="e">
        <f t="shared" si="27"/>
        <v>#DIV/0!</v>
      </c>
      <c r="AY21">
        <v>0.5</v>
      </c>
      <c r="AZ21">
        <f t="shared" si="28"/>
        <v>1261.1274005572814</v>
      </c>
      <c r="BA21">
        <f t="shared" si="29"/>
        <v>-0.43756692128947405</v>
      </c>
      <c r="BB21" t="e">
        <f t="shared" si="30"/>
        <v>#DIV/0!</v>
      </c>
      <c r="BC21">
        <f t="shared" si="31"/>
        <v>-3.4696488324345104E-4</v>
      </c>
      <c r="BD21" t="e">
        <f t="shared" si="32"/>
        <v>#DIV/0!</v>
      </c>
      <c r="BE21" t="e">
        <f t="shared" si="33"/>
        <v>#DIV/0!</v>
      </c>
      <c r="BF21" t="s">
        <v>367</v>
      </c>
      <c r="BG21">
        <v>0</v>
      </c>
      <c r="BH21" t="e">
        <f t="shared" si="34"/>
        <v>#DIV/0!</v>
      </c>
      <c r="BI21" t="e">
        <f t="shared" si="35"/>
        <v>#DIV/0!</v>
      </c>
      <c r="BJ21" t="e">
        <f t="shared" si="36"/>
        <v>#DIV/0!</v>
      </c>
      <c r="BK21" t="e">
        <f t="shared" si="37"/>
        <v>#DIV/0!</v>
      </c>
      <c r="BL21" t="e">
        <f t="shared" si="38"/>
        <v>#DIV/0!</v>
      </c>
      <c r="BM21" t="e">
        <f t="shared" si="39"/>
        <v>#DIV/0!</v>
      </c>
      <c r="BN21" t="e">
        <f t="shared" si="40"/>
        <v>#DIV/0!</v>
      </c>
      <c r="BO21" t="e">
        <f t="shared" si="41"/>
        <v>#DIV/0!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f t="shared" si="42"/>
        <v>1499.9</v>
      </c>
      <c r="CI21">
        <f t="shared" si="43"/>
        <v>1261.1274005572814</v>
      </c>
      <c r="CJ21">
        <f t="shared" si="44"/>
        <v>0.84080765421513526</v>
      </c>
      <c r="CK21">
        <f t="shared" si="45"/>
        <v>0.16115877263521108</v>
      </c>
      <c r="CL21">
        <v>6</v>
      </c>
      <c r="CM21">
        <v>0.5</v>
      </c>
      <c r="CN21" t="s">
        <v>368</v>
      </c>
      <c r="CO21">
        <v>2</v>
      </c>
      <c r="CP21">
        <v>1657251421.5</v>
      </c>
      <c r="CQ21">
        <v>50.015500000000003</v>
      </c>
      <c r="CR21">
        <v>49.774500000000003</v>
      </c>
      <c r="CS21">
        <v>22.129200000000001</v>
      </c>
      <c r="CT21">
        <v>18.289300000000001</v>
      </c>
      <c r="CU21">
        <v>49.728499999999997</v>
      </c>
      <c r="CV21">
        <v>21.944400000000002</v>
      </c>
      <c r="CW21">
        <v>600.22799999999995</v>
      </c>
      <c r="CX21">
        <v>101.315</v>
      </c>
      <c r="CY21">
        <v>9.98169E-2</v>
      </c>
      <c r="CZ21">
        <v>26.142600000000002</v>
      </c>
      <c r="DA21">
        <v>26.208400000000001</v>
      </c>
      <c r="DB21">
        <v>999.9</v>
      </c>
      <c r="DC21">
        <v>0</v>
      </c>
      <c r="DD21">
        <v>0</v>
      </c>
      <c r="DE21">
        <v>5016.88</v>
      </c>
      <c r="DF21">
        <v>0</v>
      </c>
      <c r="DG21">
        <v>1761.38</v>
      </c>
      <c r="DH21">
        <v>0.17524000000000001</v>
      </c>
      <c r="DI21">
        <v>51.080100000000002</v>
      </c>
      <c r="DJ21">
        <v>50.701799999999999</v>
      </c>
      <c r="DK21">
        <v>3.8399700000000001</v>
      </c>
      <c r="DL21">
        <v>49.774500000000003</v>
      </c>
      <c r="DM21">
        <v>18.289300000000001</v>
      </c>
      <c r="DN21">
        <v>2.2420300000000002</v>
      </c>
      <c r="DO21">
        <v>1.8529800000000001</v>
      </c>
      <c r="DP21">
        <v>19.265799999999999</v>
      </c>
      <c r="DQ21">
        <v>16.241</v>
      </c>
      <c r="DR21">
        <v>1499.9</v>
      </c>
      <c r="DS21">
        <v>0.97299100000000005</v>
      </c>
      <c r="DT21">
        <v>2.70087E-2</v>
      </c>
      <c r="DU21">
        <v>0</v>
      </c>
      <c r="DV21">
        <v>738.61199999999997</v>
      </c>
      <c r="DW21">
        <v>4.9993100000000004</v>
      </c>
      <c r="DX21">
        <v>25954.1</v>
      </c>
      <c r="DY21">
        <v>13258.3</v>
      </c>
      <c r="DZ21">
        <v>37.125</v>
      </c>
      <c r="EA21">
        <v>39</v>
      </c>
      <c r="EB21">
        <v>38</v>
      </c>
      <c r="EC21">
        <v>36.811999999999998</v>
      </c>
      <c r="ED21">
        <v>38.561999999999998</v>
      </c>
      <c r="EE21">
        <v>1454.52</v>
      </c>
      <c r="EF21">
        <v>40.380000000000003</v>
      </c>
      <c r="EG21">
        <v>0</v>
      </c>
      <c r="EH21">
        <v>1657251422.3</v>
      </c>
      <c r="EI21">
        <v>0</v>
      </c>
      <c r="EJ21">
        <v>738.56568000000004</v>
      </c>
      <c r="EK21">
        <v>2.0387692399864958</v>
      </c>
      <c r="EL21">
        <v>-2001.769235843152</v>
      </c>
      <c r="EM21">
        <v>25631.892</v>
      </c>
      <c r="EN21">
        <v>15</v>
      </c>
      <c r="EO21">
        <v>1657251439.5</v>
      </c>
      <c r="EP21" t="s">
        <v>385</v>
      </c>
      <c r="EQ21">
        <v>1657251439.5</v>
      </c>
      <c r="ER21">
        <v>1657251074.0999999</v>
      </c>
      <c r="ES21">
        <v>4</v>
      </c>
      <c r="ET21">
        <v>6.6000000000000003E-2</v>
      </c>
      <c r="EU21">
        <v>-1.7000000000000001E-2</v>
      </c>
      <c r="EV21">
        <v>0.28699999999999998</v>
      </c>
      <c r="EW21">
        <v>9.8000000000000004E-2</v>
      </c>
      <c r="EX21">
        <v>49</v>
      </c>
      <c r="EY21">
        <v>19</v>
      </c>
      <c r="EZ21">
        <v>0.27</v>
      </c>
      <c r="FA21">
        <v>0.03</v>
      </c>
      <c r="FB21">
        <v>0.15528344999999999</v>
      </c>
      <c r="FC21">
        <v>-9.7931392120075289E-2</v>
      </c>
      <c r="FD21">
        <v>2.1851767792274841E-2</v>
      </c>
      <c r="FE21">
        <v>1</v>
      </c>
      <c r="FF21">
        <v>3.8005892499999998</v>
      </c>
      <c r="FG21">
        <v>-1.4004990619148521E-2</v>
      </c>
      <c r="FH21">
        <v>9.450626536769962E-3</v>
      </c>
      <c r="FI21">
        <v>1</v>
      </c>
      <c r="FJ21">
        <v>2</v>
      </c>
      <c r="FK21">
        <v>2</v>
      </c>
      <c r="FL21" t="s">
        <v>382</v>
      </c>
      <c r="FM21">
        <v>3.1801300000000001</v>
      </c>
      <c r="FN21">
        <v>2.7643499999999999</v>
      </c>
      <c r="FO21">
        <v>1.50267E-2</v>
      </c>
      <c r="FP21">
        <v>1.5129800000000001E-2</v>
      </c>
      <c r="FQ21">
        <v>0.11451699999999999</v>
      </c>
      <c r="FR21">
        <v>0.100856</v>
      </c>
      <c r="FS21">
        <v>31542.3</v>
      </c>
      <c r="FT21">
        <v>24562.7</v>
      </c>
      <c r="FU21">
        <v>30053.9</v>
      </c>
      <c r="FV21">
        <v>24380.400000000001</v>
      </c>
      <c r="FW21">
        <v>35381.9</v>
      </c>
      <c r="FX21">
        <v>32029.5</v>
      </c>
      <c r="FY21">
        <v>43942</v>
      </c>
      <c r="FZ21">
        <v>39807.4</v>
      </c>
      <c r="GA21">
        <v>2.1968000000000001</v>
      </c>
      <c r="GB21">
        <v>1.9011</v>
      </c>
      <c r="GC21">
        <v>0.13933300000000001</v>
      </c>
      <c r="GD21">
        <v>0</v>
      </c>
      <c r="GE21">
        <v>23.922499999999999</v>
      </c>
      <c r="GF21">
        <v>999.9</v>
      </c>
      <c r="GG21">
        <v>67.099999999999994</v>
      </c>
      <c r="GH21">
        <v>30.1</v>
      </c>
      <c r="GI21">
        <v>28.3795</v>
      </c>
      <c r="GJ21">
        <v>30.627199999999998</v>
      </c>
      <c r="GK21">
        <v>39.8598</v>
      </c>
      <c r="GL21">
        <v>1</v>
      </c>
      <c r="GM21">
        <v>-0.14962700000000001</v>
      </c>
      <c r="GN21">
        <v>-0.47961300000000001</v>
      </c>
      <c r="GO21">
        <v>20.264600000000002</v>
      </c>
      <c r="GP21">
        <v>5.2250800000000002</v>
      </c>
      <c r="GQ21">
        <v>11.902100000000001</v>
      </c>
      <c r="GR21">
        <v>4.9645000000000001</v>
      </c>
      <c r="GS21">
        <v>3.29142</v>
      </c>
      <c r="GT21">
        <v>9999</v>
      </c>
      <c r="GU21">
        <v>9999</v>
      </c>
      <c r="GV21">
        <v>4738.3999999999996</v>
      </c>
      <c r="GW21">
        <v>976.5</v>
      </c>
      <c r="GX21">
        <v>1.8770199999999999</v>
      </c>
      <c r="GY21">
        <v>1.87531</v>
      </c>
      <c r="GZ21">
        <v>1.8740399999999999</v>
      </c>
      <c r="HA21">
        <v>1.87317</v>
      </c>
      <c r="HB21">
        <v>1.87469</v>
      </c>
      <c r="HC21">
        <v>1.8696600000000001</v>
      </c>
      <c r="HD21">
        <v>1.8738900000000001</v>
      </c>
      <c r="HE21">
        <v>1.87897</v>
      </c>
      <c r="HF21">
        <v>0</v>
      </c>
      <c r="HG21">
        <v>0</v>
      </c>
      <c r="HH21">
        <v>0</v>
      </c>
      <c r="HI21">
        <v>0</v>
      </c>
      <c r="HJ21" t="s">
        <v>371</v>
      </c>
      <c r="HK21" t="s">
        <v>372</v>
      </c>
      <c r="HL21" t="s">
        <v>373</v>
      </c>
      <c r="HM21" t="s">
        <v>373</v>
      </c>
      <c r="HN21" t="s">
        <v>373</v>
      </c>
      <c r="HO21" t="s">
        <v>373</v>
      </c>
      <c r="HP21">
        <v>0</v>
      </c>
      <c r="HQ21">
        <v>100</v>
      </c>
      <c r="HR21">
        <v>100</v>
      </c>
      <c r="HS21">
        <v>0.28699999999999998</v>
      </c>
      <c r="HT21">
        <v>0.18479999999999999</v>
      </c>
      <c r="HU21">
        <v>0.178859831385658</v>
      </c>
      <c r="HV21">
        <v>9.7846438420996166E-4</v>
      </c>
      <c r="HW21">
        <v>-2.5827086373742828E-6</v>
      </c>
      <c r="HX21">
        <v>7.8586341386663365E-10</v>
      </c>
      <c r="HY21">
        <v>-9.9029488768981155E-2</v>
      </c>
      <c r="HZ21">
        <v>-8.4438002641763817E-3</v>
      </c>
      <c r="IA21">
        <v>1.264093270743213E-3</v>
      </c>
      <c r="IB21">
        <v>-1.32040390140585E-5</v>
      </c>
      <c r="IC21">
        <v>5</v>
      </c>
      <c r="ID21">
        <v>2007</v>
      </c>
      <c r="IE21">
        <v>1</v>
      </c>
      <c r="IF21">
        <v>23</v>
      </c>
      <c r="IG21">
        <v>1.3</v>
      </c>
      <c r="IH21">
        <v>5.8</v>
      </c>
      <c r="II21">
        <v>0.236816</v>
      </c>
      <c r="IJ21">
        <v>2.4658199999999999</v>
      </c>
      <c r="IK21">
        <v>1.42578</v>
      </c>
      <c r="IL21">
        <v>2.2888199999999999</v>
      </c>
      <c r="IM21">
        <v>1.5478499999999999</v>
      </c>
      <c r="IN21">
        <v>2.3767100000000001</v>
      </c>
      <c r="IO21">
        <v>33.311100000000003</v>
      </c>
      <c r="IP21">
        <v>15.4192</v>
      </c>
      <c r="IQ21">
        <v>18</v>
      </c>
      <c r="IR21">
        <v>628.87599999999998</v>
      </c>
      <c r="IS21">
        <v>425.178</v>
      </c>
      <c r="IT21">
        <v>24.999600000000001</v>
      </c>
      <c r="IU21">
        <v>25.490600000000001</v>
      </c>
      <c r="IV21">
        <v>30.0002</v>
      </c>
      <c r="IW21">
        <v>25.3065</v>
      </c>
      <c r="IX21">
        <v>25.236000000000001</v>
      </c>
      <c r="IY21">
        <v>4.7701500000000001</v>
      </c>
      <c r="IZ21">
        <v>37.1205</v>
      </c>
      <c r="JA21">
        <v>74.007000000000005</v>
      </c>
      <c r="JB21">
        <v>25</v>
      </c>
      <c r="JC21">
        <v>50</v>
      </c>
      <c r="JD21">
        <v>18.156199999999998</v>
      </c>
      <c r="JE21">
        <v>101.327</v>
      </c>
      <c r="JF21">
        <v>101.248</v>
      </c>
    </row>
    <row r="22" spans="1:266" x14ac:dyDescent="0.2">
      <c r="A22">
        <v>6</v>
      </c>
      <c r="B22">
        <v>1657251515.5</v>
      </c>
      <c r="C22">
        <v>477.40000009536737</v>
      </c>
      <c r="D22" t="s">
        <v>386</v>
      </c>
      <c r="E22" t="s">
        <v>387</v>
      </c>
      <c r="F22" t="s">
        <v>366</v>
      </c>
      <c r="K22">
        <v>1657251515.5</v>
      </c>
      <c r="L22">
        <f t="shared" si="0"/>
        <v>4.0548625236928601E-3</v>
      </c>
      <c r="M22">
        <f t="shared" si="1"/>
        <v>4.0548625236928597</v>
      </c>
      <c r="N22">
        <f t="shared" si="2"/>
        <v>-2.3951694127173404</v>
      </c>
      <c r="O22">
        <f t="shared" si="3"/>
        <v>10.23194</v>
      </c>
      <c r="P22">
        <f t="shared" si="4"/>
        <v>22.023484568814027</v>
      </c>
      <c r="Q22">
        <f t="shared" si="5"/>
        <v>2.2334790531468403</v>
      </c>
      <c r="R22">
        <f t="shared" si="6"/>
        <v>1.037657033411308</v>
      </c>
      <c r="S22">
        <f t="shared" si="7"/>
        <v>0.34284233580403506</v>
      </c>
      <c r="T22">
        <f t="shared" si="8"/>
        <v>1.9176378121167701</v>
      </c>
      <c r="U22">
        <f t="shared" si="9"/>
        <v>0.31207398359923677</v>
      </c>
      <c r="V22">
        <f t="shared" si="10"/>
        <v>0.19758003228382165</v>
      </c>
      <c r="W22">
        <f t="shared" si="11"/>
        <v>241.67879449619105</v>
      </c>
      <c r="X22">
        <f t="shared" si="12"/>
        <v>26.243833427975066</v>
      </c>
      <c r="Y22">
        <f t="shared" si="13"/>
        <v>26.243833427975066</v>
      </c>
      <c r="Z22">
        <f t="shared" si="14"/>
        <v>3.4232515297336001</v>
      </c>
      <c r="AA22">
        <f t="shared" si="15"/>
        <v>64.623201226817002</v>
      </c>
      <c r="AB22">
        <f t="shared" si="16"/>
        <v>2.1417115254585202</v>
      </c>
      <c r="AC22">
        <f t="shared" si="17"/>
        <v>3.3141526337289582</v>
      </c>
      <c r="AD22">
        <f t="shared" si="18"/>
        <v>1.28154000427508</v>
      </c>
      <c r="AE22">
        <f t="shared" si="19"/>
        <v>-178.81943729485513</v>
      </c>
      <c r="AF22">
        <f t="shared" si="20"/>
        <v>-56.575010925928844</v>
      </c>
      <c r="AG22">
        <f t="shared" si="21"/>
        <v>-6.3016374327849336</v>
      </c>
      <c r="AH22">
        <f t="shared" si="22"/>
        <v>-1.7291157377862021E-2</v>
      </c>
      <c r="AI22">
        <v>0</v>
      </c>
      <c r="AJ22">
        <v>0</v>
      </c>
      <c r="AK22">
        <f t="shared" si="23"/>
        <v>1</v>
      </c>
      <c r="AL22">
        <f t="shared" si="24"/>
        <v>0</v>
      </c>
      <c r="AM22">
        <f t="shared" si="25"/>
        <v>25948.631194079131</v>
      </c>
      <c r="AN22" t="s">
        <v>367</v>
      </c>
      <c r="AO22" t="s">
        <v>367</v>
      </c>
      <c r="AP22">
        <v>0</v>
      </c>
      <c r="AQ22">
        <v>0</v>
      </c>
      <c r="AR22" t="e">
        <f t="shared" si="26"/>
        <v>#DIV/0!</v>
      </c>
      <c r="AS22">
        <v>0</v>
      </c>
      <c r="AT22" t="s">
        <v>367</v>
      </c>
      <c r="AU22" t="s">
        <v>367</v>
      </c>
      <c r="AV22">
        <v>0</v>
      </c>
      <c r="AW22">
        <v>0</v>
      </c>
      <c r="AX22" t="e">
        <f t="shared" si="27"/>
        <v>#DIV/0!</v>
      </c>
      <c r="AY22">
        <v>0.5</v>
      </c>
      <c r="AZ22">
        <f t="shared" si="28"/>
        <v>1260.9080924850732</v>
      </c>
      <c r="BA22">
        <f t="shared" si="29"/>
        <v>-2.3951694127173404</v>
      </c>
      <c r="BB22" t="e">
        <f t="shared" si="30"/>
        <v>#DIV/0!</v>
      </c>
      <c r="BC22">
        <f t="shared" si="31"/>
        <v>-1.899559077297059E-3</v>
      </c>
      <c r="BD22" t="e">
        <f t="shared" si="32"/>
        <v>#DIV/0!</v>
      </c>
      <c r="BE22" t="e">
        <f t="shared" si="33"/>
        <v>#DIV/0!</v>
      </c>
      <c r="BF22" t="s">
        <v>367</v>
      </c>
      <c r="BG22">
        <v>0</v>
      </c>
      <c r="BH22" t="e">
        <f t="shared" si="34"/>
        <v>#DIV/0!</v>
      </c>
      <c r="BI22" t="e">
        <f t="shared" si="35"/>
        <v>#DIV/0!</v>
      </c>
      <c r="BJ22" t="e">
        <f t="shared" si="36"/>
        <v>#DIV/0!</v>
      </c>
      <c r="BK22" t="e">
        <f t="shared" si="37"/>
        <v>#DIV/0!</v>
      </c>
      <c r="BL22" t="e">
        <f t="shared" si="38"/>
        <v>#DIV/0!</v>
      </c>
      <c r="BM22" t="e">
        <f t="shared" si="39"/>
        <v>#DIV/0!</v>
      </c>
      <c r="BN22" t="e">
        <f t="shared" si="40"/>
        <v>#DIV/0!</v>
      </c>
      <c r="BO22" t="e">
        <f t="shared" si="41"/>
        <v>#DIV/0!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f t="shared" si="42"/>
        <v>1499.64</v>
      </c>
      <c r="CI22">
        <f t="shared" si="43"/>
        <v>1260.9080924850732</v>
      </c>
      <c r="CJ22">
        <f t="shared" si="44"/>
        <v>0.84080718871534044</v>
      </c>
      <c r="CK22">
        <f t="shared" si="45"/>
        <v>0.16115787422060696</v>
      </c>
      <c r="CL22">
        <v>6</v>
      </c>
      <c r="CM22">
        <v>0.5</v>
      </c>
      <c r="CN22" t="s">
        <v>368</v>
      </c>
      <c r="CO22">
        <v>2</v>
      </c>
      <c r="CP22">
        <v>1657251515.5</v>
      </c>
      <c r="CQ22">
        <v>10.23194</v>
      </c>
      <c r="CR22">
        <v>7.8780400000000004</v>
      </c>
      <c r="CS22">
        <v>21.118600000000001</v>
      </c>
      <c r="CT22">
        <v>17.149000000000001</v>
      </c>
      <c r="CU22">
        <v>9.9359400000000004</v>
      </c>
      <c r="CV22">
        <v>20.960899999999999</v>
      </c>
      <c r="CW22">
        <v>599.94399999999996</v>
      </c>
      <c r="CX22">
        <v>101.31399999999999</v>
      </c>
      <c r="CY22">
        <v>9.9518200000000001E-2</v>
      </c>
      <c r="CZ22">
        <v>25.6966</v>
      </c>
      <c r="DA22">
        <v>25.766200000000001</v>
      </c>
      <c r="DB22">
        <v>999.9</v>
      </c>
      <c r="DC22">
        <v>0</v>
      </c>
      <c r="DD22">
        <v>0</v>
      </c>
      <c r="DE22">
        <v>4996.25</v>
      </c>
      <c r="DF22">
        <v>0</v>
      </c>
      <c r="DG22">
        <v>1759.26</v>
      </c>
      <c r="DH22">
        <v>2.3123200000000002</v>
      </c>
      <c r="DI22">
        <v>10.4102</v>
      </c>
      <c r="DJ22">
        <v>8.0154999999999994</v>
      </c>
      <c r="DK22">
        <v>3.9696600000000002</v>
      </c>
      <c r="DL22">
        <v>7.8780400000000004</v>
      </c>
      <c r="DM22">
        <v>17.149000000000001</v>
      </c>
      <c r="DN22">
        <v>2.1396199999999999</v>
      </c>
      <c r="DO22">
        <v>1.7374400000000001</v>
      </c>
      <c r="DP22">
        <v>18.517299999999999</v>
      </c>
      <c r="DQ22">
        <v>15.234999999999999</v>
      </c>
      <c r="DR22">
        <v>1499.64</v>
      </c>
      <c r="DS22">
        <v>0.97300699999999996</v>
      </c>
      <c r="DT22">
        <v>2.6993400000000001E-2</v>
      </c>
      <c r="DU22">
        <v>0</v>
      </c>
      <c r="DV22">
        <v>746.09</v>
      </c>
      <c r="DW22">
        <v>4.9993100000000004</v>
      </c>
      <c r="DX22">
        <v>23932.7</v>
      </c>
      <c r="DY22">
        <v>13256.1</v>
      </c>
      <c r="DZ22">
        <v>36.25</v>
      </c>
      <c r="EA22">
        <v>38.125</v>
      </c>
      <c r="EB22">
        <v>36.875</v>
      </c>
      <c r="EC22">
        <v>36.125</v>
      </c>
      <c r="ED22">
        <v>37.75</v>
      </c>
      <c r="EE22">
        <v>1454.3</v>
      </c>
      <c r="EF22">
        <v>40.35</v>
      </c>
      <c r="EG22">
        <v>0</v>
      </c>
      <c r="EH22">
        <v>1657251515.9000001</v>
      </c>
      <c r="EI22">
        <v>0</v>
      </c>
      <c r="EJ22">
        <v>745.48539999999991</v>
      </c>
      <c r="EK22">
        <v>3.0991538290528391</v>
      </c>
      <c r="EL22">
        <v>-11324.43075641898</v>
      </c>
      <c r="EM22">
        <v>25091.392</v>
      </c>
      <c r="EN22">
        <v>15</v>
      </c>
      <c r="EO22">
        <v>1657251535.5</v>
      </c>
      <c r="EP22" t="s">
        <v>388</v>
      </c>
      <c r="EQ22">
        <v>1657251535.5</v>
      </c>
      <c r="ER22">
        <v>1657251074.0999999</v>
      </c>
      <c r="ES22">
        <v>5</v>
      </c>
      <c r="ET22">
        <v>4.3999999999999997E-2</v>
      </c>
      <c r="EU22">
        <v>-1.7000000000000001E-2</v>
      </c>
      <c r="EV22">
        <v>0.29599999999999999</v>
      </c>
      <c r="EW22">
        <v>9.8000000000000004E-2</v>
      </c>
      <c r="EX22">
        <v>7</v>
      </c>
      <c r="EY22">
        <v>19</v>
      </c>
      <c r="EZ22">
        <v>0.16</v>
      </c>
      <c r="FA22">
        <v>0.03</v>
      </c>
      <c r="FB22">
        <v>2.3143137500000002</v>
      </c>
      <c r="FC22">
        <v>6.1272157598492673E-2</v>
      </c>
      <c r="FD22">
        <v>1.6823311012921921E-2</v>
      </c>
      <c r="FE22">
        <v>1</v>
      </c>
      <c r="FF22">
        <v>4.0491857499999986</v>
      </c>
      <c r="FG22">
        <v>-0.64364769230769392</v>
      </c>
      <c r="FH22">
        <v>6.3227252505841949E-2</v>
      </c>
      <c r="FI22">
        <v>0</v>
      </c>
      <c r="FJ22">
        <v>1</v>
      </c>
      <c r="FK22">
        <v>2</v>
      </c>
      <c r="FL22" t="s">
        <v>370</v>
      </c>
      <c r="FM22">
        <v>3.1794899999999999</v>
      </c>
      <c r="FN22">
        <v>2.76396</v>
      </c>
      <c r="FO22">
        <v>2.9933300000000002E-3</v>
      </c>
      <c r="FP22">
        <v>2.3866299999999998E-3</v>
      </c>
      <c r="FQ22">
        <v>0.110864</v>
      </c>
      <c r="FR22">
        <v>9.6343200000000004E-2</v>
      </c>
      <c r="FS22">
        <v>31927.5</v>
      </c>
      <c r="FT22">
        <v>24879.4</v>
      </c>
      <c r="FU22">
        <v>30053.8</v>
      </c>
      <c r="FV22">
        <v>24379.3</v>
      </c>
      <c r="FW22">
        <v>35531.1</v>
      </c>
      <c r="FX22">
        <v>32190.799999999999</v>
      </c>
      <c r="FY22">
        <v>43941.5</v>
      </c>
      <c r="FZ22">
        <v>39805.300000000003</v>
      </c>
      <c r="GA22">
        <v>2.1951299999999998</v>
      </c>
      <c r="GB22">
        <v>1.89758</v>
      </c>
      <c r="GC22">
        <v>0.13039300000000001</v>
      </c>
      <c r="GD22">
        <v>0</v>
      </c>
      <c r="GE22">
        <v>23.625699999999998</v>
      </c>
      <c r="GF22">
        <v>999.9</v>
      </c>
      <c r="GG22">
        <v>66.8</v>
      </c>
      <c r="GH22">
        <v>30.1</v>
      </c>
      <c r="GI22">
        <v>28.252300000000002</v>
      </c>
      <c r="GJ22">
        <v>30.337199999999999</v>
      </c>
      <c r="GK22">
        <v>40.216299999999997</v>
      </c>
      <c r="GL22">
        <v>1</v>
      </c>
      <c r="GM22">
        <v>-0.147147</v>
      </c>
      <c r="GN22">
        <v>-0.56029399999999996</v>
      </c>
      <c r="GO22">
        <v>20.266400000000001</v>
      </c>
      <c r="GP22">
        <v>5.2204300000000003</v>
      </c>
      <c r="GQ22">
        <v>11.9023</v>
      </c>
      <c r="GR22">
        <v>4.9645999999999999</v>
      </c>
      <c r="GS22">
        <v>3.2912499999999998</v>
      </c>
      <c r="GT22">
        <v>9999</v>
      </c>
      <c r="GU22">
        <v>9999</v>
      </c>
      <c r="GV22">
        <v>4778.8999999999996</v>
      </c>
      <c r="GW22">
        <v>976.5</v>
      </c>
      <c r="GX22">
        <v>1.8771199999999999</v>
      </c>
      <c r="GY22">
        <v>1.87534</v>
      </c>
      <c r="GZ22">
        <v>1.87408</v>
      </c>
      <c r="HA22">
        <v>1.8731899999999999</v>
      </c>
      <c r="HB22">
        <v>1.8747400000000001</v>
      </c>
      <c r="HC22">
        <v>1.8696999999999999</v>
      </c>
      <c r="HD22">
        <v>1.8739300000000001</v>
      </c>
      <c r="HE22">
        <v>1.8789899999999999</v>
      </c>
      <c r="HF22">
        <v>0</v>
      </c>
      <c r="HG22">
        <v>0</v>
      </c>
      <c r="HH22">
        <v>0</v>
      </c>
      <c r="HI22">
        <v>0</v>
      </c>
      <c r="HJ22" t="s">
        <v>371</v>
      </c>
      <c r="HK22" t="s">
        <v>372</v>
      </c>
      <c r="HL22" t="s">
        <v>373</v>
      </c>
      <c r="HM22" t="s">
        <v>373</v>
      </c>
      <c r="HN22" t="s">
        <v>373</v>
      </c>
      <c r="HO22" t="s">
        <v>373</v>
      </c>
      <c r="HP22">
        <v>0</v>
      </c>
      <c r="HQ22">
        <v>100</v>
      </c>
      <c r="HR22">
        <v>100</v>
      </c>
      <c r="HS22">
        <v>0.29599999999999999</v>
      </c>
      <c r="HT22">
        <v>0.15770000000000001</v>
      </c>
      <c r="HU22">
        <v>0.2449498472029874</v>
      </c>
      <c r="HV22">
        <v>9.7846438420996166E-4</v>
      </c>
      <c r="HW22">
        <v>-2.5827086373742828E-6</v>
      </c>
      <c r="HX22">
        <v>7.8586341386663365E-10</v>
      </c>
      <c r="HY22">
        <v>-9.9029488768981155E-2</v>
      </c>
      <c r="HZ22">
        <v>-8.4438002641763817E-3</v>
      </c>
      <c r="IA22">
        <v>1.264093270743213E-3</v>
      </c>
      <c r="IB22">
        <v>-1.32040390140585E-5</v>
      </c>
      <c r="IC22">
        <v>5</v>
      </c>
      <c r="ID22">
        <v>2007</v>
      </c>
      <c r="IE22">
        <v>1</v>
      </c>
      <c r="IF22">
        <v>23</v>
      </c>
      <c r="IG22">
        <v>1.3</v>
      </c>
      <c r="IH22">
        <v>7.4</v>
      </c>
      <c r="II22">
        <v>3.1738299999999997E-2</v>
      </c>
      <c r="IJ22">
        <v>4.99756</v>
      </c>
      <c r="IK22">
        <v>1.42578</v>
      </c>
      <c r="IL22">
        <v>2.2875999999999999</v>
      </c>
      <c r="IM22">
        <v>1.5478499999999999</v>
      </c>
      <c r="IN22">
        <v>2.3547400000000001</v>
      </c>
      <c r="IO22">
        <v>33.355899999999998</v>
      </c>
      <c r="IP22">
        <v>15.392899999999999</v>
      </c>
      <c r="IQ22">
        <v>18</v>
      </c>
      <c r="IR22">
        <v>628.13099999999997</v>
      </c>
      <c r="IS22">
        <v>423.55200000000002</v>
      </c>
      <c r="IT22">
        <v>24.997399999999999</v>
      </c>
      <c r="IU22">
        <v>25.5075</v>
      </c>
      <c r="IV22">
        <v>30.0001</v>
      </c>
      <c r="IW22">
        <v>25.349599999999999</v>
      </c>
      <c r="IX22">
        <v>25.281600000000001</v>
      </c>
      <c r="IY22">
        <v>0</v>
      </c>
      <c r="IZ22">
        <v>40.275399999999998</v>
      </c>
      <c r="JA22">
        <v>69.755899999999997</v>
      </c>
      <c r="JB22">
        <v>25</v>
      </c>
      <c r="JC22">
        <v>0</v>
      </c>
      <c r="JD22">
        <v>17.142199999999999</v>
      </c>
      <c r="JE22">
        <v>101.32599999999999</v>
      </c>
      <c r="JF22">
        <v>101.24299999999999</v>
      </c>
    </row>
    <row r="23" spans="1:266" x14ac:dyDescent="0.2">
      <c r="A23">
        <v>7</v>
      </c>
      <c r="B23">
        <v>1657251611.5</v>
      </c>
      <c r="C23">
        <v>573.40000009536743</v>
      </c>
      <c r="D23" t="s">
        <v>389</v>
      </c>
      <c r="E23" t="s">
        <v>390</v>
      </c>
      <c r="F23" t="s">
        <v>366</v>
      </c>
      <c r="K23">
        <v>1657251611.5</v>
      </c>
      <c r="L23">
        <f t="shared" si="0"/>
        <v>4.1331375419586128E-3</v>
      </c>
      <c r="M23">
        <f t="shared" si="1"/>
        <v>4.1331375419586127</v>
      </c>
      <c r="N23">
        <f t="shared" si="2"/>
        <v>12.540986822744173</v>
      </c>
      <c r="O23">
        <f t="shared" si="3"/>
        <v>385.935</v>
      </c>
      <c r="P23">
        <f t="shared" si="4"/>
        <v>314.97762957522184</v>
      </c>
      <c r="Q23">
        <f t="shared" si="5"/>
        <v>31.943095087025522</v>
      </c>
      <c r="R23">
        <f t="shared" si="6"/>
        <v>39.139155434741994</v>
      </c>
      <c r="S23">
        <f t="shared" si="7"/>
        <v>0.3420396132523007</v>
      </c>
      <c r="T23">
        <f t="shared" si="8"/>
        <v>1.9176378121167701</v>
      </c>
      <c r="U23">
        <f t="shared" si="9"/>
        <v>0.31140828788822705</v>
      </c>
      <c r="V23">
        <f t="shared" si="10"/>
        <v>0.19715317648417549</v>
      </c>
      <c r="W23">
        <f t="shared" si="11"/>
        <v>241.77935807448895</v>
      </c>
      <c r="X23">
        <f t="shared" si="12"/>
        <v>26.098517949421748</v>
      </c>
      <c r="Y23">
        <f t="shared" si="13"/>
        <v>26.098517949421748</v>
      </c>
      <c r="Z23">
        <f t="shared" si="14"/>
        <v>3.3939792711752066</v>
      </c>
      <c r="AA23">
        <f t="shared" si="15"/>
        <v>63.326858758474827</v>
      </c>
      <c r="AB23">
        <f t="shared" si="16"/>
        <v>2.0843285006636401</v>
      </c>
      <c r="AC23">
        <f t="shared" si="17"/>
        <v>3.2913814794022156</v>
      </c>
      <c r="AD23">
        <f t="shared" si="18"/>
        <v>1.3096507705115665</v>
      </c>
      <c r="AE23">
        <f t="shared" si="19"/>
        <v>-182.27136560037482</v>
      </c>
      <c r="AF23">
        <f t="shared" si="20"/>
        <v>-53.564945324924089</v>
      </c>
      <c r="AG23">
        <f t="shared" si="21"/>
        <v>-5.9585342497068927</v>
      </c>
      <c r="AH23">
        <f t="shared" si="22"/>
        <v>-1.5487100516857311E-2</v>
      </c>
      <c r="AI23">
        <v>0</v>
      </c>
      <c r="AJ23">
        <v>0</v>
      </c>
      <c r="AK23">
        <f t="shared" si="23"/>
        <v>1</v>
      </c>
      <c r="AL23">
        <f t="shared" si="24"/>
        <v>0</v>
      </c>
      <c r="AM23">
        <f t="shared" si="25"/>
        <v>25958.729750262835</v>
      </c>
      <c r="AN23" t="s">
        <v>367</v>
      </c>
      <c r="AO23" t="s">
        <v>367</v>
      </c>
      <c r="AP23">
        <v>0</v>
      </c>
      <c r="AQ23">
        <v>0</v>
      </c>
      <c r="AR23" t="e">
        <f t="shared" si="26"/>
        <v>#DIV/0!</v>
      </c>
      <c r="AS23">
        <v>0</v>
      </c>
      <c r="AT23" t="s">
        <v>367</v>
      </c>
      <c r="AU23" t="s">
        <v>367</v>
      </c>
      <c r="AV23">
        <v>0</v>
      </c>
      <c r="AW23">
        <v>0</v>
      </c>
      <c r="AX23" t="e">
        <f t="shared" si="27"/>
        <v>#DIV/0!</v>
      </c>
      <c r="AY23">
        <v>0.5</v>
      </c>
      <c r="AZ23">
        <f t="shared" si="28"/>
        <v>1261.43730055673</v>
      </c>
      <c r="BA23">
        <f t="shared" si="29"/>
        <v>12.540986822744173</v>
      </c>
      <c r="BB23" t="e">
        <f t="shared" si="30"/>
        <v>#DIV/0!</v>
      </c>
      <c r="BC23">
        <f t="shared" si="31"/>
        <v>9.9418233607086633E-3</v>
      </c>
      <c r="BD23" t="e">
        <f t="shared" si="32"/>
        <v>#DIV/0!</v>
      </c>
      <c r="BE23" t="e">
        <f t="shared" si="33"/>
        <v>#DIV/0!</v>
      </c>
      <c r="BF23" t="s">
        <v>367</v>
      </c>
      <c r="BG23">
        <v>0</v>
      </c>
      <c r="BH23" t="e">
        <f t="shared" si="34"/>
        <v>#DIV/0!</v>
      </c>
      <c r="BI23" t="e">
        <f t="shared" si="35"/>
        <v>#DIV/0!</v>
      </c>
      <c r="BJ23" t="e">
        <f t="shared" si="36"/>
        <v>#DIV/0!</v>
      </c>
      <c r="BK23" t="e">
        <f t="shared" si="37"/>
        <v>#DIV/0!</v>
      </c>
      <c r="BL23" t="e">
        <f t="shared" si="38"/>
        <v>#DIV/0!</v>
      </c>
      <c r="BM23" t="e">
        <f t="shared" si="39"/>
        <v>#DIV/0!</v>
      </c>
      <c r="BN23" t="e">
        <f t="shared" si="40"/>
        <v>#DIV/0!</v>
      </c>
      <c r="BO23" t="e">
        <f t="shared" si="41"/>
        <v>#DIV/0!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f t="shared" si="42"/>
        <v>1500.27</v>
      </c>
      <c r="CI23">
        <f t="shared" si="43"/>
        <v>1261.43730055673</v>
      </c>
      <c r="CJ23">
        <f t="shared" si="44"/>
        <v>0.84080685513722864</v>
      </c>
      <c r="CK23">
        <f t="shared" si="45"/>
        <v>0.1611572304148513</v>
      </c>
      <c r="CL23">
        <v>6</v>
      </c>
      <c r="CM23">
        <v>0.5</v>
      </c>
      <c r="CN23" t="s">
        <v>368</v>
      </c>
      <c r="CO23">
        <v>2</v>
      </c>
      <c r="CP23">
        <v>1657251611.5</v>
      </c>
      <c r="CQ23">
        <v>385.935</v>
      </c>
      <c r="CR23">
        <v>400.06799999999998</v>
      </c>
      <c r="CS23">
        <v>20.552700000000002</v>
      </c>
      <c r="CT23">
        <v>16.505400000000002</v>
      </c>
      <c r="CU23">
        <v>385.72500000000002</v>
      </c>
      <c r="CV23">
        <v>20.409800000000001</v>
      </c>
      <c r="CW23">
        <v>600.13199999999995</v>
      </c>
      <c r="CX23">
        <v>101.31399999999999</v>
      </c>
      <c r="CY23">
        <v>9.9853200000000003E-2</v>
      </c>
      <c r="CZ23">
        <v>25.580400000000001</v>
      </c>
      <c r="DA23">
        <v>25.533100000000001</v>
      </c>
      <c r="DB23">
        <v>999.9</v>
      </c>
      <c r="DC23">
        <v>0</v>
      </c>
      <c r="DD23">
        <v>0</v>
      </c>
      <c r="DE23">
        <v>4996.25</v>
      </c>
      <c r="DF23">
        <v>0</v>
      </c>
      <c r="DG23">
        <v>2134.11</v>
      </c>
      <c r="DH23">
        <v>-14.015700000000001</v>
      </c>
      <c r="DI23">
        <v>394.15300000000002</v>
      </c>
      <c r="DJ23">
        <v>406.78199999999998</v>
      </c>
      <c r="DK23">
        <v>4.0472900000000003</v>
      </c>
      <c r="DL23">
        <v>400.06799999999998</v>
      </c>
      <c r="DM23">
        <v>16.505400000000002</v>
      </c>
      <c r="DN23">
        <v>2.08229</v>
      </c>
      <c r="DO23">
        <v>1.6722399999999999</v>
      </c>
      <c r="DP23">
        <v>18.084299999999999</v>
      </c>
      <c r="DQ23">
        <v>14.6411</v>
      </c>
      <c r="DR23">
        <v>1500.27</v>
      </c>
      <c r="DS23">
        <v>0.97301199999999999</v>
      </c>
      <c r="DT23">
        <v>2.69883E-2</v>
      </c>
      <c r="DU23">
        <v>0</v>
      </c>
      <c r="DV23">
        <v>723.08900000000006</v>
      </c>
      <c r="DW23">
        <v>4.9993100000000004</v>
      </c>
      <c r="DX23">
        <v>24919.7</v>
      </c>
      <c r="DY23">
        <v>13261.7</v>
      </c>
      <c r="DZ23">
        <v>37.186999999999998</v>
      </c>
      <c r="EA23">
        <v>40</v>
      </c>
      <c r="EB23">
        <v>37.5</v>
      </c>
      <c r="EC23">
        <v>38.375</v>
      </c>
      <c r="ED23">
        <v>39.061999999999998</v>
      </c>
      <c r="EE23">
        <v>1454.92</v>
      </c>
      <c r="EF23">
        <v>40.35</v>
      </c>
      <c r="EG23">
        <v>0</v>
      </c>
      <c r="EH23">
        <v>1657251611.9000001</v>
      </c>
      <c r="EI23">
        <v>0</v>
      </c>
      <c r="EJ23">
        <v>728.18560000000002</v>
      </c>
      <c r="EK23">
        <v>-43.535461468526023</v>
      </c>
      <c r="EL23">
        <v>-2154.14614890127</v>
      </c>
      <c r="EM23">
        <v>24477.259999999991</v>
      </c>
      <c r="EN23">
        <v>15</v>
      </c>
      <c r="EO23">
        <v>1657251631.5</v>
      </c>
      <c r="EP23" t="s">
        <v>391</v>
      </c>
      <c r="EQ23">
        <v>1657251631.5</v>
      </c>
      <c r="ER23">
        <v>1657251074.0999999</v>
      </c>
      <c r="ES23">
        <v>6</v>
      </c>
      <c r="ET23">
        <v>-0.108</v>
      </c>
      <c r="EU23">
        <v>-1.7000000000000001E-2</v>
      </c>
      <c r="EV23">
        <v>0.21</v>
      </c>
      <c r="EW23">
        <v>9.8000000000000004E-2</v>
      </c>
      <c r="EX23">
        <v>400</v>
      </c>
      <c r="EY23">
        <v>19</v>
      </c>
      <c r="EZ23">
        <v>0.17</v>
      </c>
      <c r="FA23">
        <v>0.03</v>
      </c>
      <c r="FB23">
        <v>-13.408725</v>
      </c>
      <c r="FC23">
        <v>-5.6083362101312808</v>
      </c>
      <c r="FD23">
        <v>0.56176585903292497</v>
      </c>
      <c r="FE23">
        <v>0</v>
      </c>
      <c r="FF23">
        <v>4.1017330000000003</v>
      </c>
      <c r="FG23">
        <v>-0.40432682926828889</v>
      </c>
      <c r="FH23">
        <v>3.9237352178759469E-2</v>
      </c>
      <c r="FI23">
        <v>1</v>
      </c>
      <c r="FJ23">
        <v>1</v>
      </c>
      <c r="FK23">
        <v>2</v>
      </c>
      <c r="FL23" t="s">
        <v>370</v>
      </c>
      <c r="FM23">
        <v>3.1799400000000002</v>
      </c>
      <c r="FN23">
        <v>2.7643</v>
      </c>
      <c r="FO23">
        <v>9.9038899999999999E-2</v>
      </c>
      <c r="FP23">
        <v>0.102343</v>
      </c>
      <c r="FQ23">
        <v>0.108788</v>
      </c>
      <c r="FR23">
        <v>9.3742599999999995E-2</v>
      </c>
      <c r="FS23">
        <v>28853.5</v>
      </c>
      <c r="FT23">
        <v>22386.2</v>
      </c>
      <c r="FU23">
        <v>30055.3</v>
      </c>
      <c r="FV23">
        <v>24378.799999999999</v>
      </c>
      <c r="FW23">
        <v>35622.6</v>
      </c>
      <c r="FX23">
        <v>32288.5</v>
      </c>
      <c r="FY23">
        <v>43944.3</v>
      </c>
      <c r="FZ23">
        <v>39805.1</v>
      </c>
      <c r="GA23">
        <v>2.19537</v>
      </c>
      <c r="GB23">
        <v>1.89775</v>
      </c>
      <c r="GC23">
        <v>0.129409</v>
      </c>
      <c r="GD23">
        <v>0</v>
      </c>
      <c r="GE23">
        <v>23.407900000000001</v>
      </c>
      <c r="GF23">
        <v>999.9</v>
      </c>
      <c r="GG23">
        <v>66.400000000000006</v>
      </c>
      <c r="GH23">
        <v>30.1</v>
      </c>
      <c r="GI23">
        <v>28.084</v>
      </c>
      <c r="GJ23">
        <v>30.757200000000001</v>
      </c>
      <c r="GK23">
        <v>40.196300000000001</v>
      </c>
      <c r="GL23">
        <v>1</v>
      </c>
      <c r="GM23">
        <v>-0.146227</v>
      </c>
      <c r="GN23">
        <v>-0.56021799999999999</v>
      </c>
      <c r="GO23">
        <v>20.267199999999999</v>
      </c>
      <c r="GP23">
        <v>5.2274700000000003</v>
      </c>
      <c r="GQ23">
        <v>11.902100000000001</v>
      </c>
      <c r="GR23">
        <v>4.9650999999999996</v>
      </c>
      <c r="GS23">
        <v>3.2919999999999998</v>
      </c>
      <c r="GT23">
        <v>9999</v>
      </c>
      <c r="GU23">
        <v>9999</v>
      </c>
      <c r="GV23">
        <v>4816.8</v>
      </c>
      <c r="GW23">
        <v>976.6</v>
      </c>
      <c r="GX23">
        <v>1.87706</v>
      </c>
      <c r="GY23">
        <v>1.8753200000000001</v>
      </c>
      <c r="GZ23">
        <v>1.8740300000000001</v>
      </c>
      <c r="HA23">
        <v>1.87317</v>
      </c>
      <c r="HB23">
        <v>1.87473</v>
      </c>
      <c r="HC23">
        <v>1.8696699999999999</v>
      </c>
      <c r="HD23">
        <v>1.8738999999999999</v>
      </c>
      <c r="HE23">
        <v>1.87897</v>
      </c>
      <c r="HF23">
        <v>0</v>
      </c>
      <c r="HG23">
        <v>0</v>
      </c>
      <c r="HH23">
        <v>0</v>
      </c>
      <c r="HI23">
        <v>0</v>
      </c>
      <c r="HJ23" t="s">
        <v>371</v>
      </c>
      <c r="HK23" t="s">
        <v>372</v>
      </c>
      <c r="HL23" t="s">
        <v>373</v>
      </c>
      <c r="HM23" t="s">
        <v>373</v>
      </c>
      <c r="HN23" t="s">
        <v>373</v>
      </c>
      <c r="HO23" t="s">
        <v>373</v>
      </c>
      <c r="HP23">
        <v>0</v>
      </c>
      <c r="HQ23">
        <v>100</v>
      </c>
      <c r="HR23">
        <v>100</v>
      </c>
      <c r="HS23">
        <v>0.21</v>
      </c>
      <c r="HT23">
        <v>0.1429</v>
      </c>
      <c r="HU23">
        <v>0.28914831789718848</v>
      </c>
      <c r="HV23">
        <v>9.7846438420996166E-4</v>
      </c>
      <c r="HW23">
        <v>-2.5827086373742828E-6</v>
      </c>
      <c r="HX23">
        <v>7.8586341386663365E-10</v>
      </c>
      <c r="HY23">
        <v>-9.9029488768981155E-2</v>
      </c>
      <c r="HZ23">
        <v>-8.4438002641763817E-3</v>
      </c>
      <c r="IA23">
        <v>1.264093270743213E-3</v>
      </c>
      <c r="IB23">
        <v>-1.32040390140585E-5</v>
      </c>
      <c r="IC23">
        <v>5</v>
      </c>
      <c r="ID23">
        <v>2007</v>
      </c>
      <c r="IE23">
        <v>1</v>
      </c>
      <c r="IF23">
        <v>23</v>
      </c>
      <c r="IG23">
        <v>1.3</v>
      </c>
      <c r="IH23">
        <v>9</v>
      </c>
      <c r="II23">
        <v>1.0339400000000001</v>
      </c>
      <c r="IJ23">
        <v>2.4475099999999999</v>
      </c>
      <c r="IK23">
        <v>1.42578</v>
      </c>
      <c r="IL23">
        <v>2.2888199999999999</v>
      </c>
      <c r="IM23">
        <v>1.5478499999999999</v>
      </c>
      <c r="IN23">
        <v>2.2778299999999998</v>
      </c>
      <c r="IO23">
        <v>33.288699999999999</v>
      </c>
      <c r="IP23">
        <v>15.375400000000001</v>
      </c>
      <c r="IQ23">
        <v>18</v>
      </c>
      <c r="IR23">
        <v>628.59500000000003</v>
      </c>
      <c r="IS23">
        <v>423.90699999999998</v>
      </c>
      <c r="IT23">
        <v>24.999600000000001</v>
      </c>
      <c r="IU23">
        <v>25.488099999999999</v>
      </c>
      <c r="IV23">
        <v>30.000299999999999</v>
      </c>
      <c r="IW23">
        <v>25.375599999999999</v>
      </c>
      <c r="IX23">
        <v>25.3155</v>
      </c>
      <c r="IY23">
        <v>20.7258</v>
      </c>
      <c r="IZ23">
        <v>42.031700000000001</v>
      </c>
      <c r="JA23">
        <v>65.057900000000004</v>
      </c>
      <c r="JB23">
        <v>25</v>
      </c>
      <c r="JC23">
        <v>400</v>
      </c>
      <c r="JD23">
        <v>16.569700000000001</v>
      </c>
      <c r="JE23">
        <v>101.33199999999999</v>
      </c>
      <c r="JF23">
        <v>101.242</v>
      </c>
    </row>
    <row r="24" spans="1:266" x14ac:dyDescent="0.2">
      <c r="A24">
        <v>8</v>
      </c>
      <c r="B24">
        <v>1657251707.5</v>
      </c>
      <c r="C24">
        <v>669.40000009536743</v>
      </c>
      <c r="D24" t="s">
        <v>392</v>
      </c>
      <c r="E24" t="s">
        <v>393</v>
      </c>
      <c r="F24" t="s">
        <v>366</v>
      </c>
      <c r="H24" t="s">
        <v>394</v>
      </c>
      <c r="I24" t="s">
        <v>395</v>
      </c>
      <c r="J24" t="s">
        <v>396</v>
      </c>
      <c r="K24">
        <v>1657251707.5</v>
      </c>
      <c r="L24">
        <f t="shared" si="0"/>
        <v>3.7585399032581137E-3</v>
      </c>
      <c r="M24">
        <f t="shared" si="1"/>
        <v>3.7585399032581135</v>
      </c>
      <c r="N24">
        <f t="shared" si="2"/>
        <v>12.107979033446712</v>
      </c>
      <c r="O24">
        <f t="shared" si="3"/>
        <v>386.39</v>
      </c>
      <c r="P24">
        <f t="shared" si="4"/>
        <v>308.35614391110244</v>
      </c>
      <c r="Q24">
        <f t="shared" si="5"/>
        <v>31.271944193511185</v>
      </c>
      <c r="R24">
        <f t="shared" si="6"/>
        <v>39.185749191409997</v>
      </c>
      <c r="S24">
        <f t="shared" si="7"/>
        <v>0.29505949550216121</v>
      </c>
      <c r="T24">
        <f t="shared" si="8"/>
        <v>1.9167588224571499</v>
      </c>
      <c r="U24">
        <f t="shared" si="9"/>
        <v>0.27195106618378906</v>
      </c>
      <c r="V24">
        <f t="shared" si="10"/>
        <v>0.17189455010948068</v>
      </c>
      <c r="W24">
        <f t="shared" si="11"/>
        <v>241.76034707538105</v>
      </c>
      <c r="X24">
        <f t="shared" si="12"/>
        <v>27.054716838791339</v>
      </c>
      <c r="Y24">
        <f t="shared" si="13"/>
        <v>27.054716838791339</v>
      </c>
      <c r="Z24">
        <f t="shared" si="14"/>
        <v>3.5906780247213752</v>
      </c>
      <c r="AA24">
        <f t="shared" si="15"/>
        <v>64.549869357319238</v>
      </c>
      <c r="AB24">
        <f t="shared" si="16"/>
        <v>2.2292745231522999</v>
      </c>
      <c r="AC24">
        <f t="shared" si="17"/>
        <v>3.453569380306615</v>
      </c>
      <c r="AD24">
        <f t="shared" si="18"/>
        <v>1.3614035015690753</v>
      </c>
      <c r="AE24">
        <f t="shared" si="19"/>
        <v>-165.75160973368281</v>
      </c>
      <c r="AF24">
        <f t="shared" si="20"/>
        <v>-68.358703590840008</v>
      </c>
      <c r="AG24">
        <f t="shared" si="21"/>
        <v>-7.675425533214403</v>
      </c>
      <c r="AH24">
        <f t="shared" si="22"/>
        <v>-2.5391782356166459E-2</v>
      </c>
      <c r="AI24">
        <v>0</v>
      </c>
      <c r="AJ24">
        <v>0</v>
      </c>
      <c r="AK24">
        <f t="shared" si="23"/>
        <v>1</v>
      </c>
      <c r="AL24">
        <f t="shared" si="24"/>
        <v>0</v>
      </c>
      <c r="AM24">
        <f t="shared" si="25"/>
        <v>25866.040708811313</v>
      </c>
      <c r="AN24" t="s">
        <v>367</v>
      </c>
      <c r="AO24" t="s">
        <v>367</v>
      </c>
      <c r="AP24">
        <v>0</v>
      </c>
      <c r="AQ24">
        <v>0</v>
      </c>
      <c r="AR24" t="e">
        <f t="shared" si="26"/>
        <v>#DIV/0!</v>
      </c>
      <c r="AS24">
        <v>0</v>
      </c>
      <c r="AT24" t="s">
        <v>367</v>
      </c>
      <c r="AU24" t="s">
        <v>367</v>
      </c>
      <c r="AV24">
        <v>0</v>
      </c>
      <c r="AW24">
        <v>0</v>
      </c>
      <c r="AX24" t="e">
        <f t="shared" si="27"/>
        <v>#DIV/0!</v>
      </c>
      <c r="AY24">
        <v>0.5</v>
      </c>
      <c r="AZ24">
        <f t="shared" si="28"/>
        <v>1261.3290005571923</v>
      </c>
      <c r="BA24">
        <f t="shared" si="29"/>
        <v>12.107979033446712</v>
      </c>
      <c r="BB24" t="e">
        <f t="shared" si="30"/>
        <v>#DIV/0!</v>
      </c>
      <c r="BC24">
        <f t="shared" si="31"/>
        <v>9.5993821026060695E-3</v>
      </c>
      <c r="BD24" t="e">
        <f t="shared" si="32"/>
        <v>#DIV/0!</v>
      </c>
      <c r="BE24" t="e">
        <f t="shared" si="33"/>
        <v>#DIV/0!</v>
      </c>
      <c r="BF24" t="s">
        <v>367</v>
      </c>
      <c r="BG24">
        <v>0</v>
      </c>
      <c r="BH24" t="e">
        <f t="shared" si="34"/>
        <v>#DIV/0!</v>
      </c>
      <c r="BI24" t="e">
        <f t="shared" si="35"/>
        <v>#DIV/0!</v>
      </c>
      <c r="BJ24" t="e">
        <f t="shared" si="36"/>
        <v>#DIV/0!</v>
      </c>
      <c r="BK24" t="e">
        <f t="shared" si="37"/>
        <v>#DIV/0!</v>
      </c>
      <c r="BL24" t="e">
        <f t="shared" si="38"/>
        <v>#DIV/0!</v>
      </c>
      <c r="BM24" t="e">
        <f t="shared" si="39"/>
        <v>#DIV/0!</v>
      </c>
      <c r="BN24" t="e">
        <f t="shared" si="40"/>
        <v>#DIV/0!</v>
      </c>
      <c r="BO24" t="e">
        <f t="shared" si="41"/>
        <v>#DIV/0!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f t="shared" si="42"/>
        <v>1500.14</v>
      </c>
      <c r="CI24">
        <f t="shared" si="43"/>
        <v>1261.3290005571923</v>
      </c>
      <c r="CJ24">
        <f t="shared" si="44"/>
        <v>0.84080752500246125</v>
      </c>
      <c r="CK24">
        <f t="shared" si="45"/>
        <v>0.16115852325475025</v>
      </c>
      <c r="CL24">
        <v>6</v>
      </c>
      <c r="CM24">
        <v>0.5</v>
      </c>
      <c r="CN24" t="s">
        <v>368</v>
      </c>
      <c r="CO24">
        <v>2</v>
      </c>
      <c r="CP24">
        <v>1657251707.5</v>
      </c>
      <c r="CQ24">
        <v>386.39</v>
      </c>
      <c r="CR24">
        <v>399.94499999999999</v>
      </c>
      <c r="CS24">
        <v>21.9817</v>
      </c>
      <c r="CT24">
        <v>18.307200000000002</v>
      </c>
      <c r="CU24">
        <v>386.17</v>
      </c>
      <c r="CV24">
        <v>21.893699999999999</v>
      </c>
      <c r="CW24">
        <v>600.23199999999997</v>
      </c>
      <c r="CX24">
        <v>101.315</v>
      </c>
      <c r="CY24">
        <v>0.100019</v>
      </c>
      <c r="CZ24">
        <v>26.3932</v>
      </c>
      <c r="DA24">
        <v>26.313300000000002</v>
      </c>
      <c r="DB24">
        <v>999.9</v>
      </c>
      <c r="DC24">
        <v>0</v>
      </c>
      <c r="DD24">
        <v>0</v>
      </c>
      <c r="DE24">
        <v>4992.5</v>
      </c>
      <c r="DF24">
        <v>0</v>
      </c>
      <c r="DG24">
        <v>2290.41</v>
      </c>
      <c r="DH24">
        <v>-13.5549</v>
      </c>
      <c r="DI24">
        <v>395.113</v>
      </c>
      <c r="DJ24">
        <v>407.40300000000002</v>
      </c>
      <c r="DK24">
        <v>3.7700399999999998</v>
      </c>
      <c r="DL24">
        <v>399.94499999999999</v>
      </c>
      <c r="DM24">
        <v>18.307200000000002</v>
      </c>
      <c r="DN24">
        <v>2.2367499999999998</v>
      </c>
      <c r="DO24">
        <v>1.8547899999999999</v>
      </c>
      <c r="DP24">
        <v>19.228000000000002</v>
      </c>
      <c r="DQ24">
        <v>16.2563</v>
      </c>
      <c r="DR24">
        <v>1500.14</v>
      </c>
      <c r="DS24">
        <v>0.97299100000000005</v>
      </c>
      <c r="DT24">
        <v>2.7008799999999999E-2</v>
      </c>
      <c r="DU24">
        <v>0</v>
      </c>
      <c r="DV24">
        <v>719.91899999999998</v>
      </c>
      <c r="DW24">
        <v>4.9993100000000004</v>
      </c>
      <c r="DX24">
        <v>25130.6</v>
      </c>
      <c r="DY24">
        <v>13260.4</v>
      </c>
      <c r="DZ24">
        <v>38.811999999999998</v>
      </c>
      <c r="EA24">
        <v>41.75</v>
      </c>
      <c r="EB24">
        <v>39.311999999999998</v>
      </c>
      <c r="EC24">
        <v>41.436999999999998</v>
      </c>
      <c r="ED24">
        <v>40.5</v>
      </c>
      <c r="EE24">
        <v>1454.76</v>
      </c>
      <c r="EF24">
        <v>40.380000000000003</v>
      </c>
      <c r="EG24">
        <v>0</v>
      </c>
      <c r="EH24">
        <v>1657251707.9000001</v>
      </c>
      <c r="EI24">
        <v>0</v>
      </c>
      <c r="EJ24">
        <v>720.27495999999996</v>
      </c>
      <c r="EK24">
        <v>-0.70123077258184752</v>
      </c>
      <c r="EL24">
        <v>-6399.5846014163772</v>
      </c>
      <c r="EM24">
        <v>25350.615999999991</v>
      </c>
      <c r="EN24">
        <v>15</v>
      </c>
      <c r="EO24">
        <v>1657251738</v>
      </c>
      <c r="EP24" t="s">
        <v>397</v>
      </c>
      <c r="EQ24">
        <v>1657251631.5</v>
      </c>
      <c r="ER24">
        <v>1657251738</v>
      </c>
      <c r="ES24">
        <v>7</v>
      </c>
      <c r="ET24">
        <v>-0.108</v>
      </c>
      <c r="EU24">
        <v>-2E-3</v>
      </c>
      <c r="EV24">
        <v>0.21</v>
      </c>
      <c r="EW24">
        <v>8.7999999999999995E-2</v>
      </c>
      <c r="EX24">
        <v>400</v>
      </c>
      <c r="EY24">
        <v>18</v>
      </c>
      <c r="EZ24">
        <v>0.17</v>
      </c>
      <c r="FA24">
        <v>0.03</v>
      </c>
      <c r="FB24">
        <v>-13.448862500000001</v>
      </c>
      <c r="FC24">
        <v>-0.35936397748588272</v>
      </c>
      <c r="FD24">
        <v>4.1075927789278162E-2</v>
      </c>
      <c r="FE24">
        <v>0</v>
      </c>
      <c r="FF24">
        <v>3.801590500000001</v>
      </c>
      <c r="FG24">
        <v>-2.010348968106308E-2</v>
      </c>
      <c r="FH24">
        <v>3.3231481380612583E-2</v>
      </c>
      <c r="FI24">
        <v>1</v>
      </c>
      <c r="FJ24">
        <v>1</v>
      </c>
      <c r="FK24">
        <v>2</v>
      </c>
      <c r="FL24" t="s">
        <v>370</v>
      </c>
      <c r="FM24">
        <v>3.1800700000000002</v>
      </c>
      <c r="FN24">
        <v>2.7644500000000001</v>
      </c>
      <c r="FO24">
        <v>9.9122199999999994E-2</v>
      </c>
      <c r="FP24">
        <v>0.102316</v>
      </c>
      <c r="FQ24">
        <v>0.114291</v>
      </c>
      <c r="FR24">
        <v>0.100886</v>
      </c>
      <c r="FS24">
        <v>28845.1</v>
      </c>
      <c r="FT24">
        <v>22383.9</v>
      </c>
      <c r="FU24">
        <v>30049.7</v>
      </c>
      <c r="FV24">
        <v>24375.9</v>
      </c>
      <c r="FW24">
        <v>35390.300000000003</v>
      </c>
      <c r="FX24">
        <v>32025.599999999999</v>
      </c>
      <c r="FY24">
        <v>43936.4</v>
      </c>
      <c r="FZ24">
        <v>39800.1</v>
      </c>
      <c r="GA24">
        <v>2.1954799999999999</v>
      </c>
      <c r="GB24">
        <v>1.9011</v>
      </c>
      <c r="GC24">
        <v>0.141934</v>
      </c>
      <c r="GD24">
        <v>0</v>
      </c>
      <c r="GE24">
        <v>23.985099999999999</v>
      </c>
      <c r="GF24">
        <v>999.9</v>
      </c>
      <c r="GG24">
        <v>66.5</v>
      </c>
      <c r="GH24">
        <v>30.1</v>
      </c>
      <c r="GI24">
        <v>28.124199999999998</v>
      </c>
      <c r="GJ24">
        <v>30.337299999999999</v>
      </c>
      <c r="GK24">
        <v>39.727600000000002</v>
      </c>
      <c r="GL24">
        <v>1</v>
      </c>
      <c r="GM24">
        <v>-0.14069599999999999</v>
      </c>
      <c r="GN24">
        <v>-0.28698299999999999</v>
      </c>
      <c r="GO24">
        <v>20.2668</v>
      </c>
      <c r="GP24">
        <v>5.2238800000000003</v>
      </c>
      <c r="GQ24">
        <v>11.902100000000001</v>
      </c>
      <c r="GR24">
        <v>4.9641500000000001</v>
      </c>
      <c r="GS24">
        <v>3.2913299999999999</v>
      </c>
      <c r="GT24">
        <v>9999</v>
      </c>
      <c r="GU24">
        <v>9999</v>
      </c>
      <c r="GV24">
        <v>4852.6000000000004</v>
      </c>
      <c r="GW24">
        <v>976.6</v>
      </c>
      <c r="GX24">
        <v>1.8770500000000001</v>
      </c>
      <c r="GY24">
        <v>1.87531</v>
      </c>
      <c r="GZ24">
        <v>1.87401</v>
      </c>
      <c r="HA24">
        <v>1.87317</v>
      </c>
      <c r="HB24">
        <v>1.87469</v>
      </c>
      <c r="HC24">
        <v>1.8696600000000001</v>
      </c>
      <c r="HD24">
        <v>1.8738900000000001</v>
      </c>
      <c r="HE24">
        <v>1.87896</v>
      </c>
      <c r="HF24">
        <v>0</v>
      </c>
      <c r="HG24">
        <v>0</v>
      </c>
      <c r="HH24">
        <v>0</v>
      </c>
      <c r="HI24">
        <v>0</v>
      </c>
      <c r="HJ24" t="s">
        <v>371</v>
      </c>
      <c r="HK24" t="s">
        <v>372</v>
      </c>
      <c r="HL24" t="s">
        <v>373</v>
      </c>
      <c r="HM24" t="s">
        <v>373</v>
      </c>
      <c r="HN24" t="s">
        <v>373</v>
      </c>
      <c r="HO24" t="s">
        <v>373</v>
      </c>
      <c r="HP24">
        <v>0</v>
      </c>
      <c r="HQ24">
        <v>100</v>
      </c>
      <c r="HR24">
        <v>100</v>
      </c>
      <c r="HS24">
        <v>0.22</v>
      </c>
      <c r="HT24">
        <v>8.7999999999999995E-2</v>
      </c>
      <c r="HU24">
        <v>0.1816042441762783</v>
      </c>
      <c r="HV24">
        <v>9.7846438420996166E-4</v>
      </c>
      <c r="HW24">
        <v>-2.5827086373742828E-6</v>
      </c>
      <c r="HX24">
        <v>7.8586341386663365E-10</v>
      </c>
      <c r="HY24">
        <v>-9.9029488768981155E-2</v>
      </c>
      <c r="HZ24">
        <v>-8.4438002641763817E-3</v>
      </c>
      <c r="IA24">
        <v>1.264093270743213E-3</v>
      </c>
      <c r="IB24">
        <v>-1.32040390140585E-5</v>
      </c>
      <c r="IC24">
        <v>5</v>
      </c>
      <c r="ID24">
        <v>2007</v>
      </c>
      <c r="IE24">
        <v>1</v>
      </c>
      <c r="IF24">
        <v>23</v>
      </c>
      <c r="IG24">
        <v>1.3</v>
      </c>
      <c r="IH24">
        <v>10.6</v>
      </c>
      <c r="II24">
        <v>1.0351600000000001</v>
      </c>
      <c r="IJ24">
        <v>2.4377399999999998</v>
      </c>
      <c r="IK24">
        <v>1.42578</v>
      </c>
      <c r="IL24">
        <v>2.2888199999999999</v>
      </c>
      <c r="IM24">
        <v>1.5478499999999999</v>
      </c>
      <c r="IN24">
        <v>2.3327599999999999</v>
      </c>
      <c r="IO24">
        <v>33.288699999999999</v>
      </c>
      <c r="IP24">
        <v>15.3666</v>
      </c>
      <c r="IQ24">
        <v>18</v>
      </c>
      <c r="IR24">
        <v>629.49099999999999</v>
      </c>
      <c r="IS24">
        <v>426.40899999999999</v>
      </c>
      <c r="IT24">
        <v>25.0047</v>
      </c>
      <c r="IU24">
        <v>25.563500000000001</v>
      </c>
      <c r="IV24">
        <v>30.000800000000002</v>
      </c>
      <c r="IW24">
        <v>25.450099999999999</v>
      </c>
      <c r="IX24">
        <v>25.3962</v>
      </c>
      <c r="IY24">
        <v>20.738499999999998</v>
      </c>
      <c r="IZ24">
        <v>35.665700000000001</v>
      </c>
      <c r="JA24">
        <v>61.634599999999999</v>
      </c>
      <c r="JB24">
        <v>25</v>
      </c>
      <c r="JC24">
        <v>400</v>
      </c>
      <c r="JD24">
        <v>18.504799999999999</v>
      </c>
      <c r="JE24">
        <v>101.31399999999999</v>
      </c>
      <c r="JF24">
        <v>101.23</v>
      </c>
    </row>
    <row r="25" spans="1:266" x14ac:dyDescent="0.2">
      <c r="A25">
        <v>9</v>
      </c>
      <c r="B25">
        <v>1657251814</v>
      </c>
      <c r="C25">
        <v>775.90000009536743</v>
      </c>
      <c r="D25" t="s">
        <v>398</v>
      </c>
      <c r="E25" t="s">
        <v>399</v>
      </c>
      <c r="F25" t="s">
        <v>366</v>
      </c>
      <c r="H25" t="s">
        <v>394</v>
      </c>
      <c r="I25" t="s">
        <v>395</v>
      </c>
      <c r="J25" t="s">
        <v>396</v>
      </c>
      <c r="K25">
        <v>1657251814</v>
      </c>
      <c r="L25">
        <f t="shared" si="0"/>
        <v>4.028541605203665E-3</v>
      </c>
      <c r="M25">
        <f t="shared" si="1"/>
        <v>4.0285416052036647</v>
      </c>
      <c r="N25">
        <f t="shared" si="2"/>
        <v>16.28472890865195</v>
      </c>
      <c r="O25">
        <f t="shared" si="3"/>
        <v>581.41</v>
      </c>
      <c r="P25">
        <f t="shared" si="4"/>
        <v>489.19464346273463</v>
      </c>
      <c r="Q25">
        <f t="shared" si="5"/>
        <v>49.610120252954701</v>
      </c>
      <c r="R25">
        <f t="shared" si="6"/>
        <v>58.961847603442997</v>
      </c>
      <c r="S25">
        <f t="shared" si="7"/>
        <v>0.34733354139594663</v>
      </c>
      <c r="T25">
        <f t="shared" si="8"/>
        <v>1.9194069599674914</v>
      </c>
      <c r="U25">
        <f t="shared" si="9"/>
        <v>0.31581969491913697</v>
      </c>
      <c r="V25">
        <f t="shared" si="10"/>
        <v>0.199979887033854</v>
      </c>
      <c r="W25">
        <f t="shared" si="11"/>
        <v>241.76238107483411</v>
      </c>
      <c r="X25">
        <f t="shared" si="12"/>
        <v>26.941517908935278</v>
      </c>
      <c r="Y25">
        <f t="shared" si="13"/>
        <v>26.941517908935278</v>
      </c>
      <c r="Z25">
        <f t="shared" si="14"/>
        <v>3.5668844169817877</v>
      </c>
      <c r="AA25">
        <f t="shared" si="15"/>
        <v>66.945047462334287</v>
      </c>
      <c r="AB25">
        <f t="shared" si="16"/>
        <v>2.31077992411003</v>
      </c>
      <c r="AC25">
        <f t="shared" si="17"/>
        <v>3.4517563459943155</v>
      </c>
      <c r="AD25">
        <f t="shared" si="18"/>
        <v>1.2561044928717577</v>
      </c>
      <c r="AE25">
        <f t="shared" si="19"/>
        <v>-177.65868478948164</v>
      </c>
      <c r="AF25">
        <f t="shared" si="20"/>
        <v>-57.660389903889566</v>
      </c>
      <c r="AG25">
        <f t="shared" si="21"/>
        <v>-6.4613172592295358</v>
      </c>
      <c r="AH25">
        <f t="shared" si="22"/>
        <v>-1.8010877766627686E-2</v>
      </c>
      <c r="AI25">
        <v>0</v>
      </c>
      <c r="AJ25">
        <v>0</v>
      </c>
      <c r="AK25">
        <f t="shared" si="23"/>
        <v>1</v>
      </c>
      <c r="AL25">
        <f t="shared" si="24"/>
        <v>0</v>
      </c>
      <c r="AM25">
        <f t="shared" si="25"/>
        <v>25933.705249014347</v>
      </c>
      <c r="AN25" t="s">
        <v>367</v>
      </c>
      <c r="AO25" t="s">
        <v>367</v>
      </c>
      <c r="AP25">
        <v>0</v>
      </c>
      <c r="AQ25">
        <v>0</v>
      </c>
      <c r="AR25" t="e">
        <f t="shared" si="26"/>
        <v>#DIV/0!</v>
      </c>
      <c r="AS25">
        <v>0</v>
      </c>
      <c r="AT25" t="s">
        <v>367</v>
      </c>
      <c r="AU25" t="s">
        <v>367</v>
      </c>
      <c r="AV25">
        <v>0</v>
      </c>
      <c r="AW25">
        <v>0</v>
      </c>
      <c r="AX25" t="e">
        <f t="shared" si="27"/>
        <v>#DIV/0!</v>
      </c>
      <c r="AY25">
        <v>0.5</v>
      </c>
      <c r="AZ25">
        <f t="shared" si="28"/>
        <v>1261.345200556909</v>
      </c>
      <c r="BA25">
        <f t="shared" si="29"/>
        <v>16.28472890865195</v>
      </c>
      <c r="BB25" t="e">
        <f t="shared" si="30"/>
        <v>#DIV/0!</v>
      </c>
      <c r="BC25">
        <f t="shared" si="31"/>
        <v>1.2910604409849038E-2</v>
      </c>
      <c r="BD25" t="e">
        <f t="shared" si="32"/>
        <v>#DIV/0!</v>
      </c>
      <c r="BE25" t="e">
        <f t="shared" si="33"/>
        <v>#DIV/0!</v>
      </c>
      <c r="BF25" t="s">
        <v>367</v>
      </c>
      <c r="BG25">
        <v>0</v>
      </c>
      <c r="BH25" t="e">
        <f t="shared" si="34"/>
        <v>#DIV/0!</v>
      </c>
      <c r="BI25" t="e">
        <f t="shared" si="35"/>
        <v>#DIV/0!</v>
      </c>
      <c r="BJ25" t="e">
        <f t="shared" si="36"/>
        <v>#DIV/0!</v>
      </c>
      <c r="BK25" t="e">
        <f t="shared" si="37"/>
        <v>#DIV/0!</v>
      </c>
      <c r="BL25" t="e">
        <f t="shared" si="38"/>
        <v>#DIV/0!</v>
      </c>
      <c r="BM25" t="e">
        <f t="shared" si="39"/>
        <v>#DIV/0!</v>
      </c>
      <c r="BN25" t="e">
        <f t="shared" si="40"/>
        <v>#DIV/0!</v>
      </c>
      <c r="BO25" t="e">
        <f t="shared" si="41"/>
        <v>#DIV/0!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f t="shared" si="42"/>
        <v>1500.16</v>
      </c>
      <c r="CI25">
        <f t="shared" si="43"/>
        <v>1261.345200556909</v>
      </c>
      <c r="CJ25">
        <f t="shared" si="44"/>
        <v>0.84080711427908283</v>
      </c>
      <c r="CK25">
        <f t="shared" si="45"/>
        <v>0.16115773055862981</v>
      </c>
      <c r="CL25">
        <v>6</v>
      </c>
      <c r="CM25">
        <v>0.5</v>
      </c>
      <c r="CN25" t="s">
        <v>368</v>
      </c>
      <c r="CO25">
        <v>2</v>
      </c>
      <c r="CP25">
        <v>1657251814</v>
      </c>
      <c r="CQ25">
        <v>581.41</v>
      </c>
      <c r="CR25">
        <v>600.04100000000005</v>
      </c>
      <c r="CS25">
        <v>22.786100000000001</v>
      </c>
      <c r="CT25">
        <v>18.848500000000001</v>
      </c>
      <c r="CU25">
        <v>581.19899999999996</v>
      </c>
      <c r="CV25">
        <v>22.5854</v>
      </c>
      <c r="CW25">
        <v>599.87</v>
      </c>
      <c r="CX25">
        <v>101.313</v>
      </c>
      <c r="CY25">
        <v>9.8822300000000002E-2</v>
      </c>
      <c r="CZ25">
        <v>26.3843</v>
      </c>
      <c r="DA25">
        <v>26.279</v>
      </c>
      <c r="DB25">
        <v>999.9</v>
      </c>
      <c r="DC25">
        <v>0</v>
      </c>
      <c r="DD25">
        <v>0</v>
      </c>
      <c r="DE25">
        <v>5003.75</v>
      </c>
      <c r="DF25">
        <v>0</v>
      </c>
      <c r="DG25">
        <v>1015.45</v>
      </c>
      <c r="DH25">
        <v>-18.809999999999999</v>
      </c>
      <c r="DI25">
        <v>594.78399999999999</v>
      </c>
      <c r="DJ25">
        <v>611.56799999999998</v>
      </c>
      <c r="DK25">
        <v>3.9375800000000001</v>
      </c>
      <c r="DL25">
        <v>600.04100000000005</v>
      </c>
      <c r="DM25">
        <v>18.848500000000001</v>
      </c>
      <c r="DN25">
        <v>2.3085300000000002</v>
      </c>
      <c r="DO25">
        <v>1.90961</v>
      </c>
      <c r="DP25">
        <v>19.7361</v>
      </c>
      <c r="DQ25">
        <v>16.714099999999998</v>
      </c>
      <c r="DR25">
        <v>1500.16</v>
      </c>
      <c r="DS25">
        <v>0.97300699999999996</v>
      </c>
      <c r="DT25">
        <v>2.6993400000000001E-2</v>
      </c>
      <c r="DU25">
        <v>0</v>
      </c>
      <c r="DV25">
        <v>743.99699999999996</v>
      </c>
      <c r="DW25">
        <v>4.9993100000000004</v>
      </c>
      <c r="DX25">
        <v>17281</v>
      </c>
      <c r="DY25">
        <v>13260.7</v>
      </c>
      <c r="DZ25">
        <v>38.186999999999998</v>
      </c>
      <c r="EA25">
        <v>40</v>
      </c>
      <c r="EB25">
        <v>38.625</v>
      </c>
      <c r="EC25">
        <v>39.25</v>
      </c>
      <c r="ED25">
        <v>39.25</v>
      </c>
      <c r="EE25">
        <v>1454.8</v>
      </c>
      <c r="EF25">
        <v>40.36</v>
      </c>
      <c r="EG25">
        <v>0</v>
      </c>
      <c r="EH25">
        <v>1657251814.7</v>
      </c>
      <c r="EI25">
        <v>0</v>
      </c>
      <c r="EJ25">
        <v>742.97640000000001</v>
      </c>
      <c r="EK25">
        <v>12.26515383206892</v>
      </c>
      <c r="EL25">
        <v>-18965.946144550238</v>
      </c>
      <c r="EM25">
        <v>18714.295999999998</v>
      </c>
      <c r="EN25">
        <v>15</v>
      </c>
      <c r="EO25">
        <v>1657251834.5</v>
      </c>
      <c r="EP25" t="s">
        <v>400</v>
      </c>
      <c r="EQ25">
        <v>1657251834.5</v>
      </c>
      <c r="ER25">
        <v>1657251738</v>
      </c>
      <c r="ES25">
        <v>8</v>
      </c>
      <c r="ET25">
        <v>0.20200000000000001</v>
      </c>
      <c r="EU25">
        <v>-2E-3</v>
      </c>
      <c r="EV25">
        <v>0.21099999999999999</v>
      </c>
      <c r="EW25">
        <v>8.7999999999999995E-2</v>
      </c>
      <c r="EX25">
        <v>600</v>
      </c>
      <c r="EY25">
        <v>18</v>
      </c>
      <c r="EZ25">
        <v>0.14000000000000001</v>
      </c>
      <c r="FA25">
        <v>0.03</v>
      </c>
      <c r="FB25">
        <v>-18.94365853658536</v>
      </c>
      <c r="FC25">
        <v>1.7654069686411129</v>
      </c>
      <c r="FD25">
        <v>0.19510986645503711</v>
      </c>
      <c r="FE25">
        <v>0</v>
      </c>
      <c r="FF25">
        <v>3.832496829268293</v>
      </c>
      <c r="FG25">
        <v>0.34813651567944992</v>
      </c>
      <c r="FH25">
        <v>3.8912137829143573E-2</v>
      </c>
      <c r="FI25">
        <v>1</v>
      </c>
      <c r="FJ25">
        <v>1</v>
      </c>
      <c r="FK25">
        <v>2</v>
      </c>
      <c r="FL25" t="s">
        <v>370</v>
      </c>
      <c r="FM25">
        <v>3.1789700000000001</v>
      </c>
      <c r="FN25">
        <v>2.7633000000000001</v>
      </c>
      <c r="FO25">
        <v>0.133994</v>
      </c>
      <c r="FP25">
        <v>0.13764000000000001</v>
      </c>
      <c r="FQ25">
        <v>0.116757</v>
      </c>
      <c r="FR25">
        <v>0.102932</v>
      </c>
      <c r="FS25">
        <v>27720.1</v>
      </c>
      <c r="FT25">
        <v>21492.5</v>
      </c>
      <c r="FU25">
        <v>30041.4</v>
      </c>
      <c r="FV25">
        <v>24364.5</v>
      </c>
      <c r="FW25">
        <v>35280.9</v>
      </c>
      <c r="FX25">
        <v>31939</v>
      </c>
      <c r="FY25">
        <v>43923.6</v>
      </c>
      <c r="FZ25">
        <v>39782.699999999997</v>
      </c>
      <c r="GA25">
        <v>2.1917300000000002</v>
      </c>
      <c r="GB25">
        <v>1.89855</v>
      </c>
      <c r="GC25">
        <v>0.12582199999999999</v>
      </c>
      <c r="GD25">
        <v>0</v>
      </c>
      <c r="GE25">
        <v>24.215399999999999</v>
      </c>
      <c r="GF25">
        <v>999.9</v>
      </c>
      <c r="GG25">
        <v>66.400000000000006</v>
      </c>
      <c r="GH25">
        <v>30.2</v>
      </c>
      <c r="GI25">
        <v>28.244700000000002</v>
      </c>
      <c r="GJ25">
        <v>30.537199999999999</v>
      </c>
      <c r="GK25">
        <v>40.056100000000001</v>
      </c>
      <c r="GL25">
        <v>1</v>
      </c>
      <c r="GM25">
        <v>-0.11923300000000001</v>
      </c>
      <c r="GN25">
        <v>-0.11608400000000001</v>
      </c>
      <c r="GO25">
        <v>20.265000000000001</v>
      </c>
      <c r="GP25">
        <v>5.2217799999999999</v>
      </c>
      <c r="GQ25">
        <v>11.902100000000001</v>
      </c>
      <c r="GR25">
        <v>4.9630999999999998</v>
      </c>
      <c r="GS25">
        <v>3.2911000000000001</v>
      </c>
      <c r="GT25">
        <v>9999</v>
      </c>
      <c r="GU25">
        <v>9999</v>
      </c>
      <c r="GV25">
        <v>4890</v>
      </c>
      <c r="GW25">
        <v>976.6</v>
      </c>
      <c r="GX25">
        <v>1.8770100000000001</v>
      </c>
      <c r="GY25">
        <v>1.8753200000000001</v>
      </c>
      <c r="GZ25">
        <v>1.8740000000000001</v>
      </c>
      <c r="HA25">
        <v>1.87317</v>
      </c>
      <c r="HB25">
        <v>1.87469</v>
      </c>
      <c r="HC25">
        <v>1.8696600000000001</v>
      </c>
      <c r="HD25">
        <v>1.8738900000000001</v>
      </c>
      <c r="HE25">
        <v>1.87897</v>
      </c>
      <c r="HF25">
        <v>0</v>
      </c>
      <c r="HG25">
        <v>0</v>
      </c>
      <c r="HH25">
        <v>0</v>
      </c>
      <c r="HI25">
        <v>0</v>
      </c>
      <c r="HJ25" t="s">
        <v>371</v>
      </c>
      <c r="HK25" t="s">
        <v>372</v>
      </c>
      <c r="HL25" t="s">
        <v>373</v>
      </c>
      <c r="HM25" t="s">
        <v>373</v>
      </c>
      <c r="HN25" t="s">
        <v>373</v>
      </c>
      <c r="HO25" t="s">
        <v>373</v>
      </c>
      <c r="HP25">
        <v>0</v>
      </c>
      <c r="HQ25">
        <v>100</v>
      </c>
      <c r="HR25">
        <v>100</v>
      </c>
      <c r="HS25">
        <v>0.21099999999999999</v>
      </c>
      <c r="HT25">
        <v>0.20069999999999999</v>
      </c>
      <c r="HU25">
        <v>0.1816042441762783</v>
      </c>
      <c r="HV25">
        <v>9.7846438420996166E-4</v>
      </c>
      <c r="HW25">
        <v>-2.5827086373742828E-6</v>
      </c>
      <c r="HX25">
        <v>7.8586341386663365E-10</v>
      </c>
      <c r="HY25">
        <v>-0.1012757722875189</v>
      </c>
      <c r="HZ25">
        <v>-8.4438002641763817E-3</v>
      </c>
      <c r="IA25">
        <v>1.264093270743213E-3</v>
      </c>
      <c r="IB25">
        <v>-1.32040390140585E-5</v>
      </c>
      <c r="IC25">
        <v>5</v>
      </c>
      <c r="ID25">
        <v>2007</v>
      </c>
      <c r="IE25">
        <v>1</v>
      </c>
      <c r="IF25">
        <v>23</v>
      </c>
      <c r="IG25">
        <v>3</v>
      </c>
      <c r="IH25">
        <v>1.3</v>
      </c>
      <c r="II25">
        <v>1.4392100000000001</v>
      </c>
      <c r="IJ25">
        <v>2.4511699999999998</v>
      </c>
      <c r="IK25">
        <v>1.42578</v>
      </c>
      <c r="IL25">
        <v>2.2875999999999999</v>
      </c>
      <c r="IM25">
        <v>1.5478499999999999</v>
      </c>
      <c r="IN25">
        <v>2.2631800000000002</v>
      </c>
      <c r="IO25">
        <v>33.378399999999999</v>
      </c>
      <c r="IP25">
        <v>15.3491</v>
      </c>
      <c r="IQ25">
        <v>18</v>
      </c>
      <c r="IR25">
        <v>628.95000000000005</v>
      </c>
      <c r="IS25">
        <v>426.50400000000002</v>
      </c>
      <c r="IT25">
        <v>25.0002</v>
      </c>
      <c r="IU25">
        <v>25.811599999999999</v>
      </c>
      <c r="IV25">
        <v>30.001200000000001</v>
      </c>
      <c r="IW25">
        <v>25.651</v>
      </c>
      <c r="IX25">
        <v>25.5962</v>
      </c>
      <c r="IY25">
        <v>28.837499999999999</v>
      </c>
      <c r="IZ25">
        <v>35.178600000000003</v>
      </c>
      <c r="JA25">
        <v>58.4131</v>
      </c>
      <c r="JB25">
        <v>25</v>
      </c>
      <c r="JC25">
        <v>600</v>
      </c>
      <c r="JD25">
        <v>18.5898</v>
      </c>
      <c r="JE25">
        <v>101.285</v>
      </c>
      <c r="JF25">
        <v>101.184</v>
      </c>
    </row>
    <row r="26" spans="1:266" x14ac:dyDescent="0.2">
      <c r="A26">
        <v>10</v>
      </c>
      <c r="B26">
        <v>1657252040</v>
      </c>
      <c r="C26">
        <v>1001.900000095367</v>
      </c>
      <c r="D26" t="s">
        <v>401</v>
      </c>
      <c r="E26" t="s">
        <v>402</v>
      </c>
      <c r="F26" t="s">
        <v>366</v>
      </c>
      <c r="H26" t="s">
        <v>394</v>
      </c>
      <c r="I26" t="s">
        <v>403</v>
      </c>
      <c r="J26" t="s">
        <v>396</v>
      </c>
      <c r="K26">
        <v>1657252040</v>
      </c>
      <c r="L26">
        <f t="shared" si="0"/>
        <v>3.6065129115260925E-3</v>
      </c>
      <c r="M26">
        <f t="shared" si="1"/>
        <v>3.6065129115260923</v>
      </c>
      <c r="N26">
        <f t="shared" si="2"/>
        <v>19.885420303409557</v>
      </c>
      <c r="O26">
        <f t="shared" si="3"/>
        <v>777.29700000000003</v>
      </c>
      <c r="P26">
        <f t="shared" si="4"/>
        <v>648.44644985928983</v>
      </c>
      <c r="Q26">
        <f t="shared" si="5"/>
        <v>65.760900468026605</v>
      </c>
      <c r="R26">
        <f t="shared" si="6"/>
        <v>78.828021438297014</v>
      </c>
      <c r="S26">
        <f t="shared" si="7"/>
        <v>0.29942258883256428</v>
      </c>
      <c r="T26">
        <f t="shared" si="8"/>
        <v>1.9200004266405064</v>
      </c>
      <c r="U26">
        <f t="shared" si="9"/>
        <v>0.27569188932562128</v>
      </c>
      <c r="V26">
        <f t="shared" si="10"/>
        <v>0.17428254174395727</v>
      </c>
      <c r="W26">
        <f t="shared" si="11"/>
        <v>241.77892007502874</v>
      </c>
      <c r="X26">
        <f t="shared" si="12"/>
        <v>26.937460932279883</v>
      </c>
      <c r="Y26">
        <f t="shared" si="13"/>
        <v>26.937460932279883</v>
      </c>
      <c r="Z26">
        <f t="shared" si="14"/>
        <v>3.5660342304015153</v>
      </c>
      <c r="AA26">
        <f t="shared" si="15"/>
        <v>66.633390456894162</v>
      </c>
      <c r="AB26">
        <f t="shared" si="16"/>
        <v>2.2776041655587003</v>
      </c>
      <c r="AC26">
        <f t="shared" si="17"/>
        <v>3.4181123757046499</v>
      </c>
      <c r="AD26">
        <f t="shared" si="18"/>
        <v>1.2884300648428151</v>
      </c>
      <c r="AE26">
        <f t="shared" si="19"/>
        <v>-159.04721939830068</v>
      </c>
      <c r="AF26">
        <f t="shared" si="20"/>
        <v>-74.430761462811802</v>
      </c>
      <c r="AG26">
        <f t="shared" si="21"/>
        <v>-8.3309095441304652</v>
      </c>
      <c r="AH26">
        <f t="shared" si="22"/>
        <v>-2.9970330214212026E-2</v>
      </c>
      <c r="AI26">
        <v>0</v>
      </c>
      <c r="AJ26">
        <v>0</v>
      </c>
      <c r="AK26">
        <f t="shared" si="23"/>
        <v>1</v>
      </c>
      <c r="AL26">
        <f t="shared" si="24"/>
        <v>0</v>
      </c>
      <c r="AM26">
        <f t="shared" si="25"/>
        <v>25963.068271381173</v>
      </c>
      <c r="AN26" t="s">
        <v>367</v>
      </c>
      <c r="AO26" t="s">
        <v>367</v>
      </c>
      <c r="AP26">
        <v>0</v>
      </c>
      <c r="AQ26">
        <v>0</v>
      </c>
      <c r="AR26" t="e">
        <f t="shared" si="26"/>
        <v>#DIV/0!</v>
      </c>
      <c r="AS26">
        <v>0</v>
      </c>
      <c r="AT26" t="s">
        <v>367</v>
      </c>
      <c r="AU26" t="s">
        <v>367</v>
      </c>
      <c r="AV26">
        <v>0</v>
      </c>
      <c r="AW26">
        <v>0</v>
      </c>
      <c r="AX26" t="e">
        <f t="shared" si="27"/>
        <v>#DIV/0!</v>
      </c>
      <c r="AY26">
        <v>0.5</v>
      </c>
      <c r="AZ26">
        <f t="shared" si="28"/>
        <v>1261.4295005570098</v>
      </c>
      <c r="BA26">
        <f t="shared" si="29"/>
        <v>19.885420303409557</v>
      </c>
      <c r="BB26" t="e">
        <f t="shared" si="30"/>
        <v>#DIV/0!</v>
      </c>
      <c r="BC26">
        <f t="shared" si="31"/>
        <v>1.5764194744635945E-2</v>
      </c>
      <c r="BD26" t="e">
        <f t="shared" si="32"/>
        <v>#DIV/0!</v>
      </c>
      <c r="BE26" t="e">
        <f t="shared" si="33"/>
        <v>#DIV/0!</v>
      </c>
      <c r="BF26" t="s">
        <v>367</v>
      </c>
      <c r="BG26">
        <v>0</v>
      </c>
      <c r="BH26" t="e">
        <f t="shared" si="34"/>
        <v>#DIV/0!</v>
      </c>
      <c r="BI26" t="e">
        <f t="shared" si="35"/>
        <v>#DIV/0!</v>
      </c>
      <c r="BJ26" t="e">
        <f t="shared" si="36"/>
        <v>#DIV/0!</v>
      </c>
      <c r="BK26" t="e">
        <f t="shared" si="37"/>
        <v>#DIV/0!</v>
      </c>
      <c r="BL26" t="e">
        <f t="shared" si="38"/>
        <v>#DIV/0!</v>
      </c>
      <c r="BM26" t="e">
        <f t="shared" si="39"/>
        <v>#DIV/0!</v>
      </c>
      <c r="BN26" t="e">
        <f t="shared" si="40"/>
        <v>#DIV/0!</v>
      </c>
      <c r="BO26" t="e">
        <f t="shared" si="41"/>
        <v>#DIV/0!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f t="shared" si="42"/>
        <v>1500.26</v>
      </c>
      <c r="CI26">
        <f t="shared" si="43"/>
        <v>1261.4295005570098</v>
      </c>
      <c r="CJ26">
        <f t="shared" si="44"/>
        <v>0.8408072604461958</v>
      </c>
      <c r="CK26">
        <f t="shared" si="45"/>
        <v>0.1611580126611579</v>
      </c>
      <c r="CL26">
        <v>6</v>
      </c>
      <c r="CM26">
        <v>0.5</v>
      </c>
      <c r="CN26" t="s">
        <v>368</v>
      </c>
      <c r="CO26">
        <v>2</v>
      </c>
      <c r="CP26">
        <v>1657252040</v>
      </c>
      <c r="CQ26">
        <v>777.29700000000003</v>
      </c>
      <c r="CR26">
        <v>799.976</v>
      </c>
      <c r="CS26">
        <v>22.4587</v>
      </c>
      <c r="CT26">
        <v>18.934699999999999</v>
      </c>
      <c r="CU26">
        <v>777.452</v>
      </c>
      <c r="CV26">
        <v>22.266999999999999</v>
      </c>
      <c r="CW26">
        <v>600.25800000000004</v>
      </c>
      <c r="CX26">
        <v>101.313</v>
      </c>
      <c r="CY26">
        <v>0.10000100000000001</v>
      </c>
      <c r="CZ26">
        <v>26.218399999999999</v>
      </c>
      <c r="DA26">
        <v>25.9694</v>
      </c>
      <c r="DB26">
        <v>999.9</v>
      </c>
      <c r="DC26">
        <v>0</v>
      </c>
      <c r="DD26">
        <v>0</v>
      </c>
      <c r="DE26">
        <v>5006.25</v>
      </c>
      <c r="DF26">
        <v>0</v>
      </c>
      <c r="DG26">
        <v>2143.9699999999998</v>
      </c>
      <c r="DH26">
        <v>-22.571200000000001</v>
      </c>
      <c r="DI26">
        <v>795.26499999999999</v>
      </c>
      <c r="DJ26">
        <v>815.41600000000005</v>
      </c>
      <c r="DK26">
        <v>3.5239799999999999</v>
      </c>
      <c r="DL26">
        <v>799.976</v>
      </c>
      <c r="DM26">
        <v>18.934699999999999</v>
      </c>
      <c r="DN26">
        <v>2.2753700000000001</v>
      </c>
      <c r="DO26">
        <v>1.9183399999999999</v>
      </c>
      <c r="DP26">
        <v>19.5031</v>
      </c>
      <c r="DQ26">
        <v>16.786000000000001</v>
      </c>
      <c r="DR26">
        <v>1500.26</v>
      </c>
      <c r="DS26">
        <v>0.973001</v>
      </c>
      <c r="DT26">
        <v>2.6998500000000002E-2</v>
      </c>
      <c r="DU26">
        <v>0</v>
      </c>
      <c r="DV26">
        <v>824.47199999999998</v>
      </c>
      <c r="DW26">
        <v>4.9993100000000004</v>
      </c>
      <c r="DX26">
        <v>28039.599999999999</v>
      </c>
      <c r="DY26">
        <v>13261.6</v>
      </c>
      <c r="DZ26">
        <v>36.75</v>
      </c>
      <c r="EA26">
        <v>38.875</v>
      </c>
      <c r="EB26">
        <v>37.311999999999998</v>
      </c>
      <c r="EC26">
        <v>37.75</v>
      </c>
      <c r="ED26">
        <v>38.5</v>
      </c>
      <c r="EE26">
        <v>1454.89</v>
      </c>
      <c r="EF26">
        <v>40.369999999999997</v>
      </c>
      <c r="EG26">
        <v>0</v>
      </c>
      <c r="EH26">
        <v>1657252040.3</v>
      </c>
      <c r="EI26">
        <v>0</v>
      </c>
      <c r="EJ26">
        <v>830.01476000000014</v>
      </c>
      <c r="EK26">
        <v>-44.646846214450868</v>
      </c>
      <c r="EL26">
        <v>6362.4538517647861</v>
      </c>
      <c r="EM26">
        <v>26431.912</v>
      </c>
      <c r="EN26">
        <v>15</v>
      </c>
      <c r="EO26">
        <v>1657252080.5</v>
      </c>
      <c r="EP26" t="s">
        <v>404</v>
      </c>
      <c r="EQ26">
        <v>1657252080.5</v>
      </c>
      <c r="ER26">
        <v>1657251738</v>
      </c>
      <c r="ES26">
        <v>9</v>
      </c>
      <c r="ET26">
        <v>-7.1999999999999995E-2</v>
      </c>
      <c r="EU26">
        <v>-2E-3</v>
      </c>
      <c r="EV26">
        <v>-0.155</v>
      </c>
      <c r="EW26">
        <v>8.7999999999999995E-2</v>
      </c>
      <c r="EX26">
        <v>800</v>
      </c>
      <c r="EY26">
        <v>18</v>
      </c>
      <c r="EZ26">
        <v>0.19</v>
      </c>
      <c r="FA26">
        <v>0.03</v>
      </c>
      <c r="FB26">
        <v>-22.540029268292681</v>
      </c>
      <c r="FC26">
        <v>-4.6210452961647157E-2</v>
      </c>
      <c r="FD26">
        <v>5.3074201366427827E-2</v>
      </c>
      <c r="FE26">
        <v>1</v>
      </c>
      <c r="FF26">
        <v>3.5101456097560981</v>
      </c>
      <c r="FG26">
        <v>3.9641602787447862E-2</v>
      </c>
      <c r="FH26">
        <v>5.9370502854205658E-3</v>
      </c>
      <c r="FI26">
        <v>1</v>
      </c>
      <c r="FJ26">
        <v>2</v>
      </c>
      <c r="FK26">
        <v>2</v>
      </c>
      <c r="FL26" t="s">
        <v>382</v>
      </c>
      <c r="FM26">
        <v>3.1795</v>
      </c>
      <c r="FN26">
        <v>2.7644899999999999</v>
      </c>
      <c r="FO26">
        <v>0.16354099999999999</v>
      </c>
      <c r="FP26">
        <v>0.16740099999999999</v>
      </c>
      <c r="FQ26">
        <v>0.11552900000000001</v>
      </c>
      <c r="FR26">
        <v>0.10320500000000001</v>
      </c>
      <c r="FS26">
        <v>26756.1</v>
      </c>
      <c r="FT26">
        <v>20746.400000000001</v>
      </c>
      <c r="FU26">
        <v>30021.8</v>
      </c>
      <c r="FV26">
        <v>24360</v>
      </c>
      <c r="FW26">
        <v>35311.9</v>
      </c>
      <c r="FX26">
        <v>31924.6</v>
      </c>
      <c r="FY26">
        <v>43897</v>
      </c>
      <c r="FZ26">
        <v>39775.4</v>
      </c>
      <c r="GA26">
        <v>2.1886999999999999</v>
      </c>
      <c r="GB26">
        <v>1.8966000000000001</v>
      </c>
      <c r="GC26">
        <v>0.13203500000000001</v>
      </c>
      <c r="GD26">
        <v>0</v>
      </c>
      <c r="GE26">
        <v>23.802600000000002</v>
      </c>
      <c r="GF26">
        <v>999.9</v>
      </c>
      <c r="GG26">
        <v>64.900000000000006</v>
      </c>
      <c r="GH26">
        <v>30.4</v>
      </c>
      <c r="GI26">
        <v>27.927099999999999</v>
      </c>
      <c r="GJ26">
        <v>30.4573</v>
      </c>
      <c r="GK26">
        <v>40.216299999999997</v>
      </c>
      <c r="GL26">
        <v>1</v>
      </c>
      <c r="GM26">
        <v>-0.100567</v>
      </c>
      <c r="GN26">
        <v>-0.110349</v>
      </c>
      <c r="GO26">
        <v>20.2685</v>
      </c>
      <c r="GP26">
        <v>5.2277699999999996</v>
      </c>
      <c r="GQ26">
        <v>11.902100000000001</v>
      </c>
      <c r="GR26">
        <v>4.9638</v>
      </c>
      <c r="GS26">
        <v>3.2919999999999998</v>
      </c>
      <c r="GT26">
        <v>9999</v>
      </c>
      <c r="GU26">
        <v>9999</v>
      </c>
      <c r="GV26">
        <v>4967.8</v>
      </c>
      <c r="GW26">
        <v>976.7</v>
      </c>
      <c r="GX26">
        <v>1.877</v>
      </c>
      <c r="GY26">
        <v>1.87534</v>
      </c>
      <c r="GZ26">
        <v>1.8740300000000001</v>
      </c>
      <c r="HA26">
        <v>1.87317</v>
      </c>
      <c r="HB26">
        <v>1.87469</v>
      </c>
      <c r="HC26">
        <v>1.8696600000000001</v>
      </c>
      <c r="HD26">
        <v>1.87392</v>
      </c>
      <c r="HE26">
        <v>1.87897</v>
      </c>
      <c r="HF26">
        <v>0</v>
      </c>
      <c r="HG26">
        <v>0</v>
      </c>
      <c r="HH26">
        <v>0</v>
      </c>
      <c r="HI26">
        <v>0</v>
      </c>
      <c r="HJ26" t="s">
        <v>371</v>
      </c>
      <c r="HK26" t="s">
        <v>372</v>
      </c>
      <c r="HL26" t="s">
        <v>373</v>
      </c>
      <c r="HM26" t="s">
        <v>373</v>
      </c>
      <c r="HN26" t="s">
        <v>373</v>
      </c>
      <c r="HO26" t="s">
        <v>373</v>
      </c>
      <c r="HP26">
        <v>0</v>
      </c>
      <c r="HQ26">
        <v>100</v>
      </c>
      <c r="HR26">
        <v>100</v>
      </c>
      <c r="HS26">
        <v>-0.155</v>
      </c>
      <c r="HT26">
        <v>0.19170000000000001</v>
      </c>
      <c r="HU26">
        <v>0.38403612308330498</v>
      </c>
      <c r="HV26">
        <v>9.7846438420996166E-4</v>
      </c>
      <c r="HW26">
        <v>-2.5827086373742828E-6</v>
      </c>
      <c r="HX26">
        <v>7.8586341386663365E-10</v>
      </c>
      <c r="HY26">
        <v>-0.1012757722875189</v>
      </c>
      <c r="HZ26">
        <v>-8.4438002641763817E-3</v>
      </c>
      <c r="IA26">
        <v>1.264093270743213E-3</v>
      </c>
      <c r="IB26">
        <v>-1.32040390140585E-5</v>
      </c>
      <c r="IC26">
        <v>5</v>
      </c>
      <c r="ID26">
        <v>2007</v>
      </c>
      <c r="IE26">
        <v>1</v>
      </c>
      <c r="IF26">
        <v>23</v>
      </c>
      <c r="IG26">
        <v>3.4</v>
      </c>
      <c r="IH26">
        <v>5</v>
      </c>
      <c r="II26">
        <v>1.8237300000000001</v>
      </c>
      <c r="IJ26">
        <v>2.4316399999999998</v>
      </c>
      <c r="IK26">
        <v>1.42578</v>
      </c>
      <c r="IL26">
        <v>2.2875999999999999</v>
      </c>
      <c r="IM26">
        <v>1.5478499999999999</v>
      </c>
      <c r="IN26">
        <v>2.2534200000000002</v>
      </c>
      <c r="IO26">
        <v>33.333500000000001</v>
      </c>
      <c r="IP26">
        <v>15.3141</v>
      </c>
      <c r="IQ26">
        <v>18</v>
      </c>
      <c r="IR26">
        <v>629.62800000000004</v>
      </c>
      <c r="IS26">
        <v>427.26600000000002</v>
      </c>
      <c r="IT26">
        <v>24.9998</v>
      </c>
      <c r="IU26">
        <v>26.065100000000001</v>
      </c>
      <c r="IV26">
        <v>29.999099999999999</v>
      </c>
      <c r="IW26">
        <v>25.915299999999998</v>
      </c>
      <c r="IX26">
        <v>25.839700000000001</v>
      </c>
      <c r="IY26">
        <v>36.535400000000003</v>
      </c>
      <c r="IZ26">
        <v>32.7729</v>
      </c>
      <c r="JA26">
        <v>49.878100000000003</v>
      </c>
      <c r="JB26">
        <v>25</v>
      </c>
      <c r="JC26">
        <v>800</v>
      </c>
      <c r="JD26">
        <v>18.933</v>
      </c>
      <c r="JE26">
        <v>101.22199999999999</v>
      </c>
      <c r="JF26">
        <v>101.166</v>
      </c>
    </row>
    <row r="27" spans="1:266" x14ac:dyDescent="0.2">
      <c r="A27">
        <v>11</v>
      </c>
      <c r="B27">
        <v>1657252264</v>
      </c>
      <c r="C27">
        <v>1225.900000095367</v>
      </c>
      <c r="D27" t="s">
        <v>405</v>
      </c>
      <c r="E27" t="s">
        <v>406</v>
      </c>
      <c r="F27" t="s">
        <v>366</v>
      </c>
      <c r="H27" t="s">
        <v>394</v>
      </c>
      <c r="I27" t="s">
        <v>403</v>
      </c>
      <c r="J27" t="s">
        <v>396</v>
      </c>
      <c r="K27">
        <v>1657252264</v>
      </c>
      <c r="L27">
        <f t="shared" si="0"/>
        <v>3.5758063337853782E-3</v>
      </c>
      <c r="M27">
        <f t="shared" si="1"/>
        <v>3.575806333785378</v>
      </c>
      <c r="N27">
        <f t="shared" si="2"/>
        <v>13.427699869037015</v>
      </c>
      <c r="O27">
        <f t="shared" si="3"/>
        <v>395.18700000000001</v>
      </c>
      <c r="P27">
        <f t="shared" si="4"/>
        <v>309.80174931927252</v>
      </c>
      <c r="Q27">
        <f t="shared" si="5"/>
        <v>31.419506961249155</v>
      </c>
      <c r="R27">
        <f t="shared" si="6"/>
        <v>40.079117451008997</v>
      </c>
      <c r="S27">
        <f t="shared" si="7"/>
        <v>0.29527076747384401</v>
      </c>
      <c r="T27">
        <f t="shared" si="8"/>
        <v>1.9188720198207476</v>
      </c>
      <c r="U27">
        <f t="shared" si="9"/>
        <v>0.27215397015947673</v>
      </c>
      <c r="V27">
        <f t="shared" si="10"/>
        <v>0.17202211587444532</v>
      </c>
      <c r="W27">
        <f t="shared" si="11"/>
        <v>241.7304610749774</v>
      </c>
      <c r="X27">
        <f t="shared" si="12"/>
        <v>27.132260999690605</v>
      </c>
      <c r="Y27">
        <f t="shared" si="13"/>
        <v>27.132260999690605</v>
      </c>
      <c r="Z27">
        <f t="shared" si="14"/>
        <v>3.607057106502368</v>
      </c>
      <c r="AA27">
        <f t="shared" si="15"/>
        <v>66.953395104585894</v>
      </c>
      <c r="AB27">
        <f t="shared" si="16"/>
        <v>2.3134281551556</v>
      </c>
      <c r="AC27">
        <f t="shared" si="17"/>
        <v>3.4552813214951432</v>
      </c>
      <c r="AD27">
        <f t="shared" si="18"/>
        <v>1.293628951346768</v>
      </c>
      <c r="AE27">
        <f t="shared" si="19"/>
        <v>-157.69305931993517</v>
      </c>
      <c r="AF27">
        <f t="shared" si="20"/>
        <v>-75.587047251701563</v>
      </c>
      <c r="AG27">
        <f t="shared" si="21"/>
        <v>-8.4813382849724501</v>
      </c>
      <c r="AH27">
        <f t="shared" si="22"/>
        <v>-3.0983781631789498E-2</v>
      </c>
      <c r="AI27">
        <v>0</v>
      </c>
      <c r="AJ27">
        <v>0</v>
      </c>
      <c r="AK27">
        <f t="shared" si="23"/>
        <v>1</v>
      </c>
      <c r="AL27">
        <f t="shared" si="24"/>
        <v>0</v>
      </c>
      <c r="AM27">
        <f t="shared" si="25"/>
        <v>25918.509585040862</v>
      </c>
      <c r="AN27" t="s">
        <v>367</v>
      </c>
      <c r="AO27" t="s">
        <v>367</v>
      </c>
      <c r="AP27">
        <v>0</v>
      </c>
      <c r="AQ27">
        <v>0</v>
      </c>
      <c r="AR27" t="e">
        <f t="shared" si="26"/>
        <v>#DIV/0!</v>
      </c>
      <c r="AS27">
        <v>0</v>
      </c>
      <c r="AT27" t="s">
        <v>367</v>
      </c>
      <c r="AU27" t="s">
        <v>367</v>
      </c>
      <c r="AV27">
        <v>0</v>
      </c>
      <c r="AW27">
        <v>0</v>
      </c>
      <c r="AX27" t="e">
        <f t="shared" si="27"/>
        <v>#DIV/0!</v>
      </c>
      <c r="AY27">
        <v>0.5</v>
      </c>
      <c r="AZ27">
        <f t="shared" si="28"/>
        <v>1261.1772005569831</v>
      </c>
      <c r="BA27">
        <f t="shared" si="29"/>
        <v>13.427699869037015</v>
      </c>
      <c r="BB27" t="e">
        <f t="shared" si="30"/>
        <v>#DIV/0!</v>
      </c>
      <c r="BC27">
        <f t="shared" si="31"/>
        <v>1.0646957353103783E-2</v>
      </c>
      <c r="BD27" t="e">
        <f t="shared" si="32"/>
        <v>#DIV/0!</v>
      </c>
      <c r="BE27" t="e">
        <f t="shared" si="33"/>
        <v>#DIV/0!</v>
      </c>
      <c r="BF27" t="s">
        <v>367</v>
      </c>
      <c r="BG27">
        <v>0</v>
      </c>
      <c r="BH27" t="e">
        <f t="shared" si="34"/>
        <v>#DIV/0!</v>
      </c>
      <c r="BI27" t="e">
        <f t="shared" si="35"/>
        <v>#DIV/0!</v>
      </c>
      <c r="BJ27" t="e">
        <f t="shared" si="36"/>
        <v>#DIV/0!</v>
      </c>
      <c r="BK27" t="e">
        <f t="shared" si="37"/>
        <v>#DIV/0!</v>
      </c>
      <c r="BL27" t="e">
        <f t="shared" si="38"/>
        <v>#DIV/0!</v>
      </c>
      <c r="BM27" t="e">
        <f t="shared" si="39"/>
        <v>#DIV/0!</v>
      </c>
      <c r="BN27" t="e">
        <f t="shared" si="40"/>
        <v>#DIV/0!</v>
      </c>
      <c r="BO27" t="e">
        <f t="shared" si="41"/>
        <v>#DIV/0!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f t="shared" si="42"/>
        <v>1499.96</v>
      </c>
      <c r="CI27">
        <f t="shared" si="43"/>
        <v>1261.1772005569831</v>
      </c>
      <c r="CJ27">
        <f t="shared" si="44"/>
        <v>0.84080722189723933</v>
      </c>
      <c r="CK27">
        <f t="shared" si="45"/>
        <v>0.16115793826167191</v>
      </c>
      <c r="CL27">
        <v>6</v>
      </c>
      <c r="CM27">
        <v>0.5</v>
      </c>
      <c r="CN27" t="s">
        <v>368</v>
      </c>
      <c r="CO27">
        <v>2</v>
      </c>
      <c r="CP27">
        <v>1657252264</v>
      </c>
      <c r="CQ27">
        <v>395.18700000000001</v>
      </c>
      <c r="CR27">
        <v>410.02</v>
      </c>
      <c r="CS27">
        <v>22.8108</v>
      </c>
      <c r="CT27">
        <v>19.3184</v>
      </c>
      <c r="CU27">
        <v>395.137</v>
      </c>
      <c r="CV27">
        <v>22.609400000000001</v>
      </c>
      <c r="CW27">
        <v>600.31600000000003</v>
      </c>
      <c r="CX27">
        <v>101.318</v>
      </c>
      <c r="CY27">
        <v>0.100107</v>
      </c>
      <c r="CZ27">
        <v>26.401599999999998</v>
      </c>
      <c r="DA27">
        <v>26.090499999999999</v>
      </c>
      <c r="DB27">
        <v>999.9</v>
      </c>
      <c r="DC27">
        <v>0</v>
      </c>
      <c r="DD27">
        <v>0</v>
      </c>
      <c r="DE27">
        <v>5001.25</v>
      </c>
      <c r="DF27">
        <v>0</v>
      </c>
      <c r="DG27">
        <v>790.08500000000004</v>
      </c>
      <c r="DH27">
        <v>-14.5388</v>
      </c>
      <c r="DI27">
        <v>404.71300000000002</v>
      </c>
      <c r="DJ27">
        <v>418.09699999999998</v>
      </c>
      <c r="DK27">
        <v>3.4923600000000001</v>
      </c>
      <c r="DL27">
        <v>410.02</v>
      </c>
      <c r="DM27">
        <v>19.3184</v>
      </c>
      <c r="DN27">
        <v>2.31114</v>
      </c>
      <c r="DO27">
        <v>1.9573</v>
      </c>
      <c r="DP27">
        <v>19.754300000000001</v>
      </c>
      <c r="DQ27">
        <v>17.103100000000001</v>
      </c>
      <c r="DR27">
        <v>1499.96</v>
      </c>
      <c r="DS27">
        <v>0.973001</v>
      </c>
      <c r="DT27">
        <v>2.6998600000000001E-2</v>
      </c>
      <c r="DU27">
        <v>0</v>
      </c>
      <c r="DV27">
        <v>675.51099999999997</v>
      </c>
      <c r="DW27">
        <v>4.9993100000000004</v>
      </c>
      <c r="DX27">
        <v>19201.599999999999</v>
      </c>
      <c r="DY27">
        <v>13258.9</v>
      </c>
      <c r="DZ27">
        <v>39.686999999999998</v>
      </c>
      <c r="EA27">
        <v>41.436999999999998</v>
      </c>
      <c r="EB27">
        <v>40.061999999999998</v>
      </c>
      <c r="EC27">
        <v>41.311999999999998</v>
      </c>
      <c r="ED27">
        <v>41</v>
      </c>
      <c r="EE27">
        <v>1454.6</v>
      </c>
      <c r="EF27">
        <v>40.36</v>
      </c>
      <c r="EG27">
        <v>0</v>
      </c>
      <c r="EH27">
        <v>1657252264.7</v>
      </c>
      <c r="EI27">
        <v>0</v>
      </c>
      <c r="EJ27">
        <v>678.3488000000001</v>
      </c>
      <c r="EK27">
        <v>-21.355384620519441</v>
      </c>
      <c r="EL27">
        <v>3061.376924670692</v>
      </c>
      <c r="EM27">
        <v>18416.580000000002</v>
      </c>
      <c r="EN27">
        <v>15</v>
      </c>
      <c r="EO27">
        <v>1657252285</v>
      </c>
      <c r="EP27" t="s">
        <v>407</v>
      </c>
      <c r="EQ27">
        <v>1657252285</v>
      </c>
      <c r="ER27">
        <v>1657251738</v>
      </c>
      <c r="ES27">
        <v>10</v>
      </c>
      <c r="ET27">
        <v>-0.28399999999999997</v>
      </c>
      <c r="EU27">
        <v>-2E-3</v>
      </c>
      <c r="EV27">
        <v>0.05</v>
      </c>
      <c r="EW27">
        <v>8.7999999999999995E-2</v>
      </c>
      <c r="EX27">
        <v>410</v>
      </c>
      <c r="EY27">
        <v>18</v>
      </c>
      <c r="EZ27">
        <v>0.11</v>
      </c>
      <c r="FA27">
        <v>0.03</v>
      </c>
      <c r="FB27">
        <v>-14.404895</v>
      </c>
      <c r="FC27">
        <v>-0.5466371482176301</v>
      </c>
      <c r="FD27">
        <v>8.0399810167686256E-2</v>
      </c>
      <c r="FE27">
        <v>0</v>
      </c>
      <c r="FF27">
        <v>3.409967</v>
      </c>
      <c r="FG27">
        <v>0.6960355722326288</v>
      </c>
      <c r="FH27">
        <v>7.1489394954776297E-2</v>
      </c>
      <c r="FI27">
        <v>0</v>
      </c>
      <c r="FJ27">
        <v>0</v>
      </c>
      <c r="FK27">
        <v>2</v>
      </c>
      <c r="FL27" t="s">
        <v>408</v>
      </c>
      <c r="FM27">
        <v>3.18004</v>
      </c>
      <c r="FN27">
        <v>2.76457</v>
      </c>
      <c r="FO27">
        <v>0.100836</v>
      </c>
      <c r="FP27">
        <v>0.104227</v>
      </c>
      <c r="FQ27">
        <v>0.116836</v>
      </c>
      <c r="FR27">
        <v>0.104726</v>
      </c>
      <c r="FS27">
        <v>28779.7</v>
      </c>
      <c r="FT27">
        <v>22330.6</v>
      </c>
      <c r="FU27">
        <v>30039.8</v>
      </c>
      <c r="FV27">
        <v>24370.5</v>
      </c>
      <c r="FW27">
        <v>35275.199999999997</v>
      </c>
      <c r="FX27">
        <v>31880.7</v>
      </c>
      <c r="FY27">
        <v>43922.400000000001</v>
      </c>
      <c r="FZ27">
        <v>39792.6</v>
      </c>
      <c r="GA27">
        <v>2.1930999999999998</v>
      </c>
      <c r="GB27">
        <v>1.90035</v>
      </c>
      <c r="GC27">
        <v>0.140458</v>
      </c>
      <c r="GD27">
        <v>0</v>
      </c>
      <c r="GE27">
        <v>23.785699999999999</v>
      </c>
      <c r="GF27">
        <v>999.9</v>
      </c>
      <c r="GG27">
        <v>63.5</v>
      </c>
      <c r="GH27">
        <v>30.5</v>
      </c>
      <c r="GI27">
        <v>27.479099999999999</v>
      </c>
      <c r="GJ27">
        <v>30.657299999999999</v>
      </c>
      <c r="GK27">
        <v>39.182699999999997</v>
      </c>
      <c r="GL27">
        <v>1</v>
      </c>
      <c r="GM27">
        <v>-0.12761700000000001</v>
      </c>
      <c r="GN27">
        <v>-0.19947400000000001</v>
      </c>
      <c r="GO27">
        <v>20.2669</v>
      </c>
      <c r="GP27">
        <v>5.2246300000000003</v>
      </c>
      <c r="GQ27">
        <v>11.902100000000001</v>
      </c>
      <c r="GR27">
        <v>4.9641500000000001</v>
      </c>
      <c r="GS27">
        <v>3.2919999999999998</v>
      </c>
      <c r="GT27">
        <v>9999</v>
      </c>
      <c r="GU27">
        <v>9999</v>
      </c>
      <c r="GV27">
        <v>5031.3999999999996</v>
      </c>
      <c r="GW27">
        <v>976.7</v>
      </c>
      <c r="GX27">
        <v>1.8769800000000001</v>
      </c>
      <c r="GY27">
        <v>1.87531</v>
      </c>
      <c r="GZ27">
        <v>1.87395</v>
      </c>
      <c r="HA27">
        <v>1.87317</v>
      </c>
      <c r="HB27">
        <v>1.87469</v>
      </c>
      <c r="HC27">
        <v>1.8696600000000001</v>
      </c>
      <c r="HD27">
        <v>1.8738600000000001</v>
      </c>
      <c r="HE27">
        <v>1.8789499999999999</v>
      </c>
      <c r="HF27">
        <v>0</v>
      </c>
      <c r="HG27">
        <v>0</v>
      </c>
      <c r="HH27">
        <v>0</v>
      </c>
      <c r="HI27">
        <v>0</v>
      </c>
      <c r="HJ27" t="s">
        <v>371</v>
      </c>
      <c r="HK27" t="s">
        <v>372</v>
      </c>
      <c r="HL27" t="s">
        <v>373</v>
      </c>
      <c r="HM27" t="s">
        <v>373</v>
      </c>
      <c r="HN27" t="s">
        <v>373</v>
      </c>
      <c r="HO27" t="s">
        <v>373</v>
      </c>
      <c r="HP27">
        <v>0</v>
      </c>
      <c r="HQ27">
        <v>100</v>
      </c>
      <c r="HR27">
        <v>100</v>
      </c>
      <c r="HS27">
        <v>0.05</v>
      </c>
      <c r="HT27">
        <v>0.2014</v>
      </c>
      <c r="HU27">
        <v>0.31258945074093891</v>
      </c>
      <c r="HV27">
        <v>9.7846438420996166E-4</v>
      </c>
      <c r="HW27">
        <v>-2.5827086373742828E-6</v>
      </c>
      <c r="HX27">
        <v>7.8586341386663365E-10</v>
      </c>
      <c r="HY27">
        <v>-0.1012757722875189</v>
      </c>
      <c r="HZ27">
        <v>-8.4438002641763817E-3</v>
      </c>
      <c r="IA27">
        <v>1.264093270743213E-3</v>
      </c>
      <c r="IB27">
        <v>-1.32040390140585E-5</v>
      </c>
      <c r="IC27">
        <v>5</v>
      </c>
      <c r="ID27">
        <v>2007</v>
      </c>
      <c r="IE27">
        <v>1</v>
      </c>
      <c r="IF27">
        <v>23</v>
      </c>
      <c r="IG27">
        <v>3.1</v>
      </c>
      <c r="IH27">
        <v>8.8000000000000007</v>
      </c>
      <c r="II27">
        <v>1.0571299999999999</v>
      </c>
      <c r="IJ27">
        <v>2.4279799999999998</v>
      </c>
      <c r="IK27">
        <v>1.42578</v>
      </c>
      <c r="IL27">
        <v>2.2863799999999999</v>
      </c>
      <c r="IM27">
        <v>1.5478499999999999</v>
      </c>
      <c r="IN27">
        <v>2.32178</v>
      </c>
      <c r="IO27">
        <v>33.244</v>
      </c>
      <c r="IP27">
        <v>15.2791</v>
      </c>
      <c r="IQ27">
        <v>18</v>
      </c>
      <c r="IR27">
        <v>630.51400000000001</v>
      </c>
      <c r="IS27">
        <v>427.85</v>
      </c>
      <c r="IT27">
        <v>24.9999</v>
      </c>
      <c r="IU27">
        <v>25.7531</v>
      </c>
      <c r="IV27">
        <v>29.9998</v>
      </c>
      <c r="IW27">
        <v>25.7012</v>
      </c>
      <c r="IX27">
        <v>25.6389</v>
      </c>
      <c r="IY27">
        <v>21.191700000000001</v>
      </c>
      <c r="IZ27">
        <v>30.266400000000001</v>
      </c>
      <c r="JA27">
        <v>44.020099999999999</v>
      </c>
      <c r="JB27">
        <v>25</v>
      </c>
      <c r="JC27">
        <v>410</v>
      </c>
      <c r="JD27">
        <v>19.281300000000002</v>
      </c>
      <c r="JE27">
        <v>101.28100000000001</v>
      </c>
      <c r="JF27">
        <v>101.209</v>
      </c>
    </row>
    <row r="28" spans="1:266" x14ac:dyDescent="0.2">
      <c r="A28">
        <v>12</v>
      </c>
      <c r="B28">
        <v>1657252469</v>
      </c>
      <c r="C28">
        <v>1430.900000095367</v>
      </c>
      <c r="D28" t="s">
        <v>409</v>
      </c>
      <c r="E28" t="s">
        <v>410</v>
      </c>
      <c r="F28" t="s">
        <v>366</v>
      </c>
      <c r="H28" t="s">
        <v>394</v>
      </c>
      <c r="I28" t="s">
        <v>403</v>
      </c>
      <c r="J28" t="s">
        <v>396</v>
      </c>
      <c r="K28">
        <v>1657252469</v>
      </c>
      <c r="L28">
        <f t="shared" si="0"/>
        <v>3.4055361221135183E-3</v>
      </c>
      <c r="M28">
        <f t="shared" si="1"/>
        <v>3.4055361221135185</v>
      </c>
      <c r="N28">
        <f t="shared" si="2"/>
        <v>13.534165950400695</v>
      </c>
      <c r="O28">
        <f t="shared" si="3"/>
        <v>385.21</v>
      </c>
      <c r="P28">
        <f t="shared" si="4"/>
        <v>293.95223692336077</v>
      </c>
      <c r="Q28">
        <f t="shared" si="5"/>
        <v>29.811212552036064</v>
      </c>
      <c r="R28">
        <f t="shared" si="6"/>
        <v>39.066133013179993</v>
      </c>
      <c r="S28">
        <f t="shared" si="7"/>
        <v>0.2750095587465855</v>
      </c>
      <c r="T28">
        <f t="shared" si="8"/>
        <v>1.9218038516028573</v>
      </c>
      <c r="U28">
        <f t="shared" si="9"/>
        <v>0.25486869968649706</v>
      </c>
      <c r="V28">
        <f t="shared" si="10"/>
        <v>0.16097941939878946</v>
      </c>
      <c r="W28">
        <f t="shared" si="11"/>
        <v>241.77036107479827</v>
      </c>
      <c r="X28">
        <f t="shared" si="12"/>
        <v>27.283831472410341</v>
      </c>
      <c r="Y28">
        <f t="shared" si="13"/>
        <v>27.283831472410341</v>
      </c>
      <c r="Z28">
        <f t="shared" si="14"/>
        <v>3.6392606283822397</v>
      </c>
      <c r="AA28">
        <f t="shared" si="15"/>
        <v>66.914722613463894</v>
      </c>
      <c r="AB28">
        <f t="shared" si="16"/>
        <v>2.3239993361806</v>
      </c>
      <c r="AC28">
        <f t="shared" si="17"/>
        <v>3.473076246023306</v>
      </c>
      <c r="AD28">
        <f t="shared" si="18"/>
        <v>1.3152612922016398</v>
      </c>
      <c r="AE28">
        <f t="shared" si="19"/>
        <v>-150.18414298520617</v>
      </c>
      <c r="AF28">
        <f t="shared" si="20"/>
        <v>-82.382211583371102</v>
      </c>
      <c r="AG28">
        <f t="shared" si="21"/>
        <v>-9.2407258743791445</v>
      </c>
      <c r="AH28">
        <f t="shared" si="22"/>
        <v>-3.671936815813126E-2</v>
      </c>
      <c r="AI28">
        <v>0</v>
      </c>
      <c r="AJ28">
        <v>0</v>
      </c>
      <c r="AK28">
        <f t="shared" si="23"/>
        <v>1</v>
      </c>
      <c r="AL28">
        <f t="shared" si="24"/>
        <v>0</v>
      </c>
      <c r="AM28">
        <f t="shared" si="25"/>
        <v>25985.053589686009</v>
      </c>
      <c r="AN28" t="s">
        <v>367</v>
      </c>
      <c r="AO28" t="s">
        <v>367</v>
      </c>
      <c r="AP28">
        <v>0</v>
      </c>
      <c r="AQ28">
        <v>0</v>
      </c>
      <c r="AR28" t="e">
        <f t="shared" si="26"/>
        <v>#DIV/0!</v>
      </c>
      <c r="AS28">
        <v>0</v>
      </c>
      <c r="AT28" t="s">
        <v>367</v>
      </c>
      <c r="AU28" t="s">
        <v>367</v>
      </c>
      <c r="AV28">
        <v>0</v>
      </c>
      <c r="AW28">
        <v>0</v>
      </c>
      <c r="AX28" t="e">
        <f t="shared" si="27"/>
        <v>#DIV/0!</v>
      </c>
      <c r="AY28">
        <v>0.5</v>
      </c>
      <c r="AZ28">
        <f t="shared" si="28"/>
        <v>1261.3872005568905</v>
      </c>
      <c r="BA28">
        <f t="shared" si="29"/>
        <v>13.534165950400695</v>
      </c>
      <c r="BB28" t="e">
        <f t="shared" si="30"/>
        <v>#DIV/0!</v>
      </c>
      <c r="BC28">
        <f t="shared" si="31"/>
        <v>1.0729588776884281E-2</v>
      </c>
      <c r="BD28" t="e">
        <f t="shared" si="32"/>
        <v>#DIV/0!</v>
      </c>
      <c r="BE28" t="e">
        <f t="shared" si="33"/>
        <v>#DIV/0!</v>
      </c>
      <c r="BF28" t="s">
        <v>367</v>
      </c>
      <c r="BG28">
        <v>0</v>
      </c>
      <c r="BH28" t="e">
        <f t="shared" si="34"/>
        <v>#DIV/0!</v>
      </c>
      <c r="BI28" t="e">
        <f t="shared" si="35"/>
        <v>#DIV/0!</v>
      </c>
      <c r="BJ28" t="e">
        <f t="shared" si="36"/>
        <v>#DIV/0!</v>
      </c>
      <c r="BK28" t="e">
        <f t="shared" si="37"/>
        <v>#DIV/0!</v>
      </c>
      <c r="BL28" t="e">
        <f t="shared" si="38"/>
        <v>#DIV/0!</v>
      </c>
      <c r="BM28" t="e">
        <f t="shared" si="39"/>
        <v>#DIV/0!</v>
      </c>
      <c r="BN28" t="e">
        <f t="shared" si="40"/>
        <v>#DIV/0!</v>
      </c>
      <c r="BO28" t="e">
        <f t="shared" si="41"/>
        <v>#DIV/0!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f t="shared" si="42"/>
        <v>1500.21</v>
      </c>
      <c r="CI28">
        <f t="shared" si="43"/>
        <v>1261.3872005568905</v>
      </c>
      <c r="CJ28">
        <f t="shared" si="44"/>
        <v>0.84080708737902721</v>
      </c>
      <c r="CK28">
        <f t="shared" si="45"/>
        <v>0.16115767864152236</v>
      </c>
      <c r="CL28">
        <v>6</v>
      </c>
      <c r="CM28">
        <v>0.5</v>
      </c>
      <c r="CN28" t="s">
        <v>368</v>
      </c>
      <c r="CO28">
        <v>2</v>
      </c>
      <c r="CP28">
        <v>1657252469</v>
      </c>
      <c r="CQ28">
        <v>385.21</v>
      </c>
      <c r="CR28">
        <v>400.048</v>
      </c>
      <c r="CS28">
        <v>22.915700000000001</v>
      </c>
      <c r="CT28">
        <v>19.59</v>
      </c>
      <c r="CU28">
        <v>385.14299999999997</v>
      </c>
      <c r="CV28">
        <v>22.802700000000002</v>
      </c>
      <c r="CW28">
        <v>600.32399999999996</v>
      </c>
      <c r="CX28">
        <v>101.315</v>
      </c>
      <c r="CY28">
        <v>0.100158</v>
      </c>
      <c r="CZ28">
        <v>26.488700000000001</v>
      </c>
      <c r="DA28">
        <v>26.295300000000001</v>
      </c>
      <c r="DB28">
        <v>999.9</v>
      </c>
      <c r="DC28">
        <v>0</v>
      </c>
      <c r="DD28">
        <v>0</v>
      </c>
      <c r="DE28">
        <v>5013.75</v>
      </c>
      <c r="DF28">
        <v>0</v>
      </c>
      <c r="DG28">
        <v>859.68700000000001</v>
      </c>
      <c r="DH28">
        <v>-14.837199999999999</v>
      </c>
      <c r="DI28">
        <v>394.28300000000002</v>
      </c>
      <c r="DJ28">
        <v>408.041</v>
      </c>
      <c r="DK28">
        <v>3.4196399999999998</v>
      </c>
      <c r="DL28">
        <v>400.048</v>
      </c>
      <c r="DM28">
        <v>19.59</v>
      </c>
      <c r="DN28">
        <v>2.3312300000000001</v>
      </c>
      <c r="DO28">
        <v>1.9847600000000001</v>
      </c>
      <c r="DP28">
        <v>19.893799999999999</v>
      </c>
      <c r="DQ28">
        <v>17.3233</v>
      </c>
      <c r="DR28">
        <v>1500.21</v>
      </c>
      <c r="DS28">
        <v>0.97300699999999996</v>
      </c>
      <c r="DT28">
        <v>2.6993400000000001E-2</v>
      </c>
      <c r="DU28">
        <v>0</v>
      </c>
      <c r="DV28">
        <v>660.44600000000003</v>
      </c>
      <c r="DW28">
        <v>4.9993100000000004</v>
      </c>
      <c r="DX28">
        <v>18590.7</v>
      </c>
      <c r="DY28">
        <v>13261.1</v>
      </c>
      <c r="DZ28">
        <v>36.75</v>
      </c>
      <c r="EA28">
        <v>38.186999999999998</v>
      </c>
      <c r="EB28">
        <v>37.311999999999998</v>
      </c>
      <c r="EC28">
        <v>37.125</v>
      </c>
      <c r="ED28">
        <v>38.186999999999998</v>
      </c>
      <c r="EE28">
        <v>1454.85</v>
      </c>
      <c r="EF28">
        <v>40.36</v>
      </c>
      <c r="EG28">
        <v>0</v>
      </c>
      <c r="EH28">
        <v>1657252469.3</v>
      </c>
      <c r="EI28">
        <v>0</v>
      </c>
      <c r="EJ28">
        <v>660.48734615384626</v>
      </c>
      <c r="EK28">
        <v>-1.1811623962881499</v>
      </c>
      <c r="EL28">
        <v>57.99316139295945</v>
      </c>
      <c r="EM28">
        <v>18520.25</v>
      </c>
      <c r="EN28">
        <v>15</v>
      </c>
      <c r="EO28">
        <v>1657252505.5</v>
      </c>
      <c r="EP28" t="s">
        <v>411</v>
      </c>
      <c r="EQ28">
        <v>1657252285</v>
      </c>
      <c r="ER28">
        <v>1657252505.5</v>
      </c>
      <c r="ES28">
        <v>11</v>
      </c>
      <c r="ET28">
        <v>-0.28399999999999997</v>
      </c>
      <c r="EU28">
        <v>-3.0000000000000001E-3</v>
      </c>
      <c r="EV28">
        <v>0.05</v>
      </c>
      <c r="EW28">
        <v>0.113</v>
      </c>
      <c r="EX28">
        <v>410</v>
      </c>
      <c r="EY28">
        <v>20</v>
      </c>
      <c r="EZ28">
        <v>0.11</v>
      </c>
      <c r="FA28">
        <v>0.03</v>
      </c>
      <c r="FB28">
        <v>-14.76682926829268</v>
      </c>
      <c r="FC28">
        <v>4.0820905923408493E-2</v>
      </c>
      <c r="FD28">
        <v>2.6614549880061109E-2</v>
      </c>
      <c r="FE28">
        <v>1</v>
      </c>
      <c r="FF28">
        <v>3.4425853658536578</v>
      </c>
      <c r="FG28">
        <v>-0.2410530313588799</v>
      </c>
      <c r="FH28">
        <v>2.8247361724209649E-2</v>
      </c>
      <c r="FI28">
        <v>1</v>
      </c>
      <c r="FJ28">
        <v>2</v>
      </c>
      <c r="FK28">
        <v>2</v>
      </c>
      <c r="FL28" t="s">
        <v>382</v>
      </c>
      <c r="FM28">
        <v>3.18018</v>
      </c>
      <c r="FN28">
        <v>2.7646799999999998</v>
      </c>
      <c r="FO28">
        <v>9.8884899999999998E-2</v>
      </c>
      <c r="FP28">
        <v>0.10230499999999999</v>
      </c>
      <c r="FQ28">
        <v>0.11755599999999999</v>
      </c>
      <c r="FR28">
        <v>0.10577400000000001</v>
      </c>
      <c r="FS28">
        <v>28843.5</v>
      </c>
      <c r="FT28">
        <v>22379.3</v>
      </c>
      <c r="FU28">
        <v>30040.7</v>
      </c>
      <c r="FV28">
        <v>24371</v>
      </c>
      <c r="FW28">
        <v>35246.699999999997</v>
      </c>
      <c r="FX28">
        <v>31843.1</v>
      </c>
      <c r="FY28">
        <v>43924.3</v>
      </c>
      <c r="FZ28">
        <v>39793.300000000003</v>
      </c>
      <c r="GA28">
        <v>2.1945299999999999</v>
      </c>
      <c r="GB28">
        <v>1.9011499999999999</v>
      </c>
      <c r="GC28">
        <v>0.13600999999999999</v>
      </c>
      <c r="GD28">
        <v>0</v>
      </c>
      <c r="GE28">
        <v>24.064299999999999</v>
      </c>
      <c r="GF28">
        <v>999.9</v>
      </c>
      <c r="GG28">
        <v>62.6</v>
      </c>
      <c r="GH28">
        <v>30.5</v>
      </c>
      <c r="GI28">
        <v>27.090399999999999</v>
      </c>
      <c r="GJ28">
        <v>30.787199999999999</v>
      </c>
      <c r="GK28">
        <v>39.747599999999998</v>
      </c>
      <c r="GL28">
        <v>1</v>
      </c>
      <c r="GM28">
        <v>-0.13381399999999999</v>
      </c>
      <c r="GN28">
        <v>-0.28458899999999998</v>
      </c>
      <c r="GO28">
        <v>20.266400000000001</v>
      </c>
      <c r="GP28">
        <v>5.2277699999999996</v>
      </c>
      <c r="GQ28">
        <v>11.902100000000001</v>
      </c>
      <c r="GR28">
        <v>4.9649999999999999</v>
      </c>
      <c r="GS28">
        <v>3.2919999999999998</v>
      </c>
      <c r="GT28">
        <v>9999</v>
      </c>
      <c r="GU28">
        <v>9999</v>
      </c>
      <c r="GV28">
        <v>5086.2</v>
      </c>
      <c r="GW28">
        <v>976.8</v>
      </c>
      <c r="GX28">
        <v>1.877</v>
      </c>
      <c r="GY28">
        <v>1.87531</v>
      </c>
      <c r="GZ28">
        <v>1.87399</v>
      </c>
      <c r="HA28">
        <v>1.87317</v>
      </c>
      <c r="HB28">
        <v>1.87469</v>
      </c>
      <c r="HC28">
        <v>1.8696600000000001</v>
      </c>
      <c r="HD28">
        <v>1.87388</v>
      </c>
      <c r="HE28">
        <v>1.87896</v>
      </c>
      <c r="HF28">
        <v>0</v>
      </c>
      <c r="HG28">
        <v>0</v>
      </c>
      <c r="HH28">
        <v>0</v>
      </c>
      <c r="HI28">
        <v>0</v>
      </c>
      <c r="HJ28" t="s">
        <v>371</v>
      </c>
      <c r="HK28" t="s">
        <v>372</v>
      </c>
      <c r="HL28" t="s">
        <v>373</v>
      </c>
      <c r="HM28" t="s">
        <v>373</v>
      </c>
      <c r="HN28" t="s">
        <v>373</v>
      </c>
      <c r="HO28" t="s">
        <v>373</v>
      </c>
      <c r="HP28">
        <v>0</v>
      </c>
      <c r="HQ28">
        <v>100</v>
      </c>
      <c r="HR28">
        <v>100</v>
      </c>
      <c r="HS28">
        <v>6.7000000000000004E-2</v>
      </c>
      <c r="HT28">
        <v>0.113</v>
      </c>
      <c r="HU28">
        <v>2.8379804539808741E-2</v>
      </c>
      <c r="HV28">
        <v>9.7846438420996166E-4</v>
      </c>
      <c r="HW28">
        <v>-2.5827086373742828E-6</v>
      </c>
      <c r="HX28">
        <v>7.8586341386663365E-10</v>
      </c>
      <c r="HY28">
        <v>-0.1012757722875189</v>
      </c>
      <c r="HZ28">
        <v>-8.4438002641763817E-3</v>
      </c>
      <c r="IA28">
        <v>1.264093270743213E-3</v>
      </c>
      <c r="IB28">
        <v>-1.32040390140585E-5</v>
      </c>
      <c r="IC28">
        <v>5</v>
      </c>
      <c r="ID28">
        <v>2007</v>
      </c>
      <c r="IE28">
        <v>1</v>
      </c>
      <c r="IF28">
        <v>23</v>
      </c>
      <c r="IG28">
        <v>3.1</v>
      </c>
      <c r="IH28">
        <v>12.2</v>
      </c>
      <c r="II28">
        <v>1.0376000000000001</v>
      </c>
      <c r="IJ28">
        <v>2.4316399999999998</v>
      </c>
      <c r="IK28">
        <v>1.42578</v>
      </c>
      <c r="IL28">
        <v>2.2875999999999999</v>
      </c>
      <c r="IM28">
        <v>1.5478499999999999</v>
      </c>
      <c r="IN28">
        <v>2.2534200000000002</v>
      </c>
      <c r="IO28">
        <v>33.311100000000003</v>
      </c>
      <c r="IP28">
        <v>15.244</v>
      </c>
      <c r="IQ28">
        <v>18</v>
      </c>
      <c r="IR28">
        <v>630.60900000000004</v>
      </c>
      <c r="IS28">
        <v>427.714</v>
      </c>
      <c r="IT28">
        <v>24.999600000000001</v>
      </c>
      <c r="IU28">
        <v>25.658100000000001</v>
      </c>
      <c r="IV28">
        <v>30</v>
      </c>
      <c r="IW28">
        <v>25.614799999999999</v>
      </c>
      <c r="IX28">
        <v>25.5623</v>
      </c>
      <c r="IY28">
        <v>20.792400000000001</v>
      </c>
      <c r="IZ28">
        <v>28.600999999999999</v>
      </c>
      <c r="JA28">
        <v>38.749699999999997</v>
      </c>
      <c r="JB28">
        <v>25</v>
      </c>
      <c r="JC28">
        <v>400</v>
      </c>
      <c r="JD28">
        <v>19.570799999999998</v>
      </c>
      <c r="JE28">
        <v>101.285</v>
      </c>
      <c r="JF28">
        <v>101.211</v>
      </c>
    </row>
    <row r="29" spans="1:266" x14ac:dyDescent="0.2">
      <c r="A29">
        <v>13</v>
      </c>
      <c r="B29">
        <v>1657252581.5</v>
      </c>
      <c r="C29">
        <v>1543.400000095367</v>
      </c>
      <c r="D29" t="s">
        <v>412</v>
      </c>
      <c r="E29" t="s">
        <v>413</v>
      </c>
      <c r="F29" t="s">
        <v>366</v>
      </c>
      <c r="H29" t="s">
        <v>394</v>
      </c>
      <c r="I29" t="s">
        <v>403</v>
      </c>
      <c r="J29" t="s">
        <v>396</v>
      </c>
      <c r="K29">
        <v>1657252581.5</v>
      </c>
      <c r="L29">
        <f t="shared" si="0"/>
        <v>3.6095593192381594E-3</v>
      </c>
      <c r="M29">
        <f t="shared" si="1"/>
        <v>3.6095593192381594</v>
      </c>
      <c r="N29">
        <f t="shared" si="2"/>
        <v>5.921360960913459</v>
      </c>
      <c r="O29">
        <f t="shared" si="3"/>
        <v>193.36199999999999</v>
      </c>
      <c r="P29">
        <f t="shared" si="4"/>
        <v>155.27216600535684</v>
      </c>
      <c r="Q29">
        <f t="shared" si="5"/>
        <v>15.74658791156704</v>
      </c>
      <c r="R29">
        <f t="shared" si="6"/>
        <v>19.609385314116</v>
      </c>
      <c r="S29">
        <f t="shared" si="7"/>
        <v>0.29516166774843827</v>
      </c>
      <c r="T29">
        <f t="shared" si="8"/>
        <v>1.9211871300714622</v>
      </c>
      <c r="U29">
        <f t="shared" si="9"/>
        <v>0.27208674072322864</v>
      </c>
      <c r="V29">
        <f t="shared" si="10"/>
        <v>0.17197682755166238</v>
      </c>
      <c r="W29">
        <f t="shared" si="11"/>
        <v>241.72363907554598</v>
      </c>
      <c r="X29">
        <f t="shared" si="12"/>
        <v>27.245290372579355</v>
      </c>
      <c r="Y29">
        <f t="shared" si="13"/>
        <v>27.245290372579355</v>
      </c>
      <c r="Z29">
        <f t="shared" si="14"/>
        <v>3.631048268406083</v>
      </c>
      <c r="AA29">
        <f t="shared" si="15"/>
        <v>66.792205843146263</v>
      </c>
      <c r="AB29">
        <f t="shared" si="16"/>
        <v>2.325193091104</v>
      </c>
      <c r="AC29">
        <f t="shared" si="17"/>
        <v>3.4812341675980072</v>
      </c>
      <c r="AD29">
        <f t="shared" si="18"/>
        <v>1.305855177302083</v>
      </c>
      <c r="AE29">
        <f t="shared" si="19"/>
        <v>-159.18156597840283</v>
      </c>
      <c r="AF29">
        <f t="shared" si="20"/>
        <v>-74.241591910352696</v>
      </c>
      <c r="AG29">
        <f t="shared" si="21"/>
        <v>-8.3303241033632034</v>
      </c>
      <c r="AH29">
        <f t="shared" si="22"/>
        <v>-2.9842916572761169E-2</v>
      </c>
      <c r="AI29">
        <v>0</v>
      </c>
      <c r="AJ29">
        <v>0</v>
      </c>
      <c r="AK29">
        <f t="shared" si="23"/>
        <v>1</v>
      </c>
      <c r="AL29">
        <f t="shared" si="24"/>
        <v>0</v>
      </c>
      <c r="AM29">
        <f t="shared" si="25"/>
        <v>25966.122750605417</v>
      </c>
      <c r="AN29" t="s">
        <v>367</v>
      </c>
      <c r="AO29" t="s">
        <v>367</v>
      </c>
      <c r="AP29">
        <v>0</v>
      </c>
      <c r="AQ29">
        <v>0</v>
      </c>
      <c r="AR29" t="e">
        <f t="shared" si="26"/>
        <v>#DIV/0!</v>
      </c>
      <c r="AS29">
        <v>0</v>
      </c>
      <c r="AT29" t="s">
        <v>367</v>
      </c>
      <c r="AU29" t="s">
        <v>367</v>
      </c>
      <c r="AV29">
        <v>0</v>
      </c>
      <c r="AW29">
        <v>0</v>
      </c>
      <c r="AX29" t="e">
        <f t="shared" si="27"/>
        <v>#DIV/0!</v>
      </c>
      <c r="AY29">
        <v>0.5</v>
      </c>
      <c r="AZ29">
        <f t="shared" si="28"/>
        <v>1261.1358005572777</v>
      </c>
      <c r="BA29">
        <f t="shared" si="29"/>
        <v>5.921360960913459</v>
      </c>
      <c r="BB29" t="e">
        <f t="shared" si="30"/>
        <v>#DIV/0!</v>
      </c>
      <c r="BC29">
        <f t="shared" si="31"/>
        <v>4.6952603821863552E-3</v>
      </c>
      <c r="BD29" t="e">
        <f t="shared" si="32"/>
        <v>#DIV/0!</v>
      </c>
      <c r="BE29" t="e">
        <f t="shared" si="33"/>
        <v>#DIV/0!</v>
      </c>
      <c r="BF29" t="s">
        <v>367</v>
      </c>
      <c r="BG29">
        <v>0</v>
      </c>
      <c r="BH29" t="e">
        <f t="shared" si="34"/>
        <v>#DIV/0!</v>
      </c>
      <c r="BI29" t="e">
        <f t="shared" si="35"/>
        <v>#DIV/0!</v>
      </c>
      <c r="BJ29" t="e">
        <f t="shared" si="36"/>
        <v>#DIV/0!</v>
      </c>
      <c r="BK29" t="e">
        <f t="shared" si="37"/>
        <v>#DIV/0!</v>
      </c>
      <c r="BL29" t="e">
        <f t="shared" si="38"/>
        <v>#DIV/0!</v>
      </c>
      <c r="BM29" t="e">
        <f t="shared" si="39"/>
        <v>#DIV/0!</v>
      </c>
      <c r="BN29" t="e">
        <f t="shared" si="40"/>
        <v>#DIV/0!</v>
      </c>
      <c r="BO29" t="e">
        <f t="shared" si="41"/>
        <v>#DIV/0!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f t="shared" si="42"/>
        <v>1499.91</v>
      </c>
      <c r="CI29">
        <f t="shared" si="43"/>
        <v>1261.1358005572777</v>
      </c>
      <c r="CJ29">
        <f t="shared" si="44"/>
        <v>0.84080764883044823</v>
      </c>
      <c r="CK29">
        <f t="shared" si="45"/>
        <v>0.16115876224276521</v>
      </c>
      <c r="CL29">
        <v>6</v>
      </c>
      <c r="CM29">
        <v>0.5</v>
      </c>
      <c r="CN29" t="s">
        <v>368</v>
      </c>
      <c r="CO29">
        <v>2</v>
      </c>
      <c r="CP29">
        <v>1657252581.5</v>
      </c>
      <c r="CQ29">
        <v>193.36199999999999</v>
      </c>
      <c r="CR29">
        <v>199.98</v>
      </c>
      <c r="CS29">
        <v>22.928000000000001</v>
      </c>
      <c r="CT29">
        <v>19.401900000000001</v>
      </c>
      <c r="CU29">
        <v>193.15700000000001</v>
      </c>
      <c r="CV29">
        <v>22.726099999999999</v>
      </c>
      <c r="CW29">
        <v>600.11900000000003</v>
      </c>
      <c r="CX29">
        <v>101.313</v>
      </c>
      <c r="CY29">
        <v>9.9818000000000004E-2</v>
      </c>
      <c r="CZ29">
        <v>26.528500000000001</v>
      </c>
      <c r="DA29">
        <v>26.330400000000001</v>
      </c>
      <c r="DB29">
        <v>999.9</v>
      </c>
      <c r="DC29">
        <v>0</v>
      </c>
      <c r="DD29">
        <v>0</v>
      </c>
      <c r="DE29">
        <v>5011.25</v>
      </c>
      <c r="DF29">
        <v>0</v>
      </c>
      <c r="DG29">
        <v>679.88699999999994</v>
      </c>
      <c r="DH29">
        <v>-6.6964399999999999</v>
      </c>
      <c r="DI29">
        <v>197.81899999999999</v>
      </c>
      <c r="DJ29">
        <v>203.93700000000001</v>
      </c>
      <c r="DK29">
        <v>3.5261499999999999</v>
      </c>
      <c r="DL29">
        <v>199.98</v>
      </c>
      <c r="DM29">
        <v>19.401900000000001</v>
      </c>
      <c r="DN29">
        <v>2.3229099999999998</v>
      </c>
      <c r="DO29">
        <v>1.96566</v>
      </c>
      <c r="DP29">
        <v>19.836099999999998</v>
      </c>
      <c r="DQ29">
        <v>17.170400000000001</v>
      </c>
      <c r="DR29">
        <v>1499.91</v>
      </c>
      <c r="DS29">
        <v>0.97299100000000005</v>
      </c>
      <c r="DT29">
        <v>2.7008799999999999E-2</v>
      </c>
      <c r="DU29">
        <v>0</v>
      </c>
      <c r="DV29">
        <v>654.10199999999998</v>
      </c>
      <c r="DW29">
        <v>4.9993100000000004</v>
      </c>
      <c r="DX29">
        <v>17095.3</v>
      </c>
      <c r="DY29">
        <v>13258.4</v>
      </c>
      <c r="DZ29">
        <v>38.061999999999998</v>
      </c>
      <c r="EA29">
        <v>40.061999999999998</v>
      </c>
      <c r="EB29">
        <v>38.5</v>
      </c>
      <c r="EC29">
        <v>39.625</v>
      </c>
      <c r="ED29">
        <v>39.75</v>
      </c>
      <c r="EE29">
        <v>1454.53</v>
      </c>
      <c r="EF29">
        <v>40.380000000000003</v>
      </c>
      <c r="EG29">
        <v>0</v>
      </c>
      <c r="EH29">
        <v>1657252582.0999999</v>
      </c>
      <c r="EI29">
        <v>0</v>
      </c>
      <c r="EJ29">
        <v>654.46261538461533</v>
      </c>
      <c r="EK29">
        <v>-5.6333675351689196</v>
      </c>
      <c r="EL29">
        <v>-617.72991543226794</v>
      </c>
      <c r="EM29">
        <v>17102.723076923081</v>
      </c>
      <c r="EN29">
        <v>15</v>
      </c>
      <c r="EO29">
        <v>1657252600</v>
      </c>
      <c r="EP29" t="s">
        <v>414</v>
      </c>
      <c r="EQ29">
        <v>1657252600</v>
      </c>
      <c r="ER29">
        <v>1657252505.5</v>
      </c>
      <c r="ES29">
        <v>12</v>
      </c>
      <c r="ET29">
        <v>7.8E-2</v>
      </c>
      <c r="EU29">
        <v>-3.0000000000000001E-3</v>
      </c>
      <c r="EV29">
        <v>0.20499999999999999</v>
      </c>
      <c r="EW29">
        <v>0.113</v>
      </c>
      <c r="EX29">
        <v>200</v>
      </c>
      <c r="EY29">
        <v>20</v>
      </c>
      <c r="EZ29">
        <v>0.23</v>
      </c>
      <c r="FA29">
        <v>0.03</v>
      </c>
      <c r="FB29">
        <v>-6.7304317499999993</v>
      </c>
      <c r="FC29">
        <v>9.3669005628530505E-2</v>
      </c>
      <c r="FD29">
        <v>3.3427163870683091E-2</v>
      </c>
      <c r="FE29">
        <v>1</v>
      </c>
      <c r="FF29">
        <v>3.5092355</v>
      </c>
      <c r="FG29">
        <v>4.4791519699802433E-2</v>
      </c>
      <c r="FH29">
        <v>5.7785525653056159E-3</v>
      </c>
      <c r="FI29">
        <v>1</v>
      </c>
      <c r="FJ29">
        <v>2</v>
      </c>
      <c r="FK29">
        <v>2</v>
      </c>
      <c r="FL29" t="s">
        <v>382</v>
      </c>
      <c r="FM29">
        <v>3.1797599999999999</v>
      </c>
      <c r="FN29">
        <v>2.7643399999999998</v>
      </c>
      <c r="FO29">
        <v>5.5526899999999997E-2</v>
      </c>
      <c r="FP29">
        <v>5.7583500000000003E-2</v>
      </c>
      <c r="FQ29">
        <v>0.11729000000000001</v>
      </c>
      <c r="FR29">
        <v>0.105072</v>
      </c>
      <c r="FS29">
        <v>30234</v>
      </c>
      <c r="FT29">
        <v>23496.5</v>
      </c>
      <c r="FU29">
        <v>30043.5</v>
      </c>
      <c r="FV29">
        <v>24373.4</v>
      </c>
      <c r="FW29">
        <v>35258.6</v>
      </c>
      <c r="FX29">
        <v>31869.5</v>
      </c>
      <c r="FY29">
        <v>43927.9</v>
      </c>
      <c r="FZ29">
        <v>39796.6</v>
      </c>
      <c r="GA29">
        <v>2.1945299999999999</v>
      </c>
      <c r="GB29">
        <v>1.9012500000000001</v>
      </c>
      <c r="GC29">
        <v>0.13399900000000001</v>
      </c>
      <c r="GD29">
        <v>0</v>
      </c>
      <c r="GE29">
        <v>24.1326</v>
      </c>
      <c r="GF29">
        <v>999.9</v>
      </c>
      <c r="GG29">
        <v>62.1</v>
      </c>
      <c r="GH29">
        <v>30.5</v>
      </c>
      <c r="GI29">
        <v>26.874099999999999</v>
      </c>
      <c r="GJ29">
        <v>30.3172</v>
      </c>
      <c r="GK29">
        <v>39.739600000000003</v>
      </c>
      <c r="GL29">
        <v>1</v>
      </c>
      <c r="GM29">
        <v>-0.13850599999999999</v>
      </c>
      <c r="GN29">
        <v>-0.20990200000000001</v>
      </c>
      <c r="GO29">
        <v>20.2685</v>
      </c>
      <c r="GP29">
        <v>5.22912</v>
      </c>
      <c r="GQ29">
        <v>11.902100000000001</v>
      </c>
      <c r="GR29">
        <v>4.9644000000000004</v>
      </c>
      <c r="GS29">
        <v>3.2919999999999998</v>
      </c>
      <c r="GT29">
        <v>9999</v>
      </c>
      <c r="GU29">
        <v>9999</v>
      </c>
      <c r="GV29">
        <v>5110</v>
      </c>
      <c r="GW29">
        <v>976.8</v>
      </c>
      <c r="GX29">
        <v>1.8770500000000001</v>
      </c>
      <c r="GY29">
        <v>1.87531</v>
      </c>
      <c r="GZ29">
        <v>1.8740000000000001</v>
      </c>
      <c r="HA29">
        <v>1.87317</v>
      </c>
      <c r="HB29">
        <v>1.8747100000000001</v>
      </c>
      <c r="HC29">
        <v>1.8696600000000001</v>
      </c>
      <c r="HD29">
        <v>1.8739300000000001</v>
      </c>
      <c r="HE29">
        <v>1.87897</v>
      </c>
      <c r="HF29">
        <v>0</v>
      </c>
      <c r="HG29">
        <v>0</v>
      </c>
      <c r="HH29">
        <v>0</v>
      </c>
      <c r="HI29">
        <v>0</v>
      </c>
      <c r="HJ29" t="s">
        <v>371</v>
      </c>
      <c r="HK29" t="s">
        <v>372</v>
      </c>
      <c r="HL29" t="s">
        <v>373</v>
      </c>
      <c r="HM29" t="s">
        <v>373</v>
      </c>
      <c r="HN29" t="s">
        <v>373</v>
      </c>
      <c r="HO29" t="s">
        <v>373</v>
      </c>
      <c r="HP29">
        <v>0</v>
      </c>
      <c r="HQ29">
        <v>100</v>
      </c>
      <c r="HR29">
        <v>100</v>
      </c>
      <c r="HS29">
        <v>0.20499999999999999</v>
      </c>
      <c r="HT29">
        <v>0.2019</v>
      </c>
      <c r="HU29">
        <v>2.8379804539808741E-2</v>
      </c>
      <c r="HV29">
        <v>9.7846438420996166E-4</v>
      </c>
      <c r="HW29">
        <v>-2.5827086373742828E-6</v>
      </c>
      <c r="HX29">
        <v>7.8586341386663365E-10</v>
      </c>
      <c r="HY29">
        <v>-0.1040569539458613</v>
      </c>
      <c r="HZ29">
        <v>-8.4438002641763817E-3</v>
      </c>
      <c r="IA29">
        <v>1.264093270743213E-3</v>
      </c>
      <c r="IB29">
        <v>-1.32040390140585E-5</v>
      </c>
      <c r="IC29">
        <v>5</v>
      </c>
      <c r="ID29">
        <v>2007</v>
      </c>
      <c r="IE29">
        <v>1</v>
      </c>
      <c r="IF29">
        <v>23</v>
      </c>
      <c r="IG29">
        <v>4.9000000000000004</v>
      </c>
      <c r="IH29">
        <v>1.3</v>
      </c>
      <c r="II29">
        <v>0.59814500000000004</v>
      </c>
      <c r="IJ29">
        <v>2.4352999999999998</v>
      </c>
      <c r="IK29">
        <v>1.42578</v>
      </c>
      <c r="IL29">
        <v>2.2863799999999999</v>
      </c>
      <c r="IM29">
        <v>1.5478499999999999</v>
      </c>
      <c r="IN29">
        <v>2.3828100000000001</v>
      </c>
      <c r="IO29">
        <v>33.378399999999999</v>
      </c>
      <c r="IP29">
        <v>15.244</v>
      </c>
      <c r="IQ29">
        <v>18</v>
      </c>
      <c r="IR29">
        <v>630.06299999999999</v>
      </c>
      <c r="IS29">
        <v>427.33300000000003</v>
      </c>
      <c r="IT29">
        <v>25.001000000000001</v>
      </c>
      <c r="IU29">
        <v>25.622699999999998</v>
      </c>
      <c r="IV29">
        <v>29.9998</v>
      </c>
      <c r="IW29">
        <v>25.565100000000001</v>
      </c>
      <c r="IX29">
        <v>25.505400000000002</v>
      </c>
      <c r="IY29">
        <v>11.9998</v>
      </c>
      <c r="IZ29">
        <v>28.654</v>
      </c>
      <c r="JA29">
        <v>36.922499999999999</v>
      </c>
      <c r="JB29">
        <v>25</v>
      </c>
      <c r="JC29">
        <v>200</v>
      </c>
      <c r="JD29">
        <v>19.437200000000001</v>
      </c>
      <c r="JE29">
        <v>101.294</v>
      </c>
      <c r="JF29">
        <v>101.22</v>
      </c>
    </row>
    <row r="30" spans="1:266" x14ac:dyDescent="0.2">
      <c r="A30">
        <v>14</v>
      </c>
      <c r="B30">
        <v>1657252676</v>
      </c>
      <c r="C30">
        <v>1637.900000095367</v>
      </c>
      <c r="D30" t="s">
        <v>415</v>
      </c>
      <c r="E30" t="s">
        <v>416</v>
      </c>
      <c r="F30" t="s">
        <v>366</v>
      </c>
      <c r="H30" t="s">
        <v>394</v>
      </c>
      <c r="I30" t="s">
        <v>403</v>
      </c>
      <c r="J30" t="s">
        <v>396</v>
      </c>
      <c r="K30">
        <v>1657252676</v>
      </c>
      <c r="L30">
        <f t="shared" si="0"/>
        <v>3.5004530145946737E-3</v>
      </c>
      <c r="M30">
        <f t="shared" si="1"/>
        <v>3.5004530145946737</v>
      </c>
      <c r="N30">
        <f t="shared" si="2"/>
        <v>1.7699110888935345</v>
      </c>
      <c r="O30">
        <f t="shared" si="3"/>
        <v>97.894799999999989</v>
      </c>
      <c r="P30">
        <f t="shared" si="4"/>
        <v>85.557511483510638</v>
      </c>
      <c r="Q30">
        <f t="shared" si="5"/>
        <v>8.6767118789643867</v>
      </c>
      <c r="R30">
        <f t="shared" si="6"/>
        <v>9.9278831200291169</v>
      </c>
      <c r="S30">
        <f t="shared" si="7"/>
        <v>0.29058663547406494</v>
      </c>
      <c r="T30">
        <f t="shared" si="8"/>
        <v>1.9207550736906005</v>
      </c>
      <c r="U30">
        <f t="shared" si="9"/>
        <v>0.26818780522050395</v>
      </c>
      <c r="V30">
        <f t="shared" si="10"/>
        <v>0.16948571677498137</v>
      </c>
      <c r="W30">
        <f t="shared" si="11"/>
        <v>241.73365307496306</v>
      </c>
      <c r="X30">
        <f t="shared" si="12"/>
        <v>27.129035402548652</v>
      </c>
      <c r="Y30">
        <f t="shared" si="13"/>
        <v>27.129035402548652</v>
      </c>
      <c r="Z30">
        <f t="shared" si="14"/>
        <v>3.6063744896975405</v>
      </c>
      <c r="AA30">
        <f t="shared" si="15"/>
        <v>67.308572355374054</v>
      </c>
      <c r="AB30">
        <f t="shared" si="16"/>
        <v>2.3213820365748798</v>
      </c>
      <c r="AC30">
        <f t="shared" si="17"/>
        <v>3.4488653604454829</v>
      </c>
      <c r="AD30">
        <f t="shared" si="18"/>
        <v>1.2849924531226606</v>
      </c>
      <c r="AE30">
        <f t="shared" si="19"/>
        <v>-154.36997794362512</v>
      </c>
      <c r="AF30">
        <f t="shared" si="20"/>
        <v>-78.589087198427706</v>
      </c>
      <c r="AG30">
        <f t="shared" si="21"/>
        <v>-8.8080111471662992</v>
      </c>
      <c r="AH30">
        <f t="shared" si="22"/>
        <v>-3.3423214256060874E-2</v>
      </c>
      <c r="AI30">
        <v>0</v>
      </c>
      <c r="AJ30">
        <v>0</v>
      </c>
      <c r="AK30">
        <f t="shared" si="23"/>
        <v>1</v>
      </c>
      <c r="AL30">
        <f t="shared" si="24"/>
        <v>0</v>
      </c>
      <c r="AM30">
        <f t="shared" si="25"/>
        <v>25968.917387934896</v>
      </c>
      <c r="AN30" t="s">
        <v>367</v>
      </c>
      <c r="AO30" t="s">
        <v>367</v>
      </c>
      <c r="AP30">
        <v>0</v>
      </c>
      <c r="AQ30">
        <v>0</v>
      </c>
      <c r="AR30" t="e">
        <f t="shared" si="26"/>
        <v>#DIV/0!</v>
      </c>
      <c r="AS30">
        <v>0</v>
      </c>
      <c r="AT30" t="s">
        <v>367</v>
      </c>
      <c r="AU30" t="s">
        <v>367</v>
      </c>
      <c r="AV30">
        <v>0</v>
      </c>
      <c r="AW30">
        <v>0</v>
      </c>
      <c r="AX30" t="e">
        <f t="shared" si="27"/>
        <v>#DIV/0!</v>
      </c>
      <c r="AY30">
        <v>0.5</v>
      </c>
      <c r="AZ30">
        <f t="shared" si="28"/>
        <v>1261.1940005569757</v>
      </c>
      <c r="BA30">
        <f t="shared" si="29"/>
        <v>1.7699110888935345</v>
      </c>
      <c r="BB30" t="e">
        <f t="shared" si="30"/>
        <v>#DIV/0!</v>
      </c>
      <c r="BC30">
        <f t="shared" si="31"/>
        <v>1.4033614876949117E-3</v>
      </c>
      <c r="BD30" t="e">
        <f t="shared" si="32"/>
        <v>#DIV/0!</v>
      </c>
      <c r="BE30" t="e">
        <f t="shared" si="33"/>
        <v>#DIV/0!</v>
      </c>
      <c r="BF30" t="s">
        <v>367</v>
      </c>
      <c r="BG30">
        <v>0</v>
      </c>
      <c r="BH30" t="e">
        <f t="shared" si="34"/>
        <v>#DIV/0!</v>
      </c>
      <c r="BI30" t="e">
        <f t="shared" si="35"/>
        <v>#DIV/0!</v>
      </c>
      <c r="BJ30" t="e">
        <f t="shared" si="36"/>
        <v>#DIV/0!</v>
      </c>
      <c r="BK30" t="e">
        <f t="shared" si="37"/>
        <v>#DIV/0!</v>
      </c>
      <c r="BL30" t="e">
        <f t="shared" si="38"/>
        <v>#DIV/0!</v>
      </c>
      <c r="BM30" t="e">
        <f t="shared" si="39"/>
        <v>#DIV/0!</v>
      </c>
      <c r="BN30" t="e">
        <f t="shared" si="40"/>
        <v>#DIV/0!</v>
      </c>
      <c r="BO30" t="e">
        <f t="shared" si="41"/>
        <v>#DIV/0!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f t="shared" si="42"/>
        <v>1499.98</v>
      </c>
      <c r="CI30">
        <f t="shared" si="43"/>
        <v>1261.1940005569757</v>
      </c>
      <c r="CJ30">
        <f t="shared" si="44"/>
        <v>0.84080721113413226</v>
      </c>
      <c r="CK30">
        <f t="shared" si="45"/>
        <v>0.16115791748887523</v>
      </c>
      <c r="CL30">
        <v>6</v>
      </c>
      <c r="CM30">
        <v>0.5</v>
      </c>
      <c r="CN30" t="s">
        <v>368</v>
      </c>
      <c r="CO30">
        <v>2</v>
      </c>
      <c r="CP30">
        <v>1657252676</v>
      </c>
      <c r="CQ30">
        <v>97.894799999999989</v>
      </c>
      <c r="CR30">
        <v>100.00700000000001</v>
      </c>
      <c r="CS30">
        <v>22.8902</v>
      </c>
      <c r="CT30">
        <v>19.470500000000001</v>
      </c>
      <c r="CU30">
        <v>97.687799999999996</v>
      </c>
      <c r="CV30">
        <v>22.689299999999999</v>
      </c>
      <c r="CW30">
        <v>600.11</v>
      </c>
      <c r="CX30">
        <v>101.31399999999999</v>
      </c>
      <c r="CY30">
        <v>9.9794400000000005E-2</v>
      </c>
      <c r="CZ30">
        <v>26.370100000000001</v>
      </c>
      <c r="DA30">
        <v>26.127199999999998</v>
      </c>
      <c r="DB30">
        <v>999.9</v>
      </c>
      <c r="DC30">
        <v>0</v>
      </c>
      <c r="DD30">
        <v>0</v>
      </c>
      <c r="DE30">
        <v>5009.38</v>
      </c>
      <c r="DF30">
        <v>0</v>
      </c>
      <c r="DG30">
        <v>673.45500000000004</v>
      </c>
      <c r="DH30">
        <v>-2.1412499999999999</v>
      </c>
      <c r="DI30">
        <v>100.158</v>
      </c>
      <c r="DJ30">
        <v>101.99299999999999</v>
      </c>
      <c r="DK30">
        <v>3.4197199999999999</v>
      </c>
      <c r="DL30">
        <v>100.00700000000001</v>
      </c>
      <c r="DM30">
        <v>19.470500000000001</v>
      </c>
      <c r="DN30">
        <v>2.3191099999999998</v>
      </c>
      <c r="DO30">
        <v>1.9726399999999999</v>
      </c>
      <c r="DP30">
        <v>19.809699999999999</v>
      </c>
      <c r="DQ30">
        <v>17.226400000000002</v>
      </c>
      <c r="DR30">
        <v>1499.98</v>
      </c>
      <c r="DS30">
        <v>0.973001</v>
      </c>
      <c r="DT30">
        <v>2.6998600000000001E-2</v>
      </c>
      <c r="DU30">
        <v>0</v>
      </c>
      <c r="DV30">
        <v>655.79700000000003</v>
      </c>
      <c r="DW30">
        <v>4.9993100000000004</v>
      </c>
      <c r="DX30">
        <v>16904.8</v>
      </c>
      <c r="DY30">
        <v>13259.1</v>
      </c>
      <c r="DZ30">
        <v>39.5</v>
      </c>
      <c r="EA30">
        <v>41.436999999999998</v>
      </c>
      <c r="EB30">
        <v>39.875</v>
      </c>
      <c r="EC30">
        <v>40.75</v>
      </c>
      <c r="ED30">
        <v>41.125</v>
      </c>
      <c r="EE30">
        <v>1454.62</v>
      </c>
      <c r="EF30">
        <v>40.36</v>
      </c>
      <c r="EG30">
        <v>0</v>
      </c>
      <c r="EH30">
        <v>1657252676.3</v>
      </c>
      <c r="EI30">
        <v>0</v>
      </c>
      <c r="EJ30">
        <v>655.90804000000003</v>
      </c>
      <c r="EK30">
        <v>-0.23384616777930919</v>
      </c>
      <c r="EL30">
        <v>728.88461680565251</v>
      </c>
      <c r="EM30">
        <v>16924.82</v>
      </c>
      <c r="EN30">
        <v>15</v>
      </c>
      <c r="EO30">
        <v>1657252692</v>
      </c>
      <c r="EP30" t="s">
        <v>417</v>
      </c>
      <c r="EQ30">
        <v>1657252692</v>
      </c>
      <c r="ER30">
        <v>1657252505.5</v>
      </c>
      <c r="ES30">
        <v>13</v>
      </c>
      <c r="ET30">
        <v>2.8000000000000001E-2</v>
      </c>
      <c r="EU30">
        <v>-3.0000000000000001E-3</v>
      </c>
      <c r="EV30">
        <v>0.20699999999999999</v>
      </c>
      <c r="EW30">
        <v>0.113</v>
      </c>
      <c r="EX30">
        <v>100</v>
      </c>
      <c r="EY30">
        <v>20</v>
      </c>
      <c r="EZ30">
        <v>0.34</v>
      </c>
      <c r="FA30">
        <v>0.03</v>
      </c>
      <c r="FB30">
        <v>-2.1740007499999998</v>
      </c>
      <c r="FC30">
        <v>-2.9475759849903398E-2</v>
      </c>
      <c r="FD30">
        <v>2.580434831452829E-2</v>
      </c>
      <c r="FE30">
        <v>1</v>
      </c>
      <c r="FF30">
        <v>3.4429555000000009</v>
      </c>
      <c r="FG30">
        <v>-0.15835046904316991</v>
      </c>
      <c r="FH30">
        <v>1.5832994970945941E-2</v>
      </c>
      <c r="FI30">
        <v>1</v>
      </c>
      <c r="FJ30">
        <v>2</v>
      </c>
      <c r="FK30">
        <v>2</v>
      </c>
      <c r="FL30" t="s">
        <v>382</v>
      </c>
      <c r="FM30">
        <v>3.1798199999999999</v>
      </c>
      <c r="FN30">
        <v>2.7643</v>
      </c>
      <c r="FO30">
        <v>2.9261800000000001E-2</v>
      </c>
      <c r="FP30">
        <v>3.01085E-2</v>
      </c>
      <c r="FQ30">
        <v>0.117174</v>
      </c>
      <c r="FR30">
        <v>0.105348</v>
      </c>
      <c r="FS30">
        <v>31077.1</v>
      </c>
      <c r="FT30">
        <v>24183.8</v>
      </c>
      <c r="FU30">
        <v>30045.4</v>
      </c>
      <c r="FV30">
        <v>24375.4</v>
      </c>
      <c r="FW30">
        <v>35263.699999999997</v>
      </c>
      <c r="FX30">
        <v>31861.1</v>
      </c>
      <c r="FY30">
        <v>43929.9</v>
      </c>
      <c r="FZ30">
        <v>39799.9</v>
      </c>
      <c r="GA30">
        <v>2.1944699999999999</v>
      </c>
      <c r="GB30">
        <v>1.90245</v>
      </c>
      <c r="GC30">
        <v>0.135794</v>
      </c>
      <c r="GD30">
        <v>0</v>
      </c>
      <c r="GE30">
        <v>23.8992</v>
      </c>
      <c r="GF30">
        <v>999.9</v>
      </c>
      <c r="GG30">
        <v>61.4</v>
      </c>
      <c r="GH30">
        <v>30.5</v>
      </c>
      <c r="GI30">
        <v>26.571400000000001</v>
      </c>
      <c r="GJ30">
        <v>30.307200000000002</v>
      </c>
      <c r="GK30">
        <v>40.012</v>
      </c>
      <c r="GL30">
        <v>1</v>
      </c>
      <c r="GM30">
        <v>-0.143178</v>
      </c>
      <c r="GN30">
        <v>-0.22800699999999999</v>
      </c>
      <c r="GO30">
        <v>20.268000000000001</v>
      </c>
      <c r="GP30">
        <v>5.2244799999999998</v>
      </c>
      <c r="GQ30">
        <v>11.902100000000001</v>
      </c>
      <c r="GR30">
        <v>4.9645000000000001</v>
      </c>
      <c r="GS30">
        <v>3.29128</v>
      </c>
      <c r="GT30">
        <v>9999</v>
      </c>
      <c r="GU30">
        <v>9999</v>
      </c>
      <c r="GV30">
        <v>5131.2</v>
      </c>
      <c r="GW30">
        <v>976.9</v>
      </c>
      <c r="GX30">
        <v>1.87704</v>
      </c>
      <c r="GY30">
        <v>1.87531</v>
      </c>
      <c r="GZ30">
        <v>1.8740600000000001</v>
      </c>
      <c r="HA30">
        <v>1.87317</v>
      </c>
      <c r="HB30">
        <v>1.87469</v>
      </c>
      <c r="HC30">
        <v>1.8696600000000001</v>
      </c>
      <c r="HD30">
        <v>1.87392</v>
      </c>
      <c r="HE30">
        <v>1.87897</v>
      </c>
      <c r="HF30">
        <v>0</v>
      </c>
      <c r="HG30">
        <v>0</v>
      </c>
      <c r="HH30">
        <v>0</v>
      </c>
      <c r="HI30">
        <v>0</v>
      </c>
      <c r="HJ30" t="s">
        <v>371</v>
      </c>
      <c r="HK30" t="s">
        <v>372</v>
      </c>
      <c r="HL30" t="s">
        <v>373</v>
      </c>
      <c r="HM30" t="s">
        <v>373</v>
      </c>
      <c r="HN30" t="s">
        <v>373</v>
      </c>
      <c r="HO30" t="s">
        <v>373</v>
      </c>
      <c r="HP30">
        <v>0</v>
      </c>
      <c r="HQ30">
        <v>100</v>
      </c>
      <c r="HR30">
        <v>100</v>
      </c>
      <c r="HS30">
        <v>0.20699999999999999</v>
      </c>
      <c r="HT30">
        <v>0.2009</v>
      </c>
      <c r="HU30">
        <v>0.106145925139624</v>
      </c>
      <c r="HV30">
        <v>9.7846438420996166E-4</v>
      </c>
      <c r="HW30">
        <v>-2.5827086373742828E-6</v>
      </c>
      <c r="HX30">
        <v>7.8586341386663365E-10</v>
      </c>
      <c r="HY30">
        <v>-0.1040569539458613</v>
      </c>
      <c r="HZ30">
        <v>-8.4438002641763817E-3</v>
      </c>
      <c r="IA30">
        <v>1.264093270743213E-3</v>
      </c>
      <c r="IB30">
        <v>-1.32040390140585E-5</v>
      </c>
      <c r="IC30">
        <v>5</v>
      </c>
      <c r="ID30">
        <v>2007</v>
      </c>
      <c r="IE30">
        <v>1</v>
      </c>
      <c r="IF30">
        <v>23</v>
      </c>
      <c r="IG30">
        <v>1.3</v>
      </c>
      <c r="IH30">
        <v>2.8</v>
      </c>
      <c r="II30">
        <v>0.36621100000000001</v>
      </c>
      <c r="IJ30">
        <v>2.4523899999999998</v>
      </c>
      <c r="IK30">
        <v>1.42578</v>
      </c>
      <c r="IL30">
        <v>2.2863799999999999</v>
      </c>
      <c r="IM30">
        <v>1.5478499999999999</v>
      </c>
      <c r="IN30">
        <v>2.3779300000000001</v>
      </c>
      <c r="IO30">
        <v>33.355899999999998</v>
      </c>
      <c r="IP30">
        <v>15.2265</v>
      </c>
      <c r="IQ30">
        <v>18</v>
      </c>
      <c r="IR30">
        <v>629.39499999999998</v>
      </c>
      <c r="IS30">
        <v>427.57400000000001</v>
      </c>
      <c r="IT30">
        <v>24.998799999999999</v>
      </c>
      <c r="IU30">
        <v>25.5608</v>
      </c>
      <c r="IV30">
        <v>30</v>
      </c>
      <c r="IW30">
        <v>25.5078</v>
      </c>
      <c r="IX30">
        <v>25.448599999999999</v>
      </c>
      <c r="IY30">
        <v>7.3704700000000001</v>
      </c>
      <c r="IZ30">
        <v>27.207599999999999</v>
      </c>
      <c r="JA30">
        <v>35.4694</v>
      </c>
      <c r="JB30">
        <v>25</v>
      </c>
      <c r="JC30">
        <v>100</v>
      </c>
      <c r="JD30">
        <v>19.435099999999998</v>
      </c>
      <c r="JE30">
        <v>101.29900000000001</v>
      </c>
      <c r="JF30">
        <v>101.229</v>
      </c>
    </row>
    <row r="31" spans="1:266" x14ac:dyDescent="0.2">
      <c r="A31">
        <v>15</v>
      </c>
      <c r="B31">
        <v>1657252768</v>
      </c>
      <c r="C31">
        <v>1729.900000095367</v>
      </c>
      <c r="D31" t="s">
        <v>418</v>
      </c>
      <c r="E31" t="s">
        <v>419</v>
      </c>
      <c r="F31" t="s">
        <v>366</v>
      </c>
      <c r="H31" t="s">
        <v>394</v>
      </c>
      <c r="I31" t="s">
        <v>403</v>
      </c>
      <c r="J31" t="s">
        <v>396</v>
      </c>
      <c r="K31">
        <v>1657252768</v>
      </c>
      <c r="L31">
        <f t="shared" si="0"/>
        <v>3.5684011327927053E-3</v>
      </c>
      <c r="M31">
        <f t="shared" si="1"/>
        <v>3.5684011327927054</v>
      </c>
      <c r="N31">
        <f t="shared" si="2"/>
        <v>-0.39235318225882648</v>
      </c>
      <c r="O31">
        <f t="shared" si="3"/>
        <v>50.1935</v>
      </c>
      <c r="P31">
        <f t="shared" si="4"/>
        <v>51.439866640085988</v>
      </c>
      <c r="Q31">
        <f t="shared" si="5"/>
        <v>5.2165139130348015</v>
      </c>
      <c r="R31">
        <f t="shared" si="6"/>
        <v>5.0901199438543996</v>
      </c>
      <c r="S31">
        <f t="shared" si="7"/>
        <v>0.29030409529912488</v>
      </c>
      <c r="T31">
        <f t="shared" si="8"/>
        <v>1.9165530210530335</v>
      </c>
      <c r="U31">
        <f t="shared" si="9"/>
        <v>0.26790203989629052</v>
      </c>
      <c r="V31">
        <f t="shared" si="10"/>
        <v>0.16930722080322802</v>
      </c>
      <c r="W31">
        <f t="shared" si="11"/>
        <v>241.76511949053534</v>
      </c>
      <c r="X31">
        <f t="shared" si="12"/>
        <v>26.842018183009476</v>
      </c>
      <c r="Y31">
        <f t="shared" si="13"/>
        <v>26.842018183009476</v>
      </c>
      <c r="Z31">
        <f t="shared" si="14"/>
        <v>3.5460840620880525</v>
      </c>
      <c r="AA31">
        <f t="shared" si="15"/>
        <v>65.783289557954291</v>
      </c>
      <c r="AB31">
        <f t="shared" si="16"/>
        <v>2.2338176472102402</v>
      </c>
      <c r="AC31">
        <f t="shared" si="17"/>
        <v>3.3957220172795912</v>
      </c>
      <c r="AD31">
        <f t="shared" si="18"/>
        <v>1.3122664148778123</v>
      </c>
      <c r="AE31">
        <f t="shared" si="19"/>
        <v>-157.36648995615832</v>
      </c>
      <c r="AF31">
        <f t="shared" si="20"/>
        <v>-75.925240478107426</v>
      </c>
      <c r="AG31">
        <f t="shared" si="21"/>
        <v>-8.5046651551054158</v>
      </c>
      <c r="AH31">
        <f t="shared" si="22"/>
        <v>-3.1276098835817834E-2</v>
      </c>
      <c r="AI31">
        <v>0</v>
      </c>
      <c r="AJ31">
        <v>0</v>
      </c>
      <c r="AK31">
        <f t="shared" si="23"/>
        <v>1</v>
      </c>
      <c r="AL31">
        <f t="shared" si="24"/>
        <v>0</v>
      </c>
      <c r="AM31">
        <f t="shared" si="25"/>
        <v>25885.776676998405</v>
      </c>
      <c r="AN31" t="s">
        <v>367</v>
      </c>
      <c r="AO31" t="s">
        <v>367</v>
      </c>
      <c r="AP31">
        <v>0</v>
      </c>
      <c r="AQ31">
        <v>0</v>
      </c>
      <c r="AR31" t="e">
        <f t="shared" si="26"/>
        <v>#DIV/0!</v>
      </c>
      <c r="AS31">
        <v>0</v>
      </c>
      <c r="AT31" t="s">
        <v>367</v>
      </c>
      <c r="AU31" t="s">
        <v>367</v>
      </c>
      <c r="AV31">
        <v>0</v>
      </c>
      <c r="AW31">
        <v>0</v>
      </c>
      <c r="AX31" t="e">
        <f t="shared" si="27"/>
        <v>#DIV/0!</v>
      </c>
      <c r="AY31">
        <v>0.5</v>
      </c>
      <c r="AZ31">
        <f t="shared" si="28"/>
        <v>1261.3541924821425</v>
      </c>
      <c r="BA31">
        <f t="shared" si="29"/>
        <v>-0.39235318225882648</v>
      </c>
      <c r="BB31" t="e">
        <f t="shared" si="30"/>
        <v>#DIV/0!</v>
      </c>
      <c r="BC31">
        <f t="shared" si="31"/>
        <v>-3.1105710402146316E-4</v>
      </c>
      <c r="BD31" t="e">
        <f t="shared" si="32"/>
        <v>#DIV/0!</v>
      </c>
      <c r="BE31" t="e">
        <f t="shared" si="33"/>
        <v>#DIV/0!</v>
      </c>
      <c r="BF31" t="s">
        <v>367</v>
      </c>
      <c r="BG31">
        <v>0</v>
      </c>
      <c r="BH31" t="e">
        <f t="shared" si="34"/>
        <v>#DIV/0!</v>
      </c>
      <c r="BI31" t="e">
        <f t="shared" si="35"/>
        <v>#DIV/0!</v>
      </c>
      <c r="BJ31" t="e">
        <f t="shared" si="36"/>
        <v>#DIV/0!</v>
      </c>
      <c r="BK31" t="e">
        <f t="shared" si="37"/>
        <v>#DIV/0!</v>
      </c>
      <c r="BL31" t="e">
        <f t="shared" si="38"/>
        <v>#DIV/0!</v>
      </c>
      <c r="BM31" t="e">
        <f t="shared" si="39"/>
        <v>#DIV/0!</v>
      </c>
      <c r="BN31" t="e">
        <f t="shared" si="40"/>
        <v>#DIV/0!</v>
      </c>
      <c r="BO31" t="e">
        <f t="shared" si="41"/>
        <v>#DIV/0!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f t="shared" si="42"/>
        <v>1500.17</v>
      </c>
      <c r="CI31">
        <f t="shared" si="43"/>
        <v>1261.3541924821425</v>
      </c>
      <c r="CJ31">
        <f t="shared" si="44"/>
        <v>0.84080750347103494</v>
      </c>
      <c r="CK31">
        <f t="shared" si="45"/>
        <v>0.16115848169909766</v>
      </c>
      <c r="CL31">
        <v>6</v>
      </c>
      <c r="CM31">
        <v>0.5</v>
      </c>
      <c r="CN31" t="s">
        <v>368</v>
      </c>
      <c r="CO31">
        <v>2</v>
      </c>
      <c r="CP31">
        <v>1657252768</v>
      </c>
      <c r="CQ31">
        <v>50.1935</v>
      </c>
      <c r="CR31">
        <v>49.9803</v>
      </c>
      <c r="CS31">
        <v>22.0276</v>
      </c>
      <c r="CT31">
        <v>18.538499999999999</v>
      </c>
      <c r="CU31">
        <v>50.0045</v>
      </c>
      <c r="CV31">
        <v>21.8504</v>
      </c>
      <c r="CW31">
        <v>600.12</v>
      </c>
      <c r="CX31">
        <v>101.31</v>
      </c>
      <c r="CY31">
        <v>9.9942400000000001E-2</v>
      </c>
      <c r="CZ31">
        <v>26.107199999999999</v>
      </c>
      <c r="DA31">
        <v>25.724399999999999</v>
      </c>
      <c r="DB31">
        <v>999.9</v>
      </c>
      <c r="DC31">
        <v>0</v>
      </c>
      <c r="DD31">
        <v>0</v>
      </c>
      <c r="DE31">
        <v>4991.88</v>
      </c>
      <c r="DF31">
        <v>0</v>
      </c>
      <c r="DG31">
        <v>776.92700000000002</v>
      </c>
      <c r="DH31">
        <v>0.20130500000000001</v>
      </c>
      <c r="DI31">
        <v>51.311900000000001</v>
      </c>
      <c r="DJ31">
        <v>50.924399999999999</v>
      </c>
      <c r="DK31">
        <v>3.4891200000000002</v>
      </c>
      <c r="DL31">
        <v>49.9803</v>
      </c>
      <c r="DM31">
        <v>18.538499999999999</v>
      </c>
      <c r="DN31">
        <v>2.2316199999999999</v>
      </c>
      <c r="DO31">
        <v>1.8781399999999999</v>
      </c>
      <c r="DP31">
        <v>19.191199999999998</v>
      </c>
      <c r="DQ31">
        <v>16.4528</v>
      </c>
      <c r="DR31">
        <v>1500.17</v>
      </c>
      <c r="DS31">
        <v>0.97299599999999997</v>
      </c>
      <c r="DT31">
        <v>2.7003699999999999E-2</v>
      </c>
      <c r="DU31">
        <v>0</v>
      </c>
      <c r="DV31">
        <v>659.6</v>
      </c>
      <c r="DW31">
        <v>4.9993100000000004</v>
      </c>
      <c r="DX31">
        <v>17667.599999999999</v>
      </c>
      <c r="DY31">
        <v>13260.7</v>
      </c>
      <c r="DZ31">
        <v>40.311999999999998</v>
      </c>
      <c r="EA31">
        <v>41.686999999999998</v>
      </c>
      <c r="EB31">
        <v>40.625</v>
      </c>
      <c r="EC31">
        <v>41.436999999999998</v>
      </c>
      <c r="ED31">
        <v>41.5</v>
      </c>
      <c r="EE31">
        <v>1454.8</v>
      </c>
      <c r="EF31">
        <v>40.380000000000003</v>
      </c>
      <c r="EG31">
        <v>0</v>
      </c>
      <c r="EH31">
        <v>1657252768.7</v>
      </c>
      <c r="EI31">
        <v>0</v>
      </c>
      <c r="EJ31">
        <v>659.48588000000007</v>
      </c>
      <c r="EK31">
        <v>0.10538461489541549</v>
      </c>
      <c r="EL31">
        <v>1247.199999350798</v>
      </c>
      <c r="EM31">
        <v>17544.616000000002</v>
      </c>
      <c r="EN31">
        <v>15</v>
      </c>
      <c r="EO31">
        <v>1657252785</v>
      </c>
      <c r="EP31" t="s">
        <v>420</v>
      </c>
      <c r="EQ31">
        <v>1657252785</v>
      </c>
      <c r="ER31">
        <v>1657252505.5</v>
      </c>
      <c r="ES31">
        <v>14</v>
      </c>
      <c r="ET31">
        <v>1.2E-2</v>
      </c>
      <c r="EU31">
        <v>-3.0000000000000001E-3</v>
      </c>
      <c r="EV31">
        <v>0.189</v>
      </c>
      <c r="EW31">
        <v>0.113</v>
      </c>
      <c r="EX31">
        <v>50</v>
      </c>
      <c r="EY31">
        <v>20</v>
      </c>
      <c r="EZ31">
        <v>0.19</v>
      </c>
      <c r="FA31">
        <v>0.03</v>
      </c>
      <c r="FB31">
        <v>0.212431225</v>
      </c>
      <c r="FC31">
        <v>3.1208003752344581E-2</v>
      </c>
      <c r="FD31">
        <v>2.7565471249814961E-2</v>
      </c>
      <c r="FE31">
        <v>1</v>
      </c>
      <c r="FF31">
        <v>3.5568387499999998</v>
      </c>
      <c r="FG31">
        <v>-0.53855966228893803</v>
      </c>
      <c r="FH31">
        <v>5.3703883667175337E-2</v>
      </c>
      <c r="FI31">
        <v>0</v>
      </c>
      <c r="FJ31">
        <v>1</v>
      </c>
      <c r="FK31">
        <v>2</v>
      </c>
      <c r="FL31" t="s">
        <v>370</v>
      </c>
      <c r="FM31">
        <v>3.17998</v>
      </c>
      <c r="FN31">
        <v>2.76437</v>
      </c>
      <c r="FO31">
        <v>1.5103999999999999E-2</v>
      </c>
      <c r="FP31">
        <v>1.5186E-2</v>
      </c>
      <c r="FQ31">
        <v>0.114139</v>
      </c>
      <c r="FR31">
        <v>0.10179299999999999</v>
      </c>
      <c r="FS31">
        <v>31534.799999999999</v>
      </c>
      <c r="FT31">
        <v>24560.2</v>
      </c>
      <c r="FU31">
        <v>30048.9</v>
      </c>
      <c r="FV31">
        <v>24379.1</v>
      </c>
      <c r="FW31">
        <v>35391.800000000003</v>
      </c>
      <c r="FX31">
        <v>31994.3</v>
      </c>
      <c r="FY31">
        <v>43935.199999999997</v>
      </c>
      <c r="FZ31">
        <v>39806.1</v>
      </c>
      <c r="GA31">
        <v>2.1962700000000002</v>
      </c>
      <c r="GB31">
        <v>1.90205</v>
      </c>
      <c r="GC31">
        <v>0.14573</v>
      </c>
      <c r="GD31">
        <v>0</v>
      </c>
      <c r="GE31">
        <v>23.331499999999998</v>
      </c>
      <c r="GF31">
        <v>999.9</v>
      </c>
      <c r="GG31">
        <v>60.5</v>
      </c>
      <c r="GH31">
        <v>30.5</v>
      </c>
      <c r="GI31">
        <v>26.1816</v>
      </c>
      <c r="GJ31">
        <v>30.687200000000001</v>
      </c>
      <c r="GK31">
        <v>40.100200000000001</v>
      </c>
      <c r="GL31">
        <v>1</v>
      </c>
      <c r="GM31">
        <v>-0.152332</v>
      </c>
      <c r="GN31">
        <v>-0.41320299999999999</v>
      </c>
      <c r="GO31">
        <v>20.266500000000001</v>
      </c>
      <c r="GP31">
        <v>5.2265699999999997</v>
      </c>
      <c r="GQ31">
        <v>11.902100000000001</v>
      </c>
      <c r="GR31">
        <v>4.9649000000000001</v>
      </c>
      <c r="GS31">
        <v>3.2917299999999998</v>
      </c>
      <c r="GT31">
        <v>9999</v>
      </c>
      <c r="GU31">
        <v>9999</v>
      </c>
      <c r="GV31">
        <v>5151.5</v>
      </c>
      <c r="GW31">
        <v>976.9</v>
      </c>
      <c r="GX31">
        <v>1.877</v>
      </c>
      <c r="GY31">
        <v>1.87531</v>
      </c>
      <c r="GZ31">
        <v>1.8739699999999999</v>
      </c>
      <c r="HA31">
        <v>1.87317</v>
      </c>
      <c r="HB31">
        <v>1.87469</v>
      </c>
      <c r="HC31">
        <v>1.8696600000000001</v>
      </c>
      <c r="HD31">
        <v>1.87391</v>
      </c>
      <c r="HE31">
        <v>1.87897</v>
      </c>
      <c r="HF31">
        <v>0</v>
      </c>
      <c r="HG31">
        <v>0</v>
      </c>
      <c r="HH31">
        <v>0</v>
      </c>
      <c r="HI31">
        <v>0</v>
      </c>
      <c r="HJ31" t="s">
        <v>371</v>
      </c>
      <c r="HK31" t="s">
        <v>372</v>
      </c>
      <c r="HL31" t="s">
        <v>373</v>
      </c>
      <c r="HM31" t="s">
        <v>373</v>
      </c>
      <c r="HN31" t="s">
        <v>373</v>
      </c>
      <c r="HO31" t="s">
        <v>373</v>
      </c>
      <c r="HP31">
        <v>0</v>
      </c>
      <c r="HQ31">
        <v>100</v>
      </c>
      <c r="HR31">
        <v>100</v>
      </c>
      <c r="HS31">
        <v>0.189</v>
      </c>
      <c r="HT31">
        <v>0.1772</v>
      </c>
      <c r="HU31">
        <v>0.13452311116070609</v>
      </c>
      <c r="HV31">
        <v>9.7846438420996166E-4</v>
      </c>
      <c r="HW31">
        <v>-2.5827086373742828E-6</v>
      </c>
      <c r="HX31">
        <v>7.8586341386663365E-10</v>
      </c>
      <c r="HY31">
        <v>-0.1040569539458613</v>
      </c>
      <c r="HZ31">
        <v>-8.4438002641763817E-3</v>
      </c>
      <c r="IA31">
        <v>1.264093270743213E-3</v>
      </c>
      <c r="IB31">
        <v>-1.32040390140585E-5</v>
      </c>
      <c r="IC31">
        <v>5</v>
      </c>
      <c r="ID31">
        <v>2007</v>
      </c>
      <c r="IE31">
        <v>1</v>
      </c>
      <c r="IF31">
        <v>23</v>
      </c>
      <c r="IG31">
        <v>1.3</v>
      </c>
      <c r="IH31">
        <v>4.4000000000000004</v>
      </c>
      <c r="II31">
        <v>0.25146499999999999</v>
      </c>
      <c r="IJ31">
        <v>2.47925</v>
      </c>
      <c r="IK31">
        <v>1.42578</v>
      </c>
      <c r="IL31">
        <v>2.2863799999999999</v>
      </c>
      <c r="IM31">
        <v>1.5478499999999999</v>
      </c>
      <c r="IN31">
        <v>2.3571800000000001</v>
      </c>
      <c r="IO31">
        <v>33.266300000000001</v>
      </c>
      <c r="IP31">
        <v>15.209</v>
      </c>
      <c r="IQ31">
        <v>18</v>
      </c>
      <c r="IR31">
        <v>629.57600000000002</v>
      </c>
      <c r="IS31">
        <v>426.52300000000002</v>
      </c>
      <c r="IT31">
        <v>24.998699999999999</v>
      </c>
      <c r="IU31">
        <v>25.440999999999999</v>
      </c>
      <c r="IV31">
        <v>29.999300000000002</v>
      </c>
      <c r="IW31">
        <v>25.404499999999999</v>
      </c>
      <c r="IX31">
        <v>25.3413</v>
      </c>
      <c r="IY31">
        <v>5.0698100000000004</v>
      </c>
      <c r="IZ31">
        <v>29.154399999999999</v>
      </c>
      <c r="JA31">
        <v>33.196899999999999</v>
      </c>
      <c r="JB31">
        <v>25</v>
      </c>
      <c r="JC31">
        <v>50</v>
      </c>
      <c r="JD31">
        <v>18.6572</v>
      </c>
      <c r="JE31">
        <v>101.31100000000001</v>
      </c>
      <c r="JF31">
        <v>101.244</v>
      </c>
    </row>
    <row r="32" spans="1:266" x14ac:dyDescent="0.2">
      <c r="A32">
        <v>16</v>
      </c>
      <c r="B32">
        <v>1657252861</v>
      </c>
      <c r="C32">
        <v>1822.900000095367</v>
      </c>
      <c r="D32" t="s">
        <v>421</v>
      </c>
      <c r="E32" t="s">
        <v>422</v>
      </c>
      <c r="F32" t="s">
        <v>366</v>
      </c>
      <c r="H32" t="s">
        <v>394</v>
      </c>
      <c r="I32" t="s">
        <v>403</v>
      </c>
      <c r="J32" t="s">
        <v>396</v>
      </c>
      <c r="K32">
        <v>1657252861</v>
      </c>
      <c r="L32">
        <f t="shared" si="0"/>
        <v>3.5044205112124442E-3</v>
      </c>
      <c r="M32">
        <f t="shared" si="1"/>
        <v>3.504420511212444</v>
      </c>
      <c r="N32">
        <f t="shared" si="2"/>
        <v>-2.579392285900727</v>
      </c>
      <c r="O32">
        <f t="shared" si="3"/>
        <v>6.2133200000000004</v>
      </c>
      <c r="P32">
        <f t="shared" si="4"/>
        <v>21.190408397983031</v>
      </c>
      <c r="Q32">
        <f t="shared" si="5"/>
        <v>2.1489235961019553</v>
      </c>
      <c r="R32">
        <f t="shared" si="6"/>
        <v>0.63009403629063998</v>
      </c>
      <c r="S32">
        <f t="shared" si="7"/>
        <v>0.28971765676355199</v>
      </c>
      <c r="T32">
        <f t="shared" si="8"/>
        <v>1.921448537152519</v>
      </c>
      <c r="U32">
        <f t="shared" si="9"/>
        <v>0.26745446770737391</v>
      </c>
      <c r="V32">
        <f t="shared" si="10"/>
        <v>0.16901650872948273</v>
      </c>
      <c r="W32">
        <f t="shared" si="11"/>
        <v>241.76078507484129</v>
      </c>
      <c r="X32">
        <f t="shared" si="12"/>
        <v>26.8413232762252</v>
      </c>
      <c r="Y32">
        <f t="shared" si="13"/>
        <v>26.8413232762252</v>
      </c>
      <c r="Z32">
        <f t="shared" si="14"/>
        <v>3.5459391654313706</v>
      </c>
      <c r="AA32">
        <f t="shared" si="15"/>
        <v>66.504745418036279</v>
      </c>
      <c r="AB32">
        <f t="shared" si="16"/>
        <v>2.2551803541163999</v>
      </c>
      <c r="AC32">
        <f t="shared" si="17"/>
        <v>3.3910066716905112</v>
      </c>
      <c r="AD32">
        <f t="shared" si="18"/>
        <v>1.2907588113149706</v>
      </c>
      <c r="AE32">
        <f t="shared" si="19"/>
        <v>-154.54494454446879</v>
      </c>
      <c r="AF32">
        <f t="shared" si="20"/>
        <v>-78.481538730091117</v>
      </c>
      <c r="AG32">
        <f t="shared" si="21"/>
        <v>-8.7675458010746947</v>
      </c>
      <c r="AH32">
        <f t="shared" si="22"/>
        <v>-3.3244000793317241E-2</v>
      </c>
      <c r="AI32">
        <v>0</v>
      </c>
      <c r="AJ32">
        <v>0</v>
      </c>
      <c r="AK32">
        <f t="shared" si="23"/>
        <v>1</v>
      </c>
      <c r="AL32">
        <f t="shared" si="24"/>
        <v>0</v>
      </c>
      <c r="AM32">
        <f t="shared" si="25"/>
        <v>26011.463413909099</v>
      </c>
      <c r="AN32" t="s">
        <v>367</v>
      </c>
      <c r="AO32" t="s">
        <v>367</v>
      </c>
      <c r="AP32">
        <v>0</v>
      </c>
      <c r="AQ32">
        <v>0</v>
      </c>
      <c r="AR32" t="e">
        <f t="shared" si="26"/>
        <v>#DIV/0!</v>
      </c>
      <c r="AS32">
        <v>0</v>
      </c>
      <c r="AT32" t="s">
        <v>367</v>
      </c>
      <c r="AU32" t="s">
        <v>367</v>
      </c>
      <c r="AV32">
        <v>0</v>
      </c>
      <c r="AW32">
        <v>0</v>
      </c>
      <c r="AX32" t="e">
        <f t="shared" si="27"/>
        <v>#DIV/0!</v>
      </c>
      <c r="AY32">
        <v>0.5</v>
      </c>
      <c r="AZ32">
        <f t="shared" si="28"/>
        <v>1261.3368005569125</v>
      </c>
      <c r="BA32">
        <f t="shared" si="29"/>
        <v>-2.579392285900727</v>
      </c>
      <c r="BB32" t="e">
        <f t="shared" si="30"/>
        <v>#DIV/0!</v>
      </c>
      <c r="BC32">
        <f t="shared" si="31"/>
        <v>-2.0449671212017751E-3</v>
      </c>
      <c r="BD32" t="e">
        <f t="shared" si="32"/>
        <v>#DIV/0!</v>
      </c>
      <c r="BE32" t="e">
        <f t="shared" si="33"/>
        <v>#DIV/0!</v>
      </c>
      <c r="BF32" t="s">
        <v>367</v>
      </c>
      <c r="BG32">
        <v>0</v>
      </c>
      <c r="BH32" t="e">
        <f t="shared" si="34"/>
        <v>#DIV/0!</v>
      </c>
      <c r="BI32" t="e">
        <f t="shared" si="35"/>
        <v>#DIV/0!</v>
      </c>
      <c r="BJ32" t="e">
        <f t="shared" si="36"/>
        <v>#DIV/0!</v>
      </c>
      <c r="BK32" t="e">
        <f t="shared" si="37"/>
        <v>#DIV/0!</v>
      </c>
      <c r="BL32" t="e">
        <f t="shared" si="38"/>
        <v>#DIV/0!</v>
      </c>
      <c r="BM32" t="e">
        <f t="shared" si="39"/>
        <v>#DIV/0!</v>
      </c>
      <c r="BN32" t="e">
        <f t="shared" si="40"/>
        <v>#DIV/0!</v>
      </c>
      <c r="BO32" t="e">
        <f t="shared" si="41"/>
        <v>#DIV/0!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f t="shared" si="42"/>
        <v>1500.15</v>
      </c>
      <c r="CI32">
        <f t="shared" si="43"/>
        <v>1261.3368005569125</v>
      </c>
      <c r="CJ32">
        <f t="shared" si="44"/>
        <v>0.8408071196593091</v>
      </c>
      <c r="CK32">
        <f t="shared" si="45"/>
        <v>0.1611577409424666</v>
      </c>
      <c r="CL32">
        <v>6</v>
      </c>
      <c r="CM32">
        <v>0.5</v>
      </c>
      <c r="CN32" t="s">
        <v>368</v>
      </c>
      <c r="CO32">
        <v>2</v>
      </c>
      <c r="CP32">
        <v>1657252861</v>
      </c>
      <c r="CQ32">
        <v>6.2133200000000004</v>
      </c>
      <c r="CR32">
        <v>3.65741</v>
      </c>
      <c r="CS32">
        <v>22.238199999999999</v>
      </c>
      <c r="CT32">
        <v>18.814</v>
      </c>
      <c r="CU32">
        <v>5.8993200000000003</v>
      </c>
      <c r="CV32">
        <v>22.055299999999999</v>
      </c>
      <c r="CW32">
        <v>600.40099999999995</v>
      </c>
      <c r="CX32">
        <v>101.31</v>
      </c>
      <c r="CY32">
        <v>0.100202</v>
      </c>
      <c r="CZ32">
        <v>26.0837</v>
      </c>
      <c r="DA32">
        <v>25.7288</v>
      </c>
      <c r="DB32">
        <v>999.9</v>
      </c>
      <c r="DC32">
        <v>0</v>
      </c>
      <c r="DD32">
        <v>0</v>
      </c>
      <c r="DE32">
        <v>5012.5</v>
      </c>
      <c r="DF32">
        <v>0</v>
      </c>
      <c r="DG32">
        <v>902.37900000000002</v>
      </c>
      <c r="DH32">
        <v>2.3944999999999999</v>
      </c>
      <c r="DI32">
        <v>6.1895499999999997</v>
      </c>
      <c r="DJ32">
        <v>3.7275399999999999</v>
      </c>
      <c r="DK32">
        <v>3.4241799999999998</v>
      </c>
      <c r="DL32">
        <v>3.65741</v>
      </c>
      <c r="DM32">
        <v>18.814</v>
      </c>
      <c r="DN32">
        <v>2.2529599999999999</v>
      </c>
      <c r="DO32">
        <v>1.90605</v>
      </c>
      <c r="DP32">
        <v>19.343900000000001</v>
      </c>
      <c r="DQ32">
        <v>16.684799999999999</v>
      </c>
      <c r="DR32">
        <v>1500.15</v>
      </c>
      <c r="DS32">
        <v>0.97300699999999996</v>
      </c>
      <c r="DT32">
        <v>2.6993400000000001E-2</v>
      </c>
      <c r="DU32">
        <v>0</v>
      </c>
      <c r="DV32">
        <v>666.99199999999996</v>
      </c>
      <c r="DW32">
        <v>4.9993100000000004</v>
      </c>
      <c r="DX32">
        <v>18823.599999999999</v>
      </c>
      <c r="DY32">
        <v>13260.6</v>
      </c>
      <c r="DZ32">
        <v>38.061999999999998</v>
      </c>
      <c r="EA32">
        <v>39</v>
      </c>
      <c r="EB32">
        <v>38.375</v>
      </c>
      <c r="EC32">
        <v>38.375</v>
      </c>
      <c r="ED32">
        <v>39.375</v>
      </c>
      <c r="EE32">
        <v>1454.79</v>
      </c>
      <c r="EF32">
        <v>40.36</v>
      </c>
      <c r="EG32">
        <v>0</v>
      </c>
      <c r="EH32">
        <v>1657252861.7</v>
      </c>
      <c r="EI32">
        <v>0</v>
      </c>
      <c r="EJ32">
        <v>666.52569230769222</v>
      </c>
      <c r="EK32">
        <v>3.489709392720763</v>
      </c>
      <c r="EL32">
        <v>75.825641924169702</v>
      </c>
      <c r="EM32">
        <v>18746.011538461538</v>
      </c>
      <c r="EN32">
        <v>15</v>
      </c>
      <c r="EO32">
        <v>1657252882</v>
      </c>
      <c r="EP32" t="s">
        <v>423</v>
      </c>
      <c r="EQ32">
        <v>1657252882</v>
      </c>
      <c r="ER32">
        <v>1657252505.5</v>
      </c>
      <c r="ES32">
        <v>15</v>
      </c>
      <c r="ET32">
        <v>0.16400000000000001</v>
      </c>
      <c r="EU32">
        <v>-3.0000000000000001E-3</v>
      </c>
      <c r="EV32">
        <v>0.314</v>
      </c>
      <c r="EW32">
        <v>0.113</v>
      </c>
      <c r="EX32">
        <v>4</v>
      </c>
      <c r="EY32">
        <v>20</v>
      </c>
      <c r="EZ32">
        <v>0.25</v>
      </c>
      <c r="FA32">
        <v>0.03</v>
      </c>
      <c r="FB32">
        <v>2.3727002499999998</v>
      </c>
      <c r="FC32">
        <v>-0.11199906191370081</v>
      </c>
      <c r="FD32">
        <v>1.5592011173594621E-2</v>
      </c>
      <c r="FE32">
        <v>0</v>
      </c>
      <c r="FF32">
        <v>3.46316625</v>
      </c>
      <c r="FG32">
        <v>-0.2205553846153864</v>
      </c>
      <c r="FH32">
        <v>2.2338272167683429E-2</v>
      </c>
      <c r="FI32">
        <v>1</v>
      </c>
      <c r="FJ32">
        <v>1</v>
      </c>
      <c r="FK32">
        <v>2</v>
      </c>
      <c r="FL32" t="s">
        <v>370</v>
      </c>
      <c r="FM32">
        <v>3.18079</v>
      </c>
      <c r="FN32">
        <v>2.7647200000000001</v>
      </c>
      <c r="FO32">
        <v>1.7761299999999999E-3</v>
      </c>
      <c r="FP32">
        <v>1.1071799999999999E-3</v>
      </c>
      <c r="FQ32">
        <v>0.114926</v>
      </c>
      <c r="FR32">
        <v>0.10289</v>
      </c>
      <c r="FS32">
        <v>31971.7</v>
      </c>
      <c r="FT32">
        <v>24918.1</v>
      </c>
      <c r="FU32">
        <v>30057.5</v>
      </c>
      <c r="FV32">
        <v>24385</v>
      </c>
      <c r="FW32">
        <v>35368.6</v>
      </c>
      <c r="FX32">
        <v>31961.3</v>
      </c>
      <c r="FY32">
        <v>43947.9</v>
      </c>
      <c r="FZ32">
        <v>39815.300000000003</v>
      </c>
      <c r="GA32">
        <v>2.1980200000000001</v>
      </c>
      <c r="GB32">
        <v>1.90482</v>
      </c>
      <c r="GC32">
        <v>0.15479000000000001</v>
      </c>
      <c r="GD32">
        <v>0</v>
      </c>
      <c r="GE32">
        <v>23.186800000000002</v>
      </c>
      <c r="GF32">
        <v>999.9</v>
      </c>
      <c r="GG32">
        <v>59.8</v>
      </c>
      <c r="GH32">
        <v>30.5</v>
      </c>
      <c r="GI32">
        <v>25.879000000000001</v>
      </c>
      <c r="GJ32">
        <v>30.267199999999999</v>
      </c>
      <c r="GK32">
        <v>39.102600000000002</v>
      </c>
      <c r="GL32">
        <v>1</v>
      </c>
      <c r="GM32">
        <v>-0.164685</v>
      </c>
      <c r="GN32">
        <v>-0.47054499999999999</v>
      </c>
      <c r="GO32">
        <v>20.2666</v>
      </c>
      <c r="GP32">
        <v>5.2285199999999996</v>
      </c>
      <c r="GQ32">
        <v>11.902100000000001</v>
      </c>
      <c r="GR32">
        <v>4.96495</v>
      </c>
      <c r="GS32">
        <v>3.2919999999999998</v>
      </c>
      <c r="GT32">
        <v>9999</v>
      </c>
      <c r="GU32">
        <v>9999</v>
      </c>
      <c r="GV32">
        <v>5170.3999999999996</v>
      </c>
      <c r="GW32">
        <v>976.9</v>
      </c>
      <c r="GX32">
        <v>1.877</v>
      </c>
      <c r="GY32">
        <v>1.8753200000000001</v>
      </c>
      <c r="GZ32">
        <v>1.87399</v>
      </c>
      <c r="HA32">
        <v>1.87317</v>
      </c>
      <c r="HB32">
        <v>1.87469</v>
      </c>
      <c r="HC32">
        <v>1.86968</v>
      </c>
      <c r="HD32">
        <v>1.87391</v>
      </c>
      <c r="HE32">
        <v>1.87897</v>
      </c>
      <c r="HF32">
        <v>0</v>
      </c>
      <c r="HG32">
        <v>0</v>
      </c>
      <c r="HH32">
        <v>0</v>
      </c>
      <c r="HI32">
        <v>0</v>
      </c>
      <c r="HJ32" t="s">
        <v>371</v>
      </c>
      <c r="HK32" t="s">
        <v>372</v>
      </c>
      <c r="HL32" t="s">
        <v>373</v>
      </c>
      <c r="HM32" t="s">
        <v>373</v>
      </c>
      <c r="HN32" t="s">
        <v>373</v>
      </c>
      <c r="HO32" t="s">
        <v>373</v>
      </c>
      <c r="HP32">
        <v>0</v>
      </c>
      <c r="HQ32">
        <v>100</v>
      </c>
      <c r="HR32">
        <v>100</v>
      </c>
      <c r="HS32">
        <v>0.314</v>
      </c>
      <c r="HT32">
        <v>0.18290000000000001</v>
      </c>
      <c r="HU32">
        <v>0.1469076035541152</v>
      </c>
      <c r="HV32">
        <v>9.7846438420996166E-4</v>
      </c>
      <c r="HW32">
        <v>-2.5827086373742828E-6</v>
      </c>
      <c r="HX32">
        <v>7.8586341386663365E-10</v>
      </c>
      <c r="HY32">
        <v>-0.1040569539458613</v>
      </c>
      <c r="HZ32">
        <v>-8.4438002641763817E-3</v>
      </c>
      <c r="IA32">
        <v>1.264093270743213E-3</v>
      </c>
      <c r="IB32">
        <v>-1.32040390140585E-5</v>
      </c>
      <c r="IC32">
        <v>5</v>
      </c>
      <c r="ID32">
        <v>2007</v>
      </c>
      <c r="IE32">
        <v>1</v>
      </c>
      <c r="IF32">
        <v>23</v>
      </c>
      <c r="IG32">
        <v>1.3</v>
      </c>
      <c r="IH32">
        <v>5.9</v>
      </c>
      <c r="II32">
        <v>3.1738299999999997E-2</v>
      </c>
      <c r="IJ32">
        <v>4.99756</v>
      </c>
      <c r="IK32">
        <v>1.42578</v>
      </c>
      <c r="IL32">
        <v>2.2851599999999999</v>
      </c>
      <c r="IM32">
        <v>1.5478499999999999</v>
      </c>
      <c r="IN32">
        <v>2.2778299999999998</v>
      </c>
      <c r="IO32">
        <v>33.176900000000003</v>
      </c>
      <c r="IP32">
        <v>15.1652</v>
      </c>
      <c r="IQ32">
        <v>18</v>
      </c>
      <c r="IR32">
        <v>629.42499999999995</v>
      </c>
      <c r="IS32">
        <v>427.10500000000002</v>
      </c>
      <c r="IT32">
        <v>24.999600000000001</v>
      </c>
      <c r="IU32">
        <v>25.294799999999999</v>
      </c>
      <c r="IV32">
        <v>29.999600000000001</v>
      </c>
      <c r="IW32">
        <v>25.274799999999999</v>
      </c>
      <c r="IX32">
        <v>25.213899999999999</v>
      </c>
      <c r="IY32">
        <v>0</v>
      </c>
      <c r="IZ32">
        <v>27.177</v>
      </c>
      <c r="JA32">
        <v>31.683800000000002</v>
      </c>
      <c r="JB32">
        <v>25</v>
      </c>
      <c r="JC32">
        <v>0</v>
      </c>
      <c r="JD32">
        <v>18.894600000000001</v>
      </c>
      <c r="JE32">
        <v>101.34</v>
      </c>
      <c r="JF32">
        <v>101.268</v>
      </c>
    </row>
    <row r="33" spans="1:266" x14ac:dyDescent="0.2">
      <c r="A33">
        <v>17</v>
      </c>
      <c r="B33">
        <v>1657252958</v>
      </c>
      <c r="C33">
        <v>1919.900000095367</v>
      </c>
      <c r="D33" t="s">
        <v>424</v>
      </c>
      <c r="E33" t="s">
        <v>425</v>
      </c>
      <c r="F33" t="s">
        <v>366</v>
      </c>
      <c r="H33" t="s">
        <v>394</v>
      </c>
      <c r="I33" t="s">
        <v>403</v>
      </c>
      <c r="J33" t="s">
        <v>396</v>
      </c>
      <c r="K33">
        <v>1657252958</v>
      </c>
      <c r="L33">
        <f t="shared" si="0"/>
        <v>3.5903911054080673E-3</v>
      </c>
      <c r="M33">
        <f t="shared" si="1"/>
        <v>3.5903911054080675</v>
      </c>
      <c r="N33">
        <f t="shared" si="2"/>
        <v>12.810414495659062</v>
      </c>
      <c r="O33">
        <f t="shared" si="3"/>
        <v>385.99400000000003</v>
      </c>
      <c r="P33">
        <f t="shared" si="4"/>
        <v>303.92749324087612</v>
      </c>
      <c r="Q33">
        <f t="shared" si="5"/>
        <v>30.82065069577915</v>
      </c>
      <c r="R33">
        <f t="shared" si="6"/>
        <v>39.142843307163403</v>
      </c>
      <c r="S33">
        <f t="shared" si="7"/>
        <v>0.29378668803211283</v>
      </c>
      <c r="T33">
        <f t="shared" si="8"/>
        <v>1.9145980159750386</v>
      </c>
      <c r="U33">
        <f t="shared" si="9"/>
        <v>0.27084520175897286</v>
      </c>
      <c r="V33">
        <f t="shared" si="10"/>
        <v>0.17118991713971154</v>
      </c>
      <c r="W33">
        <f t="shared" si="11"/>
        <v>241.77137807452479</v>
      </c>
      <c r="X33">
        <f t="shared" si="12"/>
        <v>26.856380484780576</v>
      </c>
      <c r="Y33">
        <f t="shared" si="13"/>
        <v>26.856380484780576</v>
      </c>
      <c r="Z33">
        <f t="shared" si="14"/>
        <v>3.5490799372142892</v>
      </c>
      <c r="AA33">
        <f t="shared" si="15"/>
        <v>65.972846650907911</v>
      </c>
      <c r="AB33">
        <f t="shared" si="16"/>
        <v>2.2431834460944402</v>
      </c>
      <c r="AC33">
        <f t="shared" si="17"/>
        <v>3.4001616725198103</v>
      </c>
      <c r="AD33">
        <f t="shared" si="18"/>
        <v>1.305896491119849</v>
      </c>
      <c r="AE33">
        <f t="shared" si="19"/>
        <v>-158.33624774849577</v>
      </c>
      <c r="AF33">
        <f t="shared" si="20"/>
        <v>-75.049108212095078</v>
      </c>
      <c r="AG33">
        <f t="shared" si="21"/>
        <v>-8.4166469942563555</v>
      </c>
      <c r="AH33">
        <f t="shared" si="22"/>
        <v>-3.0624880322406511E-2</v>
      </c>
      <c r="AI33">
        <v>0</v>
      </c>
      <c r="AJ33">
        <v>0</v>
      </c>
      <c r="AK33">
        <f t="shared" si="23"/>
        <v>1</v>
      </c>
      <c r="AL33">
        <f t="shared" si="24"/>
        <v>0</v>
      </c>
      <c r="AM33">
        <f t="shared" si="25"/>
        <v>25834.586041302682</v>
      </c>
      <c r="AN33" t="s">
        <v>367</v>
      </c>
      <c r="AO33" t="s">
        <v>367</v>
      </c>
      <c r="AP33">
        <v>0</v>
      </c>
      <c r="AQ33">
        <v>0</v>
      </c>
      <c r="AR33" t="e">
        <f t="shared" si="26"/>
        <v>#DIV/0!</v>
      </c>
      <c r="AS33">
        <v>0</v>
      </c>
      <c r="AT33" t="s">
        <v>367</v>
      </c>
      <c r="AU33" t="s">
        <v>367</v>
      </c>
      <c r="AV33">
        <v>0</v>
      </c>
      <c r="AW33">
        <v>0</v>
      </c>
      <c r="AX33" t="e">
        <f t="shared" si="27"/>
        <v>#DIV/0!</v>
      </c>
      <c r="AY33">
        <v>0.5</v>
      </c>
      <c r="AZ33">
        <f t="shared" si="28"/>
        <v>1261.3953005567487</v>
      </c>
      <c r="BA33">
        <f t="shared" si="29"/>
        <v>12.810414495659062</v>
      </c>
      <c r="BB33" t="e">
        <f t="shared" si="30"/>
        <v>#DIV/0!</v>
      </c>
      <c r="BC33">
        <f t="shared" si="31"/>
        <v>1.0155749343607719E-2</v>
      </c>
      <c r="BD33" t="e">
        <f t="shared" si="32"/>
        <v>#DIV/0!</v>
      </c>
      <c r="BE33" t="e">
        <f t="shared" si="33"/>
        <v>#DIV/0!</v>
      </c>
      <c r="BF33" t="s">
        <v>367</v>
      </c>
      <c r="BG33">
        <v>0</v>
      </c>
      <c r="BH33" t="e">
        <f t="shared" si="34"/>
        <v>#DIV/0!</v>
      </c>
      <c r="BI33" t="e">
        <f t="shared" si="35"/>
        <v>#DIV/0!</v>
      </c>
      <c r="BJ33" t="e">
        <f t="shared" si="36"/>
        <v>#DIV/0!</v>
      </c>
      <c r="BK33" t="e">
        <f t="shared" si="37"/>
        <v>#DIV/0!</v>
      </c>
      <c r="BL33" t="e">
        <f t="shared" si="38"/>
        <v>#DIV/0!</v>
      </c>
      <c r="BM33" t="e">
        <f t="shared" si="39"/>
        <v>#DIV/0!</v>
      </c>
      <c r="BN33" t="e">
        <f t="shared" si="40"/>
        <v>#DIV/0!</v>
      </c>
      <c r="BO33" t="e">
        <f t="shared" si="41"/>
        <v>#DIV/0!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f t="shared" si="42"/>
        <v>1500.22</v>
      </c>
      <c r="CI33">
        <f t="shared" si="43"/>
        <v>1261.3953005567487</v>
      </c>
      <c r="CJ33">
        <f t="shared" si="44"/>
        <v>0.84080688202846821</v>
      </c>
      <c r="CK33">
        <f t="shared" si="45"/>
        <v>0.16115728231494367</v>
      </c>
      <c r="CL33">
        <v>6</v>
      </c>
      <c r="CM33">
        <v>0.5</v>
      </c>
      <c r="CN33" t="s">
        <v>368</v>
      </c>
      <c r="CO33">
        <v>2</v>
      </c>
      <c r="CP33">
        <v>1657252958</v>
      </c>
      <c r="CQ33">
        <v>385.99400000000003</v>
      </c>
      <c r="CR33">
        <v>400.19</v>
      </c>
      <c r="CS33">
        <v>22.1204</v>
      </c>
      <c r="CT33">
        <v>18.609500000000001</v>
      </c>
      <c r="CU33">
        <v>385.93</v>
      </c>
      <c r="CV33">
        <v>21.9407</v>
      </c>
      <c r="CW33">
        <v>600.01199999999994</v>
      </c>
      <c r="CX33">
        <v>101.30800000000001</v>
      </c>
      <c r="CY33">
        <v>9.9906099999999998E-2</v>
      </c>
      <c r="CZ33">
        <v>26.129300000000001</v>
      </c>
      <c r="DA33">
        <v>25.7989</v>
      </c>
      <c r="DB33">
        <v>999.9</v>
      </c>
      <c r="DC33">
        <v>0</v>
      </c>
      <c r="DD33">
        <v>0</v>
      </c>
      <c r="DE33">
        <v>4983.75</v>
      </c>
      <c r="DF33">
        <v>0</v>
      </c>
      <c r="DG33">
        <v>743.24300000000005</v>
      </c>
      <c r="DH33">
        <v>-13.911</v>
      </c>
      <c r="DI33">
        <v>395.017</v>
      </c>
      <c r="DJ33">
        <v>407.77800000000002</v>
      </c>
      <c r="DK33">
        <v>3.51091</v>
      </c>
      <c r="DL33">
        <v>400.19</v>
      </c>
      <c r="DM33">
        <v>18.609500000000001</v>
      </c>
      <c r="DN33">
        <v>2.2409699999999999</v>
      </c>
      <c r="DO33">
        <v>1.8852899999999999</v>
      </c>
      <c r="DP33">
        <v>19.258199999999999</v>
      </c>
      <c r="DQ33">
        <v>16.5124</v>
      </c>
      <c r="DR33">
        <v>1500.22</v>
      </c>
      <c r="DS33">
        <v>0.97301199999999999</v>
      </c>
      <c r="DT33">
        <v>2.69883E-2</v>
      </c>
      <c r="DU33">
        <v>0</v>
      </c>
      <c r="DV33">
        <v>644.58600000000001</v>
      </c>
      <c r="DW33">
        <v>4.9993100000000004</v>
      </c>
      <c r="DX33">
        <v>16261</v>
      </c>
      <c r="DY33">
        <v>13261.3</v>
      </c>
      <c r="DZ33">
        <v>36.561999999999998</v>
      </c>
      <c r="EA33">
        <v>37.811999999999998</v>
      </c>
      <c r="EB33">
        <v>37</v>
      </c>
      <c r="EC33">
        <v>37.061999999999998</v>
      </c>
      <c r="ED33">
        <v>38</v>
      </c>
      <c r="EE33">
        <v>1454.87</v>
      </c>
      <c r="EF33">
        <v>40.35</v>
      </c>
      <c r="EG33">
        <v>0</v>
      </c>
      <c r="EH33">
        <v>1657252958.3</v>
      </c>
      <c r="EI33">
        <v>0</v>
      </c>
      <c r="EJ33">
        <v>648.58511999999996</v>
      </c>
      <c r="EK33">
        <v>-38.025615443870493</v>
      </c>
      <c r="EL33">
        <v>-2318.0769257346392</v>
      </c>
      <c r="EM33">
        <v>16515.644</v>
      </c>
      <c r="EN33">
        <v>15</v>
      </c>
      <c r="EO33">
        <v>1657252986</v>
      </c>
      <c r="EP33" t="s">
        <v>426</v>
      </c>
      <c r="EQ33">
        <v>1657252986</v>
      </c>
      <c r="ER33">
        <v>1657252505.5</v>
      </c>
      <c r="ES33">
        <v>16</v>
      </c>
      <c r="ET33">
        <v>-0.27400000000000002</v>
      </c>
      <c r="EU33">
        <v>-3.0000000000000001E-3</v>
      </c>
      <c r="EV33">
        <v>6.4000000000000001E-2</v>
      </c>
      <c r="EW33">
        <v>0.113</v>
      </c>
      <c r="EX33">
        <v>401</v>
      </c>
      <c r="EY33">
        <v>20</v>
      </c>
      <c r="EZ33">
        <v>0.22</v>
      </c>
      <c r="FA33">
        <v>0.03</v>
      </c>
      <c r="FB33">
        <v>-13.336921951219519</v>
      </c>
      <c r="FC33">
        <v>-4.8364202090592459</v>
      </c>
      <c r="FD33">
        <v>0.50644893442150762</v>
      </c>
      <c r="FE33">
        <v>0</v>
      </c>
      <c r="FF33">
        <v>3.5286663414634152</v>
      </c>
      <c r="FG33">
        <v>-0.167561184668995</v>
      </c>
      <c r="FH33">
        <v>1.8266384527001529E-2</v>
      </c>
      <c r="FI33">
        <v>1</v>
      </c>
      <c r="FJ33">
        <v>1</v>
      </c>
      <c r="FK33">
        <v>2</v>
      </c>
      <c r="FL33" t="s">
        <v>370</v>
      </c>
      <c r="FM33">
        <v>3.18004</v>
      </c>
      <c r="FN33">
        <v>2.7642899999999999</v>
      </c>
      <c r="FO33">
        <v>9.9140000000000006E-2</v>
      </c>
      <c r="FP33">
        <v>0.102434</v>
      </c>
      <c r="FQ33">
        <v>0.11453099999999999</v>
      </c>
      <c r="FR33">
        <v>0.102121</v>
      </c>
      <c r="FS33">
        <v>28858.5</v>
      </c>
      <c r="FT33">
        <v>22393.4</v>
      </c>
      <c r="FU33">
        <v>30062.3</v>
      </c>
      <c r="FV33">
        <v>24387.9</v>
      </c>
      <c r="FW33">
        <v>35394.1</v>
      </c>
      <c r="FX33">
        <v>31997.1</v>
      </c>
      <c r="FY33">
        <v>43954.7</v>
      </c>
      <c r="FZ33">
        <v>39820.800000000003</v>
      </c>
      <c r="GA33">
        <v>2.19937</v>
      </c>
      <c r="GB33">
        <v>1.90795</v>
      </c>
      <c r="GC33">
        <v>0.14788999999999999</v>
      </c>
      <c r="GD33">
        <v>0</v>
      </c>
      <c r="GE33">
        <v>23.370699999999999</v>
      </c>
      <c r="GF33">
        <v>999.9</v>
      </c>
      <c r="GG33">
        <v>59.3</v>
      </c>
      <c r="GH33">
        <v>30.4</v>
      </c>
      <c r="GI33">
        <v>25.517600000000002</v>
      </c>
      <c r="GJ33">
        <v>30.277200000000001</v>
      </c>
      <c r="GK33">
        <v>40.120199999999997</v>
      </c>
      <c r="GL33">
        <v>1</v>
      </c>
      <c r="GM33">
        <v>-0.172571</v>
      </c>
      <c r="GN33">
        <v>-0.47057500000000002</v>
      </c>
      <c r="GO33">
        <v>20.266400000000001</v>
      </c>
      <c r="GP33">
        <v>5.2274700000000003</v>
      </c>
      <c r="GQ33">
        <v>11.902100000000001</v>
      </c>
      <c r="GR33">
        <v>4.9652000000000003</v>
      </c>
      <c r="GS33">
        <v>3.2919999999999998</v>
      </c>
      <c r="GT33">
        <v>9999</v>
      </c>
      <c r="GU33">
        <v>9999</v>
      </c>
      <c r="GV33">
        <v>5188.2</v>
      </c>
      <c r="GW33">
        <v>976.9</v>
      </c>
      <c r="GX33">
        <v>1.877</v>
      </c>
      <c r="GY33">
        <v>1.87531</v>
      </c>
      <c r="GZ33">
        <v>1.8739300000000001</v>
      </c>
      <c r="HA33">
        <v>1.87317</v>
      </c>
      <c r="HB33">
        <v>1.87469</v>
      </c>
      <c r="HC33">
        <v>1.8696600000000001</v>
      </c>
      <c r="HD33">
        <v>1.87392</v>
      </c>
      <c r="HE33">
        <v>1.87897</v>
      </c>
      <c r="HF33">
        <v>0</v>
      </c>
      <c r="HG33">
        <v>0</v>
      </c>
      <c r="HH33">
        <v>0</v>
      </c>
      <c r="HI33">
        <v>0</v>
      </c>
      <c r="HJ33" t="s">
        <v>371</v>
      </c>
      <c r="HK33" t="s">
        <v>372</v>
      </c>
      <c r="HL33" t="s">
        <v>373</v>
      </c>
      <c r="HM33" t="s">
        <v>373</v>
      </c>
      <c r="HN33" t="s">
        <v>373</v>
      </c>
      <c r="HO33" t="s">
        <v>373</v>
      </c>
      <c r="HP33">
        <v>0</v>
      </c>
      <c r="HQ33">
        <v>100</v>
      </c>
      <c r="HR33">
        <v>100</v>
      </c>
      <c r="HS33">
        <v>6.4000000000000001E-2</v>
      </c>
      <c r="HT33">
        <v>0.1797</v>
      </c>
      <c r="HU33">
        <v>0.31043067225448018</v>
      </c>
      <c r="HV33">
        <v>9.7846438420996166E-4</v>
      </c>
      <c r="HW33">
        <v>-2.5827086373742828E-6</v>
      </c>
      <c r="HX33">
        <v>7.8586341386663365E-10</v>
      </c>
      <c r="HY33">
        <v>-0.1040569539458613</v>
      </c>
      <c r="HZ33">
        <v>-8.4438002641763817E-3</v>
      </c>
      <c r="IA33">
        <v>1.264093270743213E-3</v>
      </c>
      <c r="IB33">
        <v>-1.32040390140585E-5</v>
      </c>
      <c r="IC33">
        <v>5</v>
      </c>
      <c r="ID33">
        <v>2007</v>
      </c>
      <c r="IE33">
        <v>1</v>
      </c>
      <c r="IF33">
        <v>23</v>
      </c>
      <c r="IG33">
        <v>1.3</v>
      </c>
      <c r="IH33">
        <v>7.5</v>
      </c>
      <c r="II33">
        <v>1.0437000000000001</v>
      </c>
      <c r="IJ33">
        <v>2.4365199999999998</v>
      </c>
      <c r="IK33">
        <v>1.42578</v>
      </c>
      <c r="IL33">
        <v>2.2863799999999999</v>
      </c>
      <c r="IM33">
        <v>1.5478499999999999</v>
      </c>
      <c r="IN33">
        <v>2.3645</v>
      </c>
      <c r="IO33">
        <v>33.132199999999997</v>
      </c>
      <c r="IP33">
        <v>15.173999999999999</v>
      </c>
      <c r="IQ33">
        <v>18</v>
      </c>
      <c r="IR33">
        <v>629.25699999999995</v>
      </c>
      <c r="IS33">
        <v>428.09800000000001</v>
      </c>
      <c r="IT33">
        <v>24.9999</v>
      </c>
      <c r="IU33">
        <v>25.192</v>
      </c>
      <c r="IV33">
        <v>29.9999</v>
      </c>
      <c r="IW33">
        <v>25.170400000000001</v>
      </c>
      <c r="IX33">
        <v>25.114599999999999</v>
      </c>
      <c r="IY33">
        <v>20.9312</v>
      </c>
      <c r="IZ33">
        <v>27.647600000000001</v>
      </c>
      <c r="JA33">
        <v>30.132400000000001</v>
      </c>
      <c r="JB33">
        <v>25</v>
      </c>
      <c r="JC33">
        <v>400</v>
      </c>
      <c r="JD33">
        <v>18.676600000000001</v>
      </c>
      <c r="JE33">
        <v>101.35599999999999</v>
      </c>
      <c r="JF33">
        <v>101.28100000000001</v>
      </c>
    </row>
    <row r="34" spans="1:266" x14ac:dyDescent="0.2">
      <c r="A34">
        <v>18</v>
      </c>
      <c r="B34">
        <v>1657253062.0999999</v>
      </c>
      <c r="C34">
        <v>2024</v>
      </c>
      <c r="D34" t="s">
        <v>427</v>
      </c>
      <c r="E34" t="s">
        <v>428</v>
      </c>
      <c r="F34" t="s">
        <v>366</v>
      </c>
      <c r="H34" t="s">
        <v>394</v>
      </c>
      <c r="I34" t="s">
        <v>403</v>
      </c>
      <c r="J34" t="s">
        <v>396</v>
      </c>
      <c r="K34">
        <v>1657253062.0999999</v>
      </c>
      <c r="L34">
        <f t="shared" si="0"/>
        <v>3.6376948481232608E-3</v>
      </c>
      <c r="M34">
        <f t="shared" si="1"/>
        <v>3.6376948481232607</v>
      </c>
      <c r="N34">
        <f t="shared" si="2"/>
        <v>12.466287762772373</v>
      </c>
      <c r="O34">
        <f t="shared" si="3"/>
        <v>386.18400000000003</v>
      </c>
      <c r="P34">
        <f t="shared" si="4"/>
        <v>307.16796273551546</v>
      </c>
      <c r="Q34">
        <f t="shared" si="5"/>
        <v>31.147706696491085</v>
      </c>
      <c r="R34">
        <f t="shared" si="6"/>
        <v>39.160158031308008</v>
      </c>
      <c r="S34">
        <f t="shared" si="7"/>
        <v>0.29837506390162527</v>
      </c>
      <c r="T34">
        <f t="shared" si="8"/>
        <v>1.9224055112378482</v>
      </c>
      <c r="U34">
        <f t="shared" si="9"/>
        <v>0.27483011593448853</v>
      </c>
      <c r="V34">
        <f t="shared" si="10"/>
        <v>0.17372915257966265</v>
      </c>
      <c r="W34">
        <f t="shared" si="11"/>
        <v>241.73104007524378</v>
      </c>
      <c r="X34">
        <f t="shared" si="12"/>
        <v>26.742626305547876</v>
      </c>
      <c r="Y34">
        <f t="shared" si="13"/>
        <v>26.742626305547876</v>
      </c>
      <c r="Z34">
        <f t="shared" si="14"/>
        <v>3.5254120519706462</v>
      </c>
      <c r="AA34">
        <f t="shared" si="15"/>
        <v>65.687174414584121</v>
      </c>
      <c r="AB34">
        <f t="shared" si="16"/>
        <v>2.2212598391523501</v>
      </c>
      <c r="AC34">
        <f t="shared" si="17"/>
        <v>3.3815731289229842</v>
      </c>
      <c r="AD34">
        <f t="shared" si="18"/>
        <v>1.3041522128182961</v>
      </c>
      <c r="AE34">
        <f t="shared" si="19"/>
        <v>-160.42234280223579</v>
      </c>
      <c r="AF34">
        <f t="shared" si="20"/>
        <v>-73.173078826907229</v>
      </c>
      <c r="AG34">
        <f t="shared" si="21"/>
        <v>-8.1644761526997591</v>
      </c>
      <c r="AH34">
        <f t="shared" si="22"/>
        <v>-2.8857706598998334E-2</v>
      </c>
      <c r="AI34">
        <v>0</v>
      </c>
      <c r="AJ34">
        <v>0</v>
      </c>
      <c r="AK34">
        <f t="shared" si="23"/>
        <v>1</v>
      </c>
      <c r="AL34">
        <f t="shared" si="24"/>
        <v>0</v>
      </c>
      <c r="AM34">
        <f t="shared" si="25"/>
        <v>26040.020540908619</v>
      </c>
      <c r="AN34" t="s">
        <v>367</v>
      </c>
      <c r="AO34" t="s">
        <v>367</v>
      </c>
      <c r="AP34">
        <v>0</v>
      </c>
      <c r="AQ34">
        <v>0</v>
      </c>
      <c r="AR34" t="e">
        <f t="shared" si="26"/>
        <v>#DIV/0!</v>
      </c>
      <c r="AS34">
        <v>0</v>
      </c>
      <c r="AT34" t="s">
        <v>367</v>
      </c>
      <c r="AU34" t="s">
        <v>367</v>
      </c>
      <c r="AV34">
        <v>0</v>
      </c>
      <c r="AW34">
        <v>0</v>
      </c>
      <c r="AX34" t="e">
        <f t="shared" si="27"/>
        <v>#DIV/0!</v>
      </c>
      <c r="AY34">
        <v>0.5</v>
      </c>
      <c r="AZ34">
        <f t="shared" si="28"/>
        <v>1261.1775005571212</v>
      </c>
      <c r="BA34">
        <f t="shared" si="29"/>
        <v>12.466287762772373</v>
      </c>
      <c r="BB34" t="e">
        <f t="shared" si="30"/>
        <v>#DIV/0!</v>
      </c>
      <c r="BC34">
        <f t="shared" si="31"/>
        <v>9.8846417393788182E-3</v>
      </c>
      <c r="BD34" t="e">
        <f t="shared" si="32"/>
        <v>#DIV/0!</v>
      </c>
      <c r="BE34" t="e">
        <f t="shared" si="33"/>
        <v>#DIV/0!</v>
      </c>
      <c r="BF34" t="s">
        <v>367</v>
      </c>
      <c r="BG34">
        <v>0</v>
      </c>
      <c r="BH34" t="e">
        <f t="shared" si="34"/>
        <v>#DIV/0!</v>
      </c>
      <c r="BI34" t="e">
        <f t="shared" si="35"/>
        <v>#DIV/0!</v>
      </c>
      <c r="BJ34" t="e">
        <f t="shared" si="36"/>
        <v>#DIV/0!</v>
      </c>
      <c r="BK34" t="e">
        <f t="shared" si="37"/>
        <v>#DIV/0!</v>
      </c>
      <c r="BL34" t="e">
        <f t="shared" si="38"/>
        <v>#DIV/0!</v>
      </c>
      <c r="BM34" t="e">
        <f t="shared" si="39"/>
        <v>#DIV/0!</v>
      </c>
      <c r="BN34" t="e">
        <f t="shared" si="40"/>
        <v>#DIV/0!</v>
      </c>
      <c r="BO34" t="e">
        <f t="shared" si="41"/>
        <v>#DIV/0!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f t="shared" si="42"/>
        <v>1499.96</v>
      </c>
      <c r="CI34">
        <f t="shared" si="43"/>
        <v>1261.1775005571212</v>
      </c>
      <c r="CJ34">
        <f t="shared" si="44"/>
        <v>0.84080742190266489</v>
      </c>
      <c r="CK34">
        <f t="shared" si="45"/>
        <v>0.16115832427214311</v>
      </c>
      <c r="CL34">
        <v>6</v>
      </c>
      <c r="CM34">
        <v>0.5</v>
      </c>
      <c r="CN34" t="s">
        <v>368</v>
      </c>
      <c r="CO34">
        <v>2</v>
      </c>
      <c r="CP34">
        <v>1657253062.0999999</v>
      </c>
      <c r="CQ34">
        <v>386.18400000000003</v>
      </c>
      <c r="CR34">
        <v>400.05</v>
      </c>
      <c r="CS34">
        <v>21.9053</v>
      </c>
      <c r="CT34">
        <v>18.348600000000001</v>
      </c>
      <c r="CU34">
        <v>386.11</v>
      </c>
      <c r="CV34">
        <v>21.731400000000001</v>
      </c>
      <c r="CW34">
        <v>600.221</v>
      </c>
      <c r="CX34">
        <v>101.303</v>
      </c>
      <c r="CY34">
        <v>9.9849499999999994E-2</v>
      </c>
      <c r="CZ34">
        <v>26.0366</v>
      </c>
      <c r="DA34">
        <v>25.668500000000002</v>
      </c>
      <c r="DB34">
        <v>999.9</v>
      </c>
      <c r="DC34">
        <v>0</v>
      </c>
      <c r="DD34">
        <v>0</v>
      </c>
      <c r="DE34">
        <v>5016.88</v>
      </c>
      <c r="DF34">
        <v>0</v>
      </c>
      <c r="DG34">
        <v>634.20600000000002</v>
      </c>
      <c r="DH34">
        <v>-13.8657</v>
      </c>
      <c r="DI34">
        <v>394.83300000000003</v>
      </c>
      <c r="DJ34">
        <v>407.52800000000002</v>
      </c>
      <c r="DK34">
        <v>3.5566599999999999</v>
      </c>
      <c r="DL34">
        <v>400.05</v>
      </c>
      <c r="DM34">
        <v>18.348600000000001</v>
      </c>
      <c r="DN34">
        <v>2.2190599999999998</v>
      </c>
      <c r="DO34">
        <v>1.85877</v>
      </c>
      <c r="DP34">
        <v>19.1006</v>
      </c>
      <c r="DQ34">
        <v>16.289899999999999</v>
      </c>
      <c r="DR34">
        <v>1499.96</v>
      </c>
      <c r="DS34">
        <v>0.97299599999999997</v>
      </c>
      <c r="DT34">
        <v>2.7003699999999999E-2</v>
      </c>
      <c r="DU34">
        <v>0</v>
      </c>
      <c r="DV34">
        <v>650.13199999999995</v>
      </c>
      <c r="DW34">
        <v>4.9993100000000004</v>
      </c>
      <c r="DX34">
        <v>16528.3</v>
      </c>
      <c r="DY34">
        <v>13258.8</v>
      </c>
      <c r="DZ34">
        <v>38.25</v>
      </c>
      <c r="EA34">
        <v>40.061999999999998</v>
      </c>
      <c r="EB34">
        <v>38.625</v>
      </c>
      <c r="EC34">
        <v>39.75</v>
      </c>
      <c r="ED34">
        <v>39.875</v>
      </c>
      <c r="EE34">
        <v>1454.59</v>
      </c>
      <c r="EF34">
        <v>40.369999999999997</v>
      </c>
      <c r="EG34">
        <v>0</v>
      </c>
      <c r="EH34">
        <v>1657253062.7</v>
      </c>
      <c r="EI34">
        <v>0</v>
      </c>
      <c r="EJ34">
        <v>649.80096000000003</v>
      </c>
      <c r="EK34">
        <v>1.831153848445717</v>
      </c>
      <c r="EL34">
        <v>-411.31538840136938</v>
      </c>
      <c r="EM34">
        <v>16440.324000000001</v>
      </c>
      <c r="EN34">
        <v>15</v>
      </c>
      <c r="EO34">
        <v>1657252986</v>
      </c>
      <c r="EP34" t="s">
        <v>426</v>
      </c>
      <c r="EQ34">
        <v>1657252986</v>
      </c>
      <c r="ER34">
        <v>1657252505.5</v>
      </c>
      <c r="ES34">
        <v>16</v>
      </c>
      <c r="ET34">
        <v>-0.27400000000000002</v>
      </c>
      <c r="EU34">
        <v>-3.0000000000000001E-3</v>
      </c>
      <c r="EV34">
        <v>6.4000000000000001E-2</v>
      </c>
      <c r="EW34">
        <v>0.113</v>
      </c>
      <c r="EX34">
        <v>401</v>
      </c>
      <c r="EY34">
        <v>20</v>
      </c>
      <c r="EZ34">
        <v>0.22</v>
      </c>
      <c r="FA34">
        <v>0.03</v>
      </c>
      <c r="FB34">
        <v>-13.757046341463409</v>
      </c>
      <c r="FC34">
        <v>-0.27308362369339167</v>
      </c>
      <c r="FD34">
        <v>3.9533586200022633E-2</v>
      </c>
      <c r="FE34">
        <v>0</v>
      </c>
      <c r="FF34">
        <v>3.5829587804878051</v>
      </c>
      <c r="FG34">
        <v>-0.16079059233449111</v>
      </c>
      <c r="FH34">
        <v>1.6572919756171429E-2</v>
      </c>
      <c r="FI34">
        <v>1</v>
      </c>
      <c r="FJ34">
        <v>1</v>
      </c>
      <c r="FK34">
        <v>2</v>
      </c>
      <c r="FL34" t="s">
        <v>370</v>
      </c>
      <c r="FM34">
        <v>3.1806000000000001</v>
      </c>
      <c r="FN34">
        <v>2.7643800000000001</v>
      </c>
      <c r="FO34">
        <v>9.9192100000000005E-2</v>
      </c>
      <c r="FP34">
        <v>0.102423</v>
      </c>
      <c r="FQ34">
        <v>0.11378000000000001</v>
      </c>
      <c r="FR34">
        <v>0.10112500000000001</v>
      </c>
      <c r="FS34">
        <v>28859.7</v>
      </c>
      <c r="FT34">
        <v>22396.6</v>
      </c>
      <c r="FU34">
        <v>30064.9</v>
      </c>
      <c r="FV34">
        <v>24390.7</v>
      </c>
      <c r="FW34">
        <v>35427.4</v>
      </c>
      <c r="FX34">
        <v>32037</v>
      </c>
      <c r="FY34">
        <v>43958.1</v>
      </c>
      <c r="FZ34">
        <v>39825.5</v>
      </c>
      <c r="GA34">
        <v>2.2004700000000001</v>
      </c>
      <c r="GB34">
        <v>1.9091499999999999</v>
      </c>
      <c r="GC34">
        <v>0.14829600000000001</v>
      </c>
      <c r="GD34">
        <v>0</v>
      </c>
      <c r="GE34">
        <v>23.2331</v>
      </c>
      <c r="GF34">
        <v>999.9</v>
      </c>
      <c r="GG34">
        <v>58.8</v>
      </c>
      <c r="GH34">
        <v>30.4</v>
      </c>
      <c r="GI34">
        <v>25.303799999999999</v>
      </c>
      <c r="GJ34">
        <v>30.709099999999999</v>
      </c>
      <c r="GK34">
        <v>39.867800000000003</v>
      </c>
      <c r="GL34">
        <v>1</v>
      </c>
      <c r="GM34">
        <v>-0.178506</v>
      </c>
      <c r="GN34">
        <v>-0.51280199999999998</v>
      </c>
      <c r="GO34">
        <v>20.2682</v>
      </c>
      <c r="GP34">
        <v>5.2271700000000001</v>
      </c>
      <c r="GQ34">
        <v>11.902100000000001</v>
      </c>
      <c r="GR34">
        <v>4.9653499999999999</v>
      </c>
      <c r="GS34">
        <v>3.2919999999999998</v>
      </c>
      <c r="GT34">
        <v>9999</v>
      </c>
      <c r="GU34">
        <v>9999</v>
      </c>
      <c r="GV34">
        <v>5206.7</v>
      </c>
      <c r="GW34">
        <v>977</v>
      </c>
      <c r="GX34">
        <v>1.877</v>
      </c>
      <c r="GY34">
        <v>1.87531</v>
      </c>
      <c r="GZ34">
        <v>1.8739600000000001</v>
      </c>
      <c r="HA34">
        <v>1.87317</v>
      </c>
      <c r="HB34">
        <v>1.87469</v>
      </c>
      <c r="HC34">
        <v>1.8696600000000001</v>
      </c>
      <c r="HD34">
        <v>1.87392</v>
      </c>
      <c r="HE34">
        <v>1.87897</v>
      </c>
      <c r="HF34">
        <v>0</v>
      </c>
      <c r="HG34">
        <v>0</v>
      </c>
      <c r="HH34">
        <v>0</v>
      </c>
      <c r="HI34">
        <v>0</v>
      </c>
      <c r="HJ34" t="s">
        <v>371</v>
      </c>
      <c r="HK34" t="s">
        <v>372</v>
      </c>
      <c r="HL34" t="s">
        <v>373</v>
      </c>
      <c r="HM34" t="s">
        <v>373</v>
      </c>
      <c r="HN34" t="s">
        <v>373</v>
      </c>
      <c r="HO34" t="s">
        <v>373</v>
      </c>
      <c r="HP34">
        <v>0</v>
      </c>
      <c r="HQ34">
        <v>100</v>
      </c>
      <c r="HR34">
        <v>100</v>
      </c>
      <c r="HS34">
        <v>7.3999999999999996E-2</v>
      </c>
      <c r="HT34">
        <v>0.1739</v>
      </c>
      <c r="HU34">
        <v>3.6281988606508948E-2</v>
      </c>
      <c r="HV34">
        <v>9.7846438420996166E-4</v>
      </c>
      <c r="HW34">
        <v>-2.5827086373742828E-6</v>
      </c>
      <c r="HX34">
        <v>7.8586341386663365E-10</v>
      </c>
      <c r="HY34">
        <v>-0.1040569539458613</v>
      </c>
      <c r="HZ34">
        <v>-8.4438002641763817E-3</v>
      </c>
      <c r="IA34">
        <v>1.264093270743213E-3</v>
      </c>
      <c r="IB34">
        <v>-1.32040390140585E-5</v>
      </c>
      <c r="IC34">
        <v>5</v>
      </c>
      <c r="ID34">
        <v>2007</v>
      </c>
      <c r="IE34">
        <v>1</v>
      </c>
      <c r="IF34">
        <v>23</v>
      </c>
      <c r="IG34">
        <v>1.3</v>
      </c>
      <c r="IH34">
        <v>9.3000000000000007</v>
      </c>
      <c r="II34">
        <v>1.0400400000000001</v>
      </c>
      <c r="IJ34">
        <v>2.4389599999999998</v>
      </c>
      <c r="IK34">
        <v>1.42578</v>
      </c>
      <c r="IL34">
        <v>2.2863799999999999</v>
      </c>
      <c r="IM34">
        <v>1.5478499999999999</v>
      </c>
      <c r="IN34">
        <v>2.3144499999999999</v>
      </c>
      <c r="IO34">
        <v>33.065199999999997</v>
      </c>
      <c r="IP34">
        <v>15.156499999999999</v>
      </c>
      <c r="IQ34">
        <v>18</v>
      </c>
      <c r="IR34">
        <v>629.072</v>
      </c>
      <c r="IS34">
        <v>428.07400000000001</v>
      </c>
      <c r="IT34">
        <v>24.999400000000001</v>
      </c>
      <c r="IU34">
        <v>25.102499999999999</v>
      </c>
      <c r="IV34">
        <v>29.9998</v>
      </c>
      <c r="IW34">
        <v>25.081099999999999</v>
      </c>
      <c r="IX34">
        <v>25.0244</v>
      </c>
      <c r="IY34">
        <v>20.856100000000001</v>
      </c>
      <c r="IZ34">
        <v>27.753699999999998</v>
      </c>
      <c r="JA34">
        <v>28.252099999999999</v>
      </c>
      <c r="JB34">
        <v>25</v>
      </c>
      <c r="JC34">
        <v>400</v>
      </c>
      <c r="JD34">
        <v>18.420999999999999</v>
      </c>
      <c r="JE34">
        <v>101.364</v>
      </c>
      <c r="JF34">
        <v>101.29300000000001</v>
      </c>
    </row>
    <row r="35" spans="1:266" x14ac:dyDescent="0.2">
      <c r="A35">
        <v>19</v>
      </c>
      <c r="B35">
        <v>1657253137.5999999</v>
      </c>
      <c r="C35">
        <v>2099.5</v>
      </c>
      <c r="D35" t="s">
        <v>429</v>
      </c>
      <c r="E35" t="s">
        <v>430</v>
      </c>
      <c r="F35" t="s">
        <v>366</v>
      </c>
      <c r="H35" t="s">
        <v>394</v>
      </c>
      <c r="I35" t="s">
        <v>403</v>
      </c>
      <c r="J35" t="s">
        <v>396</v>
      </c>
      <c r="K35">
        <v>1657253137.5999999</v>
      </c>
      <c r="L35">
        <f t="shared" si="0"/>
        <v>3.4182241781761701E-3</v>
      </c>
      <c r="M35">
        <f t="shared" si="1"/>
        <v>3.4182241781761702</v>
      </c>
      <c r="N35">
        <f t="shared" si="2"/>
        <v>16.414326240344703</v>
      </c>
      <c r="O35">
        <f t="shared" si="3"/>
        <v>581.63700000000006</v>
      </c>
      <c r="P35">
        <f t="shared" si="4"/>
        <v>468.42137463219336</v>
      </c>
      <c r="Q35">
        <f t="shared" si="5"/>
        <v>47.496885009619433</v>
      </c>
      <c r="R35">
        <f t="shared" si="6"/>
        <v>58.976697483183905</v>
      </c>
      <c r="S35">
        <f t="shared" si="7"/>
        <v>0.27472469305451624</v>
      </c>
      <c r="T35">
        <f t="shared" si="8"/>
        <v>1.923976147733242</v>
      </c>
      <c r="U35">
        <f t="shared" si="9"/>
        <v>0.25464482131112448</v>
      </c>
      <c r="V35">
        <f t="shared" si="10"/>
        <v>0.16083463429646491</v>
      </c>
      <c r="W35">
        <f t="shared" si="11"/>
        <v>241.72828607471823</v>
      </c>
      <c r="X35">
        <f t="shared" si="12"/>
        <v>26.9705498781233</v>
      </c>
      <c r="Y35">
        <f t="shared" si="13"/>
        <v>26.9705498781233</v>
      </c>
      <c r="Z35">
        <f t="shared" si="14"/>
        <v>3.5729735686951143</v>
      </c>
      <c r="AA35">
        <f t="shared" si="15"/>
        <v>65.998485708095458</v>
      </c>
      <c r="AB35">
        <f t="shared" si="16"/>
        <v>2.2509494801202399</v>
      </c>
      <c r="AC35">
        <f t="shared" si="17"/>
        <v>3.4106077676932753</v>
      </c>
      <c r="AD35">
        <f t="shared" si="18"/>
        <v>1.3220240885748744</v>
      </c>
      <c r="AE35">
        <f t="shared" si="19"/>
        <v>-150.7436862575691</v>
      </c>
      <c r="AF35">
        <f t="shared" si="20"/>
        <v>-81.875633487450187</v>
      </c>
      <c r="AG35">
        <f t="shared" si="21"/>
        <v>-9.1450789764573734</v>
      </c>
      <c r="AH35">
        <f t="shared" si="22"/>
        <v>-3.6112646758425626E-2</v>
      </c>
      <c r="AI35">
        <v>0</v>
      </c>
      <c r="AJ35">
        <v>0</v>
      </c>
      <c r="AK35">
        <f t="shared" si="23"/>
        <v>1</v>
      </c>
      <c r="AL35">
        <f t="shared" si="24"/>
        <v>0</v>
      </c>
      <c r="AM35">
        <f t="shared" si="25"/>
        <v>26067.30608334922</v>
      </c>
      <c r="AN35" t="s">
        <v>367</v>
      </c>
      <c r="AO35" t="s">
        <v>367</v>
      </c>
      <c r="AP35">
        <v>0</v>
      </c>
      <c r="AQ35">
        <v>0</v>
      </c>
      <c r="AR35" t="e">
        <f t="shared" si="26"/>
        <v>#DIV/0!</v>
      </c>
      <c r="AS35">
        <v>0</v>
      </c>
      <c r="AT35" t="s">
        <v>367</v>
      </c>
      <c r="AU35" t="s">
        <v>367</v>
      </c>
      <c r="AV35">
        <v>0</v>
      </c>
      <c r="AW35">
        <v>0</v>
      </c>
      <c r="AX35" t="e">
        <f t="shared" si="27"/>
        <v>#DIV/0!</v>
      </c>
      <c r="AY35">
        <v>0.5</v>
      </c>
      <c r="AZ35">
        <f t="shared" si="28"/>
        <v>1261.1685005568488</v>
      </c>
      <c r="BA35">
        <f t="shared" si="29"/>
        <v>16.414326240344703</v>
      </c>
      <c r="BB35" t="e">
        <f t="shared" si="30"/>
        <v>#DIV/0!</v>
      </c>
      <c r="BC35">
        <f t="shared" si="31"/>
        <v>1.3015173018591267E-2</v>
      </c>
      <c r="BD35" t="e">
        <f t="shared" si="32"/>
        <v>#DIV/0!</v>
      </c>
      <c r="BE35" t="e">
        <f t="shared" si="33"/>
        <v>#DIV/0!</v>
      </c>
      <c r="BF35" t="s">
        <v>367</v>
      </c>
      <c r="BG35">
        <v>0</v>
      </c>
      <c r="BH35" t="e">
        <f t="shared" si="34"/>
        <v>#DIV/0!</v>
      </c>
      <c r="BI35" t="e">
        <f t="shared" si="35"/>
        <v>#DIV/0!</v>
      </c>
      <c r="BJ35" t="e">
        <f t="shared" si="36"/>
        <v>#DIV/0!</v>
      </c>
      <c r="BK35" t="e">
        <f t="shared" si="37"/>
        <v>#DIV/0!</v>
      </c>
      <c r="BL35" t="e">
        <f t="shared" si="38"/>
        <v>#DIV/0!</v>
      </c>
      <c r="BM35" t="e">
        <f t="shared" si="39"/>
        <v>#DIV/0!</v>
      </c>
      <c r="BN35" t="e">
        <f t="shared" si="40"/>
        <v>#DIV/0!</v>
      </c>
      <c r="BO35" t="e">
        <f t="shared" si="41"/>
        <v>#DIV/0!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f t="shared" si="42"/>
        <v>1499.95</v>
      </c>
      <c r="CI35">
        <f t="shared" si="43"/>
        <v>1261.1685005568488</v>
      </c>
      <c r="CJ35">
        <f t="shared" si="44"/>
        <v>0.84080702727214163</v>
      </c>
      <c r="CK35">
        <f t="shared" si="45"/>
        <v>0.16115756263523331</v>
      </c>
      <c r="CL35">
        <v>6</v>
      </c>
      <c r="CM35">
        <v>0.5</v>
      </c>
      <c r="CN35" t="s">
        <v>368</v>
      </c>
      <c r="CO35">
        <v>2</v>
      </c>
      <c r="CP35">
        <v>1657253137.5999999</v>
      </c>
      <c r="CQ35">
        <v>581.63700000000006</v>
      </c>
      <c r="CR35">
        <v>600.03099999999995</v>
      </c>
      <c r="CS35">
        <v>22.199200000000001</v>
      </c>
      <c r="CT35">
        <v>18.8584</v>
      </c>
      <c r="CU35">
        <v>581.572</v>
      </c>
      <c r="CV35">
        <v>22.098199999999999</v>
      </c>
      <c r="CW35">
        <v>600.27700000000004</v>
      </c>
      <c r="CX35">
        <v>101.298</v>
      </c>
      <c r="CY35">
        <v>9.9774699999999994E-2</v>
      </c>
      <c r="CZ35">
        <v>26.1812</v>
      </c>
      <c r="DA35">
        <v>25.789899999999999</v>
      </c>
      <c r="DB35">
        <v>999.9</v>
      </c>
      <c r="DC35">
        <v>0</v>
      </c>
      <c r="DD35">
        <v>0</v>
      </c>
      <c r="DE35">
        <v>5023.75</v>
      </c>
      <c r="DF35">
        <v>0</v>
      </c>
      <c r="DG35">
        <v>692.553</v>
      </c>
      <c r="DH35">
        <v>-18.572399999999998</v>
      </c>
      <c r="DI35">
        <v>594.71</v>
      </c>
      <c r="DJ35">
        <v>611.56399999999996</v>
      </c>
      <c r="DK35">
        <v>3.4239299999999999</v>
      </c>
      <c r="DL35">
        <v>600.03099999999995</v>
      </c>
      <c r="DM35">
        <v>18.8584</v>
      </c>
      <c r="DN35">
        <v>2.2571699999999999</v>
      </c>
      <c r="DO35">
        <v>1.9103300000000001</v>
      </c>
      <c r="DP35">
        <v>19.373899999999999</v>
      </c>
      <c r="DQ35">
        <v>16.720099999999999</v>
      </c>
      <c r="DR35">
        <v>1499.95</v>
      </c>
      <c r="DS35">
        <v>0.97300699999999996</v>
      </c>
      <c r="DT35">
        <v>2.69935E-2</v>
      </c>
      <c r="DU35">
        <v>0</v>
      </c>
      <c r="DV35">
        <v>670.83600000000001</v>
      </c>
      <c r="DW35">
        <v>4.9993100000000004</v>
      </c>
      <c r="DX35">
        <v>17055.5</v>
      </c>
      <c r="DY35">
        <v>13258.8</v>
      </c>
      <c r="DZ35">
        <v>39.436999999999998</v>
      </c>
      <c r="EA35">
        <v>41.125</v>
      </c>
      <c r="EB35">
        <v>39.625</v>
      </c>
      <c r="EC35">
        <v>41.5</v>
      </c>
      <c r="ED35">
        <v>41</v>
      </c>
      <c r="EE35">
        <v>1454.6</v>
      </c>
      <c r="EF35">
        <v>40.35</v>
      </c>
      <c r="EG35">
        <v>0</v>
      </c>
      <c r="EH35">
        <v>1657253138.3</v>
      </c>
      <c r="EI35">
        <v>0</v>
      </c>
      <c r="EJ35">
        <v>671.22127999999998</v>
      </c>
      <c r="EK35">
        <v>0.6616923038888286</v>
      </c>
      <c r="EL35">
        <v>-250.469229236812</v>
      </c>
      <c r="EM35">
        <v>17084.835999999999</v>
      </c>
      <c r="EN35">
        <v>15</v>
      </c>
      <c r="EO35">
        <v>1657253170.5999999</v>
      </c>
      <c r="EP35" t="s">
        <v>431</v>
      </c>
      <c r="EQ35">
        <v>1657253158.5999999</v>
      </c>
      <c r="ER35">
        <v>1657253170.5999999</v>
      </c>
      <c r="ES35">
        <v>17</v>
      </c>
      <c r="ET35">
        <v>0.20200000000000001</v>
      </c>
      <c r="EU35">
        <v>6.0000000000000001E-3</v>
      </c>
      <c r="EV35">
        <v>6.5000000000000002E-2</v>
      </c>
      <c r="EW35">
        <v>0.10100000000000001</v>
      </c>
      <c r="EX35">
        <v>600</v>
      </c>
      <c r="EY35">
        <v>19</v>
      </c>
      <c r="EZ35">
        <v>7.0000000000000007E-2</v>
      </c>
      <c r="FA35">
        <v>0.02</v>
      </c>
      <c r="FB35">
        <v>-18.938185000000001</v>
      </c>
      <c r="FC35">
        <v>1.8173043151970429</v>
      </c>
      <c r="FD35">
        <v>0.18257252469909049</v>
      </c>
      <c r="FE35">
        <v>0</v>
      </c>
      <c r="FF35">
        <v>3.4118067500000002</v>
      </c>
      <c r="FG35">
        <v>-0.18889587242027189</v>
      </c>
      <c r="FH35">
        <v>3.393831171312886E-2</v>
      </c>
      <c r="FI35">
        <v>1</v>
      </c>
      <c r="FJ35">
        <v>1</v>
      </c>
      <c r="FK35">
        <v>2</v>
      </c>
      <c r="FL35" t="s">
        <v>370</v>
      </c>
      <c r="FM35">
        <v>3.1808100000000001</v>
      </c>
      <c r="FN35">
        <v>2.7643399999999998</v>
      </c>
      <c r="FO35">
        <v>0.13422600000000001</v>
      </c>
      <c r="FP35">
        <v>0.137821</v>
      </c>
      <c r="FQ35">
        <v>0.115137</v>
      </c>
      <c r="FR35">
        <v>0.10310800000000001</v>
      </c>
      <c r="FS35">
        <v>27739.7</v>
      </c>
      <c r="FT35">
        <v>21515</v>
      </c>
      <c r="FU35">
        <v>30066.400000000001</v>
      </c>
      <c r="FV35">
        <v>24391.7</v>
      </c>
      <c r="FW35">
        <v>35374.199999999997</v>
      </c>
      <c r="FX35">
        <v>31966.799999999999</v>
      </c>
      <c r="FY35">
        <v>43959.7</v>
      </c>
      <c r="FZ35">
        <v>39826.300000000003</v>
      </c>
      <c r="GA35">
        <v>2.2009500000000002</v>
      </c>
      <c r="GB35">
        <v>1.9114199999999999</v>
      </c>
      <c r="GC35">
        <v>0.152979</v>
      </c>
      <c r="GD35">
        <v>0</v>
      </c>
      <c r="GE35">
        <v>23.277999999999999</v>
      </c>
      <c r="GF35">
        <v>999.9</v>
      </c>
      <c r="GG35">
        <v>58.5</v>
      </c>
      <c r="GH35">
        <v>30.4</v>
      </c>
      <c r="GI35">
        <v>25.1738</v>
      </c>
      <c r="GJ35">
        <v>30.6191</v>
      </c>
      <c r="GK35">
        <v>39.174700000000001</v>
      </c>
      <c r="GL35">
        <v>1</v>
      </c>
      <c r="GM35">
        <v>-0.182256</v>
      </c>
      <c r="GN35">
        <v>-0.50586600000000004</v>
      </c>
      <c r="GO35">
        <v>20.267700000000001</v>
      </c>
      <c r="GP35">
        <v>5.2279200000000001</v>
      </c>
      <c r="GQ35">
        <v>11.902100000000001</v>
      </c>
      <c r="GR35">
        <v>4.9650999999999996</v>
      </c>
      <c r="GS35">
        <v>3.2919999999999998</v>
      </c>
      <c r="GT35">
        <v>9999</v>
      </c>
      <c r="GU35">
        <v>9999</v>
      </c>
      <c r="GV35">
        <v>5219.7</v>
      </c>
      <c r="GW35">
        <v>977</v>
      </c>
      <c r="GX35">
        <v>1.8770100000000001</v>
      </c>
      <c r="GY35">
        <v>1.87531</v>
      </c>
      <c r="GZ35">
        <v>1.87395</v>
      </c>
      <c r="HA35">
        <v>1.87317</v>
      </c>
      <c r="HB35">
        <v>1.87469</v>
      </c>
      <c r="HC35">
        <v>1.8696600000000001</v>
      </c>
      <c r="HD35">
        <v>1.87388</v>
      </c>
      <c r="HE35">
        <v>1.87897</v>
      </c>
      <c r="HF35">
        <v>0</v>
      </c>
      <c r="HG35">
        <v>0</v>
      </c>
      <c r="HH35">
        <v>0</v>
      </c>
      <c r="HI35">
        <v>0</v>
      </c>
      <c r="HJ35" t="s">
        <v>371</v>
      </c>
      <c r="HK35" t="s">
        <v>372</v>
      </c>
      <c r="HL35" t="s">
        <v>373</v>
      </c>
      <c r="HM35" t="s">
        <v>373</v>
      </c>
      <c r="HN35" t="s">
        <v>373</v>
      </c>
      <c r="HO35" t="s">
        <v>373</v>
      </c>
      <c r="HP35">
        <v>0</v>
      </c>
      <c r="HQ35">
        <v>100</v>
      </c>
      <c r="HR35">
        <v>100</v>
      </c>
      <c r="HS35">
        <v>6.5000000000000002E-2</v>
      </c>
      <c r="HT35">
        <v>0.10100000000000001</v>
      </c>
      <c r="HU35">
        <v>3.6281988606508948E-2</v>
      </c>
      <c r="HV35">
        <v>9.7846438420996166E-4</v>
      </c>
      <c r="HW35">
        <v>-2.5827086373742828E-6</v>
      </c>
      <c r="HX35">
        <v>7.8586341386663365E-10</v>
      </c>
      <c r="HY35">
        <v>-0.1040569539458613</v>
      </c>
      <c r="HZ35">
        <v>-8.4438002641763817E-3</v>
      </c>
      <c r="IA35">
        <v>1.264093270743213E-3</v>
      </c>
      <c r="IB35">
        <v>-1.32040390140585E-5</v>
      </c>
      <c r="IC35">
        <v>5</v>
      </c>
      <c r="ID35">
        <v>2007</v>
      </c>
      <c r="IE35">
        <v>1</v>
      </c>
      <c r="IF35">
        <v>23</v>
      </c>
      <c r="IG35">
        <v>2.5</v>
      </c>
      <c r="IH35">
        <v>10.5</v>
      </c>
      <c r="II35">
        <v>1.4465300000000001</v>
      </c>
      <c r="IJ35">
        <v>2.4572799999999999</v>
      </c>
      <c r="IK35">
        <v>1.42578</v>
      </c>
      <c r="IL35">
        <v>2.2863799999999999</v>
      </c>
      <c r="IM35">
        <v>1.5478499999999999</v>
      </c>
      <c r="IN35">
        <v>2.2460900000000001</v>
      </c>
      <c r="IO35">
        <v>33.042900000000003</v>
      </c>
      <c r="IP35">
        <v>15.1302</v>
      </c>
      <c r="IQ35">
        <v>18</v>
      </c>
      <c r="IR35">
        <v>628.81200000000001</v>
      </c>
      <c r="IS35">
        <v>428.95400000000001</v>
      </c>
      <c r="IT35">
        <v>24.999300000000002</v>
      </c>
      <c r="IU35">
        <v>25.048200000000001</v>
      </c>
      <c r="IV35">
        <v>30</v>
      </c>
      <c r="IW35">
        <v>25.026499999999999</v>
      </c>
      <c r="IX35">
        <v>24.9725</v>
      </c>
      <c r="IY35">
        <v>28.968599999999999</v>
      </c>
      <c r="IZ35">
        <v>25.3642</v>
      </c>
      <c r="JA35">
        <v>26.748799999999999</v>
      </c>
      <c r="JB35">
        <v>25</v>
      </c>
      <c r="JC35">
        <v>600</v>
      </c>
      <c r="JD35">
        <v>18.922799999999999</v>
      </c>
      <c r="JE35">
        <v>101.369</v>
      </c>
      <c r="JF35">
        <v>101.29600000000001</v>
      </c>
    </row>
    <row r="36" spans="1:266" x14ac:dyDescent="0.2">
      <c r="A36">
        <v>20</v>
      </c>
      <c r="B36">
        <v>1657253246.5999999</v>
      </c>
      <c r="C36">
        <v>2208.5</v>
      </c>
      <c r="D36" t="s">
        <v>432</v>
      </c>
      <c r="E36" t="s">
        <v>433</v>
      </c>
      <c r="F36" t="s">
        <v>366</v>
      </c>
      <c r="H36" t="s">
        <v>394</v>
      </c>
      <c r="I36" t="s">
        <v>403</v>
      </c>
      <c r="J36" t="s">
        <v>396</v>
      </c>
      <c r="K36">
        <v>1657253246.5999999</v>
      </c>
      <c r="L36">
        <f t="shared" si="0"/>
        <v>3.5449176791644528E-3</v>
      </c>
      <c r="M36">
        <f t="shared" si="1"/>
        <v>3.544917679164453</v>
      </c>
      <c r="N36">
        <f t="shared" si="2"/>
        <v>16.912561768240902</v>
      </c>
      <c r="O36">
        <f t="shared" si="3"/>
        <v>780.33999999999992</v>
      </c>
      <c r="P36">
        <f t="shared" si="4"/>
        <v>666.93346752759089</v>
      </c>
      <c r="Q36">
        <f t="shared" si="5"/>
        <v>67.623073348363519</v>
      </c>
      <c r="R36">
        <f t="shared" si="6"/>
        <v>79.121818930879996</v>
      </c>
      <c r="S36">
        <f t="shared" si="7"/>
        <v>0.29478656182410218</v>
      </c>
      <c r="T36">
        <f t="shared" si="8"/>
        <v>1.9177003830439632</v>
      </c>
      <c r="U36">
        <f t="shared" si="9"/>
        <v>0.27172945115464658</v>
      </c>
      <c r="V36">
        <f t="shared" si="10"/>
        <v>0.17175196167638579</v>
      </c>
      <c r="W36">
        <f t="shared" si="11"/>
        <v>241.75178807515056</v>
      </c>
      <c r="X36">
        <f t="shared" si="12"/>
        <v>26.921465317786751</v>
      </c>
      <c r="Y36">
        <f t="shared" si="13"/>
        <v>26.921465317786751</v>
      </c>
      <c r="Z36">
        <f t="shared" si="14"/>
        <v>3.5626838870695403</v>
      </c>
      <c r="AA36">
        <f t="shared" si="15"/>
        <v>66.804034877684458</v>
      </c>
      <c r="AB36">
        <f t="shared" si="16"/>
        <v>2.2780197169439997</v>
      </c>
      <c r="AC36">
        <f t="shared" si="17"/>
        <v>3.4100031848599617</v>
      </c>
      <c r="AD36">
        <f t="shared" si="18"/>
        <v>1.2846641701255406</v>
      </c>
      <c r="AE36">
        <f t="shared" si="19"/>
        <v>-156.33086965115237</v>
      </c>
      <c r="AF36">
        <f t="shared" si="20"/>
        <v>-76.844018273392209</v>
      </c>
      <c r="AG36">
        <f t="shared" si="21"/>
        <v>-8.6089152373197866</v>
      </c>
      <c r="AH36">
        <f t="shared" si="22"/>
        <v>-3.201508671381248E-2</v>
      </c>
      <c r="AI36">
        <v>0</v>
      </c>
      <c r="AJ36">
        <v>0</v>
      </c>
      <c r="AK36">
        <f t="shared" si="23"/>
        <v>1</v>
      </c>
      <c r="AL36">
        <f t="shared" si="24"/>
        <v>0</v>
      </c>
      <c r="AM36">
        <f t="shared" si="25"/>
        <v>25909.240025232164</v>
      </c>
      <c r="AN36" t="s">
        <v>367</v>
      </c>
      <c r="AO36" t="s">
        <v>367</v>
      </c>
      <c r="AP36">
        <v>0</v>
      </c>
      <c r="AQ36">
        <v>0</v>
      </c>
      <c r="AR36" t="e">
        <f t="shared" si="26"/>
        <v>#DIV/0!</v>
      </c>
      <c r="AS36">
        <v>0</v>
      </c>
      <c r="AT36" t="s">
        <v>367</v>
      </c>
      <c r="AU36" t="s">
        <v>367</v>
      </c>
      <c r="AV36">
        <v>0</v>
      </c>
      <c r="AW36">
        <v>0</v>
      </c>
      <c r="AX36" t="e">
        <f t="shared" si="27"/>
        <v>#DIV/0!</v>
      </c>
      <c r="AY36">
        <v>0.5</v>
      </c>
      <c r="AZ36">
        <f t="shared" si="28"/>
        <v>1261.2867005570729</v>
      </c>
      <c r="BA36">
        <f t="shared" si="29"/>
        <v>16.912561768240902</v>
      </c>
      <c r="BB36" t="e">
        <f t="shared" si="30"/>
        <v>#DIV/0!</v>
      </c>
      <c r="BC36">
        <f t="shared" si="31"/>
        <v>1.3408974946593131E-2</v>
      </c>
      <c r="BD36" t="e">
        <f t="shared" si="32"/>
        <v>#DIV/0!</v>
      </c>
      <c r="BE36" t="e">
        <f t="shared" si="33"/>
        <v>#DIV/0!</v>
      </c>
      <c r="BF36" t="s">
        <v>367</v>
      </c>
      <c r="BG36">
        <v>0</v>
      </c>
      <c r="BH36" t="e">
        <f t="shared" si="34"/>
        <v>#DIV/0!</v>
      </c>
      <c r="BI36" t="e">
        <f t="shared" si="35"/>
        <v>#DIV/0!</v>
      </c>
      <c r="BJ36" t="e">
        <f t="shared" si="36"/>
        <v>#DIV/0!</v>
      </c>
      <c r="BK36" t="e">
        <f t="shared" si="37"/>
        <v>#DIV/0!</v>
      </c>
      <c r="BL36" t="e">
        <f t="shared" si="38"/>
        <v>#DIV/0!</v>
      </c>
      <c r="BM36" t="e">
        <f t="shared" si="39"/>
        <v>#DIV/0!</v>
      </c>
      <c r="BN36" t="e">
        <f t="shared" si="40"/>
        <v>#DIV/0!</v>
      </c>
      <c r="BO36" t="e">
        <f t="shared" si="41"/>
        <v>#DIV/0!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f t="shared" si="42"/>
        <v>1500.09</v>
      </c>
      <c r="CI36">
        <f t="shared" si="43"/>
        <v>1261.2867005570729</v>
      </c>
      <c r="CJ36">
        <f t="shared" si="44"/>
        <v>0.84080735193026612</v>
      </c>
      <c r="CK36">
        <f t="shared" si="45"/>
        <v>0.16115818922541353</v>
      </c>
      <c r="CL36">
        <v>6</v>
      </c>
      <c r="CM36">
        <v>0.5</v>
      </c>
      <c r="CN36" t="s">
        <v>368</v>
      </c>
      <c r="CO36">
        <v>2</v>
      </c>
      <c r="CP36">
        <v>1657253246.5999999</v>
      </c>
      <c r="CQ36">
        <v>780.33999999999992</v>
      </c>
      <c r="CR36">
        <v>800.01099999999997</v>
      </c>
      <c r="CS36">
        <v>22.466999999999999</v>
      </c>
      <c r="CT36">
        <v>19.0031</v>
      </c>
      <c r="CU36">
        <v>780.53</v>
      </c>
      <c r="CV36">
        <v>22.271599999999999</v>
      </c>
      <c r="CW36">
        <v>600.23800000000006</v>
      </c>
      <c r="CX36">
        <v>101.294</v>
      </c>
      <c r="CY36">
        <v>0.100032</v>
      </c>
      <c r="CZ36">
        <v>26.1782</v>
      </c>
      <c r="DA36">
        <v>25.756499999999999</v>
      </c>
      <c r="DB36">
        <v>999.9</v>
      </c>
      <c r="DC36">
        <v>0</v>
      </c>
      <c r="DD36">
        <v>0</v>
      </c>
      <c r="DE36">
        <v>4997.5</v>
      </c>
      <c r="DF36">
        <v>0</v>
      </c>
      <c r="DG36">
        <v>769.77300000000002</v>
      </c>
      <c r="DH36">
        <v>-19.678599999999999</v>
      </c>
      <c r="DI36">
        <v>798.26700000000005</v>
      </c>
      <c r="DJ36">
        <v>815.50800000000004</v>
      </c>
      <c r="DK36">
        <v>3.4639000000000002</v>
      </c>
      <c r="DL36">
        <v>800.01099999999997</v>
      </c>
      <c r="DM36">
        <v>19.0031</v>
      </c>
      <c r="DN36">
        <v>2.2757800000000001</v>
      </c>
      <c r="DO36">
        <v>1.9249099999999999</v>
      </c>
      <c r="DP36">
        <v>19.506</v>
      </c>
      <c r="DQ36">
        <v>16.8398</v>
      </c>
      <c r="DR36">
        <v>1500.09</v>
      </c>
      <c r="DS36">
        <v>0.97299599999999997</v>
      </c>
      <c r="DT36">
        <v>2.7003699999999999E-2</v>
      </c>
      <c r="DU36">
        <v>0</v>
      </c>
      <c r="DV36">
        <v>683.48900000000003</v>
      </c>
      <c r="DW36">
        <v>4.9993100000000004</v>
      </c>
      <c r="DX36">
        <v>17756.2</v>
      </c>
      <c r="DY36">
        <v>13260</v>
      </c>
      <c r="DZ36">
        <v>38.311999999999998</v>
      </c>
      <c r="EA36">
        <v>39.436999999999998</v>
      </c>
      <c r="EB36">
        <v>38.686999999999998</v>
      </c>
      <c r="EC36">
        <v>39</v>
      </c>
      <c r="ED36">
        <v>39.625</v>
      </c>
      <c r="EE36">
        <v>1454.72</v>
      </c>
      <c r="EF36">
        <v>40.369999999999997</v>
      </c>
      <c r="EG36">
        <v>0</v>
      </c>
      <c r="EH36">
        <v>1657253246.9000001</v>
      </c>
      <c r="EI36">
        <v>0</v>
      </c>
      <c r="EJ36">
        <v>683.94488461538458</v>
      </c>
      <c r="EK36">
        <v>-3.4199316384002221</v>
      </c>
      <c r="EL36">
        <v>-143.14188268014141</v>
      </c>
      <c r="EM36">
        <v>17781.396153846152</v>
      </c>
      <c r="EN36">
        <v>15</v>
      </c>
      <c r="EO36">
        <v>1657253275.5999999</v>
      </c>
      <c r="EP36" t="s">
        <v>434</v>
      </c>
      <c r="EQ36">
        <v>1657253275.5999999</v>
      </c>
      <c r="ER36">
        <v>1657253170.5999999</v>
      </c>
      <c r="ES36">
        <v>18</v>
      </c>
      <c r="ET36">
        <v>0.04</v>
      </c>
      <c r="EU36">
        <v>6.0000000000000001E-3</v>
      </c>
      <c r="EV36">
        <v>-0.19</v>
      </c>
      <c r="EW36">
        <v>0.10100000000000001</v>
      </c>
      <c r="EX36">
        <v>800</v>
      </c>
      <c r="EY36">
        <v>19</v>
      </c>
      <c r="EZ36">
        <v>7.0000000000000007E-2</v>
      </c>
      <c r="FA36">
        <v>0.02</v>
      </c>
      <c r="FB36">
        <v>-19.919550000000001</v>
      </c>
      <c r="FC36">
        <v>1.4471257035647489</v>
      </c>
      <c r="FD36">
        <v>0.168177334977101</v>
      </c>
      <c r="FE36">
        <v>0</v>
      </c>
      <c r="FF36">
        <v>3.46939975</v>
      </c>
      <c r="FG36">
        <v>-2.3957110694197471E-2</v>
      </c>
      <c r="FH36">
        <v>2.8959665808673159E-3</v>
      </c>
      <c r="FI36">
        <v>1</v>
      </c>
      <c r="FJ36">
        <v>1</v>
      </c>
      <c r="FK36">
        <v>2</v>
      </c>
      <c r="FL36" t="s">
        <v>370</v>
      </c>
      <c r="FM36">
        <v>3.1808000000000001</v>
      </c>
      <c r="FN36">
        <v>2.7644799999999998</v>
      </c>
      <c r="FO36">
        <v>0.16428899999999999</v>
      </c>
      <c r="FP36">
        <v>0.16771900000000001</v>
      </c>
      <c r="FQ36">
        <v>0.11577900000000001</v>
      </c>
      <c r="FR36">
        <v>0.103672</v>
      </c>
      <c r="FS36">
        <v>26777.599999999999</v>
      </c>
      <c r="FT36">
        <v>20769.3</v>
      </c>
      <c r="FU36">
        <v>30066.3</v>
      </c>
      <c r="FV36">
        <v>24391.200000000001</v>
      </c>
      <c r="FW36">
        <v>35348.699999999997</v>
      </c>
      <c r="FX36">
        <v>31947</v>
      </c>
      <c r="FY36">
        <v>43959.6</v>
      </c>
      <c r="FZ36">
        <v>39825.800000000003</v>
      </c>
      <c r="GA36">
        <v>2.2012999999999998</v>
      </c>
      <c r="GB36">
        <v>1.9134</v>
      </c>
      <c r="GC36">
        <v>0.156831</v>
      </c>
      <c r="GD36">
        <v>0</v>
      </c>
      <c r="GE36">
        <v>23.181000000000001</v>
      </c>
      <c r="GF36">
        <v>999.9</v>
      </c>
      <c r="GG36">
        <v>58.1</v>
      </c>
      <c r="GH36">
        <v>30.4</v>
      </c>
      <c r="GI36">
        <v>25.004000000000001</v>
      </c>
      <c r="GJ36">
        <v>30.629100000000001</v>
      </c>
      <c r="GK36">
        <v>39.130600000000001</v>
      </c>
      <c r="GL36">
        <v>1</v>
      </c>
      <c r="GM36">
        <v>-0.18432399999999999</v>
      </c>
      <c r="GN36">
        <v>-0.53286800000000001</v>
      </c>
      <c r="GO36">
        <v>20.265999999999998</v>
      </c>
      <c r="GP36">
        <v>5.2271700000000001</v>
      </c>
      <c r="GQ36">
        <v>11.902100000000001</v>
      </c>
      <c r="GR36">
        <v>4.9652000000000003</v>
      </c>
      <c r="GS36">
        <v>3.2919999999999998</v>
      </c>
      <c r="GT36">
        <v>9999</v>
      </c>
      <c r="GU36">
        <v>9999</v>
      </c>
      <c r="GV36">
        <v>5237.8999999999996</v>
      </c>
      <c r="GW36">
        <v>977</v>
      </c>
      <c r="GX36">
        <v>1.877</v>
      </c>
      <c r="GY36">
        <v>1.87531</v>
      </c>
      <c r="GZ36">
        <v>1.8739300000000001</v>
      </c>
      <c r="HA36">
        <v>1.87317</v>
      </c>
      <c r="HB36">
        <v>1.8746799999999999</v>
      </c>
      <c r="HC36">
        <v>1.8696600000000001</v>
      </c>
      <c r="HD36">
        <v>1.8738699999999999</v>
      </c>
      <c r="HE36">
        <v>1.87897</v>
      </c>
      <c r="HF36">
        <v>0</v>
      </c>
      <c r="HG36">
        <v>0</v>
      </c>
      <c r="HH36">
        <v>0</v>
      </c>
      <c r="HI36">
        <v>0</v>
      </c>
      <c r="HJ36" t="s">
        <v>371</v>
      </c>
      <c r="HK36" t="s">
        <v>372</v>
      </c>
      <c r="HL36" t="s">
        <v>373</v>
      </c>
      <c r="HM36" t="s">
        <v>373</v>
      </c>
      <c r="HN36" t="s">
        <v>373</v>
      </c>
      <c r="HO36" t="s">
        <v>373</v>
      </c>
      <c r="HP36">
        <v>0</v>
      </c>
      <c r="HQ36">
        <v>100</v>
      </c>
      <c r="HR36">
        <v>100</v>
      </c>
      <c r="HS36">
        <v>-0.19</v>
      </c>
      <c r="HT36">
        <v>0.19539999999999999</v>
      </c>
      <c r="HU36">
        <v>0.23845219945615229</v>
      </c>
      <c r="HV36">
        <v>9.7846438420996166E-4</v>
      </c>
      <c r="HW36">
        <v>-2.5827086373742828E-6</v>
      </c>
      <c r="HX36">
        <v>7.8586341386663365E-10</v>
      </c>
      <c r="HY36">
        <v>-9.7662311856513973E-2</v>
      </c>
      <c r="HZ36">
        <v>-8.4438002641763817E-3</v>
      </c>
      <c r="IA36">
        <v>1.264093270743213E-3</v>
      </c>
      <c r="IB36">
        <v>-1.32040390140585E-5</v>
      </c>
      <c r="IC36">
        <v>5</v>
      </c>
      <c r="ID36">
        <v>2007</v>
      </c>
      <c r="IE36">
        <v>1</v>
      </c>
      <c r="IF36">
        <v>23</v>
      </c>
      <c r="IG36">
        <v>1.5</v>
      </c>
      <c r="IH36">
        <v>1.3</v>
      </c>
      <c r="II36">
        <v>1.8298300000000001</v>
      </c>
      <c r="IJ36">
        <v>2.4328599999999998</v>
      </c>
      <c r="IK36">
        <v>1.42578</v>
      </c>
      <c r="IL36">
        <v>2.2863799999999999</v>
      </c>
      <c r="IM36">
        <v>1.5478499999999999</v>
      </c>
      <c r="IN36">
        <v>2.3034699999999999</v>
      </c>
      <c r="IO36">
        <v>32.9983</v>
      </c>
      <c r="IP36">
        <v>15.1127</v>
      </c>
      <c r="IQ36">
        <v>18</v>
      </c>
      <c r="IR36">
        <v>628.51499999999999</v>
      </c>
      <c r="IS36">
        <v>429.68700000000001</v>
      </c>
      <c r="IT36">
        <v>24.999700000000001</v>
      </c>
      <c r="IU36">
        <v>24.994</v>
      </c>
      <c r="IV36">
        <v>29.9999</v>
      </c>
      <c r="IW36">
        <v>24.976700000000001</v>
      </c>
      <c r="IX36">
        <v>24.923500000000001</v>
      </c>
      <c r="IY36">
        <v>36.661000000000001</v>
      </c>
      <c r="IZ36">
        <v>24.4846</v>
      </c>
      <c r="JA36">
        <v>25.742899999999999</v>
      </c>
      <c r="JB36">
        <v>25</v>
      </c>
      <c r="JC36">
        <v>800</v>
      </c>
      <c r="JD36">
        <v>18.9771</v>
      </c>
      <c r="JE36">
        <v>101.36799999999999</v>
      </c>
      <c r="JF36">
        <v>101.294</v>
      </c>
    </row>
    <row r="37" spans="1:266" x14ac:dyDescent="0.2">
      <c r="A37">
        <v>21</v>
      </c>
      <c r="B37">
        <v>1657253351.5999999</v>
      </c>
      <c r="C37">
        <v>2313.5</v>
      </c>
      <c r="D37" t="s">
        <v>435</v>
      </c>
      <c r="E37" t="s">
        <v>436</v>
      </c>
      <c r="F37" t="s">
        <v>366</v>
      </c>
      <c r="H37" t="s">
        <v>394</v>
      </c>
      <c r="I37" t="s">
        <v>403</v>
      </c>
      <c r="J37" t="s">
        <v>396</v>
      </c>
      <c r="K37">
        <v>1657253351.5999999</v>
      </c>
      <c r="L37">
        <f t="shared" si="0"/>
        <v>3.8182256314665684E-3</v>
      </c>
      <c r="M37">
        <f t="shared" si="1"/>
        <v>3.8182256314665683</v>
      </c>
      <c r="N37">
        <f t="shared" si="2"/>
        <v>17.559937142402468</v>
      </c>
      <c r="O37">
        <f t="shared" si="3"/>
        <v>978.78899999999999</v>
      </c>
      <c r="P37">
        <f t="shared" si="4"/>
        <v>861.85171467578255</v>
      </c>
      <c r="Q37">
        <f t="shared" si="5"/>
        <v>87.3851543273245</v>
      </c>
      <c r="R37">
        <f t="shared" si="6"/>
        <v>99.241698267158995</v>
      </c>
      <c r="S37">
        <f t="shared" si="7"/>
        <v>0.31048903007945755</v>
      </c>
      <c r="T37">
        <f t="shared" si="8"/>
        <v>1.91203424648031</v>
      </c>
      <c r="U37">
        <f t="shared" si="9"/>
        <v>0.28495490701471815</v>
      </c>
      <c r="V37">
        <f t="shared" si="10"/>
        <v>0.18021564175636051</v>
      </c>
      <c r="W37">
        <f t="shared" si="11"/>
        <v>241.71871007476122</v>
      </c>
      <c r="X37">
        <f t="shared" si="12"/>
        <v>26.968606073817501</v>
      </c>
      <c r="Y37">
        <f t="shared" si="13"/>
        <v>26.968606073817501</v>
      </c>
      <c r="Z37">
        <f t="shared" si="14"/>
        <v>3.572565592835085</v>
      </c>
      <c r="AA37">
        <f t="shared" si="15"/>
        <v>65.484824171147011</v>
      </c>
      <c r="AB37">
        <f t="shared" si="16"/>
        <v>2.2529984302185997</v>
      </c>
      <c r="AC37">
        <f t="shared" si="17"/>
        <v>3.4404893938942323</v>
      </c>
      <c r="AD37">
        <f t="shared" si="18"/>
        <v>1.3195671626164853</v>
      </c>
      <c r="AE37">
        <f t="shared" si="19"/>
        <v>-168.38375034767566</v>
      </c>
      <c r="AF37">
        <f t="shared" si="20"/>
        <v>-65.941919411275947</v>
      </c>
      <c r="AG37">
        <f t="shared" si="21"/>
        <v>-7.4167739810064948</v>
      </c>
      <c r="AH37">
        <f t="shared" si="22"/>
        <v>-2.3733665196871812E-2</v>
      </c>
      <c r="AI37">
        <v>0</v>
      </c>
      <c r="AJ37">
        <v>0</v>
      </c>
      <c r="AK37">
        <f t="shared" si="23"/>
        <v>1</v>
      </c>
      <c r="AL37">
        <f t="shared" si="24"/>
        <v>0</v>
      </c>
      <c r="AM37">
        <f t="shared" si="25"/>
        <v>25753.329564585638</v>
      </c>
      <c r="AN37" t="s">
        <v>367</v>
      </c>
      <c r="AO37" t="s">
        <v>367</v>
      </c>
      <c r="AP37">
        <v>0</v>
      </c>
      <c r="AQ37">
        <v>0</v>
      </c>
      <c r="AR37" t="e">
        <f t="shared" si="26"/>
        <v>#DIV/0!</v>
      </c>
      <c r="AS37">
        <v>0</v>
      </c>
      <c r="AT37" t="s">
        <v>367</v>
      </c>
      <c r="AU37" t="s">
        <v>367</v>
      </c>
      <c r="AV37">
        <v>0</v>
      </c>
      <c r="AW37">
        <v>0</v>
      </c>
      <c r="AX37" t="e">
        <f t="shared" si="27"/>
        <v>#DIV/0!</v>
      </c>
      <c r="AY37">
        <v>0.5</v>
      </c>
      <c r="AZ37">
        <f t="shared" si="28"/>
        <v>1261.1181005568712</v>
      </c>
      <c r="BA37">
        <f t="shared" si="29"/>
        <v>17.559937142402468</v>
      </c>
      <c r="BB37" t="e">
        <f t="shared" si="30"/>
        <v>#DIV/0!</v>
      </c>
      <c r="BC37">
        <f t="shared" si="31"/>
        <v>1.3924102060424425E-2</v>
      </c>
      <c r="BD37" t="e">
        <f t="shared" si="32"/>
        <v>#DIV/0!</v>
      </c>
      <c r="BE37" t="e">
        <f t="shared" si="33"/>
        <v>#DIV/0!</v>
      </c>
      <c r="BF37" t="s">
        <v>367</v>
      </c>
      <c r="BG37">
        <v>0</v>
      </c>
      <c r="BH37" t="e">
        <f t="shared" si="34"/>
        <v>#DIV/0!</v>
      </c>
      <c r="BI37" t="e">
        <f t="shared" si="35"/>
        <v>#DIV/0!</v>
      </c>
      <c r="BJ37" t="e">
        <f t="shared" si="36"/>
        <v>#DIV/0!</v>
      </c>
      <c r="BK37" t="e">
        <f t="shared" si="37"/>
        <v>#DIV/0!</v>
      </c>
      <c r="BL37" t="e">
        <f t="shared" si="38"/>
        <v>#DIV/0!</v>
      </c>
      <c r="BM37" t="e">
        <f t="shared" si="39"/>
        <v>#DIV/0!</v>
      </c>
      <c r="BN37" t="e">
        <f t="shared" si="40"/>
        <v>#DIV/0!</v>
      </c>
      <c r="BO37" t="e">
        <f t="shared" si="41"/>
        <v>#DIV/0!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f t="shared" si="42"/>
        <v>1499.89</v>
      </c>
      <c r="CI37">
        <f t="shared" si="43"/>
        <v>1261.1181005568712</v>
      </c>
      <c r="CJ37">
        <f t="shared" si="44"/>
        <v>0.84080705955561486</v>
      </c>
      <c r="CK37">
        <f t="shared" si="45"/>
        <v>0.16115762494233657</v>
      </c>
      <c r="CL37">
        <v>6</v>
      </c>
      <c r="CM37">
        <v>0.5</v>
      </c>
      <c r="CN37" t="s">
        <v>368</v>
      </c>
      <c r="CO37">
        <v>2</v>
      </c>
      <c r="CP37">
        <v>1657253351.5999999</v>
      </c>
      <c r="CQ37">
        <v>978.78899999999999</v>
      </c>
      <c r="CR37">
        <v>1000.08</v>
      </c>
      <c r="CS37">
        <v>22.220600000000001</v>
      </c>
      <c r="CT37">
        <v>18.488299999999999</v>
      </c>
      <c r="CU37">
        <v>979.37800000000004</v>
      </c>
      <c r="CV37">
        <v>22.0319</v>
      </c>
      <c r="CW37">
        <v>600.17399999999998</v>
      </c>
      <c r="CX37">
        <v>101.292</v>
      </c>
      <c r="CY37">
        <v>0.100331</v>
      </c>
      <c r="CZ37">
        <v>26.328900000000001</v>
      </c>
      <c r="DA37">
        <v>25.973299999999998</v>
      </c>
      <c r="DB37">
        <v>999.9</v>
      </c>
      <c r="DC37">
        <v>0</v>
      </c>
      <c r="DD37">
        <v>0</v>
      </c>
      <c r="DE37">
        <v>4973.75</v>
      </c>
      <c r="DF37">
        <v>0</v>
      </c>
      <c r="DG37">
        <v>738.17899999999997</v>
      </c>
      <c r="DH37">
        <v>-21.2044</v>
      </c>
      <c r="DI37">
        <v>1001.12</v>
      </c>
      <c r="DJ37">
        <v>1018.92</v>
      </c>
      <c r="DK37">
        <v>3.73231</v>
      </c>
      <c r="DL37">
        <v>1000.08</v>
      </c>
      <c r="DM37">
        <v>18.488299999999999</v>
      </c>
      <c r="DN37">
        <v>2.2507700000000002</v>
      </c>
      <c r="DO37">
        <v>1.8727199999999999</v>
      </c>
      <c r="DP37">
        <v>19.328299999999999</v>
      </c>
      <c r="DQ37">
        <v>16.407299999999999</v>
      </c>
      <c r="DR37">
        <v>1499.89</v>
      </c>
      <c r="DS37">
        <v>0.97300699999999996</v>
      </c>
      <c r="DT37">
        <v>2.6993400000000001E-2</v>
      </c>
      <c r="DU37">
        <v>0</v>
      </c>
      <c r="DV37">
        <v>686.47500000000002</v>
      </c>
      <c r="DW37">
        <v>4.9993100000000004</v>
      </c>
      <c r="DX37">
        <v>16900.2</v>
      </c>
      <c r="DY37">
        <v>13258.3</v>
      </c>
      <c r="DZ37">
        <v>36.75</v>
      </c>
      <c r="EA37">
        <v>38</v>
      </c>
      <c r="EB37">
        <v>37.186999999999998</v>
      </c>
      <c r="EC37">
        <v>37.311999999999998</v>
      </c>
      <c r="ED37">
        <v>38.186999999999998</v>
      </c>
      <c r="EE37">
        <v>1454.54</v>
      </c>
      <c r="EF37">
        <v>40.35</v>
      </c>
      <c r="EG37">
        <v>0</v>
      </c>
      <c r="EH37">
        <v>1657253351.9000001</v>
      </c>
      <c r="EI37">
        <v>0</v>
      </c>
      <c r="EJ37">
        <v>686.81032000000005</v>
      </c>
      <c r="EK37">
        <v>-2.8738461608738368</v>
      </c>
      <c r="EL37">
        <v>-3761.0076859052251</v>
      </c>
      <c r="EM37">
        <v>17301.704000000002</v>
      </c>
      <c r="EN37">
        <v>15</v>
      </c>
      <c r="EO37">
        <v>1657253371.5999999</v>
      </c>
      <c r="EP37" t="s">
        <v>437</v>
      </c>
      <c r="EQ37">
        <v>1657253371.5999999</v>
      </c>
      <c r="ER37">
        <v>1657253170.5999999</v>
      </c>
      <c r="ES37">
        <v>19</v>
      </c>
      <c r="ET37">
        <v>-4.9000000000000002E-2</v>
      </c>
      <c r="EU37">
        <v>6.0000000000000001E-3</v>
      </c>
      <c r="EV37">
        <v>-0.58899999999999997</v>
      </c>
      <c r="EW37">
        <v>0.10100000000000001</v>
      </c>
      <c r="EX37">
        <v>1000</v>
      </c>
      <c r="EY37">
        <v>19</v>
      </c>
      <c r="EZ37">
        <v>0.14000000000000001</v>
      </c>
      <c r="FA37">
        <v>0.02</v>
      </c>
      <c r="FB37">
        <v>-20.913539024390239</v>
      </c>
      <c r="FC37">
        <v>-0.80622439024391812</v>
      </c>
      <c r="FD37">
        <v>0.10967522982913031</v>
      </c>
      <c r="FE37">
        <v>0</v>
      </c>
      <c r="FF37">
        <v>3.7574241463414642</v>
      </c>
      <c r="FG37">
        <v>-0.18010411149826461</v>
      </c>
      <c r="FH37">
        <v>1.8762239839194641E-2</v>
      </c>
      <c r="FI37">
        <v>1</v>
      </c>
      <c r="FJ37">
        <v>1</v>
      </c>
      <c r="FK37">
        <v>2</v>
      </c>
      <c r="FL37" t="s">
        <v>370</v>
      </c>
      <c r="FM37">
        <v>3.1806999999999999</v>
      </c>
      <c r="FN37">
        <v>2.7646799999999998</v>
      </c>
      <c r="FO37">
        <v>0.19070000000000001</v>
      </c>
      <c r="FP37">
        <v>0.19406200000000001</v>
      </c>
      <c r="FQ37">
        <v>0.11491899999999999</v>
      </c>
      <c r="FR37">
        <v>0.101699</v>
      </c>
      <c r="FS37">
        <v>25935.3</v>
      </c>
      <c r="FT37">
        <v>20116.599999999999</v>
      </c>
      <c r="FU37">
        <v>30069.4</v>
      </c>
      <c r="FV37">
        <v>24395.599999999999</v>
      </c>
      <c r="FW37">
        <v>35389.300000000003</v>
      </c>
      <c r="FX37">
        <v>32025.3</v>
      </c>
      <c r="FY37">
        <v>43964.800000000003</v>
      </c>
      <c r="FZ37">
        <v>39833</v>
      </c>
      <c r="GA37">
        <v>2.2023999999999999</v>
      </c>
      <c r="GB37">
        <v>1.9148499999999999</v>
      </c>
      <c r="GC37">
        <v>0.151008</v>
      </c>
      <c r="GD37">
        <v>0</v>
      </c>
      <c r="GE37">
        <v>23.494499999999999</v>
      </c>
      <c r="GF37">
        <v>999.9</v>
      </c>
      <c r="GG37">
        <v>57.9</v>
      </c>
      <c r="GH37">
        <v>30.3</v>
      </c>
      <c r="GI37">
        <v>24.7773</v>
      </c>
      <c r="GJ37">
        <v>30.629100000000001</v>
      </c>
      <c r="GK37">
        <v>39.747599999999998</v>
      </c>
      <c r="GL37">
        <v>1</v>
      </c>
      <c r="GM37">
        <v>-0.19059999999999999</v>
      </c>
      <c r="GN37">
        <v>-0.44860299999999997</v>
      </c>
      <c r="GO37">
        <v>20.266500000000001</v>
      </c>
      <c r="GP37">
        <v>5.2282200000000003</v>
      </c>
      <c r="GQ37">
        <v>11.902100000000001</v>
      </c>
      <c r="GR37">
        <v>4.9641999999999999</v>
      </c>
      <c r="GS37">
        <v>3.2919999999999998</v>
      </c>
      <c r="GT37">
        <v>9999</v>
      </c>
      <c r="GU37">
        <v>9999</v>
      </c>
      <c r="GV37">
        <v>5253.6</v>
      </c>
      <c r="GW37">
        <v>977</v>
      </c>
      <c r="GX37">
        <v>1.8769899999999999</v>
      </c>
      <c r="GY37">
        <v>1.87531</v>
      </c>
      <c r="GZ37">
        <v>1.8739600000000001</v>
      </c>
      <c r="HA37">
        <v>1.87317</v>
      </c>
      <c r="HB37">
        <v>1.87469</v>
      </c>
      <c r="HC37">
        <v>1.8696600000000001</v>
      </c>
      <c r="HD37">
        <v>1.87385</v>
      </c>
      <c r="HE37">
        <v>1.8789499999999999</v>
      </c>
      <c r="HF37">
        <v>0</v>
      </c>
      <c r="HG37">
        <v>0</v>
      </c>
      <c r="HH37">
        <v>0</v>
      </c>
      <c r="HI37">
        <v>0</v>
      </c>
      <c r="HJ37" t="s">
        <v>371</v>
      </c>
      <c r="HK37" t="s">
        <v>372</v>
      </c>
      <c r="HL37" t="s">
        <v>373</v>
      </c>
      <c r="HM37" t="s">
        <v>373</v>
      </c>
      <c r="HN37" t="s">
        <v>373</v>
      </c>
      <c r="HO37" t="s">
        <v>373</v>
      </c>
      <c r="HP37">
        <v>0</v>
      </c>
      <c r="HQ37">
        <v>100</v>
      </c>
      <c r="HR37">
        <v>100</v>
      </c>
      <c r="HS37">
        <v>-0.58899999999999997</v>
      </c>
      <c r="HT37">
        <v>0.18870000000000001</v>
      </c>
      <c r="HU37">
        <v>0.27820287714921121</v>
      </c>
      <c r="HV37">
        <v>9.7846438420996166E-4</v>
      </c>
      <c r="HW37">
        <v>-2.5827086373742828E-6</v>
      </c>
      <c r="HX37">
        <v>7.8586341386663365E-10</v>
      </c>
      <c r="HY37">
        <v>-9.7662311856513973E-2</v>
      </c>
      <c r="HZ37">
        <v>-8.4438002641763817E-3</v>
      </c>
      <c r="IA37">
        <v>1.264093270743213E-3</v>
      </c>
      <c r="IB37">
        <v>-1.32040390140585E-5</v>
      </c>
      <c r="IC37">
        <v>5</v>
      </c>
      <c r="ID37">
        <v>2007</v>
      </c>
      <c r="IE37">
        <v>1</v>
      </c>
      <c r="IF37">
        <v>23</v>
      </c>
      <c r="IG37">
        <v>1.3</v>
      </c>
      <c r="IH37">
        <v>3</v>
      </c>
      <c r="II37">
        <v>2.2009300000000001</v>
      </c>
      <c r="IJ37">
        <v>2.4230999999999998</v>
      </c>
      <c r="IK37">
        <v>1.42578</v>
      </c>
      <c r="IL37">
        <v>2.2863799999999999</v>
      </c>
      <c r="IM37">
        <v>1.5478499999999999</v>
      </c>
      <c r="IN37">
        <v>2.34253</v>
      </c>
      <c r="IO37">
        <v>32.975999999999999</v>
      </c>
      <c r="IP37">
        <v>15.103899999999999</v>
      </c>
      <c r="IQ37">
        <v>18</v>
      </c>
      <c r="IR37">
        <v>628.55100000000004</v>
      </c>
      <c r="IS37">
        <v>429.93099999999998</v>
      </c>
      <c r="IT37">
        <v>25.0015</v>
      </c>
      <c r="IU37">
        <v>24.9405</v>
      </c>
      <c r="IV37">
        <v>29.999600000000001</v>
      </c>
      <c r="IW37">
        <v>24.907699999999998</v>
      </c>
      <c r="IX37">
        <v>24.849799999999998</v>
      </c>
      <c r="IY37">
        <v>44.062600000000003</v>
      </c>
      <c r="IZ37">
        <v>26.466000000000001</v>
      </c>
      <c r="JA37">
        <v>24.665600000000001</v>
      </c>
      <c r="JB37">
        <v>25</v>
      </c>
      <c r="JC37">
        <v>1000</v>
      </c>
      <c r="JD37">
        <v>18.567299999999999</v>
      </c>
      <c r="JE37">
        <v>101.38</v>
      </c>
      <c r="JF37">
        <v>101.313</v>
      </c>
    </row>
    <row r="38" spans="1:266" x14ac:dyDescent="0.2">
      <c r="A38">
        <v>22</v>
      </c>
      <c r="B38">
        <v>1657253447.5999999</v>
      </c>
      <c r="C38">
        <v>2409.5</v>
      </c>
      <c r="D38" t="s">
        <v>438</v>
      </c>
      <c r="E38" t="s">
        <v>439</v>
      </c>
      <c r="F38" t="s">
        <v>366</v>
      </c>
      <c r="H38" t="s">
        <v>394</v>
      </c>
      <c r="I38" t="s">
        <v>403</v>
      </c>
      <c r="J38" t="s">
        <v>396</v>
      </c>
      <c r="K38">
        <v>1657253447.5999999</v>
      </c>
      <c r="L38">
        <f t="shared" si="0"/>
        <v>3.7274230147210279E-3</v>
      </c>
      <c r="M38">
        <f t="shared" si="1"/>
        <v>3.7274230147210279</v>
      </c>
      <c r="N38">
        <f t="shared" si="2"/>
        <v>17.948589357799708</v>
      </c>
      <c r="O38">
        <f t="shared" si="3"/>
        <v>1177.7940000000001</v>
      </c>
      <c r="P38">
        <f t="shared" si="4"/>
        <v>1054.4469696728238</v>
      </c>
      <c r="Q38">
        <f t="shared" si="5"/>
        <v>106.90818142031098</v>
      </c>
      <c r="R38">
        <f t="shared" si="6"/>
        <v>119.4140798439804</v>
      </c>
      <c r="S38">
        <f t="shared" si="7"/>
        <v>0.30857971630887393</v>
      </c>
      <c r="T38">
        <f t="shared" si="8"/>
        <v>1.9204499587172497</v>
      </c>
      <c r="U38">
        <f t="shared" si="9"/>
        <v>0.28344594297924197</v>
      </c>
      <c r="V38">
        <f t="shared" si="10"/>
        <v>0.17924097954800475</v>
      </c>
      <c r="W38">
        <f t="shared" si="11"/>
        <v>241.70869607534408</v>
      </c>
      <c r="X38">
        <f t="shared" si="12"/>
        <v>27.03356800907115</v>
      </c>
      <c r="Y38">
        <f t="shared" si="13"/>
        <v>27.03356800907115</v>
      </c>
      <c r="Z38">
        <f t="shared" si="14"/>
        <v>3.5862221965723129</v>
      </c>
      <c r="AA38">
        <f t="shared" si="15"/>
        <v>66.47740049584597</v>
      </c>
      <c r="AB38">
        <f t="shared" si="16"/>
        <v>2.29157982978486</v>
      </c>
      <c r="AC38">
        <f t="shared" si="17"/>
        <v>3.4471561954773722</v>
      </c>
      <c r="AD38">
        <f t="shared" si="18"/>
        <v>1.2946423667874529</v>
      </c>
      <c r="AE38">
        <f t="shared" si="19"/>
        <v>-164.37935494919734</v>
      </c>
      <c r="AF38">
        <f t="shared" si="20"/>
        <v>-69.562054652998143</v>
      </c>
      <c r="AG38">
        <f t="shared" si="21"/>
        <v>-7.7934742112183661</v>
      </c>
      <c r="AH38">
        <f t="shared" si="22"/>
        <v>-2.6187738069751276E-2</v>
      </c>
      <c r="AI38">
        <v>0</v>
      </c>
      <c r="AJ38">
        <v>0</v>
      </c>
      <c r="AK38">
        <f t="shared" si="23"/>
        <v>1</v>
      </c>
      <c r="AL38">
        <f t="shared" si="24"/>
        <v>0</v>
      </c>
      <c r="AM38">
        <f t="shared" si="25"/>
        <v>25962.981532035094</v>
      </c>
      <c r="AN38" t="s">
        <v>367</v>
      </c>
      <c r="AO38" t="s">
        <v>367</v>
      </c>
      <c r="AP38">
        <v>0</v>
      </c>
      <c r="AQ38">
        <v>0</v>
      </c>
      <c r="AR38" t="e">
        <f t="shared" si="26"/>
        <v>#DIV/0!</v>
      </c>
      <c r="AS38">
        <v>0</v>
      </c>
      <c r="AT38" t="s">
        <v>367</v>
      </c>
      <c r="AU38" t="s">
        <v>367</v>
      </c>
      <c r="AV38">
        <v>0</v>
      </c>
      <c r="AW38">
        <v>0</v>
      </c>
      <c r="AX38" t="e">
        <f t="shared" si="27"/>
        <v>#DIV/0!</v>
      </c>
      <c r="AY38">
        <v>0.5</v>
      </c>
      <c r="AZ38">
        <f t="shared" si="28"/>
        <v>1261.059900557173</v>
      </c>
      <c r="BA38">
        <f t="shared" si="29"/>
        <v>17.948589357799708</v>
      </c>
      <c r="BB38" t="e">
        <f t="shared" si="30"/>
        <v>#DIV/0!</v>
      </c>
      <c r="BC38">
        <f t="shared" si="31"/>
        <v>1.4232939569222286E-2</v>
      </c>
      <c r="BD38" t="e">
        <f t="shared" si="32"/>
        <v>#DIV/0!</v>
      </c>
      <c r="BE38" t="e">
        <f t="shared" si="33"/>
        <v>#DIV/0!</v>
      </c>
      <c r="BF38" t="s">
        <v>367</v>
      </c>
      <c r="BG38">
        <v>0</v>
      </c>
      <c r="BH38" t="e">
        <f t="shared" si="34"/>
        <v>#DIV/0!</v>
      </c>
      <c r="BI38" t="e">
        <f t="shared" si="35"/>
        <v>#DIV/0!</v>
      </c>
      <c r="BJ38" t="e">
        <f t="shared" si="36"/>
        <v>#DIV/0!</v>
      </c>
      <c r="BK38" t="e">
        <f t="shared" si="37"/>
        <v>#DIV/0!</v>
      </c>
      <c r="BL38" t="e">
        <f t="shared" si="38"/>
        <v>#DIV/0!</v>
      </c>
      <c r="BM38" t="e">
        <f t="shared" si="39"/>
        <v>#DIV/0!</v>
      </c>
      <c r="BN38" t="e">
        <f t="shared" si="40"/>
        <v>#DIV/0!</v>
      </c>
      <c r="BO38" t="e">
        <f t="shared" si="41"/>
        <v>#DIV/0!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f t="shared" si="42"/>
        <v>1499.82</v>
      </c>
      <c r="CI38">
        <f t="shared" si="43"/>
        <v>1261.059900557173</v>
      </c>
      <c r="CJ38">
        <f t="shared" si="44"/>
        <v>0.84080749727112125</v>
      </c>
      <c r="CK38">
        <f t="shared" si="45"/>
        <v>0.16115846973326406</v>
      </c>
      <c r="CL38">
        <v>6</v>
      </c>
      <c r="CM38">
        <v>0.5</v>
      </c>
      <c r="CN38" t="s">
        <v>368</v>
      </c>
      <c r="CO38">
        <v>2</v>
      </c>
      <c r="CP38">
        <v>1657253447.5999999</v>
      </c>
      <c r="CQ38">
        <v>1177.7940000000001</v>
      </c>
      <c r="CR38">
        <v>1200.1199999999999</v>
      </c>
      <c r="CS38">
        <v>22.6021</v>
      </c>
      <c r="CT38">
        <v>18.960999999999999</v>
      </c>
      <c r="CU38">
        <v>1178.6300000000001</v>
      </c>
      <c r="CV38">
        <v>22.402999999999999</v>
      </c>
      <c r="CW38">
        <v>600.34199999999998</v>
      </c>
      <c r="CX38">
        <v>101.288</v>
      </c>
      <c r="CY38">
        <v>9.9916599999999994E-2</v>
      </c>
      <c r="CZ38">
        <v>26.361699999999999</v>
      </c>
      <c r="DA38">
        <v>26.0428</v>
      </c>
      <c r="DB38">
        <v>999.9</v>
      </c>
      <c r="DC38">
        <v>0</v>
      </c>
      <c r="DD38">
        <v>0</v>
      </c>
      <c r="DE38">
        <v>5009.38</v>
      </c>
      <c r="DF38">
        <v>0</v>
      </c>
      <c r="DG38">
        <v>690.50699999999995</v>
      </c>
      <c r="DH38">
        <v>-22.407</v>
      </c>
      <c r="DI38">
        <v>1204.95</v>
      </c>
      <c r="DJ38">
        <v>1223.32</v>
      </c>
      <c r="DK38">
        <v>3.6410999999999998</v>
      </c>
      <c r="DL38">
        <v>1200.1199999999999</v>
      </c>
      <c r="DM38">
        <v>18.960999999999999</v>
      </c>
      <c r="DN38">
        <v>2.2893300000000001</v>
      </c>
      <c r="DO38">
        <v>1.9205300000000001</v>
      </c>
      <c r="DP38">
        <v>19.601500000000001</v>
      </c>
      <c r="DQ38">
        <v>16.803899999999999</v>
      </c>
      <c r="DR38">
        <v>1499.82</v>
      </c>
      <c r="DS38">
        <v>0.97299100000000005</v>
      </c>
      <c r="DT38">
        <v>2.7008799999999999E-2</v>
      </c>
      <c r="DU38">
        <v>0</v>
      </c>
      <c r="DV38">
        <v>685.51199999999994</v>
      </c>
      <c r="DW38">
        <v>4.9993100000000004</v>
      </c>
      <c r="DX38">
        <v>16537.400000000001</v>
      </c>
      <c r="DY38">
        <v>13257.6</v>
      </c>
      <c r="DZ38">
        <v>37.875</v>
      </c>
      <c r="EA38">
        <v>39.625</v>
      </c>
      <c r="EB38">
        <v>38.311999999999998</v>
      </c>
      <c r="EC38">
        <v>39.436999999999998</v>
      </c>
      <c r="ED38">
        <v>39.561999999999998</v>
      </c>
      <c r="EE38">
        <v>1454.45</v>
      </c>
      <c r="EF38">
        <v>40.369999999999997</v>
      </c>
      <c r="EG38">
        <v>0</v>
      </c>
      <c r="EH38">
        <v>1657253447.9000001</v>
      </c>
      <c r="EI38">
        <v>0</v>
      </c>
      <c r="EJ38">
        <v>685.57111999999995</v>
      </c>
      <c r="EK38">
        <v>-1.2157692279825401</v>
      </c>
      <c r="EL38">
        <v>-385.56923111834288</v>
      </c>
      <c r="EM38">
        <v>16507.871999999999</v>
      </c>
      <c r="EN38">
        <v>15</v>
      </c>
      <c r="EO38">
        <v>1657253482.5999999</v>
      </c>
      <c r="EP38" t="s">
        <v>440</v>
      </c>
      <c r="EQ38">
        <v>1657253482.5999999</v>
      </c>
      <c r="ER38">
        <v>1657253170.5999999</v>
      </c>
      <c r="ES38">
        <v>20</v>
      </c>
      <c r="ET38">
        <v>0.124</v>
      </c>
      <c r="EU38">
        <v>6.0000000000000001E-3</v>
      </c>
      <c r="EV38">
        <v>-0.83599999999999997</v>
      </c>
      <c r="EW38">
        <v>0.10100000000000001</v>
      </c>
      <c r="EX38">
        <v>1200</v>
      </c>
      <c r="EY38">
        <v>19</v>
      </c>
      <c r="EZ38">
        <v>0.13</v>
      </c>
      <c r="FA38">
        <v>0.02</v>
      </c>
      <c r="FB38">
        <v>-22.066725000000002</v>
      </c>
      <c r="FC38">
        <v>-0.88956923076917749</v>
      </c>
      <c r="FD38">
        <v>0.12639691402482919</v>
      </c>
      <c r="FE38">
        <v>0</v>
      </c>
      <c r="FF38">
        <v>3.6267939999999999</v>
      </c>
      <c r="FG38">
        <v>3.2438273921190988E-2</v>
      </c>
      <c r="FH38">
        <v>3.4002873407993459E-3</v>
      </c>
      <c r="FI38">
        <v>1</v>
      </c>
      <c r="FJ38">
        <v>1</v>
      </c>
      <c r="FK38">
        <v>2</v>
      </c>
      <c r="FL38" t="s">
        <v>370</v>
      </c>
      <c r="FM38">
        <v>3.1812</v>
      </c>
      <c r="FN38">
        <v>2.7644299999999999</v>
      </c>
      <c r="FO38">
        <v>0.21459800000000001</v>
      </c>
      <c r="FP38">
        <v>0.21788399999999999</v>
      </c>
      <c r="FQ38">
        <v>0.11629299999999999</v>
      </c>
      <c r="FR38">
        <v>0.103543</v>
      </c>
      <c r="FS38">
        <v>25176.2</v>
      </c>
      <c r="FT38">
        <v>19526.400000000001</v>
      </c>
      <c r="FU38">
        <v>30075.5</v>
      </c>
      <c r="FV38">
        <v>24399.5</v>
      </c>
      <c r="FW38">
        <v>35339.800000000003</v>
      </c>
      <c r="FX38">
        <v>31964</v>
      </c>
      <c r="FY38">
        <v>43972.800000000003</v>
      </c>
      <c r="FZ38">
        <v>39839.1</v>
      </c>
      <c r="GA38">
        <v>2.2033800000000001</v>
      </c>
      <c r="GB38">
        <v>1.9180699999999999</v>
      </c>
      <c r="GC38">
        <v>0.141457</v>
      </c>
      <c r="GD38">
        <v>0</v>
      </c>
      <c r="GE38">
        <v>23.721299999999999</v>
      </c>
      <c r="GF38">
        <v>999.9</v>
      </c>
      <c r="GG38">
        <v>58</v>
      </c>
      <c r="GH38">
        <v>30.3</v>
      </c>
      <c r="GI38">
        <v>24.819900000000001</v>
      </c>
      <c r="GJ38">
        <v>30.7791</v>
      </c>
      <c r="GK38">
        <v>39.114600000000003</v>
      </c>
      <c r="GL38">
        <v>1</v>
      </c>
      <c r="GM38">
        <v>-0.198819</v>
      </c>
      <c r="GN38">
        <v>-0.40584700000000001</v>
      </c>
      <c r="GO38">
        <v>20.2685</v>
      </c>
      <c r="GP38">
        <v>5.2282200000000003</v>
      </c>
      <c r="GQ38">
        <v>11.902100000000001</v>
      </c>
      <c r="GR38">
        <v>4.9650499999999997</v>
      </c>
      <c r="GS38">
        <v>3.2919999999999998</v>
      </c>
      <c r="GT38">
        <v>9999</v>
      </c>
      <c r="GU38">
        <v>9999</v>
      </c>
      <c r="GV38">
        <v>5267.4</v>
      </c>
      <c r="GW38">
        <v>977.1</v>
      </c>
      <c r="GX38">
        <v>1.8769899999999999</v>
      </c>
      <c r="GY38">
        <v>1.87531</v>
      </c>
      <c r="GZ38">
        <v>1.8739300000000001</v>
      </c>
      <c r="HA38">
        <v>1.87317</v>
      </c>
      <c r="HB38">
        <v>1.87469</v>
      </c>
      <c r="HC38">
        <v>1.8696600000000001</v>
      </c>
      <c r="HD38">
        <v>1.8738300000000001</v>
      </c>
      <c r="HE38">
        <v>1.8789499999999999</v>
      </c>
      <c r="HF38">
        <v>0</v>
      </c>
      <c r="HG38">
        <v>0</v>
      </c>
      <c r="HH38">
        <v>0</v>
      </c>
      <c r="HI38">
        <v>0</v>
      </c>
      <c r="HJ38" t="s">
        <v>371</v>
      </c>
      <c r="HK38" t="s">
        <v>372</v>
      </c>
      <c r="HL38" t="s">
        <v>373</v>
      </c>
      <c r="HM38" t="s">
        <v>373</v>
      </c>
      <c r="HN38" t="s">
        <v>373</v>
      </c>
      <c r="HO38" t="s">
        <v>373</v>
      </c>
      <c r="HP38">
        <v>0</v>
      </c>
      <c r="HQ38">
        <v>100</v>
      </c>
      <c r="HR38">
        <v>100</v>
      </c>
      <c r="HS38">
        <v>-0.83599999999999997</v>
      </c>
      <c r="HT38">
        <v>0.1991</v>
      </c>
      <c r="HU38">
        <v>0.2304623860274872</v>
      </c>
      <c r="HV38">
        <v>9.7846438420996166E-4</v>
      </c>
      <c r="HW38">
        <v>-2.5827086373742828E-6</v>
      </c>
      <c r="HX38">
        <v>7.8586341386663365E-10</v>
      </c>
      <c r="HY38">
        <v>-9.7662311856513973E-2</v>
      </c>
      <c r="HZ38">
        <v>-8.4438002641763817E-3</v>
      </c>
      <c r="IA38">
        <v>1.264093270743213E-3</v>
      </c>
      <c r="IB38">
        <v>-1.32040390140585E-5</v>
      </c>
      <c r="IC38">
        <v>5</v>
      </c>
      <c r="ID38">
        <v>2007</v>
      </c>
      <c r="IE38">
        <v>1</v>
      </c>
      <c r="IF38">
        <v>23</v>
      </c>
      <c r="IG38">
        <v>1.3</v>
      </c>
      <c r="IH38">
        <v>4.5999999999999996</v>
      </c>
      <c r="II38">
        <v>2.5598100000000001</v>
      </c>
      <c r="IJ38">
        <v>2.4267599999999998</v>
      </c>
      <c r="IK38">
        <v>1.42578</v>
      </c>
      <c r="IL38">
        <v>2.2875999999999999</v>
      </c>
      <c r="IM38">
        <v>1.5478499999999999</v>
      </c>
      <c r="IN38">
        <v>2.2656200000000002</v>
      </c>
      <c r="IO38">
        <v>32.975999999999999</v>
      </c>
      <c r="IP38">
        <v>15.0777</v>
      </c>
      <c r="IQ38">
        <v>18</v>
      </c>
      <c r="IR38">
        <v>628.32000000000005</v>
      </c>
      <c r="IS38">
        <v>431.09300000000002</v>
      </c>
      <c r="IT38">
        <v>25.000900000000001</v>
      </c>
      <c r="IU38">
        <v>24.856300000000001</v>
      </c>
      <c r="IV38">
        <v>29.9999</v>
      </c>
      <c r="IW38">
        <v>24.822900000000001</v>
      </c>
      <c r="IX38">
        <v>24.7654</v>
      </c>
      <c r="IY38">
        <v>51.2485</v>
      </c>
      <c r="IZ38">
        <v>24.8293</v>
      </c>
      <c r="JA38">
        <v>23.467500000000001</v>
      </c>
      <c r="JB38">
        <v>25</v>
      </c>
      <c r="JC38">
        <v>1200</v>
      </c>
      <c r="JD38">
        <v>18.966200000000001</v>
      </c>
      <c r="JE38">
        <v>101.399</v>
      </c>
      <c r="JF38">
        <v>101.32899999999999</v>
      </c>
    </row>
    <row r="39" spans="1:266" x14ac:dyDescent="0.2">
      <c r="A39">
        <v>23</v>
      </c>
      <c r="B39">
        <v>1657253558.5999999</v>
      </c>
      <c r="C39">
        <v>2520.5</v>
      </c>
      <c r="D39" t="s">
        <v>441</v>
      </c>
      <c r="E39" t="s">
        <v>442</v>
      </c>
      <c r="F39" t="s">
        <v>366</v>
      </c>
      <c r="H39" t="s">
        <v>394</v>
      </c>
      <c r="I39" t="s">
        <v>403</v>
      </c>
      <c r="J39" t="s">
        <v>396</v>
      </c>
      <c r="K39">
        <v>1657253558.5999999</v>
      </c>
      <c r="L39">
        <f t="shared" si="0"/>
        <v>3.7337977521483836E-3</v>
      </c>
      <c r="M39">
        <f t="shared" si="1"/>
        <v>3.7337977521483836</v>
      </c>
      <c r="N39">
        <f t="shared" si="2"/>
        <v>17.97733494963455</v>
      </c>
      <c r="O39">
        <f t="shared" si="3"/>
        <v>1476.4770000000001</v>
      </c>
      <c r="P39">
        <f t="shared" si="4"/>
        <v>1347.7384705724257</v>
      </c>
      <c r="Q39">
        <f t="shared" si="5"/>
        <v>136.6445767890591</v>
      </c>
      <c r="R39">
        <f t="shared" si="6"/>
        <v>149.69712537632699</v>
      </c>
      <c r="S39">
        <f t="shared" si="7"/>
        <v>0.3110473839923994</v>
      </c>
      <c r="T39">
        <f t="shared" si="8"/>
        <v>1.9241549263479023</v>
      </c>
      <c r="U39">
        <f t="shared" si="9"/>
        <v>0.28557264605812255</v>
      </c>
      <c r="V39">
        <f t="shared" si="10"/>
        <v>0.18059752384011413</v>
      </c>
      <c r="W39">
        <f t="shared" si="11"/>
        <v>241.71551807477553</v>
      </c>
      <c r="X39">
        <f t="shared" si="12"/>
        <v>26.984055798612321</v>
      </c>
      <c r="Y39">
        <f t="shared" si="13"/>
        <v>26.984055798612321</v>
      </c>
      <c r="Z39">
        <f t="shared" si="14"/>
        <v>3.5758093854205302</v>
      </c>
      <c r="AA39">
        <f t="shared" si="15"/>
        <v>66.569159439079968</v>
      </c>
      <c r="AB39">
        <f t="shared" si="16"/>
        <v>2.2885209483668998</v>
      </c>
      <c r="AC39">
        <f t="shared" si="17"/>
        <v>3.4378095917843372</v>
      </c>
      <c r="AD39">
        <f t="shared" si="18"/>
        <v>1.2872884370536304</v>
      </c>
      <c r="AE39">
        <f t="shared" si="19"/>
        <v>-164.66048086974371</v>
      </c>
      <c r="AF39">
        <f t="shared" si="20"/>
        <v>-69.331915763450695</v>
      </c>
      <c r="AG39">
        <f t="shared" si="21"/>
        <v>-7.749027940764484</v>
      </c>
      <c r="AH39">
        <f t="shared" si="22"/>
        <v>-2.5906499183349752E-2</v>
      </c>
      <c r="AI39">
        <v>0</v>
      </c>
      <c r="AJ39">
        <v>0</v>
      </c>
      <c r="AK39">
        <f t="shared" si="23"/>
        <v>1</v>
      </c>
      <c r="AL39">
        <f t="shared" si="24"/>
        <v>0</v>
      </c>
      <c r="AM39">
        <f t="shared" si="25"/>
        <v>26060.5036113768</v>
      </c>
      <c r="AN39" t="s">
        <v>367</v>
      </c>
      <c r="AO39" t="s">
        <v>367</v>
      </c>
      <c r="AP39">
        <v>0</v>
      </c>
      <c r="AQ39">
        <v>0</v>
      </c>
      <c r="AR39" t="e">
        <f t="shared" si="26"/>
        <v>#DIV/0!</v>
      </c>
      <c r="AS39">
        <v>0</v>
      </c>
      <c r="AT39" t="s">
        <v>367</v>
      </c>
      <c r="AU39" t="s">
        <v>367</v>
      </c>
      <c r="AV39">
        <v>0</v>
      </c>
      <c r="AW39">
        <v>0</v>
      </c>
      <c r="AX39" t="e">
        <f t="shared" si="27"/>
        <v>#DIV/0!</v>
      </c>
      <c r="AY39">
        <v>0.5</v>
      </c>
      <c r="AZ39">
        <f t="shared" si="28"/>
        <v>1261.1013005568784</v>
      </c>
      <c r="BA39">
        <f t="shared" si="29"/>
        <v>17.97733494963455</v>
      </c>
      <c r="BB39" t="e">
        <f t="shared" si="30"/>
        <v>#DIV/0!</v>
      </c>
      <c r="BC39">
        <f t="shared" si="31"/>
        <v>1.4255266362580151E-2</v>
      </c>
      <c r="BD39" t="e">
        <f t="shared" si="32"/>
        <v>#DIV/0!</v>
      </c>
      <c r="BE39" t="e">
        <f t="shared" si="33"/>
        <v>#DIV/0!</v>
      </c>
      <c r="BF39" t="s">
        <v>367</v>
      </c>
      <c r="BG39">
        <v>0</v>
      </c>
      <c r="BH39" t="e">
        <f t="shared" si="34"/>
        <v>#DIV/0!</v>
      </c>
      <c r="BI39" t="e">
        <f t="shared" si="35"/>
        <v>#DIV/0!</v>
      </c>
      <c r="BJ39" t="e">
        <f t="shared" si="36"/>
        <v>#DIV/0!</v>
      </c>
      <c r="BK39" t="e">
        <f t="shared" si="37"/>
        <v>#DIV/0!</v>
      </c>
      <c r="BL39" t="e">
        <f t="shared" si="38"/>
        <v>#DIV/0!</v>
      </c>
      <c r="BM39" t="e">
        <f t="shared" si="39"/>
        <v>#DIV/0!</v>
      </c>
      <c r="BN39" t="e">
        <f t="shared" si="40"/>
        <v>#DIV/0!</v>
      </c>
      <c r="BO39" t="e">
        <f t="shared" si="41"/>
        <v>#DIV/0!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f t="shared" si="42"/>
        <v>1499.87</v>
      </c>
      <c r="CI39">
        <f t="shared" si="43"/>
        <v>1261.1013005568784</v>
      </c>
      <c r="CJ39">
        <f t="shared" si="44"/>
        <v>0.84080707031734647</v>
      </c>
      <c r="CK39">
        <f t="shared" si="45"/>
        <v>0.16115764571247879</v>
      </c>
      <c r="CL39">
        <v>6</v>
      </c>
      <c r="CM39">
        <v>0.5</v>
      </c>
      <c r="CN39" t="s">
        <v>368</v>
      </c>
      <c r="CO39">
        <v>2</v>
      </c>
      <c r="CP39">
        <v>1657253558.5999999</v>
      </c>
      <c r="CQ39">
        <v>1476.4770000000001</v>
      </c>
      <c r="CR39">
        <v>1499.96</v>
      </c>
      <c r="CS39">
        <v>22.571899999999999</v>
      </c>
      <c r="CT39">
        <v>18.923500000000001</v>
      </c>
      <c r="CU39">
        <v>1477.91</v>
      </c>
      <c r="CV39">
        <v>22.3736</v>
      </c>
      <c r="CW39">
        <v>600.18399999999997</v>
      </c>
      <c r="CX39">
        <v>101.288</v>
      </c>
      <c r="CY39">
        <v>0.100051</v>
      </c>
      <c r="CZ39">
        <v>26.3157</v>
      </c>
      <c r="DA39">
        <v>25.937100000000001</v>
      </c>
      <c r="DB39">
        <v>999.9</v>
      </c>
      <c r="DC39">
        <v>0</v>
      </c>
      <c r="DD39">
        <v>0</v>
      </c>
      <c r="DE39">
        <v>5025</v>
      </c>
      <c r="DF39">
        <v>0</v>
      </c>
      <c r="DG39">
        <v>701.85</v>
      </c>
      <c r="DH39">
        <v>-23.360600000000002</v>
      </c>
      <c r="DI39">
        <v>1510.7</v>
      </c>
      <c r="DJ39">
        <v>1528.89</v>
      </c>
      <c r="DK39">
        <v>3.6483699999999999</v>
      </c>
      <c r="DL39">
        <v>1499.96</v>
      </c>
      <c r="DM39">
        <v>18.923500000000001</v>
      </c>
      <c r="DN39">
        <v>2.2862499999999999</v>
      </c>
      <c r="DO39">
        <v>1.91672</v>
      </c>
      <c r="DP39">
        <v>19.579899999999999</v>
      </c>
      <c r="DQ39">
        <v>16.772600000000001</v>
      </c>
      <c r="DR39">
        <v>1499.87</v>
      </c>
      <c r="DS39">
        <v>0.97300699999999996</v>
      </c>
      <c r="DT39">
        <v>2.69935E-2</v>
      </c>
      <c r="DU39">
        <v>0</v>
      </c>
      <c r="DV39">
        <v>682.80499999999995</v>
      </c>
      <c r="DW39">
        <v>4.9993100000000004</v>
      </c>
      <c r="DX39">
        <v>16645.2</v>
      </c>
      <c r="DY39">
        <v>13258.2</v>
      </c>
      <c r="DZ39">
        <v>39.686999999999998</v>
      </c>
      <c r="EA39">
        <v>41.25</v>
      </c>
      <c r="EB39">
        <v>40</v>
      </c>
      <c r="EC39">
        <v>41.375</v>
      </c>
      <c r="ED39">
        <v>41.25</v>
      </c>
      <c r="EE39">
        <v>1454.52</v>
      </c>
      <c r="EF39">
        <v>40.35</v>
      </c>
      <c r="EG39">
        <v>0</v>
      </c>
      <c r="EH39">
        <v>1657253558.9000001</v>
      </c>
      <c r="EI39">
        <v>0</v>
      </c>
      <c r="EJ39">
        <v>682.86950000000013</v>
      </c>
      <c r="EK39">
        <v>1.1784957140477319</v>
      </c>
      <c r="EL39">
        <v>-38.345300389976501</v>
      </c>
      <c r="EM39">
        <v>16563.776923076919</v>
      </c>
      <c r="EN39">
        <v>15</v>
      </c>
      <c r="EO39">
        <v>1657253591.5999999</v>
      </c>
      <c r="EP39" t="s">
        <v>443</v>
      </c>
      <c r="EQ39">
        <v>1657253591.5999999</v>
      </c>
      <c r="ER39">
        <v>1657253170.5999999</v>
      </c>
      <c r="ES39">
        <v>21</v>
      </c>
      <c r="ET39">
        <v>-9.0999999999999998E-2</v>
      </c>
      <c r="EU39">
        <v>6.0000000000000001E-3</v>
      </c>
      <c r="EV39">
        <v>-1.4330000000000001</v>
      </c>
      <c r="EW39">
        <v>0.10100000000000001</v>
      </c>
      <c r="EX39">
        <v>1500</v>
      </c>
      <c r="EY39">
        <v>19</v>
      </c>
      <c r="EZ39">
        <v>0.12</v>
      </c>
      <c r="FA39">
        <v>0.02</v>
      </c>
      <c r="FB39">
        <v>-23.315302439024389</v>
      </c>
      <c r="FC39">
        <v>-0.38980557491281093</v>
      </c>
      <c r="FD39">
        <v>5.6498489027086853E-2</v>
      </c>
      <c r="FE39">
        <v>0</v>
      </c>
      <c r="FF39">
        <v>3.6453570731707319</v>
      </c>
      <c r="FG39">
        <v>-5.3406898954710923E-2</v>
      </c>
      <c r="FH39">
        <v>9.024290322452725E-3</v>
      </c>
      <c r="FI39">
        <v>1</v>
      </c>
      <c r="FJ39">
        <v>1</v>
      </c>
      <c r="FK39">
        <v>2</v>
      </c>
      <c r="FL39" t="s">
        <v>370</v>
      </c>
      <c r="FM39">
        <v>3.18093</v>
      </c>
      <c r="FN39">
        <v>2.7646299999999999</v>
      </c>
      <c r="FO39">
        <v>0.246806</v>
      </c>
      <c r="FP39">
        <v>0.249942</v>
      </c>
      <c r="FQ39">
        <v>0.11620999999999999</v>
      </c>
      <c r="FR39">
        <v>0.10342</v>
      </c>
      <c r="FS39">
        <v>24148</v>
      </c>
      <c r="FT39">
        <v>18730.3</v>
      </c>
      <c r="FU39">
        <v>30077.8</v>
      </c>
      <c r="FV39">
        <v>24402.6</v>
      </c>
      <c r="FW39">
        <v>35346.699999999997</v>
      </c>
      <c r="FX39">
        <v>31973.4</v>
      </c>
      <c r="FY39">
        <v>43975.8</v>
      </c>
      <c r="FZ39">
        <v>39844</v>
      </c>
      <c r="GA39">
        <v>2.20465</v>
      </c>
      <c r="GB39">
        <v>1.9200299999999999</v>
      </c>
      <c r="GC39">
        <v>0.140399</v>
      </c>
      <c r="GD39">
        <v>0</v>
      </c>
      <c r="GE39">
        <v>23.6327</v>
      </c>
      <c r="GF39">
        <v>999.9</v>
      </c>
      <c r="GG39">
        <v>57.8</v>
      </c>
      <c r="GH39">
        <v>30.3</v>
      </c>
      <c r="GI39">
        <v>24.735099999999999</v>
      </c>
      <c r="GJ39">
        <v>30.5991</v>
      </c>
      <c r="GK39">
        <v>39.671500000000002</v>
      </c>
      <c r="GL39">
        <v>1</v>
      </c>
      <c r="GM39">
        <v>-0.20552799999999999</v>
      </c>
      <c r="GN39">
        <v>-0.44248900000000002</v>
      </c>
      <c r="GO39">
        <v>20.2684</v>
      </c>
      <c r="GP39">
        <v>5.2279200000000001</v>
      </c>
      <c r="GQ39">
        <v>11.902100000000001</v>
      </c>
      <c r="GR39">
        <v>4.9642499999999998</v>
      </c>
      <c r="GS39">
        <v>3.2919999999999998</v>
      </c>
      <c r="GT39">
        <v>9999</v>
      </c>
      <c r="GU39">
        <v>9999</v>
      </c>
      <c r="GV39">
        <v>5281.7</v>
      </c>
      <c r="GW39">
        <v>977.1</v>
      </c>
      <c r="GX39">
        <v>1.8769800000000001</v>
      </c>
      <c r="GY39">
        <v>1.87531</v>
      </c>
      <c r="GZ39">
        <v>1.8739399999999999</v>
      </c>
      <c r="HA39">
        <v>1.87317</v>
      </c>
      <c r="HB39">
        <v>1.87469</v>
      </c>
      <c r="HC39">
        <v>1.8696600000000001</v>
      </c>
      <c r="HD39">
        <v>1.8738600000000001</v>
      </c>
      <c r="HE39">
        <v>1.87897</v>
      </c>
      <c r="HF39">
        <v>0</v>
      </c>
      <c r="HG39">
        <v>0</v>
      </c>
      <c r="HH39">
        <v>0</v>
      </c>
      <c r="HI39">
        <v>0</v>
      </c>
      <c r="HJ39" t="s">
        <v>371</v>
      </c>
      <c r="HK39" t="s">
        <v>372</v>
      </c>
      <c r="HL39" t="s">
        <v>373</v>
      </c>
      <c r="HM39" t="s">
        <v>373</v>
      </c>
      <c r="HN39" t="s">
        <v>373</v>
      </c>
      <c r="HO39" t="s">
        <v>373</v>
      </c>
      <c r="HP39">
        <v>0</v>
      </c>
      <c r="HQ39">
        <v>100</v>
      </c>
      <c r="HR39">
        <v>100</v>
      </c>
      <c r="HS39">
        <v>-1.4330000000000001</v>
      </c>
      <c r="HT39">
        <v>0.1983</v>
      </c>
      <c r="HU39">
        <v>0.35278054760400801</v>
      </c>
      <c r="HV39">
        <v>9.7846438420996166E-4</v>
      </c>
      <c r="HW39">
        <v>-2.5827086373742828E-6</v>
      </c>
      <c r="HX39">
        <v>7.8586341386663365E-10</v>
      </c>
      <c r="HY39">
        <v>-9.7662311856513973E-2</v>
      </c>
      <c r="HZ39">
        <v>-8.4438002641763817E-3</v>
      </c>
      <c r="IA39">
        <v>1.264093270743213E-3</v>
      </c>
      <c r="IB39">
        <v>-1.32040390140585E-5</v>
      </c>
      <c r="IC39">
        <v>5</v>
      </c>
      <c r="ID39">
        <v>2007</v>
      </c>
      <c r="IE39">
        <v>1</v>
      </c>
      <c r="IF39">
        <v>23</v>
      </c>
      <c r="IG39">
        <v>1.3</v>
      </c>
      <c r="IH39">
        <v>6.5</v>
      </c>
      <c r="II39">
        <v>3.0773899999999998</v>
      </c>
      <c r="IJ39">
        <v>2.4023400000000001</v>
      </c>
      <c r="IK39">
        <v>1.42578</v>
      </c>
      <c r="IL39">
        <v>2.2863799999999999</v>
      </c>
      <c r="IM39">
        <v>1.5478499999999999</v>
      </c>
      <c r="IN39">
        <v>2.34375</v>
      </c>
      <c r="IO39">
        <v>32.975999999999999</v>
      </c>
      <c r="IP39">
        <v>15.0777</v>
      </c>
      <c r="IQ39">
        <v>18</v>
      </c>
      <c r="IR39">
        <v>628.255</v>
      </c>
      <c r="IS39">
        <v>431.48200000000003</v>
      </c>
      <c r="IT39">
        <v>24.998699999999999</v>
      </c>
      <c r="IU39">
        <v>24.768799999999999</v>
      </c>
      <c r="IV39">
        <v>29.9999</v>
      </c>
      <c r="IW39">
        <v>24.733599999999999</v>
      </c>
      <c r="IX39">
        <v>24.674600000000002</v>
      </c>
      <c r="IY39">
        <v>61.610500000000002</v>
      </c>
      <c r="IZ39">
        <v>24.531099999999999</v>
      </c>
      <c r="JA39">
        <v>22.8262</v>
      </c>
      <c r="JB39">
        <v>25</v>
      </c>
      <c r="JC39">
        <v>1500</v>
      </c>
      <c r="JD39">
        <v>18.973800000000001</v>
      </c>
      <c r="JE39">
        <v>101.40600000000001</v>
      </c>
      <c r="JF39">
        <v>101.34099999999999</v>
      </c>
    </row>
    <row r="40" spans="1:266" x14ac:dyDescent="0.2">
      <c r="A40">
        <v>24</v>
      </c>
      <c r="B40">
        <v>1657253667.5999999</v>
      </c>
      <c r="C40">
        <v>2629.5</v>
      </c>
      <c r="D40" t="s">
        <v>444</v>
      </c>
      <c r="E40" t="s">
        <v>445</v>
      </c>
      <c r="F40" t="s">
        <v>366</v>
      </c>
      <c r="H40" t="s">
        <v>394</v>
      </c>
      <c r="I40" t="s">
        <v>403</v>
      </c>
      <c r="J40" t="s">
        <v>396</v>
      </c>
      <c r="K40">
        <v>1657253667.5999999</v>
      </c>
      <c r="L40">
        <f t="shared" si="0"/>
        <v>3.753356942266862E-3</v>
      </c>
      <c r="M40">
        <f t="shared" si="1"/>
        <v>3.753356942266862</v>
      </c>
      <c r="N40">
        <f t="shared" si="2"/>
        <v>18.171143327182598</v>
      </c>
      <c r="O40">
        <f t="shared" si="3"/>
        <v>1974.3720000000001</v>
      </c>
      <c r="P40">
        <f t="shared" si="4"/>
        <v>1834.5649127733545</v>
      </c>
      <c r="Q40">
        <f t="shared" si="5"/>
        <v>185.99350871027534</v>
      </c>
      <c r="R40">
        <f t="shared" si="6"/>
        <v>200.16755647211642</v>
      </c>
      <c r="S40">
        <f t="shared" si="7"/>
        <v>0.31208939237195937</v>
      </c>
      <c r="T40">
        <f t="shared" si="8"/>
        <v>1.9154935683243348</v>
      </c>
      <c r="U40">
        <f t="shared" si="9"/>
        <v>0.28634552665081575</v>
      </c>
      <c r="V40">
        <f t="shared" si="10"/>
        <v>0.18110164321100491</v>
      </c>
      <c r="W40">
        <f t="shared" si="11"/>
        <v>241.74700007517202</v>
      </c>
      <c r="X40">
        <f t="shared" si="12"/>
        <v>26.898190409372805</v>
      </c>
      <c r="Y40">
        <f t="shared" si="13"/>
        <v>26.898190409372805</v>
      </c>
      <c r="Z40">
        <f t="shared" si="14"/>
        <v>3.5578137756059123</v>
      </c>
      <c r="AA40">
        <f t="shared" si="15"/>
        <v>66.263340484485852</v>
      </c>
      <c r="AB40">
        <f t="shared" si="16"/>
        <v>2.2670838275699197</v>
      </c>
      <c r="AC40">
        <f t="shared" si="17"/>
        <v>3.4213243868994332</v>
      </c>
      <c r="AD40">
        <f t="shared" si="18"/>
        <v>1.2907299480359926</v>
      </c>
      <c r="AE40">
        <f t="shared" si="19"/>
        <v>-165.52304115396862</v>
      </c>
      <c r="AF40">
        <f t="shared" si="20"/>
        <v>-68.558694050982226</v>
      </c>
      <c r="AG40">
        <f t="shared" si="21"/>
        <v>-7.6908122101879455</v>
      </c>
      <c r="AH40">
        <f t="shared" si="22"/>
        <v>-2.5547339966763616E-2</v>
      </c>
      <c r="AI40">
        <v>0</v>
      </c>
      <c r="AJ40">
        <v>0</v>
      </c>
      <c r="AK40">
        <f t="shared" si="23"/>
        <v>1</v>
      </c>
      <c r="AL40">
        <f t="shared" si="24"/>
        <v>0</v>
      </c>
      <c r="AM40">
        <f t="shared" si="25"/>
        <v>25849.123449602939</v>
      </c>
      <c r="AN40" t="s">
        <v>367</v>
      </c>
      <c r="AO40" t="s">
        <v>367</v>
      </c>
      <c r="AP40">
        <v>0</v>
      </c>
      <c r="AQ40">
        <v>0</v>
      </c>
      <c r="AR40" t="e">
        <f t="shared" si="26"/>
        <v>#DIV/0!</v>
      </c>
      <c r="AS40">
        <v>0</v>
      </c>
      <c r="AT40" t="s">
        <v>367</v>
      </c>
      <c r="AU40" t="s">
        <v>367</v>
      </c>
      <c r="AV40">
        <v>0</v>
      </c>
      <c r="AW40">
        <v>0</v>
      </c>
      <c r="AX40" t="e">
        <f t="shared" si="27"/>
        <v>#DIV/0!</v>
      </c>
      <c r="AY40">
        <v>0.5</v>
      </c>
      <c r="AZ40">
        <f t="shared" si="28"/>
        <v>1261.261500557084</v>
      </c>
      <c r="BA40">
        <f t="shared" si="29"/>
        <v>18.171143327182598</v>
      </c>
      <c r="BB40" t="e">
        <f t="shared" si="30"/>
        <v>#DIV/0!</v>
      </c>
      <c r="BC40">
        <f t="shared" si="31"/>
        <v>1.440711804741255E-2</v>
      </c>
      <c r="BD40" t="e">
        <f t="shared" si="32"/>
        <v>#DIV/0!</v>
      </c>
      <c r="BE40" t="e">
        <f t="shared" si="33"/>
        <v>#DIV/0!</v>
      </c>
      <c r="BF40" t="s">
        <v>367</v>
      </c>
      <c r="BG40">
        <v>0</v>
      </c>
      <c r="BH40" t="e">
        <f t="shared" si="34"/>
        <v>#DIV/0!</v>
      </c>
      <c r="BI40" t="e">
        <f t="shared" si="35"/>
        <v>#DIV/0!</v>
      </c>
      <c r="BJ40" t="e">
        <f t="shared" si="36"/>
        <v>#DIV/0!</v>
      </c>
      <c r="BK40" t="e">
        <f t="shared" si="37"/>
        <v>#DIV/0!</v>
      </c>
      <c r="BL40" t="e">
        <f t="shared" si="38"/>
        <v>#DIV/0!</v>
      </c>
      <c r="BM40" t="e">
        <f t="shared" si="39"/>
        <v>#DIV/0!</v>
      </c>
      <c r="BN40" t="e">
        <f t="shared" si="40"/>
        <v>#DIV/0!</v>
      </c>
      <c r="BO40" t="e">
        <f t="shared" si="41"/>
        <v>#DIV/0!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f t="shared" si="42"/>
        <v>1500.06</v>
      </c>
      <c r="CI40">
        <f t="shared" si="43"/>
        <v>1261.261500557084</v>
      </c>
      <c r="CJ40">
        <f t="shared" si="44"/>
        <v>0.84080736807666623</v>
      </c>
      <c r="CK40">
        <f t="shared" si="45"/>
        <v>0.16115822038796584</v>
      </c>
      <c r="CL40">
        <v>6</v>
      </c>
      <c r="CM40">
        <v>0.5</v>
      </c>
      <c r="CN40" t="s">
        <v>368</v>
      </c>
      <c r="CO40">
        <v>2</v>
      </c>
      <c r="CP40">
        <v>1657253667.5999999</v>
      </c>
      <c r="CQ40">
        <v>1974.3720000000001</v>
      </c>
      <c r="CR40">
        <v>1999.95</v>
      </c>
      <c r="CS40">
        <v>22.361599999999999</v>
      </c>
      <c r="CT40">
        <v>18.692699999999999</v>
      </c>
      <c r="CU40">
        <v>1976.07</v>
      </c>
      <c r="CV40">
        <v>22.169</v>
      </c>
      <c r="CW40">
        <v>600.08600000000001</v>
      </c>
      <c r="CX40">
        <v>101.283</v>
      </c>
      <c r="CY40">
        <v>9.9898700000000007E-2</v>
      </c>
      <c r="CZ40">
        <v>26.234300000000001</v>
      </c>
      <c r="DA40">
        <v>25.785499999999999</v>
      </c>
      <c r="DB40">
        <v>999.9</v>
      </c>
      <c r="DC40">
        <v>0</v>
      </c>
      <c r="DD40">
        <v>0</v>
      </c>
      <c r="DE40">
        <v>4988.75</v>
      </c>
      <c r="DF40">
        <v>0</v>
      </c>
      <c r="DG40">
        <v>784.47500000000002</v>
      </c>
      <c r="DH40">
        <v>-25.704799999999999</v>
      </c>
      <c r="DI40">
        <v>2019.4</v>
      </c>
      <c r="DJ40">
        <v>2038.04</v>
      </c>
      <c r="DK40">
        <v>3.6688399999999999</v>
      </c>
      <c r="DL40">
        <v>1999.95</v>
      </c>
      <c r="DM40">
        <v>18.692699999999999</v>
      </c>
      <c r="DN40">
        <v>2.26484</v>
      </c>
      <c r="DO40">
        <v>1.8932500000000001</v>
      </c>
      <c r="DP40">
        <v>19.4285</v>
      </c>
      <c r="DQ40">
        <v>16.578800000000001</v>
      </c>
      <c r="DR40">
        <v>1500.06</v>
      </c>
      <c r="DS40">
        <v>0.97299599999999997</v>
      </c>
      <c r="DT40">
        <v>2.7003699999999999E-2</v>
      </c>
      <c r="DU40">
        <v>0</v>
      </c>
      <c r="DV40">
        <v>685.13400000000001</v>
      </c>
      <c r="DW40">
        <v>4.9993100000000004</v>
      </c>
      <c r="DX40">
        <v>18084.400000000001</v>
      </c>
      <c r="DY40">
        <v>13259.8</v>
      </c>
      <c r="DZ40">
        <v>38.625</v>
      </c>
      <c r="EA40">
        <v>39.5</v>
      </c>
      <c r="EB40">
        <v>38.875</v>
      </c>
      <c r="EC40">
        <v>39.186999999999998</v>
      </c>
      <c r="ED40">
        <v>39.936999999999998</v>
      </c>
      <c r="EE40">
        <v>1454.69</v>
      </c>
      <c r="EF40">
        <v>40.369999999999997</v>
      </c>
      <c r="EG40">
        <v>0</v>
      </c>
      <c r="EH40">
        <v>1657253668.0999999</v>
      </c>
      <c r="EI40">
        <v>0</v>
      </c>
      <c r="EJ40">
        <v>684.03788461538466</v>
      </c>
      <c r="EK40">
        <v>7.7536068461513237</v>
      </c>
      <c r="EL40">
        <v>-443.66495844558239</v>
      </c>
      <c r="EM40">
        <v>18103.169230769228</v>
      </c>
      <c r="EN40">
        <v>15</v>
      </c>
      <c r="EO40">
        <v>1657253699.0999999</v>
      </c>
      <c r="EP40" t="s">
        <v>446</v>
      </c>
      <c r="EQ40">
        <v>1657253699.0999999</v>
      </c>
      <c r="ER40">
        <v>1657253170.5999999</v>
      </c>
      <c r="ES40">
        <v>22</v>
      </c>
      <c r="ET40">
        <v>0.128</v>
      </c>
      <c r="EU40">
        <v>6.0000000000000001E-3</v>
      </c>
      <c r="EV40">
        <v>-1.698</v>
      </c>
      <c r="EW40">
        <v>0.10100000000000001</v>
      </c>
      <c r="EX40">
        <v>2000</v>
      </c>
      <c r="EY40">
        <v>19</v>
      </c>
      <c r="EZ40">
        <v>0.17</v>
      </c>
      <c r="FA40">
        <v>0.02</v>
      </c>
      <c r="FB40">
        <v>-25.584187499999999</v>
      </c>
      <c r="FC40">
        <v>-1.3570795497185371</v>
      </c>
      <c r="FD40">
        <v>0.1622269847890605</v>
      </c>
      <c r="FE40">
        <v>0</v>
      </c>
      <c r="FF40">
        <v>3.6999957499999998</v>
      </c>
      <c r="FG40">
        <v>-0.26136348968106871</v>
      </c>
      <c r="FH40">
        <v>2.5817493961217419E-2</v>
      </c>
      <c r="FI40">
        <v>1</v>
      </c>
      <c r="FJ40">
        <v>1</v>
      </c>
      <c r="FK40">
        <v>2</v>
      </c>
      <c r="FL40" t="s">
        <v>370</v>
      </c>
      <c r="FM40">
        <v>3.18085</v>
      </c>
      <c r="FN40">
        <v>2.76431</v>
      </c>
      <c r="FO40">
        <v>0.29284500000000002</v>
      </c>
      <c r="FP40">
        <v>0.29583500000000001</v>
      </c>
      <c r="FQ40">
        <v>0.11548700000000001</v>
      </c>
      <c r="FR40">
        <v>0.102551</v>
      </c>
      <c r="FS40">
        <v>22676.6</v>
      </c>
      <c r="FT40">
        <v>17589.8</v>
      </c>
      <c r="FU40">
        <v>30078.2</v>
      </c>
      <c r="FV40">
        <v>24405.7</v>
      </c>
      <c r="FW40">
        <v>35380.199999999997</v>
      </c>
      <c r="FX40">
        <v>32011.5</v>
      </c>
      <c r="FY40">
        <v>43978.400000000001</v>
      </c>
      <c r="FZ40">
        <v>39850.1</v>
      </c>
      <c r="GA40">
        <v>2.2054999999999998</v>
      </c>
      <c r="GB40">
        <v>1.92425</v>
      </c>
      <c r="GC40">
        <v>0.14396</v>
      </c>
      <c r="GD40">
        <v>0</v>
      </c>
      <c r="GE40">
        <v>23.421900000000001</v>
      </c>
      <c r="GF40">
        <v>999.9</v>
      </c>
      <c r="GG40">
        <v>57.5</v>
      </c>
      <c r="GH40">
        <v>30.3</v>
      </c>
      <c r="GI40">
        <v>24.606400000000001</v>
      </c>
      <c r="GJ40">
        <v>30.879100000000001</v>
      </c>
      <c r="GK40">
        <v>39.439100000000003</v>
      </c>
      <c r="GL40">
        <v>1</v>
      </c>
      <c r="GM40">
        <v>-0.213537</v>
      </c>
      <c r="GN40">
        <v>-0.52572700000000006</v>
      </c>
      <c r="GO40">
        <v>20.265799999999999</v>
      </c>
      <c r="GP40">
        <v>5.22403</v>
      </c>
      <c r="GQ40">
        <v>11.902100000000001</v>
      </c>
      <c r="GR40">
        <v>4.9645000000000001</v>
      </c>
      <c r="GS40">
        <v>3.2913299999999999</v>
      </c>
      <c r="GT40">
        <v>9999</v>
      </c>
      <c r="GU40">
        <v>9999</v>
      </c>
      <c r="GV40">
        <v>5297.3</v>
      </c>
      <c r="GW40">
        <v>977.1</v>
      </c>
      <c r="GX40">
        <v>1.8769899999999999</v>
      </c>
      <c r="GY40">
        <v>1.87531</v>
      </c>
      <c r="GZ40">
        <v>1.8739300000000001</v>
      </c>
      <c r="HA40">
        <v>1.87317</v>
      </c>
      <c r="HB40">
        <v>1.87469</v>
      </c>
      <c r="HC40">
        <v>1.8696600000000001</v>
      </c>
      <c r="HD40">
        <v>1.87385</v>
      </c>
      <c r="HE40">
        <v>1.87896</v>
      </c>
      <c r="HF40">
        <v>0</v>
      </c>
      <c r="HG40">
        <v>0</v>
      </c>
      <c r="HH40">
        <v>0</v>
      </c>
      <c r="HI40">
        <v>0</v>
      </c>
      <c r="HJ40" t="s">
        <v>371</v>
      </c>
      <c r="HK40" t="s">
        <v>372</v>
      </c>
      <c r="HL40" t="s">
        <v>373</v>
      </c>
      <c r="HM40" t="s">
        <v>373</v>
      </c>
      <c r="HN40" t="s">
        <v>373</v>
      </c>
      <c r="HO40" t="s">
        <v>373</v>
      </c>
      <c r="HP40">
        <v>0</v>
      </c>
      <c r="HQ40">
        <v>100</v>
      </c>
      <c r="HR40">
        <v>100</v>
      </c>
      <c r="HS40">
        <v>-1.698</v>
      </c>
      <c r="HT40">
        <v>0.19259999999999999</v>
      </c>
      <c r="HU40">
        <v>0.26108794687434089</v>
      </c>
      <c r="HV40">
        <v>9.7846438420996166E-4</v>
      </c>
      <c r="HW40">
        <v>-2.5827086373742828E-6</v>
      </c>
      <c r="HX40">
        <v>7.8586341386663365E-10</v>
      </c>
      <c r="HY40">
        <v>-9.7662311856513973E-2</v>
      </c>
      <c r="HZ40">
        <v>-8.4438002641763817E-3</v>
      </c>
      <c r="IA40">
        <v>1.264093270743213E-3</v>
      </c>
      <c r="IB40">
        <v>-1.32040390140585E-5</v>
      </c>
      <c r="IC40">
        <v>5</v>
      </c>
      <c r="ID40">
        <v>2007</v>
      </c>
      <c r="IE40">
        <v>1</v>
      </c>
      <c r="IF40">
        <v>23</v>
      </c>
      <c r="IG40">
        <v>1.3</v>
      </c>
      <c r="IH40">
        <v>8.3000000000000007</v>
      </c>
      <c r="II40">
        <v>3.88184</v>
      </c>
      <c r="IJ40">
        <v>2.36084</v>
      </c>
      <c r="IK40">
        <v>1.42578</v>
      </c>
      <c r="IL40">
        <v>2.2875999999999999</v>
      </c>
      <c r="IM40">
        <v>1.5478499999999999</v>
      </c>
      <c r="IN40">
        <v>2.32178</v>
      </c>
      <c r="IO40">
        <v>32.953699999999998</v>
      </c>
      <c r="IP40">
        <v>15.051399999999999</v>
      </c>
      <c r="IQ40">
        <v>18</v>
      </c>
      <c r="IR40">
        <v>627.67499999999995</v>
      </c>
      <c r="IS40">
        <v>433.024</v>
      </c>
      <c r="IT40">
        <v>24.9999</v>
      </c>
      <c r="IU40">
        <v>24.659199999999998</v>
      </c>
      <c r="IV40">
        <v>29.9998</v>
      </c>
      <c r="IW40">
        <v>24.626100000000001</v>
      </c>
      <c r="IX40">
        <v>24.566600000000001</v>
      </c>
      <c r="IY40">
        <v>77.729600000000005</v>
      </c>
      <c r="IZ40">
        <v>25.005700000000001</v>
      </c>
      <c r="JA40">
        <v>21.967099999999999</v>
      </c>
      <c r="JB40">
        <v>25</v>
      </c>
      <c r="JC40">
        <v>2000</v>
      </c>
      <c r="JD40">
        <v>18.6524</v>
      </c>
      <c r="JE40">
        <v>101.41</v>
      </c>
      <c r="JF40">
        <v>101.35599999999999</v>
      </c>
    </row>
    <row r="41" spans="1:266" x14ac:dyDescent="0.2">
      <c r="A41">
        <v>25</v>
      </c>
      <c r="B41">
        <v>1657254332.0999999</v>
      </c>
      <c r="C41">
        <v>3294</v>
      </c>
      <c r="D41" t="s">
        <v>447</v>
      </c>
      <c r="E41" t="s">
        <v>448</v>
      </c>
      <c r="F41" t="s">
        <v>366</v>
      </c>
      <c r="H41" t="s">
        <v>449</v>
      </c>
      <c r="I41" t="s">
        <v>450</v>
      </c>
      <c r="J41" t="s">
        <v>451</v>
      </c>
      <c r="K41">
        <v>1657254332.0999999</v>
      </c>
      <c r="L41">
        <f t="shared" si="0"/>
        <v>4.1499020749170921E-3</v>
      </c>
      <c r="M41">
        <f t="shared" si="1"/>
        <v>4.1499020749170921</v>
      </c>
      <c r="N41">
        <f t="shared" si="2"/>
        <v>17.247674103288528</v>
      </c>
      <c r="O41">
        <f t="shared" si="3"/>
        <v>391.23399999999998</v>
      </c>
      <c r="P41">
        <f t="shared" si="4"/>
        <v>298.55669608717864</v>
      </c>
      <c r="Q41">
        <f t="shared" si="5"/>
        <v>30.266149895858938</v>
      </c>
      <c r="R41">
        <f t="shared" si="6"/>
        <v>39.661300662634801</v>
      </c>
      <c r="S41">
        <f t="shared" si="7"/>
        <v>0.3503725582909325</v>
      </c>
      <c r="T41">
        <f t="shared" si="8"/>
        <v>1.9142122166296112</v>
      </c>
      <c r="U41">
        <f t="shared" si="9"/>
        <v>0.31825361215500714</v>
      </c>
      <c r="V41">
        <f t="shared" si="10"/>
        <v>0.20154833206342071</v>
      </c>
      <c r="W41">
        <f t="shared" si="11"/>
        <v>241.75657607512903</v>
      </c>
      <c r="X41">
        <f t="shared" si="12"/>
        <v>26.415939718022649</v>
      </c>
      <c r="Y41">
        <f t="shared" si="13"/>
        <v>26.415939718022649</v>
      </c>
      <c r="Z41">
        <f t="shared" si="14"/>
        <v>3.4582055044763069</v>
      </c>
      <c r="AA41">
        <f t="shared" si="15"/>
        <v>64.76804137410771</v>
      </c>
      <c r="AB41">
        <f t="shared" si="16"/>
        <v>2.1730314248863203</v>
      </c>
      <c r="AC41">
        <f t="shared" si="17"/>
        <v>3.3550982533725842</v>
      </c>
      <c r="AD41">
        <f t="shared" si="18"/>
        <v>1.2851740795899866</v>
      </c>
      <c r="AE41">
        <f t="shared" si="19"/>
        <v>-183.01068150384376</v>
      </c>
      <c r="AF41">
        <f t="shared" si="20"/>
        <v>-52.852311381223032</v>
      </c>
      <c r="AG41">
        <f t="shared" si="21"/>
        <v>-5.9087475368003615</v>
      </c>
      <c r="AH41">
        <f t="shared" si="22"/>
        <v>-1.5164346738103518E-2</v>
      </c>
      <c r="AI41">
        <v>0</v>
      </c>
      <c r="AJ41">
        <v>0</v>
      </c>
      <c r="AK41">
        <f t="shared" si="23"/>
        <v>1</v>
      </c>
      <c r="AL41">
        <f t="shared" si="24"/>
        <v>0</v>
      </c>
      <c r="AM41">
        <f t="shared" si="25"/>
        <v>25845.654566254376</v>
      </c>
      <c r="AN41" t="s">
        <v>367</v>
      </c>
      <c r="AO41" t="s">
        <v>367</v>
      </c>
      <c r="AP41">
        <v>0</v>
      </c>
      <c r="AQ41">
        <v>0</v>
      </c>
      <c r="AR41" t="e">
        <f t="shared" si="26"/>
        <v>#DIV/0!</v>
      </c>
      <c r="AS41">
        <v>0</v>
      </c>
      <c r="AT41" t="s">
        <v>367</v>
      </c>
      <c r="AU41" t="s">
        <v>367</v>
      </c>
      <c r="AV41">
        <v>0</v>
      </c>
      <c r="AW41">
        <v>0</v>
      </c>
      <c r="AX41" t="e">
        <f t="shared" si="27"/>
        <v>#DIV/0!</v>
      </c>
      <c r="AY41">
        <v>0.5</v>
      </c>
      <c r="AZ41">
        <f t="shared" si="28"/>
        <v>1261.3119005570616</v>
      </c>
      <c r="BA41">
        <f t="shared" si="29"/>
        <v>17.247674103288528</v>
      </c>
      <c r="BB41" t="e">
        <f t="shared" si="30"/>
        <v>#DIV/0!</v>
      </c>
      <c r="BC41">
        <f t="shared" si="31"/>
        <v>1.3674392587329946E-2</v>
      </c>
      <c r="BD41" t="e">
        <f t="shared" si="32"/>
        <v>#DIV/0!</v>
      </c>
      <c r="BE41" t="e">
        <f t="shared" si="33"/>
        <v>#DIV/0!</v>
      </c>
      <c r="BF41" t="s">
        <v>367</v>
      </c>
      <c r="BG41">
        <v>0</v>
      </c>
      <c r="BH41" t="e">
        <f t="shared" si="34"/>
        <v>#DIV/0!</v>
      </c>
      <c r="BI41" t="e">
        <f t="shared" si="35"/>
        <v>#DIV/0!</v>
      </c>
      <c r="BJ41" t="e">
        <f t="shared" si="36"/>
        <v>#DIV/0!</v>
      </c>
      <c r="BK41" t="e">
        <f t="shared" si="37"/>
        <v>#DIV/0!</v>
      </c>
      <c r="BL41" t="e">
        <f t="shared" si="38"/>
        <v>#DIV/0!</v>
      </c>
      <c r="BM41" t="e">
        <f t="shared" si="39"/>
        <v>#DIV/0!</v>
      </c>
      <c r="BN41" t="e">
        <f t="shared" si="40"/>
        <v>#DIV/0!</v>
      </c>
      <c r="BO41" t="e">
        <f t="shared" si="41"/>
        <v>#DIV/0!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f t="shared" si="42"/>
        <v>1500.12</v>
      </c>
      <c r="CI41">
        <f t="shared" si="43"/>
        <v>1261.3119005570616</v>
      </c>
      <c r="CJ41">
        <f t="shared" si="44"/>
        <v>0.84080733578451172</v>
      </c>
      <c r="CK41">
        <f t="shared" si="45"/>
        <v>0.16115815806410758</v>
      </c>
      <c r="CL41">
        <v>6</v>
      </c>
      <c r="CM41">
        <v>0.5</v>
      </c>
      <c r="CN41" t="s">
        <v>368</v>
      </c>
      <c r="CO41">
        <v>2</v>
      </c>
      <c r="CP41">
        <v>1657254332.0999999</v>
      </c>
      <c r="CQ41">
        <v>391.23399999999998</v>
      </c>
      <c r="CR41">
        <v>410.09899999999999</v>
      </c>
      <c r="CS41">
        <v>21.435600000000001</v>
      </c>
      <c r="CT41">
        <v>17.376000000000001</v>
      </c>
      <c r="CU41">
        <v>391.209</v>
      </c>
      <c r="CV41">
        <v>21.3736</v>
      </c>
      <c r="CW41">
        <v>600.19899999999996</v>
      </c>
      <c r="CX41">
        <v>101.27500000000001</v>
      </c>
      <c r="CY41">
        <v>9.9882200000000004E-2</v>
      </c>
      <c r="CZ41">
        <v>25.9038</v>
      </c>
      <c r="DA41">
        <v>25.5687</v>
      </c>
      <c r="DB41">
        <v>999.9</v>
      </c>
      <c r="DC41">
        <v>0</v>
      </c>
      <c r="DD41">
        <v>0</v>
      </c>
      <c r="DE41">
        <v>4983.75</v>
      </c>
      <c r="DF41">
        <v>0</v>
      </c>
      <c r="DG41">
        <v>454.44600000000003</v>
      </c>
      <c r="DH41">
        <v>-18.466699999999999</v>
      </c>
      <c r="DI41">
        <v>400.255</v>
      </c>
      <c r="DJ41">
        <v>417.351</v>
      </c>
      <c r="DK41">
        <v>4.1680099999999998</v>
      </c>
      <c r="DL41">
        <v>410.09899999999999</v>
      </c>
      <c r="DM41">
        <v>17.376000000000001</v>
      </c>
      <c r="DN41">
        <v>2.1818599999999999</v>
      </c>
      <c r="DO41">
        <v>1.7597499999999999</v>
      </c>
      <c r="DP41">
        <v>18.829799999999999</v>
      </c>
      <c r="DQ41">
        <v>15.4338</v>
      </c>
      <c r="DR41">
        <v>1500.12</v>
      </c>
      <c r="DS41">
        <v>0.97299599999999997</v>
      </c>
      <c r="DT41">
        <v>2.7003699999999999E-2</v>
      </c>
      <c r="DU41">
        <v>0</v>
      </c>
      <c r="DV41">
        <v>868.81799999999998</v>
      </c>
      <c r="DW41">
        <v>4.9993100000000004</v>
      </c>
      <c r="DX41">
        <v>20962.599999999999</v>
      </c>
      <c r="DY41">
        <v>13260.3</v>
      </c>
      <c r="DZ41">
        <v>37.375</v>
      </c>
      <c r="EA41">
        <v>38.686999999999998</v>
      </c>
      <c r="EB41">
        <v>37.811999999999998</v>
      </c>
      <c r="EC41">
        <v>37.5</v>
      </c>
      <c r="ED41">
        <v>38.811999999999998</v>
      </c>
      <c r="EE41">
        <v>1454.75</v>
      </c>
      <c r="EF41">
        <v>40.369999999999997</v>
      </c>
      <c r="EG41">
        <v>0</v>
      </c>
      <c r="EH41">
        <v>1657254332.3</v>
      </c>
      <c r="EI41">
        <v>0</v>
      </c>
      <c r="EJ41">
        <v>877.04024000000004</v>
      </c>
      <c r="EK41">
        <v>-69.264538555110732</v>
      </c>
      <c r="EL41">
        <v>897.9384579137153</v>
      </c>
      <c r="EM41">
        <v>20495.919999999998</v>
      </c>
      <c r="EN41">
        <v>15</v>
      </c>
      <c r="EO41">
        <v>1657254366.0999999</v>
      </c>
      <c r="EP41" t="s">
        <v>452</v>
      </c>
      <c r="EQ41">
        <v>1657254351.0999999</v>
      </c>
      <c r="ER41">
        <v>1657254366.0999999</v>
      </c>
      <c r="ES41">
        <v>23</v>
      </c>
      <c r="ET41">
        <v>-0.38500000000000001</v>
      </c>
      <c r="EU41">
        <v>-2E-3</v>
      </c>
      <c r="EV41">
        <v>2.5000000000000001E-2</v>
      </c>
      <c r="EW41">
        <v>6.2E-2</v>
      </c>
      <c r="EX41">
        <v>410</v>
      </c>
      <c r="EY41">
        <v>17</v>
      </c>
      <c r="EZ41">
        <v>0.08</v>
      </c>
      <c r="FA41">
        <v>0.02</v>
      </c>
      <c r="FB41">
        <v>-18.400467500000001</v>
      </c>
      <c r="FC41">
        <v>-0.31930694183864761</v>
      </c>
      <c r="FD41">
        <v>3.7499549247291028E-2</v>
      </c>
      <c r="FE41">
        <v>0</v>
      </c>
      <c r="FF41">
        <v>4.0657282500000003</v>
      </c>
      <c r="FG41">
        <v>0.41025061913695249</v>
      </c>
      <c r="FH41">
        <v>4.3218833793121941E-2</v>
      </c>
      <c r="FI41">
        <v>1</v>
      </c>
      <c r="FJ41">
        <v>1</v>
      </c>
      <c r="FK41">
        <v>2</v>
      </c>
      <c r="FL41" t="s">
        <v>370</v>
      </c>
      <c r="FM41">
        <v>3.1810999999999998</v>
      </c>
      <c r="FN41">
        <v>2.7642799999999998</v>
      </c>
      <c r="FO41">
        <v>0.10030600000000001</v>
      </c>
      <c r="FP41">
        <v>0.10448300000000001</v>
      </c>
      <c r="FQ41">
        <v>0.112566</v>
      </c>
      <c r="FR41">
        <v>9.7392400000000004E-2</v>
      </c>
      <c r="FS41">
        <v>28841</v>
      </c>
      <c r="FT41">
        <v>22361</v>
      </c>
      <c r="FU41">
        <v>30080.1</v>
      </c>
      <c r="FV41">
        <v>24406</v>
      </c>
      <c r="FW41">
        <v>35494.199999999997</v>
      </c>
      <c r="FX41">
        <v>32192</v>
      </c>
      <c r="FY41">
        <v>43980.5</v>
      </c>
      <c r="FZ41">
        <v>39850</v>
      </c>
      <c r="GA41">
        <v>2.20438</v>
      </c>
      <c r="GB41">
        <v>1.91367</v>
      </c>
      <c r="GC41">
        <v>0.1125</v>
      </c>
      <c r="GD41">
        <v>0</v>
      </c>
      <c r="GE41">
        <v>23.721800000000002</v>
      </c>
      <c r="GF41">
        <v>999.9</v>
      </c>
      <c r="GG41">
        <v>58.7</v>
      </c>
      <c r="GH41">
        <v>30</v>
      </c>
      <c r="GI41">
        <v>24.692900000000002</v>
      </c>
      <c r="GJ41">
        <v>30.809100000000001</v>
      </c>
      <c r="GK41">
        <v>40.0321</v>
      </c>
      <c r="GL41">
        <v>1</v>
      </c>
      <c r="GM41">
        <v>-0.215224</v>
      </c>
      <c r="GN41">
        <v>-0.56853500000000001</v>
      </c>
      <c r="GO41">
        <v>20.267600000000002</v>
      </c>
      <c r="GP41">
        <v>5.22403</v>
      </c>
      <c r="GQ41">
        <v>11.902100000000001</v>
      </c>
      <c r="GR41">
        <v>4.9650499999999997</v>
      </c>
      <c r="GS41">
        <v>3.2913700000000001</v>
      </c>
      <c r="GT41">
        <v>9999</v>
      </c>
      <c r="GU41">
        <v>9999</v>
      </c>
      <c r="GV41">
        <v>5415.1</v>
      </c>
      <c r="GW41">
        <v>977.3</v>
      </c>
      <c r="GX41">
        <v>1.8769800000000001</v>
      </c>
      <c r="GY41">
        <v>1.8752800000000001</v>
      </c>
      <c r="GZ41">
        <v>1.8739300000000001</v>
      </c>
      <c r="HA41">
        <v>1.87313</v>
      </c>
      <c r="HB41">
        <v>1.8746799999999999</v>
      </c>
      <c r="HC41">
        <v>1.8696299999999999</v>
      </c>
      <c r="HD41">
        <v>1.87381</v>
      </c>
      <c r="HE41">
        <v>1.8788800000000001</v>
      </c>
      <c r="HF41">
        <v>0</v>
      </c>
      <c r="HG41">
        <v>0</v>
      </c>
      <c r="HH41">
        <v>0</v>
      </c>
      <c r="HI41">
        <v>0</v>
      </c>
      <c r="HJ41" t="s">
        <v>371</v>
      </c>
      <c r="HK41" t="s">
        <v>372</v>
      </c>
      <c r="HL41" t="s">
        <v>373</v>
      </c>
      <c r="HM41" t="s">
        <v>373</v>
      </c>
      <c r="HN41" t="s">
        <v>373</v>
      </c>
      <c r="HO41" t="s">
        <v>373</v>
      </c>
      <c r="HP41">
        <v>0</v>
      </c>
      <c r="HQ41">
        <v>100</v>
      </c>
      <c r="HR41">
        <v>100</v>
      </c>
      <c r="HS41">
        <v>2.5000000000000001E-2</v>
      </c>
      <c r="HT41">
        <v>6.2E-2</v>
      </c>
      <c r="HU41">
        <v>0.38873768384904989</v>
      </c>
      <c r="HV41">
        <v>9.7846438420996166E-4</v>
      </c>
      <c r="HW41">
        <v>-2.5827086373742828E-6</v>
      </c>
      <c r="HX41">
        <v>7.8586341386663365E-10</v>
      </c>
      <c r="HY41">
        <v>-9.7662311856513973E-2</v>
      </c>
      <c r="HZ41">
        <v>-8.4438002641763817E-3</v>
      </c>
      <c r="IA41">
        <v>1.264093270743213E-3</v>
      </c>
      <c r="IB41">
        <v>-1.32040390140585E-5</v>
      </c>
      <c r="IC41">
        <v>5</v>
      </c>
      <c r="ID41">
        <v>2007</v>
      </c>
      <c r="IE41">
        <v>1</v>
      </c>
      <c r="IF41">
        <v>23</v>
      </c>
      <c r="IG41">
        <v>10.6</v>
      </c>
      <c r="IH41">
        <v>19.399999999999999</v>
      </c>
      <c r="II41">
        <v>1.0571299999999999</v>
      </c>
      <c r="IJ41">
        <v>2.4084500000000002</v>
      </c>
      <c r="IK41">
        <v>1.42578</v>
      </c>
      <c r="IL41">
        <v>2.2875999999999999</v>
      </c>
      <c r="IM41">
        <v>1.5478499999999999</v>
      </c>
      <c r="IN41">
        <v>2.34985</v>
      </c>
      <c r="IO41">
        <v>32.553899999999999</v>
      </c>
      <c r="IP41">
        <v>14.9376</v>
      </c>
      <c r="IQ41">
        <v>18</v>
      </c>
      <c r="IR41">
        <v>626.09900000000005</v>
      </c>
      <c r="IS41">
        <v>426.51400000000001</v>
      </c>
      <c r="IT41">
        <v>24.998000000000001</v>
      </c>
      <c r="IU41">
        <v>24.6432</v>
      </c>
      <c r="IV41">
        <v>29.9999</v>
      </c>
      <c r="IW41">
        <v>24.558199999999999</v>
      </c>
      <c r="IX41">
        <v>24.498000000000001</v>
      </c>
      <c r="IY41">
        <v>21.190999999999999</v>
      </c>
      <c r="IZ41">
        <v>31.7864</v>
      </c>
      <c r="JA41">
        <v>28.283300000000001</v>
      </c>
      <c r="JB41">
        <v>25</v>
      </c>
      <c r="JC41">
        <v>410</v>
      </c>
      <c r="JD41">
        <v>17.299800000000001</v>
      </c>
      <c r="JE41">
        <v>101.416</v>
      </c>
      <c r="JF41">
        <v>101.35599999999999</v>
      </c>
    </row>
    <row r="42" spans="1:266" x14ac:dyDescent="0.2">
      <c r="A42">
        <v>26</v>
      </c>
      <c r="B42">
        <v>1657254525.0999999</v>
      </c>
      <c r="C42">
        <v>3487</v>
      </c>
      <c r="D42" t="s">
        <v>453</v>
      </c>
      <c r="E42" t="s">
        <v>454</v>
      </c>
      <c r="F42" t="s">
        <v>366</v>
      </c>
      <c r="H42" t="s">
        <v>449</v>
      </c>
      <c r="I42" t="s">
        <v>450</v>
      </c>
      <c r="J42" t="s">
        <v>451</v>
      </c>
      <c r="K42">
        <v>1657254525.0999999</v>
      </c>
      <c r="L42">
        <f t="shared" si="0"/>
        <v>3.8617677417198157E-3</v>
      </c>
      <c r="M42">
        <f t="shared" si="1"/>
        <v>3.8617677417198157</v>
      </c>
      <c r="N42">
        <f t="shared" si="2"/>
        <v>17.041379367596235</v>
      </c>
      <c r="O42">
        <f t="shared" si="3"/>
        <v>381.47300000000001</v>
      </c>
      <c r="P42">
        <f t="shared" si="4"/>
        <v>280.69304621322664</v>
      </c>
      <c r="Q42">
        <f t="shared" si="5"/>
        <v>28.458072630426322</v>
      </c>
      <c r="R42">
        <f t="shared" si="6"/>
        <v>38.675651167717007</v>
      </c>
      <c r="S42">
        <f t="shared" si="7"/>
        <v>0.31333237953145449</v>
      </c>
      <c r="T42">
        <f t="shared" si="8"/>
        <v>1.9170013359121905</v>
      </c>
      <c r="U42">
        <f t="shared" si="9"/>
        <v>0.28741075931836096</v>
      </c>
      <c r="V42">
        <f t="shared" si="10"/>
        <v>0.1817816382891097</v>
      </c>
      <c r="W42">
        <f t="shared" si="11"/>
        <v>241.71508007531543</v>
      </c>
      <c r="X42">
        <f t="shared" si="12"/>
        <v>26.296981554166077</v>
      </c>
      <c r="Y42">
        <f t="shared" si="13"/>
        <v>26.296981554166077</v>
      </c>
      <c r="Z42">
        <f t="shared" si="14"/>
        <v>3.4340125857799637</v>
      </c>
      <c r="AA42">
        <f t="shared" si="15"/>
        <v>63.717415436488302</v>
      </c>
      <c r="AB42">
        <f t="shared" si="16"/>
        <v>2.1090012347550999</v>
      </c>
      <c r="AC42">
        <f t="shared" si="17"/>
        <v>3.30992903636729</v>
      </c>
      <c r="AD42">
        <f t="shared" si="18"/>
        <v>1.3250113510248638</v>
      </c>
      <c r="AE42">
        <f t="shared" si="19"/>
        <v>-170.30395740984386</v>
      </c>
      <c r="AF42">
        <f t="shared" si="20"/>
        <v>-64.271070582467829</v>
      </c>
      <c r="AG42">
        <f t="shared" si="21"/>
        <v>-7.1623828701087993</v>
      </c>
      <c r="AH42">
        <f t="shared" si="22"/>
        <v>-2.2330787105047989E-2</v>
      </c>
      <c r="AI42">
        <v>0</v>
      </c>
      <c r="AJ42">
        <v>0</v>
      </c>
      <c r="AK42">
        <f t="shared" si="23"/>
        <v>1</v>
      </c>
      <c r="AL42">
        <f t="shared" si="24"/>
        <v>0</v>
      </c>
      <c r="AM42">
        <f t="shared" si="25"/>
        <v>25935.565174556315</v>
      </c>
      <c r="AN42" t="s">
        <v>367</v>
      </c>
      <c r="AO42" t="s">
        <v>367</v>
      </c>
      <c r="AP42">
        <v>0</v>
      </c>
      <c r="AQ42">
        <v>0</v>
      </c>
      <c r="AR42" t="e">
        <f t="shared" si="26"/>
        <v>#DIV/0!</v>
      </c>
      <c r="AS42">
        <v>0</v>
      </c>
      <c r="AT42" t="s">
        <v>367</v>
      </c>
      <c r="AU42" t="s">
        <v>367</v>
      </c>
      <c r="AV42">
        <v>0</v>
      </c>
      <c r="AW42">
        <v>0</v>
      </c>
      <c r="AX42" t="e">
        <f t="shared" si="27"/>
        <v>#DIV/0!</v>
      </c>
      <c r="AY42">
        <v>0.5</v>
      </c>
      <c r="AZ42">
        <f t="shared" si="28"/>
        <v>1261.093500557158</v>
      </c>
      <c r="BA42">
        <f t="shared" si="29"/>
        <v>17.041379367596235</v>
      </c>
      <c r="BB42" t="e">
        <f t="shared" si="30"/>
        <v>#DIV/0!</v>
      </c>
      <c r="BC42">
        <f t="shared" si="31"/>
        <v>1.351317674705901E-2</v>
      </c>
      <c r="BD42" t="e">
        <f t="shared" si="32"/>
        <v>#DIV/0!</v>
      </c>
      <c r="BE42" t="e">
        <f t="shared" si="33"/>
        <v>#DIV/0!</v>
      </c>
      <c r="BF42" t="s">
        <v>367</v>
      </c>
      <c r="BG42">
        <v>0</v>
      </c>
      <c r="BH42" t="e">
        <f t="shared" si="34"/>
        <v>#DIV/0!</v>
      </c>
      <c r="BI42" t="e">
        <f t="shared" si="35"/>
        <v>#DIV/0!</v>
      </c>
      <c r="BJ42" t="e">
        <f t="shared" si="36"/>
        <v>#DIV/0!</v>
      </c>
      <c r="BK42" t="e">
        <f t="shared" si="37"/>
        <v>#DIV/0!</v>
      </c>
      <c r="BL42" t="e">
        <f t="shared" si="38"/>
        <v>#DIV/0!</v>
      </c>
      <c r="BM42" t="e">
        <f t="shared" si="39"/>
        <v>#DIV/0!</v>
      </c>
      <c r="BN42" t="e">
        <f t="shared" si="40"/>
        <v>#DIV/0!</v>
      </c>
      <c r="BO42" t="e">
        <f t="shared" si="41"/>
        <v>#DIV/0!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f t="shared" si="42"/>
        <v>1499.86</v>
      </c>
      <c r="CI42">
        <f t="shared" si="43"/>
        <v>1261.093500557158</v>
      </c>
      <c r="CJ42">
        <f t="shared" si="44"/>
        <v>0.8408074757358408</v>
      </c>
      <c r="CK42">
        <f t="shared" si="45"/>
        <v>0.16115842817017284</v>
      </c>
      <c r="CL42">
        <v>6</v>
      </c>
      <c r="CM42">
        <v>0.5</v>
      </c>
      <c r="CN42" t="s">
        <v>368</v>
      </c>
      <c r="CO42">
        <v>2</v>
      </c>
      <c r="CP42">
        <v>1657254525.0999999</v>
      </c>
      <c r="CQ42">
        <v>381.47300000000001</v>
      </c>
      <c r="CR42">
        <v>399.98099999999999</v>
      </c>
      <c r="CS42">
        <v>20.8019</v>
      </c>
      <c r="CT42">
        <v>17.021799999999999</v>
      </c>
      <c r="CU42">
        <v>381.428</v>
      </c>
      <c r="CV42">
        <v>20.652999999999999</v>
      </c>
      <c r="CW42">
        <v>600.21199999999999</v>
      </c>
      <c r="CX42">
        <v>101.285</v>
      </c>
      <c r="CY42">
        <v>0.10002900000000001</v>
      </c>
      <c r="CZ42">
        <v>25.6751</v>
      </c>
      <c r="DA42">
        <v>25.191700000000001</v>
      </c>
      <c r="DB42">
        <v>999.9</v>
      </c>
      <c r="DC42">
        <v>0</v>
      </c>
      <c r="DD42">
        <v>0</v>
      </c>
      <c r="DE42">
        <v>4995</v>
      </c>
      <c r="DF42">
        <v>0</v>
      </c>
      <c r="DG42">
        <v>343.91500000000002</v>
      </c>
      <c r="DH42">
        <v>-18.507400000000001</v>
      </c>
      <c r="DI42">
        <v>389.577</v>
      </c>
      <c r="DJ42">
        <v>406.90699999999998</v>
      </c>
      <c r="DK42">
        <v>3.7801300000000002</v>
      </c>
      <c r="DL42">
        <v>399.98099999999999</v>
      </c>
      <c r="DM42">
        <v>17.021799999999999</v>
      </c>
      <c r="DN42">
        <v>2.1069100000000001</v>
      </c>
      <c r="DO42">
        <v>1.72404</v>
      </c>
      <c r="DP42">
        <v>18.2715</v>
      </c>
      <c r="DQ42">
        <v>15.114599999999999</v>
      </c>
      <c r="DR42">
        <v>1499.86</v>
      </c>
      <c r="DS42">
        <v>0.97299599999999997</v>
      </c>
      <c r="DT42">
        <v>2.7003800000000001E-2</v>
      </c>
      <c r="DU42">
        <v>0</v>
      </c>
      <c r="DV42">
        <v>783.78899999999999</v>
      </c>
      <c r="DW42">
        <v>4.9993100000000004</v>
      </c>
      <c r="DX42">
        <v>17912.2</v>
      </c>
      <c r="DY42">
        <v>13258</v>
      </c>
      <c r="DZ42">
        <v>39.436999999999998</v>
      </c>
      <c r="EA42">
        <v>40</v>
      </c>
      <c r="EB42">
        <v>39.686999999999998</v>
      </c>
      <c r="EC42">
        <v>39.561999999999998</v>
      </c>
      <c r="ED42">
        <v>40.5</v>
      </c>
      <c r="EE42">
        <v>1454.49</v>
      </c>
      <c r="EF42">
        <v>40.369999999999997</v>
      </c>
      <c r="EG42">
        <v>0</v>
      </c>
      <c r="EH42">
        <v>1657254525.5</v>
      </c>
      <c r="EI42">
        <v>0</v>
      </c>
      <c r="EJ42">
        <v>785.5003999999999</v>
      </c>
      <c r="EK42">
        <v>-14.88269226620937</v>
      </c>
      <c r="EL42">
        <v>320.67692378391018</v>
      </c>
      <c r="EM42">
        <v>17812.016</v>
      </c>
      <c r="EN42">
        <v>15</v>
      </c>
      <c r="EO42">
        <v>1657254366.0999999</v>
      </c>
      <c r="EP42" t="s">
        <v>452</v>
      </c>
      <c r="EQ42">
        <v>1657254351.0999999</v>
      </c>
      <c r="ER42">
        <v>1657254366.0999999</v>
      </c>
      <c r="ES42">
        <v>23</v>
      </c>
      <c r="ET42">
        <v>-0.38500000000000001</v>
      </c>
      <c r="EU42">
        <v>-2E-3</v>
      </c>
      <c r="EV42">
        <v>2.5000000000000001E-2</v>
      </c>
      <c r="EW42">
        <v>6.2E-2</v>
      </c>
      <c r="EX42">
        <v>410</v>
      </c>
      <c r="EY42">
        <v>17</v>
      </c>
      <c r="EZ42">
        <v>0.08</v>
      </c>
      <c r="FA42">
        <v>0.02</v>
      </c>
      <c r="FB42">
        <v>-18.489487804878049</v>
      </c>
      <c r="FC42">
        <v>-0.31103623693379362</v>
      </c>
      <c r="FD42">
        <v>4.7251528276339889E-2</v>
      </c>
      <c r="FE42">
        <v>0</v>
      </c>
      <c r="FF42">
        <v>3.8373636585365851</v>
      </c>
      <c r="FG42">
        <v>-0.48881874564459821</v>
      </c>
      <c r="FH42">
        <v>5.2115474634423217E-2</v>
      </c>
      <c r="FI42">
        <v>1</v>
      </c>
      <c r="FJ42">
        <v>1</v>
      </c>
      <c r="FK42">
        <v>2</v>
      </c>
      <c r="FL42" t="s">
        <v>370</v>
      </c>
      <c r="FM42">
        <v>3.1814800000000001</v>
      </c>
      <c r="FN42">
        <v>2.7644700000000002</v>
      </c>
      <c r="FO42">
        <v>9.8424300000000006E-2</v>
      </c>
      <c r="FP42">
        <v>0.102576</v>
      </c>
      <c r="FQ42">
        <v>0.109943</v>
      </c>
      <c r="FR42">
        <v>9.6036999999999997E-2</v>
      </c>
      <c r="FS42">
        <v>28914.799999999999</v>
      </c>
      <c r="FT42">
        <v>22418.5</v>
      </c>
      <c r="FU42">
        <v>30092.6</v>
      </c>
      <c r="FV42">
        <v>24415.5</v>
      </c>
      <c r="FW42">
        <v>35615.300000000003</v>
      </c>
      <c r="FX42">
        <v>32253.599999999999</v>
      </c>
      <c r="FY42">
        <v>43997.599999999999</v>
      </c>
      <c r="FZ42">
        <v>39865.699999999997</v>
      </c>
      <c r="GA42">
        <v>2.2085300000000001</v>
      </c>
      <c r="GB42">
        <v>1.91777</v>
      </c>
      <c r="GC42">
        <v>0.15573899999999999</v>
      </c>
      <c r="GD42">
        <v>0</v>
      </c>
      <c r="GE42">
        <v>22.631799999999998</v>
      </c>
      <c r="GF42">
        <v>999.9</v>
      </c>
      <c r="GG42">
        <v>57.9</v>
      </c>
      <c r="GH42">
        <v>29.8</v>
      </c>
      <c r="GI42">
        <v>24.0778</v>
      </c>
      <c r="GJ42">
        <v>30.639099999999999</v>
      </c>
      <c r="GK42">
        <v>39.174700000000001</v>
      </c>
      <c r="GL42">
        <v>1</v>
      </c>
      <c r="GM42">
        <v>-0.23643800000000001</v>
      </c>
      <c r="GN42">
        <v>-0.82388300000000003</v>
      </c>
      <c r="GO42">
        <v>20.266300000000001</v>
      </c>
      <c r="GP42">
        <v>5.22133</v>
      </c>
      <c r="GQ42">
        <v>11.902100000000001</v>
      </c>
      <c r="GR42">
        <v>4.9636500000000003</v>
      </c>
      <c r="GS42">
        <v>3.29135</v>
      </c>
      <c r="GT42">
        <v>9999</v>
      </c>
      <c r="GU42">
        <v>9999</v>
      </c>
      <c r="GV42">
        <v>5444.7</v>
      </c>
      <c r="GW42">
        <v>977.4</v>
      </c>
      <c r="GX42">
        <v>1.8769800000000001</v>
      </c>
      <c r="GY42">
        <v>1.87527</v>
      </c>
      <c r="GZ42">
        <v>1.87392</v>
      </c>
      <c r="HA42">
        <v>1.8730800000000001</v>
      </c>
      <c r="HB42">
        <v>1.8746400000000001</v>
      </c>
      <c r="HC42">
        <v>1.86955</v>
      </c>
      <c r="HD42">
        <v>1.87378</v>
      </c>
      <c r="HE42">
        <v>1.87883</v>
      </c>
      <c r="HF42">
        <v>0</v>
      </c>
      <c r="HG42">
        <v>0</v>
      </c>
      <c r="HH42">
        <v>0</v>
      </c>
      <c r="HI42">
        <v>0</v>
      </c>
      <c r="HJ42" t="s">
        <v>371</v>
      </c>
      <c r="HK42" t="s">
        <v>372</v>
      </c>
      <c r="HL42" t="s">
        <v>373</v>
      </c>
      <c r="HM42" t="s">
        <v>373</v>
      </c>
      <c r="HN42" t="s">
        <v>373</v>
      </c>
      <c r="HO42" t="s">
        <v>373</v>
      </c>
      <c r="HP42">
        <v>0</v>
      </c>
      <c r="HQ42">
        <v>100</v>
      </c>
      <c r="HR42">
        <v>100</v>
      </c>
      <c r="HS42">
        <v>4.4999999999999998E-2</v>
      </c>
      <c r="HT42">
        <v>0.1489</v>
      </c>
      <c r="HU42">
        <v>4.2040953594032412E-3</v>
      </c>
      <c r="HV42">
        <v>9.7846438420996166E-4</v>
      </c>
      <c r="HW42">
        <v>-2.5827086373742828E-6</v>
      </c>
      <c r="HX42">
        <v>7.8586341386663365E-10</v>
      </c>
      <c r="HY42">
        <v>-9.9608188244513451E-2</v>
      </c>
      <c r="HZ42">
        <v>-8.4438002641763817E-3</v>
      </c>
      <c r="IA42">
        <v>1.264093270743213E-3</v>
      </c>
      <c r="IB42">
        <v>-1.32040390140585E-5</v>
      </c>
      <c r="IC42">
        <v>5</v>
      </c>
      <c r="ID42">
        <v>2007</v>
      </c>
      <c r="IE42">
        <v>1</v>
      </c>
      <c r="IF42">
        <v>23</v>
      </c>
      <c r="IG42">
        <v>2.9</v>
      </c>
      <c r="IH42">
        <v>2.6</v>
      </c>
      <c r="II42">
        <v>1.0363800000000001</v>
      </c>
      <c r="IJ42">
        <v>2.4304199999999998</v>
      </c>
      <c r="IK42">
        <v>1.42578</v>
      </c>
      <c r="IL42">
        <v>2.2888199999999999</v>
      </c>
      <c r="IM42">
        <v>1.5478499999999999</v>
      </c>
      <c r="IN42">
        <v>2.2509800000000002</v>
      </c>
      <c r="IO42">
        <v>32.310699999999997</v>
      </c>
      <c r="IP42">
        <v>14.893800000000001</v>
      </c>
      <c r="IQ42">
        <v>18</v>
      </c>
      <c r="IR42">
        <v>626.60599999999999</v>
      </c>
      <c r="IS42">
        <v>427.048</v>
      </c>
      <c r="IT42">
        <v>25</v>
      </c>
      <c r="IU42">
        <v>24.3552</v>
      </c>
      <c r="IV42">
        <v>29.999500000000001</v>
      </c>
      <c r="IW42">
        <v>24.333600000000001</v>
      </c>
      <c r="IX42">
        <v>24.2729</v>
      </c>
      <c r="IY42">
        <v>20.766500000000001</v>
      </c>
      <c r="IZ42">
        <v>29.636600000000001</v>
      </c>
      <c r="JA42">
        <v>23.523299999999999</v>
      </c>
      <c r="JB42">
        <v>25</v>
      </c>
      <c r="JC42">
        <v>400</v>
      </c>
      <c r="JD42">
        <v>17.140599999999999</v>
      </c>
      <c r="JE42">
        <v>101.456</v>
      </c>
      <c r="JF42">
        <v>101.396</v>
      </c>
    </row>
    <row r="43" spans="1:266" x14ac:dyDescent="0.2">
      <c r="A43">
        <v>27</v>
      </c>
      <c r="B43">
        <v>1657254600.5999999</v>
      </c>
      <c r="C43">
        <v>3562.5</v>
      </c>
      <c r="D43" t="s">
        <v>455</v>
      </c>
      <c r="E43" t="s">
        <v>456</v>
      </c>
      <c r="F43" t="s">
        <v>366</v>
      </c>
      <c r="H43" t="s">
        <v>449</v>
      </c>
      <c r="I43" t="s">
        <v>450</v>
      </c>
      <c r="J43" t="s">
        <v>451</v>
      </c>
      <c r="K43">
        <v>1657254600.5999999</v>
      </c>
      <c r="L43">
        <f t="shared" si="0"/>
        <v>3.9217567273928614E-3</v>
      </c>
      <c r="M43">
        <f t="shared" si="1"/>
        <v>3.9217567273928613</v>
      </c>
      <c r="N43">
        <f t="shared" si="2"/>
        <v>7.7506542881007636</v>
      </c>
      <c r="O43">
        <f t="shared" si="3"/>
        <v>191.50299999999999</v>
      </c>
      <c r="P43">
        <f t="shared" si="4"/>
        <v>146.29759295768866</v>
      </c>
      <c r="Q43">
        <f t="shared" si="5"/>
        <v>14.832407356689219</v>
      </c>
      <c r="R43">
        <f t="shared" si="6"/>
        <v>19.415565551030998</v>
      </c>
      <c r="S43">
        <f t="shared" si="7"/>
        <v>0.32141453712906703</v>
      </c>
      <c r="T43">
        <f t="shared" si="8"/>
        <v>1.9140321213030382</v>
      </c>
      <c r="U43">
        <f t="shared" si="9"/>
        <v>0.29416218880638428</v>
      </c>
      <c r="V43">
        <f t="shared" si="10"/>
        <v>0.18610694411402789</v>
      </c>
      <c r="W43">
        <f t="shared" si="11"/>
        <v>241.72669007472538</v>
      </c>
      <c r="X43">
        <f t="shared" si="12"/>
        <v>26.486452626673135</v>
      </c>
      <c r="Y43">
        <f t="shared" si="13"/>
        <v>26.486452626673135</v>
      </c>
      <c r="Z43">
        <f t="shared" si="14"/>
        <v>3.4726160937035431</v>
      </c>
      <c r="AA43">
        <f t="shared" si="15"/>
        <v>64.399441631783787</v>
      </c>
      <c r="AB43">
        <f t="shared" si="16"/>
        <v>2.15849041833</v>
      </c>
      <c r="AC43">
        <f t="shared" si="17"/>
        <v>3.3517222566487219</v>
      </c>
      <c r="AD43">
        <f t="shared" si="18"/>
        <v>1.3141256753735431</v>
      </c>
      <c r="AE43">
        <f t="shared" si="19"/>
        <v>-172.94947167802519</v>
      </c>
      <c r="AF43">
        <f t="shared" si="20"/>
        <v>-61.877734623871618</v>
      </c>
      <c r="AG43">
        <f t="shared" si="21"/>
        <v>-6.9202750727834257</v>
      </c>
      <c r="AH43">
        <f t="shared" si="22"/>
        <v>-2.0791299954851183E-2</v>
      </c>
      <c r="AI43">
        <v>0</v>
      </c>
      <c r="AJ43">
        <v>0</v>
      </c>
      <c r="AK43">
        <f t="shared" si="23"/>
        <v>1</v>
      </c>
      <c r="AL43">
        <f t="shared" si="24"/>
        <v>0</v>
      </c>
      <c r="AM43">
        <f t="shared" si="25"/>
        <v>25842.1732629984</v>
      </c>
      <c r="AN43" t="s">
        <v>367</v>
      </c>
      <c r="AO43" t="s">
        <v>367</v>
      </c>
      <c r="AP43">
        <v>0</v>
      </c>
      <c r="AQ43">
        <v>0</v>
      </c>
      <c r="AR43" t="e">
        <f t="shared" si="26"/>
        <v>#DIV/0!</v>
      </c>
      <c r="AS43">
        <v>0</v>
      </c>
      <c r="AT43" t="s">
        <v>367</v>
      </c>
      <c r="AU43" t="s">
        <v>367</v>
      </c>
      <c r="AV43">
        <v>0</v>
      </c>
      <c r="AW43">
        <v>0</v>
      </c>
      <c r="AX43" t="e">
        <f t="shared" si="27"/>
        <v>#DIV/0!</v>
      </c>
      <c r="AY43">
        <v>0.5</v>
      </c>
      <c r="AZ43">
        <f t="shared" si="28"/>
        <v>1261.1601005568527</v>
      </c>
      <c r="BA43">
        <f t="shared" si="29"/>
        <v>7.7506542881007636</v>
      </c>
      <c r="BB43" t="e">
        <f t="shared" si="30"/>
        <v>#DIV/0!</v>
      </c>
      <c r="BC43">
        <f t="shared" si="31"/>
        <v>6.1456545324249786E-3</v>
      </c>
      <c r="BD43" t="e">
        <f t="shared" si="32"/>
        <v>#DIV/0!</v>
      </c>
      <c r="BE43" t="e">
        <f t="shared" si="33"/>
        <v>#DIV/0!</v>
      </c>
      <c r="BF43" t="s">
        <v>367</v>
      </c>
      <c r="BG43">
        <v>0</v>
      </c>
      <c r="BH43" t="e">
        <f t="shared" si="34"/>
        <v>#DIV/0!</v>
      </c>
      <c r="BI43" t="e">
        <f t="shared" si="35"/>
        <v>#DIV/0!</v>
      </c>
      <c r="BJ43" t="e">
        <f t="shared" si="36"/>
        <v>#DIV/0!</v>
      </c>
      <c r="BK43" t="e">
        <f t="shared" si="37"/>
        <v>#DIV/0!</v>
      </c>
      <c r="BL43" t="e">
        <f t="shared" si="38"/>
        <v>#DIV/0!</v>
      </c>
      <c r="BM43" t="e">
        <f t="shared" si="39"/>
        <v>#DIV/0!</v>
      </c>
      <c r="BN43" t="e">
        <f t="shared" si="40"/>
        <v>#DIV/0!</v>
      </c>
      <c r="BO43" t="e">
        <f t="shared" si="41"/>
        <v>#DIV/0!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f t="shared" si="42"/>
        <v>1499.94</v>
      </c>
      <c r="CI43">
        <f t="shared" si="43"/>
        <v>1261.1601005568527</v>
      </c>
      <c r="CJ43">
        <f t="shared" si="44"/>
        <v>0.8408070326525412</v>
      </c>
      <c r="CK43">
        <f t="shared" si="45"/>
        <v>0.16115757301940437</v>
      </c>
      <c r="CL43">
        <v>6</v>
      </c>
      <c r="CM43">
        <v>0.5</v>
      </c>
      <c r="CN43" t="s">
        <v>368</v>
      </c>
      <c r="CO43">
        <v>2</v>
      </c>
      <c r="CP43">
        <v>1657254600.5999999</v>
      </c>
      <c r="CQ43">
        <v>191.50299999999999</v>
      </c>
      <c r="CR43">
        <v>200.001</v>
      </c>
      <c r="CS43">
        <v>21.29</v>
      </c>
      <c r="CT43">
        <v>17.453399999999998</v>
      </c>
      <c r="CU43">
        <v>191.42099999999999</v>
      </c>
      <c r="CV43">
        <v>21.1282</v>
      </c>
      <c r="CW43">
        <v>600.26</v>
      </c>
      <c r="CX43">
        <v>101.285</v>
      </c>
      <c r="CY43">
        <v>0.100177</v>
      </c>
      <c r="CZ43">
        <v>25.886800000000001</v>
      </c>
      <c r="DA43">
        <v>25.407699999999998</v>
      </c>
      <c r="DB43">
        <v>999.9</v>
      </c>
      <c r="DC43">
        <v>0</v>
      </c>
      <c r="DD43">
        <v>0</v>
      </c>
      <c r="DE43">
        <v>4982.5</v>
      </c>
      <c r="DF43">
        <v>0</v>
      </c>
      <c r="DG43">
        <v>316.93200000000002</v>
      </c>
      <c r="DH43">
        <v>-8.4771999999999998</v>
      </c>
      <c r="DI43">
        <v>195.69</v>
      </c>
      <c r="DJ43">
        <v>203.553</v>
      </c>
      <c r="DK43">
        <v>3.8365900000000002</v>
      </c>
      <c r="DL43">
        <v>200.001</v>
      </c>
      <c r="DM43">
        <v>17.453399999999998</v>
      </c>
      <c r="DN43">
        <v>2.1563500000000002</v>
      </c>
      <c r="DO43">
        <v>1.76776</v>
      </c>
      <c r="DP43">
        <v>18.6416</v>
      </c>
      <c r="DQ43">
        <v>15.5046</v>
      </c>
      <c r="DR43">
        <v>1499.94</v>
      </c>
      <c r="DS43">
        <v>0.97300600000000004</v>
      </c>
      <c r="DT43">
        <v>2.69936E-2</v>
      </c>
      <c r="DU43">
        <v>0</v>
      </c>
      <c r="DV43">
        <v>743.29600000000005</v>
      </c>
      <c r="DW43">
        <v>4.9993100000000004</v>
      </c>
      <c r="DX43">
        <v>15787.3</v>
      </c>
      <c r="DY43">
        <v>13258.7</v>
      </c>
      <c r="DZ43">
        <v>40.375</v>
      </c>
      <c r="EA43">
        <v>40.625</v>
      </c>
      <c r="EB43">
        <v>40.5</v>
      </c>
      <c r="EC43">
        <v>40.686999999999998</v>
      </c>
      <c r="ED43">
        <v>41.5</v>
      </c>
      <c r="EE43">
        <v>1454.59</v>
      </c>
      <c r="EF43">
        <v>40.35</v>
      </c>
      <c r="EG43">
        <v>0</v>
      </c>
      <c r="EH43">
        <v>1657254601.0999999</v>
      </c>
      <c r="EI43">
        <v>0</v>
      </c>
      <c r="EJ43">
        <v>745.83447999999987</v>
      </c>
      <c r="EK43">
        <v>-19.86269232485548</v>
      </c>
      <c r="EL43">
        <v>-871.98461685299685</v>
      </c>
      <c r="EM43">
        <v>15888.484</v>
      </c>
      <c r="EN43">
        <v>15</v>
      </c>
      <c r="EO43">
        <v>1657254619.5999999</v>
      </c>
      <c r="EP43" t="s">
        <v>457</v>
      </c>
      <c r="EQ43">
        <v>1657254619.5999999</v>
      </c>
      <c r="ER43">
        <v>1657254366.0999999</v>
      </c>
      <c r="ES43">
        <v>24</v>
      </c>
      <c r="ET43">
        <v>-2.1000000000000001E-2</v>
      </c>
      <c r="EU43">
        <v>-2E-3</v>
      </c>
      <c r="EV43">
        <v>8.2000000000000003E-2</v>
      </c>
      <c r="EW43">
        <v>6.2E-2</v>
      </c>
      <c r="EX43">
        <v>200</v>
      </c>
      <c r="EY43">
        <v>17</v>
      </c>
      <c r="EZ43">
        <v>0.17</v>
      </c>
      <c r="FA43">
        <v>0.02</v>
      </c>
      <c r="FB43">
        <v>-8.4932514999999995</v>
      </c>
      <c r="FC43">
        <v>0.14514033771107959</v>
      </c>
      <c r="FD43">
        <v>2.5693436861385519E-2</v>
      </c>
      <c r="FE43">
        <v>0</v>
      </c>
      <c r="FF43">
        <v>3.80513375</v>
      </c>
      <c r="FG43">
        <v>0.11464221388367039</v>
      </c>
      <c r="FH43">
        <v>1.9222884368312189E-2</v>
      </c>
      <c r="FI43">
        <v>1</v>
      </c>
      <c r="FJ43">
        <v>1</v>
      </c>
      <c r="FK43">
        <v>2</v>
      </c>
      <c r="FL43" t="s">
        <v>370</v>
      </c>
      <c r="FM43">
        <v>3.1817199999999999</v>
      </c>
      <c r="FN43">
        <v>2.7645599999999999</v>
      </c>
      <c r="FO43">
        <v>5.5280500000000003E-2</v>
      </c>
      <c r="FP43">
        <v>5.7795899999999997E-2</v>
      </c>
      <c r="FQ43">
        <v>0.111749</v>
      </c>
      <c r="FR43">
        <v>9.7783300000000004E-2</v>
      </c>
      <c r="FS43">
        <v>30301.9</v>
      </c>
      <c r="FT43">
        <v>23540.9</v>
      </c>
      <c r="FU43">
        <v>30095.9</v>
      </c>
      <c r="FV43">
        <v>24419.4</v>
      </c>
      <c r="FW43">
        <v>35542.9</v>
      </c>
      <c r="FX43">
        <v>32192.6</v>
      </c>
      <c r="FY43">
        <v>44002.6</v>
      </c>
      <c r="FZ43">
        <v>39870.800000000003</v>
      </c>
      <c r="GA43">
        <v>2.2096499999999999</v>
      </c>
      <c r="GB43">
        <v>1.92052</v>
      </c>
      <c r="GC43">
        <v>0.15945000000000001</v>
      </c>
      <c r="GD43">
        <v>0</v>
      </c>
      <c r="GE43">
        <v>22.787600000000001</v>
      </c>
      <c r="GF43">
        <v>999.9</v>
      </c>
      <c r="GG43">
        <v>57.8</v>
      </c>
      <c r="GH43">
        <v>29.8</v>
      </c>
      <c r="GI43">
        <v>24.035799999999998</v>
      </c>
      <c r="GJ43">
        <v>30.549099999999999</v>
      </c>
      <c r="GK43">
        <v>39.298900000000003</v>
      </c>
      <c r="GL43">
        <v>1</v>
      </c>
      <c r="GM43">
        <v>-0.24413099999999999</v>
      </c>
      <c r="GN43">
        <v>-0.80122499999999997</v>
      </c>
      <c r="GO43">
        <v>20.266100000000002</v>
      </c>
      <c r="GP43">
        <v>5.2256799999999997</v>
      </c>
      <c r="GQ43">
        <v>11.902100000000001</v>
      </c>
      <c r="GR43">
        <v>4.9649000000000001</v>
      </c>
      <c r="GS43">
        <v>3.2913299999999999</v>
      </c>
      <c r="GT43">
        <v>9999</v>
      </c>
      <c r="GU43">
        <v>9999</v>
      </c>
      <c r="GV43">
        <v>5456.4</v>
      </c>
      <c r="GW43">
        <v>977.4</v>
      </c>
      <c r="GX43">
        <v>1.8769800000000001</v>
      </c>
      <c r="GY43">
        <v>1.87521</v>
      </c>
      <c r="GZ43">
        <v>1.87392</v>
      </c>
      <c r="HA43">
        <v>1.87307</v>
      </c>
      <c r="HB43">
        <v>1.87462</v>
      </c>
      <c r="HC43">
        <v>1.86955</v>
      </c>
      <c r="HD43">
        <v>1.87378</v>
      </c>
      <c r="HE43">
        <v>1.8788199999999999</v>
      </c>
      <c r="HF43">
        <v>0</v>
      </c>
      <c r="HG43">
        <v>0</v>
      </c>
      <c r="HH43">
        <v>0</v>
      </c>
      <c r="HI43">
        <v>0</v>
      </c>
      <c r="HJ43" t="s">
        <v>371</v>
      </c>
      <c r="HK43" t="s">
        <v>372</v>
      </c>
      <c r="HL43" t="s">
        <v>373</v>
      </c>
      <c r="HM43" t="s">
        <v>373</v>
      </c>
      <c r="HN43" t="s">
        <v>373</v>
      </c>
      <c r="HO43" t="s">
        <v>373</v>
      </c>
      <c r="HP43">
        <v>0</v>
      </c>
      <c r="HQ43">
        <v>100</v>
      </c>
      <c r="HR43">
        <v>100</v>
      </c>
      <c r="HS43">
        <v>8.2000000000000003E-2</v>
      </c>
      <c r="HT43">
        <v>0.1618</v>
      </c>
      <c r="HU43">
        <v>4.2040953594032412E-3</v>
      </c>
      <c r="HV43">
        <v>9.7846438420996166E-4</v>
      </c>
      <c r="HW43">
        <v>-2.5827086373742828E-6</v>
      </c>
      <c r="HX43">
        <v>7.8586341386663365E-10</v>
      </c>
      <c r="HY43">
        <v>-9.9608188244513451E-2</v>
      </c>
      <c r="HZ43">
        <v>-8.4438002641763817E-3</v>
      </c>
      <c r="IA43">
        <v>1.264093270743213E-3</v>
      </c>
      <c r="IB43">
        <v>-1.32040390140585E-5</v>
      </c>
      <c r="IC43">
        <v>5</v>
      </c>
      <c r="ID43">
        <v>2007</v>
      </c>
      <c r="IE43">
        <v>1</v>
      </c>
      <c r="IF43">
        <v>23</v>
      </c>
      <c r="IG43">
        <v>4.2</v>
      </c>
      <c r="IH43">
        <v>3.9</v>
      </c>
      <c r="II43">
        <v>0.59814500000000004</v>
      </c>
      <c r="IJ43">
        <v>2.4511699999999998</v>
      </c>
      <c r="IK43">
        <v>1.42578</v>
      </c>
      <c r="IL43">
        <v>2.2875999999999999</v>
      </c>
      <c r="IM43">
        <v>1.5478499999999999</v>
      </c>
      <c r="IN43">
        <v>2.2631800000000002</v>
      </c>
      <c r="IO43">
        <v>32.266599999999997</v>
      </c>
      <c r="IP43">
        <v>14.876300000000001</v>
      </c>
      <c r="IQ43">
        <v>18</v>
      </c>
      <c r="IR43">
        <v>626.36300000000006</v>
      </c>
      <c r="IS43">
        <v>427.88099999999997</v>
      </c>
      <c r="IT43">
        <v>25</v>
      </c>
      <c r="IU43">
        <v>24.251899999999999</v>
      </c>
      <c r="IV43">
        <v>29.999700000000001</v>
      </c>
      <c r="IW43">
        <v>24.2392</v>
      </c>
      <c r="IX43">
        <v>24.1829</v>
      </c>
      <c r="IY43">
        <v>11.998200000000001</v>
      </c>
      <c r="IZ43">
        <v>28.2258</v>
      </c>
      <c r="JA43">
        <v>21.638400000000001</v>
      </c>
      <c r="JB43">
        <v>25</v>
      </c>
      <c r="JC43">
        <v>200</v>
      </c>
      <c r="JD43">
        <v>17.436</v>
      </c>
      <c r="JE43">
        <v>101.468</v>
      </c>
      <c r="JF43">
        <v>101.41</v>
      </c>
    </row>
    <row r="44" spans="1:266" x14ac:dyDescent="0.2">
      <c r="A44">
        <v>28</v>
      </c>
      <c r="B44">
        <v>1657254696</v>
      </c>
      <c r="C44">
        <v>3657.900000095367</v>
      </c>
      <c r="D44" t="s">
        <v>458</v>
      </c>
      <c r="E44" t="s">
        <v>459</v>
      </c>
      <c r="F44" t="s">
        <v>366</v>
      </c>
      <c r="H44" t="s">
        <v>449</v>
      </c>
      <c r="I44" t="s">
        <v>450</v>
      </c>
      <c r="J44" t="s">
        <v>451</v>
      </c>
      <c r="K44">
        <v>1657254696</v>
      </c>
      <c r="L44">
        <f t="shared" si="0"/>
        <v>3.8096157181991704E-3</v>
      </c>
      <c r="M44">
        <f t="shared" si="1"/>
        <v>3.8096157181991703</v>
      </c>
      <c r="N44">
        <f t="shared" si="2"/>
        <v>2.4755394571224167</v>
      </c>
      <c r="O44">
        <f t="shared" si="3"/>
        <v>97.1751</v>
      </c>
      <c r="P44">
        <f t="shared" si="4"/>
        <v>82.039810424122706</v>
      </c>
      <c r="Q44">
        <f t="shared" si="5"/>
        <v>8.3175343129757486</v>
      </c>
      <c r="R44">
        <f t="shared" si="6"/>
        <v>9.8520123881123993</v>
      </c>
      <c r="S44">
        <f t="shared" si="7"/>
        <v>0.32153319749154902</v>
      </c>
      <c r="T44">
        <f t="shared" si="8"/>
        <v>1.9062915694478915</v>
      </c>
      <c r="U44">
        <f t="shared" si="9"/>
        <v>0.29416098907608318</v>
      </c>
      <c r="V44">
        <f t="shared" si="10"/>
        <v>0.186115330852719</v>
      </c>
      <c r="W44">
        <f t="shared" si="11"/>
        <v>241.74105407466092</v>
      </c>
      <c r="X44">
        <f t="shared" si="12"/>
        <v>26.446299422088469</v>
      </c>
      <c r="Y44">
        <f t="shared" si="13"/>
        <v>26.446299422088469</v>
      </c>
      <c r="Z44">
        <f t="shared" si="14"/>
        <v>3.4644036454568439</v>
      </c>
      <c r="AA44">
        <f t="shared" si="15"/>
        <v>65.612570935225989</v>
      </c>
      <c r="AB44">
        <f t="shared" si="16"/>
        <v>2.1880011952811995</v>
      </c>
      <c r="AC44">
        <f t="shared" si="17"/>
        <v>3.3347286413166723</v>
      </c>
      <c r="AD44">
        <f t="shared" si="18"/>
        <v>1.2764024501756444</v>
      </c>
      <c r="AE44">
        <f t="shared" si="19"/>
        <v>-168.00405317258341</v>
      </c>
      <c r="AF44">
        <f t="shared" si="20"/>
        <v>-66.318706458597262</v>
      </c>
      <c r="AG44">
        <f t="shared" si="21"/>
        <v>-7.4423602111625025</v>
      </c>
      <c r="AH44">
        <f t="shared" si="22"/>
        <v>-2.406576768225932E-2</v>
      </c>
      <c r="AI44">
        <v>0</v>
      </c>
      <c r="AJ44">
        <v>0</v>
      </c>
      <c r="AK44">
        <f t="shared" si="23"/>
        <v>1</v>
      </c>
      <c r="AL44">
        <f t="shared" si="24"/>
        <v>0</v>
      </c>
      <c r="AM44">
        <f t="shared" si="25"/>
        <v>25654.089240169993</v>
      </c>
      <c r="AN44" t="s">
        <v>367</v>
      </c>
      <c r="AO44" t="s">
        <v>367</v>
      </c>
      <c r="AP44">
        <v>0</v>
      </c>
      <c r="AQ44">
        <v>0</v>
      </c>
      <c r="AR44" t="e">
        <f t="shared" si="26"/>
        <v>#DIV/0!</v>
      </c>
      <c r="AS44">
        <v>0</v>
      </c>
      <c r="AT44" t="s">
        <v>367</v>
      </c>
      <c r="AU44" t="s">
        <v>367</v>
      </c>
      <c r="AV44">
        <v>0</v>
      </c>
      <c r="AW44">
        <v>0</v>
      </c>
      <c r="AX44" t="e">
        <f t="shared" si="27"/>
        <v>#DIV/0!</v>
      </c>
      <c r="AY44">
        <v>0.5</v>
      </c>
      <c r="AZ44">
        <f t="shared" si="28"/>
        <v>1261.2357005568192</v>
      </c>
      <c r="BA44">
        <f t="shared" si="29"/>
        <v>2.4755394571224167</v>
      </c>
      <c r="BB44" t="e">
        <f t="shared" si="30"/>
        <v>#DIV/0!</v>
      </c>
      <c r="BC44">
        <f t="shared" si="31"/>
        <v>1.9627889188590982E-3</v>
      </c>
      <c r="BD44" t="e">
        <f t="shared" si="32"/>
        <v>#DIV/0!</v>
      </c>
      <c r="BE44" t="e">
        <f t="shared" si="33"/>
        <v>#DIV/0!</v>
      </c>
      <c r="BF44" t="s">
        <v>367</v>
      </c>
      <c r="BG44">
        <v>0</v>
      </c>
      <c r="BH44" t="e">
        <f t="shared" si="34"/>
        <v>#DIV/0!</v>
      </c>
      <c r="BI44" t="e">
        <f t="shared" si="35"/>
        <v>#DIV/0!</v>
      </c>
      <c r="BJ44" t="e">
        <f t="shared" si="36"/>
        <v>#DIV/0!</v>
      </c>
      <c r="BK44" t="e">
        <f t="shared" si="37"/>
        <v>#DIV/0!</v>
      </c>
      <c r="BL44" t="e">
        <f t="shared" si="38"/>
        <v>#DIV/0!</v>
      </c>
      <c r="BM44" t="e">
        <f t="shared" si="39"/>
        <v>#DIV/0!</v>
      </c>
      <c r="BN44" t="e">
        <f t="shared" si="40"/>
        <v>#DIV/0!</v>
      </c>
      <c r="BO44" t="e">
        <f t="shared" si="41"/>
        <v>#DIV/0!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f t="shared" si="42"/>
        <v>1500.03</v>
      </c>
      <c r="CI44">
        <f t="shared" si="43"/>
        <v>1261.2357005568192</v>
      </c>
      <c r="CJ44">
        <f t="shared" si="44"/>
        <v>0.84080698423152822</v>
      </c>
      <c r="CK44">
        <f t="shared" si="45"/>
        <v>0.16115747956684928</v>
      </c>
      <c r="CL44">
        <v>6</v>
      </c>
      <c r="CM44">
        <v>0.5</v>
      </c>
      <c r="CN44" t="s">
        <v>368</v>
      </c>
      <c r="CO44">
        <v>2</v>
      </c>
      <c r="CP44">
        <v>1657254696</v>
      </c>
      <c r="CQ44">
        <v>97.1751</v>
      </c>
      <c r="CR44">
        <v>100.02</v>
      </c>
      <c r="CS44">
        <v>21.581299999999999</v>
      </c>
      <c r="CT44">
        <v>17.855</v>
      </c>
      <c r="CU44">
        <v>97.118099999999998</v>
      </c>
      <c r="CV44">
        <v>21.411799999999999</v>
      </c>
      <c r="CW44">
        <v>600.17700000000002</v>
      </c>
      <c r="CX44">
        <v>101.28400000000001</v>
      </c>
      <c r="CY44">
        <v>0.100124</v>
      </c>
      <c r="CZ44">
        <v>25.800999999999998</v>
      </c>
      <c r="DA44">
        <v>25.3108</v>
      </c>
      <c r="DB44">
        <v>999.9</v>
      </c>
      <c r="DC44">
        <v>0</v>
      </c>
      <c r="DD44">
        <v>0</v>
      </c>
      <c r="DE44">
        <v>4950</v>
      </c>
      <c r="DF44">
        <v>0</v>
      </c>
      <c r="DG44">
        <v>263.58999999999997</v>
      </c>
      <c r="DH44">
        <v>-2.84701</v>
      </c>
      <c r="DI44">
        <v>99.316100000000006</v>
      </c>
      <c r="DJ44">
        <v>101.83799999999999</v>
      </c>
      <c r="DK44">
        <v>3.7263199999999999</v>
      </c>
      <c r="DL44">
        <v>100.02</v>
      </c>
      <c r="DM44">
        <v>17.855</v>
      </c>
      <c r="DN44">
        <v>2.1858499999999998</v>
      </c>
      <c r="DO44">
        <v>1.80843</v>
      </c>
      <c r="DP44">
        <v>18.859000000000002</v>
      </c>
      <c r="DQ44">
        <v>15.8598</v>
      </c>
      <c r="DR44">
        <v>1500.03</v>
      </c>
      <c r="DS44">
        <v>0.97301199999999999</v>
      </c>
      <c r="DT44">
        <v>2.6988399999999999E-2</v>
      </c>
      <c r="DU44">
        <v>0</v>
      </c>
      <c r="DV44">
        <v>739.55200000000002</v>
      </c>
      <c r="DW44">
        <v>4.9993100000000004</v>
      </c>
      <c r="DX44">
        <v>15549.4</v>
      </c>
      <c r="DY44">
        <v>13259.5</v>
      </c>
      <c r="DZ44">
        <v>39.686999999999998</v>
      </c>
      <c r="EA44">
        <v>39.686999999999998</v>
      </c>
      <c r="EB44">
        <v>39.875</v>
      </c>
      <c r="EC44">
        <v>39.561999999999998</v>
      </c>
      <c r="ED44">
        <v>40.75</v>
      </c>
      <c r="EE44">
        <v>1454.68</v>
      </c>
      <c r="EF44">
        <v>40.35</v>
      </c>
      <c r="EG44">
        <v>0</v>
      </c>
      <c r="EH44">
        <v>1657254696.5</v>
      </c>
      <c r="EI44">
        <v>0</v>
      </c>
      <c r="EJ44">
        <v>739.51673076923066</v>
      </c>
      <c r="EK44">
        <v>0.58150426820934187</v>
      </c>
      <c r="EL44">
        <v>-192.21880410069039</v>
      </c>
      <c r="EM44">
        <v>15591.646153846161</v>
      </c>
      <c r="EN44">
        <v>15</v>
      </c>
      <c r="EO44">
        <v>1657254713</v>
      </c>
      <c r="EP44" t="s">
        <v>460</v>
      </c>
      <c r="EQ44">
        <v>1657254713</v>
      </c>
      <c r="ER44">
        <v>1657254366.0999999</v>
      </c>
      <c r="ES44">
        <v>25</v>
      </c>
      <c r="ET44">
        <v>1E-3</v>
      </c>
      <c r="EU44">
        <v>-2E-3</v>
      </c>
      <c r="EV44">
        <v>5.7000000000000002E-2</v>
      </c>
      <c r="EW44">
        <v>6.2E-2</v>
      </c>
      <c r="EX44">
        <v>100</v>
      </c>
      <c r="EY44">
        <v>17</v>
      </c>
      <c r="EZ44">
        <v>0.25</v>
      </c>
      <c r="FA44">
        <v>0.02</v>
      </c>
      <c r="FB44">
        <v>-2.8363725</v>
      </c>
      <c r="FC44">
        <v>6.303377110694261E-2</v>
      </c>
      <c r="FD44">
        <v>1.9389364449357301E-2</v>
      </c>
      <c r="FE44">
        <v>1</v>
      </c>
      <c r="FF44">
        <v>3.7412057500000002</v>
      </c>
      <c r="FG44">
        <v>-0.16425219512195879</v>
      </c>
      <c r="FH44">
        <v>1.598063904972204E-2</v>
      </c>
      <c r="FI44">
        <v>1</v>
      </c>
      <c r="FJ44">
        <v>2</v>
      </c>
      <c r="FK44">
        <v>2</v>
      </c>
      <c r="FL44" t="s">
        <v>382</v>
      </c>
      <c r="FM44">
        <v>3.1816599999999999</v>
      </c>
      <c r="FN44">
        <v>2.76437</v>
      </c>
      <c r="FO44">
        <v>2.92176E-2</v>
      </c>
      <c r="FP44">
        <v>3.02375E-2</v>
      </c>
      <c r="FQ44">
        <v>0.112831</v>
      </c>
      <c r="FR44">
        <v>9.9397399999999997E-2</v>
      </c>
      <c r="FS44">
        <v>31141.1</v>
      </c>
      <c r="FT44">
        <v>24232.1</v>
      </c>
      <c r="FU44">
        <v>30098.5</v>
      </c>
      <c r="FV44">
        <v>24421.599999999999</v>
      </c>
      <c r="FW44">
        <v>35499.4</v>
      </c>
      <c r="FX44">
        <v>32135.8</v>
      </c>
      <c r="FY44">
        <v>44005.8</v>
      </c>
      <c r="FZ44">
        <v>39874.6</v>
      </c>
      <c r="GA44">
        <v>2.2097500000000001</v>
      </c>
      <c r="GB44">
        <v>1.92272</v>
      </c>
      <c r="GC44">
        <v>0.159528</v>
      </c>
      <c r="GD44">
        <v>0</v>
      </c>
      <c r="GE44">
        <v>22.689</v>
      </c>
      <c r="GF44">
        <v>999.9</v>
      </c>
      <c r="GG44">
        <v>57.7</v>
      </c>
      <c r="GH44">
        <v>29.7</v>
      </c>
      <c r="GI44">
        <v>23.855899999999998</v>
      </c>
      <c r="GJ44">
        <v>31.0291</v>
      </c>
      <c r="GK44">
        <v>40.212299999999999</v>
      </c>
      <c r="GL44">
        <v>1</v>
      </c>
      <c r="GM44">
        <v>-0.25141799999999997</v>
      </c>
      <c r="GN44">
        <v>-0.843167</v>
      </c>
      <c r="GO44">
        <v>20.264099999999999</v>
      </c>
      <c r="GP44">
        <v>5.2207299999999996</v>
      </c>
      <c r="GQ44">
        <v>11.902100000000001</v>
      </c>
      <c r="GR44">
        <v>4.9649999999999999</v>
      </c>
      <c r="GS44">
        <v>3.2913299999999999</v>
      </c>
      <c r="GT44">
        <v>9999</v>
      </c>
      <c r="GU44">
        <v>9999</v>
      </c>
      <c r="GV44">
        <v>5468.1</v>
      </c>
      <c r="GW44">
        <v>977.4</v>
      </c>
      <c r="GX44">
        <v>1.8769800000000001</v>
      </c>
      <c r="GY44">
        <v>1.8751899999999999</v>
      </c>
      <c r="GZ44">
        <v>1.8739300000000001</v>
      </c>
      <c r="HA44">
        <v>1.8730800000000001</v>
      </c>
      <c r="HB44">
        <v>1.87462</v>
      </c>
      <c r="HC44">
        <v>1.8695600000000001</v>
      </c>
      <c r="HD44">
        <v>1.87378</v>
      </c>
      <c r="HE44">
        <v>1.8788100000000001</v>
      </c>
      <c r="HF44">
        <v>0</v>
      </c>
      <c r="HG44">
        <v>0</v>
      </c>
      <c r="HH44">
        <v>0</v>
      </c>
      <c r="HI44">
        <v>0</v>
      </c>
      <c r="HJ44" t="s">
        <v>371</v>
      </c>
      <c r="HK44" t="s">
        <v>372</v>
      </c>
      <c r="HL44" t="s">
        <v>373</v>
      </c>
      <c r="HM44" t="s">
        <v>373</v>
      </c>
      <c r="HN44" t="s">
        <v>373</v>
      </c>
      <c r="HO44" t="s">
        <v>373</v>
      </c>
      <c r="HP44">
        <v>0</v>
      </c>
      <c r="HQ44">
        <v>100</v>
      </c>
      <c r="HR44">
        <v>100</v>
      </c>
      <c r="HS44">
        <v>5.7000000000000002E-2</v>
      </c>
      <c r="HT44">
        <v>0.16950000000000001</v>
      </c>
      <c r="HU44">
        <v>-1.676896211156656E-2</v>
      </c>
      <c r="HV44">
        <v>9.7846438420996166E-4</v>
      </c>
      <c r="HW44">
        <v>-2.5827086373742828E-6</v>
      </c>
      <c r="HX44">
        <v>7.8586341386663365E-10</v>
      </c>
      <c r="HY44">
        <v>-9.9608188244513451E-2</v>
      </c>
      <c r="HZ44">
        <v>-8.4438002641763817E-3</v>
      </c>
      <c r="IA44">
        <v>1.264093270743213E-3</v>
      </c>
      <c r="IB44">
        <v>-1.32040390140585E-5</v>
      </c>
      <c r="IC44">
        <v>5</v>
      </c>
      <c r="ID44">
        <v>2007</v>
      </c>
      <c r="IE44">
        <v>1</v>
      </c>
      <c r="IF44">
        <v>23</v>
      </c>
      <c r="IG44">
        <v>1.3</v>
      </c>
      <c r="IH44">
        <v>5.5</v>
      </c>
      <c r="II44">
        <v>0.36743199999999998</v>
      </c>
      <c r="IJ44">
        <v>2.4633799999999999</v>
      </c>
      <c r="IK44">
        <v>1.42578</v>
      </c>
      <c r="IL44">
        <v>2.2888199999999999</v>
      </c>
      <c r="IM44">
        <v>1.5478499999999999</v>
      </c>
      <c r="IN44">
        <v>2.3559600000000001</v>
      </c>
      <c r="IO44">
        <v>32.222499999999997</v>
      </c>
      <c r="IP44">
        <v>14.8588</v>
      </c>
      <c r="IQ44">
        <v>18</v>
      </c>
      <c r="IR44">
        <v>625.28200000000004</v>
      </c>
      <c r="IS44">
        <v>428.31400000000002</v>
      </c>
      <c r="IT44">
        <v>24.9985</v>
      </c>
      <c r="IU44">
        <v>24.142700000000001</v>
      </c>
      <c r="IV44">
        <v>29.9998</v>
      </c>
      <c r="IW44">
        <v>24.136299999999999</v>
      </c>
      <c r="IX44">
        <v>24.081600000000002</v>
      </c>
      <c r="IY44">
        <v>7.3726599999999998</v>
      </c>
      <c r="IZ44">
        <v>26.654900000000001</v>
      </c>
      <c r="JA44">
        <v>20.750599999999999</v>
      </c>
      <c r="JB44">
        <v>25</v>
      </c>
      <c r="JC44">
        <v>100</v>
      </c>
      <c r="JD44">
        <v>17.7285</v>
      </c>
      <c r="JE44">
        <v>101.476</v>
      </c>
      <c r="JF44">
        <v>101.419</v>
      </c>
    </row>
    <row r="45" spans="1:266" x14ac:dyDescent="0.2">
      <c r="A45">
        <v>29</v>
      </c>
      <c r="B45">
        <v>1657254789</v>
      </c>
      <c r="C45">
        <v>3750.900000095367</v>
      </c>
      <c r="D45" t="s">
        <v>461</v>
      </c>
      <c r="E45" t="s">
        <v>462</v>
      </c>
      <c r="F45" t="s">
        <v>366</v>
      </c>
      <c r="H45" t="s">
        <v>449</v>
      </c>
      <c r="I45" t="s">
        <v>450</v>
      </c>
      <c r="J45" t="s">
        <v>451</v>
      </c>
      <c r="K45">
        <v>1657254789</v>
      </c>
      <c r="L45">
        <f t="shared" si="0"/>
        <v>4.136870306131718E-3</v>
      </c>
      <c r="M45">
        <f t="shared" si="1"/>
        <v>4.1368703061317182</v>
      </c>
      <c r="N45">
        <f t="shared" si="2"/>
        <v>-0.36520413053636069</v>
      </c>
      <c r="O45">
        <f t="shared" si="3"/>
        <v>50.1419</v>
      </c>
      <c r="P45">
        <f t="shared" si="4"/>
        <v>50.90353195209682</v>
      </c>
      <c r="Q45">
        <f t="shared" si="5"/>
        <v>5.1606321894322384</v>
      </c>
      <c r="R45">
        <f t="shared" si="6"/>
        <v>5.0834174615389003</v>
      </c>
      <c r="S45">
        <f t="shared" si="7"/>
        <v>0.35681771171691828</v>
      </c>
      <c r="T45">
        <f t="shared" si="8"/>
        <v>1.9289468960174252</v>
      </c>
      <c r="U45">
        <f t="shared" si="9"/>
        <v>0.32379505600352615</v>
      </c>
      <c r="V45">
        <f t="shared" si="10"/>
        <v>0.20508357954244727</v>
      </c>
      <c r="W45">
        <f t="shared" si="11"/>
        <v>241.73844107494156</v>
      </c>
      <c r="X45">
        <f t="shared" si="12"/>
        <v>25.745680536937041</v>
      </c>
      <c r="Y45">
        <f t="shared" si="13"/>
        <v>25.745680536937041</v>
      </c>
      <c r="Z45">
        <f t="shared" si="14"/>
        <v>3.3238119729879259</v>
      </c>
      <c r="AA45">
        <f t="shared" si="15"/>
        <v>63.989599605492998</v>
      </c>
      <c r="AB45">
        <f t="shared" si="16"/>
        <v>2.0629640460297001</v>
      </c>
      <c r="AC45">
        <f t="shared" si="17"/>
        <v>3.2239052263934012</v>
      </c>
      <c r="AD45">
        <f t="shared" si="18"/>
        <v>1.2608479269582258</v>
      </c>
      <c r="AE45">
        <f t="shared" si="19"/>
        <v>-182.43598050040876</v>
      </c>
      <c r="AF45">
        <f t="shared" si="20"/>
        <v>-53.429777213046691</v>
      </c>
      <c r="AG45">
        <f t="shared" si="21"/>
        <v>-5.8878765915624136</v>
      </c>
      <c r="AH45">
        <f t="shared" si="22"/>
        <v>-1.5193230076306463E-2</v>
      </c>
      <c r="AI45">
        <v>0</v>
      </c>
      <c r="AJ45">
        <v>0</v>
      </c>
      <c r="AK45">
        <f t="shared" si="23"/>
        <v>1</v>
      </c>
      <c r="AL45">
        <f t="shared" si="24"/>
        <v>0</v>
      </c>
      <c r="AM45">
        <f t="shared" si="25"/>
        <v>26276.983953716408</v>
      </c>
      <c r="AN45" t="s">
        <v>367</v>
      </c>
      <c r="AO45" t="s">
        <v>367</v>
      </c>
      <c r="AP45">
        <v>0</v>
      </c>
      <c r="AQ45">
        <v>0</v>
      </c>
      <c r="AR45" t="e">
        <f t="shared" si="26"/>
        <v>#DIV/0!</v>
      </c>
      <c r="AS45">
        <v>0</v>
      </c>
      <c r="AT45" t="s">
        <v>367</v>
      </c>
      <c r="AU45" t="s">
        <v>367</v>
      </c>
      <c r="AV45">
        <v>0</v>
      </c>
      <c r="AW45">
        <v>0</v>
      </c>
      <c r="AX45" t="e">
        <f t="shared" si="27"/>
        <v>#DIV/0!</v>
      </c>
      <c r="AY45">
        <v>0.5</v>
      </c>
      <c r="AZ45">
        <f t="shared" si="28"/>
        <v>1261.2192005569646</v>
      </c>
      <c r="BA45">
        <f t="shared" si="29"/>
        <v>-0.36520413053636069</v>
      </c>
      <c r="BB45" t="e">
        <f t="shared" si="30"/>
        <v>#DIV/0!</v>
      </c>
      <c r="BC45">
        <f t="shared" si="31"/>
        <v>-2.8956435992655646E-4</v>
      </c>
      <c r="BD45" t="e">
        <f t="shared" si="32"/>
        <v>#DIV/0!</v>
      </c>
      <c r="BE45" t="e">
        <f t="shared" si="33"/>
        <v>#DIV/0!</v>
      </c>
      <c r="BF45" t="s">
        <v>367</v>
      </c>
      <c r="BG45">
        <v>0</v>
      </c>
      <c r="BH45" t="e">
        <f t="shared" si="34"/>
        <v>#DIV/0!</v>
      </c>
      <c r="BI45" t="e">
        <f t="shared" si="35"/>
        <v>#DIV/0!</v>
      </c>
      <c r="BJ45" t="e">
        <f t="shared" si="36"/>
        <v>#DIV/0!</v>
      </c>
      <c r="BK45" t="e">
        <f t="shared" si="37"/>
        <v>#DIV/0!</v>
      </c>
      <c r="BL45" t="e">
        <f t="shared" si="38"/>
        <v>#DIV/0!</v>
      </c>
      <c r="BM45" t="e">
        <f t="shared" si="39"/>
        <v>#DIV/0!</v>
      </c>
      <c r="BN45" t="e">
        <f t="shared" si="40"/>
        <v>#DIV/0!</v>
      </c>
      <c r="BO45" t="e">
        <f t="shared" si="41"/>
        <v>#DIV/0!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f t="shared" si="42"/>
        <v>1500.01</v>
      </c>
      <c r="CI45">
        <f t="shared" si="43"/>
        <v>1261.2192005569646</v>
      </c>
      <c r="CJ45">
        <f t="shared" si="44"/>
        <v>0.84080719499000978</v>
      </c>
      <c r="CK45">
        <f t="shared" si="45"/>
        <v>0.16115788633071884</v>
      </c>
      <c r="CL45">
        <v>6</v>
      </c>
      <c r="CM45">
        <v>0.5</v>
      </c>
      <c r="CN45" t="s">
        <v>368</v>
      </c>
      <c r="CO45">
        <v>2</v>
      </c>
      <c r="CP45">
        <v>1657254789</v>
      </c>
      <c r="CQ45">
        <v>50.1419</v>
      </c>
      <c r="CR45">
        <v>49.984200000000001</v>
      </c>
      <c r="CS45">
        <v>20.348700000000001</v>
      </c>
      <c r="CT45">
        <v>16.297899999999998</v>
      </c>
      <c r="CU45">
        <v>50.011899999999997</v>
      </c>
      <c r="CV45">
        <v>20.211600000000001</v>
      </c>
      <c r="CW45">
        <v>600.28</v>
      </c>
      <c r="CX45">
        <v>101.28</v>
      </c>
      <c r="CY45">
        <v>0.100631</v>
      </c>
      <c r="CZ45">
        <v>25.2319</v>
      </c>
      <c r="DA45">
        <v>24.787400000000002</v>
      </c>
      <c r="DB45">
        <v>999.9</v>
      </c>
      <c r="DC45">
        <v>0</v>
      </c>
      <c r="DD45">
        <v>0</v>
      </c>
      <c r="DE45">
        <v>5045.62</v>
      </c>
      <c r="DF45">
        <v>0</v>
      </c>
      <c r="DG45">
        <v>293.33600000000001</v>
      </c>
      <c r="DH45">
        <v>5.4218299999999997E-2</v>
      </c>
      <c r="DI45">
        <v>51.077800000000003</v>
      </c>
      <c r="DJ45">
        <v>50.8123</v>
      </c>
      <c r="DK45">
        <v>4.0507799999999996</v>
      </c>
      <c r="DL45">
        <v>49.984200000000001</v>
      </c>
      <c r="DM45">
        <v>16.297899999999998</v>
      </c>
      <c r="DN45">
        <v>2.0609199999999999</v>
      </c>
      <c r="DO45">
        <v>1.65066</v>
      </c>
      <c r="DP45">
        <v>17.920300000000001</v>
      </c>
      <c r="DQ45">
        <v>14.44</v>
      </c>
      <c r="DR45">
        <v>1500.01</v>
      </c>
      <c r="DS45">
        <v>0.973001</v>
      </c>
      <c r="DT45">
        <v>2.6998600000000001E-2</v>
      </c>
      <c r="DU45">
        <v>0</v>
      </c>
      <c r="DV45">
        <v>753.30100000000004</v>
      </c>
      <c r="DW45">
        <v>4.9993100000000004</v>
      </c>
      <c r="DX45">
        <v>15284.8</v>
      </c>
      <c r="DY45">
        <v>13259.3</v>
      </c>
      <c r="DZ45">
        <v>36.811999999999998</v>
      </c>
      <c r="EA45">
        <v>37.25</v>
      </c>
      <c r="EB45">
        <v>37.125</v>
      </c>
      <c r="EC45">
        <v>36.5</v>
      </c>
      <c r="ED45">
        <v>38.311999999999998</v>
      </c>
      <c r="EE45">
        <v>1454.65</v>
      </c>
      <c r="EF45">
        <v>40.36</v>
      </c>
      <c r="EG45">
        <v>0</v>
      </c>
      <c r="EH45">
        <v>1657254789.5</v>
      </c>
      <c r="EI45">
        <v>0</v>
      </c>
      <c r="EJ45">
        <v>752.35527999999988</v>
      </c>
      <c r="EK45">
        <v>7.7503076885439812</v>
      </c>
      <c r="EL45">
        <v>-67.223076632097687</v>
      </c>
      <c r="EM45">
        <v>15304.332</v>
      </c>
      <c r="EN45">
        <v>15</v>
      </c>
      <c r="EO45">
        <v>1657254807.5</v>
      </c>
      <c r="EP45" t="s">
        <v>463</v>
      </c>
      <c r="EQ45">
        <v>1657254807.5</v>
      </c>
      <c r="ER45">
        <v>1657254366.0999999</v>
      </c>
      <c r="ES45">
        <v>26</v>
      </c>
      <c r="ET45">
        <v>0.104</v>
      </c>
      <c r="EU45">
        <v>-2E-3</v>
      </c>
      <c r="EV45">
        <v>0.13</v>
      </c>
      <c r="EW45">
        <v>6.2E-2</v>
      </c>
      <c r="EX45">
        <v>50</v>
      </c>
      <c r="EY45">
        <v>17</v>
      </c>
      <c r="EZ45">
        <v>0.3</v>
      </c>
      <c r="FA45">
        <v>0.02</v>
      </c>
      <c r="FB45">
        <v>6.4231881750000004E-3</v>
      </c>
      <c r="FC45">
        <v>9.3882261714821766E-2</v>
      </c>
      <c r="FD45">
        <v>2.683897253064773E-2</v>
      </c>
      <c r="FE45">
        <v>1</v>
      </c>
      <c r="FF45">
        <v>4.0175727499999994</v>
      </c>
      <c r="FG45">
        <v>0.18596994371481099</v>
      </c>
      <c r="FH45">
        <v>2.3010984440860031E-2</v>
      </c>
      <c r="FI45">
        <v>1</v>
      </c>
      <c r="FJ45">
        <v>2</v>
      </c>
      <c r="FK45">
        <v>2</v>
      </c>
      <c r="FL45" t="s">
        <v>382</v>
      </c>
      <c r="FM45">
        <v>3.1820499999999998</v>
      </c>
      <c r="FN45">
        <v>2.7652899999999998</v>
      </c>
      <c r="FO45">
        <v>1.51731E-2</v>
      </c>
      <c r="FP45">
        <v>1.5254E-2</v>
      </c>
      <c r="FQ45">
        <v>0.10835500000000001</v>
      </c>
      <c r="FR45">
        <v>9.3173300000000001E-2</v>
      </c>
      <c r="FS45">
        <v>31600</v>
      </c>
      <c r="FT45">
        <v>24612.2</v>
      </c>
      <c r="FU45">
        <v>30105.599999999999</v>
      </c>
      <c r="FV45">
        <v>24426.400000000001</v>
      </c>
      <c r="FW45">
        <v>35691</v>
      </c>
      <c r="FX45">
        <v>32367.8</v>
      </c>
      <c r="FY45">
        <v>44015.4</v>
      </c>
      <c r="FZ45">
        <v>39882.199999999997</v>
      </c>
      <c r="GA45">
        <v>2.2130200000000002</v>
      </c>
      <c r="GB45">
        <v>1.9213</v>
      </c>
      <c r="GC45">
        <v>0.15690599999999999</v>
      </c>
      <c r="GD45">
        <v>0</v>
      </c>
      <c r="GE45">
        <v>22.206499999999998</v>
      </c>
      <c r="GF45">
        <v>999.9</v>
      </c>
      <c r="GG45">
        <v>57.4</v>
      </c>
      <c r="GH45">
        <v>29.6</v>
      </c>
      <c r="GI45">
        <v>23.598199999999999</v>
      </c>
      <c r="GJ45">
        <v>30.459099999999999</v>
      </c>
      <c r="GK45">
        <v>39.751600000000003</v>
      </c>
      <c r="GL45">
        <v>1</v>
      </c>
      <c r="GM45">
        <v>-0.26114799999999999</v>
      </c>
      <c r="GN45">
        <v>-0.99326499999999995</v>
      </c>
      <c r="GO45">
        <v>20.263500000000001</v>
      </c>
      <c r="GP45">
        <v>5.2237299999999998</v>
      </c>
      <c r="GQ45">
        <v>11.902100000000001</v>
      </c>
      <c r="GR45">
        <v>4.9644000000000004</v>
      </c>
      <c r="GS45">
        <v>3.2911800000000002</v>
      </c>
      <c r="GT45">
        <v>9999</v>
      </c>
      <c r="GU45">
        <v>9999</v>
      </c>
      <c r="GV45">
        <v>5479</v>
      </c>
      <c r="GW45">
        <v>977.4</v>
      </c>
      <c r="GX45">
        <v>1.87696</v>
      </c>
      <c r="GY45">
        <v>1.8751599999999999</v>
      </c>
      <c r="GZ45">
        <v>1.87392</v>
      </c>
      <c r="HA45">
        <v>1.87303</v>
      </c>
      <c r="HB45">
        <v>1.8746</v>
      </c>
      <c r="HC45">
        <v>1.8695600000000001</v>
      </c>
      <c r="HD45">
        <v>1.87378</v>
      </c>
      <c r="HE45">
        <v>1.8788199999999999</v>
      </c>
      <c r="HF45">
        <v>0</v>
      </c>
      <c r="HG45">
        <v>0</v>
      </c>
      <c r="HH45">
        <v>0</v>
      </c>
      <c r="HI45">
        <v>0</v>
      </c>
      <c r="HJ45" t="s">
        <v>371</v>
      </c>
      <c r="HK45" t="s">
        <v>372</v>
      </c>
      <c r="HL45" t="s">
        <v>373</v>
      </c>
      <c r="HM45" t="s">
        <v>373</v>
      </c>
      <c r="HN45" t="s">
        <v>373</v>
      </c>
      <c r="HO45" t="s">
        <v>373</v>
      </c>
      <c r="HP45">
        <v>0</v>
      </c>
      <c r="HQ45">
        <v>100</v>
      </c>
      <c r="HR45">
        <v>100</v>
      </c>
      <c r="HS45">
        <v>0.13</v>
      </c>
      <c r="HT45">
        <v>0.1371</v>
      </c>
      <c r="HU45">
        <v>-1.6064885906029992E-2</v>
      </c>
      <c r="HV45">
        <v>9.7846438420996166E-4</v>
      </c>
      <c r="HW45">
        <v>-2.5827086373742828E-6</v>
      </c>
      <c r="HX45">
        <v>7.8586341386663365E-10</v>
      </c>
      <c r="HY45">
        <v>-9.9608188244513451E-2</v>
      </c>
      <c r="HZ45">
        <v>-8.4438002641763817E-3</v>
      </c>
      <c r="IA45">
        <v>1.264093270743213E-3</v>
      </c>
      <c r="IB45">
        <v>-1.32040390140585E-5</v>
      </c>
      <c r="IC45">
        <v>5</v>
      </c>
      <c r="ID45">
        <v>2007</v>
      </c>
      <c r="IE45">
        <v>1</v>
      </c>
      <c r="IF45">
        <v>23</v>
      </c>
      <c r="IG45">
        <v>1.3</v>
      </c>
      <c r="IH45">
        <v>7</v>
      </c>
      <c r="II45">
        <v>0.25146499999999999</v>
      </c>
      <c r="IJ45">
        <v>2.47803</v>
      </c>
      <c r="IK45">
        <v>1.42578</v>
      </c>
      <c r="IL45">
        <v>2.2888199999999999</v>
      </c>
      <c r="IM45">
        <v>1.5478499999999999</v>
      </c>
      <c r="IN45">
        <v>2.34131</v>
      </c>
      <c r="IO45">
        <v>32.112400000000001</v>
      </c>
      <c r="IP45">
        <v>14.8325</v>
      </c>
      <c r="IQ45">
        <v>18</v>
      </c>
      <c r="IR45">
        <v>626.16800000000001</v>
      </c>
      <c r="IS45">
        <v>426.452</v>
      </c>
      <c r="IT45">
        <v>24.997900000000001</v>
      </c>
      <c r="IU45">
        <v>23.9998</v>
      </c>
      <c r="IV45">
        <v>29.999400000000001</v>
      </c>
      <c r="IW45">
        <v>24.004000000000001</v>
      </c>
      <c r="IX45">
        <v>23.947299999999998</v>
      </c>
      <c r="IY45">
        <v>5.0721800000000004</v>
      </c>
      <c r="IZ45">
        <v>32.879199999999997</v>
      </c>
      <c r="JA45">
        <v>18.415199999999999</v>
      </c>
      <c r="JB45">
        <v>25</v>
      </c>
      <c r="JC45">
        <v>50</v>
      </c>
      <c r="JD45">
        <v>16.069400000000002</v>
      </c>
      <c r="JE45">
        <v>101.499</v>
      </c>
      <c r="JF45">
        <v>101.43899999999999</v>
      </c>
    </row>
    <row r="46" spans="1:266" x14ac:dyDescent="0.2">
      <c r="A46">
        <v>30</v>
      </c>
      <c r="B46">
        <v>1657254883.5</v>
      </c>
      <c r="C46">
        <v>3845.400000095367</v>
      </c>
      <c r="D46" t="s">
        <v>464</v>
      </c>
      <c r="E46" t="s">
        <v>465</v>
      </c>
      <c r="F46" t="s">
        <v>366</v>
      </c>
      <c r="H46" t="s">
        <v>449</v>
      </c>
      <c r="I46" t="s">
        <v>450</v>
      </c>
      <c r="J46" t="s">
        <v>451</v>
      </c>
      <c r="K46">
        <v>1657254883.5</v>
      </c>
      <c r="L46">
        <f t="shared" si="0"/>
        <v>4.1280144864525616E-3</v>
      </c>
      <c r="M46">
        <f t="shared" si="1"/>
        <v>4.1280144864525612</v>
      </c>
      <c r="N46">
        <f t="shared" si="2"/>
        <v>-2.847876800994082</v>
      </c>
      <c r="O46">
        <f t="shared" si="3"/>
        <v>6.39039</v>
      </c>
      <c r="P46">
        <f t="shared" si="4"/>
        <v>20.559738612713552</v>
      </c>
      <c r="Q46">
        <f t="shared" si="5"/>
        <v>2.0843035589162984</v>
      </c>
      <c r="R46">
        <f t="shared" si="6"/>
        <v>0.64784445321822914</v>
      </c>
      <c r="S46">
        <f t="shared" si="7"/>
        <v>0.34182293701604433</v>
      </c>
      <c r="T46">
        <f t="shared" si="8"/>
        <v>1.9207762789676743</v>
      </c>
      <c r="U46">
        <f t="shared" si="9"/>
        <v>0.3112737623584268</v>
      </c>
      <c r="V46">
        <f t="shared" si="10"/>
        <v>0.19706280201379145</v>
      </c>
      <c r="W46">
        <f t="shared" si="11"/>
        <v>241.74003707493438</v>
      </c>
      <c r="X46">
        <f t="shared" si="12"/>
        <v>25.666702998989336</v>
      </c>
      <c r="Y46">
        <f t="shared" si="13"/>
        <v>25.666702998989336</v>
      </c>
      <c r="Z46">
        <f t="shared" si="14"/>
        <v>3.3082807531003144</v>
      </c>
      <c r="AA46">
        <f t="shared" si="15"/>
        <v>62.31884324763903</v>
      </c>
      <c r="AB46">
        <f t="shared" si="16"/>
        <v>1.99903067500246</v>
      </c>
      <c r="AC46">
        <f t="shared" si="17"/>
        <v>3.2077467597702785</v>
      </c>
      <c r="AD46">
        <f t="shared" si="18"/>
        <v>1.3092500780978544</v>
      </c>
      <c r="AE46">
        <f t="shared" si="19"/>
        <v>-182.04543885255796</v>
      </c>
      <c r="AF46">
        <f t="shared" si="20"/>
        <v>-53.764971432300413</v>
      </c>
      <c r="AG46">
        <f t="shared" si="21"/>
        <v>-5.9451338248765415</v>
      </c>
      <c r="AH46">
        <f t="shared" si="22"/>
        <v>-1.550703480053528E-2</v>
      </c>
      <c r="AI46">
        <v>0</v>
      </c>
      <c r="AJ46">
        <v>0</v>
      </c>
      <c r="AK46">
        <f t="shared" si="23"/>
        <v>1</v>
      </c>
      <c r="AL46">
        <f t="shared" si="24"/>
        <v>0</v>
      </c>
      <c r="AM46">
        <f t="shared" si="25"/>
        <v>26077.384245039728</v>
      </c>
      <c r="AN46" t="s">
        <v>367</v>
      </c>
      <c r="AO46" t="s">
        <v>367</v>
      </c>
      <c r="AP46">
        <v>0</v>
      </c>
      <c r="AQ46">
        <v>0</v>
      </c>
      <c r="AR46" t="e">
        <f t="shared" si="26"/>
        <v>#DIV/0!</v>
      </c>
      <c r="AS46">
        <v>0</v>
      </c>
      <c r="AT46" t="s">
        <v>367</v>
      </c>
      <c r="AU46" t="s">
        <v>367</v>
      </c>
      <c r="AV46">
        <v>0</v>
      </c>
      <c r="AW46">
        <v>0</v>
      </c>
      <c r="AX46" t="e">
        <f t="shared" si="27"/>
        <v>#DIV/0!</v>
      </c>
      <c r="AY46">
        <v>0.5</v>
      </c>
      <c r="AZ46">
        <f t="shared" si="28"/>
        <v>1261.2276005569609</v>
      </c>
      <c r="BA46">
        <f t="shared" si="29"/>
        <v>-2.847876800994082</v>
      </c>
      <c r="BB46" t="e">
        <f t="shared" si="30"/>
        <v>#DIV/0!</v>
      </c>
      <c r="BC46">
        <f t="shared" si="31"/>
        <v>-2.2580197259689317E-3</v>
      </c>
      <c r="BD46" t="e">
        <f t="shared" si="32"/>
        <v>#DIV/0!</v>
      </c>
      <c r="BE46" t="e">
        <f t="shared" si="33"/>
        <v>#DIV/0!</v>
      </c>
      <c r="BF46" t="s">
        <v>367</v>
      </c>
      <c r="BG46">
        <v>0</v>
      </c>
      <c r="BH46" t="e">
        <f t="shared" si="34"/>
        <v>#DIV/0!</v>
      </c>
      <c r="BI46" t="e">
        <f t="shared" si="35"/>
        <v>#DIV/0!</v>
      </c>
      <c r="BJ46" t="e">
        <f t="shared" si="36"/>
        <v>#DIV/0!</v>
      </c>
      <c r="BK46" t="e">
        <f t="shared" si="37"/>
        <v>#DIV/0!</v>
      </c>
      <c r="BL46" t="e">
        <f t="shared" si="38"/>
        <v>#DIV/0!</v>
      </c>
      <c r="BM46" t="e">
        <f t="shared" si="39"/>
        <v>#DIV/0!</v>
      </c>
      <c r="BN46" t="e">
        <f t="shared" si="40"/>
        <v>#DIV/0!</v>
      </c>
      <c r="BO46" t="e">
        <f t="shared" si="41"/>
        <v>#DIV/0!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f t="shared" si="42"/>
        <v>1500.02</v>
      </c>
      <c r="CI46">
        <f t="shared" si="43"/>
        <v>1261.2276005569609</v>
      </c>
      <c r="CJ46">
        <f t="shared" si="44"/>
        <v>0.84080718960877909</v>
      </c>
      <c r="CK46">
        <f t="shared" si="45"/>
        <v>0.16115787594494366</v>
      </c>
      <c r="CL46">
        <v>6</v>
      </c>
      <c r="CM46">
        <v>0.5</v>
      </c>
      <c r="CN46" t="s">
        <v>368</v>
      </c>
      <c r="CO46">
        <v>2</v>
      </c>
      <c r="CP46">
        <v>1657254883.5</v>
      </c>
      <c r="CQ46">
        <v>6.39039</v>
      </c>
      <c r="CR46">
        <v>3.5698799999999999</v>
      </c>
      <c r="CS46">
        <v>19.718599999999999</v>
      </c>
      <c r="CT46">
        <v>15.673400000000001</v>
      </c>
      <c r="CU46">
        <v>6.2473900000000002</v>
      </c>
      <c r="CV46">
        <v>19.5976</v>
      </c>
      <c r="CW46">
        <v>600.21</v>
      </c>
      <c r="CX46">
        <v>101.27800000000001</v>
      </c>
      <c r="CY46">
        <v>9.9921099999999999E-2</v>
      </c>
      <c r="CZ46">
        <v>25.147500000000001</v>
      </c>
      <c r="DA46">
        <v>24.6706</v>
      </c>
      <c r="DB46">
        <v>999.9</v>
      </c>
      <c r="DC46">
        <v>0</v>
      </c>
      <c r="DD46">
        <v>0</v>
      </c>
      <c r="DE46">
        <v>5011.25</v>
      </c>
      <c r="DF46">
        <v>0</v>
      </c>
      <c r="DG46">
        <v>279.77300000000002</v>
      </c>
      <c r="DH46">
        <v>2.7709999999999999</v>
      </c>
      <c r="DI46">
        <v>6.4684299999999997</v>
      </c>
      <c r="DJ46">
        <v>3.6267200000000002</v>
      </c>
      <c r="DK46">
        <v>4.0452199999999996</v>
      </c>
      <c r="DL46">
        <v>3.5698799999999999</v>
      </c>
      <c r="DM46">
        <v>15.673400000000001</v>
      </c>
      <c r="DN46">
        <v>1.9970600000000001</v>
      </c>
      <c r="DO46">
        <v>1.5873699999999999</v>
      </c>
      <c r="DP46">
        <v>17.420999999999999</v>
      </c>
      <c r="DQ46">
        <v>13.8367</v>
      </c>
      <c r="DR46">
        <v>1500.02</v>
      </c>
      <c r="DS46">
        <v>0.973001</v>
      </c>
      <c r="DT46">
        <v>2.6998600000000001E-2</v>
      </c>
      <c r="DU46">
        <v>0</v>
      </c>
      <c r="DV46">
        <v>756.99800000000005</v>
      </c>
      <c r="DW46">
        <v>4.9993100000000004</v>
      </c>
      <c r="DX46">
        <v>15550.9</v>
      </c>
      <c r="DY46">
        <v>13259.4</v>
      </c>
      <c r="DZ46">
        <v>37.625</v>
      </c>
      <c r="EA46">
        <v>38.311999999999998</v>
      </c>
      <c r="EB46">
        <v>38</v>
      </c>
      <c r="EC46">
        <v>37.811999999999998</v>
      </c>
      <c r="ED46">
        <v>38.936999999999998</v>
      </c>
      <c r="EE46">
        <v>1454.66</v>
      </c>
      <c r="EF46">
        <v>40.36</v>
      </c>
      <c r="EG46">
        <v>0</v>
      </c>
      <c r="EH46">
        <v>1657254884.3</v>
      </c>
      <c r="EI46">
        <v>0</v>
      </c>
      <c r="EJ46">
        <v>757.17939999999999</v>
      </c>
      <c r="EK46">
        <v>-1.078769241993093</v>
      </c>
      <c r="EL46">
        <v>100.0384621633807</v>
      </c>
      <c r="EM46">
        <v>15541.175999999999</v>
      </c>
      <c r="EN46">
        <v>15</v>
      </c>
      <c r="EO46">
        <v>1657254900.5</v>
      </c>
      <c r="EP46" t="s">
        <v>466</v>
      </c>
      <c r="EQ46">
        <v>1657254900.5</v>
      </c>
      <c r="ER46">
        <v>1657254366.0999999</v>
      </c>
      <c r="ES46">
        <v>27</v>
      </c>
      <c r="ET46">
        <v>5.1999999999999998E-2</v>
      </c>
      <c r="EU46">
        <v>-2E-3</v>
      </c>
      <c r="EV46">
        <v>0.14299999999999999</v>
      </c>
      <c r="EW46">
        <v>6.2E-2</v>
      </c>
      <c r="EX46">
        <v>4</v>
      </c>
      <c r="EY46">
        <v>17</v>
      </c>
      <c r="EZ46">
        <v>0.22</v>
      </c>
      <c r="FA46">
        <v>0.02</v>
      </c>
      <c r="FB46">
        <v>2.777614634146341</v>
      </c>
      <c r="FC46">
        <v>-2.124480836236706E-2</v>
      </c>
      <c r="FD46">
        <v>1.2221682870342551E-2</v>
      </c>
      <c r="FE46">
        <v>1</v>
      </c>
      <c r="FF46">
        <v>4.047439999999999</v>
      </c>
      <c r="FG46">
        <v>-4.5569268292679592E-2</v>
      </c>
      <c r="FH46">
        <v>6.2515758013480414E-3</v>
      </c>
      <c r="FI46">
        <v>1</v>
      </c>
      <c r="FJ46">
        <v>2</v>
      </c>
      <c r="FK46">
        <v>2</v>
      </c>
      <c r="FL46" t="s">
        <v>382</v>
      </c>
      <c r="FM46">
        <v>3.1821100000000002</v>
      </c>
      <c r="FN46">
        <v>2.7644299999999999</v>
      </c>
      <c r="FO46">
        <v>1.8895699999999999E-3</v>
      </c>
      <c r="FP46">
        <v>1.0855299999999999E-3</v>
      </c>
      <c r="FQ46">
        <v>0.106047</v>
      </c>
      <c r="FR46">
        <v>9.0632599999999994E-2</v>
      </c>
      <c r="FS46">
        <v>32037.1</v>
      </c>
      <c r="FT46">
        <v>24973.3</v>
      </c>
      <c r="FU46">
        <v>30114.7</v>
      </c>
      <c r="FV46">
        <v>24432.3</v>
      </c>
      <c r="FW46">
        <v>35796.199999999997</v>
      </c>
      <c r="FX46">
        <v>32467.1</v>
      </c>
      <c r="FY46">
        <v>44028.7</v>
      </c>
      <c r="FZ46">
        <v>39891.5</v>
      </c>
      <c r="GA46">
        <v>2.2135699999999998</v>
      </c>
      <c r="GB46">
        <v>1.92395</v>
      </c>
      <c r="GC46">
        <v>0.16656499999999999</v>
      </c>
      <c r="GD46">
        <v>0</v>
      </c>
      <c r="GE46">
        <v>21.93</v>
      </c>
      <c r="GF46">
        <v>999.9</v>
      </c>
      <c r="GG46">
        <v>57.1</v>
      </c>
      <c r="GH46">
        <v>29.5</v>
      </c>
      <c r="GI46">
        <v>23.34</v>
      </c>
      <c r="GJ46">
        <v>30.679099999999998</v>
      </c>
      <c r="GK46">
        <v>39.5473</v>
      </c>
      <c r="GL46">
        <v>1</v>
      </c>
      <c r="GM46">
        <v>-0.27413599999999999</v>
      </c>
      <c r="GN46">
        <v>-1.0892999999999999</v>
      </c>
      <c r="GO46">
        <v>20.265499999999999</v>
      </c>
      <c r="GP46">
        <v>5.2285199999999996</v>
      </c>
      <c r="GQ46">
        <v>11.902100000000001</v>
      </c>
      <c r="GR46">
        <v>4.9653999999999998</v>
      </c>
      <c r="GS46">
        <v>3.2919999999999998</v>
      </c>
      <c r="GT46">
        <v>9999</v>
      </c>
      <c r="GU46">
        <v>9999</v>
      </c>
      <c r="GV46">
        <v>5488.4</v>
      </c>
      <c r="GW46">
        <v>977.5</v>
      </c>
      <c r="GX46">
        <v>1.8769800000000001</v>
      </c>
      <c r="GY46">
        <v>1.8752599999999999</v>
      </c>
      <c r="GZ46">
        <v>1.8739300000000001</v>
      </c>
      <c r="HA46">
        <v>1.8730599999999999</v>
      </c>
      <c r="HB46">
        <v>1.87466</v>
      </c>
      <c r="HC46">
        <v>1.8695999999999999</v>
      </c>
      <c r="HD46">
        <v>1.8737900000000001</v>
      </c>
      <c r="HE46">
        <v>1.87883</v>
      </c>
      <c r="HF46">
        <v>0</v>
      </c>
      <c r="HG46">
        <v>0</v>
      </c>
      <c r="HH46">
        <v>0</v>
      </c>
      <c r="HI46">
        <v>0</v>
      </c>
      <c r="HJ46" t="s">
        <v>371</v>
      </c>
      <c r="HK46" t="s">
        <v>372</v>
      </c>
      <c r="HL46" t="s">
        <v>373</v>
      </c>
      <c r="HM46" t="s">
        <v>373</v>
      </c>
      <c r="HN46" t="s">
        <v>373</v>
      </c>
      <c r="HO46" t="s">
        <v>373</v>
      </c>
      <c r="HP46">
        <v>0</v>
      </c>
      <c r="HQ46">
        <v>100</v>
      </c>
      <c r="HR46">
        <v>100</v>
      </c>
      <c r="HS46">
        <v>0.14299999999999999</v>
      </c>
      <c r="HT46">
        <v>0.121</v>
      </c>
      <c r="HU46">
        <v>8.7476877343695469E-2</v>
      </c>
      <c r="HV46">
        <v>9.7846438420996166E-4</v>
      </c>
      <c r="HW46">
        <v>-2.5827086373742828E-6</v>
      </c>
      <c r="HX46">
        <v>7.8586341386663365E-10</v>
      </c>
      <c r="HY46">
        <v>-9.9608188244513451E-2</v>
      </c>
      <c r="HZ46">
        <v>-8.4438002641763817E-3</v>
      </c>
      <c r="IA46">
        <v>1.264093270743213E-3</v>
      </c>
      <c r="IB46">
        <v>-1.32040390140585E-5</v>
      </c>
      <c r="IC46">
        <v>5</v>
      </c>
      <c r="ID46">
        <v>2007</v>
      </c>
      <c r="IE46">
        <v>1</v>
      </c>
      <c r="IF46">
        <v>23</v>
      </c>
      <c r="IG46">
        <v>1.3</v>
      </c>
      <c r="IH46">
        <v>8.6</v>
      </c>
      <c r="II46">
        <v>3.1738299999999997E-2</v>
      </c>
      <c r="IJ46">
        <v>4.99756</v>
      </c>
      <c r="IK46">
        <v>1.42578</v>
      </c>
      <c r="IL46">
        <v>2.2888199999999999</v>
      </c>
      <c r="IM46">
        <v>1.5478499999999999</v>
      </c>
      <c r="IN46">
        <v>2.2692899999999998</v>
      </c>
      <c r="IO46">
        <v>31.980499999999999</v>
      </c>
      <c r="IP46">
        <v>14.815</v>
      </c>
      <c r="IQ46">
        <v>18</v>
      </c>
      <c r="IR46">
        <v>624.76300000000003</v>
      </c>
      <c r="IS46">
        <v>426.66800000000001</v>
      </c>
      <c r="IT46">
        <v>24.999700000000001</v>
      </c>
      <c r="IU46">
        <v>23.826000000000001</v>
      </c>
      <c r="IV46">
        <v>29.999300000000002</v>
      </c>
      <c r="IW46">
        <v>23.844100000000001</v>
      </c>
      <c r="IX46">
        <v>23.787600000000001</v>
      </c>
      <c r="IY46">
        <v>0</v>
      </c>
      <c r="IZ46">
        <v>33.544800000000002</v>
      </c>
      <c r="JA46">
        <v>15.8177</v>
      </c>
      <c r="JB46">
        <v>25</v>
      </c>
      <c r="JC46">
        <v>0</v>
      </c>
      <c r="JD46">
        <v>15.7559</v>
      </c>
      <c r="JE46">
        <v>101.529</v>
      </c>
      <c r="JF46">
        <v>101.46299999999999</v>
      </c>
    </row>
    <row r="47" spans="1:266" x14ac:dyDescent="0.2">
      <c r="A47">
        <v>31</v>
      </c>
      <c r="B47">
        <v>1657254976.5</v>
      </c>
      <c r="C47">
        <v>3938.400000095367</v>
      </c>
      <c r="D47" t="s">
        <v>467</v>
      </c>
      <c r="E47" t="s">
        <v>468</v>
      </c>
      <c r="F47" t="s">
        <v>366</v>
      </c>
      <c r="H47" t="s">
        <v>449</v>
      </c>
      <c r="I47" t="s">
        <v>450</v>
      </c>
      <c r="J47" t="s">
        <v>451</v>
      </c>
      <c r="K47">
        <v>1657254976.5</v>
      </c>
      <c r="L47">
        <f t="shared" si="0"/>
        <v>3.9562804281269093E-3</v>
      </c>
      <c r="M47">
        <f t="shared" si="1"/>
        <v>3.9562804281269095</v>
      </c>
      <c r="N47">
        <f t="shared" si="2"/>
        <v>16.407267256994402</v>
      </c>
      <c r="O47">
        <f t="shared" si="3"/>
        <v>382.17399999999998</v>
      </c>
      <c r="P47">
        <f t="shared" si="4"/>
        <v>286.3252542707819</v>
      </c>
      <c r="Q47">
        <f t="shared" si="5"/>
        <v>29.028785291358766</v>
      </c>
      <c r="R47">
        <f t="shared" si="6"/>
        <v>38.746309745517401</v>
      </c>
      <c r="S47">
        <f t="shared" si="7"/>
        <v>0.3192490068334034</v>
      </c>
      <c r="T47">
        <f t="shared" si="8"/>
        <v>1.9184735035700065</v>
      </c>
      <c r="U47">
        <f t="shared" si="9"/>
        <v>0.29240287413118948</v>
      </c>
      <c r="V47">
        <f t="shared" si="10"/>
        <v>0.18497532106499168</v>
      </c>
      <c r="W47">
        <f t="shared" si="11"/>
        <v>241.73684507494875</v>
      </c>
      <c r="X47">
        <f t="shared" si="12"/>
        <v>26.034302397392938</v>
      </c>
      <c r="Y47">
        <f t="shared" si="13"/>
        <v>26.034302397392938</v>
      </c>
      <c r="Z47">
        <f t="shared" si="14"/>
        <v>3.3811135346738199</v>
      </c>
      <c r="AA47">
        <f t="shared" si="15"/>
        <v>62.652542734861271</v>
      </c>
      <c r="AB47">
        <f t="shared" si="16"/>
        <v>2.0460801889431499</v>
      </c>
      <c r="AC47">
        <f t="shared" si="17"/>
        <v>3.2657576207272836</v>
      </c>
      <c r="AD47">
        <f t="shared" si="18"/>
        <v>1.33503334573067</v>
      </c>
      <c r="AE47">
        <f t="shared" si="19"/>
        <v>-174.47196688039671</v>
      </c>
      <c r="AF47">
        <f t="shared" si="20"/>
        <v>-60.557777292914466</v>
      </c>
      <c r="AG47">
        <f t="shared" si="21"/>
        <v>-6.7268639007604873</v>
      </c>
      <c r="AH47">
        <f t="shared" si="22"/>
        <v>-1.976299912291779E-2</v>
      </c>
      <c r="AI47">
        <v>0</v>
      </c>
      <c r="AJ47">
        <v>0</v>
      </c>
      <c r="AK47">
        <f t="shared" si="23"/>
        <v>1</v>
      </c>
      <c r="AL47">
        <f t="shared" si="24"/>
        <v>0</v>
      </c>
      <c r="AM47">
        <f t="shared" si="25"/>
        <v>25992.529193006449</v>
      </c>
      <c r="AN47" t="s">
        <v>367</v>
      </c>
      <c r="AO47" t="s">
        <v>367</v>
      </c>
      <c r="AP47">
        <v>0</v>
      </c>
      <c r="AQ47">
        <v>0</v>
      </c>
      <c r="AR47" t="e">
        <f t="shared" si="26"/>
        <v>#DIV/0!</v>
      </c>
      <c r="AS47">
        <v>0</v>
      </c>
      <c r="AT47" t="s">
        <v>367</v>
      </c>
      <c r="AU47" t="s">
        <v>367</v>
      </c>
      <c r="AV47">
        <v>0</v>
      </c>
      <c r="AW47">
        <v>0</v>
      </c>
      <c r="AX47" t="e">
        <f t="shared" si="27"/>
        <v>#DIV/0!</v>
      </c>
      <c r="AY47">
        <v>0.5</v>
      </c>
      <c r="AZ47">
        <f t="shared" si="28"/>
        <v>1261.210800556968</v>
      </c>
      <c r="BA47">
        <f t="shared" si="29"/>
        <v>16.407267256994402</v>
      </c>
      <c r="BB47" t="e">
        <f t="shared" si="30"/>
        <v>#DIV/0!</v>
      </c>
      <c r="BC47">
        <f t="shared" si="31"/>
        <v>1.300913951081669E-2</v>
      </c>
      <c r="BD47" t="e">
        <f t="shared" si="32"/>
        <v>#DIV/0!</v>
      </c>
      <c r="BE47" t="e">
        <f t="shared" si="33"/>
        <v>#DIV/0!</v>
      </c>
      <c r="BF47" t="s">
        <v>367</v>
      </c>
      <c r="BG47">
        <v>0</v>
      </c>
      <c r="BH47" t="e">
        <f t="shared" si="34"/>
        <v>#DIV/0!</v>
      </c>
      <c r="BI47" t="e">
        <f t="shared" si="35"/>
        <v>#DIV/0!</v>
      </c>
      <c r="BJ47" t="e">
        <f t="shared" si="36"/>
        <v>#DIV/0!</v>
      </c>
      <c r="BK47" t="e">
        <f t="shared" si="37"/>
        <v>#DIV/0!</v>
      </c>
      <c r="BL47" t="e">
        <f t="shared" si="38"/>
        <v>#DIV/0!</v>
      </c>
      <c r="BM47" t="e">
        <f t="shared" si="39"/>
        <v>#DIV/0!</v>
      </c>
      <c r="BN47" t="e">
        <f t="shared" si="40"/>
        <v>#DIV/0!</v>
      </c>
      <c r="BO47" t="e">
        <f t="shared" si="41"/>
        <v>#DIV/0!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f t="shared" si="42"/>
        <v>1500</v>
      </c>
      <c r="CI47">
        <f t="shared" si="43"/>
        <v>1261.210800556968</v>
      </c>
      <c r="CJ47">
        <f t="shared" si="44"/>
        <v>0.84080720037131207</v>
      </c>
      <c r="CK47">
        <f t="shared" si="45"/>
        <v>0.1611578967166325</v>
      </c>
      <c r="CL47">
        <v>6</v>
      </c>
      <c r="CM47">
        <v>0.5</v>
      </c>
      <c r="CN47" t="s">
        <v>368</v>
      </c>
      <c r="CO47">
        <v>2</v>
      </c>
      <c r="CP47">
        <v>1657254976.5</v>
      </c>
      <c r="CQ47">
        <v>382.17399999999998</v>
      </c>
      <c r="CR47">
        <v>400.08800000000002</v>
      </c>
      <c r="CS47">
        <v>20.1815</v>
      </c>
      <c r="CT47">
        <v>16.3062</v>
      </c>
      <c r="CU47">
        <v>382.2</v>
      </c>
      <c r="CV47">
        <v>20.1295</v>
      </c>
      <c r="CW47">
        <v>600.17600000000004</v>
      </c>
      <c r="CX47">
        <v>101.28400000000001</v>
      </c>
      <c r="CY47">
        <v>9.99501E-2</v>
      </c>
      <c r="CZ47">
        <v>25.448799999999999</v>
      </c>
      <c r="DA47">
        <v>24.947800000000001</v>
      </c>
      <c r="DB47">
        <v>999.9</v>
      </c>
      <c r="DC47">
        <v>0</v>
      </c>
      <c r="DD47">
        <v>0</v>
      </c>
      <c r="DE47">
        <v>5001.25</v>
      </c>
      <c r="DF47">
        <v>0</v>
      </c>
      <c r="DG47">
        <v>332.78899999999999</v>
      </c>
      <c r="DH47">
        <v>-17.708300000000001</v>
      </c>
      <c r="DI47">
        <v>390.28899999999999</v>
      </c>
      <c r="DJ47">
        <v>406.72</v>
      </c>
      <c r="DK47">
        <v>3.95831</v>
      </c>
      <c r="DL47">
        <v>400.08800000000002</v>
      </c>
      <c r="DM47">
        <v>16.3062</v>
      </c>
      <c r="DN47">
        <v>2.05246</v>
      </c>
      <c r="DO47">
        <v>1.6515500000000001</v>
      </c>
      <c r="DP47">
        <v>17.855</v>
      </c>
      <c r="DQ47">
        <v>14.448399999999999</v>
      </c>
      <c r="DR47">
        <v>1500</v>
      </c>
      <c r="DS47">
        <v>0.973001</v>
      </c>
      <c r="DT47">
        <v>2.69987E-2</v>
      </c>
      <c r="DU47">
        <v>0</v>
      </c>
      <c r="DV47">
        <v>720.35599999999999</v>
      </c>
      <c r="DW47">
        <v>4.9993100000000004</v>
      </c>
      <c r="DX47">
        <v>15122.5</v>
      </c>
      <c r="DY47">
        <v>13259.3</v>
      </c>
      <c r="DZ47">
        <v>38.936999999999998</v>
      </c>
      <c r="EA47">
        <v>39.311999999999998</v>
      </c>
      <c r="EB47">
        <v>39.061999999999998</v>
      </c>
      <c r="EC47">
        <v>39.5</v>
      </c>
      <c r="ED47">
        <v>40.125</v>
      </c>
      <c r="EE47">
        <v>1454.64</v>
      </c>
      <c r="EF47">
        <v>40.36</v>
      </c>
      <c r="EG47">
        <v>0</v>
      </c>
      <c r="EH47">
        <v>1657254977.3</v>
      </c>
      <c r="EI47">
        <v>0</v>
      </c>
      <c r="EJ47">
        <v>727.7613846153846</v>
      </c>
      <c r="EK47">
        <v>-62.164649629789423</v>
      </c>
      <c r="EL47">
        <v>-1042.041026102863</v>
      </c>
      <c r="EM47">
        <v>15254.72692307692</v>
      </c>
      <c r="EN47">
        <v>15</v>
      </c>
      <c r="EO47">
        <v>1657255007.5</v>
      </c>
      <c r="EP47" t="s">
        <v>469</v>
      </c>
      <c r="EQ47">
        <v>1657254999.5</v>
      </c>
      <c r="ER47">
        <v>1657255007.5</v>
      </c>
      <c r="ES47">
        <v>28</v>
      </c>
      <c r="ET47">
        <v>-0.193</v>
      </c>
      <c r="EU47">
        <v>1.2E-2</v>
      </c>
      <c r="EV47">
        <v>-2.5999999999999999E-2</v>
      </c>
      <c r="EW47">
        <v>5.1999999999999998E-2</v>
      </c>
      <c r="EX47">
        <v>401</v>
      </c>
      <c r="EY47">
        <v>16</v>
      </c>
      <c r="EZ47">
        <v>0.08</v>
      </c>
      <c r="FA47">
        <v>0.02</v>
      </c>
      <c r="FB47">
        <v>-17.194360975609751</v>
      </c>
      <c r="FC47">
        <v>-5.204813937282216</v>
      </c>
      <c r="FD47">
        <v>0.5420320852162962</v>
      </c>
      <c r="FE47">
        <v>0</v>
      </c>
      <c r="FF47">
        <v>3.9451846341463419</v>
      </c>
      <c r="FG47">
        <v>3.109902439024944E-2</v>
      </c>
      <c r="FH47">
        <v>4.4813331517943051E-3</v>
      </c>
      <c r="FI47">
        <v>1</v>
      </c>
      <c r="FJ47">
        <v>1</v>
      </c>
      <c r="FK47">
        <v>2</v>
      </c>
      <c r="FL47" t="s">
        <v>370</v>
      </c>
      <c r="FM47">
        <v>3.1821999999999999</v>
      </c>
      <c r="FN47">
        <v>2.7644199999999999</v>
      </c>
      <c r="FO47">
        <v>9.8737199999999997E-2</v>
      </c>
      <c r="FP47">
        <v>0.102757</v>
      </c>
      <c r="FQ47">
        <v>0.108127</v>
      </c>
      <c r="FR47">
        <v>9.3279200000000007E-2</v>
      </c>
      <c r="FS47">
        <v>28937.8</v>
      </c>
      <c r="FT47">
        <v>22436.6</v>
      </c>
      <c r="FU47">
        <v>30123.4</v>
      </c>
      <c r="FV47">
        <v>24437.4</v>
      </c>
      <c r="FW47">
        <v>35724.6</v>
      </c>
      <c r="FX47">
        <v>32381.7</v>
      </c>
      <c r="FY47">
        <v>44041.9</v>
      </c>
      <c r="FZ47">
        <v>39900.5</v>
      </c>
      <c r="GA47">
        <v>2.2162000000000002</v>
      </c>
      <c r="GB47">
        <v>1.9302299999999999</v>
      </c>
      <c r="GC47">
        <v>0.17021600000000001</v>
      </c>
      <c r="GD47">
        <v>0</v>
      </c>
      <c r="GE47">
        <v>22.148199999999999</v>
      </c>
      <c r="GF47">
        <v>999.9</v>
      </c>
      <c r="GG47">
        <v>57</v>
      </c>
      <c r="GH47">
        <v>29.5</v>
      </c>
      <c r="GI47">
        <v>23.294799999999999</v>
      </c>
      <c r="GJ47">
        <v>30.8291</v>
      </c>
      <c r="GK47">
        <v>39.611400000000003</v>
      </c>
      <c r="GL47">
        <v>1</v>
      </c>
      <c r="GM47">
        <v>-0.28647899999999998</v>
      </c>
      <c r="GN47">
        <v>-1.07748</v>
      </c>
      <c r="GO47">
        <v>20.264700000000001</v>
      </c>
      <c r="GP47">
        <v>5.2244799999999998</v>
      </c>
      <c r="GQ47">
        <v>11.902100000000001</v>
      </c>
      <c r="GR47">
        <v>4.9649999999999999</v>
      </c>
      <c r="GS47">
        <v>3.29135</v>
      </c>
      <c r="GT47">
        <v>9999</v>
      </c>
      <c r="GU47">
        <v>9999</v>
      </c>
      <c r="GV47">
        <v>5495.8</v>
      </c>
      <c r="GW47">
        <v>977.5</v>
      </c>
      <c r="GX47">
        <v>1.8769499999999999</v>
      </c>
      <c r="GY47">
        <v>1.87517</v>
      </c>
      <c r="GZ47">
        <v>1.87392</v>
      </c>
      <c r="HA47">
        <v>1.8730199999999999</v>
      </c>
      <c r="HB47">
        <v>1.8745499999999999</v>
      </c>
      <c r="HC47">
        <v>1.86951</v>
      </c>
      <c r="HD47">
        <v>1.8737900000000001</v>
      </c>
      <c r="HE47">
        <v>1.8788100000000001</v>
      </c>
      <c r="HF47">
        <v>0</v>
      </c>
      <c r="HG47">
        <v>0</v>
      </c>
      <c r="HH47">
        <v>0</v>
      </c>
      <c r="HI47">
        <v>0</v>
      </c>
      <c r="HJ47" t="s">
        <v>371</v>
      </c>
      <c r="HK47" t="s">
        <v>372</v>
      </c>
      <c r="HL47" t="s">
        <v>373</v>
      </c>
      <c r="HM47" t="s">
        <v>373</v>
      </c>
      <c r="HN47" t="s">
        <v>373</v>
      </c>
      <c r="HO47" t="s">
        <v>373</v>
      </c>
      <c r="HP47">
        <v>0</v>
      </c>
      <c r="HQ47">
        <v>100</v>
      </c>
      <c r="HR47">
        <v>100</v>
      </c>
      <c r="HS47">
        <v>-2.5999999999999999E-2</v>
      </c>
      <c r="HT47">
        <v>5.1999999999999998E-2</v>
      </c>
      <c r="HU47">
        <v>0.1396785036068128</v>
      </c>
      <c r="HV47">
        <v>9.7846438420996166E-4</v>
      </c>
      <c r="HW47">
        <v>-2.5827086373742828E-6</v>
      </c>
      <c r="HX47">
        <v>7.8586341386663365E-10</v>
      </c>
      <c r="HY47">
        <v>-9.9608188244513451E-2</v>
      </c>
      <c r="HZ47">
        <v>-8.4438002641763817E-3</v>
      </c>
      <c r="IA47">
        <v>1.264093270743213E-3</v>
      </c>
      <c r="IB47">
        <v>-1.32040390140585E-5</v>
      </c>
      <c r="IC47">
        <v>5</v>
      </c>
      <c r="ID47">
        <v>2007</v>
      </c>
      <c r="IE47">
        <v>1</v>
      </c>
      <c r="IF47">
        <v>23</v>
      </c>
      <c r="IG47">
        <v>1.3</v>
      </c>
      <c r="IH47">
        <v>10.199999999999999</v>
      </c>
      <c r="II47">
        <v>1.0412600000000001</v>
      </c>
      <c r="IJ47">
        <v>2.4401899999999999</v>
      </c>
      <c r="IK47">
        <v>1.42578</v>
      </c>
      <c r="IL47">
        <v>2.2888199999999999</v>
      </c>
      <c r="IM47">
        <v>1.5478499999999999</v>
      </c>
      <c r="IN47">
        <v>2.2973599999999998</v>
      </c>
      <c r="IO47">
        <v>31.870699999999999</v>
      </c>
      <c r="IP47">
        <v>14.815</v>
      </c>
      <c r="IQ47">
        <v>18</v>
      </c>
      <c r="IR47">
        <v>624.96199999999999</v>
      </c>
      <c r="IS47">
        <v>428.99599999999998</v>
      </c>
      <c r="IT47">
        <v>25.000800000000002</v>
      </c>
      <c r="IU47">
        <v>23.6798</v>
      </c>
      <c r="IV47">
        <v>29.999500000000001</v>
      </c>
      <c r="IW47">
        <v>23.6937</v>
      </c>
      <c r="IX47">
        <v>23.638999999999999</v>
      </c>
      <c r="IY47">
        <v>20.871300000000002</v>
      </c>
      <c r="IZ47">
        <v>30.6082</v>
      </c>
      <c r="JA47">
        <v>13.9795</v>
      </c>
      <c r="JB47">
        <v>25</v>
      </c>
      <c r="JC47">
        <v>400</v>
      </c>
      <c r="JD47">
        <v>16.366399999999999</v>
      </c>
      <c r="JE47">
        <v>101.559</v>
      </c>
      <c r="JF47">
        <v>101.485</v>
      </c>
    </row>
    <row r="48" spans="1:266" x14ac:dyDescent="0.2">
      <c r="A48">
        <v>32</v>
      </c>
      <c r="B48">
        <v>1657255083.5</v>
      </c>
      <c r="C48">
        <v>4045.400000095367</v>
      </c>
      <c r="D48" t="s">
        <v>470</v>
      </c>
      <c r="E48" t="s">
        <v>471</v>
      </c>
      <c r="F48" t="s">
        <v>366</v>
      </c>
      <c r="H48" t="s">
        <v>449</v>
      </c>
      <c r="I48" t="s">
        <v>450</v>
      </c>
      <c r="J48" t="s">
        <v>451</v>
      </c>
      <c r="K48">
        <v>1657255083.5</v>
      </c>
      <c r="L48">
        <f t="shared" si="0"/>
        <v>3.9560130778899119E-3</v>
      </c>
      <c r="M48">
        <f t="shared" si="1"/>
        <v>3.9560130778899123</v>
      </c>
      <c r="N48">
        <f t="shared" si="2"/>
        <v>15.667984966332403</v>
      </c>
      <c r="O48">
        <f t="shared" si="3"/>
        <v>382.86</v>
      </c>
      <c r="P48">
        <f t="shared" si="4"/>
        <v>293.63019797205737</v>
      </c>
      <c r="Q48">
        <f t="shared" si="5"/>
        <v>29.769695096177333</v>
      </c>
      <c r="R48">
        <f t="shared" si="6"/>
        <v>38.816257807404</v>
      </c>
      <c r="S48">
        <f t="shared" si="7"/>
        <v>0.32975018285749169</v>
      </c>
      <c r="T48">
        <f t="shared" si="8"/>
        <v>1.9161107725939528</v>
      </c>
      <c r="U48">
        <f t="shared" si="9"/>
        <v>0.30116147065355608</v>
      </c>
      <c r="V48">
        <f t="shared" si="10"/>
        <v>0.19058752361826126</v>
      </c>
      <c r="W48">
        <f t="shared" si="11"/>
        <v>241.70913407480421</v>
      </c>
      <c r="X48">
        <f t="shared" si="12"/>
        <v>26.193420215042323</v>
      </c>
      <c r="Y48">
        <f t="shared" si="13"/>
        <v>26.193420215042323</v>
      </c>
      <c r="Z48">
        <f t="shared" si="14"/>
        <v>3.4130714458281064</v>
      </c>
      <c r="AA48">
        <f t="shared" si="15"/>
        <v>64.23487432643212</v>
      </c>
      <c r="AB48">
        <f t="shared" si="16"/>
        <v>2.1176181768726599</v>
      </c>
      <c r="AC48">
        <f t="shared" si="17"/>
        <v>3.2966798784586042</v>
      </c>
      <c r="AD48">
        <f t="shared" si="18"/>
        <v>1.2954532689554465</v>
      </c>
      <c r="AE48">
        <f t="shared" si="19"/>
        <v>-174.46017673494512</v>
      </c>
      <c r="AF48">
        <f t="shared" si="20"/>
        <v>-60.526357392689278</v>
      </c>
      <c r="AG48">
        <f t="shared" si="21"/>
        <v>-6.7424122205627857</v>
      </c>
      <c r="AH48">
        <f t="shared" si="22"/>
        <v>-1.9812273392972202E-2</v>
      </c>
      <c r="AI48">
        <v>0</v>
      </c>
      <c r="AJ48">
        <v>0</v>
      </c>
      <c r="AK48">
        <f t="shared" si="23"/>
        <v>1</v>
      </c>
      <c r="AL48">
        <f t="shared" si="24"/>
        <v>0</v>
      </c>
      <c r="AM48">
        <f t="shared" si="25"/>
        <v>25918.912062818461</v>
      </c>
      <c r="AN48" t="s">
        <v>367</v>
      </c>
      <c r="AO48" t="s">
        <v>367</v>
      </c>
      <c r="AP48">
        <v>0</v>
      </c>
      <c r="AQ48">
        <v>0</v>
      </c>
      <c r="AR48" t="e">
        <f t="shared" si="26"/>
        <v>#DIV/0!</v>
      </c>
      <c r="AS48">
        <v>0</v>
      </c>
      <c r="AT48" t="s">
        <v>367</v>
      </c>
      <c r="AU48" t="s">
        <v>367</v>
      </c>
      <c r="AV48">
        <v>0</v>
      </c>
      <c r="AW48">
        <v>0</v>
      </c>
      <c r="AX48" t="e">
        <f t="shared" si="27"/>
        <v>#DIV/0!</v>
      </c>
      <c r="AY48">
        <v>0.5</v>
      </c>
      <c r="AZ48">
        <f t="shared" si="28"/>
        <v>1261.0677005568934</v>
      </c>
      <c r="BA48">
        <f t="shared" si="29"/>
        <v>15.667984966332403</v>
      </c>
      <c r="BB48" t="e">
        <f t="shared" si="30"/>
        <v>#DIV/0!</v>
      </c>
      <c r="BC48">
        <f t="shared" si="31"/>
        <v>1.2424380514553935E-2</v>
      </c>
      <c r="BD48" t="e">
        <f t="shared" si="32"/>
        <v>#DIV/0!</v>
      </c>
      <c r="BE48" t="e">
        <f t="shared" si="33"/>
        <v>#DIV/0!</v>
      </c>
      <c r="BF48" t="s">
        <v>367</v>
      </c>
      <c r="BG48">
        <v>0</v>
      </c>
      <c r="BH48" t="e">
        <f t="shared" si="34"/>
        <v>#DIV/0!</v>
      </c>
      <c r="BI48" t="e">
        <f t="shared" si="35"/>
        <v>#DIV/0!</v>
      </c>
      <c r="BJ48" t="e">
        <f t="shared" si="36"/>
        <v>#DIV/0!</v>
      </c>
      <c r="BK48" t="e">
        <f t="shared" si="37"/>
        <v>#DIV/0!</v>
      </c>
      <c r="BL48" t="e">
        <f t="shared" si="38"/>
        <v>#DIV/0!</v>
      </c>
      <c r="BM48" t="e">
        <f t="shared" si="39"/>
        <v>#DIV/0!</v>
      </c>
      <c r="BN48" t="e">
        <f t="shared" si="40"/>
        <v>#DIV/0!</v>
      </c>
      <c r="BO48" t="e">
        <f t="shared" si="41"/>
        <v>#DIV/0!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f t="shared" si="42"/>
        <v>1499.83</v>
      </c>
      <c r="CI48">
        <f t="shared" si="43"/>
        <v>1261.0677005568934</v>
      </c>
      <c r="CJ48">
        <f t="shared" si="44"/>
        <v>0.84080709184167102</v>
      </c>
      <c r="CK48">
        <f t="shared" si="45"/>
        <v>0.16115768725442497</v>
      </c>
      <c r="CL48">
        <v>6</v>
      </c>
      <c r="CM48">
        <v>0.5</v>
      </c>
      <c r="CN48" t="s">
        <v>368</v>
      </c>
      <c r="CO48">
        <v>2</v>
      </c>
      <c r="CP48">
        <v>1657255083.5</v>
      </c>
      <c r="CQ48">
        <v>382.86</v>
      </c>
      <c r="CR48">
        <v>400.036</v>
      </c>
      <c r="CS48">
        <v>20.886900000000001</v>
      </c>
      <c r="CT48">
        <v>17.015000000000001</v>
      </c>
      <c r="CU48">
        <v>382.87299999999999</v>
      </c>
      <c r="CV48">
        <v>20.724599999999999</v>
      </c>
      <c r="CW48">
        <v>600.23</v>
      </c>
      <c r="CX48">
        <v>101.285</v>
      </c>
      <c r="CY48">
        <v>9.9991399999999994E-2</v>
      </c>
      <c r="CZ48">
        <v>25.607500000000002</v>
      </c>
      <c r="DA48">
        <v>25.0747</v>
      </c>
      <c r="DB48">
        <v>999.9</v>
      </c>
      <c r="DC48">
        <v>0</v>
      </c>
      <c r="DD48">
        <v>0</v>
      </c>
      <c r="DE48">
        <v>4991.25</v>
      </c>
      <c r="DF48">
        <v>0</v>
      </c>
      <c r="DG48">
        <v>293.68299999999999</v>
      </c>
      <c r="DH48">
        <v>-17.175699999999999</v>
      </c>
      <c r="DI48">
        <v>391.02699999999999</v>
      </c>
      <c r="DJ48">
        <v>406.96</v>
      </c>
      <c r="DK48">
        <v>3.8719000000000001</v>
      </c>
      <c r="DL48">
        <v>400.036</v>
      </c>
      <c r="DM48">
        <v>17.015000000000001</v>
      </c>
      <c r="DN48">
        <v>2.1155200000000001</v>
      </c>
      <c r="DO48">
        <v>1.72336</v>
      </c>
      <c r="DP48">
        <v>18.336500000000001</v>
      </c>
      <c r="DQ48">
        <v>15.1084</v>
      </c>
      <c r="DR48">
        <v>1499.83</v>
      </c>
      <c r="DS48">
        <v>0.97300600000000004</v>
      </c>
      <c r="DT48">
        <v>2.69936E-2</v>
      </c>
      <c r="DU48">
        <v>0</v>
      </c>
      <c r="DV48">
        <v>729.79</v>
      </c>
      <c r="DW48">
        <v>4.9993100000000004</v>
      </c>
      <c r="DX48">
        <v>15385.7</v>
      </c>
      <c r="DY48">
        <v>13257.8</v>
      </c>
      <c r="DZ48">
        <v>40.25</v>
      </c>
      <c r="EA48">
        <v>40.25</v>
      </c>
      <c r="EB48">
        <v>40.311999999999998</v>
      </c>
      <c r="EC48">
        <v>40.936999999999998</v>
      </c>
      <c r="ED48">
        <v>41.375</v>
      </c>
      <c r="EE48">
        <v>1454.48</v>
      </c>
      <c r="EF48">
        <v>40.35</v>
      </c>
      <c r="EG48">
        <v>0</v>
      </c>
      <c r="EH48">
        <v>1657255084.0999999</v>
      </c>
      <c r="EI48">
        <v>0</v>
      </c>
      <c r="EJ48">
        <v>729.21476923076921</v>
      </c>
      <c r="EK48">
        <v>3.1645812005334979</v>
      </c>
      <c r="EL48">
        <v>765.80854641699875</v>
      </c>
      <c r="EM48">
        <v>15252.81923076923</v>
      </c>
      <c r="EN48">
        <v>15</v>
      </c>
      <c r="EO48">
        <v>1657255007.5</v>
      </c>
      <c r="EP48" t="s">
        <v>469</v>
      </c>
      <c r="EQ48">
        <v>1657254999.5</v>
      </c>
      <c r="ER48">
        <v>1657255007.5</v>
      </c>
      <c r="ES48">
        <v>28</v>
      </c>
      <c r="ET48">
        <v>-0.193</v>
      </c>
      <c r="EU48">
        <v>1.2E-2</v>
      </c>
      <c r="EV48">
        <v>-2.5999999999999999E-2</v>
      </c>
      <c r="EW48">
        <v>5.1999999999999998E-2</v>
      </c>
      <c r="EX48">
        <v>401</v>
      </c>
      <c r="EY48">
        <v>16</v>
      </c>
      <c r="EZ48">
        <v>0.08</v>
      </c>
      <c r="FA48">
        <v>0.02</v>
      </c>
      <c r="FB48">
        <v>-17.1403225</v>
      </c>
      <c r="FC48">
        <v>-0.49566191369600388</v>
      </c>
      <c r="FD48">
        <v>6.2437250449952089E-2</v>
      </c>
      <c r="FE48">
        <v>0</v>
      </c>
      <c r="FF48">
        <v>3.8621737499999989</v>
      </c>
      <c r="FG48">
        <v>2.4208592870534489E-2</v>
      </c>
      <c r="FH48">
        <v>3.0716263505673868E-3</v>
      </c>
      <c r="FI48">
        <v>1</v>
      </c>
      <c r="FJ48">
        <v>1</v>
      </c>
      <c r="FK48">
        <v>2</v>
      </c>
      <c r="FL48" t="s">
        <v>370</v>
      </c>
      <c r="FM48">
        <v>3.1824599999999998</v>
      </c>
      <c r="FN48">
        <v>2.7644099999999998</v>
      </c>
      <c r="FO48">
        <v>9.8908200000000002E-2</v>
      </c>
      <c r="FP48">
        <v>0.102785</v>
      </c>
      <c r="FQ48">
        <v>0.110411</v>
      </c>
      <c r="FR48">
        <v>9.6182500000000004E-2</v>
      </c>
      <c r="FS48">
        <v>28936.6</v>
      </c>
      <c r="FT48">
        <v>22438.3</v>
      </c>
      <c r="FU48">
        <v>30127.3</v>
      </c>
      <c r="FV48">
        <v>24439.5</v>
      </c>
      <c r="FW48">
        <v>35634.6</v>
      </c>
      <c r="FX48">
        <v>32278.7</v>
      </c>
      <c r="FY48">
        <v>44047.7</v>
      </c>
      <c r="FZ48">
        <v>39903.9</v>
      </c>
      <c r="GA48">
        <v>2.2174200000000002</v>
      </c>
      <c r="GB48">
        <v>1.9339</v>
      </c>
      <c r="GC48">
        <v>0.163414</v>
      </c>
      <c r="GD48">
        <v>0</v>
      </c>
      <c r="GE48">
        <v>22.387899999999998</v>
      </c>
      <c r="GF48">
        <v>999.9</v>
      </c>
      <c r="GG48">
        <v>57</v>
      </c>
      <c r="GH48">
        <v>29.4</v>
      </c>
      <c r="GI48">
        <v>23.162500000000001</v>
      </c>
      <c r="GJ48">
        <v>30.489100000000001</v>
      </c>
      <c r="GK48">
        <v>39.314900000000002</v>
      </c>
      <c r="GL48">
        <v>1</v>
      </c>
      <c r="GM48">
        <v>-0.29371399999999998</v>
      </c>
      <c r="GN48">
        <v>-1.0434699999999999</v>
      </c>
      <c r="GO48">
        <v>20.2652</v>
      </c>
      <c r="GP48">
        <v>5.22837</v>
      </c>
      <c r="GQ48">
        <v>11.902100000000001</v>
      </c>
      <c r="GR48">
        <v>4.9652000000000003</v>
      </c>
      <c r="GS48">
        <v>3.2919999999999998</v>
      </c>
      <c r="GT48">
        <v>9999</v>
      </c>
      <c r="GU48">
        <v>9999</v>
      </c>
      <c r="GV48">
        <v>5504.7</v>
      </c>
      <c r="GW48">
        <v>977.5</v>
      </c>
      <c r="GX48">
        <v>1.87696</v>
      </c>
      <c r="GY48">
        <v>1.8751800000000001</v>
      </c>
      <c r="GZ48">
        <v>1.87388</v>
      </c>
      <c r="HA48">
        <v>1.87303</v>
      </c>
      <c r="HB48">
        <v>1.8745400000000001</v>
      </c>
      <c r="HC48">
        <v>1.8695200000000001</v>
      </c>
      <c r="HD48">
        <v>1.8737900000000001</v>
      </c>
      <c r="HE48">
        <v>1.8788100000000001</v>
      </c>
      <c r="HF48">
        <v>0</v>
      </c>
      <c r="HG48">
        <v>0</v>
      </c>
      <c r="HH48">
        <v>0</v>
      </c>
      <c r="HI48">
        <v>0</v>
      </c>
      <c r="HJ48" t="s">
        <v>371</v>
      </c>
      <c r="HK48" t="s">
        <v>372</v>
      </c>
      <c r="HL48" t="s">
        <v>373</v>
      </c>
      <c r="HM48" t="s">
        <v>373</v>
      </c>
      <c r="HN48" t="s">
        <v>373</v>
      </c>
      <c r="HO48" t="s">
        <v>373</v>
      </c>
      <c r="HP48">
        <v>0</v>
      </c>
      <c r="HQ48">
        <v>100</v>
      </c>
      <c r="HR48">
        <v>100</v>
      </c>
      <c r="HS48">
        <v>-1.2999999999999999E-2</v>
      </c>
      <c r="HT48">
        <v>0.1623</v>
      </c>
      <c r="HU48">
        <v>-5.3543544104504098E-2</v>
      </c>
      <c r="HV48">
        <v>9.7846438420996166E-4</v>
      </c>
      <c r="HW48">
        <v>-2.5827086373742828E-6</v>
      </c>
      <c r="HX48">
        <v>7.8586341386663365E-10</v>
      </c>
      <c r="HY48">
        <v>-8.8080901990740174E-2</v>
      </c>
      <c r="HZ48">
        <v>-8.4438002641763817E-3</v>
      </c>
      <c r="IA48">
        <v>1.264093270743213E-3</v>
      </c>
      <c r="IB48">
        <v>-1.32040390140585E-5</v>
      </c>
      <c r="IC48">
        <v>5</v>
      </c>
      <c r="ID48">
        <v>2007</v>
      </c>
      <c r="IE48">
        <v>1</v>
      </c>
      <c r="IF48">
        <v>23</v>
      </c>
      <c r="IG48">
        <v>1.4</v>
      </c>
      <c r="IH48">
        <v>1.3</v>
      </c>
      <c r="II48">
        <v>1.0388200000000001</v>
      </c>
      <c r="IJ48">
        <v>2.4487299999999999</v>
      </c>
      <c r="IK48">
        <v>1.42578</v>
      </c>
      <c r="IL48">
        <v>2.2900399999999999</v>
      </c>
      <c r="IM48">
        <v>1.5478499999999999</v>
      </c>
      <c r="IN48">
        <v>2.2253400000000001</v>
      </c>
      <c r="IO48">
        <v>31.8049</v>
      </c>
      <c r="IP48">
        <v>14.78</v>
      </c>
      <c r="IQ48">
        <v>18</v>
      </c>
      <c r="IR48">
        <v>624.51800000000003</v>
      </c>
      <c r="IS48">
        <v>430.12400000000002</v>
      </c>
      <c r="IT48">
        <v>25.000299999999999</v>
      </c>
      <c r="IU48">
        <v>23.577999999999999</v>
      </c>
      <c r="IV48">
        <v>29.999700000000001</v>
      </c>
      <c r="IW48">
        <v>23.5763</v>
      </c>
      <c r="IX48">
        <v>23.5227</v>
      </c>
      <c r="IY48">
        <v>20.811199999999999</v>
      </c>
      <c r="IZ48">
        <v>27.436499999999999</v>
      </c>
      <c r="JA48">
        <v>12.6206</v>
      </c>
      <c r="JB48">
        <v>25</v>
      </c>
      <c r="JC48">
        <v>400</v>
      </c>
      <c r="JD48">
        <v>16.954699999999999</v>
      </c>
      <c r="JE48">
        <v>101.57299999999999</v>
      </c>
      <c r="JF48">
        <v>101.494</v>
      </c>
    </row>
    <row r="49" spans="1:266" x14ac:dyDescent="0.2">
      <c r="A49">
        <v>33</v>
      </c>
      <c r="B49">
        <v>1657255159</v>
      </c>
      <c r="C49">
        <v>4120.9000000953674</v>
      </c>
      <c r="D49" t="s">
        <v>472</v>
      </c>
      <c r="E49" t="s">
        <v>473</v>
      </c>
      <c r="F49" t="s">
        <v>366</v>
      </c>
      <c r="H49" t="s">
        <v>449</v>
      </c>
      <c r="I49" t="s">
        <v>450</v>
      </c>
      <c r="J49" t="s">
        <v>451</v>
      </c>
      <c r="K49">
        <v>1657255159</v>
      </c>
      <c r="L49">
        <f t="shared" si="0"/>
        <v>3.8841216663183442E-3</v>
      </c>
      <c r="M49">
        <f t="shared" si="1"/>
        <v>3.884121666318344</v>
      </c>
      <c r="N49">
        <f t="shared" si="2"/>
        <v>19.942480239171193</v>
      </c>
      <c r="O49">
        <f t="shared" si="3"/>
        <v>577.86599999999999</v>
      </c>
      <c r="P49">
        <f t="shared" si="4"/>
        <v>458.82818558726882</v>
      </c>
      <c r="Q49">
        <f t="shared" si="5"/>
        <v>46.518775530047378</v>
      </c>
      <c r="R49">
        <f t="shared" si="6"/>
        <v>58.587548857836005</v>
      </c>
      <c r="S49">
        <f t="shared" si="7"/>
        <v>0.31823901423692685</v>
      </c>
      <c r="T49">
        <f t="shared" ref="T49:T80" si="46">IF(LEFT(CN49,1)&lt;&gt;"0",IF(LEFT(CN49,1)="1",3,CO49),$D$5+$E$5*(DE49*CX49/($K$5*1000))+$F$5*(DE49*CX49/($K$5*1000))*MAX(MIN(CL49,$J$5),$I$5)*MAX(MIN(CL49,$J$5),$I$5)+$G$5*MAX(MIN(CL49,$J$5),$I$5)*(DE49*CX49/($K$5*1000))+$H$5*(DE49*CX49/($K$5*1000))*(DE49*CX49/($K$5*1000)))</f>
        <v>1.9201274973094651</v>
      </c>
      <c r="U49">
        <f t="shared" si="9"/>
        <v>0.29157580250828374</v>
      </c>
      <c r="V49">
        <f t="shared" si="10"/>
        <v>0.18444393927494601</v>
      </c>
      <c r="W49">
        <f t="shared" si="11"/>
        <v>241.73481107549571</v>
      </c>
      <c r="X49">
        <f t="shared" ref="X49:X80" si="47">(CZ49+(W49+2*0.95*0.0000000567*(((CZ49+$B$7)+273)^4-(CZ49+273)^4)-44100*L49)/(1.84*29.3*T49+8*0.95*0.0000000567*(CZ49+273)^3))</f>
        <v>26.353828758295627</v>
      </c>
      <c r="Y49">
        <f t="shared" ref="Y49:Y80" si="48">($C$7*DA49+$D$7*DB49+$E$7*X49)</f>
        <v>26.353828758295627</v>
      </c>
      <c r="Z49">
        <f t="shared" si="14"/>
        <v>3.44555528933981</v>
      </c>
      <c r="AA49">
        <f t="shared" si="15"/>
        <v>64.16374011643974</v>
      </c>
      <c r="AB49">
        <f t="shared" si="16"/>
        <v>2.1321282701708006</v>
      </c>
      <c r="AC49">
        <f t="shared" si="17"/>
        <v>3.3229488591244336</v>
      </c>
      <c r="AD49">
        <f t="shared" si="18"/>
        <v>1.3134270191690094</v>
      </c>
      <c r="AE49">
        <f t="shared" si="19"/>
        <v>-171.28976548463899</v>
      </c>
      <c r="AF49">
        <f t="shared" si="20"/>
        <v>-63.407699100168713</v>
      </c>
      <c r="AG49">
        <f t="shared" ref="AG49:AG80" si="49">2*0.95*0.0000000567*(((CZ49+$B$7)+273)^4-(Y49+273)^4)</f>
        <v>-7.0590197861079096</v>
      </c>
      <c r="AH49">
        <f t="shared" si="22"/>
        <v>-2.1673295419901706E-2</v>
      </c>
      <c r="AI49">
        <v>0</v>
      </c>
      <c r="AJ49">
        <v>0</v>
      </c>
      <c r="AK49">
        <f t="shared" ref="AK49:AK80" si="50">IF(AI49*$H$13&gt;=AM49,1,(AM49/(AM49-AI49*$H$13)))</f>
        <v>1</v>
      </c>
      <c r="AL49">
        <f t="shared" si="24"/>
        <v>0</v>
      </c>
      <c r="AM49">
        <f t="shared" ref="AM49:AM80" si="51">MAX(0,($B$13+$C$13*DE49)/(1+$D$13*DE49)*CX49/(CZ49+273)*$E$13)</f>
        <v>26008.824277144231</v>
      </c>
      <c r="AN49" t="s">
        <v>367</v>
      </c>
      <c r="AO49" t="s">
        <v>367</v>
      </c>
      <c r="AP49">
        <v>0</v>
      </c>
      <c r="AQ49">
        <v>0</v>
      </c>
      <c r="AR49" t="e">
        <f t="shared" si="26"/>
        <v>#DIV/0!</v>
      </c>
      <c r="AS49">
        <v>0</v>
      </c>
      <c r="AT49" t="s">
        <v>367</v>
      </c>
      <c r="AU49" t="s">
        <v>367</v>
      </c>
      <c r="AV49">
        <v>0</v>
      </c>
      <c r="AW49">
        <v>0</v>
      </c>
      <c r="AX49" t="e">
        <f t="shared" si="27"/>
        <v>#DIV/0!</v>
      </c>
      <c r="AY49">
        <v>0.5</v>
      </c>
      <c r="AZ49">
        <f t="shared" si="28"/>
        <v>1261.1946005572515</v>
      </c>
      <c r="BA49">
        <f t="shared" si="29"/>
        <v>19.942480239171193</v>
      </c>
      <c r="BB49" t="e">
        <f t="shared" si="30"/>
        <v>#DIV/0!</v>
      </c>
      <c r="BC49">
        <f t="shared" si="31"/>
        <v>1.5812373626052412E-2</v>
      </c>
      <c r="BD49" t="e">
        <f t="shared" si="32"/>
        <v>#DIV/0!</v>
      </c>
      <c r="BE49" t="e">
        <f t="shared" si="33"/>
        <v>#DIV/0!</v>
      </c>
      <c r="BF49" t="s">
        <v>367</v>
      </c>
      <c r="BG49">
        <v>0</v>
      </c>
      <c r="BH49" t="e">
        <f t="shared" si="34"/>
        <v>#DIV/0!</v>
      </c>
      <c r="BI49" t="e">
        <f t="shared" si="35"/>
        <v>#DIV/0!</v>
      </c>
      <c r="BJ49" t="e">
        <f t="shared" si="36"/>
        <v>#DIV/0!</v>
      </c>
      <c r="BK49" t="e">
        <f t="shared" si="37"/>
        <v>#DIV/0!</v>
      </c>
      <c r="BL49" t="e">
        <f t="shared" si="38"/>
        <v>#DIV/0!</v>
      </c>
      <c r="BM49" t="e">
        <f t="shared" si="39"/>
        <v>#DIV/0!</v>
      </c>
      <c r="BN49" t="e">
        <f t="shared" si="40"/>
        <v>#DIV/0!</v>
      </c>
      <c r="BO49" t="e">
        <f t="shared" si="41"/>
        <v>#DIV/0!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f t="shared" ref="CH49:CH80" si="52">$B$11*DF49+$C$11*DG49+$F$11*DR49*(1-DU49)</f>
        <v>1499.98</v>
      </c>
      <c r="CI49">
        <f t="shared" si="43"/>
        <v>1261.1946005572515</v>
      </c>
      <c r="CJ49">
        <f t="shared" ref="CJ49:CJ80" si="53">($B$11*$D$9+$C$11*$D$9+$F$11*((EE49+DW49)/MAX(EE49+DW49+EF49, 0.1)*$I$9+EF49/MAX(EE49+DW49+EF49, 0.1)*$J$9))/($B$11+$C$11+$F$11)</f>
        <v>0.84080761113964952</v>
      </c>
      <c r="CK49">
        <f t="shared" ref="CK49:CK80" si="54">($B$11*$K$9+$C$11*$K$9+$F$11*((EE49+DW49)/MAX(EE49+DW49+EF49, 0.1)*$P$9+EF49/MAX(EE49+DW49+EF49, 0.1)*$Q$9))/($B$11+$C$11+$F$11)</f>
        <v>0.16115868949952381</v>
      </c>
      <c r="CL49">
        <v>6</v>
      </c>
      <c r="CM49">
        <v>0.5</v>
      </c>
      <c r="CN49" t="s">
        <v>368</v>
      </c>
      <c r="CO49">
        <v>2</v>
      </c>
      <c r="CP49">
        <v>1657255159</v>
      </c>
      <c r="CQ49">
        <v>577.86599999999999</v>
      </c>
      <c r="CR49">
        <v>600.04399999999998</v>
      </c>
      <c r="CS49">
        <v>21.029800000000002</v>
      </c>
      <c r="CT49">
        <v>17.228899999999999</v>
      </c>
      <c r="CU49">
        <v>577.96699999999998</v>
      </c>
      <c r="CV49">
        <v>20.863700000000001</v>
      </c>
      <c r="CW49">
        <v>600.24300000000005</v>
      </c>
      <c r="CX49">
        <v>101.286</v>
      </c>
      <c r="CY49">
        <v>0.100046</v>
      </c>
      <c r="CZ49">
        <v>25.741299999999999</v>
      </c>
      <c r="DA49">
        <v>25.185700000000001</v>
      </c>
      <c r="DB49">
        <v>999.9</v>
      </c>
      <c r="DC49">
        <v>0</v>
      </c>
      <c r="DD49">
        <v>0</v>
      </c>
      <c r="DE49">
        <v>5008.12</v>
      </c>
      <c r="DF49">
        <v>0</v>
      </c>
      <c r="DG49">
        <v>319.67399999999998</v>
      </c>
      <c r="DH49">
        <v>-22.275600000000001</v>
      </c>
      <c r="DI49">
        <v>590.17899999999997</v>
      </c>
      <c r="DJ49">
        <v>610.56299999999999</v>
      </c>
      <c r="DK49">
        <v>3.8008899999999999</v>
      </c>
      <c r="DL49">
        <v>600.04399999999998</v>
      </c>
      <c r="DM49">
        <v>17.228899999999999</v>
      </c>
      <c r="DN49">
        <v>2.1300300000000001</v>
      </c>
      <c r="DO49">
        <v>1.74505</v>
      </c>
      <c r="DP49">
        <v>18.445499999999999</v>
      </c>
      <c r="DQ49">
        <v>15.303100000000001</v>
      </c>
      <c r="DR49">
        <v>1499.98</v>
      </c>
      <c r="DS49">
        <v>0.97299100000000005</v>
      </c>
      <c r="DT49">
        <v>2.7008899999999999E-2</v>
      </c>
      <c r="DU49">
        <v>0</v>
      </c>
      <c r="DV49">
        <v>756.03399999999999</v>
      </c>
      <c r="DW49">
        <v>4.9993100000000004</v>
      </c>
      <c r="DX49">
        <v>15804.1</v>
      </c>
      <c r="DY49">
        <v>13259</v>
      </c>
      <c r="DZ49">
        <v>40.625</v>
      </c>
      <c r="EA49">
        <v>40.375</v>
      </c>
      <c r="EB49">
        <v>40.625</v>
      </c>
      <c r="EC49">
        <v>40.936999999999998</v>
      </c>
      <c r="ED49">
        <v>41.625</v>
      </c>
      <c r="EE49">
        <v>1454.6</v>
      </c>
      <c r="EF49">
        <v>40.380000000000003</v>
      </c>
      <c r="EG49">
        <v>0</v>
      </c>
      <c r="EH49">
        <v>1657255159.7</v>
      </c>
      <c r="EI49">
        <v>0</v>
      </c>
      <c r="EJ49">
        <v>756.06153846153859</v>
      </c>
      <c r="EK49">
        <v>1.394803421708283</v>
      </c>
      <c r="EL49">
        <v>204.97777722759449</v>
      </c>
      <c r="EM49">
        <v>15772.184615384611</v>
      </c>
      <c r="EN49">
        <v>15</v>
      </c>
      <c r="EO49">
        <v>1657255181.5</v>
      </c>
      <c r="EP49" t="s">
        <v>474</v>
      </c>
      <c r="EQ49">
        <v>1657255181.5</v>
      </c>
      <c r="ER49">
        <v>1657255007.5</v>
      </c>
      <c r="ES49">
        <v>29</v>
      </c>
      <c r="ET49">
        <v>0.126</v>
      </c>
      <c r="EU49">
        <v>1.2E-2</v>
      </c>
      <c r="EV49">
        <v>-0.10100000000000001</v>
      </c>
      <c r="EW49">
        <v>5.1999999999999998E-2</v>
      </c>
      <c r="EX49">
        <v>600</v>
      </c>
      <c r="EY49">
        <v>16</v>
      </c>
      <c r="EZ49">
        <v>0.11</v>
      </c>
      <c r="FA49">
        <v>0.02</v>
      </c>
      <c r="FB49">
        <v>-22.556629999999998</v>
      </c>
      <c r="FC49">
        <v>2.3888285178236388</v>
      </c>
      <c r="FD49">
        <v>0.2371087611202925</v>
      </c>
      <c r="FE49">
        <v>0</v>
      </c>
      <c r="FF49">
        <v>3.8453692500000001</v>
      </c>
      <c r="FG49">
        <v>-0.3300025891182069</v>
      </c>
      <c r="FH49">
        <v>3.4194652607352188E-2</v>
      </c>
      <c r="FI49">
        <v>1</v>
      </c>
      <c r="FJ49">
        <v>1</v>
      </c>
      <c r="FK49">
        <v>2</v>
      </c>
      <c r="FL49" t="s">
        <v>370</v>
      </c>
      <c r="FM49">
        <v>3.1825399999999999</v>
      </c>
      <c r="FN49">
        <v>2.7645400000000002</v>
      </c>
      <c r="FO49">
        <v>0.13408200000000001</v>
      </c>
      <c r="FP49">
        <v>0.138269</v>
      </c>
      <c r="FQ49">
        <v>0.11095099999999999</v>
      </c>
      <c r="FR49">
        <v>9.7055900000000001E-2</v>
      </c>
      <c r="FS49">
        <v>27809.4</v>
      </c>
      <c r="FT49">
        <v>21552.5</v>
      </c>
      <c r="FU49">
        <v>30128.3</v>
      </c>
      <c r="FV49">
        <v>24440.3</v>
      </c>
      <c r="FW49">
        <v>35614.199999999997</v>
      </c>
      <c r="FX49">
        <v>32249</v>
      </c>
      <c r="FY49">
        <v>44048.4</v>
      </c>
      <c r="FZ49">
        <v>39904.9</v>
      </c>
      <c r="GA49">
        <v>2.2182499999999998</v>
      </c>
      <c r="GB49">
        <v>1.9362200000000001</v>
      </c>
      <c r="GC49">
        <v>0.16259799999999999</v>
      </c>
      <c r="GD49">
        <v>0</v>
      </c>
      <c r="GE49">
        <v>22.512799999999999</v>
      </c>
      <c r="GF49">
        <v>999.9</v>
      </c>
      <c r="GG49">
        <v>57</v>
      </c>
      <c r="GH49">
        <v>29.3</v>
      </c>
      <c r="GI49">
        <v>23.029</v>
      </c>
      <c r="GJ49">
        <v>30.409099999999999</v>
      </c>
      <c r="GK49">
        <v>39.535299999999999</v>
      </c>
      <c r="GL49">
        <v>1</v>
      </c>
      <c r="GM49">
        <v>-0.29683199999999998</v>
      </c>
      <c r="GN49">
        <v>-1.0003899999999999</v>
      </c>
      <c r="GO49">
        <v>20.263300000000001</v>
      </c>
      <c r="GP49">
        <v>5.2282200000000003</v>
      </c>
      <c r="GQ49">
        <v>11.902100000000001</v>
      </c>
      <c r="GR49">
        <v>4.9653</v>
      </c>
      <c r="GS49">
        <v>3.2919999999999998</v>
      </c>
      <c r="GT49">
        <v>9999</v>
      </c>
      <c r="GU49">
        <v>9999</v>
      </c>
      <c r="GV49">
        <v>5510</v>
      </c>
      <c r="GW49">
        <v>977.5</v>
      </c>
      <c r="GX49">
        <v>1.8769400000000001</v>
      </c>
      <c r="GY49">
        <v>1.8751899999999999</v>
      </c>
      <c r="GZ49">
        <v>1.8738699999999999</v>
      </c>
      <c r="HA49">
        <v>1.8730199999999999</v>
      </c>
      <c r="HB49">
        <v>1.87456</v>
      </c>
      <c r="HC49">
        <v>1.8695200000000001</v>
      </c>
      <c r="HD49">
        <v>1.87378</v>
      </c>
      <c r="HE49">
        <v>1.8788100000000001</v>
      </c>
      <c r="HF49">
        <v>0</v>
      </c>
      <c r="HG49">
        <v>0</v>
      </c>
      <c r="HH49">
        <v>0</v>
      </c>
      <c r="HI49">
        <v>0</v>
      </c>
      <c r="HJ49" t="s">
        <v>371</v>
      </c>
      <c r="HK49" t="s">
        <v>372</v>
      </c>
      <c r="HL49" t="s">
        <v>373</v>
      </c>
      <c r="HM49" t="s">
        <v>373</v>
      </c>
      <c r="HN49" t="s">
        <v>373</v>
      </c>
      <c r="HO49" t="s">
        <v>373</v>
      </c>
      <c r="HP49">
        <v>0</v>
      </c>
      <c r="HQ49">
        <v>100</v>
      </c>
      <c r="HR49">
        <v>100</v>
      </c>
      <c r="HS49">
        <v>-0.10100000000000001</v>
      </c>
      <c r="HT49">
        <v>0.1661</v>
      </c>
      <c r="HU49">
        <v>-5.3543544104504098E-2</v>
      </c>
      <c r="HV49">
        <v>9.7846438420996166E-4</v>
      </c>
      <c r="HW49">
        <v>-2.5827086373742828E-6</v>
      </c>
      <c r="HX49">
        <v>7.8586341386663365E-10</v>
      </c>
      <c r="HY49">
        <v>-8.8080901990740174E-2</v>
      </c>
      <c r="HZ49">
        <v>-8.4438002641763817E-3</v>
      </c>
      <c r="IA49">
        <v>1.264093270743213E-3</v>
      </c>
      <c r="IB49">
        <v>-1.32040390140585E-5</v>
      </c>
      <c r="IC49">
        <v>5</v>
      </c>
      <c r="ID49">
        <v>2007</v>
      </c>
      <c r="IE49">
        <v>1</v>
      </c>
      <c r="IF49">
        <v>23</v>
      </c>
      <c r="IG49">
        <v>2.7</v>
      </c>
      <c r="IH49">
        <v>2.5</v>
      </c>
      <c r="II49">
        <v>1.4428700000000001</v>
      </c>
      <c r="IJ49">
        <v>2.4523899999999998</v>
      </c>
      <c r="IK49">
        <v>1.42578</v>
      </c>
      <c r="IL49">
        <v>2.2900399999999999</v>
      </c>
      <c r="IM49">
        <v>1.5478499999999999</v>
      </c>
      <c r="IN49">
        <v>2.2570800000000002</v>
      </c>
      <c r="IO49">
        <v>31.783000000000001</v>
      </c>
      <c r="IP49">
        <v>14.762499999999999</v>
      </c>
      <c r="IQ49">
        <v>18</v>
      </c>
      <c r="IR49">
        <v>624.43799999999999</v>
      </c>
      <c r="IS49">
        <v>430.964</v>
      </c>
      <c r="IT49">
        <v>24.9999</v>
      </c>
      <c r="IU49">
        <v>23.536999999999999</v>
      </c>
      <c r="IV49">
        <v>30</v>
      </c>
      <c r="IW49">
        <v>23.5168</v>
      </c>
      <c r="IX49">
        <v>23.464700000000001</v>
      </c>
      <c r="IY49">
        <v>28.894100000000002</v>
      </c>
      <c r="IZ49">
        <v>26.269400000000001</v>
      </c>
      <c r="JA49">
        <v>11.4918</v>
      </c>
      <c r="JB49">
        <v>25</v>
      </c>
      <c r="JC49">
        <v>600</v>
      </c>
      <c r="JD49">
        <v>17.248799999999999</v>
      </c>
      <c r="JE49">
        <v>101.575</v>
      </c>
      <c r="JF49">
        <v>101.497</v>
      </c>
    </row>
    <row r="50" spans="1:266" x14ac:dyDescent="0.2">
      <c r="A50">
        <v>34</v>
      </c>
      <c r="B50">
        <v>1657255257.5</v>
      </c>
      <c r="C50">
        <v>4219.4000000953674</v>
      </c>
      <c r="D50" t="s">
        <v>475</v>
      </c>
      <c r="E50" t="s">
        <v>476</v>
      </c>
      <c r="F50" t="s">
        <v>366</v>
      </c>
      <c r="H50" t="s">
        <v>449</v>
      </c>
      <c r="I50" t="s">
        <v>450</v>
      </c>
      <c r="J50" t="s">
        <v>451</v>
      </c>
      <c r="K50">
        <v>1657255257.5</v>
      </c>
      <c r="L50">
        <f t="shared" si="0"/>
        <v>4.0761805562931014E-3</v>
      </c>
      <c r="M50">
        <f t="shared" si="1"/>
        <v>4.0761805562931013</v>
      </c>
      <c r="N50">
        <f t="shared" si="2"/>
        <v>20.723310099635775</v>
      </c>
      <c r="O50">
        <f t="shared" si="3"/>
        <v>776.18100000000004</v>
      </c>
      <c r="P50">
        <f t="shared" si="4"/>
        <v>655.01762008787489</v>
      </c>
      <c r="Q50">
        <f t="shared" si="5"/>
        <v>66.409094381186065</v>
      </c>
      <c r="R50">
        <f t="shared" si="6"/>
        <v>78.693268249742999</v>
      </c>
      <c r="S50">
        <f t="shared" si="7"/>
        <v>0.33830267904023004</v>
      </c>
      <c r="T50">
        <f t="shared" si="46"/>
        <v>1.9107637735233849</v>
      </c>
      <c r="U50">
        <f t="shared" si="9"/>
        <v>0.30820797625606006</v>
      </c>
      <c r="V50">
        <f t="shared" si="10"/>
        <v>0.19511028918538681</v>
      </c>
      <c r="W50">
        <f t="shared" si="11"/>
        <v>241.70434607482571</v>
      </c>
      <c r="X50">
        <f t="shared" si="47"/>
        <v>26.181547477208269</v>
      </c>
      <c r="Y50">
        <f t="shared" si="48"/>
        <v>26.181547477208269</v>
      </c>
      <c r="Z50">
        <f t="shared" si="14"/>
        <v>3.4106777999937967</v>
      </c>
      <c r="AA50">
        <f t="shared" si="15"/>
        <v>63.766497371273957</v>
      </c>
      <c r="AB50">
        <f t="shared" si="16"/>
        <v>2.1062978693656</v>
      </c>
      <c r="AC50">
        <f t="shared" si="17"/>
        <v>3.3031418631979963</v>
      </c>
      <c r="AD50">
        <f t="shared" si="18"/>
        <v>1.3043799306281967</v>
      </c>
      <c r="AE50">
        <f t="shared" si="19"/>
        <v>-179.75956253252576</v>
      </c>
      <c r="AF50">
        <f t="shared" si="20"/>
        <v>-55.734976012222106</v>
      </c>
      <c r="AG50">
        <f t="shared" si="49"/>
        <v>-6.2267033990593141</v>
      </c>
      <c r="AH50">
        <f t="shared" si="22"/>
        <v>-1.6895868981478657E-2</v>
      </c>
      <c r="AI50">
        <v>0</v>
      </c>
      <c r="AJ50">
        <v>0</v>
      </c>
      <c r="AK50">
        <f t="shared" si="50"/>
        <v>1</v>
      </c>
      <c r="AL50">
        <f t="shared" si="24"/>
        <v>0</v>
      </c>
      <c r="AM50">
        <f t="shared" si="51"/>
        <v>25780.859987227948</v>
      </c>
      <c r="AN50" t="s">
        <v>367</v>
      </c>
      <c r="AO50" t="s">
        <v>367</v>
      </c>
      <c r="AP50">
        <v>0</v>
      </c>
      <c r="AQ50">
        <v>0</v>
      </c>
      <c r="AR50" t="e">
        <f t="shared" si="26"/>
        <v>#DIV/0!</v>
      </c>
      <c r="AS50">
        <v>0</v>
      </c>
      <c r="AT50" t="s">
        <v>367</v>
      </c>
      <c r="AU50" t="s">
        <v>367</v>
      </c>
      <c r="AV50">
        <v>0</v>
      </c>
      <c r="AW50">
        <v>0</v>
      </c>
      <c r="AX50" t="e">
        <f t="shared" si="27"/>
        <v>#DIV/0!</v>
      </c>
      <c r="AY50">
        <v>0.5</v>
      </c>
      <c r="AZ50">
        <f t="shared" si="28"/>
        <v>1261.0425005569043</v>
      </c>
      <c r="BA50">
        <f t="shared" si="29"/>
        <v>20.723310099635775</v>
      </c>
      <c r="BB50" t="e">
        <f t="shared" si="30"/>
        <v>#DIV/0!</v>
      </c>
      <c r="BC50">
        <f t="shared" si="31"/>
        <v>1.643347475638918E-2</v>
      </c>
      <c r="BD50" t="e">
        <f t="shared" si="32"/>
        <v>#DIV/0!</v>
      </c>
      <c r="BE50" t="e">
        <f t="shared" si="33"/>
        <v>#DIV/0!</v>
      </c>
      <c r="BF50" t="s">
        <v>367</v>
      </c>
      <c r="BG50">
        <v>0</v>
      </c>
      <c r="BH50" t="e">
        <f t="shared" si="34"/>
        <v>#DIV/0!</v>
      </c>
      <c r="BI50" t="e">
        <f t="shared" si="35"/>
        <v>#DIV/0!</v>
      </c>
      <c r="BJ50" t="e">
        <f t="shared" si="36"/>
        <v>#DIV/0!</v>
      </c>
      <c r="BK50" t="e">
        <f t="shared" si="37"/>
        <v>#DIV/0!</v>
      </c>
      <c r="BL50" t="e">
        <f t="shared" si="38"/>
        <v>#DIV/0!</v>
      </c>
      <c r="BM50" t="e">
        <f t="shared" si="39"/>
        <v>#DIV/0!</v>
      </c>
      <c r="BN50" t="e">
        <f t="shared" si="40"/>
        <v>#DIV/0!</v>
      </c>
      <c r="BO50" t="e">
        <f t="shared" si="41"/>
        <v>#DIV/0!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f t="shared" si="52"/>
        <v>1499.8</v>
      </c>
      <c r="CI50">
        <f t="shared" si="43"/>
        <v>1261.0425005569043</v>
      </c>
      <c r="CJ50">
        <f t="shared" si="53"/>
        <v>0.84080710798566771</v>
      </c>
      <c r="CK50">
        <f t="shared" si="54"/>
        <v>0.16115771841233878</v>
      </c>
      <c r="CL50">
        <v>6</v>
      </c>
      <c r="CM50">
        <v>0.5</v>
      </c>
      <c r="CN50" t="s">
        <v>368</v>
      </c>
      <c r="CO50">
        <v>2</v>
      </c>
      <c r="CP50">
        <v>1657255257.5</v>
      </c>
      <c r="CQ50">
        <v>776.18100000000004</v>
      </c>
      <c r="CR50">
        <v>800.06100000000004</v>
      </c>
      <c r="CS50">
        <v>20.775200000000002</v>
      </c>
      <c r="CT50">
        <v>16.7849</v>
      </c>
      <c r="CU50">
        <v>776.58199999999999</v>
      </c>
      <c r="CV50">
        <v>20.6158</v>
      </c>
      <c r="CW50">
        <v>600.17999999999995</v>
      </c>
      <c r="CX50">
        <v>101.285</v>
      </c>
      <c r="CY50">
        <v>0.100203</v>
      </c>
      <c r="CZ50">
        <v>25.640499999999999</v>
      </c>
      <c r="DA50">
        <v>25.073799999999999</v>
      </c>
      <c r="DB50">
        <v>999.9</v>
      </c>
      <c r="DC50">
        <v>0</v>
      </c>
      <c r="DD50">
        <v>0</v>
      </c>
      <c r="DE50">
        <v>4968.75</v>
      </c>
      <c r="DF50">
        <v>0</v>
      </c>
      <c r="DG50">
        <v>375.74</v>
      </c>
      <c r="DH50">
        <v>-23.836400000000001</v>
      </c>
      <c r="DI50">
        <v>792.69299999999998</v>
      </c>
      <c r="DJ50">
        <v>813.71900000000005</v>
      </c>
      <c r="DK50">
        <v>3.9902600000000001</v>
      </c>
      <c r="DL50">
        <v>800.06100000000004</v>
      </c>
      <c r="DM50">
        <v>16.7849</v>
      </c>
      <c r="DN50">
        <v>2.1042100000000001</v>
      </c>
      <c r="DO50">
        <v>1.7000599999999999</v>
      </c>
      <c r="DP50">
        <v>18.251100000000001</v>
      </c>
      <c r="DQ50">
        <v>14.8969</v>
      </c>
      <c r="DR50">
        <v>1499.8</v>
      </c>
      <c r="DS50">
        <v>0.97300699999999996</v>
      </c>
      <c r="DT50">
        <v>2.69935E-2</v>
      </c>
      <c r="DU50">
        <v>0</v>
      </c>
      <c r="DV50">
        <v>770.13599999999997</v>
      </c>
      <c r="DW50">
        <v>4.9993100000000004</v>
      </c>
      <c r="DX50">
        <v>16692.2</v>
      </c>
      <c r="DY50">
        <v>13257.5</v>
      </c>
      <c r="DZ50">
        <v>37.625</v>
      </c>
      <c r="EA50">
        <v>37.811999999999998</v>
      </c>
      <c r="EB50">
        <v>37.936999999999998</v>
      </c>
      <c r="EC50">
        <v>37.061999999999998</v>
      </c>
      <c r="ED50">
        <v>38.875</v>
      </c>
      <c r="EE50">
        <v>1454.45</v>
      </c>
      <c r="EF50">
        <v>40.35</v>
      </c>
      <c r="EG50">
        <v>0</v>
      </c>
      <c r="EH50">
        <v>1657255258.0999999</v>
      </c>
      <c r="EI50">
        <v>0</v>
      </c>
      <c r="EJ50">
        <v>770.28315384615394</v>
      </c>
      <c r="EK50">
        <v>-3.7708718138638249</v>
      </c>
      <c r="EL50">
        <v>499.58974326906582</v>
      </c>
      <c r="EM50">
        <v>16620.400000000001</v>
      </c>
      <c r="EN50">
        <v>15</v>
      </c>
      <c r="EO50">
        <v>1657255293</v>
      </c>
      <c r="EP50" t="s">
        <v>477</v>
      </c>
      <c r="EQ50">
        <v>1657255293</v>
      </c>
      <c r="ER50">
        <v>1657255007.5</v>
      </c>
      <c r="ES50">
        <v>30</v>
      </c>
      <c r="ET50">
        <v>-4.0000000000000001E-3</v>
      </c>
      <c r="EU50">
        <v>1.2E-2</v>
      </c>
      <c r="EV50">
        <v>-0.40100000000000002</v>
      </c>
      <c r="EW50">
        <v>5.1999999999999998E-2</v>
      </c>
      <c r="EX50">
        <v>800</v>
      </c>
      <c r="EY50">
        <v>16</v>
      </c>
      <c r="EZ50">
        <v>7.0000000000000007E-2</v>
      </c>
      <c r="FA50">
        <v>0.02</v>
      </c>
      <c r="FB50">
        <v>-23.52816341463414</v>
      </c>
      <c r="FC50">
        <v>-1.336055749128918</v>
      </c>
      <c r="FD50">
        <v>0.17029498188917069</v>
      </c>
      <c r="FE50">
        <v>0</v>
      </c>
      <c r="FF50">
        <v>4.0029141463414639</v>
      </c>
      <c r="FG50">
        <v>-0.13481560975609089</v>
      </c>
      <c r="FH50">
        <v>1.429729310481279E-2</v>
      </c>
      <c r="FI50">
        <v>1</v>
      </c>
      <c r="FJ50">
        <v>1</v>
      </c>
      <c r="FK50">
        <v>2</v>
      </c>
      <c r="FL50" t="s">
        <v>370</v>
      </c>
      <c r="FM50">
        <v>3.1824499999999998</v>
      </c>
      <c r="FN50">
        <v>2.7645300000000002</v>
      </c>
      <c r="FO50">
        <v>0.164242</v>
      </c>
      <c r="FP50">
        <v>0.16822999999999999</v>
      </c>
      <c r="FQ50">
        <v>0.11003300000000001</v>
      </c>
      <c r="FR50">
        <v>9.52823E-2</v>
      </c>
      <c r="FS50">
        <v>26843.200000000001</v>
      </c>
      <c r="FT50">
        <v>20805.599999999999</v>
      </c>
      <c r="FU50">
        <v>30129.200000000001</v>
      </c>
      <c r="FV50">
        <v>24441.599999999999</v>
      </c>
      <c r="FW50">
        <v>35654.400000000001</v>
      </c>
      <c r="FX50">
        <v>32316.1</v>
      </c>
      <c r="FY50">
        <v>44049.7</v>
      </c>
      <c r="FZ50">
        <v>39906.800000000003</v>
      </c>
      <c r="GA50">
        <v>2.2188500000000002</v>
      </c>
      <c r="GB50">
        <v>1.9376</v>
      </c>
      <c r="GC50">
        <v>0.161663</v>
      </c>
      <c r="GD50">
        <v>0</v>
      </c>
      <c r="GE50">
        <v>22.415800000000001</v>
      </c>
      <c r="GF50">
        <v>999.9</v>
      </c>
      <c r="GG50">
        <v>57</v>
      </c>
      <c r="GH50">
        <v>29.2</v>
      </c>
      <c r="GI50">
        <v>22.897200000000002</v>
      </c>
      <c r="GJ50">
        <v>30.489100000000001</v>
      </c>
      <c r="GK50">
        <v>40.336500000000001</v>
      </c>
      <c r="GL50">
        <v>1</v>
      </c>
      <c r="GM50">
        <v>-0.299375</v>
      </c>
      <c r="GN50">
        <v>-1.01891</v>
      </c>
      <c r="GO50">
        <v>20.2636</v>
      </c>
      <c r="GP50">
        <v>5.2285199999999996</v>
      </c>
      <c r="GQ50">
        <v>11.902100000000001</v>
      </c>
      <c r="GR50">
        <v>4.9653999999999998</v>
      </c>
      <c r="GS50">
        <v>3.2919999999999998</v>
      </c>
      <c r="GT50">
        <v>9999</v>
      </c>
      <c r="GU50">
        <v>9999</v>
      </c>
      <c r="GV50">
        <v>5515.9</v>
      </c>
      <c r="GW50">
        <v>977.6</v>
      </c>
      <c r="GX50">
        <v>1.8769100000000001</v>
      </c>
      <c r="GY50">
        <v>1.8751500000000001</v>
      </c>
      <c r="GZ50">
        <v>1.87384</v>
      </c>
      <c r="HA50">
        <v>1.8730199999999999</v>
      </c>
      <c r="HB50">
        <v>1.8745499999999999</v>
      </c>
      <c r="HC50">
        <v>1.86951</v>
      </c>
      <c r="HD50">
        <v>1.87378</v>
      </c>
      <c r="HE50">
        <v>1.8788100000000001</v>
      </c>
      <c r="HF50">
        <v>0</v>
      </c>
      <c r="HG50">
        <v>0</v>
      </c>
      <c r="HH50">
        <v>0</v>
      </c>
      <c r="HI50">
        <v>0</v>
      </c>
      <c r="HJ50" t="s">
        <v>371</v>
      </c>
      <c r="HK50" t="s">
        <v>372</v>
      </c>
      <c r="HL50" t="s">
        <v>373</v>
      </c>
      <c r="HM50" t="s">
        <v>373</v>
      </c>
      <c r="HN50" t="s">
        <v>373</v>
      </c>
      <c r="HO50" t="s">
        <v>373</v>
      </c>
      <c r="HP50">
        <v>0</v>
      </c>
      <c r="HQ50">
        <v>100</v>
      </c>
      <c r="HR50">
        <v>100</v>
      </c>
      <c r="HS50">
        <v>-0.40100000000000002</v>
      </c>
      <c r="HT50">
        <v>0.15939999999999999</v>
      </c>
      <c r="HU50">
        <v>7.2001399734542559E-2</v>
      </c>
      <c r="HV50">
        <v>9.7846438420996166E-4</v>
      </c>
      <c r="HW50">
        <v>-2.5827086373742828E-6</v>
      </c>
      <c r="HX50">
        <v>7.8586341386663365E-10</v>
      </c>
      <c r="HY50">
        <v>-8.8080901990740174E-2</v>
      </c>
      <c r="HZ50">
        <v>-8.4438002641763817E-3</v>
      </c>
      <c r="IA50">
        <v>1.264093270743213E-3</v>
      </c>
      <c r="IB50">
        <v>-1.32040390140585E-5</v>
      </c>
      <c r="IC50">
        <v>5</v>
      </c>
      <c r="ID50">
        <v>2007</v>
      </c>
      <c r="IE50">
        <v>1</v>
      </c>
      <c r="IF50">
        <v>23</v>
      </c>
      <c r="IG50">
        <v>1.3</v>
      </c>
      <c r="IH50">
        <v>4.2</v>
      </c>
      <c r="II50">
        <v>1.8249500000000001</v>
      </c>
      <c r="IJ50">
        <v>2.4230999999999998</v>
      </c>
      <c r="IK50">
        <v>1.42578</v>
      </c>
      <c r="IL50">
        <v>2.2900399999999999</v>
      </c>
      <c r="IM50">
        <v>1.5478499999999999</v>
      </c>
      <c r="IN50">
        <v>2.3754900000000001</v>
      </c>
      <c r="IO50">
        <v>31.717300000000002</v>
      </c>
      <c r="IP50">
        <v>14.762499999999999</v>
      </c>
      <c r="IQ50">
        <v>18</v>
      </c>
      <c r="IR50">
        <v>624.17600000000004</v>
      </c>
      <c r="IS50">
        <v>431.22500000000002</v>
      </c>
      <c r="IT50">
        <v>25.000299999999999</v>
      </c>
      <c r="IU50">
        <v>23.491800000000001</v>
      </c>
      <c r="IV50">
        <v>29.9999</v>
      </c>
      <c r="IW50">
        <v>23.455500000000001</v>
      </c>
      <c r="IX50">
        <v>23.401399999999999</v>
      </c>
      <c r="IY50">
        <v>36.543700000000001</v>
      </c>
      <c r="IZ50">
        <v>28.144100000000002</v>
      </c>
      <c r="JA50">
        <v>9.9899000000000004</v>
      </c>
      <c r="JB50">
        <v>25</v>
      </c>
      <c r="JC50">
        <v>800</v>
      </c>
      <c r="JD50">
        <v>16.707799999999999</v>
      </c>
      <c r="JE50">
        <v>101.578</v>
      </c>
      <c r="JF50">
        <v>101.502</v>
      </c>
    </row>
    <row r="51" spans="1:266" x14ac:dyDescent="0.2">
      <c r="A51">
        <v>35</v>
      </c>
      <c r="B51">
        <v>1657255369</v>
      </c>
      <c r="C51">
        <v>4330.9000000953674</v>
      </c>
      <c r="D51" t="s">
        <v>478</v>
      </c>
      <c r="E51" t="s">
        <v>479</v>
      </c>
      <c r="F51" t="s">
        <v>366</v>
      </c>
      <c r="H51" t="s">
        <v>449</v>
      </c>
      <c r="I51" t="s">
        <v>450</v>
      </c>
      <c r="J51" t="s">
        <v>451</v>
      </c>
      <c r="K51">
        <v>1657255369</v>
      </c>
      <c r="L51">
        <f t="shared" si="0"/>
        <v>4.1165128552535539E-3</v>
      </c>
      <c r="M51">
        <f t="shared" si="1"/>
        <v>4.1165128552535535</v>
      </c>
      <c r="N51">
        <f t="shared" si="2"/>
        <v>21.143889890723617</v>
      </c>
      <c r="O51">
        <f t="shared" si="3"/>
        <v>974.82400000000007</v>
      </c>
      <c r="P51">
        <f t="shared" si="4"/>
        <v>849.15057049773498</v>
      </c>
      <c r="Q51">
        <f t="shared" si="5"/>
        <v>86.0901734273898</v>
      </c>
      <c r="R51">
        <f t="shared" si="6"/>
        <v>98.831432418387209</v>
      </c>
      <c r="S51">
        <f t="shared" si="7"/>
        <v>0.34377825762958275</v>
      </c>
      <c r="T51">
        <f t="shared" si="46"/>
        <v>1.9226258161724818</v>
      </c>
      <c r="U51">
        <f t="shared" si="9"/>
        <v>0.31292232907694728</v>
      </c>
      <c r="V51">
        <f t="shared" si="10"/>
        <v>0.19811743319879405</v>
      </c>
      <c r="W51">
        <f t="shared" si="11"/>
        <v>241.71827207530112</v>
      </c>
      <c r="X51">
        <f t="shared" si="47"/>
        <v>26.198595477984018</v>
      </c>
      <c r="Y51">
        <f t="shared" si="48"/>
        <v>26.198595477984018</v>
      </c>
      <c r="Z51">
        <f t="shared" si="14"/>
        <v>3.4141152822766894</v>
      </c>
      <c r="AA51">
        <f t="shared" si="15"/>
        <v>63.949506809258239</v>
      </c>
      <c r="AB51">
        <f t="shared" si="16"/>
        <v>2.1167837418039204</v>
      </c>
      <c r="AC51">
        <f t="shared" si="17"/>
        <v>3.3100861092136911</v>
      </c>
      <c r="AD51">
        <f t="shared" si="18"/>
        <v>1.297331540472769</v>
      </c>
      <c r="AE51">
        <f t="shared" si="19"/>
        <v>-181.53821691668173</v>
      </c>
      <c r="AF51">
        <f t="shared" si="20"/>
        <v>-54.178746870152047</v>
      </c>
      <c r="AG51">
        <f t="shared" si="49"/>
        <v>-6.0170804920182057</v>
      </c>
      <c r="AH51">
        <f t="shared" si="22"/>
        <v>-1.5772203550874053E-2</v>
      </c>
      <c r="AI51">
        <v>0</v>
      </c>
      <c r="AJ51">
        <v>0</v>
      </c>
      <c r="AK51">
        <f t="shared" si="50"/>
        <v>1</v>
      </c>
      <c r="AL51">
        <f t="shared" si="24"/>
        <v>0</v>
      </c>
      <c r="AM51">
        <f t="shared" si="51"/>
        <v>26077.799074487331</v>
      </c>
      <c r="AN51" t="s">
        <v>367</v>
      </c>
      <c r="AO51" t="s">
        <v>367</v>
      </c>
      <c r="AP51">
        <v>0</v>
      </c>
      <c r="AQ51">
        <v>0</v>
      </c>
      <c r="AR51" t="e">
        <f t="shared" si="26"/>
        <v>#DIV/0!</v>
      </c>
      <c r="AS51">
        <v>0</v>
      </c>
      <c r="AT51" t="s">
        <v>367</v>
      </c>
      <c r="AU51" t="s">
        <v>367</v>
      </c>
      <c r="AV51">
        <v>0</v>
      </c>
      <c r="AW51">
        <v>0</v>
      </c>
      <c r="AX51" t="e">
        <f t="shared" si="27"/>
        <v>#DIV/0!</v>
      </c>
      <c r="AY51">
        <v>0.5</v>
      </c>
      <c r="AZ51">
        <f t="shared" si="28"/>
        <v>1261.110300557151</v>
      </c>
      <c r="BA51">
        <f t="shared" si="29"/>
        <v>21.143889890723617</v>
      </c>
      <c r="BB51" t="e">
        <f t="shared" si="30"/>
        <v>#DIV/0!</v>
      </c>
      <c r="BC51">
        <f t="shared" si="31"/>
        <v>1.6766090865630367E-2</v>
      </c>
      <c r="BD51" t="e">
        <f t="shared" si="32"/>
        <v>#DIV/0!</v>
      </c>
      <c r="BE51" t="e">
        <f t="shared" si="33"/>
        <v>#DIV/0!</v>
      </c>
      <c r="BF51" t="s">
        <v>367</v>
      </c>
      <c r="BG51">
        <v>0</v>
      </c>
      <c r="BH51" t="e">
        <f t="shared" si="34"/>
        <v>#DIV/0!</v>
      </c>
      <c r="BI51" t="e">
        <f t="shared" si="35"/>
        <v>#DIV/0!</v>
      </c>
      <c r="BJ51" t="e">
        <f t="shared" si="36"/>
        <v>#DIV/0!</v>
      </c>
      <c r="BK51" t="e">
        <f t="shared" si="37"/>
        <v>#DIV/0!</v>
      </c>
      <c r="BL51" t="e">
        <f t="shared" si="38"/>
        <v>#DIV/0!</v>
      </c>
      <c r="BM51" t="e">
        <f t="shared" si="39"/>
        <v>#DIV/0!</v>
      </c>
      <c r="BN51" t="e">
        <f t="shared" si="40"/>
        <v>#DIV/0!</v>
      </c>
      <c r="BO51" t="e">
        <f t="shared" si="41"/>
        <v>#DIV/0!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f t="shared" si="52"/>
        <v>1499.88</v>
      </c>
      <c r="CI51">
        <f t="shared" si="43"/>
        <v>1261.110300557151</v>
      </c>
      <c r="CJ51">
        <f t="shared" si="53"/>
        <v>0.84080746496863146</v>
      </c>
      <c r="CK51">
        <f t="shared" si="54"/>
        <v>0.16115840738945855</v>
      </c>
      <c r="CL51">
        <v>6</v>
      </c>
      <c r="CM51">
        <v>0.5</v>
      </c>
      <c r="CN51" t="s">
        <v>368</v>
      </c>
      <c r="CO51">
        <v>2</v>
      </c>
      <c r="CP51">
        <v>1657255369</v>
      </c>
      <c r="CQ51">
        <v>974.82400000000007</v>
      </c>
      <c r="CR51">
        <v>999.971</v>
      </c>
      <c r="CS51">
        <v>20.878900000000002</v>
      </c>
      <c r="CT51">
        <v>16.849900000000002</v>
      </c>
      <c r="CU51">
        <v>975.48900000000003</v>
      </c>
      <c r="CV51">
        <v>20.716799999999999</v>
      </c>
      <c r="CW51">
        <v>600.23299999999995</v>
      </c>
      <c r="CX51">
        <v>101.28400000000001</v>
      </c>
      <c r="CY51">
        <v>9.9872799999999998E-2</v>
      </c>
      <c r="CZ51">
        <v>25.675899999999999</v>
      </c>
      <c r="DA51">
        <v>25.159199999999998</v>
      </c>
      <c r="DB51">
        <v>999.9</v>
      </c>
      <c r="DC51">
        <v>0</v>
      </c>
      <c r="DD51">
        <v>0</v>
      </c>
      <c r="DE51">
        <v>5018.75</v>
      </c>
      <c r="DF51">
        <v>0</v>
      </c>
      <c r="DG51">
        <v>325.27600000000001</v>
      </c>
      <c r="DH51">
        <v>-25.1875</v>
      </c>
      <c r="DI51">
        <v>995.56899999999996</v>
      </c>
      <c r="DJ51">
        <v>1017.11</v>
      </c>
      <c r="DK51">
        <v>4.0289799999999998</v>
      </c>
      <c r="DL51">
        <v>999.971</v>
      </c>
      <c r="DM51">
        <v>16.849900000000002</v>
      </c>
      <c r="DN51">
        <v>2.1147</v>
      </c>
      <c r="DO51">
        <v>1.7066300000000001</v>
      </c>
      <c r="DP51">
        <v>18.330400000000001</v>
      </c>
      <c r="DQ51">
        <v>14.956899999999999</v>
      </c>
      <c r="DR51">
        <v>1499.88</v>
      </c>
      <c r="DS51">
        <v>0.97299599999999997</v>
      </c>
      <c r="DT51">
        <v>2.7003699999999999E-2</v>
      </c>
      <c r="DU51">
        <v>0</v>
      </c>
      <c r="DV51">
        <v>768.83900000000006</v>
      </c>
      <c r="DW51">
        <v>4.9993100000000004</v>
      </c>
      <c r="DX51">
        <v>15780.1</v>
      </c>
      <c r="DY51">
        <v>13258.1</v>
      </c>
      <c r="DZ51">
        <v>37.625</v>
      </c>
      <c r="EA51">
        <v>38.375</v>
      </c>
      <c r="EB51">
        <v>37.936999999999998</v>
      </c>
      <c r="EC51">
        <v>38.061999999999998</v>
      </c>
      <c r="ED51">
        <v>39.061999999999998</v>
      </c>
      <c r="EE51">
        <v>1454.51</v>
      </c>
      <c r="EF51">
        <v>40.369999999999997</v>
      </c>
      <c r="EG51">
        <v>0</v>
      </c>
      <c r="EH51">
        <v>1657255369.7</v>
      </c>
      <c r="EI51">
        <v>0</v>
      </c>
      <c r="EJ51">
        <v>768.68015384615387</v>
      </c>
      <c r="EK51">
        <v>-0.37429059612435001</v>
      </c>
      <c r="EL51">
        <v>-33.692307831832927</v>
      </c>
      <c r="EM51">
        <v>15771.15</v>
      </c>
      <c r="EN51">
        <v>15</v>
      </c>
      <c r="EO51">
        <v>1657255396.5</v>
      </c>
      <c r="EP51" t="s">
        <v>480</v>
      </c>
      <c r="EQ51">
        <v>1657255396.5</v>
      </c>
      <c r="ER51">
        <v>1657255007.5</v>
      </c>
      <c r="ES51">
        <v>31</v>
      </c>
      <c r="ET51">
        <v>8.7999999999999995E-2</v>
      </c>
      <c r="EU51">
        <v>1.2E-2</v>
      </c>
      <c r="EV51">
        <v>-0.66500000000000004</v>
      </c>
      <c r="EW51">
        <v>5.1999999999999998E-2</v>
      </c>
      <c r="EX51">
        <v>1000</v>
      </c>
      <c r="EY51">
        <v>16</v>
      </c>
      <c r="EZ51">
        <v>0.13</v>
      </c>
      <c r="FA51">
        <v>0.02</v>
      </c>
      <c r="FB51">
        <v>-24.881899999999991</v>
      </c>
      <c r="FC51">
        <v>-1.5588315196997251</v>
      </c>
      <c r="FD51">
        <v>0.1675381568479252</v>
      </c>
      <c r="FE51">
        <v>0</v>
      </c>
      <c r="FF51">
        <v>4.0523397499999998</v>
      </c>
      <c r="FG51">
        <v>-0.14410007504691061</v>
      </c>
      <c r="FH51">
        <v>1.6435377313511822E-2</v>
      </c>
      <c r="FI51">
        <v>1</v>
      </c>
      <c r="FJ51">
        <v>1</v>
      </c>
      <c r="FK51">
        <v>2</v>
      </c>
      <c r="FL51" t="s">
        <v>370</v>
      </c>
      <c r="FM51">
        <v>3.1825600000000001</v>
      </c>
      <c r="FN51">
        <v>2.7644199999999999</v>
      </c>
      <c r="FO51">
        <v>0.190772</v>
      </c>
      <c r="FP51">
        <v>0.194608</v>
      </c>
      <c r="FQ51">
        <v>0.11042</v>
      </c>
      <c r="FR51">
        <v>9.5550899999999994E-2</v>
      </c>
      <c r="FS51">
        <v>25991.599999999999</v>
      </c>
      <c r="FT51">
        <v>20146.8</v>
      </c>
      <c r="FU51">
        <v>30127.9</v>
      </c>
      <c r="FV51">
        <v>24441.3</v>
      </c>
      <c r="FW51">
        <v>35638.199999999997</v>
      </c>
      <c r="FX51">
        <v>32307.1</v>
      </c>
      <c r="FY51">
        <v>44048.1</v>
      </c>
      <c r="FZ51">
        <v>39906.400000000001</v>
      </c>
      <c r="GA51">
        <v>2.21773</v>
      </c>
      <c r="GB51">
        <v>1.93875</v>
      </c>
      <c r="GC51">
        <v>0.150647</v>
      </c>
      <c r="GD51">
        <v>0</v>
      </c>
      <c r="GE51">
        <v>22.683</v>
      </c>
      <c r="GF51">
        <v>999.9</v>
      </c>
      <c r="GG51">
        <v>57.1</v>
      </c>
      <c r="GH51">
        <v>29.2</v>
      </c>
      <c r="GI51">
        <v>22.9376</v>
      </c>
      <c r="GJ51">
        <v>30.649100000000001</v>
      </c>
      <c r="GK51">
        <v>39.6434</v>
      </c>
      <c r="GL51">
        <v>1</v>
      </c>
      <c r="GM51">
        <v>-0.29933900000000002</v>
      </c>
      <c r="GN51">
        <v>-0.94961899999999999</v>
      </c>
      <c r="GO51">
        <v>20.265899999999998</v>
      </c>
      <c r="GP51">
        <v>5.2285199999999996</v>
      </c>
      <c r="GQ51">
        <v>11.902100000000001</v>
      </c>
      <c r="GR51">
        <v>4.9654999999999996</v>
      </c>
      <c r="GS51">
        <v>3.2919999999999998</v>
      </c>
      <c r="GT51">
        <v>9999</v>
      </c>
      <c r="GU51">
        <v>9999</v>
      </c>
      <c r="GV51">
        <v>5521.9</v>
      </c>
      <c r="GW51">
        <v>977.6</v>
      </c>
      <c r="GX51">
        <v>1.8769800000000001</v>
      </c>
      <c r="GY51">
        <v>1.8751599999999999</v>
      </c>
      <c r="GZ51">
        <v>1.8738300000000001</v>
      </c>
      <c r="HA51">
        <v>1.8730199999999999</v>
      </c>
      <c r="HB51">
        <v>1.8745400000000001</v>
      </c>
      <c r="HC51">
        <v>1.86951</v>
      </c>
      <c r="HD51">
        <v>1.87378</v>
      </c>
      <c r="HE51">
        <v>1.8788100000000001</v>
      </c>
      <c r="HF51">
        <v>0</v>
      </c>
      <c r="HG51">
        <v>0</v>
      </c>
      <c r="HH51">
        <v>0</v>
      </c>
      <c r="HI51">
        <v>0</v>
      </c>
      <c r="HJ51" t="s">
        <v>371</v>
      </c>
      <c r="HK51" t="s">
        <v>372</v>
      </c>
      <c r="HL51" t="s">
        <v>373</v>
      </c>
      <c r="HM51" t="s">
        <v>373</v>
      </c>
      <c r="HN51" t="s">
        <v>373</v>
      </c>
      <c r="HO51" t="s">
        <v>373</v>
      </c>
      <c r="HP51">
        <v>0</v>
      </c>
      <c r="HQ51">
        <v>100</v>
      </c>
      <c r="HR51">
        <v>100</v>
      </c>
      <c r="HS51">
        <v>-0.66500000000000004</v>
      </c>
      <c r="HT51">
        <v>0.16209999999999999</v>
      </c>
      <c r="HU51">
        <v>6.8005516536488481E-2</v>
      </c>
      <c r="HV51">
        <v>9.7846438420996166E-4</v>
      </c>
      <c r="HW51">
        <v>-2.5827086373742828E-6</v>
      </c>
      <c r="HX51">
        <v>7.8586341386663365E-10</v>
      </c>
      <c r="HY51">
        <v>-8.8080901990740174E-2</v>
      </c>
      <c r="HZ51">
        <v>-8.4438002641763817E-3</v>
      </c>
      <c r="IA51">
        <v>1.264093270743213E-3</v>
      </c>
      <c r="IB51">
        <v>-1.32040390140585E-5</v>
      </c>
      <c r="IC51">
        <v>5</v>
      </c>
      <c r="ID51">
        <v>2007</v>
      </c>
      <c r="IE51">
        <v>1</v>
      </c>
      <c r="IF51">
        <v>23</v>
      </c>
      <c r="IG51">
        <v>1.3</v>
      </c>
      <c r="IH51">
        <v>6</v>
      </c>
      <c r="II51">
        <v>2.1936</v>
      </c>
      <c r="IJ51">
        <v>2.4304199999999998</v>
      </c>
      <c r="IK51">
        <v>1.42578</v>
      </c>
      <c r="IL51">
        <v>2.2900399999999999</v>
      </c>
      <c r="IM51">
        <v>1.5478499999999999</v>
      </c>
      <c r="IN51">
        <v>2.2741699999999998</v>
      </c>
      <c r="IO51">
        <v>31.695499999999999</v>
      </c>
      <c r="IP51">
        <v>14.7362</v>
      </c>
      <c r="IQ51">
        <v>18</v>
      </c>
      <c r="IR51">
        <v>623.08900000000006</v>
      </c>
      <c r="IS51">
        <v>431.66800000000001</v>
      </c>
      <c r="IT51">
        <v>25.000399999999999</v>
      </c>
      <c r="IU51">
        <v>23.496300000000002</v>
      </c>
      <c r="IV51">
        <v>30</v>
      </c>
      <c r="IW51">
        <v>23.4312</v>
      </c>
      <c r="IX51">
        <v>23.376300000000001</v>
      </c>
      <c r="IY51">
        <v>43.923999999999999</v>
      </c>
      <c r="IZ51">
        <v>27.8111</v>
      </c>
      <c r="JA51">
        <v>8.4921600000000002</v>
      </c>
      <c r="JB51">
        <v>25</v>
      </c>
      <c r="JC51">
        <v>1000</v>
      </c>
      <c r="JD51">
        <v>16.8584</v>
      </c>
      <c r="JE51">
        <v>101.574</v>
      </c>
      <c r="JF51">
        <v>101.501</v>
      </c>
    </row>
    <row r="52" spans="1:266" x14ac:dyDescent="0.2">
      <c r="A52">
        <v>36</v>
      </c>
      <c r="B52">
        <v>1657255472.5</v>
      </c>
      <c r="C52">
        <v>4434.4000000953674</v>
      </c>
      <c r="D52" t="s">
        <v>481</v>
      </c>
      <c r="E52" t="s">
        <v>482</v>
      </c>
      <c r="F52" t="s">
        <v>366</v>
      </c>
      <c r="H52" t="s">
        <v>449</v>
      </c>
      <c r="I52" t="s">
        <v>450</v>
      </c>
      <c r="J52" t="s">
        <v>451</v>
      </c>
      <c r="K52">
        <v>1657255472.5</v>
      </c>
      <c r="L52">
        <f t="shared" si="0"/>
        <v>4.0892920853356791E-3</v>
      </c>
      <c r="M52">
        <f t="shared" si="1"/>
        <v>4.0892920853356793</v>
      </c>
      <c r="N52">
        <f t="shared" si="2"/>
        <v>21.423273567267497</v>
      </c>
      <c r="O52">
        <f t="shared" si="3"/>
        <v>1173.817</v>
      </c>
      <c r="P52">
        <f t="shared" si="4"/>
        <v>1040.7931120492831</v>
      </c>
      <c r="Q52">
        <f t="shared" si="5"/>
        <v>105.52495680935084</v>
      </c>
      <c r="R52">
        <f t="shared" si="6"/>
        <v>119.01211373621821</v>
      </c>
      <c r="S52">
        <f t="shared" si="7"/>
        <v>0.33816217015754951</v>
      </c>
      <c r="T52">
        <f t="shared" si="46"/>
        <v>1.9174945956702032</v>
      </c>
      <c r="U52">
        <f t="shared" si="9"/>
        <v>0.30818681814306836</v>
      </c>
      <c r="V52">
        <f t="shared" si="10"/>
        <v>0.19508802342730958</v>
      </c>
      <c r="W52">
        <f t="shared" si="11"/>
        <v>241.72306007527965</v>
      </c>
      <c r="X52">
        <f t="shared" si="47"/>
        <v>26.439024764433658</v>
      </c>
      <c r="Y52">
        <f t="shared" si="48"/>
        <v>26.439024764433658</v>
      </c>
      <c r="Z52">
        <f t="shared" si="14"/>
        <v>3.4629175913997541</v>
      </c>
      <c r="AA52">
        <f t="shared" si="15"/>
        <v>64.223333638847961</v>
      </c>
      <c r="AB52">
        <f t="shared" si="16"/>
        <v>2.1548707841960999</v>
      </c>
      <c r="AC52">
        <f t="shared" si="17"/>
        <v>3.3552770653634258</v>
      </c>
      <c r="AD52">
        <f t="shared" si="18"/>
        <v>1.3080468072036542</v>
      </c>
      <c r="AE52">
        <f t="shared" si="19"/>
        <v>-180.33778096330346</v>
      </c>
      <c r="AF52">
        <f t="shared" si="20"/>
        <v>-55.236340092616175</v>
      </c>
      <c r="AG52">
        <f t="shared" si="49"/>
        <v>-6.1654465264632741</v>
      </c>
      <c r="AH52">
        <f t="shared" si="22"/>
        <v>-1.6507507103270314E-2</v>
      </c>
      <c r="AI52">
        <v>0</v>
      </c>
      <c r="AJ52">
        <v>0</v>
      </c>
      <c r="AK52">
        <f t="shared" si="50"/>
        <v>1</v>
      </c>
      <c r="AL52">
        <f t="shared" si="24"/>
        <v>0</v>
      </c>
      <c r="AM52">
        <f t="shared" si="51"/>
        <v>25927.947066880799</v>
      </c>
      <c r="AN52" t="s">
        <v>367</v>
      </c>
      <c r="AO52" t="s">
        <v>367</v>
      </c>
      <c r="AP52">
        <v>0</v>
      </c>
      <c r="AQ52">
        <v>0</v>
      </c>
      <c r="AR52" t="e">
        <f t="shared" si="26"/>
        <v>#DIV/0!</v>
      </c>
      <c r="AS52">
        <v>0</v>
      </c>
      <c r="AT52" t="s">
        <v>367</v>
      </c>
      <c r="AU52" t="s">
        <v>367</v>
      </c>
      <c r="AV52">
        <v>0</v>
      </c>
      <c r="AW52">
        <v>0</v>
      </c>
      <c r="AX52" t="e">
        <f t="shared" si="27"/>
        <v>#DIV/0!</v>
      </c>
      <c r="AY52">
        <v>0.5</v>
      </c>
      <c r="AZ52">
        <f t="shared" si="28"/>
        <v>1261.1355005571399</v>
      </c>
      <c r="BA52">
        <f t="shared" si="29"/>
        <v>21.423273567267497</v>
      </c>
      <c r="BB52" t="e">
        <f t="shared" si="30"/>
        <v>#DIV/0!</v>
      </c>
      <c r="BC52">
        <f t="shared" si="31"/>
        <v>1.6987289278434552E-2</v>
      </c>
      <c r="BD52" t="e">
        <f t="shared" si="32"/>
        <v>#DIV/0!</v>
      </c>
      <c r="BE52" t="e">
        <f t="shared" si="33"/>
        <v>#DIV/0!</v>
      </c>
      <c r="BF52" t="s">
        <v>367</v>
      </c>
      <c r="BG52">
        <v>0</v>
      </c>
      <c r="BH52" t="e">
        <f t="shared" si="34"/>
        <v>#DIV/0!</v>
      </c>
      <c r="BI52" t="e">
        <f t="shared" si="35"/>
        <v>#DIV/0!</v>
      </c>
      <c r="BJ52" t="e">
        <f t="shared" si="36"/>
        <v>#DIV/0!</v>
      </c>
      <c r="BK52" t="e">
        <f t="shared" si="37"/>
        <v>#DIV/0!</v>
      </c>
      <c r="BL52" t="e">
        <f t="shared" si="38"/>
        <v>#DIV/0!</v>
      </c>
      <c r="BM52" t="e">
        <f t="shared" si="39"/>
        <v>#DIV/0!</v>
      </c>
      <c r="BN52" t="e">
        <f t="shared" si="40"/>
        <v>#DIV/0!</v>
      </c>
      <c r="BO52" t="e">
        <f t="shared" si="41"/>
        <v>#DIV/0!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f t="shared" si="52"/>
        <v>1499.91</v>
      </c>
      <c r="CI52">
        <f t="shared" si="43"/>
        <v>1261.1355005571399</v>
      </c>
      <c r="CJ52">
        <f t="shared" si="53"/>
        <v>0.84080744881835567</v>
      </c>
      <c r="CK52">
        <f t="shared" si="54"/>
        <v>0.16115837621942625</v>
      </c>
      <c r="CL52">
        <v>6</v>
      </c>
      <c r="CM52">
        <v>0.5</v>
      </c>
      <c r="CN52" t="s">
        <v>368</v>
      </c>
      <c r="CO52">
        <v>2</v>
      </c>
      <c r="CP52">
        <v>1657255472.5</v>
      </c>
      <c r="CQ52">
        <v>1173.817</v>
      </c>
      <c r="CR52">
        <v>1200.03</v>
      </c>
      <c r="CS52">
        <v>21.253499999999999</v>
      </c>
      <c r="CT52">
        <v>17.252700000000001</v>
      </c>
      <c r="CU52">
        <v>1174.6199999999999</v>
      </c>
      <c r="CV52">
        <v>21.081499999999998</v>
      </c>
      <c r="CW52">
        <v>600.23699999999997</v>
      </c>
      <c r="CX52">
        <v>101.289</v>
      </c>
      <c r="CY52">
        <v>9.9984600000000007E-2</v>
      </c>
      <c r="CZ52">
        <v>25.904699999999998</v>
      </c>
      <c r="DA52">
        <v>25.406700000000001</v>
      </c>
      <c r="DB52">
        <v>999.9</v>
      </c>
      <c r="DC52">
        <v>0</v>
      </c>
      <c r="DD52">
        <v>0</v>
      </c>
      <c r="DE52">
        <v>4996.88</v>
      </c>
      <c r="DF52">
        <v>0</v>
      </c>
      <c r="DG52">
        <v>341.767</v>
      </c>
      <c r="DH52">
        <v>-26.3949</v>
      </c>
      <c r="DI52">
        <v>1199.1199999999999</v>
      </c>
      <c r="DJ52">
        <v>1221.0899999999999</v>
      </c>
      <c r="DK52">
        <v>4.0008400000000002</v>
      </c>
      <c r="DL52">
        <v>1200.03</v>
      </c>
      <c r="DM52">
        <v>17.252700000000001</v>
      </c>
      <c r="DN52">
        <v>2.1527500000000002</v>
      </c>
      <c r="DO52">
        <v>1.7475099999999999</v>
      </c>
      <c r="DP52">
        <v>18.614899999999999</v>
      </c>
      <c r="DQ52">
        <v>15.324999999999999</v>
      </c>
      <c r="DR52">
        <v>1499.91</v>
      </c>
      <c r="DS52">
        <v>0.97299599999999997</v>
      </c>
      <c r="DT52">
        <v>2.7003800000000001E-2</v>
      </c>
      <c r="DU52">
        <v>0</v>
      </c>
      <c r="DV52">
        <v>764.92399999999998</v>
      </c>
      <c r="DW52">
        <v>4.9993100000000004</v>
      </c>
      <c r="DX52">
        <v>15652.2</v>
      </c>
      <c r="DY52">
        <v>13258.5</v>
      </c>
      <c r="DZ52">
        <v>39.25</v>
      </c>
      <c r="EA52">
        <v>40</v>
      </c>
      <c r="EB52">
        <v>39.375</v>
      </c>
      <c r="EC52">
        <v>40.25</v>
      </c>
      <c r="ED52">
        <v>40.686999999999998</v>
      </c>
      <c r="EE52">
        <v>1454.54</v>
      </c>
      <c r="EF52">
        <v>40.369999999999997</v>
      </c>
      <c r="EG52">
        <v>0</v>
      </c>
      <c r="EH52">
        <v>1657255472.9000001</v>
      </c>
      <c r="EI52">
        <v>0</v>
      </c>
      <c r="EJ52">
        <v>764.76557692307688</v>
      </c>
      <c r="EK52">
        <v>0.58430769039363861</v>
      </c>
      <c r="EL52">
        <v>169.14529790450399</v>
      </c>
      <c r="EM52">
        <v>15616.073076923079</v>
      </c>
      <c r="EN52">
        <v>15</v>
      </c>
      <c r="EO52">
        <v>1657255500.5</v>
      </c>
      <c r="EP52" t="s">
        <v>483</v>
      </c>
      <c r="EQ52">
        <v>1657255500.5</v>
      </c>
      <c r="ER52">
        <v>1657255007.5</v>
      </c>
      <c r="ES52">
        <v>32</v>
      </c>
      <c r="ET52">
        <v>0.23200000000000001</v>
      </c>
      <c r="EU52">
        <v>1.2E-2</v>
      </c>
      <c r="EV52">
        <v>-0.80300000000000005</v>
      </c>
      <c r="EW52">
        <v>5.1999999999999998E-2</v>
      </c>
      <c r="EX52">
        <v>1200</v>
      </c>
      <c r="EY52">
        <v>16</v>
      </c>
      <c r="EZ52">
        <v>0.23</v>
      </c>
      <c r="FA52">
        <v>0.02</v>
      </c>
      <c r="FB52">
        <v>-26.3369</v>
      </c>
      <c r="FC52">
        <v>-1.263056445993032</v>
      </c>
      <c r="FD52">
        <v>0.1625493320990698</v>
      </c>
      <c r="FE52">
        <v>0</v>
      </c>
      <c r="FF52">
        <v>4.0163312195121952</v>
      </c>
      <c r="FG52">
        <v>-4.1118188153300858E-2</v>
      </c>
      <c r="FH52">
        <v>4.4090390497315956E-3</v>
      </c>
      <c r="FI52">
        <v>1</v>
      </c>
      <c r="FJ52">
        <v>1</v>
      </c>
      <c r="FK52">
        <v>2</v>
      </c>
      <c r="FL52" t="s">
        <v>370</v>
      </c>
      <c r="FM52">
        <v>3.1825100000000002</v>
      </c>
      <c r="FN52">
        <v>2.7644299999999999</v>
      </c>
      <c r="FO52">
        <v>0.21471399999999999</v>
      </c>
      <c r="FP52">
        <v>0.218442</v>
      </c>
      <c r="FQ52">
        <v>0.111787</v>
      </c>
      <c r="FR52">
        <v>9.7168500000000005E-2</v>
      </c>
      <c r="FS52">
        <v>25220.9</v>
      </c>
      <c r="FT52">
        <v>19549.400000000001</v>
      </c>
      <c r="FU52">
        <v>30124.1</v>
      </c>
      <c r="FV52">
        <v>24438.400000000001</v>
      </c>
      <c r="FW52">
        <v>35578.199999999997</v>
      </c>
      <c r="FX52">
        <v>32244.9</v>
      </c>
      <c r="FY52">
        <v>44042.400000000001</v>
      </c>
      <c r="FZ52">
        <v>39901.4</v>
      </c>
      <c r="GA52">
        <v>2.2181199999999999</v>
      </c>
      <c r="GB52">
        <v>1.9402699999999999</v>
      </c>
      <c r="GC52">
        <v>0.15073300000000001</v>
      </c>
      <c r="GD52">
        <v>0</v>
      </c>
      <c r="GE52">
        <v>22.930099999999999</v>
      </c>
      <c r="GF52">
        <v>999.9</v>
      </c>
      <c r="GG52">
        <v>57.3</v>
      </c>
      <c r="GH52">
        <v>29.1</v>
      </c>
      <c r="GI52">
        <v>22.8842</v>
      </c>
      <c r="GJ52">
        <v>30.809100000000001</v>
      </c>
      <c r="GK52">
        <v>39.607399999999998</v>
      </c>
      <c r="GL52">
        <v>1</v>
      </c>
      <c r="GM52">
        <v>-0.29544199999999998</v>
      </c>
      <c r="GN52">
        <v>-0.89051999999999998</v>
      </c>
      <c r="GO52">
        <v>20.265599999999999</v>
      </c>
      <c r="GP52">
        <v>5.2282200000000003</v>
      </c>
      <c r="GQ52">
        <v>11.902100000000001</v>
      </c>
      <c r="GR52">
        <v>4.9654499999999997</v>
      </c>
      <c r="GS52">
        <v>3.2919999999999998</v>
      </c>
      <c r="GT52">
        <v>9999</v>
      </c>
      <c r="GU52">
        <v>9999</v>
      </c>
      <c r="GV52">
        <v>5526.7</v>
      </c>
      <c r="GW52">
        <v>977.6</v>
      </c>
      <c r="GX52">
        <v>1.8769199999999999</v>
      </c>
      <c r="GY52">
        <v>1.8751500000000001</v>
      </c>
      <c r="GZ52">
        <v>1.87385</v>
      </c>
      <c r="HA52">
        <v>1.8730199999999999</v>
      </c>
      <c r="HB52">
        <v>1.8745400000000001</v>
      </c>
      <c r="HC52">
        <v>1.86951</v>
      </c>
      <c r="HD52">
        <v>1.8737699999999999</v>
      </c>
      <c r="HE52">
        <v>1.8788100000000001</v>
      </c>
      <c r="HF52">
        <v>0</v>
      </c>
      <c r="HG52">
        <v>0</v>
      </c>
      <c r="HH52">
        <v>0</v>
      </c>
      <c r="HI52">
        <v>0</v>
      </c>
      <c r="HJ52" t="s">
        <v>371</v>
      </c>
      <c r="HK52" t="s">
        <v>372</v>
      </c>
      <c r="HL52" t="s">
        <v>373</v>
      </c>
      <c r="HM52" t="s">
        <v>373</v>
      </c>
      <c r="HN52" t="s">
        <v>373</v>
      </c>
      <c r="HO52" t="s">
        <v>373</v>
      </c>
      <c r="HP52">
        <v>0</v>
      </c>
      <c r="HQ52">
        <v>100</v>
      </c>
      <c r="HR52">
        <v>100</v>
      </c>
      <c r="HS52">
        <v>-0.80300000000000005</v>
      </c>
      <c r="HT52">
        <v>0.17199999999999999</v>
      </c>
      <c r="HU52">
        <v>0.15540756872653549</v>
      </c>
      <c r="HV52">
        <v>9.7846438420996166E-4</v>
      </c>
      <c r="HW52">
        <v>-2.5827086373742828E-6</v>
      </c>
      <c r="HX52">
        <v>7.8586341386663365E-10</v>
      </c>
      <c r="HY52">
        <v>-8.8080901990740174E-2</v>
      </c>
      <c r="HZ52">
        <v>-8.4438002641763817E-3</v>
      </c>
      <c r="IA52">
        <v>1.264093270743213E-3</v>
      </c>
      <c r="IB52">
        <v>-1.32040390140585E-5</v>
      </c>
      <c r="IC52">
        <v>5</v>
      </c>
      <c r="ID52">
        <v>2007</v>
      </c>
      <c r="IE52">
        <v>1</v>
      </c>
      <c r="IF52">
        <v>23</v>
      </c>
      <c r="IG52">
        <v>1.3</v>
      </c>
      <c r="IH52">
        <v>7.8</v>
      </c>
      <c r="II52">
        <v>2.5512700000000001</v>
      </c>
      <c r="IJ52">
        <v>2.4267599999999998</v>
      </c>
      <c r="IK52">
        <v>1.42578</v>
      </c>
      <c r="IL52">
        <v>2.2900399999999999</v>
      </c>
      <c r="IM52">
        <v>1.5478499999999999</v>
      </c>
      <c r="IN52">
        <v>2.2497600000000002</v>
      </c>
      <c r="IO52">
        <v>31.717300000000002</v>
      </c>
      <c r="IP52">
        <v>14.7187</v>
      </c>
      <c r="IQ52">
        <v>18</v>
      </c>
      <c r="IR52">
        <v>623.62300000000005</v>
      </c>
      <c r="IS52">
        <v>432.702</v>
      </c>
      <c r="IT52">
        <v>25.000299999999999</v>
      </c>
      <c r="IU52">
        <v>23.546900000000001</v>
      </c>
      <c r="IV52">
        <v>30.0002</v>
      </c>
      <c r="IW52">
        <v>23.452999999999999</v>
      </c>
      <c r="IX52">
        <v>23.3978</v>
      </c>
      <c r="IY52">
        <v>51.070799999999998</v>
      </c>
      <c r="IZ52">
        <v>26.388300000000001</v>
      </c>
      <c r="JA52">
        <v>7.5562699999999996</v>
      </c>
      <c r="JB52">
        <v>25</v>
      </c>
      <c r="JC52">
        <v>1200</v>
      </c>
      <c r="JD52">
        <v>17.3306</v>
      </c>
      <c r="JE52">
        <v>101.56100000000001</v>
      </c>
      <c r="JF52">
        <v>101.488</v>
      </c>
    </row>
    <row r="53" spans="1:266" x14ac:dyDescent="0.2">
      <c r="A53">
        <v>37</v>
      </c>
      <c r="B53">
        <v>1657255576.5</v>
      </c>
      <c r="C53">
        <v>4538.4000000953674</v>
      </c>
      <c r="D53" t="s">
        <v>484</v>
      </c>
      <c r="E53" t="s">
        <v>485</v>
      </c>
      <c r="F53" t="s">
        <v>366</v>
      </c>
      <c r="H53" t="s">
        <v>449</v>
      </c>
      <c r="I53" t="s">
        <v>450</v>
      </c>
      <c r="J53" t="s">
        <v>451</v>
      </c>
      <c r="K53">
        <v>1657255576.5</v>
      </c>
      <c r="L53">
        <f t="shared" si="0"/>
        <v>4.1672697530700928E-3</v>
      </c>
      <c r="M53">
        <f t="shared" si="1"/>
        <v>4.1672697530700926</v>
      </c>
      <c r="N53">
        <f t="shared" si="2"/>
        <v>21.312232443910606</v>
      </c>
      <c r="O53">
        <f t="shared" si="3"/>
        <v>1472.5519999999999</v>
      </c>
      <c r="P53">
        <f t="shared" si="4"/>
        <v>1335.6002049761905</v>
      </c>
      <c r="Q53">
        <f t="shared" si="5"/>
        <v>135.41416748217725</v>
      </c>
      <c r="R53">
        <f t="shared" si="6"/>
        <v>149.29947031399999</v>
      </c>
      <c r="S53">
        <f t="shared" si="7"/>
        <v>0.34423941002712571</v>
      </c>
      <c r="T53">
        <f t="shared" si="46"/>
        <v>1.9201509641548353</v>
      </c>
      <c r="U53">
        <f t="shared" si="9"/>
        <v>0.3132685939303867</v>
      </c>
      <c r="V53">
        <f t="shared" si="10"/>
        <v>0.19834275492406162</v>
      </c>
      <c r="W53">
        <f t="shared" si="11"/>
        <v>241.74801707489857</v>
      </c>
      <c r="X53">
        <f t="shared" si="47"/>
        <v>26.268051958908558</v>
      </c>
      <c r="Y53">
        <f t="shared" si="48"/>
        <v>26.268051958908558</v>
      </c>
      <c r="Z53">
        <f t="shared" si="14"/>
        <v>3.4281514686037453</v>
      </c>
      <c r="AA53">
        <f t="shared" si="15"/>
        <v>63.601981054098559</v>
      </c>
      <c r="AB53">
        <f t="shared" si="16"/>
        <v>2.1163073587249999</v>
      </c>
      <c r="AC53">
        <f t="shared" si="17"/>
        <v>3.3274236488402957</v>
      </c>
      <c r="AD53">
        <f t="shared" si="18"/>
        <v>1.3118441098787454</v>
      </c>
      <c r="AE53">
        <f t="shared" si="19"/>
        <v>-183.7765961103911</v>
      </c>
      <c r="AF53">
        <f t="shared" si="20"/>
        <v>-52.179044848420048</v>
      </c>
      <c r="AG53">
        <f t="shared" si="49"/>
        <v>-5.8070512968192647</v>
      </c>
      <c r="AH53">
        <f t="shared" si="22"/>
        <v>-1.4675180731828164E-2</v>
      </c>
      <c r="AI53">
        <v>0</v>
      </c>
      <c r="AJ53">
        <v>0</v>
      </c>
      <c r="AK53">
        <f t="shared" si="50"/>
        <v>1</v>
      </c>
      <c r="AL53">
        <f t="shared" si="24"/>
        <v>0</v>
      </c>
      <c r="AM53">
        <f t="shared" si="51"/>
        <v>26007.361667328372</v>
      </c>
      <c r="AN53" t="s">
        <v>367</v>
      </c>
      <c r="AO53" t="s">
        <v>367</v>
      </c>
      <c r="AP53">
        <v>0</v>
      </c>
      <c r="AQ53">
        <v>0</v>
      </c>
      <c r="AR53" t="e">
        <f t="shared" si="26"/>
        <v>#DIV/0!</v>
      </c>
      <c r="AS53">
        <v>0</v>
      </c>
      <c r="AT53" t="s">
        <v>367</v>
      </c>
      <c r="AU53" t="s">
        <v>367</v>
      </c>
      <c r="AV53">
        <v>0</v>
      </c>
      <c r="AW53">
        <v>0</v>
      </c>
      <c r="AX53" t="e">
        <f t="shared" si="27"/>
        <v>#DIV/0!</v>
      </c>
      <c r="AY53">
        <v>0.5</v>
      </c>
      <c r="AZ53">
        <f t="shared" si="28"/>
        <v>1261.2696005569424</v>
      </c>
      <c r="BA53">
        <f t="shared" si="29"/>
        <v>21.312232443910606</v>
      </c>
      <c r="BB53" t="e">
        <f t="shared" si="30"/>
        <v>#DIV/0!</v>
      </c>
      <c r="BC53">
        <f t="shared" si="31"/>
        <v>1.6897443999680722E-2</v>
      </c>
      <c r="BD53" t="e">
        <f t="shared" si="32"/>
        <v>#DIV/0!</v>
      </c>
      <c r="BE53" t="e">
        <f t="shared" si="33"/>
        <v>#DIV/0!</v>
      </c>
      <c r="BF53" t="s">
        <v>367</v>
      </c>
      <c r="BG53">
        <v>0</v>
      </c>
      <c r="BH53" t="e">
        <f t="shared" si="34"/>
        <v>#DIV/0!</v>
      </c>
      <c r="BI53" t="e">
        <f t="shared" si="35"/>
        <v>#DIV/0!</v>
      </c>
      <c r="BJ53" t="e">
        <f t="shared" si="36"/>
        <v>#DIV/0!</v>
      </c>
      <c r="BK53" t="e">
        <f t="shared" si="37"/>
        <v>#DIV/0!</v>
      </c>
      <c r="BL53" t="e">
        <f t="shared" si="38"/>
        <v>#DIV/0!</v>
      </c>
      <c r="BM53" t="e">
        <f t="shared" si="39"/>
        <v>#DIV/0!</v>
      </c>
      <c r="BN53" t="e">
        <f t="shared" si="40"/>
        <v>#DIV/0!</v>
      </c>
      <c r="BO53" t="e">
        <f t="shared" si="41"/>
        <v>#DIV/0!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f t="shared" si="52"/>
        <v>1500.07</v>
      </c>
      <c r="CI53">
        <f t="shared" si="43"/>
        <v>1261.2696005569424</v>
      </c>
      <c r="CJ53">
        <f t="shared" si="53"/>
        <v>0.84080716270370204</v>
      </c>
      <c r="CK53">
        <f t="shared" si="54"/>
        <v>0.16115782401814488</v>
      </c>
      <c r="CL53">
        <v>6</v>
      </c>
      <c r="CM53">
        <v>0.5</v>
      </c>
      <c r="CN53" t="s">
        <v>368</v>
      </c>
      <c r="CO53">
        <v>2</v>
      </c>
      <c r="CP53">
        <v>1657255576.5</v>
      </c>
      <c r="CQ53">
        <v>1472.5519999999999</v>
      </c>
      <c r="CR53">
        <v>1499.98</v>
      </c>
      <c r="CS53">
        <v>20.8733</v>
      </c>
      <c r="CT53">
        <v>16.796099999999999</v>
      </c>
      <c r="CU53">
        <v>1473.96</v>
      </c>
      <c r="CV53">
        <v>20.711300000000001</v>
      </c>
      <c r="CW53">
        <v>600.45399999999995</v>
      </c>
      <c r="CX53">
        <v>101.288</v>
      </c>
      <c r="CY53">
        <v>0.10025000000000001</v>
      </c>
      <c r="CZ53">
        <v>25.763999999999999</v>
      </c>
      <c r="DA53">
        <v>25.221699999999998</v>
      </c>
      <c r="DB53">
        <v>999.9</v>
      </c>
      <c r="DC53">
        <v>0</v>
      </c>
      <c r="DD53">
        <v>0</v>
      </c>
      <c r="DE53">
        <v>5008.12</v>
      </c>
      <c r="DF53">
        <v>0</v>
      </c>
      <c r="DG53">
        <v>540.07600000000002</v>
      </c>
      <c r="DH53">
        <v>-27.284700000000001</v>
      </c>
      <c r="DI53">
        <v>1504.09</v>
      </c>
      <c r="DJ53">
        <v>1525.6</v>
      </c>
      <c r="DK53">
        <v>4.0772399999999998</v>
      </c>
      <c r="DL53">
        <v>1499.98</v>
      </c>
      <c r="DM53">
        <v>16.796099999999999</v>
      </c>
      <c r="DN53">
        <v>2.1142099999999999</v>
      </c>
      <c r="DO53">
        <v>1.7012400000000001</v>
      </c>
      <c r="DP53">
        <v>18.326699999999999</v>
      </c>
      <c r="DQ53">
        <v>14.9077</v>
      </c>
      <c r="DR53">
        <v>1500.07</v>
      </c>
      <c r="DS53">
        <v>0.97300600000000004</v>
      </c>
      <c r="DT53">
        <v>2.69936E-2</v>
      </c>
      <c r="DU53">
        <v>0</v>
      </c>
      <c r="DV53">
        <v>763.30600000000004</v>
      </c>
      <c r="DW53">
        <v>4.9993100000000004</v>
      </c>
      <c r="DX53">
        <v>16183</v>
      </c>
      <c r="DY53">
        <v>13259.9</v>
      </c>
      <c r="DZ53">
        <v>40.5</v>
      </c>
      <c r="EA53">
        <v>40.936999999999998</v>
      </c>
      <c r="EB53">
        <v>40.561999999999998</v>
      </c>
      <c r="EC53">
        <v>41.125</v>
      </c>
      <c r="ED53">
        <v>41.686999999999998</v>
      </c>
      <c r="EE53">
        <v>1454.71</v>
      </c>
      <c r="EF53">
        <v>40.36</v>
      </c>
      <c r="EG53">
        <v>0</v>
      </c>
      <c r="EH53">
        <v>1657255577.3</v>
      </c>
      <c r="EI53">
        <v>0</v>
      </c>
      <c r="EJ53">
        <v>762.09984615384622</v>
      </c>
      <c r="EK53">
        <v>10.75213676613766</v>
      </c>
      <c r="EL53">
        <v>4490.9777798249634</v>
      </c>
      <c r="EM53">
        <v>15775.49615384615</v>
      </c>
      <c r="EN53">
        <v>15</v>
      </c>
      <c r="EO53">
        <v>1657255602</v>
      </c>
      <c r="EP53" t="s">
        <v>486</v>
      </c>
      <c r="EQ53">
        <v>1657255602</v>
      </c>
      <c r="ER53">
        <v>1657255007.5</v>
      </c>
      <c r="ES53">
        <v>33</v>
      </c>
      <c r="ET53">
        <v>-0.1</v>
      </c>
      <c r="EU53">
        <v>1.2E-2</v>
      </c>
      <c r="EV53">
        <v>-1.4079999999999999</v>
      </c>
      <c r="EW53">
        <v>5.1999999999999998E-2</v>
      </c>
      <c r="EX53">
        <v>1500</v>
      </c>
      <c r="EY53">
        <v>16</v>
      </c>
      <c r="EZ53">
        <v>0.12</v>
      </c>
      <c r="FA53">
        <v>0.02</v>
      </c>
      <c r="FB53">
        <v>-27.038799999999998</v>
      </c>
      <c r="FC53">
        <v>-1.229619512195111</v>
      </c>
      <c r="FD53">
        <v>0.1571639380221628</v>
      </c>
      <c r="FE53">
        <v>0</v>
      </c>
      <c r="FF53">
        <v>4.099929024390244</v>
      </c>
      <c r="FG53">
        <v>-0.2040662717770044</v>
      </c>
      <c r="FH53">
        <v>2.1493847083824239E-2</v>
      </c>
      <c r="FI53">
        <v>1</v>
      </c>
      <c r="FJ53">
        <v>1</v>
      </c>
      <c r="FK53">
        <v>2</v>
      </c>
      <c r="FL53" t="s">
        <v>370</v>
      </c>
      <c r="FM53">
        <v>3.1829700000000001</v>
      </c>
      <c r="FN53">
        <v>2.7647499999999998</v>
      </c>
      <c r="FO53">
        <v>0.246978</v>
      </c>
      <c r="FP53">
        <v>0.250502</v>
      </c>
      <c r="FQ53">
        <v>0.11039400000000001</v>
      </c>
      <c r="FR53">
        <v>9.5329300000000006E-2</v>
      </c>
      <c r="FS53">
        <v>24188.3</v>
      </c>
      <c r="FT53">
        <v>18748.900000000001</v>
      </c>
      <c r="FU53">
        <v>30125.3</v>
      </c>
      <c r="FV53">
        <v>24437.5</v>
      </c>
      <c r="FW53">
        <v>35639.1</v>
      </c>
      <c r="FX53">
        <v>32312.2</v>
      </c>
      <c r="FY53">
        <v>44044.7</v>
      </c>
      <c r="FZ53">
        <v>39900.300000000003</v>
      </c>
      <c r="GA53">
        <v>2.2120500000000001</v>
      </c>
      <c r="GB53">
        <v>1.9400500000000001</v>
      </c>
      <c r="GC53">
        <v>0.14888100000000001</v>
      </c>
      <c r="GD53">
        <v>0</v>
      </c>
      <c r="GE53">
        <v>22.774899999999999</v>
      </c>
      <c r="GF53">
        <v>999.9</v>
      </c>
      <c r="GG53">
        <v>57.3</v>
      </c>
      <c r="GH53">
        <v>29.1</v>
      </c>
      <c r="GI53">
        <v>22.8842</v>
      </c>
      <c r="GJ53">
        <v>30.8291</v>
      </c>
      <c r="GK53">
        <v>39.959899999999998</v>
      </c>
      <c r="GL53">
        <v>1</v>
      </c>
      <c r="GM53">
        <v>-0.29347299999999998</v>
      </c>
      <c r="GN53">
        <v>-0.92818100000000003</v>
      </c>
      <c r="GO53">
        <v>20.265699999999999</v>
      </c>
      <c r="GP53">
        <v>5.2256799999999997</v>
      </c>
      <c r="GQ53">
        <v>11.902100000000001</v>
      </c>
      <c r="GR53">
        <v>4.9653499999999999</v>
      </c>
      <c r="GS53">
        <v>3.2919999999999998</v>
      </c>
      <c r="GT53">
        <v>9999</v>
      </c>
      <c r="GU53">
        <v>9999</v>
      </c>
      <c r="GV53">
        <v>5530.9</v>
      </c>
      <c r="GW53">
        <v>977.7</v>
      </c>
      <c r="GX53">
        <v>1.87687</v>
      </c>
      <c r="GY53">
        <v>1.8751500000000001</v>
      </c>
      <c r="GZ53">
        <v>1.8738900000000001</v>
      </c>
      <c r="HA53">
        <v>1.8730199999999999</v>
      </c>
      <c r="HB53">
        <v>1.8745400000000001</v>
      </c>
      <c r="HC53">
        <v>1.86951</v>
      </c>
      <c r="HD53">
        <v>1.8737699999999999</v>
      </c>
      <c r="HE53">
        <v>1.8788100000000001</v>
      </c>
      <c r="HF53">
        <v>0</v>
      </c>
      <c r="HG53">
        <v>0</v>
      </c>
      <c r="HH53">
        <v>0</v>
      </c>
      <c r="HI53">
        <v>0</v>
      </c>
      <c r="HJ53" t="s">
        <v>371</v>
      </c>
      <c r="HK53" t="s">
        <v>372</v>
      </c>
      <c r="HL53" t="s">
        <v>373</v>
      </c>
      <c r="HM53" t="s">
        <v>373</v>
      </c>
      <c r="HN53" t="s">
        <v>373</v>
      </c>
      <c r="HO53" t="s">
        <v>373</v>
      </c>
      <c r="HP53">
        <v>0</v>
      </c>
      <c r="HQ53">
        <v>100</v>
      </c>
      <c r="HR53">
        <v>100</v>
      </c>
      <c r="HS53">
        <v>-1.4079999999999999</v>
      </c>
      <c r="HT53">
        <v>0.16200000000000001</v>
      </c>
      <c r="HU53">
        <v>0.38640644488690401</v>
      </c>
      <c r="HV53">
        <v>9.7846438420996166E-4</v>
      </c>
      <c r="HW53">
        <v>-2.5827086373742828E-6</v>
      </c>
      <c r="HX53">
        <v>7.8586341386663365E-10</v>
      </c>
      <c r="HY53">
        <v>-8.8080901990740174E-2</v>
      </c>
      <c r="HZ53">
        <v>-8.4438002641763817E-3</v>
      </c>
      <c r="IA53">
        <v>1.264093270743213E-3</v>
      </c>
      <c r="IB53">
        <v>-1.32040390140585E-5</v>
      </c>
      <c r="IC53">
        <v>5</v>
      </c>
      <c r="ID53">
        <v>2007</v>
      </c>
      <c r="IE53">
        <v>1</v>
      </c>
      <c r="IF53">
        <v>23</v>
      </c>
      <c r="IG53">
        <v>1.3</v>
      </c>
      <c r="IH53">
        <v>9.5</v>
      </c>
      <c r="II53">
        <v>3.0651899999999999</v>
      </c>
      <c r="IJ53">
        <v>2.3974600000000001</v>
      </c>
      <c r="IK53">
        <v>1.42578</v>
      </c>
      <c r="IL53">
        <v>2.2900399999999999</v>
      </c>
      <c r="IM53">
        <v>1.5478499999999999</v>
      </c>
      <c r="IN53">
        <v>2.34009</v>
      </c>
      <c r="IO53">
        <v>31.695499999999999</v>
      </c>
      <c r="IP53">
        <v>14.709899999999999</v>
      </c>
      <c r="IQ53">
        <v>18</v>
      </c>
      <c r="IR53">
        <v>619.43399999999997</v>
      </c>
      <c r="IS53">
        <v>432.64400000000001</v>
      </c>
      <c r="IT53">
        <v>25.0001</v>
      </c>
      <c r="IU53">
        <v>23.575700000000001</v>
      </c>
      <c r="IV53">
        <v>30.0001</v>
      </c>
      <c r="IW53">
        <v>23.466699999999999</v>
      </c>
      <c r="IX53">
        <v>23.4054</v>
      </c>
      <c r="IY53">
        <v>61.375700000000002</v>
      </c>
      <c r="IZ53">
        <v>28.0138</v>
      </c>
      <c r="JA53">
        <v>6.1583300000000003</v>
      </c>
      <c r="JB53">
        <v>25</v>
      </c>
      <c r="JC53">
        <v>1500</v>
      </c>
      <c r="JD53">
        <v>16.871200000000002</v>
      </c>
      <c r="JE53">
        <v>101.566</v>
      </c>
      <c r="JF53">
        <v>101.485</v>
      </c>
    </row>
    <row r="54" spans="1:266" x14ac:dyDescent="0.2">
      <c r="A54">
        <v>38</v>
      </c>
      <c r="B54">
        <v>1657255678</v>
      </c>
      <c r="C54">
        <v>4639.9000000953674</v>
      </c>
      <c r="D54" t="s">
        <v>487</v>
      </c>
      <c r="E54" t="s">
        <v>488</v>
      </c>
      <c r="F54" t="s">
        <v>366</v>
      </c>
      <c r="H54" t="s">
        <v>449</v>
      </c>
      <c r="I54" t="s">
        <v>450</v>
      </c>
      <c r="J54" t="s">
        <v>451</v>
      </c>
      <c r="K54">
        <v>1657255678</v>
      </c>
      <c r="L54">
        <f t="shared" si="0"/>
        <v>4.047788611767039E-3</v>
      </c>
      <c r="M54">
        <f t="shared" si="1"/>
        <v>4.0477886117670394</v>
      </c>
      <c r="N54">
        <f t="shared" si="2"/>
        <v>19.643712123597776</v>
      </c>
      <c r="O54">
        <f t="shared" si="3"/>
        <v>1972.3689999999999</v>
      </c>
      <c r="P54">
        <f t="shared" si="4"/>
        <v>1830.0008706048784</v>
      </c>
      <c r="Q54">
        <f t="shared" si="5"/>
        <v>185.54924386922409</v>
      </c>
      <c r="R54">
        <f t="shared" si="6"/>
        <v>199.98437293646282</v>
      </c>
      <c r="S54">
        <f t="shared" si="7"/>
        <v>0.33237739198437344</v>
      </c>
      <c r="T54">
        <f t="shared" si="46"/>
        <v>1.9215455124881755</v>
      </c>
      <c r="U54">
        <f t="shared" si="9"/>
        <v>0.30342720932174289</v>
      </c>
      <c r="V54">
        <f t="shared" si="10"/>
        <v>0.1920324932956155</v>
      </c>
      <c r="W54">
        <f t="shared" si="11"/>
        <v>241.75017649325832</v>
      </c>
      <c r="X54">
        <f t="shared" si="47"/>
        <v>26.381188316818378</v>
      </c>
      <c r="Y54">
        <f t="shared" si="48"/>
        <v>26.381188316818378</v>
      </c>
      <c r="Z54">
        <f t="shared" si="14"/>
        <v>3.4511226557788635</v>
      </c>
      <c r="AA54">
        <f t="shared" si="15"/>
        <v>63.930257171016834</v>
      </c>
      <c r="AB54">
        <f t="shared" si="16"/>
        <v>2.1357823131892801</v>
      </c>
      <c r="AC54">
        <f t="shared" si="17"/>
        <v>3.3408004405112104</v>
      </c>
      <c r="AD54">
        <f t="shared" si="18"/>
        <v>1.3153403425895833</v>
      </c>
      <c r="AE54">
        <f t="shared" si="19"/>
        <v>-178.50747777892641</v>
      </c>
      <c r="AF54">
        <f t="shared" si="20"/>
        <v>-56.923891425517169</v>
      </c>
      <c r="AG54">
        <f t="shared" si="49"/>
        <v>-6.3362570894377006</v>
      </c>
      <c r="AH54">
        <f t="shared" si="22"/>
        <v>-1.7449800622969747E-2</v>
      </c>
      <c r="AI54">
        <v>0</v>
      </c>
      <c r="AJ54">
        <v>0</v>
      </c>
      <c r="AK54">
        <f t="shared" si="50"/>
        <v>1</v>
      </c>
      <c r="AL54">
        <f t="shared" si="24"/>
        <v>0</v>
      </c>
      <c r="AM54">
        <f t="shared" si="51"/>
        <v>26036.528421174968</v>
      </c>
      <c r="AN54" t="s">
        <v>367</v>
      </c>
      <c r="AO54" t="s">
        <v>367</v>
      </c>
      <c r="AP54">
        <v>0</v>
      </c>
      <c r="AQ54">
        <v>0</v>
      </c>
      <c r="AR54" t="e">
        <f t="shared" si="26"/>
        <v>#DIV/0!</v>
      </c>
      <c r="AS54">
        <v>0</v>
      </c>
      <c r="AT54" t="s">
        <v>367</v>
      </c>
      <c r="AU54" t="s">
        <v>367</v>
      </c>
      <c r="AV54">
        <v>0</v>
      </c>
      <c r="AW54">
        <v>0</v>
      </c>
      <c r="AX54" t="e">
        <f t="shared" si="27"/>
        <v>#DIV/0!</v>
      </c>
      <c r="AY54">
        <v>0.5</v>
      </c>
      <c r="AZ54">
        <f t="shared" si="28"/>
        <v>1261.2782924835535</v>
      </c>
      <c r="BA54">
        <f t="shared" si="29"/>
        <v>19.643712123597776</v>
      </c>
      <c r="BB54" t="e">
        <f t="shared" si="30"/>
        <v>#DIV/0!</v>
      </c>
      <c r="BC54">
        <f t="shared" si="31"/>
        <v>1.5574447162582813E-2</v>
      </c>
      <c r="BD54" t="e">
        <f t="shared" si="32"/>
        <v>#DIV/0!</v>
      </c>
      <c r="BE54" t="e">
        <f t="shared" si="33"/>
        <v>#DIV/0!</v>
      </c>
      <c r="BF54" t="s">
        <v>367</v>
      </c>
      <c r="BG54">
        <v>0</v>
      </c>
      <c r="BH54" t="e">
        <f t="shared" si="34"/>
        <v>#DIV/0!</v>
      </c>
      <c r="BI54" t="e">
        <f t="shared" si="35"/>
        <v>#DIV/0!</v>
      </c>
      <c r="BJ54" t="e">
        <f t="shared" si="36"/>
        <v>#DIV/0!</v>
      </c>
      <c r="BK54" t="e">
        <f t="shared" si="37"/>
        <v>#DIV/0!</v>
      </c>
      <c r="BL54" t="e">
        <f t="shared" si="38"/>
        <v>#DIV/0!</v>
      </c>
      <c r="BM54" t="e">
        <f t="shared" si="39"/>
        <v>#DIV/0!</v>
      </c>
      <c r="BN54" t="e">
        <f t="shared" si="40"/>
        <v>#DIV/0!</v>
      </c>
      <c r="BO54" t="e">
        <f t="shared" si="41"/>
        <v>#DIV/0!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f t="shared" si="52"/>
        <v>1500.08</v>
      </c>
      <c r="CI54">
        <f t="shared" si="43"/>
        <v>1261.2782924835535</v>
      </c>
      <c r="CJ54">
        <f t="shared" si="53"/>
        <v>0.84080735193026612</v>
      </c>
      <c r="CK54">
        <f t="shared" si="54"/>
        <v>0.16115818922541353</v>
      </c>
      <c r="CL54">
        <v>6</v>
      </c>
      <c r="CM54">
        <v>0.5</v>
      </c>
      <c r="CN54" t="s">
        <v>368</v>
      </c>
      <c r="CO54">
        <v>2</v>
      </c>
      <c r="CP54">
        <v>1657255678</v>
      </c>
      <c r="CQ54">
        <v>1972.3689999999999</v>
      </c>
      <c r="CR54">
        <v>1999.99</v>
      </c>
      <c r="CS54">
        <v>21.064399999999999</v>
      </c>
      <c r="CT54">
        <v>17.102799999999998</v>
      </c>
      <c r="CU54">
        <v>1974.15</v>
      </c>
      <c r="CV54">
        <v>21.007400000000001</v>
      </c>
      <c r="CW54">
        <v>600.14</v>
      </c>
      <c r="CX54">
        <v>101.29300000000001</v>
      </c>
      <c r="CY54">
        <v>9.9981200000000006E-2</v>
      </c>
      <c r="CZ54">
        <v>25.831700000000001</v>
      </c>
      <c r="DA54">
        <v>25.298999999999999</v>
      </c>
      <c r="DB54">
        <v>999.9</v>
      </c>
      <c r="DC54">
        <v>0</v>
      </c>
      <c r="DD54">
        <v>0</v>
      </c>
      <c r="DE54">
        <v>5013.75</v>
      </c>
      <c r="DF54">
        <v>0</v>
      </c>
      <c r="DG54">
        <v>616.55700000000002</v>
      </c>
      <c r="DH54">
        <v>-27.645099999999999</v>
      </c>
      <c r="DI54">
        <v>2015.02</v>
      </c>
      <c r="DJ54">
        <v>2034.79</v>
      </c>
      <c r="DK54">
        <v>4.0746200000000004</v>
      </c>
      <c r="DL54">
        <v>1999.99</v>
      </c>
      <c r="DM54">
        <v>17.102799999999998</v>
      </c>
      <c r="DN54">
        <v>2.1451199999999999</v>
      </c>
      <c r="DO54">
        <v>1.7323900000000001</v>
      </c>
      <c r="DP54">
        <v>18.558199999999999</v>
      </c>
      <c r="DQ54">
        <v>15.1897</v>
      </c>
      <c r="DR54">
        <v>1500.08</v>
      </c>
      <c r="DS54">
        <v>0.973001</v>
      </c>
      <c r="DT54">
        <v>2.6998600000000001E-2</v>
      </c>
      <c r="DU54">
        <v>0</v>
      </c>
      <c r="DV54">
        <v>768.12300000000005</v>
      </c>
      <c r="DW54">
        <v>4.9993100000000004</v>
      </c>
      <c r="DX54">
        <v>15386.3</v>
      </c>
      <c r="DY54">
        <v>13259.9</v>
      </c>
      <c r="DZ54">
        <v>39.061999999999998</v>
      </c>
      <c r="EA54">
        <v>39.375</v>
      </c>
      <c r="EB54">
        <v>39.436999999999998</v>
      </c>
      <c r="EC54">
        <v>38.436999999999998</v>
      </c>
      <c r="ED54">
        <v>40.25</v>
      </c>
      <c r="EE54">
        <v>1454.72</v>
      </c>
      <c r="EF54">
        <v>40.369999999999997</v>
      </c>
      <c r="EG54">
        <v>0</v>
      </c>
      <c r="EH54">
        <v>1657255678.7</v>
      </c>
      <c r="EI54">
        <v>0</v>
      </c>
      <c r="EJ54">
        <v>766.72236000000009</v>
      </c>
      <c r="EK54">
        <v>12.734307685020161</v>
      </c>
      <c r="EL54">
        <v>956.02307784559162</v>
      </c>
      <c r="EM54">
        <v>15262.172</v>
      </c>
      <c r="EN54">
        <v>15</v>
      </c>
      <c r="EO54">
        <v>1657255712</v>
      </c>
      <c r="EP54" t="s">
        <v>489</v>
      </c>
      <c r="EQ54">
        <v>1657255711</v>
      </c>
      <c r="ER54">
        <v>1657255712</v>
      </c>
      <c r="ES54">
        <v>34</v>
      </c>
      <c r="ET54">
        <v>0.02</v>
      </c>
      <c r="EU54">
        <v>-1.2E-2</v>
      </c>
      <c r="EV54">
        <v>-1.7809999999999999</v>
      </c>
      <c r="EW54">
        <v>5.7000000000000002E-2</v>
      </c>
      <c r="EX54">
        <v>2001</v>
      </c>
      <c r="EY54">
        <v>17</v>
      </c>
      <c r="EZ54">
        <v>0.15</v>
      </c>
      <c r="FA54">
        <v>0.02</v>
      </c>
      <c r="FB54">
        <v>-28.734455000000001</v>
      </c>
      <c r="FC54">
        <v>5.3775534709194153</v>
      </c>
      <c r="FD54">
        <v>0.532903441511687</v>
      </c>
      <c r="FE54">
        <v>0</v>
      </c>
      <c r="FF54">
        <v>4.0820740000000004</v>
      </c>
      <c r="FG54">
        <v>-8.3370956848031461E-2</v>
      </c>
      <c r="FH54">
        <v>8.4905864932877592E-3</v>
      </c>
      <c r="FI54">
        <v>1</v>
      </c>
      <c r="FJ54">
        <v>1</v>
      </c>
      <c r="FK54">
        <v>2</v>
      </c>
      <c r="FL54" t="s">
        <v>370</v>
      </c>
      <c r="FM54">
        <v>3.1822900000000001</v>
      </c>
      <c r="FN54">
        <v>2.7645</v>
      </c>
      <c r="FO54">
        <v>0.29329300000000003</v>
      </c>
      <c r="FP54">
        <v>0.296427</v>
      </c>
      <c r="FQ54">
        <v>0.111508</v>
      </c>
      <c r="FR54">
        <v>9.65665E-2</v>
      </c>
      <c r="FS54">
        <v>22701.599999999999</v>
      </c>
      <c r="FT54">
        <v>17601.099999999999</v>
      </c>
      <c r="FU54">
        <v>30119.9</v>
      </c>
      <c r="FV54">
        <v>24433.5</v>
      </c>
      <c r="FW54">
        <v>35589.5</v>
      </c>
      <c r="FX54">
        <v>32264.6</v>
      </c>
      <c r="FY54">
        <v>44038.1</v>
      </c>
      <c r="FZ54">
        <v>39895.1</v>
      </c>
      <c r="GA54">
        <v>2.2171500000000002</v>
      </c>
      <c r="GB54">
        <v>1.9435500000000001</v>
      </c>
      <c r="GC54">
        <v>0.142314</v>
      </c>
      <c r="GD54">
        <v>0</v>
      </c>
      <c r="GE54">
        <v>22.960599999999999</v>
      </c>
      <c r="GF54">
        <v>999.9</v>
      </c>
      <c r="GG54">
        <v>57.2</v>
      </c>
      <c r="GH54">
        <v>29</v>
      </c>
      <c r="GI54">
        <v>22.709299999999999</v>
      </c>
      <c r="GJ54">
        <v>30.409099999999999</v>
      </c>
      <c r="GK54">
        <v>39.899799999999999</v>
      </c>
      <c r="GL54">
        <v>1</v>
      </c>
      <c r="GM54">
        <v>-0.29096</v>
      </c>
      <c r="GN54">
        <v>-0.96230899999999997</v>
      </c>
      <c r="GO54">
        <v>20.263999999999999</v>
      </c>
      <c r="GP54">
        <v>5.22553</v>
      </c>
      <c r="GQ54">
        <v>11.902100000000001</v>
      </c>
      <c r="GR54">
        <v>4.9641000000000002</v>
      </c>
      <c r="GS54">
        <v>3.2919999999999998</v>
      </c>
      <c r="GT54">
        <v>9999</v>
      </c>
      <c r="GU54">
        <v>9999</v>
      </c>
      <c r="GV54">
        <v>5534</v>
      </c>
      <c r="GW54">
        <v>977.7</v>
      </c>
      <c r="GX54">
        <v>1.87687</v>
      </c>
      <c r="GY54">
        <v>1.8751599999999999</v>
      </c>
      <c r="GZ54">
        <v>1.8738900000000001</v>
      </c>
      <c r="HA54">
        <v>1.8730100000000001</v>
      </c>
      <c r="HB54">
        <v>1.8745499999999999</v>
      </c>
      <c r="HC54">
        <v>1.86951</v>
      </c>
      <c r="HD54">
        <v>1.87378</v>
      </c>
      <c r="HE54">
        <v>1.8788100000000001</v>
      </c>
      <c r="HF54">
        <v>0</v>
      </c>
      <c r="HG54">
        <v>0</v>
      </c>
      <c r="HH54">
        <v>0</v>
      </c>
      <c r="HI54">
        <v>0</v>
      </c>
      <c r="HJ54" t="s">
        <v>371</v>
      </c>
      <c r="HK54" t="s">
        <v>372</v>
      </c>
      <c r="HL54" t="s">
        <v>373</v>
      </c>
      <c r="HM54" t="s">
        <v>373</v>
      </c>
      <c r="HN54" t="s">
        <v>373</v>
      </c>
      <c r="HO54" t="s">
        <v>373</v>
      </c>
      <c r="HP54">
        <v>0</v>
      </c>
      <c r="HQ54">
        <v>100</v>
      </c>
      <c r="HR54">
        <v>100</v>
      </c>
      <c r="HS54">
        <v>-1.7809999999999999</v>
      </c>
      <c r="HT54">
        <v>5.7000000000000002E-2</v>
      </c>
      <c r="HU54">
        <v>0.28554181941027468</v>
      </c>
      <c r="HV54">
        <v>9.7846438420996166E-4</v>
      </c>
      <c r="HW54">
        <v>-2.5827086373742828E-6</v>
      </c>
      <c r="HX54">
        <v>7.8586341386663365E-10</v>
      </c>
      <c r="HY54">
        <v>-8.8080901990740174E-2</v>
      </c>
      <c r="HZ54">
        <v>-8.4438002641763817E-3</v>
      </c>
      <c r="IA54">
        <v>1.264093270743213E-3</v>
      </c>
      <c r="IB54">
        <v>-1.32040390140585E-5</v>
      </c>
      <c r="IC54">
        <v>5</v>
      </c>
      <c r="ID54">
        <v>2007</v>
      </c>
      <c r="IE54">
        <v>1</v>
      </c>
      <c r="IF54">
        <v>23</v>
      </c>
      <c r="IG54">
        <v>1.3</v>
      </c>
      <c r="IH54">
        <v>11.2</v>
      </c>
      <c r="II54">
        <v>3.8671899999999999</v>
      </c>
      <c r="IJ54">
        <v>2.34985</v>
      </c>
      <c r="IK54">
        <v>1.42578</v>
      </c>
      <c r="IL54">
        <v>2.2912599999999999</v>
      </c>
      <c r="IM54">
        <v>1.5478499999999999</v>
      </c>
      <c r="IN54">
        <v>2.36938</v>
      </c>
      <c r="IO54">
        <v>31.608000000000001</v>
      </c>
      <c r="IP54">
        <v>14.692399999999999</v>
      </c>
      <c r="IQ54">
        <v>18</v>
      </c>
      <c r="IR54">
        <v>623.20600000000002</v>
      </c>
      <c r="IS54">
        <v>434.74400000000003</v>
      </c>
      <c r="IT54">
        <v>24.999600000000001</v>
      </c>
      <c r="IU54">
        <v>23.56</v>
      </c>
      <c r="IV54">
        <v>30.000299999999999</v>
      </c>
      <c r="IW54">
        <v>23.478100000000001</v>
      </c>
      <c r="IX54">
        <v>23.421299999999999</v>
      </c>
      <c r="IY54">
        <v>77.448800000000006</v>
      </c>
      <c r="IZ54">
        <v>26.402200000000001</v>
      </c>
      <c r="JA54">
        <v>5.1608000000000001</v>
      </c>
      <c r="JB54">
        <v>25</v>
      </c>
      <c r="JC54">
        <v>2000</v>
      </c>
      <c r="JD54">
        <v>17.151199999999999</v>
      </c>
      <c r="JE54">
        <v>101.54900000000001</v>
      </c>
      <c r="JF54">
        <v>101.47</v>
      </c>
    </row>
    <row r="55" spans="1:266" x14ac:dyDescent="0.2">
      <c r="A55">
        <v>39</v>
      </c>
      <c r="B55">
        <v>1657255985</v>
      </c>
      <c r="C55">
        <v>4946.9000000953674</v>
      </c>
      <c r="D55" t="s">
        <v>490</v>
      </c>
      <c r="E55" t="s">
        <v>491</v>
      </c>
      <c r="F55" t="s">
        <v>366</v>
      </c>
      <c r="H55" t="s">
        <v>449</v>
      </c>
      <c r="I55" t="s">
        <v>492</v>
      </c>
      <c r="J55" t="s">
        <v>451</v>
      </c>
      <c r="K55">
        <v>1657255985</v>
      </c>
      <c r="L55">
        <f t="shared" si="0"/>
        <v>4.1802523064060817E-3</v>
      </c>
      <c r="M55">
        <f t="shared" si="1"/>
        <v>4.1802523064060813</v>
      </c>
      <c r="N55">
        <f t="shared" si="2"/>
        <v>17.896557049991472</v>
      </c>
      <c r="O55">
        <f t="shared" si="3"/>
        <v>390.43799999999999</v>
      </c>
      <c r="P55">
        <f t="shared" si="4"/>
        <v>294.10672803455191</v>
      </c>
      <c r="Q55">
        <f t="shared" si="5"/>
        <v>29.821006981128264</v>
      </c>
      <c r="R55">
        <f t="shared" si="6"/>
        <v>39.588534412344003</v>
      </c>
      <c r="S55">
        <f t="shared" si="7"/>
        <v>0.34867390856601232</v>
      </c>
      <c r="T55">
        <f t="shared" si="46"/>
        <v>1.9125138161234092</v>
      </c>
      <c r="U55">
        <f t="shared" si="9"/>
        <v>0.31682501495625581</v>
      </c>
      <c r="V55">
        <f t="shared" si="10"/>
        <v>0.20063413982560141</v>
      </c>
      <c r="W55">
        <f t="shared" si="11"/>
        <v>241.81678607539641</v>
      </c>
      <c r="X55">
        <f t="shared" si="47"/>
        <v>26.332133381668186</v>
      </c>
      <c r="Y55">
        <f t="shared" si="48"/>
        <v>26.332133381668186</v>
      </c>
      <c r="Z55">
        <f t="shared" si="14"/>
        <v>3.441146097953081</v>
      </c>
      <c r="AA55">
        <f t="shared" si="15"/>
        <v>64.06443410125236</v>
      </c>
      <c r="AB55">
        <f t="shared" si="16"/>
        <v>2.1401380935972001</v>
      </c>
      <c r="AC55">
        <f t="shared" si="17"/>
        <v>3.3406025099898033</v>
      </c>
      <c r="AD55">
        <f t="shared" si="18"/>
        <v>1.3010080043558809</v>
      </c>
      <c r="AE55">
        <f t="shared" si="19"/>
        <v>-184.34912671250819</v>
      </c>
      <c r="AF55">
        <f t="shared" si="20"/>
        <v>-51.701514748731007</v>
      </c>
      <c r="AG55">
        <f t="shared" si="49"/>
        <v>-5.7806741111105922</v>
      </c>
      <c r="AH55">
        <f t="shared" si="22"/>
        <v>-1.4529496953379351E-2</v>
      </c>
      <c r="AI55">
        <v>0</v>
      </c>
      <c r="AJ55">
        <v>0</v>
      </c>
      <c r="AK55">
        <f t="shared" si="50"/>
        <v>1</v>
      </c>
      <c r="AL55">
        <f t="shared" si="24"/>
        <v>0</v>
      </c>
      <c r="AM55">
        <f t="shared" si="51"/>
        <v>25808.260087379986</v>
      </c>
      <c r="AN55" t="s">
        <v>367</v>
      </c>
      <c r="AO55" t="s">
        <v>367</v>
      </c>
      <c r="AP55">
        <v>0</v>
      </c>
      <c r="AQ55">
        <v>0</v>
      </c>
      <c r="AR55" t="e">
        <f t="shared" si="26"/>
        <v>#DIV/0!</v>
      </c>
      <c r="AS55">
        <v>0</v>
      </c>
      <c r="AT55" t="s">
        <v>367</v>
      </c>
      <c r="AU55" t="s">
        <v>367</v>
      </c>
      <c r="AV55">
        <v>0</v>
      </c>
      <c r="AW55">
        <v>0</v>
      </c>
      <c r="AX55" t="e">
        <f t="shared" si="27"/>
        <v>#DIV/0!</v>
      </c>
      <c r="AY55">
        <v>0.5</v>
      </c>
      <c r="AZ55">
        <f t="shared" si="28"/>
        <v>1261.6233005572001</v>
      </c>
      <c r="BA55">
        <f t="shared" si="29"/>
        <v>17.896557049991472</v>
      </c>
      <c r="BB55" t="e">
        <f t="shared" si="30"/>
        <v>#DIV/0!</v>
      </c>
      <c r="BC55">
        <f t="shared" si="31"/>
        <v>1.4185341252089589E-2</v>
      </c>
      <c r="BD55" t="e">
        <f t="shared" si="32"/>
        <v>#DIV/0!</v>
      </c>
      <c r="BE55" t="e">
        <f t="shared" si="33"/>
        <v>#DIV/0!</v>
      </c>
      <c r="BF55" t="s">
        <v>367</v>
      </c>
      <c r="BG55">
        <v>0</v>
      </c>
      <c r="BH55" t="e">
        <f t="shared" si="34"/>
        <v>#DIV/0!</v>
      </c>
      <c r="BI55" t="e">
        <f t="shared" si="35"/>
        <v>#DIV/0!</v>
      </c>
      <c r="BJ55" t="e">
        <f t="shared" si="36"/>
        <v>#DIV/0!</v>
      </c>
      <c r="BK55" t="e">
        <f t="shared" si="37"/>
        <v>#DIV/0!</v>
      </c>
      <c r="BL55" t="e">
        <f t="shared" si="38"/>
        <v>#DIV/0!</v>
      </c>
      <c r="BM55" t="e">
        <f t="shared" si="39"/>
        <v>#DIV/0!</v>
      </c>
      <c r="BN55" t="e">
        <f t="shared" si="40"/>
        <v>#DIV/0!</v>
      </c>
      <c r="BO55" t="e">
        <f t="shared" si="41"/>
        <v>#DIV/0!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f t="shared" si="52"/>
        <v>1500.49</v>
      </c>
      <c r="CI55">
        <f t="shared" si="43"/>
        <v>1261.6233005572001</v>
      </c>
      <c r="CJ55">
        <f t="shared" si="53"/>
        <v>0.84080753657618512</v>
      </c>
      <c r="CK55">
        <f t="shared" si="54"/>
        <v>0.16115854559203754</v>
      </c>
      <c r="CL55">
        <v>6</v>
      </c>
      <c r="CM55">
        <v>0.5</v>
      </c>
      <c r="CN55" t="s">
        <v>368</v>
      </c>
      <c r="CO55">
        <v>2</v>
      </c>
      <c r="CP55">
        <v>1657255985</v>
      </c>
      <c r="CQ55">
        <v>390.43799999999999</v>
      </c>
      <c r="CR55">
        <v>409.95800000000003</v>
      </c>
      <c r="CS55">
        <v>21.1069</v>
      </c>
      <c r="CT55">
        <v>17.0167</v>
      </c>
      <c r="CU55">
        <v>390.60199999999998</v>
      </c>
      <c r="CV55">
        <v>20.950800000000001</v>
      </c>
      <c r="CW55">
        <v>600.26700000000005</v>
      </c>
      <c r="CX55">
        <v>101.295</v>
      </c>
      <c r="CY55">
        <v>0.100188</v>
      </c>
      <c r="CZ55">
        <v>25.8307</v>
      </c>
      <c r="DA55">
        <v>25.724399999999999</v>
      </c>
      <c r="DB55">
        <v>999.9</v>
      </c>
      <c r="DC55">
        <v>0</v>
      </c>
      <c r="DD55">
        <v>0</v>
      </c>
      <c r="DE55">
        <v>4975.62</v>
      </c>
      <c r="DF55">
        <v>0</v>
      </c>
      <c r="DG55">
        <v>679.37900000000002</v>
      </c>
      <c r="DH55">
        <v>-19.016100000000002</v>
      </c>
      <c r="DI55">
        <v>399.37099999999998</v>
      </c>
      <c r="DJ55">
        <v>417.05500000000001</v>
      </c>
      <c r="DK55">
        <v>4.0902200000000004</v>
      </c>
      <c r="DL55">
        <v>409.95800000000003</v>
      </c>
      <c r="DM55">
        <v>17.0167</v>
      </c>
      <c r="DN55">
        <v>2.1380300000000001</v>
      </c>
      <c r="DO55">
        <v>1.7237100000000001</v>
      </c>
      <c r="DP55">
        <v>18.505400000000002</v>
      </c>
      <c r="DQ55">
        <v>15.111599999999999</v>
      </c>
      <c r="DR55">
        <v>1500.49</v>
      </c>
      <c r="DS55">
        <v>0.97299100000000005</v>
      </c>
      <c r="DT55">
        <v>2.7008799999999999E-2</v>
      </c>
      <c r="DU55">
        <v>0</v>
      </c>
      <c r="DV55">
        <v>900.125</v>
      </c>
      <c r="DW55">
        <v>4.9993100000000004</v>
      </c>
      <c r="DX55">
        <v>23016.400000000001</v>
      </c>
      <c r="DY55">
        <v>13263.6</v>
      </c>
      <c r="DZ55">
        <v>39</v>
      </c>
      <c r="EA55">
        <v>40.311999999999998</v>
      </c>
      <c r="EB55">
        <v>39.125</v>
      </c>
      <c r="EC55">
        <v>39.436999999999998</v>
      </c>
      <c r="ED55">
        <v>40.375</v>
      </c>
      <c r="EE55">
        <v>1455.1</v>
      </c>
      <c r="EF55">
        <v>40.39</v>
      </c>
      <c r="EG55">
        <v>0</v>
      </c>
      <c r="EH55">
        <v>1657255985.3</v>
      </c>
      <c r="EI55">
        <v>0</v>
      </c>
      <c r="EJ55">
        <v>915.17926923076925</v>
      </c>
      <c r="EK55">
        <v>-100.2084444855104</v>
      </c>
      <c r="EL55">
        <v>-423.73333441170467</v>
      </c>
      <c r="EM55">
        <v>23437.807692307691</v>
      </c>
      <c r="EN55">
        <v>15</v>
      </c>
      <c r="EO55">
        <v>1657256006.5</v>
      </c>
      <c r="EP55" t="s">
        <v>493</v>
      </c>
      <c r="EQ55">
        <v>1657256006.5</v>
      </c>
      <c r="ER55">
        <v>1657255712</v>
      </c>
      <c r="ES55">
        <v>35</v>
      </c>
      <c r="ET55">
        <v>-0.49099999999999999</v>
      </c>
      <c r="EU55">
        <v>-1.2E-2</v>
      </c>
      <c r="EV55">
        <v>-0.16400000000000001</v>
      </c>
      <c r="EW55">
        <v>5.7000000000000002E-2</v>
      </c>
      <c r="EX55">
        <v>410</v>
      </c>
      <c r="EY55">
        <v>17</v>
      </c>
      <c r="EZ55">
        <v>0.21</v>
      </c>
      <c r="FA55">
        <v>0.02</v>
      </c>
      <c r="FB55">
        <v>-18.80687</v>
      </c>
      <c r="FC55">
        <v>-1.5227707317073</v>
      </c>
      <c r="FD55">
        <v>0.15060248205125959</v>
      </c>
      <c r="FE55">
        <v>0</v>
      </c>
      <c r="FF55">
        <v>4.0358417500000003</v>
      </c>
      <c r="FG55">
        <v>0.17732881801125119</v>
      </c>
      <c r="FH55">
        <v>2.6369757288179582E-2</v>
      </c>
      <c r="FI55">
        <v>1</v>
      </c>
      <c r="FJ55">
        <v>1</v>
      </c>
      <c r="FK55">
        <v>2</v>
      </c>
      <c r="FL55" t="s">
        <v>370</v>
      </c>
      <c r="FM55">
        <v>3.18208</v>
      </c>
      <c r="FN55">
        <v>2.7645499999999998</v>
      </c>
      <c r="FO55">
        <v>0.100381</v>
      </c>
      <c r="FP55">
        <v>0.104653</v>
      </c>
      <c r="FQ55">
        <v>0.111195</v>
      </c>
      <c r="FR55">
        <v>9.6129599999999996E-2</v>
      </c>
      <c r="FS55">
        <v>28857.7</v>
      </c>
      <c r="FT55">
        <v>22366.5</v>
      </c>
      <c r="FU55">
        <v>30096.6</v>
      </c>
      <c r="FV55">
        <v>24413.9</v>
      </c>
      <c r="FW55">
        <v>35568.800000000003</v>
      </c>
      <c r="FX55">
        <v>32247.599999999999</v>
      </c>
      <c r="FY55">
        <v>44005</v>
      </c>
      <c r="FZ55">
        <v>39862.6</v>
      </c>
      <c r="GA55">
        <v>2.21732</v>
      </c>
      <c r="GB55">
        <v>1.9309700000000001</v>
      </c>
      <c r="GC55">
        <v>0.12928999999999999</v>
      </c>
      <c r="GD55">
        <v>0</v>
      </c>
      <c r="GE55">
        <v>23.601900000000001</v>
      </c>
      <c r="GF55">
        <v>999.9</v>
      </c>
      <c r="GG55">
        <v>57.4</v>
      </c>
      <c r="GH55">
        <v>28.9</v>
      </c>
      <c r="GI55">
        <v>22.6584</v>
      </c>
      <c r="GJ55">
        <v>31.139099999999999</v>
      </c>
      <c r="GK55">
        <v>39.555300000000003</v>
      </c>
      <c r="GL55">
        <v>1</v>
      </c>
      <c r="GM55">
        <v>-0.25543399999999999</v>
      </c>
      <c r="GN55">
        <v>-0.73668299999999998</v>
      </c>
      <c r="GO55">
        <v>20.266500000000001</v>
      </c>
      <c r="GP55">
        <v>5.2276199999999999</v>
      </c>
      <c r="GQ55">
        <v>11.902100000000001</v>
      </c>
      <c r="GR55">
        <v>4.9651500000000004</v>
      </c>
      <c r="GS55">
        <v>3.2919999999999998</v>
      </c>
      <c r="GT55">
        <v>9999</v>
      </c>
      <c r="GU55">
        <v>9999</v>
      </c>
      <c r="GV55">
        <v>5539</v>
      </c>
      <c r="GW55">
        <v>977.8</v>
      </c>
      <c r="GX55">
        <v>1.87683</v>
      </c>
      <c r="GY55">
        <v>1.8751500000000001</v>
      </c>
      <c r="GZ55">
        <v>1.87378</v>
      </c>
      <c r="HA55">
        <v>1.8730199999999999</v>
      </c>
      <c r="HB55">
        <v>1.8745400000000001</v>
      </c>
      <c r="HC55">
        <v>1.86951</v>
      </c>
      <c r="HD55">
        <v>1.8737299999999999</v>
      </c>
      <c r="HE55">
        <v>1.8788100000000001</v>
      </c>
      <c r="HF55">
        <v>0</v>
      </c>
      <c r="HG55">
        <v>0</v>
      </c>
      <c r="HH55">
        <v>0</v>
      </c>
      <c r="HI55">
        <v>0</v>
      </c>
      <c r="HJ55" t="s">
        <v>371</v>
      </c>
      <c r="HK55" t="s">
        <v>372</v>
      </c>
      <c r="HL55" t="s">
        <v>373</v>
      </c>
      <c r="HM55" t="s">
        <v>373</v>
      </c>
      <c r="HN55" t="s">
        <v>373</v>
      </c>
      <c r="HO55" t="s">
        <v>373</v>
      </c>
      <c r="HP55">
        <v>0</v>
      </c>
      <c r="HQ55">
        <v>100</v>
      </c>
      <c r="HR55">
        <v>100</v>
      </c>
      <c r="HS55">
        <v>-0.16400000000000001</v>
      </c>
      <c r="HT55">
        <v>0.15609999999999999</v>
      </c>
      <c r="HU55">
        <v>0.30529966000161152</v>
      </c>
      <c r="HV55">
        <v>9.7846438420996166E-4</v>
      </c>
      <c r="HW55">
        <v>-2.5827086373742828E-6</v>
      </c>
      <c r="HX55">
        <v>7.8586341386663365E-10</v>
      </c>
      <c r="HY55">
        <v>-0.1004400501148084</v>
      </c>
      <c r="HZ55">
        <v>-8.4438002641763817E-3</v>
      </c>
      <c r="IA55">
        <v>1.264093270743213E-3</v>
      </c>
      <c r="IB55">
        <v>-1.32040390140585E-5</v>
      </c>
      <c r="IC55">
        <v>5</v>
      </c>
      <c r="ID55">
        <v>2007</v>
      </c>
      <c r="IE55">
        <v>1</v>
      </c>
      <c r="IF55">
        <v>23</v>
      </c>
      <c r="IG55">
        <v>4.5999999999999996</v>
      </c>
      <c r="IH55">
        <v>4.5</v>
      </c>
      <c r="II55">
        <v>1.0534699999999999</v>
      </c>
      <c r="IJ55">
        <v>2.4218799999999998</v>
      </c>
      <c r="IK55">
        <v>1.42578</v>
      </c>
      <c r="IL55">
        <v>2.2924799999999999</v>
      </c>
      <c r="IM55">
        <v>1.5478499999999999</v>
      </c>
      <c r="IN55">
        <v>2.2473100000000001</v>
      </c>
      <c r="IO55">
        <v>31.215599999999998</v>
      </c>
      <c r="IP55">
        <v>14.622400000000001</v>
      </c>
      <c r="IQ55">
        <v>18</v>
      </c>
      <c r="IR55">
        <v>627.74800000000005</v>
      </c>
      <c r="IS55">
        <v>430.90300000000002</v>
      </c>
      <c r="IT55">
        <v>25.001100000000001</v>
      </c>
      <c r="IU55">
        <v>23.9954</v>
      </c>
      <c r="IV55">
        <v>30.001100000000001</v>
      </c>
      <c r="IW55">
        <v>23.867699999999999</v>
      </c>
      <c r="IX55">
        <v>23.8247</v>
      </c>
      <c r="IY55">
        <v>21.1218</v>
      </c>
      <c r="IZ55">
        <v>26.248699999999999</v>
      </c>
      <c r="JA55">
        <v>0</v>
      </c>
      <c r="JB55">
        <v>25</v>
      </c>
      <c r="JC55">
        <v>410</v>
      </c>
      <c r="JD55">
        <v>17.0137</v>
      </c>
      <c r="JE55">
        <v>101.47199999999999</v>
      </c>
      <c r="JF55">
        <v>101.38800000000001</v>
      </c>
    </row>
    <row r="56" spans="1:266" x14ac:dyDescent="0.2">
      <c r="A56">
        <v>40</v>
      </c>
      <c r="B56">
        <v>1657256114</v>
      </c>
      <c r="C56">
        <v>5075.9000000953674</v>
      </c>
      <c r="D56" t="s">
        <v>494</v>
      </c>
      <c r="E56" t="s">
        <v>495</v>
      </c>
      <c r="F56" t="s">
        <v>366</v>
      </c>
      <c r="H56" t="s">
        <v>449</v>
      </c>
      <c r="I56" t="s">
        <v>492</v>
      </c>
      <c r="J56" t="s">
        <v>451</v>
      </c>
      <c r="K56">
        <v>1657256114</v>
      </c>
      <c r="L56">
        <f t="shared" si="0"/>
        <v>4.2680029604248099E-3</v>
      </c>
      <c r="M56">
        <f t="shared" si="1"/>
        <v>4.26800296042481</v>
      </c>
      <c r="N56">
        <f t="shared" si="2"/>
        <v>18.132352916956169</v>
      </c>
      <c r="O56">
        <f t="shared" si="3"/>
        <v>380.25299999999999</v>
      </c>
      <c r="P56">
        <f t="shared" si="4"/>
        <v>284.90978284003666</v>
      </c>
      <c r="Q56">
        <f t="shared" si="5"/>
        <v>28.887540962767186</v>
      </c>
      <c r="R56">
        <f t="shared" si="6"/>
        <v>38.554569815815796</v>
      </c>
      <c r="S56">
        <f t="shared" si="7"/>
        <v>0.35686639996780345</v>
      </c>
      <c r="T56">
        <f t="shared" si="46"/>
        <v>1.9240549693321587</v>
      </c>
      <c r="U56">
        <f t="shared" si="9"/>
        <v>0.32375952692814342</v>
      </c>
      <c r="V56">
        <f t="shared" si="10"/>
        <v>0.20506766881293392</v>
      </c>
      <c r="W56">
        <f t="shared" si="11"/>
        <v>241.72828607471823</v>
      </c>
      <c r="X56">
        <f t="shared" si="47"/>
        <v>26.265887718791298</v>
      </c>
      <c r="Y56">
        <f t="shared" si="48"/>
        <v>26.265887718791298</v>
      </c>
      <c r="Z56">
        <f t="shared" si="14"/>
        <v>3.4277133463913669</v>
      </c>
      <c r="AA56">
        <f t="shared" si="15"/>
        <v>63.802968857183707</v>
      </c>
      <c r="AB56">
        <f t="shared" si="16"/>
        <v>2.1277189214598597</v>
      </c>
      <c r="AC56">
        <f t="shared" si="17"/>
        <v>3.3348274532844022</v>
      </c>
      <c r="AD56">
        <f t="shared" si="18"/>
        <v>1.2999944249315072</v>
      </c>
      <c r="AE56">
        <f t="shared" si="19"/>
        <v>-188.21893055473413</v>
      </c>
      <c r="AF56">
        <f t="shared" si="20"/>
        <v>-48.170776234182618</v>
      </c>
      <c r="AG56">
        <f t="shared" si="49"/>
        <v>-5.3510377591658314</v>
      </c>
      <c r="AH56">
        <f t="shared" si="22"/>
        <v>-1.245847336434025E-2</v>
      </c>
      <c r="AI56">
        <v>0</v>
      </c>
      <c r="AJ56">
        <v>0</v>
      </c>
      <c r="AK56">
        <f t="shared" si="50"/>
        <v>1</v>
      </c>
      <c r="AL56">
        <f t="shared" si="24"/>
        <v>0</v>
      </c>
      <c r="AM56">
        <f t="shared" si="51"/>
        <v>26102.663218409813</v>
      </c>
      <c r="AN56" t="s">
        <v>367</v>
      </c>
      <c r="AO56" t="s">
        <v>367</v>
      </c>
      <c r="AP56">
        <v>0</v>
      </c>
      <c r="AQ56">
        <v>0</v>
      </c>
      <c r="AR56" t="e">
        <f t="shared" si="26"/>
        <v>#DIV/0!</v>
      </c>
      <c r="AS56">
        <v>0</v>
      </c>
      <c r="AT56" t="s">
        <v>367</v>
      </c>
      <c r="AU56" t="s">
        <v>367</v>
      </c>
      <c r="AV56">
        <v>0</v>
      </c>
      <c r="AW56">
        <v>0</v>
      </c>
      <c r="AX56" t="e">
        <f t="shared" si="27"/>
        <v>#DIV/0!</v>
      </c>
      <c r="AY56">
        <v>0.5</v>
      </c>
      <c r="AZ56">
        <f t="shared" si="28"/>
        <v>1261.1685005568488</v>
      </c>
      <c r="BA56">
        <f t="shared" si="29"/>
        <v>18.132352916956169</v>
      </c>
      <c r="BB56" t="e">
        <f t="shared" si="30"/>
        <v>#DIV/0!</v>
      </c>
      <c r="BC56">
        <f t="shared" si="31"/>
        <v>1.4377422928776066E-2</v>
      </c>
      <c r="BD56" t="e">
        <f t="shared" si="32"/>
        <v>#DIV/0!</v>
      </c>
      <c r="BE56" t="e">
        <f t="shared" si="33"/>
        <v>#DIV/0!</v>
      </c>
      <c r="BF56" t="s">
        <v>367</v>
      </c>
      <c r="BG56">
        <v>0</v>
      </c>
      <c r="BH56" t="e">
        <f t="shared" si="34"/>
        <v>#DIV/0!</v>
      </c>
      <c r="BI56" t="e">
        <f t="shared" si="35"/>
        <v>#DIV/0!</v>
      </c>
      <c r="BJ56" t="e">
        <f t="shared" si="36"/>
        <v>#DIV/0!</v>
      </c>
      <c r="BK56" t="e">
        <f t="shared" si="37"/>
        <v>#DIV/0!</v>
      </c>
      <c r="BL56" t="e">
        <f t="shared" si="38"/>
        <v>#DIV/0!</v>
      </c>
      <c r="BM56" t="e">
        <f t="shared" si="39"/>
        <v>#DIV/0!</v>
      </c>
      <c r="BN56" t="e">
        <f t="shared" si="40"/>
        <v>#DIV/0!</v>
      </c>
      <c r="BO56" t="e">
        <f t="shared" si="41"/>
        <v>#DIV/0!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f t="shared" si="52"/>
        <v>1499.95</v>
      </c>
      <c r="CI56">
        <f t="shared" si="43"/>
        <v>1261.1685005568488</v>
      </c>
      <c r="CJ56">
        <f t="shared" si="53"/>
        <v>0.84080702727214163</v>
      </c>
      <c r="CK56">
        <f t="shared" si="54"/>
        <v>0.16115756263523331</v>
      </c>
      <c r="CL56">
        <v>6</v>
      </c>
      <c r="CM56">
        <v>0.5</v>
      </c>
      <c r="CN56" t="s">
        <v>368</v>
      </c>
      <c r="CO56">
        <v>2</v>
      </c>
      <c r="CP56">
        <v>1657256114</v>
      </c>
      <c r="CQ56">
        <v>380.25299999999999</v>
      </c>
      <c r="CR56">
        <v>400.00099999999998</v>
      </c>
      <c r="CS56">
        <v>20.985099999999999</v>
      </c>
      <c r="CT56">
        <v>16.808199999999999</v>
      </c>
      <c r="CU56">
        <v>380.39600000000002</v>
      </c>
      <c r="CV56">
        <v>20.8322</v>
      </c>
      <c r="CW56">
        <v>600.221</v>
      </c>
      <c r="CX56">
        <v>101.292</v>
      </c>
      <c r="CY56">
        <v>9.9888599999999994E-2</v>
      </c>
      <c r="CZ56">
        <v>25.801500000000001</v>
      </c>
      <c r="DA56">
        <v>25.760100000000001</v>
      </c>
      <c r="DB56">
        <v>999.9</v>
      </c>
      <c r="DC56">
        <v>0</v>
      </c>
      <c r="DD56">
        <v>0</v>
      </c>
      <c r="DE56">
        <v>5024.38</v>
      </c>
      <c r="DF56">
        <v>0</v>
      </c>
      <c r="DG56">
        <v>1295.72</v>
      </c>
      <c r="DH56">
        <v>-19.747900000000001</v>
      </c>
      <c r="DI56">
        <v>388.40300000000002</v>
      </c>
      <c r="DJ56">
        <v>406.839</v>
      </c>
      <c r="DK56">
        <v>4.17685</v>
      </c>
      <c r="DL56">
        <v>400.00099999999998</v>
      </c>
      <c r="DM56">
        <v>16.808199999999999</v>
      </c>
      <c r="DN56">
        <v>2.1256300000000001</v>
      </c>
      <c r="DO56">
        <v>1.7025399999999999</v>
      </c>
      <c r="DP56">
        <v>18.412500000000001</v>
      </c>
      <c r="DQ56">
        <v>14.919600000000001</v>
      </c>
      <c r="DR56">
        <v>1499.95</v>
      </c>
      <c r="DS56">
        <v>0.97300600000000004</v>
      </c>
      <c r="DT56">
        <v>2.69935E-2</v>
      </c>
      <c r="DU56">
        <v>0</v>
      </c>
      <c r="DV56">
        <v>778.24400000000003</v>
      </c>
      <c r="DW56">
        <v>4.9993100000000004</v>
      </c>
      <c r="DX56">
        <v>18543.900000000001</v>
      </c>
      <c r="DY56">
        <v>13258.8</v>
      </c>
      <c r="DZ56">
        <v>40.061999999999998</v>
      </c>
      <c r="EA56">
        <v>41.186999999999998</v>
      </c>
      <c r="EB56">
        <v>40.186999999999998</v>
      </c>
      <c r="EC56">
        <v>39.25</v>
      </c>
      <c r="ED56">
        <v>41.061999999999998</v>
      </c>
      <c r="EE56">
        <v>1454.6</v>
      </c>
      <c r="EF56">
        <v>40.35</v>
      </c>
      <c r="EG56">
        <v>0</v>
      </c>
      <c r="EH56">
        <v>1657256114.3</v>
      </c>
      <c r="EI56">
        <v>0</v>
      </c>
      <c r="EJ56">
        <v>780.06095999999991</v>
      </c>
      <c r="EK56">
        <v>-20.709076935100441</v>
      </c>
      <c r="EL56">
        <v>-859.39999898521023</v>
      </c>
      <c r="EM56">
        <v>18419.984</v>
      </c>
      <c r="EN56">
        <v>15</v>
      </c>
      <c r="EO56">
        <v>1657256006.5</v>
      </c>
      <c r="EP56" t="s">
        <v>493</v>
      </c>
      <c r="EQ56">
        <v>1657256006.5</v>
      </c>
      <c r="ER56">
        <v>1657255712</v>
      </c>
      <c r="ES56">
        <v>35</v>
      </c>
      <c r="ET56">
        <v>-0.49099999999999999</v>
      </c>
      <c r="EU56">
        <v>-1.2E-2</v>
      </c>
      <c r="EV56">
        <v>-0.16400000000000001</v>
      </c>
      <c r="EW56">
        <v>5.7000000000000002E-2</v>
      </c>
      <c r="EX56">
        <v>410</v>
      </c>
      <c r="EY56">
        <v>17</v>
      </c>
      <c r="EZ56">
        <v>0.21</v>
      </c>
      <c r="FA56">
        <v>0.02</v>
      </c>
      <c r="FB56">
        <v>-19.777636585365851</v>
      </c>
      <c r="FC56">
        <v>-0.14634564459926069</v>
      </c>
      <c r="FD56">
        <v>4.3589525235903502E-2</v>
      </c>
      <c r="FE56">
        <v>0</v>
      </c>
      <c r="FF56">
        <v>4.2005592682926816</v>
      </c>
      <c r="FG56">
        <v>-0.15346348432056109</v>
      </c>
      <c r="FH56">
        <v>1.5717574968144399E-2</v>
      </c>
      <c r="FI56">
        <v>1</v>
      </c>
      <c r="FJ56">
        <v>1</v>
      </c>
      <c r="FK56">
        <v>2</v>
      </c>
      <c r="FL56" t="s">
        <v>370</v>
      </c>
      <c r="FM56">
        <v>3.1815699999999998</v>
      </c>
      <c r="FN56">
        <v>2.7644600000000001</v>
      </c>
      <c r="FO56">
        <v>9.8263400000000001E-2</v>
      </c>
      <c r="FP56">
        <v>0.102619</v>
      </c>
      <c r="FQ56">
        <v>0.110662</v>
      </c>
      <c r="FR56">
        <v>9.5213500000000006E-2</v>
      </c>
      <c r="FS56">
        <v>28906.799999999999</v>
      </c>
      <c r="FT56">
        <v>22404.2</v>
      </c>
      <c r="FU56">
        <v>30078.9</v>
      </c>
      <c r="FV56">
        <v>24401.1</v>
      </c>
      <c r="FW56">
        <v>35571.599999999999</v>
      </c>
      <c r="FX56">
        <v>32264.5</v>
      </c>
      <c r="FY56">
        <v>43980.2</v>
      </c>
      <c r="FZ56">
        <v>39842.199999999997</v>
      </c>
      <c r="GA56">
        <v>2.2123499999999998</v>
      </c>
      <c r="GB56">
        <v>1.9261699999999999</v>
      </c>
      <c r="GC56">
        <v>0.13327600000000001</v>
      </c>
      <c r="GD56">
        <v>0</v>
      </c>
      <c r="GE56">
        <v>23.572099999999999</v>
      </c>
      <c r="GF56">
        <v>999.9</v>
      </c>
      <c r="GG56">
        <v>57.6</v>
      </c>
      <c r="GH56">
        <v>28.9</v>
      </c>
      <c r="GI56">
        <v>22.736999999999998</v>
      </c>
      <c r="GJ56">
        <v>30.539100000000001</v>
      </c>
      <c r="GK56">
        <v>39.150599999999997</v>
      </c>
      <c r="GL56">
        <v>1</v>
      </c>
      <c r="GM56">
        <v>-0.22823199999999999</v>
      </c>
      <c r="GN56">
        <v>-0.64673999999999998</v>
      </c>
      <c r="GO56">
        <v>20.2668</v>
      </c>
      <c r="GP56">
        <v>5.2274700000000003</v>
      </c>
      <c r="GQ56">
        <v>11.902100000000001</v>
      </c>
      <c r="GR56">
        <v>4.9640500000000003</v>
      </c>
      <c r="GS56">
        <v>3.2919999999999998</v>
      </c>
      <c r="GT56">
        <v>9999</v>
      </c>
      <c r="GU56">
        <v>9999</v>
      </c>
      <c r="GV56">
        <v>5539</v>
      </c>
      <c r="GW56">
        <v>977.8</v>
      </c>
      <c r="GX56">
        <v>1.87683</v>
      </c>
      <c r="GY56">
        <v>1.8751500000000001</v>
      </c>
      <c r="GZ56">
        <v>1.8737999999999999</v>
      </c>
      <c r="HA56">
        <v>1.87297</v>
      </c>
      <c r="HB56">
        <v>1.8745400000000001</v>
      </c>
      <c r="HC56">
        <v>1.86951</v>
      </c>
      <c r="HD56">
        <v>1.87375</v>
      </c>
      <c r="HE56">
        <v>1.8788100000000001</v>
      </c>
      <c r="HF56">
        <v>0</v>
      </c>
      <c r="HG56">
        <v>0</v>
      </c>
      <c r="HH56">
        <v>0</v>
      </c>
      <c r="HI56">
        <v>0</v>
      </c>
      <c r="HJ56" t="s">
        <v>371</v>
      </c>
      <c r="HK56" t="s">
        <v>372</v>
      </c>
      <c r="HL56" t="s">
        <v>373</v>
      </c>
      <c r="HM56" t="s">
        <v>373</v>
      </c>
      <c r="HN56" t="s">
        <v>373</v>
      </c>
      <c r="HO56" t="s">
        <v>373</v>
      </c>
      <c r="HP56">
        <v>0</v>
      </c>
      <c r="HQ56">
        <v>100</v>
      </c>
      <c r="HR56">
        <v>100</v>
      </c>
      <c r="HS56">
        <v>-0.14299999999999999</v>
      </c>
      <c r="HT56">
        <v>0.15290000000000001</v>
      </c>
      <c r="HU56">
        <v>-0.1854025717993735</v>
      </c>
      <c r="HV56">
        <v>9.7846438420996166E-4</v>
      </c>
      <c r="HW56">
        <v>-2.5827086373742828E-6</v>
      </c>
      <c r="HX56">
        <v>7.8586341386663365E-10</v>
      </c>
      <c r="HY56">
        <v>-0.1004400501148084</v>
      </c>
      <c r="HZ56">
        <v>-8.4438002641763817E-3</v>
      </c>
      <c r="IA56">
        <v>1.264093270743213E-3</v>
      </c>
      <c r="IB56">
        <v>-1.32040390140585E-5</v>
      </c>
      <c r="IC56">
        <v>5</v>
      </c>
      <c r="ID56">
        <v>2007</v>
      </c>
      <c r="IE56">
        <v>1</v>
      </c>
      <c r="IF56">
        <v>23</v>
      </c>
      <c r="IG56">
        <v>1.8</v>
      </c>
      <c r="IH56">
        <v>6.7</v>
      </c>
      <c r="II56">
        <v>1.03271</v>
      </c>
      <c r="IJ56">
        <v>2.4121100000000002</v>
      </c>
      <c r="IK56">
        <v>1.42578</v>
      </c>
      <c r="IL56">
        <v>2.2924799999999999</v>
      </c>
      <c r="IM56">
        <v>1.5478499999999999</v>
      </c>
      <c r="IN56">
        <v>2.2778299999999998</v>
      </c>
      <c r="IO56">
        <v>31.237400000000001</v>
      </c>
      <c r="IP56">
        <v>14.604900000000001</v>
      </c>
      <c r="IQ56">
        <v>18</v>
      </c>
      <c r="IR56">
        <v>627.78399999999999</v>
      </c>
      <c r="IS56">
        <v>430.75</v>
      </c>
      <c r="IT56">
        <v>24.999700000000001</v>
      </c>
      <c r="IU56">
        <v>24.346</v>
      </c>
      <c r="IV56">
        <v>30.001000000000001</v>
      </c>
      <c r="IW56">
        <v>24.191299999999998</v>
      </c>
      <c r="IX56">
        <v>24.144200000000001</v>
      </c>
      <c r="IY56">
        <v>20.7057</v>
      </c>
      <c r="IZ56">
        <v>27.625399999999999</v>
      </c>
      <c r="JA56">
        <v>0</v>
      </c>
      <c r="JB56">
        <v>25</v>
      </c>
      <c r="JC56">
        <v>400</v>
      </c>
      <c r="JD56">
        <v>16.8185</v>
      </c>
      <c r="JE56">
        <v>101.414</v>
      </c>
      <c r="JF56">
        <v>101.336</v>
      </c>
    </row>
    <row r="57" spans="1:266" x14ac:dyDescent="0.2">
      <c r="A57">
        <v>41</v>
      </c>
      <c r="B57">
        <v>1657256189.5</v>
      </c>
      <c r="C57">
        <v>5151.4000000953674</v>
      </c>
      <c r="D57" t="s">
        <v>496</v>
      </c>
      <c r="E57" t="s">
        <v>497</v>
      </c>
      <c r="F57" t="s">
        <v>366</v>
      </c>
      <c r="H57" t="s">
        <v>449</v>
      </c>
      <c r="I57" t="s">
        <v>492</v>
      </c>
      <c r="J57" t="s">
        <v>451</v>
      </c>
      <c r="K57">
        <v>1657256189.5</v>
      </c>
      <c r="L57">
        <f t="shared" si="0"/>
        <v>4.4231808262774844E-3</v>
      </c>
      <c r="M57">
        <f t="shared" si="1"/>
        <v>4.4231808262774841</v>
      </c>
      <c r="N57">
        <f t="shared" si="2"/>
        <v>8.0728642228565022</v>
      </c>
      <c r="O57">
        <f t="shared" si="3"/>
        <v>191.07</v>
      </c>
      <c r="P57">
        <f t="shared" si="4"/>
        <v>148.92305699695382</v>
      </c>
      <c r="Q57">
        <f t="shared" si="5"/>
        <v>15.099575097808588</v>
      </c>
      <c r="R57">
        <f t="shared" si="6"/>
        <v>19.372929028695001</v>
      </c>
      <c r="S57">
        <f t="shared" si="7"/>
        <v>0.36502940119691557</v>
      </c>
      <c r="T57">
        <f t="shared" si="46"/>
        <v>1.9247947011139417</v>
      </c>
      <c r="U57">
        <f t="shared" si="9"/>
        <v>0.33048097912112001</v>
      </c>
      <c r="V57">
        <f t="shared" si="10"/>
        <v>0.20938148723163347</v>
      </c>
      <c r="W57">
        <f t="shared" si="11"/>
        <v>241.71667607530827</v>
      </c>
      <c r="X57">
        <f t="shared" si="47"/>
        <v>26.45215628280609</v>
      </c>
      <c r="Y57">
        <f t="shared" si="48"/>
        <v>26.45215628280609</v>
      </c>
      <c r="Z57">
        <f t="shared" si="14"/>
        <v>3.4656004790910306</v>
      </c>
      <c r="AA57">
        <f t="shared" si="15"/>
        <v>63.424211380008622</v>
      </c>
      <c r="AB57">
        <f t="shared" si="16"/>
        <v>2.1461194304641</v>
      </c>
      <c r="AC57">
        <f t="shared" si="17"/>
        <v>3.3837542221937018</v>
      </c>
      <c r="AD57">
        <f t="shared" si="18"/>
        <v>1.3194810486269306</v>
      </c>
      <c r="AE57">
        <f t="shared" si="19"/>
        <v>-195.06227443883705</v>
      </c>
      <c r="AF57">
        <f t="shared" si="20"/>
        <v>-41.99099305788716</v>
      </c>
      <c r="AG57">
        <f t="shared" si="49"/>
        <v>-4.6728825609268982</v>
      </c>
      <c r="AH57">
        <f t="shared" si="22"/>
        <v>-9.4739823428326986E-3</v>
      </c>
      <c r="AI57">
        <v>0</v>
      </c>
      <c r="AJ57">
        <v>0</v>
      </c>
      <c r="AK57">
        <f t="shared" si="50"/>
        <v>1</v>
      </c>
      <c r="AL57">
        <f t="shared" si="24"/>
        <v>0</v>
      </c>
      <c r="AM57">
        <f t="shared" si="51"/>
        <v>26099.885649004122</v>
      </c>
      <c r="AN57" t="s">
        <v>367</v>
      </c>
      <c r="AO57" t="s">
        <v>367</v>
      </c>
      <c r="AP57">
        <v>0</v>
      </c>
      <c r="AQ57">
        <v>0</v>
      </c>
      <c r="AR57" t="e">
        <f t="shared" si="26"/>
        <v>#DIV/0!</v>
      </c>
      <c r="AS57">
        <v>0</v>
      </c>
      <c r="AT57" t="s">
        <v>367</v>
      </c>
      <c r="AU57" t="s">
        <v>367</v>
      </c>
      <c r="AV57">
        <v>0</v>
      </c>
      <c r="AW57">
        <v>0</v>
      </c>
      <c r="AX57" t="e">
        <f t="shared" si="27"/>
        <v>#DIV/0!</v>
      </c>
      <c r="AY57">
        <v>0.5</v>
      </c>
      <c r="AZ57">
        <f t="shared" si="28"/>
        <v>1261.1019005571547</v>
      </c>
      <c r="BA57">
        <f t="shared" si="29"/>
        <v>8.0728642228565022</v>
      </c>
      <c r="BB57" t="e">
        <f t="shared" si="30"/>
        <v>#DIV/0!</v>
      </c>
      <c r="BC57">
        <f t="shared" si="31"/>
        <v>6.4014368857028218E-3</v>
      </c>
      <c r="BD57" t="e">
        <f t="shared" si="32"/>
        <v>#DIV/0!</v>
      </c>
      <c r="BE57" t="e">
        <f t="shared" si="33"/>
        <v>#DIV/0!</v>
      </c>
      <c r="BF57" t="s">
        <v>367</v>
      </c>
      <c r="BG57">
        <v>0</v>
      </c>
      <c r="BH57" t="e">
        <f t="shared" si="34"/>
        <v>#DIV/0!</v>
      </c>
      <c r="BI57" t="e">
        <f t="shared" si="35"/>
        <v>#DIV/0!</v>
      </c>
      <c r="BJ57" t="e">
        <f t="shared" si="36"/>
        <v>#DIV/0!</v>
      </c>
      <c r="BK57" t="e">
        <f t="shared" si="37"/>
        <v>#DIV/0!</v>
      </c>
      <c r="BL57" t="e">
        <f t="shared" si="38"/>
        <v>#DIV/0!</v>
      </c>
      <c r="BM57" t="e">
        <f t="shared" si="39"/>
        <v>#DIV/0!</v>
      </c>
      <c r="BN57" t="e">
        <f t="shared" si="40"/>
        <v>#DIV/0!</v>
      </c>
      <c r="BO57" t="e">
        <f t="shared" si="41"/>
        <v>#DIV/0!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f t="shared" si="52"/>
        <v>1499.87</v>
      </c>
      <c r="CI57">
        <f t="shared" si="43"/>
        <v>1261.1019005571547</v>
      </c>
      <c r="CJ57">
        <f t="shared" si="53"/>
        <v>0.84080747035220038</v>
      </c>
      <c r="CK57">
        <f t="shared" si="54"/>
        <v>0.16115841777974643</v>
      </c>
      <c r="CL57">
        <v>6</v>
      </c>
      <c r="CM57">
        <v>0.5</v>
      </c>
      <c r="CN57" t="s">
        <v>368</v>
      </c>
      <c r="CO57">
        <v>2</v>
      </c>
      <c r="CP57">
        <v>1657256189.5</v>
      </c>
      <c r="CQ57">
        <v>191.07</v>
      </c>
      <c r="CR57">
        <v>199.98500000000001</v>
      </c>
      <c r="CS57">
        <v>21.166599999999999</v>
      </c>
      <c r="CT57">
        <v>16.8385</v>
      </c>
      <c r="CU57">
        <v>191.012</v>
      </c>
      <c r="CV57">
        <v>21.008900000000001</v>
      </c>
      <c r="CW57">
        <v>600.202</v>
      </c>
      <c r="CX57">
        <v>101.292</v>
      </c>
      <c r="CY57">
        <v>9.9788500000000002E-2</v>
      </c>
      <c r="CZ57">
        <v>26.047499999999999</v>
      </c>
      <c r="DA57">
        <v>25.722799999999999</v>
      </c>
      <c r="DB57">
        <v>999.9</v>
      </c>
      <c r="DC57">
        <v>0</v>
      </c>
      <c r="DD57">
        <v>0</v>
      </c>
      <c r="DE57">
        <v>5027.5</v>
      </c>
      <c r="DF57">
        <v>0</v>
      </c>
      <c r="DG57">
        <v>837.86</v>
      </c>
      <c r="DH57">
        <v>-9.05992</v>
      </c>
      <c r="DI57">
        <v>195.053</v>
      </c>
      <c r="DJ57">
        <v>203.41</v>
      </c>
      <c r="DK57">
        <v>4.3281499999999999</v>
      </c>
      <c r="DL57">
        <v>199.98500000000001</v>
      </c>
      <c r="DM57">
        <v>16.8385</v>
      </c>
      <c r="DN57">
        <v>2.1440100000000002</v>
      </c>
      <c r="DO57">
        <v>1.7056</v>
      </c>
      <c r="DP57">
        <v>18.549900000000001</v>
      </c>
      <c r="DQ57">
        <v>14.9475</v>
      </c>
      <c r="DR57">
        <v>1499.87</v>
      </c>
      <c r="DS57">
        <v>0.97299100000000005</v>
      </c>
      <c r="DT57">
        <v>2.7008899999999999E-2</v>
      </c>
      <c r="DU57">
        <v>0</v>
      </c>
      <c r="DV57">
        <v>740.71600000000001</v>
      </c>
      <c r="DW57">
        <v>4.9993100000000004</v>
      </c>
      <c r="DX57">
        <v>21263.8</v>
      </c>
      <c r="DY57">
        <v>13258.1</v>
      </c>
      <c r="DZ57">
        <v>40.811999999999998</v>
      </c>
      <c r="EA57">
        <v>41.686999999999998</v>
      </c>
      <c r="EB57">
        <v>40.936999999999998</v>
      </c>
      <c r="EC57">
        <v>40.311999999999998</v>
      </c>
      <c r="ED57">
        <v>41.686999999999998</v>
      </c>
      <c r="EE57">
        <v>1454.5</v>
      </c>
      <c r="EF57">
        <v>40.369999999999997</v>
      </c>
      <c r="EG57">
        <v>0</v>
      </c>
      <c r="EH57">
        <v>1657256189.9000001</v>
      </c>
      <c r="EI57">
        <v>0</v>
      </c>
      <c r="EJ57">
        <v>743.00268000000005</v>
      </c>
      <c r="EK57">
        <v>-21.301384587606261</v>
      </c>
      <c r="EL57">
        <v>-1820.453842137191</v>
      </c>
      <c r="EM57">
        <v>21369.74</v>
      </c>
      <c r="EN57">
        <v>15</v>
      </c>
      <c r="EO57">
        <v>1657256209.5</v>
      </c>
      <c r="EP57" t="s">
        <v>498</v>
      </c>
      <c r="EQ57">
        <v>1657256209.5</v>
      </c>
      <c r="ER57">
        <v>1657255712</v>
      </c>
      <c r="ES57">
        <v>36</v>
      </c>
      <c r="ET57">
        <v>0.14499999999999999</v>
      </c>
      <c r="EU57">
        <v>-1.2E-2</v>
      </c>
      <c r="EV57">
        <v>5.8000000000000003E-2</v>
      </c>
      <c r="EW57">
        <v>5.7000000000000002E-2</v>
      </c>
      <c r="EX57">
        <v>200</v>
      </c>
      <c r="EY57">
        <v>17</v>
      </c>
      <c r="EZ57">
        <v>0.24</v>
      </c>
      <c r="FA57">
        <v>0.02</v>
      </c>
      <c r="FB57">
        <v>-9.112077804878048</v>
      </c>
      <c r="FC57">
        <v>-5.8129756097572698E-2</v>
      </c>
      <c r="FD57">
        <v>2.6567579684709519E-2</v>
      </c>
      <c r="FE57">
        <v>1</v>
      </c>
      <c r="FF57">
        <v>4.3009563414634142</v>
      </c>
      <c r="FG57">
        <v>8.7585993031362191E-2</v>
      </c>
      <c r="FH57">
        <v>9.942401868150005E-3</v>
      </c>
      <c r="FI57">
        <v>1</v>
      </c>
      <c r="FJ57">
        <v>2</v>
      </c>
      <c r="FK57">
        <v>2</v>
      </c>
      <c r="FL57" t="s">
        <v>382</v>
      </c>
      <c r="FM57">
        <v>3.1812800000000001</v>
      </c>
      <c r="FN57">
        <v>2.76437</v>
      </c>
      <c r="FO57">
        <v>5.5152199999999998E-2</v>
      </c>
      <c r="FP57">
        <v>5.7765200000000003E-2</v>
      </c>
      <c r="FQ57">
        <v>0.11126999999999999</v>
      </c>
      <c r="FR57">
        <v>9.5287899999999995E-2</v>
      </c>
      <c r="FS57">
        <v>30279.7</v>
      </c>
      <c r="FT57">
        <v>23513</v>
      </c>
      <c r="FU57">
        <v>30071.3</v>
      </c>
      <c r="FV57">
        <v>24390.799999999999</v>
      </c>
      <c r="FW57">
        <v>35536.699999999997</v>
      </c>
      <c r="FX57">
        <v>32246.400000000001</v>
      </c>
      <c r="FY57">
        <v>43969.5</v>
      </c>
      <c r="FZ57">
        <v>39825</v>
      </c>
      <c r="GA57">
        <v>2.2103000000000002</v>
      </c>
      <c r="GB57">
        <v>1.92292</v>
      </c>
      <c r="GC57">
        <v>0.12542700000000001</v>
      </c>
      <c r="GD57">
        <v>0</v>
      </c>
      <c r="GE57">
        <v>23.663799999999998</v>
      </c>
      <c r="GF57">
        <v>999.9</v>
      </c>
      <c r="GG57">
        <v>57.7</v>
      </c>
      <c r="GH57">
        <v>28.9</v>
      </c>
      <c r="GI57">
        <v>22.777899999999999</v>
      </c>
      <c r="GJ57">
        <v>30.389099999999999</v>
      </c>
      <c r="GK57">
        <v>39.262799999999999</v>
      </c>
      <c r="GL57">
        <v>1</v>
      </c>
      <c r="GM57">
        <v>-0.21210399999999999</v>
      </c>
      <c r="GN57">
        <v>-0.54462699999999997</v>
      </c>
      <c r="GO57">
        <v>20.266400000000001</v>
      </c>
      <c r="GP57">
        <v>5.2208800000000002</v>
      </c>
      <c r="GQ57">
        <v>11.9026</v>
      </c>
      <c r="GR57">
        <v>4.9636500000000003</v>
      </c>
      <c r="GS57">
        <v>3.2906499999999999</v>
      </c>
      <c r="GT57">
        <v>9999</v>
      </c>
      <c r="GU57">
        <v>9999</v>
      </c>
      <c r="GV57">
        <v>5539</v>
      </c>
      <c r="GW57">
        <v>977.8</v>
      </c>
      <c r="GX57">
        <v>1.8768800000000001</v>
      </c>
      <c r="GY57">
        <v>1.8751500000000001</v>
      </c>
      <c r="GZ57">
        <v>1.87378</v>
      </c>
      <c r="HA57">
        <v>1.8730199999999999</v>
      </c>
      <c r="HB57">
        <v>1.8745400000000001</v>
      </c>
      <c r="HC57">
        <v>1.86951</v>
      </c>
      <c r="HD57">
        <v>1.87378</v>
      </c>
      <c r="HE57">
        <v>1.8788100000000001</v>
      </c>
      <c r="HF57">
        <v>0</v>
      </c>
      <c r="HG57">
        <v>0</v>
      </c>
      <c r="HH57">
        <v>0</v>
      </c>
      <c r="HI57">
        <v>0</v>
      </c>
      <c r="HJ57" t="s">
        <v>371</v>
      </c>
      <c r="HK57" t="s">
        <v>372</v>
      </c>
      <c r="HL57" t="s">
        <v>373</v>
      </c>
      <c r="HM57" t="s">
        <v>373</v>
      </c>
      <c r="HN57" t="s">
        <v>373</v>
      </c>
      <c r="HO57" t="s">
        <v>373</v>
      </c>
      <c r="HP57">
        <v>0</v>
      </c>
      <c r="HQ57">
        <v>100</v>
      </c>
      <c r="HR57">
        <v>100</v>
      </c>
      <c r="HS57">
        <v>5.8000000000000003E-2</v>
      </c>
      <c r="HT57">
        <v>0.15770000000000001</v>
      </c>
      <c r="HU57">
        <v>-0.1854025717993735</v>
      </c>
      <c r="HV57">
        <v>9.7846438420996166E-4</v>
      </c>
      <c r="HW57">
        <v>-2.5827086373742828E-6</v>
      </c>
      <c r="HX57">
        <v>7.8586341386663365E-10</v>
      </c>
      <c r="HY57">
        <v>-0.1004400501148084</v>
      </c>
      <c r="HZ57">
        <v>-8.4438002641763817E-3</v>
      </c>
      <c r="IA57">
        <v>1.264093270743213E-3</v>
      </c>
      <c r="IB57">
        <v>-1.32040390140585E-5</v>
      </c>
      <c r="IC57">
        <v>5</v>
      </c>
      <c r="ID57">
        <v>2007</v>
      </c>
      <c r="IE57">
        <v>1</v>
      </c>
      <c r="IF57">
        <v>23</v>
      </c>
      <c r="IG57">
        <v>3</v>
      </c>
      <c r="IH57">
        <v>8</v>
      </c>
      <c r="II57">
        <v>0.59692400000000001</v>
      </c>
      <c r="IJ57">
        <v>2.4438499999999999</v>
      </c>
      <c r="IK57">
        <v>1.42578</v>
      </c>
      <c r="IL57">
        <v>2.2912599999999999</v>
      </c>
      <c r="IM57">
        <v>1.5478499999999999</v>
      </c>
      <c r="IN57">
        <v>2.2229000000000001</v>
      </c>
      <c r="IO57">
        <v>31.280899999999999</v>
      </c>
      <c r="IP57">
        <v>14.5961</v>
      </c>
      <c r="IQ57">
        <v>18</v>
      </c>
      <c r="IR57">
        <v>628.56200000000001</v>
      </c>
      <c r="IS57">
        <v>430.54399999999998</v>
      </c>
      <c r="IT57">
        <v>25.001999999999999</v>
      </c>
      <c r="IU57">
        <v>24.549099999999999</v>
      </c>
      <c r="IV57">
        <v>30.001100000000001</v>
      </c>
      <c r="IW57">
        <v>24.3934</v>
      </c>
      <c r="IX57">
        <v>24.3492</v>
      </c>
      <c r="IY57">
        <v>11.957599999999999</v>
      </c>
      <c r="IZ57">
        <v>27.625399999999999</v>
      </c>
      <c r="JA57">
        <v>0</v>
      </c>
      <c r="JB57">
        <v>25</v>
      </c>
      <c r="JC57">
        <v>200</v>
      </c>
      <c r="JD57">
        <v>16.939800000000002</v>
      </c>
      <c r="JE57">
        <v>101.389</v>
      </c>
      <c r="JF57">
        <v>101.29300000000001</v>
      </c>
    </row>
    <row r="58" spans="1:266" x14ac:dyDescent="0.2">
      <c r="A58">
        <v>42</v>
      </c>
      <c r="B58">
        <v>1657256285.5</v>
      </c>
      <c r="C58">
        <v>5247.4000000953674</v>
      </c>
      <c r="D58" t="s">
        <v>499</v>
      </c>
      <c r="E58" t="s">
        <v>500</v>
      </c>
      <c r="F58" t="s">
        <v>366</v>
      </c>
      <c r="H58" t="s">
        <v>449</v>
      </c>
      <c r="I58" t="s">
        <v>492</v>
      </c>
      <c r="J58" t="s">
        <v>451</v>
      </c>
      <c r="K58">
        <v>1657256285.5</v>
      </c>
      <c r="L58">
        <f t="shared" si="0"/>
        <v>4.3477386878114132E-3</v>
      </c>
      <c r="M58">
        <f t="shared" si="1"/>
        <v>4.3477386878114128</v>
      </c>
      <c r="N58">
        <f t="shared" si="2"/>
        <v>2.4901707550524628</v>
      </c>
      <c r="O58">
        <f t="shared" si="3"/>
        <v>97.086500000000001</v>
      </c>
      <c r="P58">
        <f t="shared" si="4"/>
        <v>83.399646683637656</v>
      </c>
      <c r="Q58">
        <f t="shared" si="5"/>
        <v>8.4560404133775595</v>
      </c>
      <c r="R58">
        <f t="shared" si="6"/>
        <v>9.8437751266211002</v>
      </c>
      <c r="S58">
        <f t="shared" si="7"/>
        <v>0.36746596750408528</v>
      </c>
      <c r="T58">
        <f t="shared" si="46"/>
        <v>1.9182705204482797</v>
      </c>
      <c r="U58">
        <f t="shared" si="9"/>
        <v>0.33237157005774526</v>
      </c>
      <c r="V58">
        <f t="shared" si="10"/>
        <v>0.21060531516632067</v>
      </c>
      <c r="W58">
        <f t="shared" si="11"/>
        <v>241.75440107486989</v>
      </c>
      <c r="X58">
        <f t="shared" si="47"/>
        <v>26.684879157020227</v>
      </c>
      <c r="Y58">
        <f t="shared" si="48"/>
        <v>26.684879157020227</v>
      </c>
      <c r="Z58">
        <f t="shared" si="14"/>
        <v>3.5134499027313444</v>
      </c>
      <c r="AA58">
        <f t="shared" si="15"/>
        <v>64.964382304470803</v>
      </c>
      <c r="AB58">
        <f t="shared" si="16"/>
        <v>2.2246780712379604</v>
      </c>
      <c r="AC58">
        <f t="shared" si="17"/>
        <v>3.4244581297048051</v>
      </c>
      <c r="AD58">
        <f t="shared" si="18"/>
        <v>1.288771831493384</v>
      </c>
      <c r="AE58">
        <f t="shared" si="19"/>
        <v>-191.73527613248331</v>
      </c>
      <c r="AF58">
        <f t="shared" si="20"/>
        <v>-44.994929374717302</v>
      </c>
      <c r="AG58">
        <f t="shared" si="49"/>
        <v>-5.0351632054953681</v>
      </c>
      <c r="AH58">
        <f t="shared" si="22"/>
        <v>-1.0967637826084342E-2</v>
      </c>
      <c r="AI58">
        <v>0</v>
      </c>
      <c r="AJ58">
        <v>0</v>
      </c>
      <c r="AK58">
        <f t="shared" si="50"/>
        <v>1</v>
      </c>
      <c r="AL58">
        <f t="shared" si="24"/>
        <v>0</v>
      </c>
      <c r="AM58">
        <f t="shared" si="51"/>
        <v>25917.511900692843</v>
      </c>
      <c r="AN58" t="s">
        <v>367</v>
      </c>
      <c r="AO58" t="s">
        <v>367</v>
      </c>
      <c r="AP58">
        <v>0</v>
      </c>
      <c r="AQ58">
        <v>0</v>
      </c>
      <c r="AR58" t="e">
        <f t="shared" si="26"/>
        <v>#DIV/0!</v>
      </c>
      <c r="AS58">
        <v>0</v>
      </c>
      <c r="AT58" t="s">
        <v>367</v>
      </c>
      <c r="AU58" t="s">
        <v>367</v>
      </c>
      <c r="AV58">
        <v>0</v>
      </c>
      <c r="AW58">
        <v>0</v>
      </c>
      <c r="AX58" t="e">
        <f t="shared" si="27"/>
        <v>#DIV/0!</v>
      </c>
      <c r="AY58">
        <v>0.5</v>
      </c>
      <c r="AZ58">
        <f t="shared" si="28"/>
        <v>1261.3032005569273</v>
      </c>
      <c r="BA58">
        <f t="shared" si="29"/>
        <v>2.4901707550524628</v>
      </c>
      <c r="BB58" t="e">
        <f t="shared" si="30"/>
        <v>#DIV/0!</v>
      </c>
      <c r="BC58">
        <f t="shared" si="31"/>
        <v>1.9742840214414187E-3</v>
      </c>
      <c r="BD58" t="e">
        <f t="shared" si="32"/>
        <v>#DIV/0!</v>
      </c>
      <c r="BE58" t="e">
        <f t="shared" si="33"/>
        <v>#DIV/0!</v>
      </c>
      <c r="BF58" t="s">
        <v>367</v>
      </c>
      <c r="BG58">
        <v>0</v>
      </c>
      <c r="BH58" t="e">
        <f t="shared" si="34"/>
        <v>#DIV/0!</v>
      </c>
      <c r="BI58" t="e">
        <f t="shared" si="35"/>
        <v>#DIV/0!</v>
      </c>
      <c r="BJ58" t="e">
        <f t="shared" si="36"/>
        <v>#DIV/0!</v>
      </c>
      <c r="BK58" t="e">
        <f t="shared" si="37"/>
        <v>#DIV/0!</v>
      </c>
      <c r="BL58" t="e">
        <f t="shared" si="38"/>
        <v>#DIV/0!</v>
      </c>
      <c r="BM58" t="e">
        <f t="shared" si="39"/>
        <v>#DIV/0!</v>
      </c>
      <c r="BN58" t="e">
        <f t="shared" si="40"/>
        <v>#DIV/0!</v>
      </c>
      <c r="BO58" t="e">
        <f t="shared" si="41"/>
        <v>#DIV/0!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f t="shared" si="52"/>
        <v>1500.11</v>
      </c>
      <c r="CI58">
        <f t="shared" si="43"/>
        <v>1261.3032005569273</v>
      </c>
      <c r="CJ58">
        <f t="shared" si="53"/>
        <v>0.84080714118093169</v>
      </c>
      <c r="CK58">
        <f t="shared" si="54"/>
        <v>0.16115778247919813</v>
      </c>
      <c r="CL58">
        <v>6</v>
      </c>
      <c r="CM58">
        <v>0.5</v>
      </c>
      <c r="CN58" t="s">
        <v>368</v>
      </c>
      <c r="CO58">
        <v>2</v>
      </c>
      <c r="CP58">
        <v>1657256285.5</v>
      </c>
      <c r="CQ58">
        <v>97.086500000000001</v>
      </c>
      <c r="CR58">
        <v>99.998199999999997</v>
      </c>
      <c r="CS58">
        <v>21.941400000000002</v>
      </c>
      <c r="CT58">
        <v>17.689900000000002</v>
      </c>
      <c r="CU58">
        <v>97.017499999999998</v>
      </c>
      <c r="CV58">
        <v>21.763000000000002</v>
      </c>
      <c r="CW58">
        <v>600.11900000000003</v>
      </c>
      <c r="CX58">
        <v>101.292</v>
      </c>
      <c r="CY58">
        <v>9.9801399999999998E-2</v>
      </c>
      <c r="CZ58">
        <v>26.2498</v>
      </c>
      <c r="DA58">
        <v>26.023399999999999</v>
      </c>
      <c r="DB58">
        <v>999.9</v>
      </c>
      <c r="DC58">
        <v>0</v>
      </c>
      <c r="DD58">
        <v>0</v>
      </c>
      <c r="DE58">
        <v>5000</v>
      </c>
      <c r="DF58">
        <v>0</v>
      </c>
      <c r="DG58">
        <v>196.49299999999999</v>
      </c>
      <c r="DH58">
        <v>-2.9500500000000001</v>
      </c>
      <c r="DI58">
        <v>99.225300000000004</v>
      </c>
      <c r="DJ58">
        <v>101.79900000000001</v>
      </c>
      <c r="DK58">
        <v>4.2515400000000003</v>
      </c>
      <c r="DL58">
        <v>99.998199999999997</v>
      </c>
      <c r="DM58">
        <v>17.689900000000002</v>
      </c>
      <c r="DN58">
        <v>2.2225000000000001</v>
      </c>
      <c r="DO58">
        <v>1.7918499999999999</v>
      </c>
      <c r="DP58">
        <v>19.125399999999999</v>
      </c>
      <c r="DQ58">
        <v>15.7159</v>
      </c>
      <c r="DR58">
        <v>1500.11</v>
      </c>
      <c r="DS58">
        <v>0.97300600000000004</v>
      </c>
      <c r="DT58">
        <v>2.69936E-2</v>
      </c>
      <c r="DU58">
        <v>0</v>
      </c>
      <c r="DV58">
        <v>731.67200000000003</v>
      </c>
      <c r="DW58">
        <v>4.9993100000000004</v>
      </c>
      <c r="DX58">
        <v>20837.7</v>
      </c>
      <c r="DY58">
        <v>13260.3</v>
      </c>
      <c r="DZ58">
        <v>39.375</v>
      </c>
      <c r="EA58">
        <v>40.061999999999998</v>
      </c>
      <c r="EB58">
        <v>39.625</v>
      </c>
      <c r="EC58">
        <v>39.186999999999998</v>
      </c>
      <c r="ED58">
        <v>40.5</v>
      </c>
      <c r="EE58">
        <v>1454.75</v>
      </c>
      <c r="EF58">
        <v>40.36</v>
      </c>
      <c r="EG58">
        <v>0</v>
      </c>
      <c r="EH58">
        <v>1657256285.9000001</v>
      </c>
      <c r="EI58">
        <v>0</v>
      </c>
      <c r="EJ58">
        <v>732.03152</v>
      </c>
      <c r="EK58">
        <v>-1.6965384568211459</v>
      </c>
      <c r="EL58">
        <v>184.31538397501299</v>
      </c>
      <c r="EM58">
        <v>20782.984</v>
      </c>
      <c r="EN58">
        <v>15</v>
      </c>
      <c r="EO58">
        <v>1657256303.5</v>
      </c>
      <c r="EP58" t="s">
        <v>501</v>
      </c>
      <c r="EQ58">
        <v>1657256303.5</v>
      </c>
      <c r="ER58">
        <v>1657255712</v>
      </c>
      <c r="ES58">
        <v>37</v>
      </c>
      <c r="ET58">
        <v>3.6999999999999998E-2</v>
      </c>
      <c r="EU58">
        <v>-1.2E-2</v>
      </c>
      <c r="EV58">
        <v>6.9000000000000006E-2</v>
      </c>
      <c r="EW58">
        <v>5.7000000000000002E-2</v>
      </c>
      <c r="EX58">
        <v>100</v>
      </c>
      <c r="EY58">
        <v>17</v>
      </c>
      <c r="EZ58">
        <v>0.37</v>
      </c>
      <c r="FA58">
        <v>0.02</v>
      </c>
      <c r="FB58">
        <v>-2.9468046341463419</v>
      </c>
      <c r="FC58">
        <v>2.399310104529976E-2</v>
      </c>
      <c r="FD58">
        <v>2.003585056325238E-2</v>
      </c>
      <c r="FE58">
        <v>1</v>
      </c>
      <c r="FF58">
        <v>4.2545460975609757</v>
      </c>
      <c r="FG58">
        <v>-7.7803066202090446E-2</v>
      </c>
      <c r="FH58">
        <v>8.3905945828586462E-3</v>
      </c>
      <c r="FI58">
        <v>1</v>
      </c>
      <c r="FJ58">
        <v>2</v>
      </c>
      <c r="FK58">
        <v>2</v>
      </c>
      <c r="FL58" t="s">
        <v>382</v>
      </c>
      <c r="FM58">
        <v>3.18072</v>
      </c>
      <c r="FN58">
        <v>2.7642600000000002</v>
      </c>
      <c r="FO58">
        <v>2.9136599999999999E-2</v>
      </c>
      <c r="FP58">
        <v>3.01768E-2</v>
      </c>
      <c r="FQ58">
        <v>0.113987</v>
      </c>
      <c r="FR58">
        <v>9.8617899999999994E-2</v>
      </c>
      <c r="FS58">
        <v>31091.3</v>
      </c>
      <c r="FT58">
        <v>24187.1</v>
      </c>
      <c r="FU58">
        <v>30051.599999999999</v>
      </c>
      <c r="FV58">
        <v>24377.599999999999</v>
      </c>
      <c r="FW58">
        <v>35402.199999999997</v>
      </c>
      <c r="FX58">
        <v>32107.9</v>
      </c>
      <c r="FY58">
        <v>43941.7</v>
      </c>
      <c r="FZ58">
        <v>39804.1</v>
      </c>
      <c r="GA58">
        <v>2.2065700000000001</v>
      </c>
      <c r="GB58">
        <v>1.9195500000000001</v>
      </c>
      <c r="GC58">
        <v>0.11454499999999999</v>
      </c>
      <c r="GD58">
        <v>0</v>
      </c>
      <c r="GE58">
        <v>24.144200000000001</v>
      </c>
      <c r="GF58">
        <v>999.9</v>
      </c>
      <c r="GG58">
        <v>58</v>
      </c>
      <c r="GH58">
        <v>28.9</v>
      </c>
      <c r="GI58">
        <v>22.895600000000002</v>
      </c>
      <c r="GJ58">
        <v>30.5991</v>
      </c>
      <c r="GK58">
        <v>39.8277</v>
      </c>
      <c r="GL58">
        <v>1</v>
      </c>
      <c r="GM58">
        <v>-0.186311</v>
      </c>
      <c r="GN58">
        <v>-0.41749700000000001</v>
      </c>
      <c r="GO58">
        <v>20.265999999999998</v>
      </c>
      <c r="GP58">
        <v>5.2234299999999996</v>
      </c>
      <c r="GQ58">
        <v>11.9026</v>
      </c>
      <c r="GR58">
        <v>4.9657999999999998</v>
      </c>
      <c r="GS58">
        <v>3.2919999999999998</v>
      </c>
      <c r="GT58">
        <v>9999</v>
      </c>
      <c r="GU58">
        <v>9999</v>
      </c>
      <c r="GV58">
        <v>5539</v>
      </c>
      <c r="GW58">
        <v>977.9</v>
      </c>
      <c r="GX58">
        <v>1.8768400000000001</v>
      </c>
      <c r="GY58">
        <v>1.8751500000000001</v>
      </c>
      <c r="GZ58">
        <v>1.87382</v>
      </c>
      <c r="HA58">
        <v>1.8730100000000001</v>
      </c>
      <c r="HB58">
        <v>1.8745400000000001</v>
      </c>
      <c r="HC58">
        <v>1.86951</v>
      </c>
      <c r="HD58">
        <v>1.87378</v>
      </c>
      <c r="HE58">
        <v>1.8788100000000001</v>
      </c>
      <c r="HF58">
        <v>0</v>
      </c>
      <c r="HG58">
        <v>0</v>
      </c>
      <c r="HH58">
        <v>0</v>
      </c>
      <c r="HI58">
        <v>0</v>
      </c>
      <c r="HJ58" t="s">
        <v>371</v>
      </c>
      <c r="HK58" t="s">
        <v>372</v>
      </c>
      <c r="HL58" t="s">
        <v>373</v>
      </c>
      <c r="HM58" t="s">
        <v>373</v>
      </c>
      <c r="HN58" t="s">
        <v>373</v>
      </c>
      <c r="HO58" t="s">
        <v>373</v>
      </c>
      <c r="HP58">
        <v>0</v>
      </c>
      <c r="HQ58">
        <v>100</v>
      </c>
      <c r="HR58">
        <v>100</v>
      </c>
      <c r="HS58">
        <v>6.9000000000000006E-2</v>
      </c>
      <c r="HT58">
        <v>0.1784</v>
      </c>
      <c r="HU58">
        <v>-4.0719584773778392E-2</v>
      </c>
      <c r="HV58">
        <v>9.7846438420996166E-4</v>
      </c>
      <c r="HW58">
        <v>-2.5827086373742828E-6</v>
      </c>
      <c r="HX58">
        <v>7.8586341386663365E-10</v>
      </c>
      <c r="HY58">
        <v>-0.1004400501148084</v>
      </c>
      <c r="HZ58">
        <v>-8.4438002641763817E-3</v>
      </c>
      <c r="IA58">
        <v>1.264093270743213E-3</v>
      </c>
      <c r="IB58">
        <v>-1.32040390140585E-5</v>
      </c>
      <c r="IC58">
        <v>5</v>
      </c>
      <c r="ID58">
        <v>2007</v>
      </c>
      <c r="IE58">
        <v>1</v>
      </c>
      <c r="IF58">
        <v>23</v>
      </c>
      <c r="IG58">
        <v>1.3</v>
      </c>
      <c r="IH58">
        <v>9.6</v>
      </c>
      <c r="II58">
        <v>0.36621100000000001</v>
      </c>
      <c r="IJ58">
        <v>2.4523899999999998</v>
      </c>
      <c r="IK58">
        <v>1.42578</v>
      </c>
      <c r="IL58">
        <v>2.2912599999999999</v>
      </c>
      <c r="IM58">
        <v>1.5478499999999999</v>
      </c>
      <c r="IN58">
        <v>2.36816</v>
      </c>
      <c r="IO58">
        <v>31.3462</v>
      </c>
      <c r="IP58">
        <v>14.5786</v>
      </c>
      <c r="IQ58">
        <v>18</v>
      </c>
      <c r="IR58">
        <v>629.30200000000002</v>
      </c>
      <c r="IS58">
        <v>431.06400000000002</v>
      </c>
      <c r="IT58">
        <v>25.000800000000002</v>
      </c>
      <c r="IU58">
        <v>24.8718</v>
      </c>
      <c r="IV58">
        <v>30.001300000000001</v>
      </c>
      <c r="IW58">
        <v>24.701899999999998</v>
      </c>
      <c r="IX58">
        <v>24.656199999999998</v>
      </c>
      <c r="IY58">
        <v>7.3480800000000004</v>
      </c>
      <c r="IZ58">
        <v>24.767700000000001</v>
      </c>
      <c r="JA58">
        <v>0</v>
      </c>
      <c r="JB58">
        <v>25</v>
      </c>
      <c r="JC58">
        <v>100</v>
      </c>
      <c r="JD58">
        <v>17.598400000000002</v>
      </c>
      <c r="JE58">
        <v>101.324</v>
      </c>
      <c r="JF58">
        <v>101.239</v>
      </c>
    </row>
    <row r="59" spans="1:266" x14ac:dyDescent="0.2">
      <c r="A59">
        <v>43</v>
      </c>
      <c r="B59">
        <v>1657256379.5</v>
      </c>
      <c r="C59">
        <v>5341.4000000953674</v>
      </c>
      <c r="D59" t="s">
        <v>502</v>
      </c>
      <c r="E59" t="s">
        <v>503</v>
      </c>
      <c r="F59" t="s">
        <v>366</v>
      </c>
      <c r="H59" t="s">
        <v>449</v>
      </c>
      <c r="I59" t="s">
        <v>492</v>
      </c>
      <c r="J59" t="s">
        <v>451</v>
      </c>
      <c r="K59">
        <v>1657256379.5</v>
      </c>
      <c r="L59">
        <f t="shared" si="0"/>
        <v>4.4837559695355255E-3</v>
      </c>
      <c r="M59">
        <f t="shared" si="1"/>
        <v>4.4837559695355251</v>
      </c>
      <c r="N59">
        <f t="shared" si="2"/>
        <v>-0.46366443684307523</v>
      </c>
      <c r="O59">
        <f t="shared" si="3"/>
        <v>50.186999999999998</v>
      </c>
      <c r="P59">
        <f t="shared" si="4"/>
        <v>51.29780371458147</v>
      </c>
      <c r="Q59">
        <f t="shared" si="5"/>
        <v>5.2012172312308405</v>
      </c>
      <c r="R59">
        <f t="shared" si="6"/>
        <v>5.0885899645170003</v>
      </c>
      <c r="S59">
        <f t="shared" si="7"/>
        <v>0.37116355397677836</v>
      </c>
      <c r="T59">
        <f t="shared" si="46"/>
        <v>1.9230280522676015</v>
      </c>
      <c r="U59">
        <f t="shared" si="9"/>
        <v>0.33547547227792596</v>
      </c>
      <c r="V59">
        <f t="shared" si="10"/>
        <v>0.21259191566158281</v>
      </c>
      <c r="W59">
        <f t="shared" si="11"/>
        <v>241.72248107501329</v>
      </c>
      <c r="X59">
        <f t="shared" si="47"/>
        <v>26.437648861483751</v>
      </c>
      <c r="Y59">
        <f t="shared" si="48"/>
        <v>26.437648861483751</v>
      </c>
      <c r="Z59">
        <f t="shared" si="14"/>
        <v>3.4626365870073661</v>
      </c>
      <c r="AA59">
        <f t="shared" si="15"/>
        <v>63.358840967611705</v>
      </c>
      <c r="AB59">
        <f t="shared" si="16"/>
        <v>2.1449602626050006</v>
      </c>
      <c r="AC59">
        <f t="shared" si="17"/>
        <v>3.3854158785850883</v>
      </c>
      <c r="AD59">
        <f t="shared" si="18"/>
        <v>1.3176763244023655</v>
      </c>
      <c r="AE59">
        <f t="shared" si="19"/>
        <v>-197.73363825651668</v>
      </c>
      <c r="AF59">
        <f t="shared" si="20"/>
        <v>-39.587908973055967</v>
      </c>
      <c r="AG59">
        <f t="shared" si="49"/>
        <v>-4.4093700094784998</v>
      </c>
      <c r="AH59">
        <f t="shared" si="22"/>
        <v>-8.4361640378531888E-3</v>
      </c>
      <c r="AI59">
        <v>0</v>
      </c>
      <c r="AJ59">
        <v>0</v>
      </c>
      <c r="AK59">
        <f t="shared" si="50"/>
        <v>1</v>
      </c>
      <c r="AL59">
        <f t="shared" si="24"/>
        <v>0</v>
      </c>
      <c r="AM59">
        <f t="shared" si="51"/>
        <v>26054.477243421399</v>
      </c>
      <c r="AN59" t="s">
        <v>367</v>
      </c>
      <c r="AO59" t="s">
        <v>367</v>
      </c>
      <c r="AP59">
        <v>0</v>
      </c>
      <c r="AQ59">
        <v>0</v>
      </c>
      <c r="AR59" t="e">
        <f t="shared" si="26"/>
        <v>#DIV/0!</v>
      </c>
      <c r="AS59">
        <v>0</v>
      </c>
      <c r="AT59" t="s">
        <v>367</v>
      </c>
      <c r="AU59" t="s">
        <v>367</v>
      </c>
      <c r="AV59">
        <v>0</v>
      </c>
      <c r="AW59">
        <v>0</v>
      </c>
      <c r="AX59" t="e">
        <f t="shared" si="27"/>
        <v>#DIV/0!</v>
      </c>
      <c r="AY59">
        <v>0.5</v>
      </c>
      <c r="AZ59">
        <f t="shared" si="28"/>
        <v>1261.1352005570018</v>
      </c>
      <c r="BA59">
        <f t="shared" si="29"/>
        <v>-0.46366443684307523</v>
      </c>
      <c r="BB59" t="e">
        <f t="shared" si="30"/>
        <v>#DIV/0!</v>
      </c>
      <c r="BC59">
        <f t="shared" si="31"/>
        <v>-3.6765640721017856E-4</v>
      </c>
      <c r="BD59" t="e">
        <f t="shared" si="32"/>
        <v>#DIV/0!</v>
      </c>
      <c r="BE59" t="e">
        <f t="shared" si="33"/>
        <v>#DIV/0!</v>
      </c>
      <c r="BF59" t="s">
        <v>367</v>
      </c>
      <c r="BG59">
        <v>0</v>
      </c>
      <c r="BH59" t="e">
        <f t="shared" si="34"/>
        <v>#DIV/0!</v>
      </c>
      <c r="BI59" t="e">
        <f t="shared" si="35"/>
        <v>#DIV/0!</v>
      </c>
      <c r="BJ59" t="e">
        <f t="shared" si="36"/>
        <v>#DIV/0!</v>
      </c>
      <c r="BK59" t="e">
        <f t="shared" si="37"/>
        <v>#DIV/0!</v>
      </c>
      <c r="BL59" t="e">
        <f t="shared" si="38"/>
        <v>#DIV/0!</v>
      </c>
      <c r="BM59" t="e">
        <f t="shared" si="39"/>
        <v>#DIV/0!</v>
      </c>
      <c r="BN59" t="e">
        <f t="shared" si="40"/>
        <v>#DIV/0!</v>
      </c>
      <c r="BO59" t="e">
        <f t="shared" si="41"/>
        <v>#DIV/0!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f t="shared" si="52"/>
        <v>1499.91</v>
      </c>
      <c r="CI59">
        <f t="shared" si="43"/>
        <v>1261.1352005570018</v>
      </c>
      <c r="CJ59">
        <f t="shared" si="53"/>
        <v>0.8408072488062629</v>
      </c>
      <c r="CK59">
        <f t="shared" si="54"/>
        <v>0.16115799019608729</v>
      </c>
      <c r="CL59">
        <v>6</v>
      </c>
      <c r="CM59">
        <v>0.5</v>
      </c>
      <c r="CN59" t="s">
        <v>368</v>
      </c>
      <c r="CO59">
        <v>2</v>
      </c>
      <c r="CP59">
        <v>1657256379.5</v>
      </c>
      <c r="CQ59">
        <v>50.186999999999998</v>
      </c>
      <c r="CR59">
        <v>49.948399999999999</v>
      </c>
      <c r="CS59">
        <v>21.155000000000001</v>
      </c>
      <c r="CT59">
        <v>16.7668</v>
      </c>
      <c r="CU59">
        <v>50.08</v>
      </c>
      <c r="CV59">
        <v>21.109000000000002</v>
      </c>
      <c r="CW59">
        <v>600.096</v>
      </c>
      <c r="CX59">
        <v>101.29300000000001</v>
      </c>
      <c r="CY59">
        <v>9.9590999999999999E-2</v>
      </c>
      <c r="CZ59">
        <v>26.055800000000001</v>
      </c>
      <c r="DA59">
        <v>25.787500000000001</v>
      </c>
      <c r="DB59">
        <v>999.9</v>
      </c>
      <c r="DC59">
        <v>0</v>
      </c>
      <c r="DD59">
        <v>0</v>
      </c>
      <c r="DE59">
        <v>5020</v>
      </c>
      <c r="DF59">
        <v>0</v>
      </c>
      <c r="DG59">
        <v>321.79000000000002</v>
      </c>
      <c r="DH59">
        <v>0.17089799999999999</v>
      </c>
      <c r="DI59">
        <v>51.208500000000001</v>
      </c>
      <c r="DJ59">
        <v>50.8001</v>
      </c>
      <c r="DK59">
        <v>4.5026200000000003</v>
      </c>
      <c r="DL59">
        <v>49.948399999999999</v>
      </c>
      <c r="DM59">
        <v>16.7668</v>
      </c>
      <c r="DN59">
        <v>2.1544500000000002</v>
      </c>
      <c r="DO59">
        <v>1.6983699999999999</v>
      </c>
      <c r="DP59">
        <v>18.627600000000001</v>
      </c>
      <c r="DQ59">
        <v>14.881500000000001</v>
      </c>
      <c r="DR59">
        <v>1499.91</v>
      </c>
      <c r="DS59">
        <v>0.973001</v>
      </c>
      <c r="DT59">
        <v>2.69987E-2</v>
      </c>
      <c r="DU59">
        <v>0</v>
      </c>
      <c r="DV59">
        <v>738.41099999999994</v>
      </c>
      <c r="DW59">
        <v>4.9993100000000004</v>
      </c>
      <c r="DX59">
        <v>21027.3</v>
      </c>
      <c r="DY59">
        <v>13258.4</v>
      </c>
      <c r="DZ59">
        <v>37.436999999999998</v>
      </c>
      <c r="EA59">
        <v>38.25</v>
      </c>
      <c r="EB59">
        <v>37.686999999999998</v>
      </c>
      <c r="EC59">
        <v>37.686999999999998</v>
      </c>
      <c r="ED59">
        <v>38.75</v>
      </c>
      <c r="EE59">
        <v>1454.55</v>
      </c>
      <c r="EF59">
        <v>40.36</v>
      </c>
      <c r="EG59">
        <v>0</v>
      </c>
      <c r="EH59">
        <v>1657256380.0999999</v>
      </c>
      <c r="EI59">
        <v>0</v>
      </c>
      <c r="EJ59">
        <v>738.61415384615373</v>
      </c>
      <c r="EK59">
        <v>1.6896410257758361</v>
      </c>
      <c r="EL59">
        <v>-1052.300854776398</v>
      </c>
      <c r="EM59">
        <v>21123.95384615384</v>
      </c>
      <c r="EN59">
        <v>15</v>
      </c>
      <c r="EO59">
        <v>1657256410.5</v>
      </c>
      <c r="EP59" t="s">
        <v>504</v>
      </c>
      <c r="EQ59">
        <v>1657256397.5</v>
      </c>
      <c r="ER59">
        <v>1657256410.5</v>
      </c>
      <c r="ES59">
        <v>38</v>
      </c>
      <c r="ET59">
        <v>6.8000000000000005E-2</v>
      </c>
      <c r="EU59">
        <v>-4.0000000000000001E-3</v>
      </c>
      <c r="EV59">
        <v>0.107</v>
      </c>
      <c r="EW59">
        <v>4.5999999999999999E-2</v>
      </c>
      <c r="EX59">
        <v>50</v>
      </c>
      <c r="EY59">
        <v>17</v>
      </c>
      <c r="EZ59">
        <v>0.22</v>
      </c>
      <c r="FA59">
        <v>0.02</v>
      </c>
      <c r="FB59">
        <v>0.12059945</v>
      </c>
      <c r="FC59">
        <v>-7.8706581613507496E-3</v>
      </c>
      <c r="FD59">
        <v>2.5384760463770389E-2</v>
      </c>
      <c r="FE59">
        <v>1</v>
      </c>
      <c r="FF59">
        <v>4.5132965</v>
      </c>
      <c r="FG59">
        <v>4.9772757973725407E-2</v>
      </c>
      <c r="FH59">
        <v>1.6645478747996441E-2</v>
      </c>
      <c r="FI59">
        <v>1</v>
      </c>
      <c r="FJ59">
        <v>2</v>
      </c>
      <c r="FK59">
        <v>2</v>
      </c>
      <c r="FL59" t="s">
        <v>382</v>
      </c>
      <c r="FM59">
        <v>3.1803599999999999</v>
      </c>
      <c r="FN59">
        <v>2.7641399999999998</v>
      </c>
      <c r="FO59">
        <v>1.51469E-2</v>
      </c>
      <c r="FP59">
        <v>1.5195800000000001E-2</v>
      </c>
      <c r="FQ59">
        <v>0.111496</v>
      </c>
      <c r="FR59">
        <v>9.4872300000000007E-2</v>
      </c>
      <c r="FS59">
        <v>31526</v>
      </c>
      <c r="FT59">
        <v>24551.8</v>
      </c>
      <c r="FU59">
        <v>30040.2</v>
      </c>
      <c r="FV59">
        <v>24369.7</v>
      </c>
      <c r="FW59">
        <v>35491.9</v>
      </c>
      <c r="FX59">
        <v>32232.9</v>
      </c>
      <c r="FY59">
        <v>43925.7</v>
      </c>
      <c r="FZ59">
        <v>39791.1</v>
      </c>
      <c r="GA59">
        <v>2.2033499999999999</v>
      </c>
      <c r="GB59">
        <v>1.91425</v>
      </c>
      <c r="GC59">
        <v>0.101801</v>
      </c>
      <c r="GD59">
        <v>0</v>
      </c>
      <c r="GE59">
        <v>24.117100000000001</v>
      </c>
      <c r="GF59">
        <v>999.9</v>
      </c>
      <c r="GG59">
        <v>58.1</v>
      </c>
      <c r="GH59">
        <v>28.9</v>
      </c>
      <c r="GI59">
        <v>22.9346</v>
      </c>
      <c r="GJ59">
        <v>30.609100000000002</v>
      </c>
      <c r="GK59">
        <v>39.831699999999998</v>
      </c>
      <c r="GL59">
        <v>1</v>
      </c>
      <c r="GM59">
        <v>-0.16700499999999999</v>
      </c>
      <c r="GN59">
        <v>-0.38493500000000003</v>
      </c>
      <c r="GO59">
        <v>20.266200000000001</v>
      </c>
      <c r="GP59">
        <v>5.2292699999999996</v>
      </c>
      <c r="GQ59">
        <v>11.9023</v>
      </c>
      <c r="GR59">
        <v>4.9647500000000004</v>
      </c>
      <c r="GS59">
        <v>3.2919999999999998</v>
      </c>
      <c r="GT59">
        <v>9999</v>
      </c>
      <c r="GU59">
        <v>9999</v>
      </c>
      <c r="GV59">
        <v>5539</v>
      </c>
      <c r="GW59">
        <v>977.9</v>
      </c>
      <c r="GX59">
        <v>1.87687</v>
      </c>
      <c r="GY59">
        <v>1.8751500000000001</v>
      </c>
      <c r="GZ59">
        <v>1.8737999999999999</v>
      </c>
      <c r="HA59">
        <v>1.8730199999999999</v>
      </c>
      <c r="HB59">
        <v>1.8745400000000001</v>
      </c>
      <c r="HC59">
        <v>1.86951</v>
      </c>
      <c r="HD59">
        <v>1.87378</v>
      </c>
      <c r="HE59">
        <v>1.8788100000000001</v>
      </c>
      <c r="HF59">
        <v>0</v>
      </c>
      <c r="HG59">
        <v>0</v>
      </c>
      <c r="HH59">
        <v>0</v>
      </c>
      <c r="HI59">
        <v>0</v>
      </c>
      <c r="HJ59" t="s">
        <v>371</v>
      </c>
      <c r="HK59" t="s">
        <v>372</v>
      </c>
      <c r="HL59" t="s">
        <v>373</v>
      </c>
      <c r="HM59" t="s">
        <v>373</v>
      </c>
      <c r="HN59" t="s">
        <v>373</v>
      </c>
      <c r="HO59" t="s">
        <v>373</v>
      </c>
      <c r="HP59">
        <v>0</v>
      </c>
      <c r="HQ59">
        <v>100</v>
      </c>
      <c r="HR59">
        <v>100</v>
      </c>
      <c r="HS59">
        <v>0.107</v>
      </c>
      <c r="HT59">
        <v>4.5999999999999999E-2</v>
      </c>
      <c r="HU59">
        <v>-3.3415281249529472E-3</v>
      </c>
      <c r="HV59">
        <v>9.7846438420996166E-4</v>
      </c>
      <c r="HW59">
        <v>-2.5827086373742828E-6</v>
      </c>
      <c r="HX59">
        <v>7.8586341386663365E-10</v>
      </c>
      <c r="HY59">
        <v>-0.1004400501148084</v>
      </c>
      <c r="HZ59">
        <v>-8.4438002641763817E-3</v>
      </c>
      <c r="IA59">
        <v>1.264093270743213E-3</v>
      </c>
      <c r="IB59">
        <v>-1.32040390140585E-5</v>
      </c>
      <c r="IC59">
        <v>5</v>
      </c>
      <c r="ID59">
        <v>2007</v>
      </c>
      <c r="IE59">
        <v>1</v>
      </c>
      <c r="IF59">
        <v>23</v>
      </c>
      <c r="IG59">
        <v>1.3</v>
      </c>
      <c r="IH59">
        <v>11.1</v>
      </c>
      <c r="II59">
        <v>0.25146499999999999</v>
      </c>
      <c r="IJ59">
        <v>2.4890099999999999</v>
      </c>
      <c r="IK59">
        <v>1.42578</v>
      </c>
      <c r="IL59">
        <v>2.2912599999999999</v>
      </c>
      <c r="IM59">
        <v>1.5478499999999999</v>
      </c>
      <c r="IN59">
        <v>2.31934</v>
      </c>
      <c r="IO59">
        <v>31.433299999999999</v>
      </c>
      <c r="IP59">
        <v>14.5611</v>
      </c>
      <c r="IQ59">
        <v>18</v>
      </c>
      <c r="IR59">
        <v>629.84500000000003</v>
      </c>
      <c r="IS59">
        <v>430.07900000000001</v>
      </c>
      <c r="IT59">
        <v>25.000299999999999</v>
      </c>
      <c r="IU59">
        <v>25.131699999999999</v>
      </c>
      <c r="IV59">
        <v>30.001000000000001</v>
      </c>
      <c r="IW59">
        <v>24.9617</v>
      </c>
      <c r="IX59">
        <v>24.912400000000002</v>
      </c>
      <c r="IY59">
        <v>5.05769</v>
      </c>
      <c r="IZ59">
        <v>28.738900000000001</v>
      </c>
      <c r="JA59">
        <v>0</v>
      </c>
      <c r="JB59">
        <v>25</v>
      </c>
      <c r="JC59">
        <v>50</v>
      </c>
      <c r="JD59">
        <v>16.773700000000002</v>
      </c>
      <c r="JE59">
        <v>101.286</v>
      </c>
      <c r="JF59">
        <v>101.206</v>
      </c>
    </row>
    <row r="60" spans="1:266" x14ac:dyDescent="0.2">
      <c r="A60">
        <v>44</v>
      </c>
      <c r="B60">
        <v>1657256486.5999999</v>
      </c>
      <c r="C60">
        <v>5448.5</v>
      </c>
      <c r="D60" t="s">
        <v>505</v>
      </c>
      <c r="E60" t="s">
        <v>506</v>
      </c>
      <c r="F60" t="s">
        <v>366</v>
      </c>
      <c r="H60" t="s">
        <v>449</v>
      </c>
      <c r="I60" t="s">
        <v>492</v>
      </c>
      <c r="J60" t="s">
        <v>451</v>
      </c>
      <c r="K60">
        <v>1657256486.5999999</v>
      </c>
      <c r="L60">
        <f t="shared" si="0"/>
        <v>4.551086827853437E-3</v>
      </c>
      <c r="M60">
        <f t="shared" si="1"/>
        <v>4.5510868278534371</v>
      </c>
      <c r="N60">
        <f t="shared" si="2"/>
        <v>-3.1950429431662846</v>
      </c>
      <c r="O60">
        <f t="shared" si="3"/>
        <v>6.8625400000000001</v>
      </c>
      <c r="P60">
        <f t="shared" si="4"/>
        <v>20.861430280845479</v>
      </c>
      <c r="Q60">
        <f t="shared" si="5"/>
        <v>2.1154125326715061</v>
      </c>
      <c r="R60">
        <f t="shared" si="6"/>
        <v>0.69588244557175993</v>
      </c>
      <c r="S60">
        <f t="shared" si="7"/>
        <v>0.39252999529060156</v>
      </c>
      <c r="T60">
        <f t="shared" si="46"/>
        <v>1.9198831311852913</v>
      </c>
      <c r="U60">
        <f t="shared" si="9"/>
        <v>0.35279154621286601</v>
      </c>
      <c r="V60">
        <f t="shared" si="10"/>
        <v>0.22372886581382995</v>
      </c>
      <c r="W60">
        <f t="shared" si="11"/>
        <v>241.76818607453916</v>
      </c>
      <c r="X60">
        <f t="shared" si="47"/>
        <v>26.287240902995386</v>
      </c>
      <c r="Y60">
        <f t="shared" si="48"/>
        <v>26.287240902995386</v>
      </c>
      <c r="Z60">
        <f t="shared" si="14"/>
        <v>3.4320381597870431</v>
      </c>
      <c r="AA60">
        <f t="shared" si="15"/>
        <v>64.278669042487721</v>
      </c>
      <c r="AB60">
        <f t="shared" si="16"/>
        <v>2.1599862402439998</v>
      </c>
      <c r="AC60">
        <f t="shared" si="17"/>
        <v>3.3603468653283173</v>
      </c>
      <c r="AD60">
        <f t="shared" si="18"/>
        <v>1.2720519195430433</v>
      </c>
      <c r="AE60">
        <f t="shared" si="19"/>
        <v>-200.70292910833658</v>
      </c>
      <c r="AF60">
        <f t="shared" si="20"/>
        <v>-36.955425608417606</v>
      </c>
      <c r="AG60">
        <f t="shared" si="49"/>
        <v>-4.1172003690178496</v>
      </c>
      <c r="AH60">
        <f t="shared" si="22"/>
        <v>-7.3690112328606006E-3</v>
      </c>
      <c r="AI60">
        <v>0</v>
      </c>
      <c r="AJ60">
        <v>0</v>
      </c>
      <c r="AK60">
        <f t="shared" si="50"/>
        <v>1</v>
      </c>
      <c r="AL60">
        <f t="shared" si="24"/>
        <v>0</v>
      </c>
      <c r="AM60">
        <f t="shared" si="51"/>
        <v>25985.534256806128</v>
      </c>
      <c r="AN60" t="s">
        <v>367</v>
      </c>
      <c r="AO60" t="s">
        <v>367</v>
      </c>
      <c r="AP60">
        <v>0</v>
      </c>
      <c r="AQ60">
        <v>0</v>
      </c>
      <c r="AR60" t="e">
        <f t="shared" si="26"/>
        <v>#DIV/0!</v>
      </c>
      <c r="AS60">
        <v>0</v>
      </c>
      <c r="AT60" t="s">
        <v>367</v>
      </c>
      <c r="AU60" t="s">
        <v>367</v>
      </c>
      <c r="AV60">
        <v>0</v>
      </c>
      <c r="AW60">
        <v>0</v>
      </c>
      <c r="AX60" t="e">
        <f t="shared" si="27"/>
        <v>#DIV/0!</v>
      </c>
      <c r="AY60">
        <v>0.5</v>
      </c>
      <c r="AZ60">
        <f t="shared" si="28"/>
        <v>1261.3785005567563</v>
      </c>
      <c r="BA60">
        <f t="shared" si="29"/>
        <v>-3.1950429431662846</v>
      </c>
      <c r="BB60" t="e">
        <f t="shared" si="30"/>
        <v>#DIV/0!</v>
      </c>
      <c r="BC60">
        <f t="shared" si="31"/>
        <v>-2.5329771688323796E-3</v>
      </c>
      <c r="BD60" t="e">
        <f t="shared" si="32"/>
        <v>#DIV/0!</v>
      </c>
      <c r="BE60" t="e">
        <f t="shared" si="33"/>
        <v>#DIV/0!</v>
      </c>
      <c r="BF60" t="s">
        <v>367</v>
      </c>
      <c r="BG60">
        <v>0</v>
      </c>
      <c r="BH60" t="e">
        <f t="shared" si="34"/>
        <v>#DIV/0!</v>
      </c>
      <c r="BI60" t="e">
        <f t="shared" si="35"/>
        <v>#DIV/0!</v>
      </c>
      <c r="BJ60" t="e">
        <f t="shared" si="36"/>
        <v>#DIV/0!</v>
      </c>
      <c r="BK60" t="e">
        <f t="shared" si="37"/>
        <v>#DIV/0!</v>
      </c>
      <c r="BL60" t="e">
        <f t="shared" si="38"/>
        <v>#DIV/0!</v>
      </c>
      <c r="BM60" t="e">
        <f t="shared" si="39"/>
        <v>#DIV/0!</v>
      </c>
      <c r="BN60" t="e">
        <f t="shared" si="40"/>
        <v>#DIV/0!</v>
      </c>
      <c r="BO60" t="e">
        <f t="shared" si="41"/>
        <v>#DIV/0!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f t="shared" si="52"/>
        <v>1500.2</v>
      </c>
      <c r="CI60">
        <f t="shared" si="43"/>
        <v>1261.3785005567563</v>
      </c>
      <c r="CJ60">
        <f t="shared" si="53"/>
        <v>0.84080689278546605</v>
      </c>
      <c r="CK60">
        <f t="shared" si="54"/>
        <v>0.1611573030759493</v>
      </c>
      <c r="CL60">
        <v>6</v>
      </c>
      <c r="CM60">
        <v>0.5</v>
      </c>
      <c r="CN60" t="s">
        <v>368</v>
      </c>
      <c r="CO60">
        <v>2</v>
      </c>
      <c r="CP60">
        <v>1657256486.5999999</v>
      </c>
      <c r="CQ60">
        <v>6.8625400000000001</v>
      </c>
      <c r="CR60">
        <v>3.70011</v>
      </c>
      <c r="CS60">
        <v>21.300999999999998</v>
      </c>
      <c r="CT60">
        <v>16.848800000000001</v>
      </c>
      <c r="CU60">
        <v>6.67354</v>
      </c>
      <c r="CV60">
        <v>21.143899999999999</v>
      </c>
      <c r="CW60">
        <v>600.26199999999994</v>
      </c>
      <c r="CX60">
        <v>101.303</v>
      </c>
      <c r="CY60">
        <v>0.10004399999999999</v>
      </c>
      <c r="CZ60">
        <v>25.930199999999999</v>
      </c>
      <c r="DA60">
        <v>25.687000000000001</v>
      </c>
      <c r="DB60">
        <v>999.9</v>
      </c>
      <c r="DC60">
        <v>0</v>
      </c>
      <c r="DD60">
        <v>0</v>
      </c>
      <c r="DE60">
        <v>5006.25</v>
      </c>
      <c r="DF60">
        <v>0</v>
      </c>
      <c r="DG60">
        <v>371.86799999999999</v>
      </c>
      <c r="DH60">
        <v>3.0448</v>
      </c>
      <c r="DI60">
        <v>6.8917200000000003</v>
      </c>
      <c r="DJ60">
        <v>3.7635299999999998</v>
      </c>
      <c r="DK60">
        <v>4.4522300000000001</v>
      </c>
      <c r="DL60">
        <v>3.70011</v>
      </c>
      <c r="DM60">
        <v>16.848800000000001</v>
      </c>
      <c r="DN60">
        <v>2.1578499999999998</v>
      </c>
      <c r="DO60">
        <v>1.7068300000000001</v>
      </c>
      <c r="DP60">
        <v>18.652799999999999</v>
      </c>
      <c r="DQ60">
        <v>14.9587</v>
      </c>
      <c r="DR60">
        <v>1500.2</v>
      </c>
      <c r="DS60">
        <v>0.97301099999999996</v>
      </c>
      <c r="DT60">
        <v>2.6988499999999999E-2</v>
      </c>
      <c r="DU60">
        <v>0</v>
      </c>
      <c r="DV60">
        <v>745.81200000000001</v>
      </c>
      <c r="DW60">
        <v>4.9993100000000004</v>
      </c>
      <c r="DX60">
        <v>20609.3</v>
      </c>
      <c r="DY60">
        <v>13261</v>
      </c>
      <c r="DZ60">
        <v>37</v>
      </c>
      <c r="EA60">
        <v>38.561999999999998</v>
      </c>
      <c r="EB60">
        <v>37.5</v>
      </c>
      <c r="EC60">
        <v>36.875</v>
      </c>
      <c r="ED60">
        <v>38.436999999999998</v>
      </c>
      <c r="EE60">
        <v>1454.85</v>
      </c>
      <c r="EF60">
        <v>40.35</v>
      </c>
      <c r="EG60">
        <v>0</v>
      </c>
      <c r="EH60">
        <v>1657256486.9000001</v>
      </c>
      <c r="EI60">
        <v>0</v>
      </c>
      <c r="EJ60">
        <v>745.53449999999998</v>
      </c>
      <c r="EK60">
        <v>1.6852991396772079</v>
      </c>
      <c r="EL60">
        <v>-4297.5965772320724</v>
      </c>
      <c r="EM60">
        <v>20922.057692307691</v>
      </c>
      <c r="EN60">
        <v>15</v>
      </c>
      <c r="EO60">
        <v>1657256507.5999999</v>
      </c>
      <c r="EP60" t="s">
        <v>507</v>
      </c>
      <c r="EQ60">
        <v>1657256507.5999999</v>
      </c>
      <c r="ER60">
        <v>1657256410.5</v>
      </c>
      <c r="ES60">
        <v>39</v>
      </c>
      <c r="ET60">
        <v>0.12</v>
      </c>
      <c r="EU60">
        <v>-4.0000000000000001E-3</v>
      </c>
      <c r="EV60">
        <v>0.189</v>
      </c>
      <c r="EW60">
        <v>4.5999999999999999E-2</v>
      </c>
      <c r="EX60">
        <v>4</v>
      </c>
      <c r="EY60">
        <v>17</v>
      </c>
      <c r="EZ60">
        <v>0.2</v>
      </c>
      <c r="FA60">
        <v>0.02</v>
      </c>
      <c r="FB60">
        <v>3.0460752499999999</v>
      </c>
      <c r="FC60">
        <v>0.1514275046904274</v>
      </c>
      <c r="FD60">
        <v>2.6325955157173349E-2</v>
      </c>
      <c r="FE60">
        <v>0</v>
      </c>
      <c r="FF60">
        <v>4.4279850000000014</v>
      </c>
      <c r="FG60">
        <v>-7.011106941839404E-2</v>
      </c>
      <c r="FH60">
        <v>1.4215012310933819E-2</v>
      </c>
      <c r="FI60">
        <v>1</v>
      </c>
      <c r="FJ60">
        <v>1</v>
      </c>
      <c r="FK60">
        <v>2</v>
      </c>
      <c r="FL60" t="s">
        <v>370</v>
      </c>
      <c r="FM60">
        <v>3.1804199999999998</v>
      </c>
      <c r="FN60">
        <v>2.7645300000000002</v>
      </c>
      <c r="FO60">
        <v>2.00965E-3</v>
      </c>
      <c r="FP60">
        <v>1.12013E-3</v>
      </c>
      <c r="FQ60">
        <v>0.11156199999999999</v>
      </c>
      <c r="FR60">
        <v>9.5148200000000002E-2</v>
      </c>
      <c r="FS60">
        <v>31932.3</v>
      </c>
      <c r="FT60">
        <v>24891.9</v>
      </c>
      <c r="FU60">
        <v>30028</v>
      </c>
      <c r="FV60">
        <v>24360.1</v>
      </c>
      <c r="FW60">
        <v>35475.800000000003</v>
      </c>
      <c r="FX60">
        <v>32210.1</v>
      </c>
      <c r="FY60">
        <v>43909</v>
      </c>
      <c r="FZ60">
        <v>39775.699999999997</v>
      </c>
      <c r="GA60">
        <v>2.1992500000000001</v>
      </c>
      <c r="GB60">
        <v>1.90995</v>
      </c>
      <c r="GC60">
        <v>9.4659599999999997E-2</v>
      </c>
      <c r="GD60">
        <v>0</v>
      </c>
      <c r="GE60">
        <v>24.133700000000001</v>
      </c>
      <c r="GF60">
        <v>999.9</v>
      </c>
      <c r="GG60">
        <v>58.4</v>
      </c>
      <c r="GH60">
        <v>29</v>
      </c>
      <c r="GI60">
        <v>23.186299999999999</v>
      </c>
      <c r="GJ60">
        <v>30.784600000000001</v>
      </c>
      <c r="GK60">
        <v>39.0946</v>
      </c>
      <c r="GL60">
        <v>1</v>
      </c>
      <c r="GM60">
        <v>-0.14621400000000001</v>
      </c>
      <c r="GN60">
        <v>-0.34581699999999999</v>
      </c>
      <c r="GO60">
        <v>20.267800000000001</v>
      </c>
      <c r="GP60">
        <v>5.2202799999999998</v>
      </c>
      <c r="GQ60">
        <v>11.9047</v>
      </c>
      <c r="GR60">
        <v>4.9645000000000001</v>
      </c>
      <c r="GS60">
        <v>3.2912499999999998</v>
      </c>
      <c r="GT60">
        <v>9999</v>
      </c>
      <c r="GU60">
        <v>9999</v>
      </c>
      <c r="GV60">
        <v>5539</v>
      </c>
      <c r="GW60">
        <v>977.9</v>
      </c>
      <c r="GX60">
        <v>1.8769499999999999</v>
      </c>
      <c r="GY60">
        <v>1.87517</v>
      </c>
      <c r="GZ60">
        <v>1.87391</v>
      </c>
      <c r="HA60">
        <v>1.8730199999999999</v>
      </c>
      <c r="HB60">
        <v>1.8745799999999999</v>
      </c>
      <c r="HC60">
        <v>1.86957</v>
      </c>
      <c r="HD60">
        <v>1.87378</v>
      </c>
      <c r="HE60">
        <v>1.8788400000000001</v>
      </c>
      <c r="HF60">
        <v>0</v>
      </c>
      <c r="HG60">
        <v>0</v>
      </c>
      <c r="HH60">
        <v>0</v>
      </c>
      <c r="HI60">
        <v>0</v>
      </c>
      <c r="HJ60" t="s">
        <v>371</v>
      </c>
      <c r="HK60" t="s">
        <v>372</v>
      </c>
      <c r="HL60" t="s">
        <v>373</v>
      </c>
      <c r="HM60" t="s">
        <v>373</v>
      </c>
      <c r="HN60" t="s">
        <v>373</v>
      </c>
      <c r="HO60" t="s">
        <v>373</v>
      </c>
      <c r="HP60">
        <v>0</v>
      </c>
      <c r="HQ60">
        <v>100</v>
      </c>
      <c r="HR60">
        <v>100</v>
      </c>
      <c r="HS60">
        <v>0.189</v>
      </c>
      <c r="HT60">
        <v>0.15709999999999999</v>
      </c>
      <c r="HU60">
        <v>6.4958820153051378E-2</v>
      </c>
      <c r="HV60">
        <v>9.7846438420996166E-4</v>
      </c>
      <c r="HW60">
        <v>-2.5827086373742828E-6</v>
      </c>
      <c r="HX60">
        <v>7.8586341386663365E-10</v>
      </c>
      <c r="HY60">
        <v>-0.1046673964931757</v>
      </c>
      <c r="HZ60">
        <v>-8.4438002641763817E-3</v>
      </c>
      <c r="IA60">
        <v>1.264093270743213E-3</v>
      </c>
      <c r="IB60">
        <v>-1.32040390140585E-5</v>
      </c>
      <c r="IC60">
        <v>5</v>
      </c>
      <c r="ID60">
        <v>2007</v>
      </c>
      <c r="IE60">
        <v>1</v>
      </c>
      <c r="IF60">
        <v>23</v>
      </c>
      <c r="IG60">
        <v>1.5</v>
      </c>
      <c r="IH60">
        <v>1.3</v>
      </c>
      <c r="II60">
        <v>3.1738299999999997E-2</v>
      </c>
      <c r="IJ60">
        <v>4.99756</v>
      </c>
      <c r="IK60">
        <v>1.42578</v>
      </c>
      <c r="IL60">
        <v>2.2912599999999999</v>
      </c>
      <c r="IM60">
        <v>1.5478499999999999</v>
      </c>
      <c r="IN60">
        <v>2.2705099999999998</v>
      </c>
      <c r="IO60">
        <v>31.542400000000001</v>
      </c>
      <c r="IP60">
        <v>14.534800000000001</v>
      </c>
      <c r="IQ60">
        <v>18</v>
      </c>
      <c r="IR60">
        <v>629.95600000000002</v>
      </c>
      <c r="IS60">
        <v>429.82100000000003</v>
      </c>
      <c r="IT60">
        <v>24.999300000000002</v>
      </c>
      <c r="IU60">
        <v>25.398800000000001</v>
      </c>
      <c r="IV60">
        <v>30.000900000000001</v>
      </c>
      <c r="IW60">
        <v>25.242100000000001</v>
      </c>
      <c r="IX60">
        <v>25.191099999999999</v>
      </c>
      <c r="IY60">
        <v>0</v>
      </c>
      <c r="IZ60">
        <v>29.764199999999999</v>
      </c>
      <c r="JA60">
        <v>0</v>
      </c>
      <c r="JB60">
        <v>25</v>
      </c>
      <c r="JC60">
        <v>0</v>
      </c>
      <c r="JD60">
        <v>16.6313</v>
      </c>
      <c r="JE60">
        <v>101.247</v>
      </c>
      <c r="JF60">
        <v>101.166</v>
      </c>
    </row>
    <row r="61" spans="1:266" x14ac:dyDescent="0.2">
      <c r="A61">
        <v>45</v>
      </c>
      <c r="B61">
        <v>1657256583.5999999</v>
      </c>
      <c r="C61">
        <v>5545.5</v>
      </c>
      <c r="D61" t="s">
        <v>508</v>
      </c>
      <c r="E61" t="s">
        <v>509</v>
      </c>
      <c r="F61" t="s">
        <v>366</v>
      </c>
      <c r="H61" t="s">
        <v>449</v>
      </c>
      <c r="I61" t="s">
        <v>492</v>
      </c>
      <c r="J61" t="s">
        <v>451</v>
      </c>
      <c r="K61">
        <v>1657256583.5999999</v>
      </c>
      <c r="L61">
        <f t="shared" si="0"/>
        <v>4.524831126068894E-3</v>
      </c>
      <c r="M61">
        <f t="shared" si="1"/>
        <v>4.5248311260688938</v>
      </c>
      <c r="N61">
        <f t="shared" si="2"/>
        <v>17.421069922091331</v>
      </c>
      <c r="O61">
        <f t="shared" si="3"/>
        <v>381.05599999999998</v>
      </c>
      <c r="P61">
        <f t="shared" si="4"/>
        <v>294.77355801755209</v>
      </c>
      <c r="Q61">
        <f t="shared" si="5"/>
        <v>29.890597231485447</v>
      </c>
      <c r="R61">
        <f t="shared" si="6"/>
        <v>38.639800310592001</v>
      </c>
      <c r="S61">
        <f t="shared" si="7"/>
        <v>0.38467144138603326</v>
      </c>
      <c r="T61">
        <f t="shared" si="46"/>
        <v>1.9192779825806161</v>
      </c>
      <c r="U61">
        <f t="shared" si="9"/>
        <v>0.34641461197121737</v>
      </c>
      <c r="V61">
        <f t="shared" si="10"/>
        <v>0.21962842957045511</v>
      </c>
      <c r="W61">
        <f t="shared" si="11"/>
        <v>241.74438707545269</v>
      </c>
      <c r="X61">
        <f t="shared" si="47"/>
        <v>26.057493584817401</v>
      </c>
      <c r="Y61">
        <f t="shared" si="48"/>
        <v>26.057493584817401</v>
      </c>
      <c r="Z61">
        <f t="shared" si="14"/>
        <v>3.3857550210589862</v>
      </c>
      <c r="AA61">
        <f t="shared" si="15"/>
        <v>63.299239995203415</v>
      </c>
      <c r="AB61">
        <f t="shared" si="16"/>
        <v>2.0970621595861503</v>
      </c>
      <c r="AC61">
        <f t="shared" si="17"/>
        <v>3.3129341833251993</v>
      </c>
      <c r="AD61">
        <f t="shared" si="18"/>
        <v>1.2886928614728359</v>
      </c>
      <c r="AE61">
        <f t="shared" si="19"/>
        <v>-199.54505265963823</v>
      </c>
      <c r="AF61">
        <f t="shared" si="20"/>
        <v>-37.983949476007815</v>
      </c>
      <c r="AG61">
        <f t="shared" si="49"/>
        <v>-4.2231624363661471</v>
      </c>
      <c r="AH61">
        <f t="shared" si="22"/>
        <v>-7.7774965595054368E-3</v>
      </c>
      <c r="AI61">
        <v>0</v>
      </c>
      <c r="AJ61">
        <v>0</v>
      </c>
      <c r="AK61">
        <f t="shared" si="50"/>
        <v>1</v>
      </c>
      <c r="AL61">
        <f t="shared" si="24"/>
        <v>0</v>
      </c>
      <c r="AM61">
        <f t="shared" si="51"/>
        <v>25991.130632073749</v>
      </c>
      <c r="AN61" t="s">
        <v>367</v>
      </c>
      <c r="AO61" t="s">
        <v>367</v>
      </c>
      <c r="AP61">
        <v>0</v>
      </c>
      <c r="AQ61">
        <v>0</v>
      </c>
      <c r="AR61" t="e">
        <f t="shared" si="26"/>
        <v>#DIV/0!</v>
      </c>
      <c r="AS61">
        <v>0</v>
      </c>
      <c r="AT61" t="s">
        <v>367</v>
      </c>
      <c r="AU61" t="s">
        <v>367</v>
      </c>
      <c r="AV61">
        <v>0</v>
      </c>
      <c r="AW61">
        <v>0</v>
      </c>
      <c r="AX61" t="e">
        <f t="shared" si="27"/>
        <v>#DIV/0!</v>
      </c>
      <c r="AY61">
        <v>0.5</v>
      </c>
      <c r="AZ61">
        <f t="shared" si="28"/>
        <v>1261.2450005572293</v>
      </c>
      <c r="BA61">
        <f t="shared" si="29"/>
        <v>17.421069922091331</v>
      </c>
      <c r="BB61" t="e">
        <f t="shared" si="30"/>
        <v>#DIV/0!</v>
      </c>
      <c r="BC61">
        <f t="shared" si="31"/>
        <v>1.3812597801691619E-2</v>
      </c>
      <c r="BD61" t="e">
        <f t="shared" si="32"/>
        <v>#DIV/0!</v>
      </c>
      <c r="BE61" t="e">
        <f t="shared" si="33"/>
        <v>#DIV/0!</v>
      </c>
      <c r="BF61" t="s">
        <v>367</v>
      </c>
      <c r="BG61">
        <v>0</v>
      </c>
      <c r="BH61" t="e">
        <f t="shared" si="34"/>
        <v>#DIV/0!</v>
      </c>
      <c r="BI61" t="e">
        <f t="shared" si="35"/>
        <v>#DIV/0!</v>
      </c>
      <c r="BJ61" t="e">
        <f t="shared" si="36"/>
        <v>#DIV/0!</v>
      </c>
      <c r="BK61" t="e">
        <f t="shared" si="37"/>
        <v>#DIV/0!</v>
      </c>
      <c r="BL61" t="e">
        <f t="shared" si="38"/>
        <v>#DIV/0!</v>
      </c>
      <c r="BM61" t="e">
        <f t="shared" si="39"/>
        <v>#DIV/0!</v>
      </c>
      <c r="BN61" t="e">
        <f t="shared" si="40"/>
        <v>#DIV/0!</v>
      </c>
      <c r="BO61" t="e">
        <f t="shared" si="41"/>
        <v>#DIV/0!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f t="shared" si="52"/>
        <v>1500.04</v>
      </c>
      <c r="CI61">
        <f t="shared" si="43"/>
        <v>1261.2450005572293</v>
      </c>
      <c r="CJ61">
        <f t="shared" si="53"/>
        <v>0.84080757883605062</v>
      </c>
      <c r="CK61">
        <f t="shared" si="54"/>
        <v>0.1611586271535777</v>
      </c>
      <c r="CL61">
        <v>6</v>
      </c>
      <c r="CM61">
        <v>0.5</v>
      </c>
      <c r="CN61" t="s">
        <v>368</v>
      </c>
      <c r="CO61">
        <v>2</v>
      </c>
      <c r="CP61">
        <v>1657256583.5999999</v>
      </c>
      <c r="CQ61">
        <v>381.05599999999998</v>
      </c>
      <c r="CR61">
        <v>400.19499999999999</v>
      </c>
      <c r="CS61">
        <v>20.680700000000002</v>
      </c>
      <c r="CT61">
        <v>16.250900000000001</v>
      </c>
      <c r="CU61">
        <v>381.04399999999998</v>
      </c>
      <c r="CV61">
        <v>20.539899999999999</v>
      </c>
      <c r="CW61">
        <v>600.197</v>
      </c>
      <c r="CX61">
        <v>101.30200000000001</v>
      </c>
      <c r="CY61">
        <v>9.9894499999999997E-2</v>
      </c>
      <c r="CZ61">
        <v>25.6904</v>
      </c>
      <c r="DA61">
        <v>25.523499999999999</v>
      </c>
      <c r="DB61">
        <v>999.9</v>
      </c>
      <c r="DC61">
        <v>0</v>
      </c>
      <c r="DD61">
        <v>0</v>
      </c>
      <c r="DE61">
        <v>5003.75</v>
      </c>
      <c r="DF61">
        <v>0</v>
      </c>
      <c r="DG61">
        <v>140.69200000000001</v>
      </c>
      <c r="DH61">
        <v>-18.924399999999999</v>
      </c>
      <c r="DI61">
        <v>389.322</v>
      </c>
      <c r="DJ61">
        <v>406.80599999999998</v>
      </c>
      <c r="DK61">
        <v>4.4297800000000001</v>
      </c>
      <c r="DL61">
        <v>400.19499999999999</v>
      </c>
      <c r="DM61">
        <v>16.250900000000001</v>
      </c>
      <c r="DN61">
        <v>2.0950000000000002</v>
      </c>
      <c r="DO61">
        <v>1.64625</v>
      </c>
      <c r="DP61">
        <v>18.1812</v>
      </c>
      <c r="DQ61">
        <v>14.3987</v>
      </c>
      <c r="DR61">
        <v>1500.04</v>
      </c>
      <c r="DS61">
        <v>0.97299100000000005</v>
      </c>
      <c r="DT61">
        <v>2.7008899999999999E-2</v>
      </c>
      <c r="DU61">
        <v>0</v>
      </c>
      <c r="DV61">
        <v>703.40200000000004</v>
      </c>
      <c r="DW61">
        <v>4.9993100000000004</v>
      </c>
      <c r="DX61">
        <v>13635</v>
      </c>
      <c r="DY61">
        <v>13259.5</v>
      </c>
      <c r="DZ61">
        <v>37.936999999999998</v>
      </c>
      <c r="EA61">
        <v>39.75</v>
      </c>
      <c r="EB61">
        <v>38.25</v>
      </c>
      <c r="EC61">
        <v>37.686999999999998</v>
      </c>
      <c r="ED61">
        <v>39.186999999999998</v>
      </c>
      <c r="EE61">
        <v>1454.66</v>
      </c>
      <c r="EF61">
        <v>40.380000000000003</v>
      </c>
      <c r="EG61">
        <v>0</v>
      </c>
      <c r="EH61">
        <v>1657256584.0999999</v>
      </c>
      <c r="EI61">
        <v>0</v>
      </c>
      <c r="EJ61">
        <v>709.09546153846168</v>
      </c>
      <c r="EK61">
        <v>-51.196102563680377</v>
      </c>
      <c r="EL61">
        <v>-2191.709402846207</v>
      </c>
      <c r="EM61">
        <v>13838.50384615385</v>
      </c>
      <c r="EN61">
        <v>15</v>
      </c>
      <c r="EO61">
        <v>1657256621.0999999</v>
      </c>
      <c r="EP61" t="s">
        <v>510</v>
      </c>
      <c r="EQ61">
        <v>1657256621.0999999</v>
      </c>
      <c r="ER61">
        <v>1657256410.5</v>
      </c>
      <c r="ES61">
        <v>40</v>
      </c>
      <c r="ET61">
        <v>-0.20100000000000001</v>
      </c>
      <c r="EU61">
        <v>-4.0000000000000001E-3</v>
      </c>
      <c r="EV61">
        <v>1.2E-2</v>
      </c>
      <c r="EW61">
        <v>4.5999999999999999E-2</v>
      </c>
      <c r="EX61">
        <v>401</v>
      </c>
      <c r="EY61">
        <v>17</v>
      </c>
      <c r="EZ61">
        <v>0.12</v>
      </c>
      <c r="FA61">
        <v>0.02</v>
      </c>
      <c r="FB61">
        <v>-18.244644999999998</v>
      </c>
      <c r="FC61">
        <v>-5.6615437148216881</v>
      </c>
      <c r="FD61">
        <v>0.56849616047516083</v>
      </c>
      <c r="FE61">
        <v>0</v>
      </c>
      <c r="FF61">
        <v>4.4327032499999994</v>
      </c>
      <c r="FG61">
        <v>3.3488217636001148E-2</v>
      </c>
      <c r="FH61">
        <v>1.360318150057177E-2</v>
      </c>
      <c r="FI61">
        <v>1</v>
      </c>
      <c r="FJ61">
        <v>1</v>
      </c>
      <c r="FK61">
        <v>2</v>
      </c>
      <c r="FL61" t="s">
        <v>370</v>
      </c>
      <c r="FM61">
        <v>3.1800899999999999</v>
      </c>
      <c r="FN61">
        <v>2.7643800000000001</v>
      </c>
      <c r="FO61">
        <v>9.8084199999999996E-2</v>
      </c>
      <c r="FP61">
        <v>0.102339</v>
      </c>
      <c r="FQ61">
        <v>0.109252</v>
      </c>
      <c r="FR61">
        <v>9.2683299999999996E-2</v>
      </c>
      <c r="FS61">
        <v>28847.9</v>
      </c>
      <c r="FT61">
        <v>22366.400000000001</v>
      </c>
      <c r="FU61">
        <v>30018</v>
      </c>
      <c r="FV61">
        <v>24357.4</v>
      </c>
      <c r="FW61">
        <v>35564.300000000003</v>
      </c>
      <c r="FX61">
        <v>32299.8</v>
      </c>
      <c r="FY61">
        <v>43895.8</v>
      </c>
      <c r="FZ61">
        <v>39771.9</v>
      </c>
      <c r="GA61">
        <v>2.1978800000000001</v>
      </c>
      <c r="GB61">
        <v>1.90865</v>
      </c>
      <c r="GC61">
        <v>0.10582800000000001</v>
      </c>
      <c r="GD61">
        <v>0</v>
      </c>
      <c r="GE61">
        <v>23.786100000000001</v>
      </c>
      <c r="GF61">
        <v>999.9</v>
      </c>
      <c r="GG61">
        <v>58.5</v>
      </c>
      <c r="GH61">
        <v>29</v>
      </c>
      <c r="GI61">
        <v>23.2257</v>
      </c>
      <c r="GJ61">
        <v>30.404599999999999</v>
      </c>
      <c r="GK61">
        <v>39.254800000000003</v>
      </c>
      <c r="GL61">
        <v>1</v>
      </c>
      <c r="GM61">
        <v>-0.134103</v>
      </c>
      <c r="GN61">
        <v>-0.412661</v>
      </c>
      <c r="GO61">
        <v>20.2685</v>
      </c>
      <c r="GP61">
        <v>5.2277699999999996</v>
      </c>
      <c r="GQ61">
        <v>11.9063</v>
      </c>
      <c r="GR61">
        <v>4.9650499999999997</v>
      </c>
      <c r="GS61">
        <v>3.2919999999999998</v>
      </c>
      <c r="GT61">
        <v>9999</v>
      </c>
      <c r="GU61">
        <v>9999</v>
      </c>
      <c r="GV61">
        <v>5539</v>
      </c>
      <c r="GW61">
        <v>977.9</v>
      </c>
      <c r="GX61">
        <v>1.8769199999999999</v>
      </c>
      <c r="GY61">
        <v>1.8751500000000001</v>
      </c>
      <c r="GZ61">
        <v>1.8738600000000001</v>
      </c>
      <c r="HA61">
        <v>1.8730199999999999</v>
      </c>
      <c r="HB61">
        <v>1.8745499999999999</v>
      </c>
      <c r="HC61">
        <v>1.86951</v>
      </c>
      <c r="HD61">
        <v>1.87378</v>
      </c>
      <c r="HE61">
        <v>1.8788100000000001</v>
      </c>
      <c r="HF61">
        <v>0</v>
      </c>
      <c r="HG61">
        <v>0</v>
      </c>
      <c r="HH61">
        <v>0</v>
      </c>
      <c r="HI61">
        <v>0</v>
      </c>
      <c r="HJ61" t="s">
        <v>371</v>
      </c>
      <c r="HK61" t="s">
        <v>372</v>
      </c>
      <c r="HL61" t="s">
        <v>373</v>
      </c>
      <c r="HM61" t="s">
        <v>373</v>
      </c>
      <c r="HN61" t="s">
        <v>373</v>
      </c>
      <c r="HO61" t="s">
        <v>373</v>
      </c>
      <c r="HP61">
        <v>0</v>
      </c>
      <c r="HQ61">
        <v>100</v>
      </c>
      <c r="HR61">
        <v>100</v>
      </c>
      <c r="HS61">
        <v>1.2E-2</v>
      </c>
      <c r="HT61">
        <v>0.14080000000000001</v>
      </c>
      <c r="HU61">
        <v>0.1854106377804986</v>
      </c>
      <c r="HV61">
        <v>9.7846438420996166E-4</v>
      </c>
      <c r="HW61">
        <v>-2.5827086373742828E-6</v>
      </c>
      <c r="HX61">
        <v>7.8586341386663365E-10</v>
      </c>
      <c r="HY61">
        <v>-0.1046673964931757</v>
      </c>
      <c r="HZ61">
        <v>-8.4438002641763817E-3</v>
      </c>
      <c r="IA61">
        <v>1.264093270743213E-3</v>
      </c>
      <c r="IB61">
        <v>-1.32040390140585E-5</v>
      </c>
      <c r="IC61">
        <v>5</v>
      </c>
      <c r="ID61">
        <v>2007</v>
      </c>
      <c r="IE61">
        <v>1</v>
      </c>
      <c r="IF61">
        <v>23</v>
      </c>
      <c r="IG61">
        <v>1.3</v>
      </c>
      <c r="IH61">
        <v>2.9</v>
      </c>
      <c r="II61">
        <v>1.0376000000000001</v>
      </c>
      <c r="IJ61">
        <v>2.4389599999999998</v>
      </c>
      <c r="IK61">
        <v>1.42578</v>
      </c>
      <c r="IL61">
        <v>2.2924799999999999</v>
      </c>
      <c r="IM61">
        <v>1.5478499999999999</v>
      </c>
      <c r="IN61">
        <v>2.3767100000000001</v>
      </c>
      <c r="IO61">
        <v>31.629799999999999</v>
      </c>
      <c r="IP61">
        <v>14.5436</v>
      </c>
      <c r="IQ61">
        <v>18</v>
      </c>
      <c r="IR61">
        <v>630.98299999999995</v>
      </c>
      <c r="IS61">
        <v>430.47399999999999</v>
      </c>
      <c r="IT61">
        <v>24.999500000000001</v>
      </c>
      <c r="IU61">
        <v>25.555599999999998</v>
      </c>
      <c r="IV61">
        <v>30.000399999999999</v>
      </c>
      <c r="IW61">
        <v>25.425999999999998</v>
      </c>
      <c r="IX61">
        <v>25.369900000000001</v>
      </c>
      <c r="IY61">
        <v>20.805199999999999</v>
      </c>
      <c r="IZ61">
        <v>32.093800000000002</v>
      </c>
      <c r="JA61">
        <v>0</v>
      </c>
      <c r="JB61">
        <v>25</v>
      </c>
      <c r="JC61">
        <v>400</v>
      </c>
      <c r="JD61">
        <v>16.267600000000002</v>
      </c>
      <c r="JE61">
        <v>101.215</v>
      </c>
      <c r="JF61">
        <v>101.15600000000001</v>
      </c>
    </row>
    <row r="62" spans="1:266" x14ac:dyDescent="0.2">
      <c r="A62">
        <v>46</v>
      </c>
      <c r="B62">
        <v>1657256697.0999999</v>
      </c>
      <c r="C62">
        <v>5659</v>
      </c>
      <c r="D62" t="s">
        <v>511</v>
      </c>
      <c r="E62" t="s">
        <v>512</v>
      </c>
      <c r="F62" t="s">
        <v>366</v>
      </c>
      <c r="H62" t="s">
        <v>449</v>
      </c>
      <c r="I62" t="s">
        <v>492</v>
      </c>
      <c r="J62" t="s">
        <v>451</v>
      </c>
      <c r="K62">
        <v>1657256697.0999999</v>
      </c>
      <c r="L62">
        <f t="shared" si="0"/>
        <v>4.4565562885644314E-3</v>
      </c>
      <c r="M62">
        <f t="shared" si="1"/>
        <v>4.4565562885644319</v>
      </c>
      <c r="N62">
        <f t="shared" si="2"/>
        <v>16.725412259224402</v>
      </c>
      <c r="O62">
        <f t="shared" si="3"/>
        <v>381.68099999999998</v>
      </c>
      <c r="P62">
        <f t="shared" si="4"/>
        <v>295.60534961398275</v>
      </c>
      <c r="Q62">
        <f t="shared" si="5"/>
        <v>29.974979278058722</v>
      </c>
      <c r="R62">
        <f t="shared" si="6"/>
        <v>38.703224013939007</v>
      </c>
      <c r="S62">
        <f t="shared" si="7"/>
        <v>0.36988777677817236</v>
      </c>
      <c r="T62">
        <f t="shared" si="46"/>
        <v>1.9145278730429469</v>
      </c>
      <c r="U62">
        <f t="shared" si="9"/>
        <v>0.33429086091834431</v>
      </c>
      <c r="V62">
        <f t="shared" si="10"/>
        <v>0.21184382049644193</v>
      </c>
      <c r="W62">
        <f t="shared" si="11"/>
        <v>241.77630707530935</v>
      </c>
      <c r="X62">
        <f t="shared" si="47"/>
        <v>26.124726245292301</v>
      </c>
      <c r="Y62">
        <f t="shared" si="48"/>
        <v>26.124726245292301</v>
      </c>
      <c r="Z62">
        <f t="shared" si="14"/>
        <v>3.399242438012668</v>
      </c>
      <c r="AA62">
        <f t="shared" si="15"/>
        <v>62.755199638323099</v>
      </c>
      <c r="AB62">
        <f t="shared" si="16"/>
        <v>2.0839635934784999</v>
      </c>
      <c r="AC62">
        <f t="shared" si="17"/>
        <v>3.3207823502897011</v>
      </c>
      <c r="AD62">
        <f t="shared" si="18"/>
        <v>1.3152788445341681</v>
      </c>
      <c r="AE62">
        <f t="shared" si="19"/>
        <v>-196.53413232569142</v>
      </c>
      <c r="AF62">
        <f t="shared" si="20"/>
        <v>-40.711109861914892</v>
      </c>
      <c r="AG62">
        <f t="shared" si="49"/>
        <v>-4.5400466241474415</v>
      </c>
      <c r="AH62">
        <f t="shared" si="22"/>
        <v>-8.9817364443973702E-3</v>
      </c>
      <c r="AI62">
        <v>0</v>
      </c>
      <c r="AJ62">
        <v>0</v>
      </c>
      <c r="AK62">
        <f t="shared" si="50"/>
        <v>1</v>
      </c>
      <c r="AL62">
        <f t="shared" si="24"/>
        <v>0</v>
      </c>
      <c r="AM62">
        <f t="shared" si="51"/>
        <v>25867.559976219156</v>
      </c>
      <c r="AN62" t="s">
        <v>367</v>
      </c>
      <c r="AO62" t="s">
        <v>367</v>
      </c>
      <c r="AP62">
        <v>0</v>
      </c>
      <c r="AQ62">
        <v>0</v>
      </c>
      <c r="AR62" t="e">
        <f t="shared" si="26"/>
        <v>#DIV/0!</v>
      </c>
      <c r="AS62">
        <v>0</v>
      </c>
      <c r="AT62" t="s">
        <v>367</v>
      </c>
      <c r="AU62" t="s">
        <v>367</v>
      </c>
      <c r="AV62">
        <v>0</v>
      </c>
      <c r="AW62">
        <v>0</v>
      </c>
      <c r="AX62" t="e">
        <f t="shared" si="27"/>
        <v>#DIV/0!</v>
      </c>
      <c r="AY62">
        <v>0.5</v>
      </c>
      <c r="AZ62">
        <f t="shared" si="28"/>
        <v>1261.4130005571549</v>
      </c>
      <c r="BA62">
        <f t="shared" si="29"/>
        <v>16.725412259224402</v>
      </c>
      <c r="BB62" t="e">
        <f t="shared" si="30"/>
        <v>#DIV/0!</v>
      </c>
      <c r="BC62">
        <f t="shared" si="31"/>
        <v>1.3259267386523634E-2</v>
      </c>
      <c r="BD62" t="e">
        <f t="shared" si="32"/>
        <v>#DIV/0!</v>
      </c>
      <c r="BE62" t="e">
        <f t="shared" si="33"/>
        <v>#DIV/0!</v>
      </c>
      <c r="BF62" t="s">
        <v>367</v>
      </c>
      <c r="BG62">
        <v>0</v>
      </c>
      <c r="BH62" t="e">
        <f t="shared" si="34"/>
        <v>#DIV/0!</v>
      </c>
      <c r="BI62" t="e">
        <f t="shared" si="35"/>
        <v>#DIV/0!</v>
      </c>
      <c r="BJ62" t="e">
        <f t="shared" si="36"/>
        <v>#DIV/0!</v>
      </c>
      <c r="BK62" t="e">
        <f t="shared" si="37"/>
        <v>#DIV/0!</v>
      </c>
      <c r="BL62" t="e">
        <f t="shared" si="38"/>
        <v>#DIV/0!</v>
      </c>
      <c r="BM62" t="e">
        <f t="shared" si="39"/>
        <v>#DIV/0!</v>
      </c>
      <c r="BN62" t="e">
        <f t="shared" si="40"/>
        <v>#DIV/0!</v>
      </c>
      <c r="BO62" t="e">
        <f t="shared" si="41"/>
        <v>#DIV/0!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f t="shared" si="52"/>
        <v>1500.24</v>
      </c>
      <c r="CI62">
        <f t="shared" si="43"/>
        <v>1261.4130005571549</v>
      </c>
      <c r="CJ62">
        <f t="shared" si="53"/>
        <v>0.84080747117604848</v>
      </c>
      <c r="CK62">
        <f t="shared" si="54"/>
        <v>0.16115841936977374</v>
      </c>
      <c r="CL62">
        <v>6</v>
      </c>
      <c r="CM62">
        <v>0.5</v>
      </c>
      <c r="CN62" t="s">
        <v>368</v>
      </c>
      <c r="CO62">
        <v>2</v>
      </c>
      <c r="CP62">
        <v>1657256697.0999999</v>
      </c>
      <c r="CQ62">
        <v>381.68099999999998</v>
      </c>
      <c r="CR62">
        <v>400.10500000000002</v>
      </c>
      <c r="CS62">
        <v>20.551500000000001</v>
      </c>
      <c r="CT62">
        <v>16.187100000000001</v>
      </c>
      <c r="CU62">
        <v>381.65600000000001</v>
      </c>
      <c r="CV62">
        <v>20.414100000000001</v>
      </c>
      <c r="CW62">
        <v>600.07799999999997</v>
      </c>
      <c r="CX62">
        <v>101.30200000000001</v>
      </c>
      <c r="CY62">
        <v>0.100019</v>
      </c>
      <c r="CZ62">
        <v>25.7303</v>
      </c>
      <c r="DA62">
        <v>25.407299999999999</v>
      </c>
      <c r="DB62">
        <v>999.9</v>
      </c>
      <c r="DC62">
        <v>0</v>
      </c>
      <c r="DD62">
        <v>0</v>
      </c>
      <c r="DE62">
        <v>4983.75</v>
      </c>
      <c r="DF62">
        <v>0</v>
      </c>
      <c r="DG62">
        <v>239.54900000000001</v>
      </c>
      <c r="DH62">
        <v>-18.423300000000001</v>
      </c>
      <c r="DI62">
        <v>389.69</v>
      </c>
      <c r="DJ62">
        <v>406.68799999999999</v>
      </c>
      <c r="DK62">
        <v>4.3643700000000001</v>
      </c>
      <c r="DL62">
        <v>400.10500000000002</v>
      </c>
      <c r="DM62">
        <v>16.187100000000001</v>
      </c>
      <c r="DN62">
        <v>2.0819100000000001</v>
      </c>
      <c r="DO62">
        <v>1.6397900000000001</v>
      </c>
      <c r="DP62">
        <v>18.081399999999999</v>
      </c>
      <c r="DQ62">
        <v>14.337899999999999</v>
      </c>
      <c r="DR62">
        <v>1500.24</v>
      </c>
      <c r="DS62">
        <v>0.97299599999999997</v>
      </c>
      <c r="DT62">
        <v>2.7003800000000001E-2</v>
      </c>
      <c r="DU62">
        <v>0</v>
      </c>
      <c r="DV62">
        <v>717.92399999999998</v>
      </c>
      <c r="DW62">
        <v>4.9993100000000004</v>
      </c>
      <c r="DX62">
        <v>17842.8</v>
      </c>
      <c r="DY62">
        <v>13261.3</v>
      </c>
      <c r="DZ62">
        <v>39.25</v>
      </c>
      <c r="EA62">
        <v>40.561999999999998</v>
      </c>
      <c r="EB62">
        <v>39.375</v>
      </c>
      <c r="EC62">
        <v>40.125</v>
      </c>
      <c r="ED62">
        <v>40.561999999999998</v>
      </c>
      <c r="EE62">
        <v>1454.86</v>
      </c>
      <c r="EF62">
        <v>40.380000000000003</v>
      </c>
      <c r="EG62">
        <v>0</v>
      </c>
      <c r="EH62">
        <v>1657256697.5</v>
      </c>
      <c r="EI62">
        <v>0</v>
      </c>
      <c r="EJ62">
        <v>717.6089199999999</v>
      </c>
      <c r="EK62">
        <v>4.0299230666452583</v>
      </c>
      <c r="EL62">
        <v>10450.3230617843</v>
      </c>
      <c r="EM62">
        <v>16182.012000000001</v>
      </c>
      <c r="EN62">
        <v>15</v>
      </c>
      <c r="EO62">
        <v>1657256621.0999999</v>
      </c>
      <c r="EP62" t="s">
        <v>510</v>
      </c>
      <c r="EQ62">
        <v>1657256621.0999999</v>
      </c>
      <c r="ER62">
        <v>1657256410.5</v>
      </c>
      <c r="ES62">
        <v>40</v>
      </c>
      <c r="ET62">
        <v>-0.20100000000000001</v>
      </c>
      <c r="EU62">
        <v>-4.0000000000000001E-3</v>
      </c>
      <c r="EV62">
        <v>1.2E-2</v>
      </c>
      <c r="EW62">
        <v>4.5999999999999999E-2</v>
      </c>
      <c r="EX62">
        <v>401</v>
      </c>
      <c r="EY62">
        <v>17</v>
      </c>
      <c r="EZ62">
        <v>0.12</v>
      </c>
      <c r="FA62">
        <v>0.02</v>
      </c>
      <c r="FB62">
        <v>-18.268409756097562</v>
      </c>
      <c r="FC62">
        <v>-0.4583017421602687</v>
      </c>
      <c r="FD62">
        <v>5.3511511434812621E-2</v>
      </c>
      <c r="FE62">
        <v>0</v>
      </c>
      <c r="FF62">
        <v>4.3538126829268293</v>
      </c>
      <c r="FG62">
        <v>6.040578397212986E-2</v>
      </c>
      <c r="FH62">
        <v>1.002069493339885E-2</v>
      </c>
      <c r="FI62">
        <v>1</v>
      </c>
      <c r="FJ62">
        <v>1</v>
      </c>
      <c r="FK62">
        <v>2</v>
      </c>
      <c r="FL62" t="s">
        <v>370</v>
      </c>
      <c r="FM62">
        <v>3.17977</v>
      </c>
      <c r="FN62">
        <v>2.7644099999999998</v>
      </c>
      <c r="FO62">
        <v>9.8178199999999993E-2</v>
      </c>
      <c r="FP62">
        <v>0.102293</v>
      </c>
      <c r="FQ62">
        <v>0.10875</v>
      </c>
      <c r="FR62">
        <v>9.2399099999999998E-2</v>
      </c>
      <c r="FS62">
        <v>28844.799999999999</v>
      </c>
      <c r="FT62">
        <v>22366.5</v>
      </c>
      <c r="FU62">
        <v>30018.2</v>
      </c>
      <c r="FV62">
        <v>24356.400000000001</v>
      </c>
      <c r="FW62">
        <v>35585.1</v>
      </c>
      <c r="FX62">
        <v>32309.200000000001</v>
      </c>
      <c r="FY62">
        <v>43895.9</v>
      </c>
      <c r="FZ62">
        <v>39770.800000000003</v>
      </c>
      <c r="GA62">
        <v>2.19692</v>
      </c>
      <c r="GB62">
        <v>1.909</v>
      </c>
      <c r="GC62">
        <v>0.143345</v>
      </c>
      <c r="GD62">
        <v>0</v>
      </c>
      <c r="GE62">
        <v>23.052399999999999</v>
      </c>
      <c r="GF62">
        <v>999.9</v>
      </c>
      <c r="GG62">
        <v>58.3</v>
      </c>
      <c r="GH62">
        <v>29</v>
      </c>
      <c r="GI62">
        <v>23.142900000000001</v>
      </c>
      <c r="GJ62">
        <v>30.944600000000001</v>
      </c>
      <c r="GK62">
        <v>39.6755</v>
      </c>
      <c r="GL62">
        <v>1</v>
      </c>
      <c r="GM62">
        <v>-0.13142499999999999</v>
      </c>
      <c r="GN62">
        <v>-0.49835000000000002</v>
      </c>
      <c r="GO62">
        <v>20.267900000000001</v>
      </c>
      <c r="GP62">
        <v>5.2232799999999999</v>
      </c>
      <c r="GQ62">
        <v>11.902100000000001</v>
      </c>
      <c r="GR62">
        <v>4.9645000000000001</v>
      </c>
      <c r="GS62">
        <v>3.2912499999999998</v>
      </c>
      <c r="GT62">
        <v>9999</v>
      </c>
      <c r="GU62">
        <v>9999</v>
      </c>
      <c r="GV62">
        <v>5539</v>
      </c>
      <c r="GW62">
        <v>978</v>
      </c>
      <c r="GX62">
        <v>1.8769100000000001</v>
      </c>
      <c r="GY62">
        <v>1.8751599999999999</v>
      </c>
      <c r="GZ62">
        <v>1.87385</v>
      </c>
      <c r="HA62">
        <v>1.8730199999999999</v>
      </c>
      <c r="HB62">
        <v>1.8745499999999999</v>
      </c>
      <c r="HC62">
        <v>1.86951</v>
      </c>
      <c r="HD62">
        <v>1.8737699999999999</v>
      </c>
      <c r="HE62">
        <v>1.8788100000000001</v>
      </c>
      <c r="HF62">
        <v>0</v>
      </c>
      <c r="HG62">
        <v>0</v>
      </c>
      <c r="HH62">
        <v>0</v>
      </c>
      <c r="HI62">
        <v>0</v>
      </c>
      <c r="HJ62" t="s">
        <v>371</v>
      </c>
      <c r="HK62" t="s">
        <v>372</v>
      </c>
      <c r="HL62" t="s">
        <v>373</v>
      </c>
      <c r="HM62" t="s">
        <v>373</v>
      </c>
      <c r="HN62" t="s">
        <v>373</v>
      </c>
      <c r="HO62" t="s">
        <v>373</v>
      </c>
      <c r="HP62">
        <v>0</v>
      </c>
      <c r="HQ62">
        <v>100</v>
      </c>
      <c r="HR62">
        <v>100</v>
      </c>
      <c r="HS62">
        <v>2.5000000000000001E-2</v>
      </c>
      <c r="HT62">
        <v>0.13739999999999999</v>
      </c>
      <c r="HU62">
        <v>-1.5655783124379489E-2</v>
      </c>
      <c r="HV62">
        <v>9.7846438420996166E-4</v>
      </c>
      <c r="HW62">
        <v>-2.5827086373742828E-6</v>
      </c>
      <c r="HX62">
        <v>7.8586341386663365E-10</v>
      </c>
      <c r="HY62">
        <v>-0.1046673964931757</v>
      </c>
      <c r="HZ62">
        <v>-8.4438002641763817E-3</v>
      </c>
      <c r="IA62">
        <v>1.264093270743213E-3</v>
      </c>
      <c r="IB62">
        <v>-1.32040390140585E-5</v>
      </c>
      <c r="IC62">
        <v>5</v>
      </c>
      <c r="ID62">
        <v>2007</v>
      </c>
      <c r="IE62">
        <v>1</v>
      </c>
      <c r="IF62">
        <v>23</v>
      </c>
      <c r="IG62">
        <v>1.3</v>
      </c>
      <c r="IH62">
        <v>4.8</v>
      </c>
      <c r="II62">
        <v>1.0339400000000001</v>
      </c>
      <c r="IJ62">
        <v>2.4304199999999998</v>
      </c>
      <c r="IK62">
        <v>1.42578</v>
      </c>
      <c r="IL62">
        <v>2.2924799999999999</v>
      </c>
      <c r="IM62">
        <v>1.5478499999999999</v>
      </c>
      <c r="IN62">
        <v>2.36694</v>
      </c>
      <c r="IO62">
        <v>31.651700000000002</v>
      </c>
      <c r="IP62">
        <v>14.5261</v>
      </c>
      <c r="IQ62">
        <v>18</v>
      </c>
      <c r="IR62">
        <v>631.42499999999995</v>
      </c>
      <c r="IS62">
        <v>431.47300000000001</v>
      </c>
      <c r="IT62">
        <v>25.000299999999999</v>
      </c>
      <c r="IU62">
        <v>25.6021</v>
      </c>
      <c r="IV62">
        <v>29.9999</v>
      </c>
      <c r="IW62">
        <v>25.5289</v>
      </c>
      <c r="IX62">
        <v>25.4727</v>
      </c>
      <c r="IY62">
        <v>20.730599999999999</v>
      </c>
      <c r="IZ62">
        <v>32.020699999999998</v>
      </c>
      <c r="JA62">
        <v>0</v>
      </c>
      <c r="JB62">
        <v>25</v>
      </c>
      <c r="JC62">
        <v>400</v>
      </c>
      <c r="JD62">
        <v>16.256900000000002</v>
      </c>
      <c r="JE62">
        <v>101.215</v>
      </c>
      <c r="JF62">
        <v>101.15300000000001</v>
      </c>
    </row>
    <row r="63" spans="1:266" x14ac:dyDescent="0.2">
      <c r="A63">
        <v>47</v>
      </c>
      <c r="B63">
        <v>1657256772.5999999</v>
      </c>
      <c r="C63">
        <v>5734.5</v>
      </c>
      <c r="D63" t="s">
        <v>513</v>
      </c>
      <c r="E63" t="s">
        <v>514</v>
      </c>
      <c r="F63" t="s">
        <v>366</v>
      </c>
      <c r="H63" t="s">
        <v>449</v>
      </c>
      <c r="I63" t="s">
        <v>492</v>
      </c>
      <c r="J63" t="s">
        <v>451</v>
      </c>
      <c r="K63">
        <v>1657256772.5999999</v>
      </c>
      <c r="L63">
        <f t="shared" si="0"/>
        <v>4.3777575235722614E-3</v>
      </c>
      <c r="M63">
        <f t="shared" si="1"/>
        <v>4.377757523572261</v>
      </c>
      <c r="N63">
        <f t="shared" si="2"/>
        <v>21.600379976966209</v>
      </c>
      <c r="O63">
        <f t="shared" si="3"/>
        <v>575.97200000000009</v>
      </c>
      <c r="P63">
        <f t="shared" si="4"/>
        <v>461.57019316348129</v>
      </c>
      <c r="Q63">
        <f t="shared" si="5"/>
        <v>46.802381221586991</v>
      </c>
      <c r="R63">
        <f t="shared" si="6"/>
        <v>58.402517138736009</v>
      </c>
      <c r="S63">
        <f t="shared" si="7"/>
        <v>0.36386489064971539</v>
      </c>
      <c r="T63">
        <f t="shared" si="46"/>
        <v>1.912995739188978</v>
      </c>
      <c r="U63">
        <f t="shared" si="9"/>
        <v>0.32933515320116341</v>
      </c>
      <c r="V63">
        <f t="shared" si="10"/>
        <v>0.20866308590869773</v>
      </c>
      <c r="W63">
        <f t="shared" si="11"/>
        <v>241.73902007520792</v>
      </c>
      <c r="X63">
        <f t="shared" si="47"/>
        <v>26.313434886062723</v>
      </c>
      <c r="Y63">
        <f t="shared" si="48"/>
        <v>26.313434886062723</v>
      </c>
      <c r="Z63">
        <f t="shared" si="14"/>
        <v>3.4373499222466948</v>
      </c>
      <c r="AA63">
        <f t="shared" si="15"/>
        <v>63.436647770092335</v>
      </c>
      <c r="AB63">
        <f t="shared" si="16"/>
        <v>2.1264720996420001</v>
      </c>
      <c r="AC63">
        <f t="shared" si="17"/>
        <v>3.3521192786680332</v>
      </c>
      <c r="AD63">
        <f t="shared" si="18"/>
        <v>1.3108778226046947</v>
      </c>
      <c r="AE63">
        <f t="shared" si="19"/>
        <v>-193.05910678953674</v>
      </c>
      <c r="AF63">
        <f t="shared" si="20"/>
        <v>-43.794050722403348</v>
      </c>
      <c r="AG63">
        <f t="shared" si="49"/>
        <v>-4.8962845334061438</v>
      </c>
      <c r="AH63">
        <f t="shared" si="22"/>
        <v>-1.0421970138317249E-2</v>
      </c>
      <c r="AI63">
        <v>0</v>
      </c>
      <c r="AJ63">
        <v>0</v>
      </c>
      <c r="AK63">
        <f t="shared" si="50"/>
        <v>1</v>
      </c>
      <c r="AL63">
        <f t="shared" si="24"/>
        <v>0</v>
      </c>
      <c r="AM63">
        <f t="shared" si="51"/>
        <v>25815.296503846213</v>
      </c>
      <c r="AN63" t="s">
        <v>367</v>
      </c>
      <c r="AO63" t="s">
        <v>367</v>
      </c>
      <c r="AP63">
        <v>0</v>
      </c>
      <c r="AQ63">
        <v>0</v>
      </c>
      <c r="AR63" t="e">
        <f t="shared" si="26"/>
        <v>#DIV/0!</v>
      </c>
      <c r="AS63">
        <v>0</v>
      </c>
      <c r="AT63" t="s">
        <v>367</v>
      </c>
      <c r="AU63" t="s">
        <v>367</v>
      </c>
      <c r="AV63">
        <v>0</v>
      </c>
      <c r="AW63">
        <v>0</v>
      </c>
      <c r="AX63" t="e">
        <f t="shared" si="27"/>
        <v>#DIV/0!</v>
      </c>
      <c r="AY63">
        <v>0.5</v>
      </c>
      <c r="AZ63">
        <f t="shared" si="28"/>
        <v>1261.2195005571025</v>
      </c>
      <c r="BA63">
        <f t="shared" si="29"/>
        <v>21.600379976966209</v>
      </c>
      <c r="BB63" t="e">
        <f t="shared" si="30"/>
        <v>#DIV/0!</v>
      </c>
      <c r="BC63">
        <f t="shared" si="31"/>
        <v>1.7126582618984997E-2</v>
      </c>
      <c r="BD63" t="e">
        <f t="shared" si="32"/>
        <v>#DIV/0!</v>
      </c>
      <c r="BE63" t="e">
        <f t="shared" si="33"/>
        <v>#DIV/0!</v>
      </c>
      <c r="BF63" t="s">
        <v>367</v>
      </c>
      <c r="BG63">
        <v>0</v>
      </c>
      <c r="BH63" t="e">
        <f t="shared" si="34"/>
        <v>#DIV/0!</v>
      </c>
      <c r="BI63" t="e">
        <f t="shared" si="35"/>
        <v>#DIV/0!</v>
      </c>
      <c r="BJ63" t="e">
        <f t="shared" si="36"/>
        <v>#DIV/0!</v>
      </c>
      <c r="BK63" t="e">
        <f t="shared" si="37"/>
        <v>#DIV/0!</v>
      </c>
      <c r="BL63" t="e">
        <f t="shared" si="38"/>
        <v>#DIV/0!</v>
      </c>
      <c r="BM63" t="e">
        <f t="shared" si="39"/>
        <v>#DIV/0!</v>
      </c>
      <c r="BN63" t="e">
        <f t="shared" si="40"/>
        <v>#DIV/0!</v>
      </c>
      <c r="BO63" t="e">
        <f t="shared" si="41"/>
        <v>#DIV/0!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f t="shared" si="52"/>
        <v>1500.01</v>
      </c>
      <c r="CI63">
        <f t="shared" si="43"/>
        <v>1261.2195005571025</v>
      </c>
      <c r="CJ63">
        <f t="shared" si="53"/>
        <v>0.84080739498876844</v>
      </c>
      <c r="CK63">
        <f t="shared" si="54"/>
        <v>0.16115827232832308</v>
      </c>
      <c r="CL63">
        <v>6</v>
      </c>
      <c r="CM63">
        <v>0.5</v>
      </c>
      <c r="CN63" t="s">
        <v>368</v>
      </c>
      <c r="CO63">
        <v>2</v>
      </c>
      <c r="CP63">
        <v>1657256772.5999999</v>
      </c>
      <c r="CQ63">
        <v>575.97200000000009</v>
      </c>
      <c r="CR63">
        <v>600.08399999999995</v>
      </c>
      <c r="CS63">
        <v>20.971499999999999</v>
      </c>
      <c r="CT63">
        <v>16.6873</v>
      </c>
      <c r="CU63">
        <v>575.94000000000005</v>
      </c>
      <c r="CV63">
        <v>20.8231</v>
      </c>
      <c r="CW63">
        <v>600.245</v>
      </c>
      <c r="CX63">
        <v>101.298</v>
      </c>
      <c r="CY63">
        <v>0.100188</v>
      </c>
      <c r="CZ63">
        <v>25.8888</v>
      </c>
      <c r="DA63">
        <v>25.600999999999999</v>
      </c>
      <c r="DB63">
        <v>999.9</v>
      </c>
      <c r="DC63">
        <v>0</v>
      </c>
      <c r="DD63">
        <v>0</v>
      </c>
      <c r="DE63">
        <v>4977.5</v>
      </c>
      <c r="DF63">
        <v>0</v>
      </c>
      <c r="DG63">
        <v>211.66900000000001</v>
      </c>
      <c r="DH63">
        <v>-24.302600000000002</v>
      </c>
      <c r="DI63">
        <v>588.11500000000001</v>
      </c>
      <c r="DJ63">
        <v>610.26800000000003</v>
      </c>
      <c r="DK63">
        <v>4.2842500000000001</v>
      </c>
      <c r="DL63">
        <v>600.08399999999995</v>
      </c>
      <c r="DM63">
        <v>16.6873</v>
      </c>
      <c r="DN63">
        <v>2.1243799999999999</v>
      </c>
      <c r="DO63">
        <v>1.6903900000000001</v>
      </c>
      <c r="DP63">
        <v>18.403099999999998</v>
      </c>
      <c r="DQ63">
        <v>14.8085</v>
      </c>
      <c r="DR63">
        <v>1500.01</v>
      </c>
      <c r="DS63">
        <v>0.97299599999999997</v>
      </c>
      <c r="DT63">
        <v>2.7003800000000001E-2</v>
      </c>
      <c r="DU63">
        <v>0</v>
      </c>
      <c r="DV63">
        <v>747.59900000000005</v>
      </c>
      <c r="DW63">
        <v>4.9993100000000004</v>
      </c>
      <c r="DX63">
        <v>20341.7</v>
      </c>
      <c r="DY63">
        <v>13259.3</v>
      </c>
      <c r="DZ63">
        <v>40.125</v>
      </c>
      <c r="EA63">
        <v>41.186999999999998</v>
      </c>
      <c r="EB63">
        <v>40.125</v>
      </c>
      <c r="EC63">
        <v>41.125</v>
      </c>
      <c r="ED63">
        <v>41.375</v>
      </c>
      <c r="EE63">
        <v>1454.64</v>
      </c>
      <c r="EF63">
        <v>40.369999999999997</v>
      </c>
      <c r="EG63">
        <v>0</v>
      </c>
      <c r="EH63">
        <v>1657256773.0999999</v>
      </c>
      <c r="EI63">
        <v>0</v>
      </c>
      <c r="EJ63">
        <v>747.9989599999999</v>
      </c>
      <c r="EK63">
        <v>-0.6422307822822716</v>
      </c>
      <c r="EL63">
        <v>-596.49230610492395</v>
      </c>
      <c r="EM63">
        <v>20376.191999999999</v>
      </c>
      <c r="EN63">
        <v>15</v>
      </c>
      <c r="EO63">
        <v>1657256792.5999999</v>
      </c>
      <c r="EP63" t="s">
        <v>515</v>
      </c>
      <c r="EQ63">
        <v>1657256792.5999999</v>
      </c>
      <c r="ER63">
        <v>1657256410.5</v>
      </c>
      <c r="ES63">
        <v>41</v>
      </c>
      <c r="ET63">
        <v>0.221</v>
      </c>
      <c r="EU63">
        <v>-4.0000000000000001E-3</v>
      </c>
      <c r="EV63">
        <v>3.2000000000000001E-2</v>
      </c>
      <c r="EW63">
        <v>4.5999999999999999E-2</v>
      </c>
      <c r="EX63">
        <v>600</v>
      </c>
      <c r="EY63">
        <v>17</v>
      </c>
      <c r="EZ63">
        <v>0.09</v>
      </c>
      <c r="FA63">
        <v>0.02</v>
      </c>
      <c r="FB63">
        <v>-24.74126</v>
      </c>
      <c r="FC63">
        <v>2.542171857410918</v>
      </c>
      <c r="FD63">
        <v>0.25455067452277558</v>
      </c>
      <c r="FE63">
        <v>0</v>
      </c>
      <c r="FF63">
        <v>4.2617467500000004</v>
      </c>
      <c r="FG63">
        <v>0.1189025515947281</v>
      </c>
      <c r="FH63">
        <v>1.1505164359430029E-2</v>
      </c>
      <c r="FI63">
        <v>1</v>
      </c>
      <c r="FJ63">
        <v>1</v>
      </c>
      <c r="FK63">
        <v>2</v>
      </c>
      <c r="FL63" t="s">
        <v>370</v>
      </c>
      <c r="FM63">
        <v>3.1801300000000001</v>
      </c>
      <c r="FN63">
        <v>2.7645499999999998</v>
      </c>
      <c r="FO63">
        <v>0.13311400000000001</v>
      </c>
      <c r="FP63">
        <v>0.13761499999999999</v>
      </c>
      <c r="FQ63">
        <v>0.110273</v>
      </c>
      <c r="FR63">
        <v>9.4417799999999996E-2</v>
      </c>
      <c r="FS63">
        <v>27728.3</v>
      </c>
      <c r="FT63">
        <v>21486.1</v>
      </c>
      <c r="FU63">
        <v>30018.6</v>
      </c>
      <c r="FV63">
        <v>24355.7</v>
      </c>
      <c r="FW63">
        <v>35524.300000000003</v>
      </c>
      <c r="FX63">
        <v>32236.799999999999</v>
      </c>
      <c r="FY63">
        <v>43896.1</v>
      </c>
      <c r="FZ63">
        <v>39769.9</v>
      </c>
      <c r="GA63">
        <v>2.1970800000000001</v>
      </c>
      <c r="GB63">
        <v>1.91052</v>
      </c>
      <c r="GC63">
        <v>0.14663499999999999</v>
      </c>
      <c r="GD63">
        <v>0</v>
      </c>
      <c r="GE63">
        <v>23.192699999999999</v>
      </c>
      <c r="GF63">
        <v>999.9</v>
      </c>
      <c r="GG63">
        <v>58.3</v>
      </c>
      <c r="GH63">
        <v>29</v>
      </c>
      <c r="GI63">
        <v>23.144400000000001</v>
      </c>
      <c r="GJ63">
        <v>31.034600000000001</v>
      </c>
      <c r="GK63">
        <v>38.677900000000001</v>
      </c>
      <c r="GL63">
        <v>1</v>
      </c>
      <c r="GM63">
        <v>-0.131108</v>
      </c>
      <c r="GN63">
        <v>-0.47328199999999998</v>
      </c>
      <c r="GO63">
        <v>20.2681</v>
      </c>
      <c r="GP63">
        <v>5.2234299999999996</v>
      </c>
      <c r="GQ63">
        <v>11.902100000000001</v>
      </c>
      <c r="GR63">
        <v>4.9633500000000002</v>
      </c>
      <c r="GS63">
        <v>3.2919999999999998</v>
      </c>
      <c r="GT63">
        <v>9999</v>
      </c>
      <c r="GU63">
        <v>9999</v>
      </c>
      <c r="GV63">
        <v>5539</v>
      </c>
      <c r="GW63">
        <v>978</v>
      </c>
      <c r="GX63">
        <v>1.8768800000000001</v>
      </c>
      <c r="GY63">
        <v>1.8751500000000001</v>
      </c>
      <c r="GZ63">
        <v>1.87384</v>
      </c>
      <c r="HA63">
        <v>1.8730199999999999</v>
      </c>
      <c r="HB63">
        <v>1.8745400000000001</v>
      </c>
      <c r="HC63">
        <v>1.86951</v>
      </c>
      <c r="HD63">
        <v>1.87378</v>
      </c>
      <c r="HE63">
        <v>1.8788100000000001</v>
      </c>
      <c r="HF63">
        <v>0</v>
      </c>
      <c r="HG63">
        <v>0</v>
      </c>
      <c r="HH63">
        <v>0</v>
      </c>
      <c r="HI63">
        <v>0</v>
      </c>
      <c r="HJ63" t="s">
        <v>371</v>
      </c>
      <c r="HK63" t="s">
        <v>372</v>
      </c>
      <c r="HL63" t="s">
        <v>373</v>
      </c>
      <c r="HM63" t="s">
        <v>373</v>
      </c>
      <c r="HN63" t="s">
        <v>373</v>
      </c>
      <c r="HO63" t="s">
        <v>373</v>
      </c>
      <c r="HP63">
        <v>0</v>
      </c>
      <c r="HQ63">
        <v>100</v>
      </c>
      <c r="HR63">
        <v>100</v>
      </c>
      <c r="HS63">
        <v>3.2000000000000001E-2</v>
      </c>
      <c r="HT63">
        <v>0.1484</v>
      </c>
      <c r="HU63">
        <v>-1.5655783124379489E-2</v>
      </c>
      <c r="HV63">
        <v>9.7846438420996166E-4</v>
      </c>
      <c r="HW63">
        <v>-2.5827086373742828E-6</v>
      </c>
      <c r="HX63">
        <v>7.8586341386663365E-10</v>
      </c>
      <c r="HY63">
        <v>-0.1046673964931757</v>
      </c>
      <c r="HZ63">
        <v>-8.4438002641763817E-3</v>
      </c>
      <c r="IA63">
        <v>1.264093270743213E-3</v>
      </c>
      <c r="IB63">
        <v>-1.32040390140585E-5</v>
      </c>
      <c r="IC63">
        <v>5</v>
      </c>
      <c r="ID63">
        <v>2007</v>
      </c>
      <c r="IE63">
        <v>1</v>
      </c>
      <c r="IF63">
        <v>23</v>
      </c>
      <c r="IG63">
        <v>2.5</v>
      </c>
      <c r="IH63">
        <v>6</v>
      </c>
      <c r="II63">
        <v>1.4379900000000001</v>
      </c>
      <c r="IJ63">
        <v>2.4511699999999998</v>
      </c>
      <c r="IK63">
        <v>1.42578</v>
      </c>
      <c r="IL63">
        <v>2.2912599999999999</v>
      </c>
      <c r="IM63">
        <v>1.5478499999999999</v>
      </c>
      <c r="IN63">
        <v>2.33765</v>
      </c>
      <c r="IO63">
        <v>31.6736</v>
      </c>
      <c r="IP63">
        <v>14.5085</v>
      </c>
      <c r="IQ63">
        <v>18</v>
      </c>
      <c r="IR63">
        <v>631.99599999999998</v>
      </c>
      <c r="IS63">
        <v>432.71699999999998</v>
      </c>
      <c r="IT63">
        <v>25.000399999999999</v>
      </c>
      <c r="IU63">
        <v>25.6111</v>
      </c>
      <c r="IV63">
        <v>30.0001</v>
      </c>
      <c r="IW63">
        <v>25.570699999999999</v>
      </c>
      <c r="IX63">
        <v>25.520900000000001</v>
      </c>
      <c r="IY63">
        <v>28.794599999999999</v>
      </c>
      <c r="IZ63">
        <v>29.3658</v>
      </c>
      <c r="JA63">
        <v>0</v>
      </c>
      <c r="JB63">
        <v>25</v>
      </c>
      <c r="JC63">
        <v>600</v>
      </c>
      <c r="JD63">
        <v>16.665800000000001</v>
      </c>
      <c r="JE63">
        <v>101.21599999999999</v>
      </c>
      <c r="JF63">
        <v>101.15</v>
      </c>
    </row>
    <row r="64" spans="1:266" x14ac:dyDescent="0.2">
      <c r="A64">
        <v>48</v>
      </c>
      <c r="B64">
        <v>1657256868.5999999</v>
      </c>
      <c r="C64">
        <v>5830.5</v>
      </c>
      <c r="D64" t="s">
        <v>516</v>
      </c>
      <c r="E64" t="s">
        <v>517</v>
      </c>
      <c r="F64" t="s">
        <v>366</v>
      </c>
      <c r="H64" t="s">
        <v>449</v>
      </c>
      <c r="I64" t="s">
        <v>492</v>
      </c>
      <c r="J64" t="s">
        <v>451</v>
      </c>
      <c r="K64">
        <v>1657256868.5999999</v>
      </c>
      <c r="L64">
        <f t="shared" si="0"/>
        <v>4.3667838218564127E-3</v>
      </c>
      <c r="M64">
        <f t="shared" si="1"/>
        <v>4.366783821856413</v>
      </c>
      <c r="N64">
        <f t="shared" si="2"/>
        <v>23.067075829746571</v>
      </c>
      <c r="O64">
        <f t="shared" si="3"/>
        <v>773.5630000000001</v>
      </c>
      <c r="P64">
        <f t="shared" si="4"/>
        <v>649.02521053049816</v>
      </c>
      <c r="Q64">
        <f t="shared" si="5"/>
        <v>65.807305681218438</v>
      </c>
      <c r="R64">
        <f t="shared" si="6"/>
        <v>78.434698650721003</v>
      </c>
      <c r="S64">
        <f t="shared" si="7"/>
        <v>0.36666395431062199</v>
      </c>
      <c r="T64">
        <f t="shared" si="46"/>
        <v>1.9159191963815991</v>
      </c>
      <c r="U64">
        <f t="shared" si="9"/>
        <v>0.33167627631889435</v>
      </c>
      <c r="V64">
        <f t="shared" si="10"/>
        <v>0.21016226105097358</v>
      </c>
      <c r="W64">
        <f t="shared" si="11"/>
        <v>241.73800307548137</v>
      </c>
      <c r="X64">
        <f t="shared" si="47"/>
        <v>26.545859972718205</v>
      </c>
      <c r="Y64">
        <f t="shared" si="48"/>
        <v>26.545859972718205</v>
      </c>
      <c r="Z64">
        <f t="shared" si="14"/>
        <v>3.4847977289058871</v>
      </c>
      <c r="AA64">
        <f t="shared" si="15"/>
        <v>64.370535647556537</v>
      </c>
      <c r="AB64">
        <f t="shared" si="16"/>
        <v>2.1872018374771001</v>
      </c>
      <c r="AC64">
        <f t="shared" si="17"/>
        <v>3.3978307240637742</v>
      </c>
      <c r="AD64">
        <f t="shared" si="18"/>
        <v>1.2975958914287871</v>
      </c>
      <c r="AE64">
        <f t="shared" si="19"/>
        <v>-192.57516654386779</v>
      </c>
      <c r="AF64">
        <f t="shared" si="20"/>
        <v>-44.22508703390865</v>
      </c>
      <c r="AG64">
        <f t="shared" si="49"/>
        <v>-4.948361532125312</v>
      </c>
      <c r="AH64">
        <f t="shared" si="22"/>
        <v>-1.061203442039016E-2</v>
      </c>
      <c r="AI64">
        <v>0</v>
      </c>
      <c r="AJ64">
        <v>0</v>
      </c>
      <c r="AK64">
        <f t="shared" si="50"/>
        <v>1</v>
      </c>
      <c r="AL64">
        <f t="shared" si="24"/>
        <v>0</v>
      </c>
      <c r="AM64">
        <f t="shared" si="51"/>
        <v>25869.505171439876</v>
      </c>
      <c r="AN64" t="s">
        <v>367</v>
      </c>
      <c r="AO64" t="s">
        <v>367</v>
      </c>
      <c r="AP64">
        <v>0</v>
      </c>
      <c r="AQ64">
        <v>0</v>
      </c>
      <c r="AR64" t="e">
        <f t="shared" si="26"/>
        <v>#DIV/0!</v>
      </c>
      <c r="AS64">
        <v>0</v>
      </c>
      <c r="AT64" t="s">
        <v>367</v>
      </c>
      <c r="AU64" t="s">
        <v>367</v>
      </c>
      <c r="AV64">
        <v>0</v>
      </c>
      <c r="AW64">
        <v>0</v>
      </c>
      <c r="AX64" t="e">
        <f t="shared" si="27"/>
        <v>#DIV/0!</v>
      </c>
      <c r="AY64">
        <v>0.5</v>
      </c>
      <c r="AZ64">
        <f t="shared" si="28"/>
        <v>1261.2114005572441</v>
      </c>
      <c r="BA64">
        <f t="shared" si="29"/>
        <v>23.067075829746571</v>
      </c>
      <c r="BB64" t="e">
        <f t="shared" si="30"/>
        <v>#DIV/0!</v>
      </c>
      <c r="BC64">
        <f t="shared" si="31"/>
        <v>1.8289618869251251E-2</v>
      </c>
      <c r="BD64" t="e">
        <f t="shared" si="32"/>
        <v>#DIV/0!</v>
      </c>
      <c r="BE64" t="e">
        <f t="shared" si="33"/>
        <v>#DIV/0!</v>
      </c>
      <c r="BF64" t="s">
        <v>367</v>
      </c>
      <c r="BG64">
        <v>0</v>
      </c>
      <c r="BH64" t="e">
        <f t="shared" si="34"/>
        <v>#DIV/0!</v>
      </c>
      <c r="BI64" t="e">
        <f t="shared" si="35"/>
        <v>#DIV/0!</v>
      </c>
      <c r="BJ64" t="e">
        <f t="shared" si="36"/>
        <v>#DIV/0!</v>
      </c>
      <c r="BK64" t="e">
        <f t="shared" si="37"/>
        <v>#DIV/0!</v>
      </c>
      <c r="BL64" t="e">
        <f t="shared" si="38"/>
        <v>#DIV/0!</v>
      </c>
      <c r="BM64" t="e">
        <f t="shared" si="39"/>
        <v>#DIV/0!</v>
      </c>
      <c r="BN64" t="e">
        <f t="shared" si="40"/>
        <v>#DIV/0!</v>
      </c>
      <c r="BO64" t="e">
        <f t="shared" si="41"/>
        <v>#DIV/0!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f t="shared" si="52"/>
        <v>1500</v>
      </c>
      <c r="CI64">
        <f t="shared" si="43"/>
        <v>1261.2114005572441</v>
      </c>
      <c r="CJ64">
        <f t="shared" si="53"/>
        <v>0.84080760037149616</v>
      </c>
      <c r="CK64">
        <f t="shared" si="54"/>
        <v>0.16115866871698759</v>
      </c>
      <c r="CL64">
        <v>6</v>
      </c>
      <c r="CM64">
        <v>0.5</v>
      </c>
      <c r="CN64" t="s">
        <v>368</v>
      </c>
      <c r="CO64">
        <v>2</v>
      </c>
      <c r="CP64">
        <v>1657256868.5999999</v>
      </c>
      <c r="CQ64">
        <v>773.5630000000001</v>
      </c>
      <c r="CR64">
        <v>799.99699999999996</v>
      </c>
      <c r="CS64">
        <v>21.571300000000001</v>
      </c>
      <c r="CT64">
        <v>17.3005</v>
      </c>
      <c r="CU64">
        <v>773.64700000000005</v>
      </c>
      <c r="CV64">
        <v>21.4069</v>
      </c>
      <c r="CW64">
        <v>600.25099999999998</v>
      </c>
      <c r="CX64">
        <v>101.294</v>
      </c>
      <c r="CY64">
        <v>0.100067</v>
      </c>
      <c r="CZ64">
        <v>26.117699999999999</v>
      </c>
      <c r="DA64">
        <v>25.8339</v>
      </c>
      <c r="DB64">
        <v>999.9</v>
      </c>
      <c r="DC64">
        <v>0</v>
      </c>
      <c r="DD64">
        <v>0</v>
      </c>
      <c r="DE64">
        <v>4990</v>
      </c>
      <c r="DF64">
        <v>0</v>
      </c>
      <c r="DG64">
        <v>1848.86</v>
      </c>
      <c r="DH64">
        <v>-26.57</v>
      </c>
      <c r="DI64">
        <v>790.47900000000004</v>
      </c>
      <c r="DJ64">
        <v>814.08100000000002</v>
      </c>
      <c r="DK64">
        <v>4.2707600000000001</v>
      </c>
      <c r="DL64">
        <v>799.99699999999996</v>
      </c>
      <c r="DM64">
        <v>17.3005</v>
      </c>
      <c r="DN64">
        <v>2.1850299999999998</v>
      </c>
      <c r="DO64">
        <v>1.7524299999999999</v>
      </c>
      <c r="DP64">
        <v>18.853000000000002</v>
      </c>
      <c r="DQ64">
        <v>15.3688</v>
      </c>
      <c r="DR64">
        <v>1500</v>
      </c>
      <c r="DS64">
        <v>0.97299100000000005</v>
      </c>
      <c r="DT64">
        <v>2.7008899999999999E-2</v>
      </c>
      <c r="DU64">
        <v>0</v>
      </c>
      <c r="DV64">
        <v>756.31299999999999</v>
      </c>
      <c r="DW64">
        <v>4.9993100000000004</v>
      </c>
      <c r="DX64">
        <v>20398</v>
      </c>
      <c r="DY64">
        <v>13259.2</v>
      </c>
      <c r="DZ64">
        <v>39.75</v>
      </c>
      <c r="EA64">
        <v>40.375</v>
      </c>
      <c r="EB64">
        <v>39.875</v>
      </c>
      <c r="EC64">
        <v>40.25</v>
      </c>
      <c r="ED64">
        <v>41</v>
      </c>
      <c r="EE64">
        <v>1454.62</v>
      </c>
      <c r="EF64">
        <v>40.380000000000003</v>
      </c>
      <c r="EG64">
        <v>0</v>
      </c>
      <c r="EH64">
        <v>1657256869.0999999</v>
      </c>
      <c r="EI64">
        <v>0</v>
      </c>
      <c r="EJ64">
        <v>755.94231999999988</v>
      </c>
      <c r="EK64">
        <v>-1.336923085495507</v>
      </c>
      <c r="EL64">
        <v>-187.88461744255989</v>
      </c>
      <c r="EM64">
        <v>20412.495999999999</v>
      </c>
      <c r="EN64">
        <v>15</v>
      </c>
      <c r="EO64">
        <v>1657256891.0999999</v>
      </c>
      <c r="EP64" t="s">
        <v>518</v>
      </c>
      <c r="EQ64">
        <v>1657256891.0999999</v>
      </c>
      <c r="ER64">
        <v>1657256410.5</v>
      </c>
      <c r="ES64">
        <v>42</v>
      </c>
      <c r="ET64">
        <v>0.17899999999999999</v>
      </c>
      <c r="EU64">
        <v>-4.0000000000000001E-3</v>
      </c>
      <c r="EV64">
        <v>-8.4000000000000005E-2</v>
      </c>
      <c r="EW64">
        <v>4.5999999999999999E-2</v>
      </c>
      <c r="EX64">
        <v>800</v>
      </c>
      <c r="EY64">
        <v>17</v>
      </c>
      <c r="EZ64">
        <v>0.11</v>
      </c>
      <c r="FA64">
        <v>0.02</v>
      </c>
      <c r="FB64">
        <v>-26.233957499999999</v>
      </c>
      <c r="FC64">
        <v>-0.93874559099433696</v>
      </c>
      <c r="FD64">
        <v>0.1217471065107915</v>
      </c>
      <c r="FE64">
        <v>0</v>
      </c>
      <c r="FF64">
        <v>4.2549340000000004</v>
      </c>
      <c r="FG64">
        <v>0.17785238273920101</v>
      </c>
      <c r="FH64">
        <v>1.929996344556115E-2</v>
      </c>
      <c r="FI64">
        <v>1</v>
      </c>
      <c r="FJ64">
        <v>1</v>
      </c>
      <c r="FK64">
        <v>2</v>
      </c>
      <c r="FL64" t="s">
        <v>370</v>
      </c>
      <c r="FM64">
        <v>3.1800700000000002</v>
      </c>
      <c r="FN64">
        <v>2.7644899999999999</v>
      </c>
      <c r="FO64">
        <v>0.163049</v>
      </c>
      <c r="FP64">
        <v>0.16741800000000001</v>
      </c>
      <c r="FQ64">
        <v>0.11241900000000001</v>
      </c>
      <c r="FR64">
        <v>9.6851400000000004E-2</v>
      </c>
      <c r="FS64">
        <v>26767.7</v>
      </c>
      <c r="FT64">
        <v>20740.900000000001</v>
      </c>
      <c r="FU64">
        <v>30014.799999999999</v>
      </c>
      <c r="FV64">
        <v>24352.3</v>
      </c>
      <c r="FW64">
        <v>35433.5</v>
      </c>
      <c r="FX64">
        <v>32145.3</v>
      </c>
      <c r="FY64">
        <v>43891</v>
      </c>
      <c r="FZ64">
        <v>39764.199999999997</v>
      </c>
      <c r="GA64">
        <v>2.1962000000000002</v>
      </c>
      <c r="GB64">
        <v>1.91157</v>
      </c>
      <c r="GC64">
        <v>0.13500499999999999</v>
      </c>
      <c r="GD64">
        <v>0</v>
      </c>
      <c r="GE64">
        <v>23.617799999999999</v>
      </c>
      <c r="GF64">
        <v>999.9</v>
      </c>
      <c r="GG64">
        <v>58.4</v>
      </c>
      <c r="GH64">
        <v>29</v>
      </c>
      <c r="GI64">
        <v>23.186399999999999</v>
      </c>
      <c r="GJ64">
        <v>30.9146</v>
      </c>
      <c r="GK64">
        <v>38.553699999999999</v>
      </c>
      <c r="GL64">
        <v>1</v>
      </c>
      <c r="GM64">
        <v>-0.124543</v>
      </c>
      <c r="GN64">
        <v>-0.341947</v>
      </c>
      <c r="GO64">
        <v>20.266400000000001</v>
      </c>
      <c r="GP64">
        <v>5.2274700000000003</v>
      </c>
      <c r="GQ64">
        <v>11.902100000000001</v>
      </c>
      <c r="GR64">
        <v>4.9638999999999998</v>
      </c>
      <c r="GS64">
        <v>3.2919999999999998</v>
      </c>
      <c r="GT64">
        <v>9999</v>
      </c>
      <c r="GU64">
        <v>9999</v>
      </c>
      <c r="GV64">
        <v>5539</v>
      </c>
      <c r="GW64">
        <v>978</v>
      </c>
      <c r="GX64">
        <v>1.87693</v>
      </c>
      <c r="GY64">
        <v>1.8751500000000001</v>
      </c>
      <c r="GZ64">
        <v>1.87388</v>
      </c>
      <c r="HA64">
        <v>1.8730199999999999</v>
      </c>
      <c r="HB64">
        <v>1.8745400000000001</v>
      </c>
      <c r="HC64">
        <v>1.8695299999999999</v>
      </c>
      <c r="HD64">
        <v>1.87378</v>
      </c>
      <c r="HE64">
        <v>1.8788100000000001</v>
      </c>
      <c r="HF64">
        <v>0</v>
      </c>
      <c r="HG64">
        <v>0</v>
      </c>
      <c r="HH64">
        <v>0</v>
      </c>
      <c r="HI64">
        <v>0</v>
      </c>
      <c r="HJ64" t="s">
        <v>371</v>
      </c>
      <c r="HK64" t="s">
        <v>372</v>
      </c>
      <c r="HL64" t="s">
        <v>373</v>
      </c>
      <c r="HM64" t="s">
        <v>373</v>
      </c>
      <c r="HN64" t="s">
        <v>373</v>
      </c>
      <c r="HO64" t="s">
        <v>373</v>
      </c>
      <c r="HP64">
        <v>0</v>
      </c>
      <c r="HQ64">
        <v>100</v>
      </c>
      <c r="HR64">
        <v>100</v>
      </c>
      <c r="HS64">
        <v>-8.4000000000000005E-2</v>
      </c>
      <c r="HT64">
        <v>0.16439999999999999</v>
      </c>
      <c r="HU64">
        <v>0.20507039327335111</v>
      </c>
      <c r="HV64">
        <v>9.7846438420996166E-4</v>
      </c>
      <c r="HW64">
        <v>-2.5827086373742828E-6</v>
      </c>
      <c r="HX64">
        <v>7.8586341386663365E-10</v>
      </c>
      <c r="HY64">
        <v>-0.1046673964931757</v>
      </c>
      <c r="HZ64">
        <v>-8.4438002641763817E-3</v>
      </c>
      <c r="IA64">
        <v>1.264093270743213E-3</v>
      </c>
      <c r="IB64">
        <v>-1.32040390140585E-5</v>
      </c>
      <c r="IC64">
        <v>5</v>
      </c>
      <c r="ID64">
        <v>2007</v>
      </c>
      <c r="IE64">
        <v>1</v>
      </c>
      <c r="IF64">
        <v>23</v>
      </c>
      <c r="IG64">
        <v>1.3</v>
      </c>
      <c r="IH64">
        <v>7.6</v>
      </c>
      <c r="II64">
        <v>1.8200700000000001</v>
      </c>
      <c r="IJ64">
        <v>2.4377399999999998</v>
      </c>
      <c r="IK64">
        <v>1.42578</v>
      </c>
      <c r="IL64">
        <v>2.2924799999999999</v>
      </c>
      <c r="IM64">
        <v>1.5478499999999999</v>
      </c>
      <c r="IN64">
        <v>2.2729499999999998</v>
      </c>
      <c r="IO64">
        <v>31.7392</v>
      </c>
      <c r="IP64">
        <v>14.4823</v>
      </c>
      <c r="IQ64">
        <v>18</v>
      </c>
      <c r="IR64">
        <v>632.30200000000002</v>
      </c>
      <c r="IS64">
        <v>434.04</v>
      </c>
      <c r="IT64">
        <v>25.001200000000001</v>
      </c>
      <c r="IU64">
        <v>25.680700000000002</v>
      </c>
      <c r="IV64">
        <v>30.000399999999999</v>
      </c>
      <c r="IW64">
        <v>25.656700000000001</v>
      </c>
      <c r="IX64">
        <v>25.613800000000001</v>
      </c>
      <c r="IY64">
        <v>36.456400000000002</v>
      </c>
      <c r="IZ64">
        <v>27.289899999999999</v>
      </c>
      <c r="JA64">
        <v>0</v>
      </c>
      <c r="JB64">
        <v>25</v>
      </c>
      <c r="JC64">
        <v>800</v>
      </c>
      <c r="JD64">
        <v>17.260000000000002</v>
      </c>
      <c r="JE64">
        <v>101.20399999999999</v>
      </c>
      <c r="JF64">
        <v>101.136</v>
      </c>
    </row>
    <row r="65" spans="1:266" x14ac:dyDescent="0.2">
      <c r="A65">
        <v>49</v>
      </c>
      <c r="B65">
        <v>1657256967.0999999</v>
      </c>
      <c r="C65">
        <v>5929</v>
      </c>
      <c r="D65" t="s">
        <v>519</v>
      </c>
      <c r="E65" t="s">
        <v>520</v>
      </c>
      <c r="F65" t="s">
        <v>366</v>
      </c>
      <c r="H65" t="s">
        <v>449</v>
      </c>
      <c r="I65" t="s">
        <v>492</v>
      </c>
      <c r="J65" t="s">
        <v>451</v>
      </c>
      <c r="K65">
        <v>1657256967.0999999</v>
      </c>
      <c r="L65">
        <f t="shared" si="0"/>
        <v>4.4928661530548933E-3</v>
      </c>
      <c r="M65">
        <f t="shared" si="1"/>
        <v>4.4928661530548935</v>
      </c>
      <c r="N65">
        <f t="shared" si="2"/>
        <v>23.722790069735169</v>
      </c>
      <c r="O65">
        <f t="shared" si="3"/>
        <v>971.94399999999996</v>
      </c>
      <c r="P65">
        <f t="shared" si="4"/>
        <v>843.85376398868436</v>
      </c>
      <c r="Q65">
        <f t="shared" si="5"/>
        <v>85.563307986292926</v>
      </c>
      <c r="R65">
        <f t="shared" si="6"/>
        <v>98.551132158657595</v>
      </c>
      <c r="S65">
        <f t="shared" si="7"/>
        <v>0.37971946636746751</v>
      </c>
      <c r="T65">
        <f t="shared" si="46"/>
        <v>1.9200976902714009</v>
      </c>
      <c r="U65">
        <f t="shared" si="9"/>
        <v>0.34240446748845488</v>
      </c>
      <c r="V65">
        <f t="shared" si="10"/>
        <v>0.21704900461412122</v>
      </c>
      <c r="W65">
        <f t="shared" si="11"/>
        <v>241.70332907509925</v>
      </c>
      <c r="X65">
        <f t="shared" si="47"/>
        <v>26.326955409357726</v>
      </c>
      <c r="Y65">
        <f t="shared" si="48"/>
        <v>26.326955409357726</v>
      </c>
      <c r="Z65">
        <f t="shared" si="14"/>
        <v>3.440094497686335</v>
      </c>
      <c r="AA65">
        <f t="shared" si="15"/>
        <v>63.802683407695937</v>
      </c>
      <c r="AB65">
        <f t="shared" si="16"/>
        <v>2.14627733670042</v>
      </c>
      <c r="AC65">
        <f t="shared" si="17"/>
        <v>3.3639295748516025</v>
      </c>
      <c r="AD65">
        <f t="shared" si="18"/>
        <v>1.293817160985915</v>
      </c>
      <c r="AE65">
        <f t="shared" si="19"/>
        <v>-198.13539734972079</v>
      </c>
      <c r="AF65">
        <f t="shared" si="20"/>
        <v>-39.207361110992416</v>
      </c>
      <c r="AG65">
        <f t="shared" si="49"/>
        <v>-4.3688646189092415</v>
      </c>
      <c r="AH65">
        <f t="shared" si="22"/>
        <v>-8.2940045232007265E-3</v>
      </c>
      <c r="AI65">
        <v>0</v>
      </c>
      <c r="AJ65">
        <v>0</v>
      </c>
      <c r="AK65">
        <f t="shared" si="50"/>
        <v>1</v>
      </c>
      <c r="AL65">
        <f t="shared" si="24"/>
        <v>0</v>
      </c>
      <c r="AM65">
        <f t="shared" si="51"/>
        <v>25989.671338086784</v>
      </c>
      <c r="AN65" t="s">
        <v>367</v>
      </c>
      <c r="AO65" t="s">
        <v>367</v>
      </c>
      <c r="AP65">
        <v>0</v>
      </c>
      <c r="AQ65">
        <v>0</v>
      </c>
      <c r="AR65" t="e">
        <f t="shared" si="26"/>
        <v>#DIV/0!</v>
      </c>
      <c r="AS65">
        <v>0</v>
      </c>
      <c r="AT65" t="s">
        <v>367</v>
      </c>
      <c r="AU65" t="s">
        <v>367</v>
      </c>
      <c r="AV65">
        <v>0</v>
      </c>
      <c r="AW65">
        <v>0</v>
      </c>
      <c r="AX65" t="e">
        <f t="shared" si="27"/>
        <v>#DIV/0!</v>
      </c>
      <c r="AY65">
        <v>0.5</v>
      </c>
      <c r="AZ65">
        <f t="shared" si="28"/>
        <v>1261.034400557046</v>
      </c>
      <c r="BA65">
        <f t="shared" si="29"/>
        <v>23.722790069735169</v>
      </c>
      <c r="BB65" t="e">
        <f t="shared" si="30"/>
        <v>#DIV/0!</v>
      </c>
      <c r="BC65">
        <f t="shared" si="31"/>
        <v>1.8812167264632848E-2</v>
      </c>
      <c r="BD65" t="e">
        <f t="shared" si="32"/>
        <v>#DIV/0!</v>
      </c>
      <c r="BE65" t="e">
        <f t="shared" si="33"/>
        <v>#DIV/0!</v>
      </c>
      <c r="BF65" t="s">
        <v>367</v>
      </c>
      <c r="BG65">
        <v>0</v>
      </c>
      <c r="BH65" t="e">
        <f t="shared" si="34"/>
        <v>#DIV/0!</v>
      </c>
      <c r="BI65" t="e">
        <f t="shared" si="35"/>
        <v>#DIV/0!</v>
      </c>
      <c r="BJ65" t="e">
        <f t="shared" si="36"/>
        <v>#DIV/0!</v>
      </c>
      <c r="BK65" t="e">
        <f t="shared" si="37"/>
        <v>#DIV/0!</v>
      </c>
      <c r="BL65" t="e">
        <f t="shared" si="38"/>
        <v>#DIV/0!</v>
      </c>
      <c r="BM65" t="e">
        <f t="shared" si="39"/>
        <v>#DIV/0!</v>
      </c>
      <c r="BN65" t="e">
        <f t="shared" si="40"/>
        <v>#DIV/0!</v>
      </c>
      <c r="BO65" t="e">
        <f t="shared" si="41"/>
        <v>#DIV/0!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f t="shared" si="52"/>
        <v>1499.79</v>
      </c>
      <c r="CI65">
        <f t="shared" si="43"/>
        <v>1261.034400557046</v>
      </c>
      <c r="CJ65">
        <f t="shared" si="53"/>
        <v>0.8408073133952394</v>
      </c>
      <c r="CK65">
        <f t="shared" si="54"/>
        <v>0.16115811485281223</v>
      </c>
      <c r="CL65">
        <v>6</v>
      </c>
      <c r="CM65">
        <v>0.5</v>
      </c>
      <c r="CN65" t="s">
        <v>368</v>
      </c>
      <c r="CO65">
        <v>2</v>
      </c>
      <c r="CP65">
        <v>1657256967.0999999</v>
      </c>
      <c r="CQ65">
        <v>971.94399999999996</v>
      </c>
      <c r="CR65">
        <v>1000.03</v>
      </c>
      <c r="CS65">
        <v>21.167300000000001</v>
      </c>
      <c r="CT65">
        <v>16.770099999999999</v>
      </c>
      <c r="CU65">
        <v>972.41399999999999</v>
      </c>
      <c r="CV65">
        <v>21.0137</v>
      </c>
      <c r="CW65">
        <v>600.077</v>
      </c>
      <c r="CX65">
        <v>101.29600000000001</v>
      </c>
      <c r="CY65">
        <v>9.9895399999999995E-2</v>
      </c>
      <c r="CZ65">
        <v>25.9482</v>
      </c>
      <c r="DA65">
        <v>25.729299999999999</v>
      </c>
      <c r="DB65">
        <v>999.9</v>
      </c>
      <c r="DC65">
        <v>0</v>
      </c>
      <c r="DD65">
        <v>0</v>
      </c>
      <c r="DE65">
        <v>5007.5</v>
      </c>
      <c r="DF65">
        <v>0</v>
      </c>
      <c r="DG65">
        <v>409.18200000000002</v>
      </c>
      <c r="DH65">
        <v>-28.001999999999999</v>
      </c>
      <c r="DI65">
        <v>993.05100000000004</v>
      </c>
      <c r="DJ65">
        <v>1017.09</v>
      </c>
      <c r="DK65">
        <v>4.3971400000000003</v>
      </c>
      <c r="DL65">
        <v>1000.03</v>
      </c>
      <c r="DM65">
        <v>16.770099999999999</v>
      </c>
      <c r="DN65">
        <v>2.1441499999999998</v>
      </c>
      <c r="DO65">
        <v>1.6987399999999999</v>
      </c>
      <c r="DP65">
        <v>18.550999999999998</v>
      </c>
      <c r="DQ65">
        <v>14.8849</v>
      </c>
      <c r="DR65">
        <v>1499.79</v>
      </c>
      <c r="DS65">
        <v>0.97299599999999997</v>
      </c>
      <c r="DT65">
        <v>2.7003699999999999E-2</v>
      </c>
      <c r="DU65">
        <v>0</v>
      </c>
      <c r="DV65">
        <v>762.18299999999999</v>
      </c>
      <c r="DW65">
        <v>4.9993100000000004</v>
      </c>
      <c r="DX65">
        <v>21033.1</v>
      </c>
      <c r="DY65">
        <v>13257.3</v>
      </c>
      <c r="DZ65">
        <v>37.625</v>
      </c>
      <c r="EA65">
        <v>38.25</v>
      </c>
      <c r="EB65">
        <v>37.811999999999998</v>
      </c>
      <c r="EC65">
        <v>37.75</v>
      </c>
      <c r="ED65">
        <v>39</v>
      </c>
      <c r="EE65">
        <v>1454.43</v>
      </c>
      <c r="EF65">
        <v>40.36</v>
      </c>
      <c r="EG65">
        <v>0</v>
      </c>
      <c r="EH65">
        <v>1657256967.5</v>
      </c>
      <c r="EI65">
        <v>0</v>
      </c>
      <c r="EJ65">
        <v>760.01555999999994</v>
      </c>
      <c r="EK65">
        <v>13.331769223912429</v>
      </c>
      <c r="EL65">
        <v>-54.984613272639088</v>
      </c>
      <c r="EM65">
        <v>21007.324000000001</v>
      </c>
      <c r="EN65">
        <v>15</v>
      </c>
      <c r="EO65">
        <v>1657256991.5999999</v>
      </c>
      <c r="EP65" t="s">
        <v>521</v>
      </c>
      <c r="EQ65">
        <v>1657256991.5999999</v>
      </c>
      <c r="ER65">
        <v>1657256410.5</v>
      </c>
      <c r="ES65">
        <v>43</v>
      </c>
      <c r="ET65">
        <v>-3.4000000000000002E-2</v>
      </c>
      <c r="EU65">
        <v>-4.0000000000000001E-3</v>
      </c>
      <c r="EV65">
        <v>-0.47</v>
      </c>
      <c r="EW65">
        <v>4.5999999999999999E-2</v>
      </c>
      <c r="EX65">
        <v>1000</v>
      </c>
      <c r="EY65">
        <v>17</v>
      </c>
      <c r="EZ65">
        <v>0.15</v>
      </c>
      <c r="FA65">
        <v>0.02</v>
      </c>
      <c r="FB65">
        <v>-27.524482500000001</v>
      </c>
      <c r="FC65">
        <v>-2.5506540337710399</v>
      </c>
      <c r="FD65">
        <v>0.25304974302249378</v>
      </c>
      <c r="FE65">
        <v>0</v>
      </c>
      <c r="FF65">
        <v>4.41882675</v>
      </c>
      <c r="FG65">
        <v>-0.17508844277674571</v>
      </c>
      <c r="FH65">
        <v>1.7475439677945209E-2</v>
      </c>
      <c r="FI65">
        <v>1</v>
      </c>
      <c r="FJ65">
        <v>1</v>
      </c>
      <c r="FK65">
        <v>2</v>
      </c>
      <c r="FL65" t="s">
        <v>370</v>
      </c>
      <c r="FM65">
        <v>3.1795900000000001</v>
      </c>
      <c r="FN65">
        <v>2.7643900000000001</v>
      </c>
      <c r="FO65">
        <v>0.18946499999999999</v>
      </c>
      <c r="FP65">
        <v>0.193666</v>
      </c>
      <c r="FQ65">
        <v>0.110941</v>
      </c>
      <c r="FR65">
        <v>9.4712599999999994E-2</v>
      </c>
      <c r="FS65">
        <v>25919.9</v>
      </c>
      <c r="FT65">
        <v>20085.400000000001</v>
      </c>
      <c r="FU65">
        <v>30011.1</v>
      </c>
      <c r="FV65">
        <v>24349.9</v>
      </c>
      <c r="FW65">
        <v>35491.4</v>
      </c>
      <c r="FX65">
        <v>32220.9</v>
      </c>
      <c r="FY65">
        <v>43886</v>
      </c>
      <c r="FZ65">
        <v>39760.800000000003</v>
      </c>
      <c r="GA65">
        <v>2.1951000000000001</v>
      </c>
      <c r="GB65">
        <v>1.9100699999999999</v>
      </c>
      <c r="GC65">
        <v>0.12692800000000001</v>
      </c>
      <c r="GD65">
        <v>0</v>
      </c>
      <c r="GE65">
        <v>23.645600000000002</v>
      </c>
      <c r="GF65">
        <v>999.9</v>
      </c>
      <c r="GG65">
        <v>58.5</v>
      </c>
      <c r="GH65">
        <v>29.1</v>
      </c>
      <c r="GI65">
        <v>23.3597</v>
      </c>
      <c r="GJ65">
        <v>30.8246</v>
      </c>
      <c r="GK65">
        <v>39.511200000000002</v>
      </c>
      <c r="GL65">
        <v>1</v>
      </c>
      <c r="GM65">
        <v>-0.119113</v>
      </c>
      <c r="GN65">
        <v>-0.34786499999999998</v>
      </c>
      <c r="GO65">
        <v>20.2668</v>
      </c>
      <c r="GP65">
        <v>5.2285199999999996</v>
      </c>
      <c r="GQ65">
        <v>11.902100000000001</v>
      </c>
      <c r="GR65">
        <v>4.9651500000000004</v>
      </c>
      <c r="GS65">
        <v>3.2919999999999998</v>
      </c>
      <c r="GT65">
        <v>9999</v>
      </c>
      <c r="GU65">
        <v>9999</v>
      </c>
      <c r="GV65">
        <v>5539</v>
      </c>
      <c r="GW65">
        <v>978</v>
      </c>
      <c r="GX65">
        <v>1.8769400000000001</v>
      </c>
      <c r="GY65">
        <v>1.87517</v>
      </c>
      <c r="GZ65">
        <v>1.87391</v>
      </c>
      <c r="HA65">
        <v>1.8730199999999999</v>
      </c>
      <c r="HB65">
        <v>1.8745700000000001</v>
      </c>
      <c r="HC65">
        <v>1.8695600000000001</v>
      </c>
      <c r="HD65">
        <v>1.87378</v>
      </c>
      <c r="HE65">
        <v>1.8788100000000001</v>
      </c>
      <c r="HF65">
        <v>0</v>
      </c>
      <c r="HG65">
        <v>0</v>
      </c>
      <c r="HH65">
        <v>0</v>
      </c>
      <c r="HI65">
        <v>0</v>
      </c>
      <c r="HJ65" t="s">
        <v>371</v>
      </c>
      <c r="HK65" t="s">
        <v>372</v>
      </c>
      <c r="HL65" t="s">
        <v>373</v>
      </c>
      <c r="HM65" t="s">
        <v>373</v>
      </c>
      <c r="HN65" t="s">
        <v>373</v>
      </c>
      <c r="HO65" t="s">
        <v>373</v>
      </c>
      <c r="HP65">
        <v>0</v>
      </c>
      <c r="HQ65">
        <v>100</v>
      </c>
      <c r="HR65">
        <v>100</v>
      </c>
      <c r="HS65">
        <v>-0.47</v>
      </c>
      <c r="HT65">
        <v>0.15359999999999999</v>
      </c>
      <c r="HU65">
        <v>0.38423357911155059</v>
      </c>
      <c r="HV65">
        <v>9.7846438420996166E-4</v>
      </c>
      <c r="HW65">
        <v>-2.5827086373742828E-6</v>
      </c>
      <c r="HX65">
        <v>7.8586341386663365E-10</v>
      </c>
      <c r="HY65">
        <v>-0.1046673964931757</v>
      </c>
      <c r="HZ65">
        <v>-8.4438002641763817E-3</v>
      </c>
      <c r="IA65">
        <v>1.264093270743213E-3</v>
      </c>
      <c r="IB65">
        <v>-1.32040390140585E-5</v>
      </c>
      <c r="IC65">
        <v>5</v>
      </c>
      <c r="ID65">
        <v>2007</v>
      </c>
      <c r="IE65">
        <v>1</v>
      </c>
      <c r="IF65">
        <v>23</v>
      </c>
      <c r="IG65">
        <v>1.3</v>
      </c>
      <c r="IH65">
        <v>9.3000000000000007</v>
      </c>
      <c r="II65">
        <v>2.1875</v>
      </c>
      <c r="IJ65">
        <v>2.4121100000000002</v>
      </c>
      <c r="IK65">
        <v>1.42578</v>
      </c>
      <c r="IL65">
        <v>2.2924799999999999</v>
      </c>
      <c r="IM65">
        <v>1.5478499999999999</v>
      </c>
      <c r="IN65">
        <v>2.36816</v>
      </c>
      <c r="IO65">
        <v>31.783000000000001</v>
      </c>
      <c r="IP65">
        <v>14.4823</v>
      </c>
      <c r="IQ65">
        <v>18</v>
      </c>
      <c r="IR65">
        <v>632.29700000000003</v>
      </c>
      <c r="IS65">
        <v>433.738</v>
      </c>
      <c r="IT65">
        <v>25.000800000000002</v>
      </c>
      <c r="IU65">
        <v>25.751899999999999</v>
      </c>
      <c r="IV65">
        <v>30.000299999999999</v>
      </c>
      <c r="IW65">
        <v>25.729700000000001</v>
      </c>
      <c r="IX65">
        <v>25.685099999999998</v>
      </c>
      <c r="IY65">
        <v>43.801000000000002</v>
      </c>
      <c r="IZ65">
        <v>30.143799999999999</v>
      </c>
      <c r="JA65">
        <v>0</v>
      </c>
      <c r="JB65">
        <v>25</v>
      </c>
      <c r="JC65">
        <v>1000</v>
      </c>
      <c r="JD65">
        <v>16.690799999999999</v>
      </c>
      <c r="JE65">
        <v>101.19199999999999</v>
      </c>
      <c r="JF65">
        <v>101.127</v>
      </c>
    </row>
    <row r="66" spans="1:266" x14ac:dyDescent="0.2">
      <c r="A66">
        <v>50</v>
      </c>
      <c r="B66">
        <v>1657257067.5999999</v>
      </c>
      <c r="C66">
        <v>6029.5</v>
      </c>
      <c r="D66" t="s">
        <v>522</v>
      </c>
      <c r="E66" t="s">
        <v>523</v>
      </c>
      <c r="F66" t="s">
        <v>366</v>
      </c>
      <c r="H66" t="s">
        <v>449</v>
      </c>
      <c r="I66" t="s">
        <v>492</v>
      </c>
      <c r="J66" t="s">
        <v>451</v>
      </c>
      <c r="K66">
        <v>1657257067.5999999</v>
      </c>
      <c r="L66">
        <f t="shared" si="0"/>
        <v>4.3993098246447185E-3</v>
      </c>
      <c r="M66">
        <f t="shared" si="1"/>
        <v>4.3993098246447184</v>
      </c>
      <c r="N66">
        <f t="shared" si="2"/>
        <v>24.031551043026212</v>
      </c>
      <c r="O66">
        <f t="shared" si="3"/>
        <v>1170.8589999999999</v>
      </c>
      <c r="P66">
        <f t="shared" si="4"/>
        <v>1033.0239138415679</v>
      </c>
      <c r="Q66">
        <f t="shared" si="5"/>
        <v>104.74750919770804</v>
      </c>
      <c r="R66">
        <f t="shared" si="6"/>
        <v>118.72383807227999</v>
      </c>
      <c r="S66">
        <f t="shared" si="7"/>
        <v>0.36541099007077654</v>
      </c>
      <c r="T66">
        <f t="shared" si="46"/>
        <v>1.9179061757441664</v>
      </c>
      <c r="U66">
        <f t="shared" si="9"/>
        <v>0.33068225995482886</v>
      </c>
      <c r="V66">
        <f t="shared" si="10"/>
        <v>0.20952091173249121</v>
      </c>
      <c r="W66">
        <f t="shared" si="11"/>
        <v>241.70869607534408</v>
      </c>
      <c r="X66">
        <f t="shared" si="47"/>
        <v>26.447261067971862</v>
      </c>
      <c r="Y66">
        <f t="shared" si="48"/>
        <v>26.447261067971862</v>
      </c>
      <c r="Z66">
        <f t="shared" si="14"/>
        <v>3.4646001304224576</v>
      </c>
      <c r="AA66">
        <f t="shared" si="15"/>
        <v>63.684663645818759</v>
      </c>
      <c r="AB66">
        <f t="shared" si="16"/>
        <v>2.1529829885759999</v>
      </c>
      <c r="AC66">
        <f t="shared" si="17"/>
        <v>3.380693035531726</v>
      </c>
      <c r="AD66">
        <f t="shared" si="18"/>
        <v>1.3116171418464577</v>
      </c>
      <c r="AE66">
        <f t="shared" si="19"/>
        <v>-194.00956326683209</v>
      </c>
      <c r="AF66">
        <f t="shared" si="20"/>
        <v>-42.916549780676505</v>
      </c>
      <c r="AG66">
        <f t="shared" si="49"/>
        <v>-4.7925496878898901</v>
      </c>
      <c r="AH66">
        <f t="shared" si="22"/>
        <v>-9.9666600544168205E-3</v>
      </c>
      <c r="AI66">
        <v>0</v>
      </c>
      <c r="AJ66">
        <v>0</v>
      </c>
      <c r="AK66">
        <f t="shared" si="50"/>
        <v>1</v>
      </c>
      <c r="AL66">
        <f t="shared" si="24"/>
        <v>0</v>
      </c>
      <c r="AM66">
        <f t="shared" si="51"/>
        <v>25926.888263734363</v>
      </c>
      <c r="AN66" t="s">
        <v>367</v>
      </c>
      <c r="AO66" t="s">
        <v>367</v>
      </c>
      <c r="AP66">
        <v>0</v>
      </c>
      <c r="AQ66">
        <v>0</v>
      </c>
      <c r="AR66" t="e">
        <f t="shared" si="26"/>
        <v>#DIV/0!</v>
      </c>
      <c r="AS66">
        <v>0</v>
      </c>
      <c r="AT66" t="s">
        <v>367</v>
      </c>
      <c r="AU66" t="s">
        <v>367</v>
      </c>
      <c r="AV66">
        <v>0</v>
      </c>
      <c r="AW66">
        <v>0</v>
      </c>
      <c r="AX66" t="e">
        <f t="shared" si="27"/>
        <v>#DIV/0!</v>
      </c>
      <c r="AY66">
        <v>0.5</v>
      </c>
      <c r="AZ66">
        <f t="shared" si="28"/>
        <v>1261.059900557173</v>
      </c>
      <c r="BA66">
        <f t="shared" si="29"/>
        <v>24.031551043026212</v>
      </c>
      <c r="BB66" t="e">
        <f t="shared" si="30"/>
        <v>#DIV/0!</v>
      </c>
      <c r="BC66">
        <f t="shared" si="31"/>
        <v>1.9056629294459664E-2</v>
      </c>
      <c r="BD66" t="e">
        <f t="shared" si="32"/>
        <v>#DIV/0!</v>
      </c>
      <c r="BE66" t="e">
        <f t="shared" si="33"/>
        <v>#DIV/0!</v>
      </c>
      <c r="BF66" t="s">
        <v>367</v>
      </c>
      <c r="BG66">
        <v>0</v>
      </c>
      <c r="BH66" t="e">
        <f t="shared" si="34"/>
        <v>#DIV/0!</v>
      </c>
      <c r="BI66" t="e">
        <f t="shared" si="35"/>
        <v>#DIV/0!</v>
      </c>
      <c r="BJ66" t="e">
        <f t="shared" si="36"/>
        <v>#DIV/0!</v>
      </c>
      <c r="BK66" t="e">
        <f t="shared" si="37"/>
        <v>#DIV/0!</v>
      </c>
      <c r="BL66" t="e">
        <f t="shared" si="38"/>
        <v>#DIV/0!</v>
      </c>
      <c r="BM66" t="e">
        <f t="shared" si="39"/>
        <v>#DIV/0!</v>
      </c>
      <c r="BN66" t="e">
        <f t="shared" si="40"/>
        <v>#DIV/0!</v>
      </c>
      <c r="BO66" t="e">
        <f t="shared" si="41"/>
        <v>#DIV/0!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f t="shared" si="52"/>
        <v>1499.82</v>
      </c>
      <c r="CI66">
        <f t="shared" si="43"/>
        <v>1261.059900557173</v>
      </c>
      <c r="CJ66">
        <f t="shared" si="53"/>
        <v>0.84080749727112125</v>
      </c>
      <c r="CK66">
        <f t="shared" si="54"/>
        <v>0.16115846973326406</v>
      </c>
      <c r="CL66">
        <v>6</v>
      </c>
      <c r="CM66">
        <v>0.5</v>
      </c>
      <c r="CN66" t="s">
        <v>368</v>
      </c>
      <c r="CO66">
        <v>2</v>
      </c>
      <c r="CP66">
        <v>1657257067.5999999</v>
      </c>
      <c r="CQ66">
        <v>1170.8589999999999</v>
      </c>
      <c r="CR66">
        <v>1200.03</v>
      </c>
      <c r="CS66">
        <v>21.232800000000001</v>
      </c>
      <c r="CT66">
        <v>16.928599999999999</v>
      </c>
      <c r="CU66">
        <v>1171.6099999999999</v>
      </c>
      <c r="CV66">
        <v>21.188800000000001</v>
      </c>
      <c r="CW66">
        <v>600.23699999999997</v>
      </c>
      <c r="CX66">
        <v>101.29900000000001</v>
      </c>
      <c r="CY66">
        <v>9.9919999999999995E-2</v>
      </c>
      <c r="CZ66">
        <v>26.0322</v>
      </c>
      <c r="DA66">
        <v>25.803699999999999</v>
      </c>
      <c r="DB66">
        <v>999.9</v>
      </c>
      <c r="DC66">
        <v>0</v>
      </c>
      <c r="DD66">
        <v>0</v>
      </c>
      <c r="DE66">
        <v>4998.12</v>
      </c>
      <c r="DF66">
        <v>0</v>
      </c>
      <c r="DG66">
        <v>331.923</v>
      </c>
      <c r="DH66">
        <v>-29.2043</v>
      </c>
      <c r="DI66">
        <v>1196.3599999999999</v>
      </c>
      <c r="DJ66">
        <v>1220.69</v>
      </c>
      <c r="DK66">
        <v>4.4185299999999996</v>
      </c>
      <c r="DL66">
        <v>1200.03</v>
      </c>
      <c r="DM66">
        <v>16.928599999999999</v>
      </c>
      <c r="DN66">
        <v>2.1624400000000001</v>
      </c>
      <c r="DO66">
        <v>1.71485</v>
      </c>
      <c r="DP66">
        <v>18.686800000000002</v>
      </c>
      <c r="DQ66">
        <v>15.031499999999999</v>
      </c>
      <c r="DR66">
        <v>1499.82</v>
      </c>
      <c r="DS66">
        <v>0.97299100000000005</v>
      </c>
      <c r="DT66">
        <v>2.7008899999999999E-2</v>
      </c>
      <c r="DU66">
        <v>0</v>
      </c>
      <c r="DV66">
        <v>762.34</v>
      </c>
      <c r="DW66">
        <v>4.9993100000000004</v>
      </c>
      <c r="DX66">
        <v>19998.7</v>
      </c>
      <c r="DY66">
        <v>13257.6</v>
      </c>
      <c r="DZ66">
        <v>36.875</v>
      </c>
      <c r="EA66">
        <v>37.936999999999998</v>
      </c>
      <c r="EB66">
        <v>37.186999999999998</v>
      </c>
      <c r="EC66">
        <v>37.561999999999998</v>
      </c>
      <c r="ED66">
        <v>38.5</v>
      </c>
      <c r="EE66">
        <v>1454.45</v>
      </c>
      <c r="EF66">
        <v>40.369999999999997</v>
      </c>
      <c r="EG66">
        <v>0</v>
      </c>
      <c r="EH66">
        <v>1657257068.3</v>
      </c>
      <c r="EI66">
        <v>0</v>
      </c>
      <c r="EJ66">
        <v>761.60759999999993</v>
      </c>
      <c r="EK66">
        <v>5.4211538692361181</v>
      </c>
      <c r="EL66">
        <v>15153.29233139019</v>
      </c>
      <c r="EM66">
        <v>18279.011999999999</v>
      </c>
      <c r="EN66">
        <v>15</v>
      </c>
      <c r="EO66">
        <v>1657257105.0999999</v>
      </c>
      <c r="EP66" t="s">
        <v>524</v>
      </c>
      <c r="EQ66">
        <v>1657257105.0999999</v>
      </c>
      <c r="ER66">
        <v>1657257098.5999999</v>
      </c>
      <c r="ES66">
        <v>44</v>
      </c>
      <c r="ET66">
        <v>8.6999999999999994E-2</v>
      </c>
      <c r="EU66">
        <v>-5.0000000000000001E-3</v>
      </c>
      <c r="EV66">
        <v>-0.751</v>
      </c>
      <c r="EW66">
        <v>4.3999999999999997E-2</v>
      </c>
      <c r="EX66">
        <v>1200</v>
      </c>
      <c r="EY66">
        <v>17</v>
      </c>
      <c r="EZ66">
        <v>0.12</v>
      </c>
      <c r="FA66">
        <v>0.02</v>
      </c>
      <c r="FB66">
        <v>-28.9211512195122</v>
      </c>
      <c r="FC66">
        <v>-1.6873087108013889</v>
      </c>
      <c r="FD66">
        <v>0.17511032776154761</v>
      </c>
      <c r="FE66">
        <v>0</v>
      </c>
      <c r="FF66">
        <v>4.3912880487804884</v>
      </c>
      <c r="FG66">
        <v>-6.4418885017411429E-2</v>
      </c>
      <c r="FH66">
        <v>7.6707554305733196E-3</v>
      </c>
      <c r="FI66">
        <v>1</v>
      </c>
      <c r="FJ66">
        <v>1</v>
      </c>
      <c r="FK66">
        <v>2</v>
      </c>
      <c r="FL66" t="s">
        <v>370</v>
      </c>
      <c r="FM66">
        <v>3.1798700000000002</v>
      </c>
      <c r="FN66">
        <v>2.76437</v>
      </c>
      <c r="FO66">
        <v>0.21334</v>
      </c>
      <c r="FP66">
        <v>0.21737999999999999</v>
      </c>
      <c r="FQ66">
        <v>0.111579</v>
      </c>
      <c r="FR66">
        <v>9.5338599999999996E-2</v>
      </c>
      <c r="FS66">
        <v>25155.3</v>
      </c>
      <c r="FT66">
        <v>19494.099999999999</v>
      </c>
      <c r="FU66">
        <v>30009.200000000001</v>
      </c>
      <c r="FV66">
        <v>24348.7</v>
      </c>
      <c r="FW66">
        <v>35463.9</v>
      </c>
      <c r="FX66">
        <v>32197.7</v>
      </c>
      <c r="FY66">
        <v>43882.9</v>
      </c>
      <c r="FZ66">
        <v>39759.1</v>
      </c>
      <c r="GA66">
        <v>2.1941999999999999</v>
      </c>
      <c r="GB66">
        <v>1.9103699999999999</v>
      </c>
      <c r="GC66">
        <v>0.13239300000000001</v>
      </c>
      <c r="GD66">
        <v>0</v>
      </c>
      <c r="GE66">
        <v>23.630500000000001</v>
      </c>
      <c r="GF66">
        <v>999.9</v>
      </c>
      <c r="GG66">
        <v>58.7</v>
      </c>
      <c r="GH66">
        <v>29.1</v>
      </c>
      <c r="GI66">
        <v>23.4421</v>
      </c>
      <c r="GJ66">
        <v>30.834599999999998</v>
      </c>
      <c r="GK66">
        <v>38.517600000000002</v>
      </c>
      <c r="GL66">
        <v>1</v>
      </c>
      <c r="GM66">
        <v>-0.115081</v>
      </c>
      <c r="GN66">
        <v>-0.282279</v>
      </c>
      <c r="GO66">
        <v>20.269200000000001</v>
      </c>
      <c r="GP66">
        <v>5.2237299999999998</v>
      </c>
      <c r="GQ66">
        <v>11.902100000000001</v>
      </c>
      <c r="GR66">
        <v>4.9652500000000002</v>
      </c>
      <c r="GS66">
        <v>3.2919999999999998</v>
      </c>
      <c r="GT66">
        <v>9999</v>
      </c>
      <c r="GU66">
        <v>9999</v>
      </c>
      <c r="GV66">
        <v>5539</v>
      </c>
      <c r="GW66">
        <v>978.1</v>
      </c>
      <c r="GX66">
        <v>1.8769199999999999</v>
      </c>
      <c r="GY66">
        <v>1.8751800000000001</v>
      </c>
      <c r="GZ66">
        <v>1.8738999999999999</v>
      </c>
      <c r="HA66">
        <v>1.8730199999999999</v>
      </c>
      <c r="HB66">
        <v>1.8745799999999999</v>
      </c>
      <c r="HC66">
        <v>1.8695900000000001</v>
      </c>
      <c r="HD66">
        <v>1.87378</v>
      </c>
      <c r="HE66">
        <v>1.8788100000000001</v>
      </c>
      <c r="HF66">
        <v>0</v>
      </c>
      <c r="HG66">
        <v>0</v>
      </c>
      <c r="HH66">
        <v>0</v>
      </c>
      <c r="HI66">
        <v>0</v>
      </c>
      <c r="HJ66" t="s">
        <v>371</v>
      </c>
      <c r="HK66" t="s">
        <v>372</v>
      </c>
      <c r="HL66" t="s">
        <v>373</v>
      </c>
      <c r="HM66" t="s">
        <v>373</v>
      </c>
      <c r="HN66" t="s">
        <v>373</v>
      </c>
      <c r="HO66" t="s">
        <v>373</v>
      </c>
      <c r="HP66">
        <v>0</v>
      </c>
      <c r="HQ66">
        <v>100</v>
      </c>
      <c r="HR66">
        <v>100</v>
      </c>
      <c r="HS66">
        <v>-0.751</v>
      </c>
      <c r="HT66">
        <v>4.3999999999999997E-2</v>
      </c>
      <c r="HU66">
        <v>0.34909295817583669</v>
      </c>
      <c r="HV66">
        <v>9.7846438420996166E-4</v>
      </c>
      <c r="HW66">
        <v>-2.5827086373742828E-6</v>
      </c>
      <c r="HX66">
        <v>7.8586341386663365E-10</v>
      </c>
      <c r="HY66">
        <v>-0.1046673964931757</v>
      </c>
      <c r="HZ66">
        <v>-8.4438002641763817E-3</v>
      </c>
      <c r="IA66">
        <v>1.264093270743213E-3</v>
      </c>
      <c r="IB66">
        <v>-1.32040390140585E-5</v>
      </c>
      <c r="IC66">
        <v>5</v>
      </c>
      <c r="ID66">
        <v>2007</v>
      </c>
      <c r="IE66">
        <v>1</v>
      </c>
      <c r="IF66">
        <v>23</v>
      </c>
      <c r="IG66">
        <v>1.3</v>
      </c>
      <c r="IH66">
        <v>11</v>
      </c>
      <c r="II66">
        <v>2.5439500000000002</v>
      </c>
      <c r="IJ66">
        <v>2.4230999999999998</v>
      </c>
      <c r="IK66">
        <v>1.42578</v>
      </c>
      <c r="IL66">
        <v>2.2924799999999999</v>
      </c>
      <c r="IM66">
        <v>1.5478499999999999</v>
      </c>
      <c r="IN66">
        <v>2.2680699999999998</v>
      </c>
      <c r="IO66">
        <v>31.848800000000001</v>
      </c>
      <c r="IP66">
        <v>14.456</v>
      </c>
      <c r="IQ66">
        <v>18</v>
      </c>
      <c r="IR66">
        <v>632.35199999999998</v>
      </c>
      <c r="IS66">
        <v>434.41</v>
      </c>
      <c r="IT66">
        <v>24.998999999999999</v>
      </c>
      <c r="IU66">
        <v>25.820599999999999</v>
      </c>
      <c r="IV66">
        <v>30.0001</v>
      </c>
      <c r="IW66">
        <v>25.794899999999998</v>
      </c>
      <c r="IX66">
        <v>25.749400000000001</v>
      </c>
      <c r="IY66">
        <v>50.9377</v>
      </c>
      <c r="IZ66">
        <v>29.728200000000001</v>
      </c>
      <c r="JA66">
        <v>0</v>
      </c>
      <c r="JB66">
        <v>25</v>
      </c>
      <c r="JC66">
        <v>1200</v>
      </c>
      <c r="JD66">
        <v>16.857700000000001</v>
      </c>
      <c r="JE66">
        <v>101.185</v>
      </c>
      <c r="JF66">
        <v>101.122</v>
      </c>
    </row>
    <row r="67" spans="1:266" x14ac:dyDescent="0.2">
      <c r="A67">
        <v>51</v>
      </c>
      <c r="B67">
        <v>1657257181.0999999</v>
      </c>
      <c r="C67">
        <v>6143</v>
      </c>
      <c r="D67" t="s">
        <v>525</v>
      </c>
      <c r="E67" t="s">
        <v>526</v>
      </c>
      <c r="F67" t="s">
        <v>366</v>
      </c>
      <c r="H67" t="s">
        <v>449</v>
      </c>
      <c r="I67" t="s">
        <v>492</v>
      </c>
      <c r="J67" t="s">
        <v>451</v>
      </c>
      <c r="K67">
        <v>1657257181.0999999</v>
      </c>
      <c r="L67">
        <f t="shared" si="0"/>
        <v>4.6488637139395625E-3</v>
      </c>
      <c r="M67">
        <f t="shared" si="1"/>
        <v>4.6488637139395621</v>
      </c>
      <c r="N67">
        <f t="shared" si="2"/>
        <v>24.297240889684517</v>
      </c>
      <c r="O67">
        <f t="shared" si="3"/>
        <v>1468.9079999999999</v>
      </c>
      <c r="P67">
        <f t="shared" si="4"/>
        <v>1330.4674631583791</v>
      </c>
      <c r="Q67">
        <f t="shared" si="5"/>
        <v>134.91328027433548</v>
      </c>
      <c r="R67">
        <f t="shared" si="6"/>
        <v>148.9515543888372</v>
      </c>
      <c r="S67">
        <f t="shared" si="7"/>
        <v>0.39036123862196725</v>
      </c>
      <c r="T67">
        <f t="shared" si="46"/>
        <v>1.9108239121038988</v>
      </c>
      <c r="U67">
        <f t="shared" si="9"/>
        <v>0.3508709073463922</v>
      </c>
      <c r="V67">
        <f t="shared" si="10"/>
        <v>0.22250851592052218</v>
      </c>
      <c r="W67">
        <f t="shared" si="11"/>
        <v>241.74322907492009</v>
      </c>
      <c r="X67">
        <f t="shared" si="47"/>
        <v>26.450530844108044</v>
      </c>
      <c r="Y67">
        <f t="shared" si="48"/>
        <v>26.450530844108044</v>
      </c>
      <c r="Z67">
        <f t="shared" si="14"/>
        <v>3.465268288903943</v>
      </c>
      <c r="AA67">
        <f t="shared" si="15"/>
        <v>63.494427440455112</v>
      </c>
      <c r="AB67">
        <f t="shared" si="16"/>
        <v>2.1589897630100801</v>
      </c>
      <c r="AC67">
        <f t="shared" si="17"/>
        <v>3.4002822767947225</v>
      </c>
      <c r="AD67">
        <f t="shared" si="18"/>
        <v>1.306278525893863</v>
      </c>
      <c r="AE67">
        <f t="shared" si="19"/>
        <v>-205.01488978473469</v>
      </c>
      <c r="AF67">
        <f t="shared" si="20"/>
        <v>-33.03021565012294</v>
      </c>
      <c r="AG67">
        <f t="shared" si="49"/>
        <v>-3.7040737976959104</v>
      </c>
      <c r="AH67">
        <f t="shared" si="22"/>
        <v>-5.9501576334497486E-3</v>
      </c>
      <c r="AI67">
        <v>0</v>
      </c>
      <c r="AJ67">
        <v>0</v>
      </c>
      <c r="AK67">
        <f t="shared" si="50"/>
        <v>1</v>
      </c>
      <c r="AL67">
        <f t="shared" si="24"/>
        <v>0</v>
      </c>
      <c r="AM67">
        <f t="shared" si="51"/>
        <v>25739.473540304432</v>
      </c>
      <c r="AN67" t="s">
        <v>367</v>
      </c>
      <c r="AO67" t="s">
        <v>367</v>
      </c>
      <c r="AP67">
        <v>0</v>
      </c>
      <c r="AQ67">
        <v>0</v>
      </c>
      <c r="AR67" t="e">
        <f t="shared" si="26"/>
        <v>#DIV/0!</v>
      </c>
      <c r="AS67">
        <v>0</v>
      </c>
      <c r="AT67" t="s">
        <v>367</v>
      </c>
      <c r="AU67" t="s">
        <v>367</v>
      </c>
      <c r="AV67">
        <v>0</v>
      </c>
      <c r="AW67">
        <v>0</v>
      </c>
      <c r="AX67" t="e">
        <f t="shared" si="27"/>
        <v>#DIV/0!</v>
      </c>
      <c r="AY67">
        <v>0.5</v>
      </c>
      <c r="AZ67">
        <f t="shared" si="28"/>
        <v>1261.2444005569535</v>
      </c>
      <c r="BA67">
        <f t="shared" si="29"/>
        <v>24.297240889684517</v>
      </c>
      <c r="BB67" t="e">
        <f t="shared" si="30"/>
        <v>#DIV/0!</v>
      </c>
      <c r="BC67">
        <f t="shared" si="31"/>
        <v>1.9264498521424624E-2</v>
      </c>
      <c r="BD67" t="e">
        <f t="shared" si="32"/>
        <v>#DIV/0!</v>
      </c>
      <c r="BE67" t="e">
        <f t="shared" si="33"/>
        <v>#DIV/0!</v>
      </c>
      <c r="BF67" t="s">
        <v>367</v>
      </c>
      <c r="BG67">
        <v>0</v>
      </c>
      <c r="BH67" t="e">
        <f t="shared" si="34"/>
        <v>#DIV/0!</v>
      </c>
      <c r="BI67" t="e">
        <f t="shared" si="35"/>
        <v>#DIV/0!</v>
      </c>
      <c r="BJ67" t="e">
        <f t="shared" si="36"/>
        <v>#DIV/0!</v>
      </c>
      <c r="BK67" t="e">
        <f t="shared" si="37"/>
        <v>#DIV/0!</v>
      </c>
      <c r="BL67" t="e">
        <f t="shared" si="38"/>
        <v>#DIV/0!</v>
      </c>
      <c r="BM67" t="e">
        <f t="shared" si="39"/>
        <v>#DIV/0!</v>
      </c>
      <c r="BN67" t="e">
        <f t="shared" si="40"/>
        <v>#DIV/0!</v>
      </c>
      <c r="BO67" t="e">
        <f t="shared" si="41"/>
        <v>#DIV/0!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f t="shared" si="52"/>
        <v>1500.04</v>
      </c>
      <c r="CI67">
        <f t="shared" si="43"/>
        <v>1261.2444005569535</v>
      </c>
      <c r="CJ67">
        <f t="shared" si="53"/>
        <v>0.84080717884653311</v>
      </c>
      <c r="CK67">
        <f t="shared" si="54"/>
        <v>0.16115785517380876</v>
      </c>
      <c r="CL67">
        <v>6</v>
      </c>
      <c r="CM67">
        <v>0.5</v>
      </c>
      <c r="CN67" t="s">
        <v>368</v>
      </c>
      <c r="CO67">
        <v>2</v>
      </c>
      <c r="CP67">
        <v>1657257181.0999999</v>
      </c>
      <c r="CQ67">
        <v>1468.9079999999999</v>
      </c>
      <c r="CR67">
        <v>1500.03</v>
      </c>
      <c r="CS67">
        <v>21.2912</v>
      </c>
      <c r="CT67">
        <v>16.741900000000001</v>
      </c>
      <c r="CU67">
        <v>1470.12</v>
      </c>
      <c r="CV67">
        <v>21.139299999999999</v>
      </c>
      <c r="CW67">
        <v>600.077</v>
      </c>
      <c r="CX67">
        <v>101.303</v>
      </c>
      <c r="CY67">
        <v>9.9915900000000002E-2</v>
      </c>
      <c r="CZ67">
        <v>26.129899999999999</v>
      </c>
      <c r="DA67">
        <v>25.9268</v>
      </c>
      <c r="DB67">
        <v>999.9</v>
      </c>
      <c r="DC67">
        <v>0</v>
      </c>
      <c r="DD67">
        <v>0</v>
      </c>
      <c r="DE67">
        <v>4968.12</v>
      </c>
      <c r="DF67">
        <v>0</v>
      </c>
      <c r="DG67">
        <v>309.76900000000001</v>
      </c>
      <c r="DH67">
        <v>-31.118200000000002</v>
      </c>
      <c r="DI67">
        <v>1500.86</v>
      </c>
      <c r="DJ67">
        <v>1525.57</v>
      </c>
      <c r="DK67">
        <v>4.5493600000000001</v>
      </c>
      <c r="DL67">
        <v>1500.03</v>
      </c>
      <c r="DM67">
        <v>16.741900000000001</v>
      </c>
      <c r="DN67">
        <v>2.1568700000000001</v>
      </c>
      <c r="DO67">
        <v>1.69601</v>
      </c>
      <c r="DP67">
        <v>18.645499999999998</v>
      </c>
      <c r="DQ67">
        <v>14.8599</v>
      </c>
      <c r="DR67">
        <v>1500.04</v>
      </c>
      <c r="DS67">
        <v>0.97300600000000004</v>
      </c>
      <c r="DT67">
        <v>2.69936E-2</v>
      </c>
      <c r="DU67">
        <v>0</v>
      </c>
      <c r="DV67">
        <v>759.59900000000005</v>
      </c>
      <c r="DW67">
        <v>4.9993100000000004</v>
      </c>
      <c r="DX67">
        <v>21256.7</v>
      </c>
      <c r="DY67">
        <v>13259.6</v>
      </c>
      <c r="DZ67">
        <v>38.561999999999998</v>
      </c>
      <c r="EA67">
        <v>40</v>
      </c>
      <c r="EB67">
        <v>38.875</v>
      </c>
      <c r="EC67">
        <v>39</v>
      </c>
      <c r="ED67">
        <v>40.061999999999998</v>
      </c>
      <c r="EE67">
        <v>1454.68</v>
      </c>
      <c r="EF67">
        <v>40.36</v>
      </c>
      <c r="EG67">
        <v>0</v>
      </c>
      <c r="EH67">
        <v>1657257181.7</v>
      </c>
      <c r="EI67">
        <v>0</v>
      </c>
      <c r="EJ67">
        <v>757.99911538461515</v>
      </c>
      <c r="EK67">
        <v>8.5649572738099149</v>
      </c>
      <c r="EL67">
        <v>-1690.3042784826339</v>
      </c>
      <c r="EM67">
        <v>21402.261538461531</v>
      </c>
      <c r="EN67">
        <v>15</v>
      </c>
      <c r="EO67">
        <v>1657257211.0999999</v>
      </c>
      <c r="EP67" t="s">
        <v>527</v>
      </c>
      <c r="EQ67">
        <v>1657257211.0999999</v>
      </c>
      <c r="ER67">
        <v>1657257098.5999999</v>
      </c>
      <c r="ES67">
        <v>45</v>
      </c>
      <c r="ET67">
        <v>4.3999999999999997E-2</v>
      </c>
      <c r="EU67">
        <v>-5.0000000000000001E-3</v>
      </c>
      <c r="EV67">
        <v>-1.212</v>
      </c>
      <c r="EW67">
        <v>4.3999999999999997E-2</v>
      </c>
      <c r="EX67">
        <v>1500</v>
      </c>
      <c r="EY67">
        <v>17</v>
      </c>
      <c r="EZ67">
        <v>0.05</v>
      </c>
      <c r="FA67">
        <v>0.02</v>
      </c>
      <c r="FB67">
        <v>-30.664400000000001</v>
      </c>
      <c r="FC67">
        <v>-2.691701313320761</v>
      </c>
      <c r="FD67">
        <v>0.26286672573758729</v>
      </c>
      <c r="FE67">
        <v>0</v>
      </c>
      <c r="FF67">
        <v>4.5630984999999997</v>
      </c>
      <c r="FG67">
        <v>-7.7314446529094916E-2</v>
      </c>
      <c r="FH67">
        <v>1.178977555978061E-2</v>
      </c>
      <c r="FI67">
        <v>1</v>
      </c>
      <c r="FJ67">
        <v>1</v>
      </c>
      <c r="FK67">
        <v>2</v>
      </c>
      <c r="FL67" t="s">
        <v>370</v>
      </c>
      <c r="FM67">
        <v>3.1794099999999998</v>
      </c>
      <c r="FN67">
        <v>2.76424</v>
      </c>
      <c r="FO67">
        <v>0.24543499999999999</v>
      </c>
      <c r="FP67">
        <v>0.24931400000000001</v>
      </c>
      <c r="FQ67">
        <v>0.111378</v>
      </c>
      <c r="FR67">
        <v>9.4572699999999996E-2</v>
      </c>
      <c r="FS67">
        <v>24127.3</v>
      </c>
      <c r="FT67">
        <v>18697.7</v>
      </c>
      <c r="FU67">
        <v>30006.2</v>
      </c>
      <c r="FV67">
        <v>24346.799999999999</v>
      </c>
      <c r="FW67">
        <v>35470.400000000001</v>
      </c>
      <c r="FX67">
        <v>32223.7</v>
      </c>
      <c r="FY67">
        <v>43878.9</v>
      </c>
      <c r="FZ67">
        <v>39755.5</v>
      </c>
      <c r="GA67">
        <v>2.1930999999999998</v>
      </c>
      <c r="GB67">
        <v>1.90987</v>
      </c>
      <c r="GC67">
        <v>0.11552900000000001</v>
      </c>
      <c r="GD67">
        <v>0</v>
      </c>
      <c r="GE67">
        <v>24.031199999999998</v>
      </c>
      <c r="GF67">
        <v>999.9</v>
      </c>
      <c r="GG67">
        <v>59</v>
      </c>
      <c r="GH67">
        <v>29.1</v>
      </c>
      <c r="GI67">
        <v>23.5594</v>
      </c>
      <c r="GJ67">
        <v>30.864599999999999</v>
      </c>
      <c r="GK67">
        <v>39.270800000000001</v>
      </c>
      <c r="GL67">
        <v>1</v>
      </c>
      <c r="GM67">
        <v>-0.109068</v>
      </c>
      <c r="GN67">
        <v>-0.201713</v>
      </c>
      <c r="GO67">
        <v>20.268999999999998</v>
      </c>
      <c r="GP67">
        <v>5.2237299999999998</v>
      </c>
      <c r="GQ67">
        <v>11.9024</v>
      </c>
      <c r="GR67">
        <v>4.9640500000000003</v>
      </c>
      <c r="GS67">
        <v>3.2919999999999998</v>
      </c>
      <c r="GT67">
        <v>9999</v>
      </c>
      <c r="GU67">
        <v>9999</v>
      </c>
      <c r="GV67">
        <v>5539</v>
      </c>
      <c r="GW67">
        <v>978.1</v>
      </c>
      <c r="GX67">
        <v>1.87697</v>
      </c>
      <c r="GY67">
        <v>1.8751800000000001</v>
      </c>
      <c r="GZ67">
        <v>1.8738999999999999</v>
      </c>
      <c r="HA67">
        <v>1.8730199999999999</v>
      </c>
      <c r="HB67">
        <v>1.8745700000000001</v>
      </c>
      <c r="HC67">
        <v>1.8696200000000001</v>
      </c>
      <c r="HD67">
        <v>1.87378</v>
      </c>
      <c r="HE67">
        <v>1.8788199999999999</v>
      </c>
      <c r="HF67">
        <v>0</v>
      </c>
      <c r="HG67">
        <v>0</v>
      </c>
      <c r="HH67">
        <v>0</v>
      </c>
      <c r="HI67">
        <v>0</v>
      </c>
      <c r="HJ67" t="s">
        <v>371</v>
      </c>
      <c r="HK67" t="s">
        <v>372</v>
      </c>
      <c r="HL67" t="s">
        <v>373</v>
      </c>
      <c r="HM67" t="s">
        <v>373</v>
      </c>
      <c r="HN67" t="s">
        <v>373</v>
      </c>
      <c r="HO67" t="s">
        <v>373</v>
      </c>
      <c r="HP67">
        <v>0</v>
      </c>
      <c r="HQ67">
        <v>100</v>
      </c>
      <c r="HR67">
        <v>100</v>
      </c>
      <c r="HS67">
        <v>-1.212</v>
      </c>
      <c r="HT67">
        <v>0.15190000000000001</v>
      </c>
      <c r="HU67">
        <v>0.43769944313688453</v>
      </c>
      <c r="HV67">
        <v>9.7846438420996166E-4</v>
      </c>
      <c r="HW67">
        <v>-2.5827086373742828E-6</v>
      </c>
      <c r="HX67">
        <v>7.8586341386663365E-10</v>
      </c>
      <c r="HY67">
        <v>-0.1096918300255518</v>
      </c>
      <c r="HZ67">
        <v>-8.4438002641763817E-3</v>
      </c>
      <c r="IA67">
        <v>1.264093270743213E-3</v>
      </c>
      <c r="IB67">
        <v>-1.32040390140585E-5</v>
      </c>
      <c r="IC67">
        <v>5</v>
      </c>
      <c r="ID67">
        <v>2007</v>
      </c>
      <c r="IE67">
        <v>1</v>
      </c>
      <c r="IF67">
        <v>23</v>
      </c>
      <c r="IG67">
        <v>1.3</v>
      </c>
      <c r="IH67">
        <v>1.4</v>
      </c>
      <c r="II67">
        <v>3.0578599999999998</v>
      </c>
      <c r="IJ67">
        <v>2.3877000000000002</v>
      </c>
      <c r="IK67">
        <v>1.42578</v>
      </c>
      <c r="IL67">
        <v>2.2912599999999999</v>
      </c>
      <c r="IM67">
        <v>1.5478499999999999</v>
      </c>
      <c r="IN67">
        <v>2.36206</v>
      </c>
      <c r="IO67">
        <v>31.958500000000001</v>
      </c>
      <c r="IP67">
        <v>14.456</v>
      </c>
      <c r="IQ67">
        <v>18</v>
      </c>
      <c r="IR67">
        <v>632.41600000000005</v>
      </c>
      <c r="IS67">
        <v>434.76</v>
      </c>
      <c r="IT67">
        <v>25.000499999999999</v>
      </c>
      <c r="IU67">
        <v>25.900500000000001</v>
      </c>
      <c r="IV67">
        <v>30.000599999999999</v>
      </c>
      <c r="IW67">
        <v>25.874500000000001</v>
      </c>
      <c r="IX67">
        <v>25.831199999999999</v>
      </c>
      <c r="IY67">
        <v>61.236699999999999</v>
      </c>
      <c r="IZ67">
        <v>31.384599999999999</v>
      </c>
      <c r="JA67">
        <v>0</v>
      </c>
      <c r="JB67">
        <v>25</v>
      </c>
      <c r="JC67">
        <v>1500</v>
      </c>
      <c r="JD67">
        <v>16.672899999999998</v>
      </c>
      <c r="JE67">
        <v>101.176</v>
      </c>
      <c r="JF67">
        <v>101.113</v>
      </c>
    </row>
    <row r="68" spans="1:266" x14ac:dyDescent="0.2">
      <c r="A68">
        <v>52</v>
      </c>
      <c r="B68">
        <v>1657257287.0999999</v>
      </c>
      <c r="C68">
        <v>6249</v>
      </c>
      <c r="D68" t="s">
        <v>528</v>
      </c>
      <c r="E68" t="s">
        <v>529</v>
      </c>
      <c r="F68" t="s">
        <v>366</v>
      </c>
      <c r="H68" t="s">
        <v>449</v>
      </c>
      <c r="I68" t="s">
        <v>492</v>
      </c>
      <c r="J68" t="s">
        <v>451</v>
      </c>
      <c r="K68">
        <v>1657257287.0999999</v>
      </c>
      <c r="L68">
        <f t="shared" si="0"/>
        <v>4.5380183046968298E-3</v>
      </c>
      <c r="M68">
        <f t="shared" si="1"/>
        <v>4.5380183046968297</v>
      </c>
      <c r="N68">
        <f t="shared" si="2"/>
        <v>24.71177221549992</v>
      </c>
      <c r="O68">
        <f t="shared" si="3"/>
        <v>1966.59</v>
      </c>
      <c r="P68">
        <f t="shared" si="4"/>
        <v>1814.0048153012551</v>
      </c>
      <c r="Q68">
        <f t="shared" si="5"/>
        <v>183.94928708996568</v>
      </c>
      <c r="R68">
        <f t="shared" si="6"/>
        <v>199.42219857788999</v>
      </c>
      <c r="S68">
        <f t="shared" si="7"/>
        <v>0.3818509135114263</v>
      </c>
      <c r="T68">
        <f t="shared" si="46"/>
        <v>1.9210932244877896</v>
      </c>
      <c r="U68">
        <f t="shared" si="9"/>
        <v>0.34415553760282608</v>
      </c>
      <c r="V68">
        <f t="shared" si="10"/>
        <v>0.21817305866533029</v>
      </c>
      <c r="W68">
        <f t="shared" si="11"/>
        <v>241.74163307492722</v>
      </c>
      <c r="X68">
        <f t="shared" si="47"/>
        <v>26.50243922052395</v>
      </c>
      <c r="Y68">
        <f t="shared" si="48"/>
        <v>26.50243922052395</v>
      </c>
      <c r="Z68">
        <f t="shared" si="14"/>
        <v>3.4758905253433463</v>
      </c>
      <c r="AA68">
        <f t="shared" si="15"/>
        <v>63.954003341880558</v>
      </c>
      <c r="AB68">
        <f t="shared" si="16"/>
        <v>2.1760311375748</v>
      </c>
      <c r="AC68">
        <f t="shared" si="17"/>
        <v>3.4024940173679736</v>
      </c>
      <c r="AD68">
        <f t="shared" si="18"/>
        <v>1.2998593877685463</v>
      </c>
      <c r="AE68">
        <f t="shared" si="19"/>
        <v>-200.1266072371302</v>
      </c>
      <c r="AF68">
        <f t="shared" si="20"/>
        <v>-37.444609086368359</v>
      </c>
      <c r="AG68">
        <f t="shared" si="49"/>
        <v>-4.177983341822709</v>
      </c>
      <c r="AH68">
        <f t="shared" si="22"/>
        <v>-7.5665903940489443E-3</v>
      </c>
      <c r="AI68">
        <v>0</v>
      </c>
      <c r="AJ68">
        <v>0</v>
      </c>
      <c r="AK68">
        <f t="shared" si="50"/>
        <v>1</v>
      </c>
      <c r="AL68">
        <f t="shared" si="24"/>
        <v>0</v>
      </c>
      <c r="AM68">
        <f t="shared" si="51"/>
        <v>25997.714302888337</v>
      </c>
      <c r="AN68" t="s">
        <v>367</v>
      </c>
      <c r="AO68" t="s">
        <v>367</v>
      </c>
      <c r="AP68">
        <v>0</v>
      </c>
      <c r="AQ68">
        <v>0</v>
      </c>
      <c r="AR68" t="e">
        <f t="shared" si="26"/>
        <v>#DIV/0!</v>
      </c>
      <c r="AS68">
        <v>0</v>
      </c>
      <c r="AT68" t="s">
        <v>367</v>
      </c>
      <c r="AU68" t="s">
        <v>367</v>
      </c>
      <c r="AV68">
        <v>0</v>
      </c>
      <c r="AW68">
        <v>0</v>
      </c>
      <c r="AX68" t="e">
        <f t="shared" si="27"/>
        <v>#DIV/0!</v>
      </c>
      <c r="AY68">
        <v>0.5</v>
      </c>
      <c r="AZ68">
        <f t="shared" si="28"/>
        <v>1261.2360005569572</v>
      </c>
      <c r="BA68">
        <f t="shared" si="29"/>
        <v>24.71177221549992</v>
      </c>
      <c r="BB68" t="e">
        <f t="shared" si="30"/>
        <v>#DIV/0!</v>
      </c>
      <c r="BC68">
        <f t="shared" si="31"/>
        <v>1.9593297530824758E-2</v>
      </c>
      <c r="BD68" t="e">
        <f t="shared" si="32"/>
        <v>#DIV/0!</v>
      </c>
      <c r="BE68" t="e">
        <f t="shared" si="33"/>
        <v>#DIV/0!</v>
      </c>
      <c r="BF68" t="s">
        <v>367</v>
      </c>
      <c r="BG68">
        <v>0</v>
      </c>
      <c r="BH68" t="e">
        <f t="shared" si="34"/>
        <v>#DIV/0!</v>
      </c>
      <c r="BI68" t="e">
        <f t="shared" si="35"/>
        <v>#DIV/0!</v>
      </c>
      <c r="BJ68" t="e">
        <f t="shared" si="36"/>
        <v>#DIV/0!</v>
      </c>
      <c r="BK68" t="e">
        <f t="shared" si="37"/>
        <v>#DIV/0!</v>
      </c>
      <c r="BL68" t="e">
        <f t="shared" si="38"/>
        <v>#DIV/0!</v>
      </c>
      <c r="BM68" t="e">
        <f t="shared" si="39"/>
        <v>#DIV/0!</v>
      </c>
      <c r="BN68" t="e">
        <f t="shared" si="40"/>
        <v>#DIV/0!</v>
      </c>
      <c r="BO68" t="e">
        <f t="shared" si="41"/>
        <v>#DIV/0!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f t="shared" si="52"/>
        <v>1500.03</v>
      </c>
      <c r="CI68">
        <f t="shared" si="43"/>
        <v>1261.2360005569572</v>
      </c>
      <c r="CJ68">
        <f t="shared" si="53"/>
        <v>0.84080718422762024</v>
      </c>
      <c r="CK68">
        <f t="shared" si="54"/>
        <v>0.16115786555930697</v>
      </c>
      <c r="CL68">
        <v>6</v>
      </c>
      <c r="CM68">
        <v>0.5</v>
      </c>
      <c r="CN68" t="s">
        <v>368</v>
      </c>
      <c r="CO68">
        <v>2</v>
      </c>
      <c r="CP68">
        <v>1657257287.0999999</v>
      </c>
      <c r="CQ68">
        <v>1966.59</v>
      </c>
      <c r="CR68">
        <v>2000.21</v>
      </c>
      <c r="CS68">
        <v>21.4588</v>
      </c>
      <c r="CT68">
        <v>17.020299999999999</v>
      </c>
      <c r="CU68">
        <v>1968.24</v>
      </c>
      <c r="CV68">
        <v>21.302399999999999</v>
      </c>
      <c r="CW68">
        <v>600.28899999999999</v>
      </c>
      <c r="CX68">
        <v>101.30500000000001</v>
      </c>
      <c r="CY68">
        <v>0.10007099999999999</v>
      </c>
      <c r="CZ68">
        <v>26.140899999999998</v>
      </c>
      <c r="DA68">
        <v>25.915299999999998</v>
      </c>
      <c r="DB68">
        <v>999.9</v>
      </c>
      <c r="DC68">
        <v>0</v>
      </c>
      <c r="DD68">
        <v>0</v>
      </c>
      <c r="DE68">
        <v>5011.25</v>
      </c>
      <c r="DF68">
        <v>0</v>
      </c>
      <c r="DG68">
        <v>352.22500000000002</v>
      </c>
      <c r="DH68">
        <v>-33.579700000000003</v>
      </c>
      <c r="DI68">
        <v>2009.76</v>
      </c>
      <c r="DJ68">
        <v>2034.84</v>
      </c>
      <c r="DK68">
        <v>4.4385700000000003</v>
      </c>
      <c r="DL68">
        <v>2000.21</v>
      </c>
      <c r="DM68">
        <v>17.020299999999999</v>
      </c>
      <c r="DN68">
        <v>2.17388</v>
      </c>
      <c r="DO68">
        <v>1.7242299999999999</v>
      </c>
      <c r="DP68">
        <v>18.771100000000001</v>
      </c>
      <c r="DQ68">
        <v>15.116300000000001</v>
      </c>
      <c r="DR68">
        <v>1500.03</v>
      </c>
      <c r="DS68">
        <v>0.97300600000000004</v>
      </c>
      <c r="DT68">
        <v>2.69936E-2</v>
      </c>
      <c r="DU68">
        <v>0</v>
      </c>
      <c r="DV68">
        <v>757.74099999999999</v>
      </c>
      <c r="DW68">
        <v>4.9993100000000004</v>
      </c>
      <c r="DX68">
        <v>15536.6</v>
      </c>
      <c r="DY68">
        <v>13259.6</v>
      </c>
      <c r="DZ68">
        <v>39.686999999999998</v>
      </c>
      <c r="EA68">
        <v>41</v>
      </c>
      <c r="EB68">
        <v>39.936999999999998</v>
      </c>
      <c r="EC68">
        <v>39.436999999999998</v>
      </c>
      <c r="ED68">
        <v>40.936999999999998</v>
      </c>
      <c r="EE68">
        <v>1454.67</v>
      </c>
      <c r="EF68">
        <v>40.36</v>
      </c>
      <c r="EG68">
        <v>0</v>
      </c>
      <c r="EH68">
        <v>1657257287.9000001</v>
      </c>
      <c r="EI68">
        <v>0</v>
      </c>
      <c r="EJ68">
        <v>757.09419999999989</v>
      </c>
      <c r="EK68">
        <v>5.1694615346367794</v>
      </c>
      <c r="EL68">
        <v>-951.89999921588105</v>
      </c>
      <c r="EM68">
        <v>15555.856</v>
      </c>
      <c r="EN68">
        <v>15</v>
      </c>
      <c r="EO68">
        <v>1657257316.5999999</v>
      </c>
      <c r="EP68" t="s">
        <v>530</v>
      </c>
      <c r="EQ68">
        <v>1657257316.5999999</v>
      </c>
      <c r="ER68">
        <v>1657257098.5999999</v>
      </c>
      <c r="ES68">
        <v>46</v>
      </c>
      <c r="ET68">
        <v>-4.4999999999999998E-2</v>
      </c>
      <c r="EU68">
        <v>-5.0000000000000001E-3</v>
      </c>
      <c r="EV68">
        <v>-1.65</v>
      </c>
      <c r="EW68">
        <v>4.3999999999999997E-2</v>
      </c>
      <c r="EX68">
        <v>2000</v>
      </c>
      <c r="EY68">
        <v>17</v>
      </c>
      <c r="EZ68">
        <v>0.12</v>
      </c>
      <c r="FA68">
        <v>0.02</v>
      </c>
      <c r="FB68">
        <v>-33.409207500000001</v>
      </c>
      <c r="FC68">
        <v>-0.24045590994368549</v>
      </c>
      <c r="FD68">
        <v>4.9472716660296491E-2</v>
      </c>
      <c r="FE68">
        <v>0</v>
      </c>
      <c r="FF68">
        <v>4.4829680000000014</v>
      </c>
      <c r="FG68">
        <v>-0.29185666041276459</v>
      </c>
      <c r="FH68">
        <v>2.818686389082687E-2</v>
      </c>
      <c r="FI68">
        <v>1</v>
      </c>
      <c r="FJ68">
        <v>1</v>
      </c>
      <c r="FK68">
        <v>2</v>
      </c>
      <c r="FL68" t="s">
        <v>370</v>
      </c>
      <c r="FM68">
        <v>3.1797599999999999</v>
      </c>
      <c r="FN68">
        <v>2.76458</v>
      </c>
      <c r="FO68">
        <v>0.29144999999999999</v>
      </c>
      <c r="FP68">
        <v>0.295068</v>
      </c>
      <c r="FQ68">
        <v>0.111958</v>
      </c>
      <c r="FR68">
        <v>9.5669500000000005E-2</v>
      </c>
      <c r="FS68">
        <v>22651.3</v>
      </c>
      <c r="FT68">
        <v>17555.3</v>
      </c>
      <c r="FU68">
        <v>29998.5</v>
      </c>
      <c r="FV68">
        <v>24341.5</v>
      </c>
      <c r="FW68">
        <v>35441.1</v>
      </c>
      <c r="FX68">
        <v>32180.2</v>
      </c>
      <c r="FY68">
        <v>43869.2</v>
      </c>
      <c r="FZ68">
        <v>39748.6</v>
      </c>
      <c r="GA68">
        <v>2.1919</v>
      </c>
      <c r="GB68">
        <v>1.9096500000000001</v>
      </c>
      <c r="GC68">
        <v>0.108071</v>
      </c>
      <c r="GD68">
        <v>0</v>
      </c>
      <c r="GE68">
        <v>24.142199999999999</v>
      </c>
      <c r="GF68">
        <v>999.9</v>
      </c>
      <c r="GG68">
        <v>59.2</v>
      </c>
      <c r="GH68">
        <v>29.2</v>
      </c>
      <c r="GI68">
        <v>23.7759</v>
      </c>
      <c r="GJ68">
        <v>30.6646</v>
      </c>
      <c r="GK68">
        <v>38.657899999999998</v>
      </c>
      <c r="GL68">
        <v>1</v>
      </c>
      <c r="GM68">
        <v>-9.9372500000000002E-2</v>
      </c>
      <c r="GN68">
        <v>-0.206209</v>
      </c>
      <c r="GO68">
        <v>20.268899999999999</v>
      </c>
      <c r="GP68">
        <v>5.2273199999999997</v>
      </c>
      <c r="GQ68">
        <v>11.9026</v>
      </c>
      <c r="GR68">
        <v>4.9649000000000001</v>
      </c>
      <c r="GS68">
        <v>3.2919999999999998</v>
      </c>
      <c r="GT68">
        <v>9999</v>
      </c>
      <c r="GU68">
        <v>9999</v>
      </c>
      <c r="GV68">
        <v>5539</v>
      </c>
      <c r="GW68">
        <v>978.1</v>
      </c>
      <c r="GX68">
        <v>1.8769800000000001</v>
      </c>
      <c r="GY68">
        <v>1.8751899999999999</v>
      </c>
      <c r="GZ68">
        <v>1.87391</v>
      </c>
      <c r="HA68">
        <v>1.87303</v>
      </c>
      <c r="HB68">
        <v>1.8745400000000001</v>
      </c>
      <c r="HC68">
        <v>1.86957</v>
      </c>
      <c r="HD68">
        <v>1.87378</v>
      </c>
      <c r="HE68">
        <v>1.8788199999999999</v>
      </c>
      <c r="HF68">
        <v>0</v>
      </c>
      <c r="HG68">
        <v>0</v>
      </c>
      <c r="HH68">
        <v>0</v>
      </c>
      <c r="HI68">
        <v>0</v>
      </c>
      <c r="HJ68" t="s">
        <v>371</v>
      </c>
      <c r="HK68" t="s">
        <v>372</v>
      </c>
      <c r="HL68" t="s">
        <v>373</v>
      </c>
      <c r="HM68" t="s">
        <v>373</v>
      </c>
      <c r="HN68" t="s">
        <v>373</v>
      </c>
      <c r="HO68" t="s">
        <v>373</v>
      </c>
      <c r="HP68">
        <v>0</v>
      </c>
      <c r="HQ68">
        <v>100</v>
      </c>
      <c r="HR68">
        <v>100</v>
      </c>
      <c r="HS68">
        <v>-1.65</v>
      </c>
      <c r="HT68">
        <v>0.15640000000000001</v>
      </c>
      <c r="HU68">
        <v>0.48129553944128117</v>
      </c>
      <c r="HV68">
        <v>9.7846438420996166E-4</v>
      </c>
      <c r="HW68">
        <v>-2.5827086373742828E-6</v>
      </c>
      <c r="HX68">
        <v>7.8586341386663365E-10</v>
      </c>
      <c r="HY68">
        <v>-0.1096918300255518</v>
      </c>
      <c r="HZ68">
        <v>-8.4438002641763817E-3</v>
      </c>
      <c r="IA68">
        <v>1.264093270743213E-3</v>
      </c>
      <c r="IB68">
        <v>-1.32040390140585E-5</v>
      </c>
      <c r="IC68">
        <v>5</v>
      </c>
      <c r="ID68">
        <v>2007</v>
      </c>
      <c r="IE68">
        <v>1</v>
      </c>
      <c r="IF68">
        <v>23</v>
      </c>
      <c r="IG68">
        <v>1.3</v>
      </c>
      <c r="IH68">
        <v>3.1</v>
      </c>
      <c r="II68">
        <v>3.8598599999999998</v>
      </c>
      <c r="IJ68">
        <v>2.3767100000000001</v>
      </c>
      <c r="IK68">
        <v>1.42578</v>
      </c>
      <c r="IL68">
        <v>2.2912599999999999</v>
      </c>
      <c r="IM68">
        <v>1.5478499999999999</v>
      </c>
      <c r="IN68">
        <v>2.2631800000000002</v>
      </c>
      <c r="IO68">
        <v>32.046399999999998</v>
      </c>
      <c r="IP68">
        <v>14.420999999999999</v>
      </c>
      <c r="IQ68">
        <v>18</v>
      </c>
      <c r="IR68">
        <v>632.66899999999998</v>
      </c>
      <c r="IS68">
        <v>435.42</v>
      </c>
      <c r="IT68">
        <v>24.9983</v>
      </c>
      <c r="IU68">
        <v>26.014199999999999</v>
      </c>
      <c r="IV68">
        <v>30.000399999999999</v>
      </c>
      <c r="IW68">
        <v>25.977900000000002</v>
      </c>
      <c r="IX68">
        <v>25.932500000000001</v>
      </c>
      <c r="IY68">
        <v>77.272800000000004</v>
      </c>
      <c r="IZ68">
        <v>30.2684</v>
      </c>
      <c r="JA68">
        <v>0</v>
      </c>
      <c r="JB68">
        <v>25</v>
      </c>
      <c r="JC68">
        <v>2000</v>
      </c>
      <c r="JD68">
        <v>16.998100000000001</v>
      </c>
      <c r="JE68">
        <v>101.152</v>
      </c>
      <c r="JF68">
        <v>101.09399999999999</v>
      </c>
    </row>
    <row r="69" spans="1:266" x14ac:dyDescent="0.2">
      <c r="A69">
        <v>53</v>
      </c>
      <c r="B69">
        <v>1657257893.5999999</v>
      </c>
      <c r="C69">
        <v>6855.5</v>
      </c>
      <c r="D69" t="s">
        <v>531</v>
      </c>
      <c r="E69" t="s">
        <v>532</v>
      </c>
      <c r="F69" t="s">
        <v>366</v>
      </c>
      <c r="H69" t="s">
        <v>449</v>
      </c>
      <c r="I69" t="s">
        <v>533</v>
      </c>
      <c r="J69" t="s">
        <v>534</v>
      </c>
      <c r="K69">
        <v>1657257893.5999999</v>
      </c>
      <c r="L69">
        <f t="shared" si="0"/>
        <v>3.9758960553121659E-3</v>
      </c>
      <c r="M69">
        <f t="shared" si="1"/>
        <v>3.9758960553121661</v>
      </c>
      <c r="N69">
        <f t="shared" si="2"/>
        <v>14.462330678311021</v>
      </c>
      <c r="O69">
        <f t="shared" si="3"/>
        <v>394.00099999999998</v>
      </c>
      <c r="P69">
        <f t="shared" si="4"/>
        <v>310.45713702234707</v>
      </c>
      <c r="Q69">
        <f t="shared" si="5"/>
        <v>31.482881746532769</v>
      </c>
      <c r="R69">
        <f t="shared" si="6"/>
        <v>39.954909750143003</v>
      </c>
      <c r="S69">
        <f t="shared" si="7"/>
        <v>0.32839502864463344</v>
      </c>
      <c r="T69">
        <f t="shared" si="46"/>
        <v>1.9175675396786005</v>
      </c>
      <c r="U69">
        <f t="shared" si="9"/>
        <v>0.30004955633494595</v>
      </c>
      <c r="V69">
        <f t="shared" si="10"/>
        <v>0.18987339437026024</v>
      </c>
      <c r="W69">
        <f t="shared" si="11"/>
        <v>241.74801707489857</v>
      </c>
      <c r="X69">
        <f t="shared" si="47"/>
        <v>25.851217770500273</v>
      </c>
      <c r="Y69">
        <f t="shared" si="48"/>
        <v>25.851217770500273</v>
      </c>
      <c r="Z69">
        <f t="shared" si="14"/>
        <v>3.3446656546221467</v>
      </c>
      <c r="AA69">
        <f t="shared" si="15"/>
        <v>63.017644491322585</v>
      </c>
      <c r="AB69">
        <f t="shared" si="16"/>
        <v>2.0365797358690001</v>
      </c>
      <c r="AC69">
        <f t="shared" si="17"/>
        <v>3.2317611239014705</v>
      </c>
      <c r="AD69">
        <f t="shared" si="18"/>
        <v>1.3080859187531466</v>
      </c>
      <c r="AE69">
        <f t="shared" si="19"/>
        <v>-175.33701603926653</v>
      </c>
      <c r="AF69">
        <f t="shared" si="20"/>
        <v>-59.796771966152455</v>
      </c>
      <c r="AG69">
        <f t="shared" si="49"/>
        <v>-6.6334936625096681</v>
      </c>
      <c r="AH69">
        <f t="shared" si="22"/>
        <v>-1.926459303007988E-2</v>
      </c>
      <c r="AI69">
        <v>0</v>
      </c>
      <c r="AJ69">
        <v>0</v>
      </c>
      <c r="AK69">
        <f t="shared" si="50"/>
        <v>1</v>
      </c>
      <c r="AL69">
        <f t="shared" si="24"/>
        <v>0</v>
      </c>
      <c r="AM69">
        <f t="shared" si="51"/>
        <v>25983.961318976384</v>
      </c>
      <c r="AN69" t="s">
        <v>367</v>
      </c>
      <c r="AO69" t="s">
        <v>367</v>
      </c>
      <c r="AP69">
        <v>0</v>
      </c>
      <c r="AQ69">
        <v>0</v>
      </c>
      <c r="AR69" t="e">
        <f t="shared" si="26"/>
        <v>#DIV/0!</v>
      </c>
      <c r="AS69">
        <v>0</v>
      </c>
      <c r="AT69" t="s">
        <v>367</v>
      </c>
      <c r="AU69" t="s">
        <v>367</v>
      </c>
      <c r="AV69">
        <v>0</v>
      </c>
      <c r="AW69">
        <v>0</v>
      </c>
      <c r="AX69" t="e">
        <f t="shared" si="27"/>
        <v>#DIV/0!</v>
      </c>
      <c r="AY69">
        <v>0.5</v>
      </c>
      <c r="AZ69">
        <f t="shared" si="28"/>
        <v>1261.2696005569424</v>
      </c>
      <c r="BA69">
        <f t="shared" si="29"/>
        <v>14.462330678311021</v>
      </c>
      <c r="BB69" t="e">
        <f t="shared" si="30"/>
        <v>#DIV/0!</v>
      </c>
      <c r="BC69">
        <f t="shared" si="31"/>
        <v>1.1466486365741987E-2</v>
      </c>
      <c r="BD69" t="e">
        <f t="shared" si="32"/>
        <v>#DIV/0!</v>
      </c>
      <c r="BE69" t="e">
        <f t="shared" si="33"/>
        <v>#DIV/0!</v>
      </c>
      <c r="BF69" t="s">
        <v>367</v>
      </c>
      <c r="BG69">
        <v>0</v>
      </c>
      <c r="BH69" t="e">
        <f t="shared" si="34"/>
        <v>#DIV/0!</v>
      </c>
      <c r="BI69" t="e">
        <f t="shared" si="35"/>
        <v>#DIV/0!</v>
      </c>
      <c r="BJ69" t="e">
        <f t="shared" si="36"/>
        <v>#DIV/0!</v>
      </c>
      <c r="BK69" t="e">
        <f t="shared" si="37"/>
        <v>#DIV/0!</v>
      </c>
      <c r="BL69" t="e">
        <f t="shared" si="38"/>
        <v>#DIV/0!</v>
      </c>
      <c r="BM69" t="e">
        <f t="shared" si="39"/>
        <v>#DIV/0!</v>
      </c>
      <c r="BN69" t="e">
        <f t="shared" si="40"/>
        <v>#DIV/0!</v>
      </c>
      <c r="BO69" t="e">
        <f t="shared" si="41"/>
        <v>#DIV/0!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f t="shared" si="52"/>
        <v>1500.07</v>
      </c>
      <c r="CI69">
        <f t="shared" si="43"/>
        <v>1261.2696005569424</v>
      </c>
      <c r="CJ69">
        <f t="shared" si="53"/>
        <v>0.84080716270370204</v>
      </c>
      <c r="CK69">
        <f t="shared" si="54"/>
        <v>0.16115782401814488</v>
      </c>
      <c r="CL69">
        <v>6</v>
      </c>
      <c r="CM69">
        <v>0.5</v>
      </c>
      <c r="CN69" t="s">
        <v>368</v>
      </c>
      <c r="CO69">
        <v>2</v>
      </c>
      <c r="CP69">
        <v>1657257893.5999999</v>
      </c>
      <c r="CQ69">
        <v>394.00099999999998</v>
      </c>
      <c r="CR69">
        <v>410.02100000000002</v>
      </c>
      <c r="CS69">
        <v>20.082999999999998</v>
      </c>
      <c r="CT69">
        <v>16.1891</v>
      </c>
      <c r="CU69">
        <v>394.029</v>
      </c>
      <c r="CV69">
        <v>20.047000000000001</v>
      </c>
      <c r="CW69">
        <v>600.33100000000002</v>
      </c>
      <c r="CX69">
        <v>101.30800000000001</v>
      </c>
      <c r="CY69">
        <v>0.100143</v>
      </c>
      <c r="CZ69">
        <v>25.2728</v>
      </c>
      <c r="DA69">
        <v>24.884</v>
      </c>
      <c r="DB69">
        <v>999.9</v>
      </c>
      <c r="DC69">
        <v>0</v>
      </c>
      <c r="DD69">
        <v>0</v>
      </c>
      <c r="DE69">
        <v>4996.25</v>
      </c>
      <c r="DF69">
        <v>0</v>
      </c>
      <c r="DG69">
        <v>178.81200000000001</v>
      </c>
      <c r="DH69">
        <v>-15.5236</v>
      </c>
      <c r="DI69">
        <v>402.61900000000003</v>
      </c>
      <c r="DJ69">
        <v>416.76900000000001</v>
      </c>
      <c r="DK69">
        <v>3.9805199999999998</v>
      </c>
      <c r="DL69">
        <v>410.02100000000002</v>
      </c>
      <c r="DM69">
        <v>16.1891</v>
      </c>
      <c r="DN69">
        <v>2.0433500000000002</v>
      </c>
      <c r="DO69">
        <v>1.64009</v>
      </c>
      <c r="DP69">
        <v>17.784300000000002</v>
      </c>
      <c r="DQ69">
        <v>14.3407</v>
      </c>
      <c r="DR69">
        <v>1500.07</v>
      </c>
      <c r="DS69">
        <v>0.973001</v>
      </c>
      <c r="DT69">
        <v>2.6998600000000001E-2</v>
      </c>
      <c r="DU69">
        <v>0</v>
      </c>
      <c r="DV69">
        <v>738.98599999999999</v>
      </c>
      <c r="DW69">
        <v>4.9993100000000004</v>
      </c>
      <c r="DX69">
        <v>17629.599999999999</v>
      </c>
      <c r="DY69">
        <v>13259.9</v>
      </c>
      <c r="DZ69">
        <v>38.25</v>
      </c>
      <c r="EA69">
        <v>39.375</v>
      </c>
      <c r="EB69">
        <v>38.875</v>
      </c>
      <c r="EC69">
        <v>36.686999999999998</v>
      </c>
      <c r="ED69">
        <v>39.061999999999998</v>
      </c>
      <c r="EE69">
        <v>1454.71</v>
      </c>
      <c r="EF69">
        <v>40.36</v>
      </c>
      <c r="EG69">
        <v>0</v>
      </c>
      <c r="EH69">
        <v>1657257893.9000001</v>
      </c>
      <c r="EI69">
        <v>0</v>
      </c>
      <c r="EJ69">
        <v>740.75211999999999</v>
      </c>
      <c r="EK69">
        <v>-12.46461537201878</v>
      </c>
      <c r="EL69">
        <v>-4316.1461502051598</v>
      </c>
      <c r="EM69">
        <v>17951.668000000001</v>
      </c>
      <c r="EN69">
        <v>15</v>
      </c>
      <c r="EO69">
        <v>1657257922.5999999</v>
      </c>
      <c r="EP69" t="s">
        <v>535</v>
      </c>
      <c r="EQ69">
        <v>1657257916.0999999</v>
      </c>
      <c r="ER69">
        <v>1657257922.5999999</v>
      </c>
      <c r="ES69">
        <v>47</v>
      </c>
      <c r="ET69">
        <v>-0.48599999999999999</v>
      </c>
      <c r="EU69">
        <v>8.0000000000000002E-3</v>
      </c>
      <c r="EV69">
        <v>-2.8000000000000001E-2</v>
      </c>
      <c r="EW69">
        <v>3.5999999999999997E-2</v>
      </c>
      <c r="EX69">
        <v>410</v>
      </c>
      <c r="EY69">
        <v>16</v>
      </c>
      <c r="EZ69">
        <v>0.15</v>
      </c>
      <c r="FA69">
        <v>0.03</v>
      </c>
      <c r="FB69">
        <v>-15.500562499999999</v>
      </c>
      <c r="FC69">
        <v>-7.99733583489705E-2</v>
      </c>
      <c r="FD69">
        <v>5.0971961348863302E-2</v>
      </c>
      <c r="FE69">
        <v>1</v>
      </c>
      <c r="FF69">
        <v>3.9962617499999999</v>
      </c>
      <c r="FG69">
        <v>-0.10343268292683371</v>
      </c>
      <c r="FH69">
        <v>1.0035589640748591E-2</v>
      </c>
      <c r="FI69">
        <v>1</v>
      </c>
      <c r="FJ69">
        <v>2</v>
      </c>
      <c r="FK69">
        <v>2</v>
      </c>
      <c r="FL69" t="s">
        <v>382</v>
      </c>
      <c r="FM69">
        <v>3.1803400000000002</v>
      </c>
      <c r="FN69">
        <v>2.7645900000000001</v>
      </c>
      <c r="FO69">
        <v>0.100587</v>
      </c>
      <c r="FP69">
        <v>0.10417999999999999</v>
      </c>
      <c r="FQ69">
        <v>0.107325</v>
      </c>
      <c r="FR69">
        <v>9.2371599999999998E-2</v>
      </c>
      <c r="FS69">
        <v>28774.6</v>
      </c>
      <c r="FT69">
        <v>22317.9</v>
      </c>
      <c r="FU69">
        <v>30025.200000000001</v>
      </c>
      <c r="FV69">
        <v>24354.6</v>
      </c>
      <c r="FW69">
        <v>35653.199999999997</v>
      </c>
      <c r="FX69">
        <v>32310.2</v>
      </c>
      <c r="FY69">
        <v>43907.9</v>
      </c>
      <c r="FZ69">
        <v>39770.6</v>
      </c>
      <c r="GA69">
        <v>2.1951499999999999</v>
      </c>
      <c r="GB69">
        <v>1.9049700000000001</v>
      </c>
      <c r="GC69">
        <v>0.12238300000000001</v>
      </c>
      <c r="GD69">
        <v>0</v>
      </c>
      <c r="GE69">
        <v>22.872299999999999</v>
      </c>
      <c r="GF69">
        <v>999.9</v>
      </c>
      <c r="GG69">
        <v>59.5</v>
      </c>
      <c r="GH69">
        <v>29.2</v>
      </c>
      <c r="GI69">
        <v>23.894500000000001</v>
      </c>
      <c r="GJ69">
        <v>30.7546</v>
      </c>
      <c r="GK69">
        <v>38.998399999999997</v>
      </c>
      <c r="GL69">
        <v>1</v>
      </c>
      <c r="GM69">
        <v>-0.13469300000000001</v>
      </c>
      <c r="GN69">
        <v>-0.75867600000000002</v>
      </c>
      <c r="GO69">
        <v>20.267399999999999</v>
      </c>
      <c r="GP69">
        <v>5.2252299999999998</v>
      </c>
      <c r="GQ69">
        <v>11.9063</v>
      </c>
      <c r="GR69">
        <v>4.9640500000000003</v>
      </c>
      <c r="GS69">
        <v>3.2919999999999998</v>
      </c>
      <c r="GT69">
        <v>9999</v>
      </c>
      <c r="GU69">
        <v>9999</v>
      </c>
      <c r="GV69">
        <v>5539</v>
      </c>
      <c r="GW69">
        <v>978.3</v>
      </c>
      <c r="GX69">
        <v>1.8769199999999999</v>
      </c>
      <c r="GY69">
        <v>1.8751500000000001</v>
      </c>
      <c r="GZ69">
        <v>1.87385</v>
      </c>
      <c r="HA69">
        <v>1.8730199999999999</v>
      </c>
      <c r="HB69">
        <v>1.8745499999999999</v>
      </c>
      <c r="HC69">
        <v>1.86951</v>
      </c>
      <c r="HD69">
        <v>1.87378</v>
      </c>
      <c r="HE69">
        <v>1.8788100000000001</v>
      </c>
      <c r="HF69">
        <v>0</v>
      </c>
      <c r="HG69">
        <v>0</v>
      </c>
      <c r="HH69">
        <v>0</v>
      </c>
      <c r="HI69">
        <v>0</v>
      </c>
      <c r="HJ69" t="s">
        <v>371</v>
      </c>
      <c r="HK69" t="s">
        <v>372</v>
      </c>
      <c r="HL69" t="s">
        <v>373</v>
      </c>
      <c r="HM69" t="s">
        <v>373</v>
      </c>
      <c r="HN69" t="s">
        <v>373</v>
      </c>
      <c r="HO69" t="s">
        <v>373</v>
      </c>
      <c r="HP69">
        <v>0</v>
      </c>
      <c r="HQ69">
        <v>100</v>
      </c>
      <c r="HR69">
        <v>100</v>
      </c>
      <c r="HS69">
        <v>-2.8000000000000001E-2</v>
      </c>
      <c r="HT69">
        <v>3.5999999999999997E-2</v>
      </c>
      <c r="HU69">
        <v>0.43637277794057172</v>
      </c>
      <c r="HV69">
        <v>9.7846438420996166E-4</v>
      </c>
      <c r="HW69">
        <v>-2.5827086373742828E-6</v>
      </c>
      <c r="HX69">
        <v>7.8586341386663365E-10</v>
      </c>
      <c r="HY69">
        <v>-0.1096918300255518</v>
      </c>
      <c r="HZ69">
        <v>-8.4438002641763817E-3</v>
      </c>
      <c r="IA69">
        <v>1.264093270743213E-3</v>
      </c>
      <c r="IB69">
        <v>-1.32040390140585E-5</v>
      </c>
      <c r="IC69">
        <v>5</v>
      </c>
      <c r="ID69">
        <v>2007</v>
      </c>
      <c r="IE69">
        <v>1</v>
      </c>
      <c r="IF69">
        <v>23</v>
      </c>
      <c r="IG69">
        <v>9.6</v>
      </c>
      <c r="IH69">
        <v>13.2</v>
      </c>
      <c r="II69">
        <v>1.0522499999999999</v>
      </c>
      <c r="IJ69">
        <v>2.4279799999999998</v>
      </c>
      <c r="IK69">
        <v>1.42578</v>
      </c>
      <c r="IL69">
        <v>2.2912599999999999</v>
      </c>
      <c r="IM69">
        <v>1.5478499999999999</v>
      </c>
      <c r="IN69">
        <v>2.2241200000000001</v>
      </c>
      <c r="IO69">
        <v>31.629799999999999</v>
      </c>
      <c r="IP69">
        <v>14.350899999999999</v>
      </c>
      <c r="IQ69">
        <v>18</v>
      </c>
      <c r="IR69">
        <v>631.947</v>
      </c>
      <c r="IS69">
        <v>430.642</v>
      </c>
      <c r="IT69">
        <v>24.998799999999999</v>
      </c>
      <c r="IU69">
        <v>25.586099999999998</v>
      </c>
      <c r="IV69">
        <v>30</v>
      </c>
      <c r="IW69">
        <v>25.694500000000001</v>
      </c>
      <c r="IX69">
        <v>25.660900000000002</v>
      </c>
      <c r="IY69">
        <v>21.0959</v>
      </c>
      <c r="IZ69">
        <v>34.0075</v>
      </c>
      <c r="JA69">
        <v>0</v>
      </c>
      <c r="JB69">
        <v>25</v>
      </c>
      <c r="JC69">
        <v>410</v>
      </c>
      <c r="JD69">
        <v>16.204999999999998</v>
      </c>
      <c r="JE69">
        <v>101.241</v>
      </c>
      <c r="JF69">
        <v>101.15</v>
      </c>
    </row>
    <row r="70" spans="1:266" x14ac:dyDescent="0.2">
      <c r="A70">
        <v>54</v>
      </c>
      <c r="B70">
        <v>1657258164.0999999</v>
      </c>
      <c r="C70">
        <v>7126</v>
      </c>
      <c r="D70" t="s">
        <v>536</v>
      </c>
      <c r="E70" t="s">
        <v>537</v>
      </c>
      <c r="F70" t="s">
        <v>366</v>
      </c>
      <c r="H70" t="s">
        <v>449</v>
      </c>
      <c r="I70" t="s">
        <v>533</v>
      </c>
      <c r="J70" t="s">
        <v>534</v>
      </c>
      <c r="K70">
        <v>1657258164.0999999</v>
      </c>
      <c r="L70">
        <f t="shared" si="0"/>
        <v>4.1922558564990763E-3</v>
      </c>
      <c r="M70">
        <f t="shared" si="1"/>
        <v>4.1922558564990764</v>
      </c>
      <c r="N70">
        <f t="shared" si="2"/>
        <v>14.514480238945859</v>
      </c>
      <c r="O70">
        <f t="shared" si="3"/>
        <v>383.899</v>
      </c>
      <c r="P70">
        <f t="shared" si="4"/>
        <v>303.78981956296792</v>
      </c>
      <c r="Q70">
        <f t="shared" si="5"/>
        <v>30.805207579258582</v>
      </c>
      <c r="R70">
        <f t="shared" si="6"/>
        <v>38.928521046172001</v>
      </c>
      <c r="S70">
        <f t="shared" si="7"/>
        <v>0.34584686974641482</v>
      </c>
      <c r="T70">
        <f t="shared" si="46"/>
        <v>1.9178058146251942</v>
      </c>
      <c r="U70">
        <f t="shared" si="9"/>
        <v>0.31456566429548494</v>
      </c>
      <c r="V70">
        <f t="shared" si="10"/>
        <v>0.19917772086207458</v>
      </c>
      <c r="W70">
        <f t="shared" si="11"/>
        <v>241.73684507494875</v>
      </c>
      <c r="X70">
        <f t="shared" si="47"/>
        <v>26.194050414837701</v>
      </c>
      <c r="Y70">
        <f t="shared" si="48"/>
        <v>26.194050414837701</v>
      </c>
      <c r="Z70">
        <f t="shared" si="14"/>
        <v>3.4131985405065386</v>
      </c>
      <c r="AA70">
        <f t="shared" si="15"/>
        <v>63.310429384362479</v>
      </c>
      <c r="AB70">
        <f t="shared" si="16"/>
        <v>2.0985153838543997</v>
      </c>
      <c r="AC70">
        <f t="shared" si="17"/>
        <v>3.3146440551116019</v>
      </c>
      <c r="AD70">
        <f t="shared" si="18"/>
        <v>1.3146831566521389</v>
      </c>
      <c r="AE70">
        <f t="shared" si="19"/>
        <v>-184.87848327160927</v>
      </c>
      <c r="AF70">
        <f t="shared" si="20"/>
        <v>-51.17428305750181</v>
      </c>
      <c r="AG70">
        <f t="shared" si="49"/>
        <v>-5.6982223083297736</v>
      </c>
      <c r="AH70">
        <f t="shared" si="22"/>
        <v>-1.4143562492108686E-2</v>
      </c>
      <c r="AI70">
        <v>0</v>
      </c>
      <c r="AJ70">
        <v>0</v>
      </c>
      <c r="AK70">
        <f t="shared" si="50"/>
        <v>1</v>
      </c>
      <c r="AL70">
        <f t="shared" si="24"/>
        <v>0</v>
      </c>
      <c r="AM70">
        <f t="shared" si="51"/>
        <v>25953.103023232943</v>
      </c>
      <c r="AN70" t="s">
        <v>367</v>
      </c>
      <c r="AO70" t="s">
        <v>367</v>
      </c>
      <c r="AP70">
        <v>0</v>
      </c>
      <c r="AQ70">
        <v>0</v>
      </c>
      <c r="AR70" t="e">
        <f t="shared" si="26"/>
        <v>#DIV/0!</v>
      </c>
      <c r="AS70">
        <v>0</v>
      </c>
      <c r="AT70" t="s">
        <v>367</v>
      </c>
      <c r="AU70" t="s">
        <v>367</v>
      </c>
      <c r="AV70">
        <v>0</v>
      </c>
      <c r="AW70">
        <v>0</v>
      </c>
      <c r="AX70" t="e">
        <f t="shared" si="27"/>
        <v>#DIV/0!</v>
      </c>
      <c r="AY70">
        <v>0.5</v>
      </c>
      <c r="AZ70">
        <f t="shared" si="28"/>
        <v>1261.210800556968</v>
      </c>
      <c r="BA70">
        <f t="shared" si="29"/>
        <v>14.514480238945859</v>
      </c>
      <c r="BB70" t="e">
        <f t="shared" si="30"/>
        <v>#DIV/0!</v>
      </c>
      <c r="BC70">
        <f t="shared" si="31"/>
        <v>1.1508369760658619E-2</v>
      </c>
      <c r="BD70" t="e">
        <f t="shared" si="32"/>
        <v>#DIV/0!</v>
      </c>
      <c r="BE70" t="e">
        <f t="shared" si="33"/>
        <v>#DIV/0!</v>
      </c>
      <c r="BF70" t="s">
        <v>367</v>
      </c>
      <c r="BG70">
        <v>0</v>
      </c>
      <c r="BH70" t="e">
        <f t="shared" si="34"/>
        <v>#DIV/0!</v>
      </c>
      <c r="BI70" t="e">
        <f t="shared" si="35"/>
        <v>#DIV/0!</v>
      </c>
      <c r="BJ70" t="e">
        <f t="shared" si="36"/>
        <v>#DIV/0!</v>
      </c>
      <c r="BK70" t="e">
        <f t="shared" si="37"/>
        <v>#DIV/0!</v>
      </c>
      <c r="BL70" t="e">
        <f t="shared" si="38"/>
        <v>#DIV/0!</v>
      </c>
      <c r="BM70" t="e">
        <f t="shared" si="39"/>
        <v>#DIV/0!</v>
      </c>
      <c r="BN70" t="e">
        <f t="shared" si="40"/>
        <v>#DIV/0!</v>
      </c>
      <c r="BO70" t="e">
        <f t="shared" si="41"/>
        <v>#DIV/0!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f t="shared" si="52"/>
        <v>1500</v>
      </c>
      <c r="CI70">
        <f t="shared" si="43"/>
        <v>1261.210800556968</v>
      </c>
      <c r="CJ70">
        <f t="shared" si="53"/>
        <v>0.84080720037131207</v>
      </c>
      <c r="CK70">
        <f t="shared" si="54"/>
        <v>0.1611578967166325</v>
      </c>
      <c r="CL70">
        <v>6</v>
      </c>
      <c r="CM70">
        <v>0.5</v>
      </c>
      <c r="CN70" t="s">
        <v>368</v>
      </c>
      <c r="CO70">
        <v>2</v>
      </c>
      <c r="CP70">
        <v>1657258164.0999999</v>
      </c>
      <c r="CQ70">
        <v>383.899</v>
      </c>
      <c r="CR70">
        <v>400.017</v>
      </c>
      <c r="CS70">
        <v>20.694800000000001</v>
      </c>
      <c r="CT70">
        <v>16.590800000000002</v>
      </c>
      <c r="CU70">
        <v>383.90899999999999</v>
      </c>
      <c r="CV70">
        <v>20.550799999999999</v>
      </c>
      <c r="CW70">
        <v>600.21900000000005</v>
      </c>
      <c r="CX70">
        <v>101.303</v>
      </c>
      <c r="CY70">
        <v>0.10002800000000001</v>
      </c>
      <c r="CZ70">
        <v>25.699100000000001</v>
      </c>
      <c r="DA70">
        <v>25.503900000000002</v>
      </c>
      <c r="DB70">
        <v>999.9</v>
      </c>
      <c r="DC70">
        <v>0</v>
      </c>
      <c r="DD70">
        <v>0</v>
      </c>
      <c r="DE70">
        <v>4997.5</v>
      </c>
      <c r="DF70">
        <v>0</v>
      </c>
      <c r="DG70">
        <v>162.983</v>
      </c>
      <c r="DH70">
        <v>-16.1174</v>
      </c>
      <c r="DI70">
        <v>392.012</v>
      </c>
      <c r="DJ70">
        <v>406.76499999999999</v>
      </c>
      <c r="DK70">
        <v>4.10398</v>
      </c>
      <c r="DL70">
        <v>400.017</v>
      </c>
      <c r="DM70">
        <v>16.590800000000002</v>
      </c>
      <c r="DN70">
        <v>2.0964299999999998</v>
      </c>
      <c r="DO70">
        <v>1.68069</v>
      </c>
      <c r="DP70">
        <v>18.1921</v>
      </c>
      <c r="DQ70">
        <v>14.719200000000001</v>
      </c>
      <c r="DR70">
        <v>1500</v>
      </c>
      <c r="DS70">
        <v>0.973001</v>
      </c>
      <c r="DT70">
        <v>2.6998600000000001E-2</v>
      </c>
      <c r="DU70">
        <v>0</v>
      </c>
      <c r="DV70">
        <v>699.93200000000002</v>
      </c>
      <c r="DW70">
        <v>4.9993100000000004</v>
      </c>
      <c r="DX70">
        <v>23453.3</v>
      </c>
      <c r="DY70">
        <v>13259.2</v>
      </c>
      <c r="DZ70">
        <v>39.875</v>
      </c>
      <c r="EA70">
        <v>40.436999999999998</v>
      </c>
      <c r="EB70">
        <v>40.25</v>
      </c>
      <c r="EC70">
        <v>37.686999999999998</v>
      </c>
      <c r="ED70">
        <v>40.5</v>
      </c>
      <c r="EE70">
        <v>1454.64</v>
      </c>
      <c r="EF70">
        <v>40.36</v>
      </c>
      <c r="EG70">
        <v>0</v>
      </c>
      <c r="EH70">
        <v>1657258164.5</v>
      </c>
      <c r="EI70">
        <v>0</v>
      </c>
      <c r="EJ70">
        <v>700.87569230769236</v>
      </c>
      <c r="EK70">
        <v>-6.0798632451400092</v>
      </c>
      <c r="EL70">
        <v>6914.1264818357122</v>
      </c>
      <c r="EM70">
        <v>22906.761538461549</v>
      </c>
      <c r="EN70">
        <v>15</v>
      </c>
      <c r="EO70">
        <v>1657257922.5999999</v>
      </c>
      <c r="EP70" t="s">
        <v>535</v>
      </c>
      <c r="EQ70">
        <v>1657257916.0999999</v>
      </c>
      <c r="ER70">
        <v>1657257922.5999999</v>
      </c>
      <c r="ES70">
        <v>47</v>
      </c>
      <c r="ET70">
        <v>-0.48599999999999999</v>
      </c>
      <c r="EU70">
        <v>8.0000000000000002E-3</v>
      </c>
      <c r="EV70">
        <v>-2.8000000000000001E-2</v>
      </c>
      <c r="EW70">
        <v>3.5999999999999997E-2</v>
      </c>
      <c r="EX70">
        <v>410</v>
      </c>
      <c r="EY70">
        <v>16</v>
      </c>
      <c r="EZ70">
        <v>0.15</v>
      </c>
      <c r="FA70">
        <v>0.03</v>
      </c>
      <c r="FB70">
        <v>-16.086835000000001</v>
      </c>
      <c r="FC70">
        <v>0.12942664165110779</v>
      </c>
      <c r="FD70">
        <v>3.8382655913836952E-2</v>
      </c>
      <c r="FE70">
        <v>0</v>
      </c>
      <c r="FF70">
        <v>4.0956950000000001</v>
      </c>
      <c r="FG70">
        <v>6.9938611632262504E-2</v>
      </c>
      <c r="FH70">
        <v>7.1533845136411336E-3</v>
      </c>
      <c r="FI70">
        <v>1</v>
      </c>
      <c r="FJ70">
        <v>1</v>
      </c>
      <c r="FK70">
        <v>2</v>
      </c>
      <c r="FL70" t="s">
        <v>370</v>
      </c>
      <c r="FM70">
        <v>3.1799900000000001</v>
      </c>
      <c r="FN70">
        <v>2.7644799999999998</v>
      </c>
      <c r="FO70">
        <v>9.8574200000000001E-2</v>
      </c>
      <c r="FP70">
        <v>0.102218</v>
      </c>
      <c r="FQ70">
        <v>0.109211</v>
      </c>
      <c r="FR70">
        <v>9.39884E-2</v>
      </c>
      <c r="FS70">
        <v>28826.1</v>
      </c>
      <c r="FT70">
        <v>22364.7</v>
      </c>
      <c r="FU70">
        <v>30012.3</v>
      </c>
      <c r="FV70">
        <v>24352.7</v>
      </c>
      <c r="FW70">
        <v>35559.9</v>
      </c>
      <c r="FX70">
        <v>32249.599999999999</v>
      </c>
      <c r="FY70">
        <v>43888</v>
      </c>
      <c r="FZ70">
        <v>39768.1</v>
      </c>
      <c r="GA70">
        <v>2.1955200000000001</v>
      </c>
      <c r="GB70">
        <v>1.9052500000000001</v>
      </c>
      <c r="GC70">
        <v>0.11786099999999999</v>
      </c>
      <c r="GD70">
        <v>0</v>
      </c>
      <c r="GE70">
        <v>23.5686</v>
      </c>
      <c r="GF70">
        <v>999.9</v>
      </c>
      <c r="GG70">
        <v>59.6</v>
      </c>
      <c r="GH70">
        <v>29.2</v>
      </c>
      <c r="GI70">
        <v>23.936299999999999</v>
      </c>
      <c r="GJ70">
        <v>30.644600000000001</v>
      </c>
      <c r="GK70">
        <v>39.0184</v>
      </c>
      <c r="GL70">
        <v>1</v>
      </c>
      <c r="GM70">
        <v>-0.126387</v>
      </c>
      <c r="GN70">
        <v>-0.69180299999999995</v>
      </c>
      <c r="GO70">
        <v>20.267399999999999</v>
      </c>
      <c r="GP70">
        <v>5.2238800000000003</v>
      </c>
      <c r="GQ70">
        <v>11.9063</v>
      </c>
      <c r="GR70">
        <v>4.9653499999999999</v>
      </c>
      <c r="GS70">
        <v>3.2919999999999998</v>
      </c>
      <c r="GT70">
        <v>9999</v>
      </c>
      <c r="GU70">
        <v>9999</v>
      </c>
      <c r="GV70">
        <v>5539</v>
      </c>
      <c r="GW70">
        <v>978.4</v>
      </c>
      <c r="GX70">
        <v>1.8768499999999999</v>
      </c>
      <c r="GY70">
        <v>1.8751500000000001</v>
      </c>
      <c r="GZ70">
        <v>1.87378</v>
      </c>
      <c r="HA70">
        <v>1.8730199999999999</v>
      </c>
      <c r="HB70">
        <v>1.8745400000000001</v>
      </c>
      <c r="HC70">
        <v>1.86951</v>
      </c>
      <c r="HD70">
        <v>1.87378</v>
      </c>
      <c r="HE70">
        <v>1.8788100000000001</v>
      </c>
      <c r="HF70">
        <v>0</v>
      </c>
      <c r="HG70">
        <v>0</v>
      </c>
      <c r="HH70">
        <v>0</v>
      </c>
      <c r="HI70">
        <v>0</v>
      </c>
      <c r="HJ70" t="s">
        <v>371</v>
      </c>
      <c r="HK70" t="s">
        <v>372</v>
      </c>
      <c r="HL70" t="s">
        <v>373</v>
      </c>
      <c r="HM70" t="s">
        <v>373</v>
      </c>
      <c r="HN70" t="s">
        <v>373</v>
      </c>
      <c r="HO70" t="s">
        <v>373</v>
      </c>
      <c r="HP70">
        <v>0</v>
      </c>
      <c r="HQ70">
        <v>100</v>
      </c>
      <c r="HR70">
        <v>100</v>
      </c>
      <c r="HS70">
        <v>-0.01</v>
      </c>
      <c r="HT70">
        <v>0.14399999999999999</v>
      </c>
      <c r="HU70">
        <v>-4.960983774102673E-2</v>
      </c>
      <c r="HV70">
        <v>9.7846438420996166E-4</v>
      </c>
      <c r="HW70">
        <v>-2.5827086373742828E-6</v>
      </c>
      <c r="HX70">
        <v>7.8586341386663365E-10</v>
      </c>
      <c r="HY70">
        <v>-0.1017285966688041</v>
      </c>
      <c r="HZ70">
        <v>-8.4438002641763817E-3</v>
      </c>
      <c r="IA70">
        <v>1.264093270743213E-3</v>
      </c>
      <c r="IB70">
        <v>-1.32040390140585E-5</v>
      </c>
      <c r="IC70">
        <v>5</v>
      </c>
      <c r="ID70">
        <v>2007</v>
      </c>
      <c r="IE70">
        <v>1</v>
      </c>
      <c r="IF70">
        <v>23</v>
      </c>
      <c r="IG70">
        <v>4.0999999999999996</v>
      </c>
      <c r="IH70">
        <v>4</v>
      </c>
      <c r="II70">
        <v>1.03149</v>
      </c>
      <c r="IJ70">
        <v>2.4047900000000002</v>
      </c>
      <c r="IK70">
        <v>1.42578</v>
      </c>
      <c r="IL70">
        <v>2.2912599999999999</v>
      </c>
      <c r="IM70">
        <v>1.5478499999999999</v>
      </c>
      <c r="IN70">
        <v>2.36206</v>
      </c>
      <c r="IO70">
        <v>31.564299999999999</v>
      </c>
      <c r="IP70">
        <v>14.333399999999999</v>
      </c>
      <c r="IQ70">
        <v>18</v>
      </c>
      <c r="IR70">
        <v>632.74699999999996</v>
      </c>
      <c r="IS70">
        <v>431.18900000000002</v>
      </c>
      <c r="IT70">
        <v>24.9999</v>
      </c>
      <c r="IU70">
        <v>25.6691</v>
      </c>
      <c r="IV70">
        <v>30.000299999999999</v>
      </c>
      <c r="IW70">
        <v>25.7422</v>
      </c>
      <c r="IX70">
        <v>25.711500000000001</v>
      </c>
      <c r="IY70">
        <v>20.685300000000002</v>
      </c>
      <c r="IZ70">
        <v>31.909600000000001</v>
      </c>
      <c r="JA70">
        <v>0</v>
      </c>
      <c r="JB70">
        <v>25</v>
      </c>
      <c r="JC70">
        <v>400</v>
      </c>
      <c r="JD70">
        <v>16.649899999999999</v>
      </c>
      <c r="JE70">
        <v>101.196</v>
      </c>
      <c r="JF70">
        <v>101.143</v>
      </c>
    </row>
    <row r="71" spans="1:266" x14ac:dyDescent="0.2">
      <c r="A71">
        <v>55</v>
      </c>
      <c r="B71">
        <v>1657258240</v>
      </c>
      <c r="C71">
        <v>7201.9000000953674</v>
      </c>
      <c r="D71" t="s">
        <v>538</v>
      </c>
      <c r="E71" t="s">
        <v>539</v>
      </c>
      <c r="F71" t="s">
        <v>366</v>
      </c>
      <c r="H71" t="s">
        <v>449</v>
      </c>
      <c r="I71" t="s">
        <v>533</v>
      </c>
      <c r="J71" t="s">
        <v>534</v>
      </c>
      <c r="K71">
        <v>1657258240</v>
      </c>
      <c r="L71">
        <f t="shared" si="0"/>
        <v>4.0231607603297709E-3</v>
      </c>
      <c r="M71">
        <f t="shared" si="1"/>
        <v>4.0231607603297705</v>
      </c>
      <c r="N71">
        <f t="shared" si="2"/>
        <v>6.7167230586955498</v>
      </c>
      <c r="O71">
        <f t="shared" si="3"/>
        <v>192.51</v>
      </c>
      <c r="P71">
        <f t="shared" si="4"/>
        <v>153.54422832775467</v>
      </c>
      <c r="Q71">
        <f t="shared" si="5"/>
        <v>15.569691840890979</v>
      </c>
      <c r="R71">
        <f t="shared" si="6"/>
        <v>19.520899020000002</v>
      </c>
      <c r="S71">
        <f t="shared" si="7"/>
        <v>0.32903155824901303</v>
      </c>
      <c r="T71">
        <f t="shared" si="46"/>
        <v>1.9210580093989045</v>
      </c>
      <c r="U71">
        <f t="shared" si="9"/>
        <v>0.30062810645031818</v>
      </c>
      <c r="V71">
        <f t="shared" si="10"/>
        <v>0.19023975752937039</v>
      </c>
      <c r="W71">
        <f t="shared" si="11"/>
        <v>241.72828607471823</v>
      </c>
      <c r="X71">
        <f t="shared" si="47"/>
        <v>26.457524716077515</v>
      </c>
      <c r="Y71">
        <f t="shared" si="48"/>
        <v>26.457524716077515</v>
      </c>
      <c r="Z71">
        <f t="shared" si="14"/>
        <v>3.466697821007156</v>
      </c>
      <c r="AA71">
        <f t="shared" si="15"/>
        <v>64.018893375882683</v>
      </c>
      <c r="AB71">
        <f t="shared" si="16"/>
        <v>2.1472481911999997</v>
      </c>
      <c r="AC71">
        <f t="shared" si="17"/>
        <v>3.3540851426352756</v>
      </c>
      <c r="AD71">
        <f t="shared" si="18"/>
        <v>1.3194496298071563</v>
      </c>
      <c r="AE71">
        <f t="shared" si="19"/>
        <v>-177.42138953054291</v>
      </c>
      <c r="AF71">
        <f t="shared" si="20"/>
        <v>-57.876402566914862</v>
      </c>
      <c r="AG71">
        <f t="shared" si="49"/>
        <v>-6.4485502621634225</v>
      </c>
      <c r="AH71">
        <f t="shared" si="22"/>
        <v>-1.80562849029684E-2</v>
      </c>
      <c r="AI71">
        <v>0</v>
      </c>
      <c r="AJ71">
        <v>0</v>
      </c>
      <c r="AK71">
        <f t="shared" si="50"/>
        <v>1</v>
      </c>
      <c r="AL71">
        <f t="shared" si="24"/>
        <v>0</v>
      </c>
      <c r="AM71">
        <f t="shared" si="51"/>
        <v>26018.00994981061</v>
      </c>
      <c r="AN71" t="s">
        <v>367</v>
      </c>
      <c r="AO71" t="s">
        <v>367</v>
      </c>
      <c r="AP71">
        <v>0</v>
      </c>
      <c r="AQ71">
        <v>0</v>
      </c>
      <c r="AR71" t="e">
        <f t="shared" si="26"/>
        <v>#DIV/0!</v>
      </c>
      <c r="AS71">
        <v>0</v>
      </c>
      <c r="AT71" t="s">
        <v>367</v>
      </c>
      <c r="AU71" t="s">
        <v>367</v>
      </c>
      <c r="AV71">
        <v>0</v>
      </c>
      <c r="AW71">
        <v>0</v>
      </c>
      <c r="AX71" t="e">
        <f t="shared" si="27"/>
        <v>#DIV/0!</v>
      </c>
      <c r="AY71">
        <v>0.5</v>
      </c>
      <c r="AZ71">
        <f t="shared" si="28"/>
        <v>1261.1685005568488</v>
      </c>
      <c r="BA71">
        <f t="shared" si="29"/>
        <v>6.7167230586955498</v>
      </c>
      <c r="BB71" t="e">
        <f t="shared" si="30"/>
        <v>#DIV/0!</v>
      </c>
      <c r="BC71">
        <f t="shared" si="31"/>
        <v>5.325793544423198E-3</v>
      </c>
      <c r="BD71" t="e">
        <f t="shared" si="32"/>
        <v>#DIV/0!</v>
      </c>
      <c r="BE71" t="e">
        <f t="shared" si="33"/>
        <v>#DIV/0!</v>
      </c>
      <c r="BF71" t="s">
        <v>367</v>
      </c>
      <c r="BG71">
        <v>0</v>
      </c>
      <c r="BH71" t="e">
        <f t="shared" si="34"/>
        <v>#DIV/0!</v>
      </c>
      <c r="BI71" t="e">
        <f t="shared" si="35"/>
        <v>#DIV/0!</v>
      </c>
      <c r="BJ71" t="e">
        <f t="shared" si="36"/>
        <v>#DIV/0!</v>
      </c>
      <c r="BK71" t="e">
        <f t="shared" si="37"/>
        <v>#DIV/0!</v>
      </c>
      <c r="BL71" t="e">
        <f t="shared" si="38"/>
        <v>#DIV/0!</v>
      </c>
      <c r="BM71" t="e">
        <f t="shared" si="39"/>
        <v>#DIV/0!</v>
      </c>
      <c r="BN71" t="e">
        <f t="shared" si="40"/>
        <v>#DIV/0!</v>
      </c>
      <c r="BO71" t="e">
        <f t="shared" si="41"/>
        <v>#DIV/0!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f t="shared" si="52"/>
        <v>1499.95</v>
      </c>
      <c r="CI71">
        <f t="shared" si="43"/>
        <v>1261.1685005568488</v>
      </c>
      <c r="CJ71">
        <f t="shared" si="53"/>
        <v>0.84080702727214163</v>
      </c>
      <c r="CK71">
        <f t="shared" si="54"/>
        <v>0.16115756263523331</v>
      </c>
      <c r="CL71">
        <v>6</v>
      </c>
      <c r="CM71">
        <v>0.5</v>
      </c>
      <c r="CN71" t="s">
        <v>368</v>
      </c>
      <c r="CO71">
        <v>2</v>
      </c>
      <c r="CP71">
        <v>1657258240</v>
      </c>
      <c r="CQ71">
        <v>192.51</v>
      </c>
      <c r="CR71">
        <v>199.999</v>
      </c>
      <c r="CS71">
        <v>21.175599999999999</v>
      </c>
      <c r="CT71">
        <v>17.238800000000001</v>
      </c>
      <c r="CU71">
        <v>192.39400000000001</v>
      </c>
      <c r="CV71">
        <v>21.018899999999999</v>
      </c>
      <c r="CW71">
        <v>600.178</v>
      </c>
      <c r="CX71">
        <v>101.30200000000001</v>
      </c>
      <c r="CY71">
        <v>0.1</v>
      </c>
      <c r="CZ71">
        <v>25.898700000000002</v>
      </c>
      <c r="DA71">
        <v>25.672699999999999</v>
      </c>
      <c r="DB71">
        <v>999.9</v>
      </c>
      <c r="DC71">
        <v>0</v>
      </c>
      <c r="DD71">
        <v>0</v>
      </c>
      <c r="DE71">
        <v>5011.25</v>
      </c>
      <c r="DF71">
        <v>0</v>
      </c>
      <c r="DG71">
        <v>149.88200000000001</v>
      </c>
      <c r="DH71">
        <v>-7.5562300000000002</v>
      </c>
      <c r="DI71">
        <v>196.60599999999999</v>
      </c>
      <c r="DJ71">
        <v>203.50700000000001</v>
      </c>
      <c r="DK71">
        <v>3.9367200000000002</v>
      </c>
      <c r="DL71">
        <v>199.999</v>
      </c>
      <c r="DM71">
        <v>17.238800000000001</v>
      </c>
      <c r="DN71">
        <v>2.1451199999999999</v>
      </c>
      <c r="DO71">
        <v>1.7463299999999999</v>
      </c>
      <c r="DP71">
        <v>18.558299999999999</v>
      </c>
      <c r="DQ71">
        <v>15.314500000000001</v>
      </c>
      <c r="DR71">
        <v>1499.95</v>
      </c>
      <c r="DS71">
        <v>0.97300699999999996</v>
      </c>
      <c r="DT71">
        <v>2.69935E-2</v>
      </c>
      <c r="DU71">
        <v>0</v>
      </c>
      <c r="DV71">
        <v>677.36599999999999</v>
      </c>
      <c r="DW71">
        <v>4.9993100000000004</v>
      </c>
      <c r="DX71">
        <v>23015.599999999999</v>
      </c>
      <c r="DY71">
        <v>13258.8</v>
      </c>
      <c r="DZ71">
        <v>40.436999999999998</v>
      </c>
      <c r="EA71">
        <v>41</v>
      </c>
      <c r="EB71">
        <v>40.811999999999998</v>
      </c>
      <c r="EC71">
        <v>38.25</v>
      </c>
      <c r="ED71">
        <v>41.125</v>
      </c>
      <c r="EE71">
        <v>1454.6</v>
      </c>
      <c r="EF71">
        <v>40.35</v>
      </c>
      <c r="EG71">
        <v>0</v>
      </c>
      <c r="EH71">
        <v>1657258240.7</v>
      </c>
      <c r="EI71">
        <v>0</v>
      </c>
      <c r="EJ71">
        <v>678.64427999999998</v>
      </c>
      <c r="EK71">
        <v>-10.484769236031349</v>
      </c>
      <c r="EL71">
        <v>-995.74615737715385</v>
      </c>
      <c r="EM71">
        <v>23041.552</v>
      </c>
      <c r="EN71">
        <v>15</v>
      </c>
      <c r="EO71">
        <v>1657258260.5</v>
      </c>
      <c r="EP71" t="s">
        <v>540</v>
      </c>
      <c r="EQ71">
        <v>1657258260.5</v>
      </c>
      <c r="ER71">
        <v>1657257922.5999999</v>
      </c>
      <c r="ES71">
        <v>48</v>
      </c>
      <c r="ET71">
        <v>6.7000000000000004E-2</v>
      </c>
      <c r="EU71">
        <v>8.0000000000000002E-3</v>
      </c>
      <c r="EV71">
        <v>0.11600000000000001</v>
      </c>
      <c r="EW71">
        <v>3.5999999999999997E-2</v>
      </c>
      <c r="EX71">
        <v>200</v>
      </c>
      <c r="EY71">
        <v>16</v>
      </c>
      <c r="EZ71">
        <v>0.19</v>
      </c>
      <c r="FA71">
        <v>0.03</v>
      </c>
      <c r="FB71">
        <v>-7.570817560975609</v>
      </c>
      <c r="FC71">
        <v>0.1052608148167351</v>
      </c>
      <c r="FD71">
        <v>3.5301474354651738E-2</v>
      </c>
      <c r="FE71">
        <v>0</v>
      </c>
      <c r="FF71">
        <v>3.9555465853658531</v>
      </c>
      <c r="FG71">
        <v>-0.42105194139963059</v>
      </c>
      <c r="FH71">
        <v>4.6493375484578763E-2</v>
      </c>
      <c r="FI71">
        <v>1</v>
      </c>
      <c r="FJ71">
        <v>1</v>
      </c>
      <c r="FK71">
        <v>2</v>
      </c>
      <c r="FL71" t="s">
        <v>370</v>
      </c>
      <c r="FM71">
        <v>3.1798299999999999</v>
      </c>
      <c r="FN71">
        <v>2.76451</v>
      </c>
      <c r="FO71">
        <v>5.5282299999999999E-2</v>
      </c>
      <c r="FP71">
        <v>5.7532199999999999E-2</v>
      </c>
      <c r="FQ71">
        <v>0.11094999999999999</v>
      </c>
      <c r="FR71">
        <v>9.6578899999999995E-2</v>
      </c>
      <c r="FS71">
        <v>30204.400000000001</v>
      </c>
      <c r="FT71">
        <v>23476.1</v>
      </c>
      <c r="FU71">
        <v>30006.7</v>
      </c>
      <c r="FV71">
        <v>24351.3</v>
      </c>
      <c r="FW71">
        <v>35479.9</v>
      </c>
      <c r="FX71">
        <v>32152</v>
      </c>
      <c r="FY71">
        <v>43879.199999999997</v>
      </c>
      <c r="FZ71">
        <v>39765.199999999997</v>
      </c>
      <c r="GA71">
        <v>2.19482</v>
      </c>
      <c r="GB71">
        <v>1.9055500000000001</v>
      </c>
      <c r="GC71">
        <v>0.120141</v>
      </c>
      <c r="GD71">
        <v>0</v>
      </c>
      <c r="GE71">
        <v>23.700399999999998</v>
      </c>
      <c r="GF71">
        <v>999.9</v>
      </c>
      <c r="GG71">
        <v>59.5</v>
      </c>
      <c r="GH71">
        <v>29.3</v>
      </c>
      <c r="GI71">
        <v>24.036000000000001</v>
      </c>
      <c r="GJ71">
        <v>30.444600000000001</v>
      </c>
      <c r="GK71">
        <v>39.615400000000001</v>
      </c>
      <c r="GL71">
        <v>1</v>
      </c>
      <c r="GM71">
        <v>-0.12191100000000001</v>
      </c>
      <c r="GN71">
        <v>-0.65111399999999997</v>
      </c>
      <c r="GO71">
        <v>20.267499999999998</v>
      </c>
      <c r="GP71">
        <v>5.2276199999999999</v>
      </c>
      <c r="GQ71">
        <v>11.9077</v>
      </c>
      <c r="GR71">
        <v>4.9638499999999999</v>
      </c>
      <c r="GS71">
        <v>3.2919999999999998</v>
      </c>
      <c r="GT71">
        <v>9999</v>
      </c>
      <c r="GU71">
        <v>9999</v>
      </c>
      <c r="GV71">
        <v>5539</v>
      </c>
      <c r="GW71">
        <v>978.4</v>
      </c>
      <c r="GX71">
        <v>1.87686</v>
      </c>
      <c r="GY71">
        <v>1.8751500000000001</v>
      </c>
      <c r="GZ71">
        <v>1.87385</v>
      </c>
      <c r="HA71">
        <v>1.8730199999999999</v>
      </c>
      <c r="HB71">
        <v>1.8745400000000001</v>
      </c>
      <c r="HC71">
        <v>1.86951</v>
      </c>
      <c r="HD71">
        <v>1.8737600000000001</v>
      </c>
      <c r="HE71">
        <v>1.8788100000000001</v>
      </c>
      <c r="HF71">
        <v>0</v>
      </c>
      <c r="HG71">
        <v>0</v>
      </c>
      <c r="HH71">
        <v>0</v>
      </c>
      <c r="HI71">
        <v>0</v>
      </c>
      <c r="HJ71" t="s">
        <v>371</v>
      </c>
      <c r="HK71" t="s">
        <v>372</v>
      </c>
      <c r="HL71" t="s">
        <v>373</v>
      </c>
      <c r="HM71" t="s">
        <v>373</v>
      </c>
      <c r="HN71" t="s">
        <v>373</v>
      </c>
      <c r="HO71" t="s">
        <v>373</v>
      </c>
      <c r="HP71">
        <v>0</v>
      </c>
      <c r="HQ71">
        <v>100</v>
      </c>
      <c r="HR71">
        <v>100</v>
      </c>
      <c r="HS71">
        <v>0.11600000000000001</v>
      </c>
      <c r="HT71">
        <v>0.15670000000000001</v>
      </c>
      <c r="HU71">
        <v>-4.960983774102673E-2</v>
      </c>
      <c r="HV71">
        <v>9.7846438420996166E-4</v>
      </c>
      <c r="HW71">
        <v>-2.5827086373742828E-6</v>
      </c>
      <c r="HX71">
        <v>7.8586341386663365E-10</v>
      </c>
      <c r="HY71">
        <v>-0.1017285966688041</v>
      </c>
      <c r="HZ71">
        <v>-8.4438002641763817E-3</v>
      </c>
      <c r="IA71">
        <v>1.264093270743213E-3</v>
      </c>
      <c r="IB71">
        <v>-1.32040390140585E-5</v>
      </c>
      <c r="IC71">
        <v>5</v>
      </c>
      <c r="ID71">
        <v>2007</v>
      </c>
      <c r="IE71">
        <v>1</v>
      </c>
      <c r="IF71">
        <v>23</v>
      </c>
      <c r="IG71">
        <v>5.4</v>
      </c>
      <c r="IH71">
        <v>5.3</v>
      </c>
      <c r="II71">
        <v>0.59692400000000001</v>
      </c>
      <c r="IJ71">
        <v>2.4365199999999998</v>
      </c>
      <c r="IK71">
        <v>1.42578</v>
      </c>
      <c r="IL71">
        <v>2.2912599999999999</v>
      </c>
      <c r="IM71">
        <v>1.5478499999999999</v>
      </c>
      <c r="IN71">
        <v>2.35229</v>
      </c>
      <c r="IO71">
        <v>31.629799999999999</v>
      </c>
      <c r="IP71">
        <v>14.315899999999999</v>
      </c>
      <c r="IQ71">
        <v>18</v>
      </c>
      <c r="IR71">
        <v>632.80899999999997</v>
      </c>
      <c r="IS71">
        <v>431.77600000000001</v>
      </c>
      <c r="IT71">
        <v>25.0002</v>
      </c>
      <c r="IU71">
        <v>25.726500000000001</v>
      </c>
      <c r="IV71">
        <v>30.000499999999999</v>
      </c>
      <c r="IW71">
        <v>25.794599999999999</v>
      </c>
      <c r="IX71">
        <v>25.7653</v>
      </c>
      <c r="IY71">
        <v>11.948499999999999</v>
      </c>
      <c r="IZ71">
        <v>29.1419</v>
      </c>
      <c r="JA71">
        <v>0</v>
      </c>
      <c r="JB71">
        <v>25</v>
      </c>
      <c r="JC71">
        <v>200</v>
      </c>
      <c r="JD71">
        <v>17.326499999999999</v>
      </c>
      <c r="JE71">
        <v>101.17700000000001</v>
      </c>
      <c r="JF71">
        <v>101.136</v>
      </c>
    </row>
    <row r="72" spans="1:266" x14ac:dyDescent="0.2">
      <c r="A72">
        <v>56</v>
      </c>
      <c r="B72">
        <v>1657258336.5</v>
      </c>
      <c r="C72">
        <v>7298.4000000953674</v>
      </c>
      <c r="D72" t="s">
        <v>541</v>
      </c>
      <c r="E72" t="s">
        <v>542</v>
      </c>
      <c r="F72" t="s">
        <v>366</v>
      </c>
      <c r="H72" t="s">
        <v>449</v>
      </c>
      <c r="I72" t="s">
        <v>533</v>
      </c>
      <c r="J72" t="s">
        <v>534</v>
      </c>
      <c r="K72">
        <v>1657258336.5</v>
      </c>
      <c r="L72">
        <f t="shared" si="0"/>
        <v>4.0880352509516686E-3</v>
      </c>
      <c r="M72">
        <f t="shared" si="1"/>
        <v>4.0880352509516689</v>
      </c>
      <c r="N72">
        <f t="shared" si="2"/>
        <v>2.0402150134500672</v>
      </c>
      <c r="O72">
        <f t="shared" si="3"/>
        <v>97.5411</v>
      </c>
      <c r="P72">
        <f t="shared" si="4"/>
        <v>84.922685473681412</v>
      </c>
      <c r="Q72">
        <f t="shared" si="5"/>
        <v>8.6114561691752165</v>
      </c>
      <c r="R72">
        <f t="shared" si="6"/>
        <v>9.8910073634382893</v>
      </c>
      <c r="S72">
        <f t="shared" si="7"/>
        <v>0.33087450713778732</v>
      </c>
      <c r="T72">
        <f t="shared" si="46"/>
        <v>1.9233043965642185</v>
      </c>
      <c r="U72">
        <f t="shared" si="9"/>
        <v>0.30219725465791386</v>
      </c>
      <c r="V72">
        <f t="shared" si="10"/>
        <v>0.19124226755557042</v>
      </c>
      <c r="W72">
        <f t="shared" si="11"/>
        <v>241.70869607534408</v>
      </c>
      <c r="X72">
        <f t="shared" si="47"/>
        <v>26.984135851393741</v>
      </c>
      <c r="Y72">
        <f t="shared" si="48"/>
        <v>26.984135851393741</v>
      </c>
      <c r="Z72">
        <f t="shared" si="14"/>
        <v>3.57582619983175</v>
      </c>
      <c r="AA72">
        <f t="shared" si="15"/>
        <v>64.73789847950529</v>
      </c>
      <c r="AB72">
        <f t="shared" si="16"/>
        <v>2.2434303971068199</v>
      </c>
      <c r="AC72">
        <f t="shared" si="17"/>
        <v>3.4654050406301717</v>
      </c>
      <c r="AD72">
        <f t="shared" si="18"/>
        <v>1.3323958027249301</v>
      </c>
      <c r="AE72">
        <f t="shared" si="19"/>
        <v>-180.28235456696859</v>
      </c>
      <c r="AF72">
        <f t="shared" si="20"/>
        <v>-55.259684955688648</v>
      </c>
      <c r="AG72">
        <f t="shared" si="49"/>
        <v>-6.1831383702060094</v>
      </c>
      <c r="AH72">
        <f t="shared" si="22"/>
        <v>-1.6481817519185427E-2</v>
      </c>
      <c r="AI72">
        <v>0</v>
      </c>
      <c r="AJ72">
        <v>0</v>
      </c>
      <c r="AK72">
        <f t="shared" si="50"/>
        <v>1</v>
      </c>
      <c r="AL72">
        <f t="shared" si="24"/>
        <v>0</v>
      </c>
      <c r="AM72">
        <f t="shared" si="51"/>
        <v>26026.611259589827</v>
      </c>
      <c r="AN72" t="s">
        <v>367</v>
      </c>
      <c r="AO72" t="s">
        <v>367</v>
      </c>
      <c r="AP72">
        <v>0</v>
      </c>
      <c r="AQ72">
        <v>0</v>
      </c>
      <c r="AR72" t="e">
        <f t="shared" si="26"/>
        <v>#DIV/0!</v>
      </c>
      <c r="AS72">
        <v>0</v>
      </c>
      <c r="AT72" t="s">
        <v>367</v>
      </c>
      <c r="AU72" t="s">
        <v>367</v>
      </c>
      <c r="AV72">
        <v>0</v>
      </c>
      <c r="AW72">
        <v>0</v>
      </c>
      <c r="AX72" t="e">
        <f t="shared" si="27"/>
        <v>#DIV/0!</v>
      </c>
      <c r="AY72">
        <v>0.5</v>
      </c>
      <c r="AZ72">
        <f t="shared" si="28"/>
        <v>1261.059900557173</v>
      </c>
      <c r="BA72">
        <f t="shared" si="29"/>
        <v>2.0402150134500672</v>
      </c>
      <c r="BB72" t="e">
        <f t="shared" si="30"/>
        <v>#DIV/0!</v>
      </c>
      <c r="BC72">
        <f t="shared" si="31"/>
        <v>1.6178573377431482E-3</v>
      </c>
      <c r="BD72" t="e">
        <f t="shared" si="32"/>
        <v>#DIV/0!</v>
      </c>
      <c r="BE72" t="e">
        <f t="shared" si="33"/>
        <v>#DIV/0!</v>
      </c>
      <c r="BF72" t="s">
        <v>367</v>
      </c>
      <c r="BG72">
        <v>0</v>
      </c>
      <c r="BH72" t="e">
        <f t="shared" si="34"/>
        <v>#DIV/0!</v>
      </c>
      <c r="BI72" t="e">
        <f t="shared" si="35"/>
        <v>#DIV/0!</v>
      </c>
      <c r="BJ72" t="e">
        <f t="shared" si="36"/>
        <v>#DIV/0!</v>
      </c>
      <c r="BK72" t="e">
        <f t="shared" si="37"/>
        <v>#DIV/0!</v>
      </c>
      <c r="BL72" t="e">
        <f t="shared" si="38"/>
        <v>#DIV/0!</v>
      </c>
      <c r="BM72" t="e">
        <f t="shared" si="39"/>
        <v>#DIV/0!</v>
      </c>
      <c r="BN72" t="e">
        <f t="shared" si="40"/>
        <v>#DIV/0!</v>
      </c>
      <c r="BO72" t="e">
        <f t="shared" si="41"/>
        <v>#DIV/0!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f t="shared" si="52"/>
        <v>1499.82</v>
      </c>
      <c r="CI72">
        <f t="shared" si="43"/>
        <v>1261.059900557173</v>
      </c>
      <c r="CJ72">
        <f t="shared" si="53"/>
        <v>0.84080749727112125</v>
      </c>
      <c r="CK72">
        <f t="shared" si="54"/>
        <v>0.16115846973326406</v>
      </c>
      <c r="CL72">
        <v>6</v>
      </c>
      <c r="CM72">
        <v>0.5</v>
      </c>
      <c r="CN72" t="s">
        <v>368</v>
      </c>
      <c r="CO72">
        <v>2</v>
      </c>
      <c r="CP72">
        <v>1657258336.5</v>
      </c>
      <c r="CQ72">
        <v>97.5411</v>
      </c>
      <c r="CR72">
        <v>99.979399999999998</v>
      </c>
      <c r="CS72">
        <v>22.123799999999999</v>
      </c>
      <c r="CT72">
        <v>18.127300000000002</v>
      </c>
      <c r="CU72">
        <v>97.427099999999996</v>
      </c>
      <c r="CV72">
        <v>21.941700000000001</v>
      </c>
      <c r="CW72">
        <v>600.16399999999999</v>
      </c>
      <c r="CX72">
        <v>101.304</v>
      </c>
      <c r="CY72">
        <v>9.94839E-2</v>
      </c>
      <c r="CZ72">
        <v>26.4512</v>
      </c>
      <c r="DA72">
        <v>26.274699999999999</v>
      </c>
      <c r="DB72">
        <v>999.9</v>
      </c>
      <c r="DC72">
        <v>0</v>
      </c>
      <c r="DD72">
        <v>0</v>
      </c>
      <c r="DE72">
        <v>5020.62</v>
      </c>
      <c r="DF72">
        <v>0</v>
      </c>
      <c r="DG72">
        <v>570.53399999999999</v>
      </c>
      <c r="DH72">
        <v>-2.46305</v>
      </c>
      <c r="DI72">
        <v>99.7226</v>
      </c>
      <c r="DJ72">
        <v>101.825</v>
      </c>
      <c r="DK72">
        <v>3.9964900000000001</v>
      </c>
      <c r="DL72">
        <v>99.979399999999998</v>
      </c>
      <c r="DM72">
        <v>18.127300000000002</v>
      </c>
      <c r="DN72">
        <v>2.2412399999999999</v>
      </c>
      <c r="DO72">
        <v>1.8363799999999999</v>
      </c>
      <c r="DP72">
        <v>19.260200000000001</v>
      </c>
      <c r="DQ72">
        <v>16.099900000000002</v>
      </c>
      <c r="DR72">
        <v>1499.82</v>
      </c>
      <c r="DS72">
        <v>0.97299100000000005</v>
      </c>
      <c r="DT72">
        <v>2.7008799999999999E-2</v>
      </c>
      <c r="DU72">
        <v>0</v>
      </c>
      <c r="DV72">
        <v>676.70299999999997</v>
      </c>
      <c r="DW72">
        <v>4.9993100000000004</v>
      </c>
      <c r="DX72">
        <v>22623.5</v>
      </c>
      <c r="DY72">
        <v>13257.6</v>
      </c>
      <c r="DZ72">
        <v>40.625</v>
      </c>
      <c r="EA72">
        <v>41.125</v>
      </c>
      <c r="EB72">
        <v>40.875</v>
      </c>
      <c r="EC72">
        <v>39.561999999999998</v>
      </c>
      <c r="ED72">
        <v>41.375</v>
      </c>
      <c r="EE72">
        <v>1454.45</v>
      </c>
      <c r="EF72">
        <v>40.369999999999997</v>
      </c>
      <c r="EG72">
        <v>0</v>
      </c>
      <c r="EH72">
        <v>1657258337.3</v>
      </c>
      <c r="EI72">
        <v>0</v>
      </c>
      <c r="EJ72">
        <v>676.81930769230769</v>
      </c>
      <c r="EK72">
        <v>-0.88642734728198636</v>
      </c>
      <c r="EL72">
        <v>1331.241027982039</v>
      </c>
      <c r="EM72">
        <v>22510.90769230769</v>
      </c>
      <c r="EN72">
        <v>15</v>
      </c>
      <c r="EO72">
        <v>1657258358.5</v>
      </c>
      <c r="EP72" t="s">
        <v>543</v>
      </c>
      <c r="EQ72">
        <v>1657258358.5</v>
      </c>
      <c r="ER72">
        <v>1657257922.5999999</v>
      </c>
      <c r="ES72">
        <v>49</v>
      </c>
      <c r="ET72">
        <v>2.3E-2</v>
      </c>
      <c r="EU72">
        <v>8.0000000000000002E-3</v>
      </c>
      <c r="EV72">
        <v>0.114</v>
      </c>
      <c r="EW72">
        <v>3.5999999999999997E-2</v>
      </c>
      <c r="EX72">
        <v>100</v>
      </c>
      <c r="EY72">
        <v>16</v>
      </c>
      <c r="EZ72">
        <v>0.23</v>
      </c>
      <c r="FA72">
        <v>0.03</v>
      </c>
      <c r="FB72">
        <v>-2.4936195121951221</v>
      </c>
      <c r="FC72">
        <v>6.7416167247387901E-2</v>
      </c>
      <c r="FD72">
        <v>3.2585374539943382E-2</v>
      </c>
      <c r="FE72">
        <v>1</v>
      </c>
      <c r="FF72">
        <v>4.0235982926829266</v>
      </c>
      <c r="FG72">
        <v>2.0317421602787419E-2</v>
      </c>
      <c r="FH72">
        <v>1.101064205886664E-2</v>
      </c>
      <c r="FI72">
        <v>1</v>
      </c>
      <c r="FJ72">
        <v>2</v>
      </c>
      <c r="FK72">
        <v>2</v>
      </c>
      <c r="FL72" t="s">
        <v>382</v>
      </c>
      <c r="FM72">
        <v>3.1796700000000002</v>
      </c>
      <c r="FN72">
        <v>2.7640400000000001</v>
      </c>
      <c r="FO72">
        <v>2.9145799999999999E-2</v>
      </c>
      <c r="FP72">
        <v>3.0056099999999999E-2</v>
      </c>
      <c r="FQ72">
        <v>0.11433500000000001</v>
      </c>
      <c r="FR72">
        <v>0.100062</v>
      </c>
      <c r="FS72">
        <v>31033.5</v>
      </c>
      <c r="FT72">
        <v>24155.4</v>
      </c>
      <c r="FU72">
        <v>30001</v>
      </c>
      <c r="FV72">
        <v>24346.6</v>
      </c>
      <c r="FW72">
        <v>35333.5</v>
      </c>
      <c r="FX72">
        <v>32019.1</v>
      </c>
      <c r="FY72">
        <v>43870.6</v>
      </c>
      <c r="FZ72">
        <v>39757.699999999997</v>
      </c>
      <c r="GA72">
        <v>2.19373</v>
      </c>
      <c r="GB72">
        <v>1.90595</v>
      </c>
      <c r="GC72">
        <v>0.130661</v>
      </c>
      <c r="GD72">
        <v>0</v>
      </c>
      <c r="GE72">
        <v>24.131599999999999</v>
      </c>
      <c r="GF72">
        <v>999.9</v>
      </c>
      <c r="GG72">
        <v>59.4</v>
      </c>
      <c r="GH72">
        <v>29.3</v>
      </c>
      <c r="GI72">
        <v>23.994</v>
      </c>
      <c r="GJ72">
        <v>30.7746</v>
      </c>
      <c r="GK72">
        <v>38.7941</v>
      </c>
      <c r="GL72">
        <v>1</v>
      </c>
      <c r="GM72">
        <v>-0.111954</v>
      </c>
      <c r="GN72">
        <v>-0.50906600000000002</v>
      </c>
      <c r="GO72">
        <v>20.265599999999999</v>
      </c>
      <c r="GP72">
        <v>5.2277699999999996</v>
      </c>
      <c r="GQ72">
        <v>11.9077</v>
      </c>
      <c r="GR72">
        <v>4.9648000000000003</v>
      </c>
      <c r="GS72">
        <v>3.2919999999999998</v>
      </c>
      <c r="GT72">
        <v>9999</v>
      </c>
      <c r="GU72">
        <v>9999</v>
      </c>
      <c r="GV72">
        <v>5539</v>
      </c>
      <c r="GW72">
        <v>978.4</v>
      </c>
      <c r="GX72">
        <v>1.8769199999999999</v>
      </c>
      <c r="GY72">
        <v>1.8751599999999999</v>
      </c>
      <c r="GZ72">
        <v>1.87384</v>
      </c>
      <c r="HA72">
        <v>1.8730199999999999</v>
      </c>
      <c r="HB72">
        <v>1.8745499999999999</v>
      </c>
      <c r="HC72">
        <v>1.8695200000000001</v>
      </c>
      <c r="HD72">
        <v>1.87378</v>
      </c>
      <c r="HE72">
        <v>1.8788100000000001</v>
      </c>
      <c r="HF72">
        <v>0</v>
      </c>
      <c r="HG72">
        <v>0</v>
      </c>
      <c r="HH72">
        <v>0</v>
      </c>
      <c r="HI72">
        <v>0</v>
      </c>
      <c r="HJ72" t="s">
        <v>371</v>
      </c>
      <c r="HK72" t="s">
        <v>372</v>
      </c>
      <c r="HL72" t="s">
        <v>373</v>
      </c>
      <c r="HM72" t="s">
        <v>373</v>
      </c>
      <c r="HN72" t="s">
        <v>373</v>
      </c>
      <c r="HO72" t="s">
        <v>373</v>
      </c>
      <c r="HP72">
        <v>0</v>
      </c>
      <c r="HQ72">
        <v>100</v>
      </c>
      <c r="HR72">
        <v>100</v>
      </c>
      <c r="HS72">
        <v>0.114</v>
      </c>
      <c r="HT72">
        <v>0.18210000000000001</v>
      </c>
      <c r="HU72">
        <v>1.7713791785714309E-2</v>
      </c>
      <c r="HV72">
        <v>9.7846438420996166E-4</v>
      </c>
      <c r="HW72">
        <v>-2.5827086373742828E-6</v>
      </c>
      <c r="HX72">
        <v>7.8586341386663365E-10</v>
      </c>
      <c r="HY72">
        <v>-0.1017285966688041</v>
      </c>
      <c r="HZ72">
        <v>-8.4438002641763817E-3</v>
      </c>
      <c r="IA72">
        <v>1.264093270743213E-3</v>
      </c>
      <c r="IB72">
        <v>-1.32040390140585E-5</v>
      </c>
      <c r="IC72">
        <v>5</v>
      </c>
      <c r="ID72">
        <v>2007</v>
      </c>
      <c r="IE72">
        <v>1</v>
      </c>
      <c r="IF72">
        <v>23</v>
      </c>
      <c r="IG72">
        <v>1.3</v>
      </c>
      <c r="IH72">
        <v>6.9</v>
      </c>
      <c r="II72">
        <v>0.36498999999999998</v>
      </c>
      <c r="IJ72">
        <v>2.4682599999999999</v>
      </c>
      <c r="IK72">
        <v>1.42578</v>
      </c>
      <c r="IL72">
        <v>2.2912599999999999</v>
      </c>
      <c r="IM72">
        <v>1.5478499999999999</v>
      </c>
      <c r="IN72">
        <v>2.2985799999999998</v>
      </c>
      <c r="IO72">
        <v>31.761099999999999</v>
      </c>
      <c r="IP72">
        <v>14.2896</v>
      </c>
      <c r="IQ72">
        <v>18</v>
      </c>
      <c r="IR72">
        <v>633.12400000000002</v>
      </c>
      <c r="IS72">
        <v>432.803</v>
      </c>
      <c r="IT72">
        <v>25.002199999999998</v>
      </c>
      <c r="IU72">
        <v>25.842400000000001</v>
      </c>
      <c r="IV72">
        <v>30.000800000000002</v>
      </c>
      <c r="IW72">
        <v>25.896999999999998</v>
      </c>
      <c r="IX72">
        <v>25.8687</v>
      </c>
      <c r="IY72">
        <v>7.3430499999999999</v>
      </c>
      <c r="IZ72">
        <v>25.700600000000001</v>
      </c>
      <c r="JA72">
        <v>0</v>
      </c>
      <c r="JB72">
        <v>25</v>
      </c>
      <c r="JC72">
        <v>100</v>
      </c>
      <c r="JD72">
        <v>18.255500000000001</v>
      </c>
      <c r="JE72">
        <v>101.157</v>
      </c>
      <c r="JF72">
        <v>101.117</v>
      </c>
    </row>
    <row r="73" spans="1:266" x14ac:dyDescent="0.2">
      <c r="A73">
        <v>57</v>
      </c>
      <c r="B73">
        <v>1657258434.5</v>
      </c>
      <c r="C73">
        <v>7396.4000000953674</v>
      </c>
      <c r="D73" t="s">
        <v>544</v>
      </c>
      <c r="E73" t="s">
        <v>545</v>
      </c>
      <c r="F73" t="s">
        <v>366</v>
      </c>
      <c r="H73" t="s">
        <v>449</v>
      </c>
      <c r="I73" t="s">
        <v>533</v>
      </c>
      <c r="J73" t="s">
        <v>534</v>
      </c>
      <c r="K73">
        <v>1657258434.5</v>
      </c>
      <c r="L73">
        <f t="shared" si="0"/>
        <v>4.1858291551732296E-3</v>
      </c>
      <c r="M73">
        <f t="shared" si="1"/>
        <v>4.1858291551732298</v>
      </c>
      <c r="N73">
        <f t="shared" si="2"/>
        <v>-0.54364247129761012</v>
      </c>
      <c r="O73">
        <f t="shared" si="3"/>
        <v>50.309800000000003</v>
      </c>
      <c r="P73">
        <f t="shared" si="4"/>
        <v>51.938607041539655</v>
      </c>
      <c r="Q73">
        <f t="shared" si="5"/>
        <v>5.2664756032112789</v>
      </c>
      <c r="R73">
        <f t="shared" si="6"/>
        <v>5.1013176785918004</v>
      </c>
      <c r="S73">
        <f t="shared" si="7"/>
        <v>0.35192850931230535</v>
      </c>
      <c r="T73">
        <f t="shared" si="46"/>
        <v>1.9156690627689168</v>
      </c>
      <c r="U73">
        <f t="shared" si="9"/>
        <v>0.3195599707805864</v>
      </c>
      <c r="V73">
        <f t="shared" si="10"/>
        <v>0.2023844944541498</v>
      </c>
      <c r="W73">
        <f t="shared" si="11"/>
        <v>241.72306007527965</v>
      </c>
      <c r="X73">
        <f t="shared" si="47"/>
        <v>27.093646917648066</v>
      </c>
      <c r="Y73">
        <f t="shared" si="48"/>
        <v>27.093646917648066</v>
      </c>
      <c r="Z73">
        <f t="shared" si="14"/>
        <v>3.5988928050594668</v>
      </c>
      <c r="AA73">
        <f t="shared" si="15"/>
        <v>66.074109472698112</v>
      </c>
      <c r="AB73">
        <f t="shared" si="16"/>
        <v>2.3094023613796004</v>
      </c>
      <c r="AC73">
        <f t="shared" si="17"/>
        <v>3.495169862764246</v>
      </c>
      <c r="AD73">
        <f t="shared" si="18"/>
        <v>1.2894904436798664</v>
      </c>
      <c r="AE73">
        <f t="shared" si="19"/>
        <v>-184.59506574313943</v>
      </c>
      <c r="AF73">
        <f t="shared" si="20"/>
        <v>-51.364771409384595</v>
      </c>
      <c r="AG73">
        <f t="shared" si="49"/>
        <v>-5.7775897289067588</v>
      </c>
      <c r="AH73">
        <f t="shared" si="22"/>
        <v>-1.4366806151123512E-2</v>
      </c>
      <c r="AI73">
        <v>0</v>
      </c>
      <c r="AJ73">
        <v>0</v>
      </c>
      <c r="AK73">
        <f t="shared" si="50"/>
        <v>1</v>
      </c>
      <c r="AL73">
        <f t="shared" si="24"/>
        <v>0</v>
      </c>
      <c r="AM73">
        <f t="shared" si="51"/>
        <v>25821.713770751001</v>
      </c>
      <c r="AN73" t="s">
        <v>367</v>
      </c>
      <c r="AO73" t="s">
        <v>367</v>
      </c>
      <c r="AP73">
        <v>0</v>
      </c>
      <c r="AQ73">
        <v>0</v>
      </c>
      <c r="AR73" t="e">
        <f t="shared" si="26"/>
        <v>#DIV/0!</v>
      </c>
      <c r="AS73">
        <v>0</v>
      </c>
      <c r="AT73" t="s">
        <v>367</v>
      </c>
      <c r="AU73" t="s">
        <v>367</v>
      </c>
      <c r="AV73">
        <v>0</v>
      </c>
      <c r="AW73">
        <v>0</v>
      </c>
      <c r="AX73" t="e">
        <f t="shared" si="27"/>
        <v>#DIV/0!</v>
      </c>
      <c r="AY73">
        <v>0.5</v>
      </c>
      <c r="AZ73">
        <f t="shared" si="28"/>
        <v>1261.1355005571399</v>
      </c>
      <c r="BA73">
        <f t="shared" si="29"/>
        <v>-0.54364247129761012</v>
      </c>
      <c r="BB73" t="e">
        <f t="shared" si="30"/>
        <v>#DIV/0!</v>
      </c>
      <c r="BC73">
        <f t="shared" si="31"/>
        <v>-4.310737990148098E-4</v>
      </c>
      <c r="BD73" t="e">
        <f t="shared" si="32"/>
        <v>#DIV/0!</v>
      </c>
      <c r="BE73" t="e">
        <f t="shared" si="33"/>
        <v>#DIV/0!</v>
      </c>
      <c r="BF73" t="s">
        <v>367</v>
      </c>
      <c r="BG73">
        <v>0</v>
      </c>
      <c r="BH73" t="e">
        <f t="shared" si="34"/>
        <v>#DIV/0!</v>
      </c>
      <c r="BI73" t="e">
        <f t="shared" si="35"/>
        <v>#DIV/0!</v>
      </c>
      <c r="BJ73" t="e">
        <f t="shared" si="36"/>
        <v>#DIV/0!</v>
      </c>
      <c r="BK73" t="e">
        <f t="shared" si="37"/>
        <v>#DIV/0!</v>
      </c>
      <c r="BL73" t="e">
        <f t="shared" si="38"/>
        <v>#DIV/0!</v>
      </c>
      <c r="BM73" t="e">
        <f t="shared" si="39"/>
        <v>#DIV/0!</v>
      </c>
      <c r="BN73" t="e">
        <f t="shared" si="40"/>
        <v>#DIV/0!</v>
      </c>
      <c r="BO73" t="e">
        <f t="shared" si="41"/>
        <v>#DIV/0!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f t="shared" si="52"/>
        <v>1499.91</v>
      </c>
      <c r="CI73">
        <f t="shared" si="43"/>
        <v>1261.1355005571399</v>
      </c>
      <c r="CJ73">
        <f t="shared" si="53"/>
        <v>0.84080744881835567</v>
      </c>
      <c r="CK73">
        <f t="shared" si="54"/>
        <v>0.16115837621942625</v>
      </c>
      <c r="CL73">
        <v>6</v>
      </c>
      <c r="CM73">
        <v>0.5</v>
      </c>
      <c r="CN73" t="s">
        <v>368</v>
      </c>
      <c r="CO73">
        <v>2</v>
      </c>
      <c r="CP73">
        <v>1657258434.5</v>
      </c>
      <c r="CQ73">
        <v>50.309800000000003</v>
      </c>
      <c r="CR73">
        <v>49.976900000000001</v>
      </c>
      <c r="CS73">
        <v>22.775600000000001</v>
      </c>
      <c r="CT73">
        <v>18.687000000000001</v>
      </c>
      <c r="CU73">
        <v>50.138800000000003</v>
      </c>
      <c r="CV73">
        <v>22.575600000000001</v>
      </c>
      <c r="CW73">
        <v>600.27800000000002</v>
      </c>
      <c r="CX73">
        <v>101.298</v>
      </c>
      <c r="CY73">
        <v>0.100091</v>
      </c>
      <c r="CZ73">
        <v>26.596299999999999</v>
      </c>
      <c r="DA73">
        <v>26.4529</v>
      </c>
      <c r="DB73">
        <v>999.9</v>
      </c>
      <c r="DC73">
        <v>0</v>
      </c>
      <c r="DD73">
        <v>0</v>
      </c>
      <c r="DE73">
        <v>4988.75</v>
      </c>
      <c r="DF73">
        <v>0</v>
      </c>
      <c r="DG73">
        <v>141.27199999999999</v>
      </c>
      <c r="DH73">
        <v>0.24567800000000001</v>
      </c>
      <c r="DI73">
        <v>51.393099999999997</v>
      </c>
      <c r="DJ73">
        <v>50.928600000000003</v>
      </c>
      <c r="DK73">
        <v>4.0885499999999997</v>
      </c>
      <c r="DL73">
        <v>49.976900000000001</v>
      </c>
      <c r="DM73">
        <v>18.687000000000001</v>
      </c>
      <c r="DN73">
        <v>2.3071199999999998</v>
      </c>
      <c r="DO73">
        <v>1.89296</v>
      </c>
      <c r="DP73">
        <v>19.726199999999999</v>
      </c>
      <c r="DQ73">
        <v>16.5763</v>
      </c>
      <c r="DR73">
        <v>1499.91</v>
      </c>
      <c r="DS73">
        <v>0.97299599999999997</v>
      </c>
      <c r="DT73">
        <v>2.7003699999999999E-2</v>
      </c>
      <c r="DU73">
        <v>0</v>
      </c>
      <c r="DV73">
        <v>685.08199999999999</v>
      </c>
      <c r="DW73">
        <v>4.9993100000000004</v>
      </c>
      <c r="DX73">
        <v>22914.2</v>
      </c>
      <c r="DY73">
        <v>13258.4</v>
      </c>
      <c r="DZ73">
        <v>38.125</v>
      </c>
      <c r="EA73">
        <v>39.061999999999998</v>
      </c>
      <c r="EB73">
        <v>38.5</v>
      </c>
      <c r="EC73">
        <v>37.811999999999998</v>
      </c>
      <c r="ED73">
        <v>39.375</v>
      </c>
      <c r="EE73">
        <v>1454.54</v>
      </c>
      <c r="EF73">
        <v>40.369999999999997</v>
      </c>
      <c r="EG73">
        <v>0</v>
      </c>
      <c r="EH73">
        <v>1657258435.0999999</v>
      </c>
      <c r="EI73">
        <v>0</v>
      </c>
      <c r="EJ73">
        <v>684.94772</v>
      </c>
      <c r="EK73">
        <v>1.890615388316627</v>
      </c>
      <c r="EL73">
        <v>-902.34615582662195</v>
      </c>
      <c r="EM73">
        <v>23155.284</v>
      </c>
      <c r="EN73">
        <v>15</v>
      </c>
      <c r="EO73">
        <v>1657258462</v>
      </c>
      <c r="EP73" t="s">
        <v>546</v>
      </c>
      <c r="EQ73">
        <v>1657258462</v>
      </c>
      <c r="ER73">
        <v>1657257922.5999999</v>
      </c>
      <c r="ES73">
        <v>50</v>
      </c>
      <c r="ET73">
        <v>8.6999999999999994E-2</v>
      </c>
      <c r="EU73">
        <v>8.0000000000000002E-3</v>
      </c>
      <c r="EV73">
        <v>0.17100000000000001</v>
      </c>
      <c r="EW73">
        <v>3.5999999999999997E-2</v>
      </c>
      <c r="EX73">
        <v>50</v>
      </c>
      <c r="EY73">
        <v>16</v>
      </c>
      <c r="EZ73">
        <v>0.22</v>
      </c>
      <c r="FA73">
        <v>0.03</v>
      </c>
      <c r="FB73">
        <v>0.19894619999999999</v>
      </c>
      <c r="FC73">
        <v>0.237870664165103</v>
      </c>
      <c r="FD73">
        <v>3.2061982279016993E-2</v>
      </c>
      <c r="FE73">
        <v>0</v>
      </c>
      <c r="FF73">
        <v>4.0267870000000006</v>
      </c>
      <c r="FG73">
        <v>0.29653080675422311</v>
      </c>
      <c r="FH73">
        <v>2.9746702859308659E-2</v>
      </c>
      <c r="FI73">
        <v>1</v>
      </c>
      <c r="FJ73">
        <v>1</v>
      </c>
      <c r="FK73">
        <v>2</v>
      </c>
      <c r="FL73" t="s">
        <v>370</v>
      </c>
      <c r="FM73">
        <v>3.1797499999999999</v>
      </c>
      <c r="FN73">
        <v>2.7645</v>
      </c>
      <c r="FO73">
        <v>1.51112E-2</v>
      </c>
      <c r="FP73">
        <v>1.515E-2</v>
      </c>
      <c r="FQ73">
        <v>0.116601</v>
      </c>
      <c r="FR73">
        <v>0.102197</v>
      </c>
      <c r="FS73">
        <v>31476.1</v>
      </c>
      <c r="FT73">
        <v>24519</v>
      </c>
      <c r="FU73">
        <v>29996</v>
      </c>
      <c r="FV73">
        <v>24339.7</v>
      </c>
      <c r="FW73">
        <v>35235.300000000003</v>
      </c>
      <c r="FX73">
        <v>31932.6</v>
      </c>
      <c r="FY73">
        <v>43864.2</v>
      </c>
      <c r="FZ73">
        <v>39746.800000000003</v>
      </c>
      <c r="GA73">
        <v>2.19245</v>
      </c>
      <c r="GB73">
        <v>1.9037500000000001</v>
      </c>
      <c r="GC73">
        <v>0.11385199999999999</v>
      </c>
      <c r="GD73">
        <v>0</v>
      </c>
      <c r="GE73">
        <v>24.586500000000001</v>
      </c>
      <c r="GF73">
        <v>999.9</v>
      </c>
      <c r="GG73">
        <v>59.4</v>
      </c>
      <c r="GH73">
        <v>29.4</v>
      </c>
      <c r="GI73">
        <v>24.132999999999999</v>
      </c>
      <c r="GJ73">
        <v>30.884599999999999</v>
      </c>
      <c r="GK73">
        <v>38.593800000000002</v>
      </c>
      <c r="GL73">
        <v>1</v>
      </c>
      <c r="GM73">
        <v>-9.9085400000000004E-2</v>
      </c>
      <c r="GN73">
        <v>-0.37992100000000001</v>
      </c>
      <c r="GO73">
        <v>20.266400000000001</v>
      </c>
      <c r="GP73">
        <v>5.22478</v>
      </c>
      <c r="GQ73">
        <v>11.9071</v>
      </c>
      <c r="GR73">
        <v>4.9646999999999997</v>
      </c>
      <c r="GS73">
        <v>3.2919999999999998</v>
      </c>
      <c r="GT73">
        <v>9999</v>
      </c>
      <c r="GU73">
        <v>9999</v>
      </c>
      <c r="GV73">
        <v>5539</v>
      </c>
      <c r="GW73">
        <v>978.5</v>
      </c>
      <c r="GX73">
        <v>1.87696</v>
      </c>
      <c r="GY73">
        <v>1.8751599999999999</v>
      </c>
      <c r="GZ73">
        <v>1.8738999999999999</v>
      </c>
      <c r="HA73">
        <v>1.8730199999999999</v>
      </c>
      <c r="HB73">
        <v>1.8746</v>
      </c>
      <c r="HC73">
        <v>1.8695600000000001</v>
      </c>
      <c r="HD73">
        <v>1.87378</v>
      </c>
      <c r="HE73">
        <v>1.8788199999999999</v>
      </c>
      <c r="HF73">
        <v>0</v>
      </c>
      <c r="HG73">
        <v>0</v>
      </c>
      <c r="HH73">
        <v>0</v>
      </c>
      <c r="HI73">
        <v>0</v>
      </c>
      <c r="HJ73" t="s">
        <v>371</v>
      </c>
      <c r="HK73" t="s">
        <v>372</v>
      </c>
      <c r="HL73" t="s">
        <v>373</v>
      </c>
      <c r="HM73" t="s">
        <v>373</v>
      </c>
      <c r="HN73" t="s">
        <v>373</v>
      </c>
      <c r="HO73" t="s">
        <v>373</v>
      </c>
      <c r="HP73">
        <v>0</v>
      </c>
      <c r="HQ73">
        <v>100</v>
      </c>
      <c r="HR73">
        <v>100</v>
      </c>
      <c r="HS73">
        <v>0.17100000000000001</v>
      </c>
      <c r="HT73">
        <v>0.2</v>
      </c>
      <c r="HU73">
        <v>4.1074310345301908E-2</v>
      </c>
      <c r="HV73">
        <v>9.7846438420996166E-4</v>
      </c>
      <c r="HW73">
        <v>-2.5827086373742828E-6</v>
      </c>
      <c r="HX73">
        <v>7.8586341386663365E-10</v>
      </c>
      <c r="HY73">
        <v>-0.1017285966688041</v>
      </c>
      <c r="HZ73">
        <v>-8.4438002641763817E-3</v>
      </c>
      <c r="IA73">
        <v>1.264093270743213E-3</v>
      </c>
      <c r="IB73">
        <v>-1.32040390140585E-5</v>
      </c>
      <c r="IC73">
        <v>5</v>
      </c>
      <c r="ID73">
        <v>2007</v>
      </c>
      <c r="IE73">
        <v>1</v>
      </c>
      <c r="IF73">
        <v>23</v>
      </c>
      <c r="IG73">
        <v>1.3</v>
      </c>
      <c r="IH73">
        <v>8.5</v>
      </c>
      <c r="II73">
        <v>0.25024400000000002</v>
      </c>
      <c r="IJ73">
        <v>2.4853499999999999</v>
      </c>
      <c r="IK73">
        <v>1.42578</v>
      </c>
      <c r="IL73">
        <v>2.2924799999999999</v>
      </c>
      <c r="IM73">
        <v>1.5478499999999999</v>
      </c>
      <c r="IN73">
        <v>2.2936999999999999</v>
      </c>
      <c r="IO73">
        <v>31.958500000000001</v>
      </c>
      <c r="IP73">
        <v>14.2896</v>
      </c>
      <c r="IQ73">
        <v>18</v>
      </c>
      <c r="IR73">
        <v>633.66999999999996</v>
      </c>
      <c r="IS73">
        <v>432.56900000000002</v>
      </c>
      <c r="IT73">
        <v>25.0014</v>
      </c>
      <c r="IU73">
        <v>26</v>
      </c>
      <c r="IV73">
        <v>30.000800000000002</v>
      </c>
      <c r="IW73">
        <v>26.032299999999999</v>
      </c>
      <c r="IX73">
        <v>26.001200000000001</v>
      </c>
      <c r="IY73">
        <v>5.0521000000000003</v>
      </c>
      <c r="IZ73">
        <v>24.9236</v>
      </c>
      <c r="JA73">
        <v>0</v>
      </c>
      <c r="JB73">
        <v>25</v>
      </c>
      <c r="JC73">
        <v>50</v>
      </c>
      <c r="JD73">
        <v>18.5869</v>
      </c>
      <c r="JE73">
        <v>101.142</v>
      </c>
      <c r="JF73">
        <v>101.08799999999999</v>
      </c>
    </row>
    <row r="74" spans="1:266" x14ac:dyDescent="0.2">
      <c r="A74">
        <v>58</v>
      </c>
      <c r="B74">
        <v>1657258538</v>
      </c>
      <c r="C74">
        <v>7499.9000000953674</v>
      </c>
      <c r="D74" t="s">
        <v>547</v>
      </c>
      <c r="E74" t="s">
        <v>548</v>
      </c>
      <c r="F74" t="s">
        <v>366</v>
      </c>
      <c r="H74" t="s">
        <v>449</v>
      </c>
      <c r="I74" t="s">
        <v>533</v>
      </c>
      <c r="J74" t="s">
        <v>534</v>
      </c>
      <c r="K74">
        <v>1657258538</v>
      </c>
      <c r="L74">
        <f t="shared" si="0"/>
        <v>4.2377391831155279E-3</v>
      </c>
      <c r="M74">
        <f t="shared" si="1"/>
        <v>4.2377391831155276</v>
      </c>
      <c r="N74">
        <f t="shared" si="2"/>
        <v>-2.8232595256235742</v>
      </c>
      <c r="O74">
        <f t="shared" si="3"/>
        <v>6.5328200000000001</v>
      </c>
      <c r="P74">
        <f t="shared" si="4"/>
        <v>20.131314430689542</v>
      </c>
      <c r="Q74">
        <f t="shared" si="5"/>
        <v>2.0411534878978403</v>
      </c>
      <c r="R74">
        <f t="shared" si="6"/>
        <v>0.66237544372566004</v>
      </c>
      <c r="S74">
        <f t="shared" si="7"/>
        <v>0.35394709917675943</v>
      </c>
      <c r="T74">
        <f t="shared" si="46"/>
        <v>1.9166368394596793</v>
      </c>
      <c r="U74">
        <f t="shared" si="9"/>
        <v>0.32123952771013059</v>
      </c>
      <c r="V74">
        <f t="shared" si="10"/>
        <v>0.20346088429826881</v>
      </c>
      <c r="W74">
        <f t="shared" si="11"/>
        <v>241.73800307548137</v>
      </c>
      <c r="X74">
        <f t="shared" si="47"/>
        <v>27.002964584310899</v>
      </c>
      <c r="Y74">
        <f t="shared" si="48"/>
        <v>27.002964584310899</v>
      </c>
      <c r="Z74">
        <f t="shared" si="14"/>
        <v>3.5797829340284664</v>
      </c>
      <c r="AA74">
        <f t="shared" si="15"/>
        <v>65.530875287120551</v>
      </c>
      <c r="AB74">
        <f t="shared" si="16"/>
        <v>2.2808933212554003</v>
      </c>
      <c r="AC74">
        <f t="shared" si="17"/>
        <v>3.4806391815488045</v>
      </c>
      <c r="AD74">
        <f t="shared" si="18"/>
        <v>1.298889612773066</v>
      </c>
      <c r="AE74">
        <f t="shared" si="19"/>
        <v>-186.88429797539479</v>
      </c>
      <c r="AF74">
        <f t="shared" si="20"/>
        <v>-49.325951359519017</v>
      </c>
      <c r="AG74">
        <f t="shared" si="49"/>
        <v>-5.5409824527417006</v>
      </c>
      <c r="AH74">
        <f t="shared" si="22"/>
        <v>-1.3228712174132795E-2</v>
      </c>
      <c r="AI74">
        <v>0</v>
      </c>
      <c r="AJ74">
        <v>0</v>
      </c>
      <c r="AK74">
        <f t="shared" si="50"/>
        <v>1</v>
      </c>
      <c r="AL74">
        <f t="shared" si="24"/>
        <v>0</v>
      </c>
      <c r="AM74">
        <f t="shared" si="51"/>
        <v>25852.450636356854</v>
      </c>
      <c r="AN74" t="s">
        <v>367</v>
      </c>
      <c r="AO74" t="s">
        <v>367</v>
      </c>
      <c r="AP74">
        <v>0</v>
      </c>
      <c r="AQ74">
        <v>0</v>
      </c>
      <c r="AR74" t="e">
        <f t="shared" si="26"/>
        <v>#DIV/0!</v>
      </c>
      <c r="AS74">
        <v>0</v>
      </c>
      <c r="AT74" t="s">
        <v>367</v>
      </c>
      <c r="AU74" t="s">
        <v>367</v>
      </c>
      <c r="AV74">
        <v>0</v>
      </c>
      <c r="AW74">
        <v>0</v>
      </c>
      <c r="AX74" t="e">
        <f t="shared" si="27"/>
        <v>#DIV/0!</v>
      </c>
      <c r="AY74">
        <v>0.5</v>
      </c>
      <c r="AZ74">
        <f t="shared" si="28"/>
        <v>1261.2114005572441</v>
      </c>
      <c r="BA74">
        <f t="shared" si="29"/>
        <v>-2.8232595256235742</v>
      </c>
      <c r="BB74" t="e">
        <f t="shared" si="30"/>
        <v>#DIV/0!</v>
      </c>
      <c r="BC74">
        <f t="shared" si="31"/>
        <v>-2.2385299755268359E-3</v>
      </c>
      <c r="BD74" t="e">
        <f t="shared" si="32"/>
        <v>#DIV/0!</v>
      </c>
      <c r="BE74" t="e">
        <f t="shared" si="33"/>
        <v>#DIV/0!</v>
      </c>
      <c r="BF74" t="s">
        <v>367</v>
      </c>
      <c r="BG74">
        <v>0</v>
      </c>
      <c r="BH74" t="e">
        <f t="shared" si="34"/>
        <v>#DIV/0!</v>
      </c>
      <c r="BI74" t="e">
        <f t="shared" si="35"/>
        <v>#DIV/0!</v>
      </c>
      <c r="BJ74" t="e">
        <f t="shared" si="36"/>
        <v>#DIV/0!</v>
      </c>
      <c r="BK74" t="e">
        <f t="shared" si="37"/>
        <v>#DIV/0!</v>
      </c>
      <c r="BL74" t="e">
        <f t="shared" si="38"/>
        <v>#DIV/0!</v>
      </c>
      <c r="BM74" t="e">
        <f t="shared" si="39"/>
        <v>#DIV/0!</v>
      </c>
      <c r="BN74" t="e">
        <f t="shared" si="40"/>
        <v>#DIV/0!</v>
      </c>
      <c r="BO74" t="e">
        <f t="shared" si="41"/>
        <v>#DIV/0!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f t="shared" si="52"/>
        <v>1500</v>
      </c>
      <c r="CI74">
        <f t="shared" si="43"/>
        <v>1261.2114005572441</v>
      </c>
      <c r="CJ74">
        <f t="shared" si="53"/>
        <v>0.84080760037149616</v>
      </c>
      <c r="CK74">
        <f t="shared" si="54"/>
        <v>0.16115866871698759</v>
      </c>
      <c r="CL74">
        <v>6</v>
      </c>
      <c r="CM74">
        <v>0.5</v>
      </c>
      <c r="CN74" t="s">
        <v>368</v>
      </c>
      <c r="CO74">
        <v>2</v>
      </c>
      <c r="CP74">
        <v>1657258538</v>
      </c>
      <c r="CQ74">
        <v>6.5328200000000001</v>
      </c>
      <c r="CR74">
        <v>3.7380599999999999</v>
      </c>
      <c r="CS74">
        <v>22.495799999999999</v>
      </c>
      <c r="CT74">
        <v>18.354600000000001</v>
      </c>
      <c r="CU74">
        <v>6.2648200000000003</v>
      </c>
      <c r="CV74">
        <v>22.412800000000001</v>
      </c>
      <c r="CW74">
        <v>600.17499999999995</v>
      </c>
      <c r="CX74">
        <v>101.292</v>
      </c>
      <c r="CY74">
        <v>9.9962999999999996E-2</v>
      </c>
      <c r="CZ74">
        <v>26.525600000000001</v>
      </c>
      <c r="DA74">
        <v>26.392499999999998</v>
      </c>
      <c r="DB74">
        <v>999.9</v>
      </c>
      <c r="DC74">
        <v>0</v>
      </c>
      <c r="DD74">
        <v>0</v>
      </c>
      <c r="DE74">
        <v>4993.12</v>
      </c>
      <c r="DF74">
        <v>0</v>
      </c>
      <c r="DG74">
        <v>1463.37</v>
      </c>
      <c r="DH74">
        <v>2.6609600000000002</v>
      </c>
      <c r="DI74">
        <v>6.54704</v>
      </c>
      <c r="DJ74">
        <v>3.8079499999999999</v>
      </c>
      <c r="DK74">
        <v>4.2536100000000001</v>
      </c>
      <c r="DL74">
        <v>3.7380599999999999</v>
      </c>
      <c r="DM74">
        <v>18.354600000000001</v>
      </c>
      <c r="DN74">
        <v>2.2900200000000002</v>
      </c>
      <c r="DO74">
        <v>1.8591599999999999</v>
      </c>
      <c r="DP74">
        <v>19.606400000000001</v>
      </c>
      <c r="DQ74">
        <v>16.293299999999999</v>
      </c>
      <c r="DR74">
        <v>1500</v>
      </c>
      <c r="DS74">
        <v>0.97299100000000005</v>
      </c>
      <c r="DT74">
        <v>2.7008799999999999E-2</v>
      </c>
      <c r="DU74">
        <v>0</v>
      </c>
      <c r="DV74">
        <v>694.11500000000001</v>
      </c>
      <c r="DW74">
        <v>4.9993100000000004</v>
      </c>
      <c r="DX74">
        <v>22991.599999999999</v>
      </c>
      <c r="DY74">
        <v>13259.2</v>
      </c>
      <c r="DZ74">
        <v>36.625</v>
      </c>
      <c r="EA74">
        <v>37.875</v>
      </c>
      <c r="EB74">
        <v>37</v>
      </c>
      <c r="EC74">
        <v>36.875</v>
      </c>
      <c r="ED74">
        <v>38.125</v>
      </c>
      <c r="EE74">
        <v>1454.62</v>
      </c>
      <c r="EF74">
        <v>40.380000000000003</v>
      </c>
      <c r="EG74">
        <v>0</v>
      </c>
      <c r="EH74">
        <v>1657258538.9000001</v>
      </c>
      <c r="EI74">
        <v>0</v>
      </c>
      <c r="EJ74">
        <v>693.60738461538472</v>
      </c>
      <c r="EK74">
        <v>3.46844444214726</v>
      </c>
      <c r="EL74">
        <v>1059.076923131739</v>
      </c>
      <c r="EM74">
        <v>22873.36153846154</v>
      </c>
      <c r="EN74">
        <v>15</v>
      </c>
      <c r="EO74">
        <v>1657258570</v>
      </c>
      <c r="EP74" t="s">
        <v>549</v>
      </c>
      <c r="EQ74">
        <v>1657258570</v>
      </c>
      <c r="ER74">
        <v>1657258569.5</v>
      </c>
      <c r="ES74">
        <v>51</v>
      </c>
      <c r="ET74">
        <v>0.13700000000000001</v>
      </c>
      <c r="EU74">
        <v>-2E-3</v>
      </c>
      <c r="EV74">
        <v>0.26800000000000002</v>
      </c>
      <c r="EW74">
        <v>8.3000000000000004E-2</v>
      </c>
      <c r="EX74">
        <v>4</v>
      </c>
      <c r="EY74">
        <v>18</v>
      </c>
      <c r="EZ74">
        <v>0.22</v>
      </c>
      <c r="FA74">
        <v>0.02</v>
      </c>
      <c r="FB74">
        <v>2.7161295121951219</v>
      </c>
      <c r="FC74">
        <v>4.5413519163765792E-2</v>
      </c>
      <c r="FD74">
        <v>2.0745055238181889E-2</v>
      </c>
      <c r="FE74">
        <v>1</v>
      </c>
      <c r="FF74">
        <v>4.2360697560975611</v>
      </c>
      <c r="FG74">
        <v>-0.1737175609756039</v>
      </c>
      <c r="FH74">
        <v>2.1407096781755331E-2</v>
      </c>
      <c r="FI74">
        <v>1</v>
      </c>
      <c r="FJ74">
        <v>2</v>
      </c>
      <c r="FK74">
        <v>2</v>
      </c>
      <c r="FL74" t="s">
        <v>382</v>
      </c>
      <c r="FM74">
        <v>3.1793</v>
      </c>
      <c r="FN74">
        <v>2.7644000000000002</v>
      </c>
      <c r="FO74">
        <v>1.88025E-3</v>
      </c>
      <c r="FP74">
        <v>1.1278900000000001E-3</v>
      </c>
      <c r="FQ74">
        <v>0.11596099999999999</v>
      </c>
      <c r="FR74">
        <v>0.100869</v>
      </c>
      <c r="FS74">
        <v>31878.2</v>
      </c>
      <c r="FT74">
        <v>24864.5</v>
      </c>
      <c r="FU74">
        <v>29977.4</v>
      </c>
      <c r="FV74">
        <v>24336.799999999999</v>
      </c>
      <c r="FW74">
        <v>35240.199999999997</v>
      </c>
      <c r="FX74">
        <v>31975.4</v>
      </c>
      <c r="FY74">
        <v>43837.599999999999</v>
      </c>
      <c r="FZ74">
        <v>39740.699999999997</v>
      </c>
      <c r="GA74">
        <v>2.1904699999999999</v>
      </c>
      <c r="GB74">
        <v>1.8992199999999999</v>
      </c>
      <c r="GC74">
        <v>9.0137099999999998E-2</v>
      </c>
      <c r="GD74">
        <v>0</v>
      </c>
      <c r="GE74">
        <v>24.915199999999999</v>
      </c>
      <c r="GF74">
        <v>999.9</v>
      </c>
      <c r="GG74">
        <v>59.4</v>
      </c>
      <c r="GH74">
        <v>29.6</v>
      </c>
      <c r="GI74">
        <v>24.415099999999999</v>
      </c>
      <c r="GJ74">
        <v>30.454599999999999</v>
      </c>
      <c r="GK74">
        <v>39.326900000000002</v>
      </c>
      <c r="GL74">
        <v>1</v>
      </c>
      <c r="GM74">
        <v>-8.4448700000000002E-2</v>
      </c>
      <c r="GN74">
        <v>-0.25880700000000001</v>
      </c>
      <c r="GO74">
        <v>20.2669</v>
      </c>
      <c r="GP74">
        <v>5.22478</v>
      </c>
      <c r="GQ74">
        <v>11.907500000000001</v>
      </c>
      <c r="GR74">
        <v>4.9638999999999998</v>
      </c>
      <c r="GS74">
        <v>3.2919999999999998</v>
      </c>
      <c r="GT74">
        <v>9999</v>
      </c>
      <c r="GU74">
        <v>9999</v>
      </c>
      <c r="GV74">
        <v>5539</v>
      </c>
      <c r="GW74">
        <v>978.5</v>
      </c>
      <c r="GX74">
        <v>1.8769800000000001</v>
      </c>
      <c r="GY74">
        <v>1.8752899999999999</v>
      </c>
      <c r="GZ74">
        <v>1.8739300000000001</v>
      </c>
      <c r="HA74">
        <v>1.87313</v>
      </c>
      <c r="HB74">
        <v>1.87469</v>
      </c>
      <c r="HC74">
        <v>1.86964</v>
      </c>
      <c r="HD74">
        <v>1.8737999999999999</v>
      </c>
      <c r="HE74">
        <v>1.87893</v>
      </c>
      <c r="HF74">
        <v>0</v>
      </c>
      <c r="HG74">
        <v>0</v>
      </c>
      <c r="HH74">
        <v>0</v>
      </c>
      <c r="HI74">
        <v>0</v>
      </c>
      <c r="HJ74" t="s">
        <v>371</v>
      </c>
      <c r="HK74" t="s">
        <v>372</v>
      </c>
      <c r="HL74" t="s">
        <v>373</v>
      </c>
      <c r="HM74" t="s">
        <v>373</v>
      </c>
      <c r="HN74" t="s">
        <v>373</v>
      </c>
      <c r="HO74" t="s">
        <v>373</v>
      </c>
      <c r="HP74">
        <v>0</v>
      </c>
      <c r="HQ74">
        <v>100</v>
      </c>
      <c r="HR74">
        <v>100</v>
      </c>
      <c r="HS74">
        <v>0.26800000000000002</v>
      </c>
      <c r="HT74">
        <v>8.3000000000000004E-2</v>
      </c>
      <c r="HU74">
        <v>0.128171157204956</v>
      </c>
      <c r="HV74">
        <v>9.7846438420996166E-4</v>
      </c>
      <c r="HW74">
        <v>-2.5827086373742828E-6</v>
      </c>
      <c r="HX74">
        <v>7.8586341386663365E-10</v>
      </c>
      <c r="HY74">
        <v>-0.1017285966688041</v>
      </c>
      <c r="HZ74">
        <v>-8.4438002641763817E-3</v>
      </c>
      <c r="IA74">
        <v>1.264093270743213E-3</v>
      </c>
      <c r="IB74">
        <v>-1.32040390140585E-5</v>
      </c>
      <c r="IC74">
        <v>5</v>
      </c>
      <c r="ID74">
        <v>2007</v>
      </c>
      <c r="IE74">
        <v>1</v>
      </c>
      <c r="IF74">
        <v>23</v>
      </c>
      <c r="IG74">
        <v>1.3</v>
      </c>
      <c r="IH74">
        <v>10.3</v>
      </c>
      <c r="II74">
        <v>3.1738299999999997E-2</v>
      </c>
      <c r="IJ74">
        <v>4.99756</v>
      </c>
      <c r="IK74">
        <v>1.42578</v>
      </c>
      <c r="IL74">
        <v>2.2924799999999999</v>
      </c>
      <c r="IM74">
        <v>1.5478499999999999</v>
      </c>
      <c r="IN74">
        <v>2.34009</v>
      </c>
      <c r="IO74">
        <v>32.244599999999998</v>
      </c>
      <c r="IP74">
        <v>14.263400000000001</v>
      </c>
      <c r="IQ74">
        <v>18</v>
      </c>
      <c r="IR74">
        <v>633.88699999999994</v>
      </c>
      <c r="IS74">
        <v>431.096</v>
      </c>
      <c r="IT74">
        <v>25.000299999999999</v>
      </c>
      <c r="IU74">
        <v>26.187999999999999</v>
      </c>
      <c r="IV74">
        <v>30.000499999999999</v>
      </c>
      <c r="IW74">
        <v>26.185099999999998</v>
      </c>
      <c r="IX74">
        <v>26.145700000000001</v>
      </c>
      <c r="IY74">
        <v>0</v>
      </c>
      <c r="IZ74">
        <v>26.412800000000001</v>
      </c>
      <c r="JA74">
        <v>0</v>
      </c>
      <c r="JB74">
        <v>25</v>
      </c>
      <c r="JC74">
        <v>0</v>
      </c>
      <c r="JD74">
        <v>18.332000000000001</v>
      </c>
      <c r="JE74">
        <v>101.08</v>
      </c>
      <c r="JF74">
        <v>101.074</v>
      </c>
    </row>
    <row r="75" spans="1:266" x14ac:dyDescent="0.2">
      <c r="A75">
        <v>59</v>
      </c>
      <c r="B75">
        <v>1657258646</v>
      </c>
      <c r="C75">
        <v>7607.9000000953674</v>
      </c>
      <c r="D75" t="s">
        <v>550</v>
      </c>
      <c r="E75" t="s">
        <v>551</v>
      </c>
      <c r="F75" t="s">
        <v>366</v>
      </c>
      <c r="H75" t="s">
        <v>449</v>
      </c>
      <c r="I75" t="s">
        <v>533</v>
      </c>
      <c r="J75" t="s">
        <v>534</v>
      </c>
      <c r="K75">
        <v>1657258646</v>
      </c>
      <c r="L75">
        <f t="shared" si="0"/>
        <v>4.4214274898618545E-3</v>
      </c>
      <c r="M75">
        <f t="shared" si="1"/>
        <v>4.4214274898618546</v>
      </c>
      <c r="N75">
        <f t="shared" si="2"/>
        <v>13.780206777057044</v>
      </c>
      <c r="O75">
        <f t="shared" si="3"/>
        <v>384.72399999999999</v>
      </c>
      <c r="P75">
        <f t="shared" si="4"/>
        <v>312.80059248897584</v>
      </c>
      <c r="Q75">
        <f t="shared" si="5"/>
        <v>31.713965908378739</v>
      </c>
      <c r="R75">
        <f t="shared" si="6"/>
        <v>39.006076436907996</v>
      </c>
      <c r="S75">
        <f t="shared" si="7"/>
        <v>0.37207986703413143</v>
      </c>
      <c r="T75">
        <f t="shared" si="46"/>
        <v>1.918952561268044</v>
      </c>
      <c r="U75">
        <f t="shared" si="9"/>
        <v>0.33615616394059278</v>
      </c>
      <c r="V75">
        <f t="shared" si="10"/>
        <v>0.21303542909519718</v>
      </c>
      <c r="W75">
        <f t="shared" si="11"/>
        <v>241.73959907547425</v>
      </c>
      <c r="X75">
        <f t="shared" si="47"/>
        <v>26.548298088823891</v>
      </c>
      <c r="Y75">
        <f t="shared" si="48"/>
        <v>26.548298088823891</v>
      </c>
      <c r="Z75">
        <f t="shared" si="14"/>
        <v>3.4852984671803644</v>
      </c>
      <c r="AA75">
        <f t="shared" si="15"/>
        <v>64.334491453545766</v>
      </c>
      <c r="AB75">
        <f t="shared" si="16"/>
        <v>2.1890807388471001</v>
      </c>
      <c r="AC75">
        <f t="shared" si="17"/>
        <v>3.4026549202270102</v>
      </c>
      <c r="AD75">
        <f t="shared" si="18"/>
        <v>1.2962177283332643</v>
      </c>
      <c r="AE75">
        <f t="shared" si="19"/>
        <v>-194.98495230290777</v>
      </c>
      <c r="AF75">
        <f t="shared" si="20"/>
        <v>-42.064430638518004</v>
      </c>
      <c r="AG75">
        <f t="shared" si="49"/>
        <v>-4.6997873249732507</v>
      </c>
      <c r="AH75">
        <f t="shared" si="22"/>
        <v>-9.5711909247739868E-3</v>
      </c>
      <c r="AI75">
        <v>0</v>
      </c>
      <c r="AJ75">
        <v>0</v>
      </c>
      <c r="AK75">
        <f t="shared" si="50"/>
        <v>1</v>
      </c>
      <c r="AL75">
        <f t="shared" si="24"/>
        <v>0</v>
      </c>
      <c r="AM75">
        <f t="shared" si="51"/>
        <v>25944.300159721184</v>
      </c>
      <c r="AN75" t="s">
        <v>367</v>
      </c>
      <c r="AO75" t="s">
        <v>367</v>
      </c>
      <c r="AP75">
        <v>0</v>
      </c>
      <c r="AQ75">
        <v>0</v>
      </c>
      <c r="AR75" t="e">
        <f t="shared" si="26"/>
        <v>#DIV/0!</v>
      </c>
      <c r="AS75">
        <v>0</v>
      </c>
      <c r="AT75" t="s">
        <v>367</v>
      </c>
      <c r="AU75" t="s">
        <v>367</v>
      </c>
      <c r="AV75">
        <v>0</v>
      </c>
      <c r="AW75">
        <v>0</v>
      </c>
      <c r="AX75" t="e">
        <f t="shared" si="27"/>
        <v>#DIV/0!</v>
      </c>
      <c r="AY75">
        <v>0.5</v>
      </c>
      <c r="AZ75">
        <f t="shared" si="28"/>
        <v>1261.2198005572404</v>
      </c>
      <c r="BA75">
        <f t="shared" si="29"/>
        <v>13.780206777057044</v>
      </c>
      <c r="BB75" t="e">
        <f t="shared" si="30"/>
        <v>#DIV/0!</v>
      </c>
      <c r="BC75">
        <f t="shared" si="31"/>
        <v>1.0926094540355759E-2</v>
      </c>
      <c r="BD75" t="e">
        <f t="shared" si="32"/>
        <v>#DIV/0!</v>
      </c>
      <c r="BE75" t="e">
        <f t="shared" si="33"/>
        <v>#DIV/0!</v>
      </c>
      <c r="BF75" t="s">
        <v>367</v>
      </c>
      <c r="BG75">
        <v>0</v>
      </c>
      <c r="BH75" t="e">
        <f t="shared" si="34"/>
        <v>#DIV/0!</v>
      </c>
      <c r="BI75" t="e">
        <f t="shared" si="35"/>
        <v>#DIV/0!</v>
      </c>
      <c r="BJ75" t="e">
        <f t="shared" si="36"/>
        <v>#DIV/0!</v>
      </c>
      <c r="BK75" t="e">
        <f t="shared" si="37"/>
        <v>#DIV/0!</v>
      </c>
      <c r="BL75" t="e">
        <f t="shared" si="38"/>
        <v>#DIV/0!</v>
      </c>
      <c r="BM75" t="e">
        <f t="shared" si="39"/>
        <v>#DIV/0!</v>
      </c>
      <c r="BN75" t="e">
        <f t="shared" si="40"/>
        <v>#DIV/0!</v>
      </c>
      <c r="BO75" t="e">
        <f t="shared" si="41"/>
        <v>#DIV/0!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f t="shared" si="52"/>
        <v>1500.01</v>
      </c>
      <c r="CI75">
        <f t="shared" si="43"/>
        <v>1261.2198005572404</v>
      </c>
      <c r="CJ75">
        <f t="shared" si="53"/>
        <v>0.84080759498752711</v>
      </c>
      <c r="CK75">
        <f t="shared" si="54"/>
        <v>0.16115865832592732</v>
      </c>
      <c r="CL75">
        <v>6</v>
      </c>
      <c r="CM75">
        <v>0.5</v>
      </c>
      <c r="CN75" t="s">
        <v>368</v>
      </c>
      <c r="CO75">
        <v>2</v>
      </c>
      <c r="CP75">
        <v>1657258646</v>
      </c>
      <c r="CQ75">
        <v>384.72399999999999</v>
      </c>
      <c r="CR75">
        <v>400.2</v>
      </c>
      <c r="CS75">
        <v>21.5913</v>
      </c>
      <c r="CT75">
        <v>17.2668</v>
      </c>
      <c r="CU75">
        <v>384.62900000000002</v>
      </c>
      <c r="CV75">
        <v>21.425699999999999</v>
      </c>
      <c r="CW75">
        <v>600.20299999999997</v>
      </c>
      <c r="CX75">
        <v>101.28700000000001</v>
      </c>
      <c r="CY75">
        <v>0.10016700000000001</v>
      </c>
      <c r="CZ75">
        <v>26.1417</v>
      </c>
      <c r="DA75">
        <v>26.091100000000001</v>
      </c>
      <c r="DB75">
        <v>999.9</v>
      </c>
      <c r="DC75">
        <v>0</v>
      </c>
      <c r="DD75">
        <v>0</v>
      </c>
      <c r="DE75">
        <v>5003.12</v>
      </c>
      <c r="DF75">
        <v>0</v>
      </c>
      <c r="DG75">
        <v>214.82</v>
      </c>
      <c r="DH75">
        <v>-15.2668</v>
      </c>
      <c r="DI75">
        <v>393.42700000000002</v>
      </c>
      <c r="DJ75">
        <v>407.23099999999999</v>
      </c>
      <c r="DK75">
        <v>4.3245100000000001</v>
      </c>
      <c r="DL75">
        <v>400.2</v>
      </c>
      <c r="DM75">
        <v>17.2668</v>
      </c>
      <c r="DN75">
        <v>2.1869200000000002</v>
      </c>
      <c r="DO75">
        <v>1.7488999999999999</v>
      </c>
      <c r="DP75">
        <v>18.866800000000001</v>
      </c>
      <c r="DQ75">
        <v>15.337400000000001</v>
      </c>
      <c r="DR75">
        <v>1500.01</v>
      </c>
      <c r="DS75">
        <v>0.97299100000000005</v>
      </c>
      <c r="DT75">
        <v>2.7008799999999999E-2</v>
      </c>
      <c r="DU75">
        <v>0</v>
      </c>
      <c r="DV75">
        <v>673.72699999999998</v>
      </c>
      <c r="DW75">
        <v>4.9993100000000004</v>
      </c>
      <c r="DX75">
        <v>22413.599999999999</v>
      </c>
      <c r="DY75">
        <v>13259.3</v>
      </c>
      <c r="DZ75">
        <v>37.5</v>
      </c>
      <c r="EA75">
        <v>39.375</v>
      </c>
      <c r="EB75">
        <v>38.125</v>
      </c>
      <c r="EC75">
        <v>37.311999999999998</v>
      </c>
      <c r="ED75">
        <v>38.811999999999998</v>
      </c>
      <c r="EE75">
        <v>1454.63</v>
      </c>
      <c r="EF75">
        <v>40.380000000000003</v>
      </c>
      <c r="EG75">
        <v>0</v>
      </c>
      <c r="EH75">
        <v>1657258646.9000001</v>
      </c>
      <c r="EI75">
        <v>0</v>
      </c>
      <c r="EJ75">
        <v>681.32007692307684</v>
      </c>
      <c r="EK75">
        <v>-59.649709405253077</v>
      </c>
      <c r="EL75">
        <v>-1332.964103023211</v>
      </c>
      <c r="EM75">
        <v>22295.646153846152</v>
      </c>
      <c r="EN75">
        <v>15</v>
      </c>
      <c r="EO75">
        <v>1657258673.5</v>
      </c>
      <c r="EP75" t="s">
        <v>552</v>
      </c>
      <c r="EQ75">
        <v>1657258673.5</v>
      </c>
      <c r="ER75">
        <v>1657258569.5</v>
      </c>
      <c r="ES75">
        <v>52</v>
      </c>
      <c r="ET75">
        <v>-0.19800000000000001</v>
      </c>
      <c r="EU75">
        <v>-2E-3</v>
      </c>
      <c r="EV75">
        <v>9.5000000000000001E-2</v>
      </c>
      <c r="EW75">
        <v>8.3000000000000004E-2</v>
      </c>
      <c r="EX75">
        <v>401</v>
      </c>
      <c r="EY75">
        <v>18</v>
      </c>
      <c r="EZ75">
        <v>0.25</v>
      </c>
      <c r="FA75">
        <v>0.02</v>
      </c>
      <c r="FB75">
        <v>-14.48139756097561</v>
      </c>
      <c r="FC75">
        <v>-5.9426571428571862</v>
      </c>
      <c r="FD75">
        <v>0.61345319875865167</v>
      </c>
      <c r="FE75">
        <v>0</v>
      </c>
      <c r="FF75">
        <v>4.3551021951219511</v>
      </c>
      <c r="FG75">
        <v>-0.20298146341462239</v>
      </c>
      <c r="FH75">
        <v>2.0873239900933638E-2</v>
      </c>
      <c r="FI75">
        <v>1</v>
      </c>
      <c r="FJ75">
        <v>1</v>
      </c>
      <c r="FK75">
        <v>2</v>
      </c>
      <c r="FL75" t="s">
        <v>370</v>
      </c>
      <c r="FM75">
        <v>3.1792099999999999</v>
      </c>
      <c r="FN75">
        <v>2.76464</v>
      </c>
      <c r="FO75">
        <v>9.8569400000000001E-2</v>
      </c>
      <c r="FP75">
        <v>0.102103</v>
      </c>
      <c r="FQ75">
        <v>0.11231099999999999</v>
      </c>
      <c r="FR75">
        <v>9.6563499999999997E-2</v>
      </c>
      <c r="FS75">
        <v>28795.5</v>
      </c>
      <c r="FT75">
        <v>22343.599999999999</v>
      </c>
      <c r="FU75">
        <v>29983.599999999999</v>
      </c>
      <c r="FV75">
        <v>24329.3</v>
      </c>
      <c r="FW75">
        <v>35401.699999999997</v>
      </c>
      <c r="FX75">
        <v>32127.3</v>
      </c>
      <c r="FY75">
        <v>43847.199999999997</v>
      </c>
      <c r="FZ75">
        <v>39731.5</v>
      </c>
      <c r="GA75">
        <v>2.1888999999999998</v>
      </c>
      <c r="GB75">
        <v>1.89585</v>
      </c>
      <c r="GC75">
        <v>9.1645900000000002E-2</v>
      </c>
      <c r="GD75">
        <v>0</v>
      </c>
      <c r="GE75">
        <v>24.588200000000001</v>
      </c>
      <c r="GF75">
        <v>999.9</v>
      </c>
      <c r="GG75">
        <v>59.4</v>
      </c>
      <c r="GH75">
        <v>29.7</v>
      </c>
      <c r="GI75">
        <v>24.556699999999999</v>
      </c>
      <c r="GJ75">
        <v>30.904599999999999</v>
      </c>
      <c r="GK75">
        <v>39.591299999999997</v>
      </c>
      <c r="GL75">
        <v>1</v>
      </c>
      <c r="GM75">
        <v>-7.5005100000000005E-2</v>
      </c>
      <c r="GN75">
        <v>-0.26289499999999999</v>
      </c>
      <c r="GO75">
        <v>20.268999999999998</v>
      </c>
      <c r="GP75">
        <v>5.2277699999999996</v>
      </c>
      <c r="GQ75">
        <v>11.907999999999999</v>
      </c>
      <c r="GR75">
        <v>4.9648000000000003</v>
      </c>
      <c r="GS75">
        <v>3.2919999999999998</v>
      </c>
      <c r="GT75">
        <v>9999</v>
      </c>
      <c r="GU75">
        <v>9999</v>
      </c>
      <c r="GV75">
        <v>5539</v>
      </c>
      <c r="GW75">
        <v>978.5</v>
      </c>
      <c r="GX75">
        <v>1.87697</v>
      </c>
      <c r="GY75">
        <v>1.8752500000000001</v>
      </c>
      <c r="GZ75">
        <v>1.87392</v>
      </c>
      <c r="HA75">
        <v>1.8731100000000001</v>
      </c>
      <c r="HB75">
        <v>1.8746799999999999</v>
      </c>
      <c r="HC75">
        <v>1.8696299999999999</v>
      </c>
      <c r="HD75">
        <v>1.87378</v>
      </c>
      <c r="HE75">
        <v>1.8789400000000001</v>
      </c>
      <c r="HF75">
        <v>0</v>
      </c>
      <c r="HG75">
        <v>0</v>
      </c>
      <c r="HH75">
        <v>0</v>
      </c>
      <c r="HI75">
        <v>0</v>
      </c>
      <c r="HJ75" t="s">
        <v>371</v>
      </c>
      <c r="HK75" t="s">
        <v>372</v>
      </c>
      <c r="HL75" t="s">
        <v>373</v>
      </c>
      <c r="HM75" t="s">
        <v>373</v>
      </c>
      <c r="HN75" t="s">
        <v>373</v>
      </c>
      <c r="HO75" t="s">
        <v>373</v>
      </c>
      <c r="HP75">
        <v>0</v>
      </c>
      <c r="HQ75">
        <v>100</v>
      </c>
      <c r="HR75">
        <v>100</v>
      </c>
      <c r="HS75">
        <v>9.5000000000000001E-2</v>
      </c>
      <c r="HT75">
        <v>0.1656</v>
      </c>
      <c r="HU75">
        <v>0.26471343587761692</v>
      </c>
      <c r="HV75">
        <v>9.7846438420996166E-4</v>
      </c>
      <c r="HW75">
        <v>-2.5827086373742828E-6</v>
      </c>
      <c r="HX75">
        <v>7.8586341386663365E-10</v>
      </c>
      <c r="HY75">
        <v>-0.1038818412147311</v>
      </c>
      <c r="HZ75">
        <v>-8.4438002641763817E-3</v>
      </c>
      <c r="IA75">
        <v>1.264093270743213E-3</v>
      </c>
      <c r="IB75">
        <v>-1.32040390140585E-5</v>
      </c>
      <c r="IC75">
        <v>5</v>
      </c>
      <c r="ID75">
        <v>2007</v>
      </c>
      <c r="IE75">
        <v>1</v>
      </c>
      <c r="IF75">
        <v>23</v>
      </c>
      <c r="IG75">
        <v>1.3</v>
      </c>
      <c r="IH75">
        <v>1.3</v>
      </c>
      <c r="II75">
        <v>1.0376000000000001</v>
      </c>
      <c r="IJ75">
        <v>2.4377399999999998</v>
      </c>
      <c r="IK75">
        <v>1.42578</v>
      </c>
      <c r="IL75">
        <v>2.2924799999999999</v>
      </c>
      <c r="IM75">
        <v>1.5478499999999999</v>
      </c>
      <c r="IN75">
        <v>2.3706100000000001</v>
      </c>
      <c r="IO75">
        <v>32.465400000000002</v>
      </c>
      <c r="IP75">
        <v>14.2721</v>
      </c>
      <c r="IQ75">
        <v>18</v>
      </c>
      <c r="IR75">
        <v>633.94299999999998</v>
      </c>
      <c r="IS75">
        <v>430.012</v>
      </c>
      <c r="IT75">
        <v>25.000699999999998</v>
      </c>
      <c r="IU75">
        <v>26.3032</v>
      </c>
      <c r="IV75">
        <v>30.000399999999999</v>
      </c>
      <c r="IW75">
        <v>26.296600000000002</v>
      </c>
      <c r="IX75">
        <v>26.255600000000001</v>
      </c>
      <c r="IY75">
        <v>20.807700000000001</v>
      </c>
      <c r="IZ75">
        <v>31.873799999999999</v>
      </c>
      <c r="JA75">
        <v>0</v>
      </c>
      <c r="JB75">
        <v>25</v>
      </c>
      <c r="JC75">
        <v>400</v>
      </c>
      <c r="JD75">
        <v>17.244199999999999</v>
      </c>
      <c r="JE75">
        <v>101.101</v>
      </c>
      <c r="JF75">
        <v>101.048</v>
      </c>
    </row>
    <row r="76" spans="1:266" x14ac:dyDescent="0.2">
      <c r="A76">
        <v>60</v>
      </c>
      <c r="B76">
        <v>1657258749.5</v>
      </c>
      <c r="C76">
        <v>7711.4000000953674</v>
      </c>
      <c r="D76" t="s">
        <v>553</v>
      </c>
      <c r="E76" t="s">
        <v>554</v>
      </c>
      <c r="F76" t="s">
        <v>366</v>
      </c>
      <c r="H76" t="s">
        <v>449</v>
      </c>
      <c r="I76" t="s">
        <v>533</v>
      </c>
      <c r="J76" t="s">
        <v>534</v>
      </c>
      <c r="K76">
        <v>1657258749.5</v>
      </c>
      <c r="L76">
        <f t="shared" si="0"/>
        <v>4.4132100775104268E-3</v>
      </c>
      <c r="M76">
        <f t="shared" si="1"/>
        <v>4.4132100775104268</v>
      </c>
      <c r="N76">
        <f t="shared" si="2"/>
        <v>12.666716285939117</v>
      </c>
      <c r="O76">
        <f t="shared" si="3"/>
        <v>385.72300000000001</v>
      </c>
      <c r="P76">
        <f t="shared" si="4"/>
        <v>320.11731720151715</v>
      </c>
      <c r="Q76">
        <f t="shared" si="5"/>
        <v>32.452745663778174</v>
      </c>
      <c r="R76">
        <f t="shared" si="6"/>
        <v>39.103696498210503</v>
      </c>
      <c r="S76">
        <f t="shared" si="7"/>
        <v>0.37937479973903393</v>
      </c>
      <c r="T76">
        <f t="shared" si="46"/>
        <v>1.9143969675355808</v>
      </c>
      <c r="U76">
        <f t="shared" si="9"/>
        <v>0.34202470474976482</v>
      </c>
      <c r="V76">
        <f t="shared" si="10"/>
        <v>0.21681394781187324</v>
      </c>
      <c r="W76">
        <f t="shared" si="11"/>
        <v>241.74584207463943</v>
      </c>
      <c r="X76">
        <f t="shared" si="47"/>
        <v>26.363159355386678</v>
      </c>
      <c r="Y76">
        <f t="shared" si="48"/>
        <v>26.363159355386678</v>
      </c>
      <c r="Z76">
        <f t="shared" si="14"/>
        <v>3.4474530803675774</v>
      </c>
      <c r="AA76">
        <f t="shared" si="15"/>
        <v>64.659343619983005</v>
      </c>
      <c r="AB76">
        <f t="shared" si="16"/>
        <v>2.17563562307445</v>
      </c>
      <c r="AC76">
        <f t="shared" si="17"/>
        <v>3.3647660203003804</v>
      </c>
      <c r="AD76">
        <f t="shared" si="18"/>
        <v>1.2718174572931273</v>
      </c>
      <c r="AE76">
        <f t="shared" si="19"/>
        <v>-194.62256441820983</v>
      </c>
      <c r="AF76">
        <f t="shared" si="20"/>
        <v>-42.394049705450875</v>
      </c>
      <c r="AG76">
        <f t="shared" si="49"/>
        <v>-4.7389837915179713</v>
      </c>
      <c r="AH76">
        <f t="shared" si="22"/>
        <v>-9.7558405392490499E-3</v>
      </c>
      <c r="AI76">
        <v>0</v>
      </c>
      <c r="AJ76">
        <v>0</v>
      </c>
      <c r="AK76">
        <f t="shared" si="50"/>
        <v>1</v>
      </c>
      <c r="AL76">
        <f t="shared" si="24"/>
        <v>0</v>
      </c>
      <c r="AM76">
        <f t="shared" si="51"/>
        <v>25845.998951364079</v>
      </c>
      <c r="AN76" t="s">
        <v>367</v>
      </c>
      <c r="AO76" t="s">
        <v>367</v>
      </c>
      <c r="AP76">
        <v>0</v>
      </c>
      <c r="AQ76">
        <v>0</v>
      </c>
      <c r="AR76" t="e">
        <f t="shared" si="26"/>
        <v>#DIV/0!</v>
      </c>
      <c r="AS76">
        <v>0</v>
      </c>
      <c r="AT76" t="s">
        <v>367</v>
      </c>
      <c r="AU76" t="s">
        <v>367</v>
      </c>
      <c r="AV76">
        <v>0</v>
      </c>
      <c r="AW76">
        <v>0</v>
      </c>
      <c r="AX76" t="e">
        <f t="shared" si="27"/>
        <v>#DIV/0!</v>
      </c>
      <c r="AY76">
        <v>0.5</v>
      </c>
      <c r="AZ76">
        <f t="shared" si="28"/>
        <v>1261.2609005568081</v>
      </c>
      <c r="BA76">
        <f t="shared" si="29"/>
        <v>12.666716285939117</v>
      </c>
      <c r="BB76" t="e">
        <f t="shared" si="30"/>
        <v>#DIV/0!</v>
      </c>
      <c r="BC76">
        <f t="shared" si="31"/>
        <v>1.0042899355991413E-2</v>
      </c>
      <c r="BD76" t="e">
        <f t="shared" si="32"/>
        <v>#DIV/0!</v>
      </c>
      <c r="BE76" t="e">
        <f t="shared" si="33"/>
        <v>#DIV/0!</v>
      </c>
      <c r="BF76" t="s">
        <v>367</v>
      </c>
      <c r="BG76">
        <v>0</v>
      </c>
      <c r="BH76" t="e">
        <f t="shared" si="34"/>
        <v>#DIV/0!</v>
      </c>
      <c r="BI76" t="e">
        <f t="shared" si="35"/>
        <v>#DIV/0!</v>
      </c>
      <c r="BJ76" t="e">
        <f t="shared" si="36"/>
        <v>#DIV/0!</v>
      </c>
      <c r="BK76" t="e">
        <f t="shared" si="37"/>
        <v>#DIV/0!</v>
      </c>
      <c r="BL76" t="e">
        <f t="shared" si="38"/>
        <v>#DIV/0!</v>
      </c>
      <c r="BM76" t="e">
        <f t="shared" si="39"/>
        <v>#DIV/0!</v>
      </c>
      <c r="BN76" t="e">
        <f t="shared" si="40"/>
        <v>#DIV/0!</v>
      </c>
      <c r="BO76" t="e">
        <f t="shared" si="41"/>
        <v>#DIV/0!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f t="shared" si="52"/>
        <v>1500.06</v>
      </c>
      <c r="CI76">
        <f t="shared" si="43"/>
        <v>1261.2609005568081</v>
      </c>
      <c r="CJ76">
        <f t="shared" si="53"/>
        <v>0.84080696809248168</v>
      </c>
      <c r="CK76">
        <f t="shared" si="54"/>
        <v>0.16115744841848956</v>
      </c>
      <c r="CL76">
        <v>6</v>
      </c>
      <c r="CM76">
        <v>0.5</v>
      </c>
      <c r="CN76" t="s">
        <v>368</v>
      </c>
      <c r="CO76">
        <v>2</v>
      </c>
      <c r="CP76">
        <v>1657258749.5</v>
      </c>
      <c r="CQ76">
        <v>385.72300000000001</v>
      </c>
      <c r="CR76">
        <v>400.089</v>
      </c>
      <c r="CS76">
        <v>21.460699999999999</v>
      </c>
      <c r="CT76">
        <v>17.1431</v>
      </c>
      <c r="CU76">
        <v>385.61799999999999</v>
      </c>
      <c r="CV76">
        <v>21.298500000000001</v>
      </c>
      <c r="CW76">
        <v>600.125</v>
      </c>
      <c r="CX76">
        <v>101.27800000000001</v>
      </c>
      <c r="CY76">
        <v>9.9663500000000002E-2</v>
      </c>
      <c r="CZ76">
        <v>25.952400000000001</v>
      </c>
      <c r="DA76">
        <v>25.825800000000001</v>
      </c>
      <c r="DB76">
        <v>999.9</v>
      </c>
      <c r="DC76">
        <v>0</v>
      </c>
      <c r="DD76">
        <v>0</v>
      </c>
      <c r="DE76">
        <v>4984.38</v>
      </c>
      <c r="DF76">
        <v>0</v>
      </c>
      <c r="DG76">
        <v>260.78399999999999</v>
      </c>
      <c r="DH76">
        <v>-14.365500000000001</v>
      </c>
      <c r="DI76">
        <v>394.18299999999999</v>
      </c>
      <c r="DJ76">
        <v>407.06700000000001</v>
      </c>
      <c r="DK76">
        <v>4.3175499999999998</v>
      </c>
      <c r="DL76">
        <v>400.089</v>
      </c>
      <c r="DM76">
        <v>17.1431</v>
      </c>
      <c r="DN76">
        <v>2.1735099999999998</v>
      </c>
      <c r="DO76">
        <v>1.7362299999999999</v>
      </c>
      <c r="DP76">
        <v>18.7684</v>
      </c>
      <c r="DQ76">
        <v>15.2242</v>
      </c>
      <c r="DR76">
        <v>1500.06</v>
      </c>
      <c r="DS76">
        <v>0.97301199999999999</v>
      </c>
      <c r="DT76">
        <v>2.6988399999999999E-2</v>
      </c>
      <c r="DU76">
        <v>0</v>
      </c>
      <c r="DV76">
        <v>674.97199999999998</v>
      </c>
      <c r="DW76">
        <v>4.9993100000000004</v>
      </c>
      <c r="DX76">
        <v>17144.5</v>
      </c>
      <c r="DY76">
        <v>13259.8</v>
      </c>
      <c r="DZ76">
        <v>38.625</v>
      </c>
      <c r="EA76">
        <v>40.375</v>
      </c>
      <c r="EB76">
        <v>39.125</v>
      </c>
      <c r="EC76">
        <v>37.936999999999998</v>
      </c>
      <c r="ED76">
        <v>39.686999999999998</v>
      </c>
      <c r="EE76">
        <v>1454.71</v>
      </c>
      <c r="EF76">
        <v>40.35</v>
      </c>
      <c r="EG76">
        <v>0</v>
      </c>
      <c r="EH76">
        <v>1657258750.0999999</v>
      </c>
      <c r="EI76">
        <v>0</v>
      </c>
      <c r="EJ76">
        <v>674.32423076923078</v>
      </c>
      <c r="EK76">
        <v>4.7824273543799256</v>
      </c>
      <c r="EL76">
        <v>-29.880330072815269</v>
      </c>
      <c r="EM76">
        <v>17545.992307692311</v>
      </c>
      <c r="EN76">
        <v>15</v>
      </c>
      <c r="EO76">
        <v>1657258673.5</v>
      </c>
      <c r="EP76" t="s">
        <v>552</v>
      </c>
      <c r="EQ76">
        <v>1657258673.5</v>
      </c>
      <c r="ER76">
        <v>1657258569.5</v>
      </c>
      <c r="ES76">
        <v>52</v>
      </c>
      <c r="ET76">
        <v>-0.19800000000000001</v>
      </c>
      <c r="EU76">
        <v>-2E-3</v>
      </c>
      <c r="EV76">
        <v>9.5000000000000001E-2</v>
      </c>
      <c r="EW76">
        <v>8.3000000000000004E-2</v>
      </c>
      <c r="EX76">
        <v>401</v>
      </c>
      <c r="EY76">
        <v>18</v>
      </c>
      <c r="EZ76">
        <v>0.25</v>
      </c>
      <c r="FA76">
        <v>0.02</v>
      </c>
      <c r="FB76">
        <v>-14.3368825</v>
      </c>
      <c r="FC76">
        <v>-0.36788105065663401</v>
      </c>
      <c r="FD76">
        <v>4.5402636969123229E-2</v>
      </c>
      <c r="FE76">
        <v>0</v>
      </c>
      <c r="FF76">
        <v>4.280945</v>
      </c>
      <c r="FG76">
        <v>7.5152645403363472E-2</v>
      </c>
      <c r="FH76">
        <v>1.6658062012130971E-2</v>
      </c>
      <c r="FI76">
        <v>1</v>
      </c>
      <c r="FJ76">
        <v>1</v>
      </c>
      <c r="FK76">
        <v>2</v>
      </c>
      <c r="FL76" t="s">
        <v>370</v>
      </c>
      <c r="FM76">
        <v>3.1789299999999998</v>
      </c>
      <c r="FN76">
        <v>2.7640500000000001</v>
      </c>
      <c r="FO76">
        <v>9.8730700000000005E-2</v>
      </c>
      <c r="FP76">
        <v>0.102046</v>
      </c>
      <c r="FQ76">
        <v>0.111805</v>
      </c>
      <c r="FR76">
        <v>9.6039799999999995E-2</v>
      </c>
      <c r="FS76">
        <v>28785.200000000001</v>
      </c>
      <c r="FT76">
        <v>22340.2</v>
      </c>
      <c r="FU76">
        <v>29978.799999999999</v>
      </c>
      <c r="FV76">
        <v>24324.400000000001</v>
      </c>
      <c r="FW76">
        <v>35417.699999999997</v>
      </c>
      <c r="FX76">
        <v>32139.3</v>
      </c>
      <c r="FY76">
        <v>43841.2</v>
      </c>
      <c r="FZ76">
        <v>39722.9</v>
      </c>
      <c r="GA76">
        <v>2.1873800000000001</v>
      </c>
      <c r="GB76">
        <v>1.8919999999999999</v>
      </c>
      <c r="GC76">
        <v>9.6119899999999994E-2</v>
      </c>
      <c r="GD76">
        <v>0</v>
      </c>
      <c r="GE76">
        <v>24.248899999999999</v>
      </c>
      <c r="GF76">
        <v>999.9</v>
      </c>
      <c r="GG76">
        <v>59.6</v>
      </c>
      <c r="GH76">
        <v>29.8</v>
      </c>
      <c r="GI76">
        <v>24.785299999999999</v>
      </c>
      <c r="GJ76">
        <v>30.764600000000002</v>
      </c>
      <c r="GK76">
        <v>39.258800000000001</v>
      </c>
      <c r="GL76">
        <v>1</v>
      </c>
      <c r="GM76">
        <v>-6.6890199999999997E-2</v>
      </c>
      <c r="GN76">
        <v>-0.33555299999999999</v>
      </c>
      <c r="GO76">
        <v>20.2685</v>
      </c>
      <c r="GP76">
        <v>5.2214799999999997</v>
      </c>
      <c r="GQ76">
        <v>11.908099999999999</v>
      </c>
      <c r="GR76">
        <v>4.9636500000000003</v>
      </c>
      <c r="GS76">
        <v>3.2913299999999999</v>
      </c>
      <c r="GT76">
        <v>9999</v>
      </c>
      <c r="GU76">
        <v>9999</v>
      </c>
      <c r="GV76">
        <v>5539</v>
      </c>
      <c r="GW76">
        <v>978.5</v>
      </c>
      <c r="GX76">
        <v>1.8769800000000001</v>
      </c>
      <c r="GY76">
        <v>1.87527</v>
      </c>
      <c r="GZ76">
        <v>1.8739300000000001</v>
      </c>
      <c r="HA76">
        <v>1.8730899999999999</v>
      </c>
      <c r="HB76">
        <v>1.8746799999999999</v>
      </c>
      <c r="HC76">
        <v>1.86961</v>
      </c>
      <c r="HD76">
        <v>1.8737999999999999</v>
      </c>
      <c r="HE76">
        <v>1.8789400000000001</v>
      </c>
      <c r="HF76">
        <v>0</v>
      </c>
      <c r="HG76">
        <v>0</v>
      </c>
      <c r="HH76">
        <v>0</v>
      </c>
      <c r="HI76">
        <v>0</v>
      </c>
      <c r="HJ76" t="s">
        <v>371</v>
      </c>
      <c r="HK76" t="s">
        <v>372</v>
      </c>
      <c r="HL76" t="s">
        <v>373</v>
      </c>
      <c r="HM76" t="s">
        <v>373</v>
      </c>
      <c r="HN76" t="s">
        <v>373</v>
      </c>
      <c r="HO76" t="s">
        <v>373</v>
      </c>
      <c r="HP76">
        <v>0</v>
      </c>
      <c r="HQ76">
        <v>100</v>
      </c>
      <c r="HR76">
        <v>100</v>
      </c>
      <c r="HS76">
        <v>0.105</v>
      </c>
      <c r="HT76">
        <v>0.16220000000000001</v>
      </c>
      <c r="HU76">
        <v>6.6700414853342577E-2</v>
      </c>
      <c r="HV76">
        <v>9.7846438420996166E-4</v>
      </c>
      <c r="HW76">
        <v>-2.5827086373742828E-6</v>
      </c>
      <c r="HX76">
        <v>7.8586341386663365E-10</v>
      </c>
      <c r="HY76">
        <v>-0.1038818412147311</v>
      </c>
      <c r="HZ76">
        <v>-8.4438002641763817E-3</v>
      </c>
      <c r="IA76">
        <v>1.264093270743213E-3</v>
      </c>
      <c r="IB76">
        <v>-1.32040390140585E-5</v>
      </c>
      <c r="IC76">
        <v>5</v>
      </c>
      <c r="ID76">
        <v>2007</v>
      </c>
      <c r="IE76">
        <v>1</v>
      </c>
      <c r="IF76">
        <v>23</v>
      </c>
      <c r="IG76">
        <v>1.3</v>
      </c>
      <c r="IH76">
        <v>3</v>
      </c>
      <c r="II76">
        <v>1.03271</v>
      </c>
      <c r="IJ76">
        <v>2.4316399999999998</v>
      </c>
      <c r="IK76">
        <v>1.42578</v>
      </c>
      <c r="IL76">
        <v>2.2912599999999999</v>
      </c>
      <c r="IM76">
        <v>1.5478499999999999</v>
      </c>
      <c r="IN76">
        <v>2.3803700000000001</v>
      </c>
      <c r="IO76">
        <v>32.576099999999997</v>
      </c>
      <c r="IP76">
        <v>14.263400000000001</v>
      </c>
      <c r="IQ76">
        <v>18</v>
      </c>
      <c r="IR76">
        <v>633.90700000000004</v>
      </c>
      <c r="IS76">
        <v>428.58199999999999</v>
      </c>
      <c r="IT76">
        <v>24.997599999999998</v>
      </c>
      <c r="IU76">
        <v>26.390899999999998</v>
      </c>
      <c r="IV76">
        <v>30.0001</v>
      </c>
      <c r="IW76">
        <v>26.396599999999999</v>
      </c>
      <c r="IX76">
        <v>26.355699999999999</v>
      </c>
      <c r="IY76">
        <v>20.700399999999998</v>
      </c>
      <c r="IZ76">
        <v>33.573</v>
      </c>
      <c r="JA76">
        <v>0</v>
      </c>
      <c r="JB76">
        <v>25</v>
      </c>
      <c r="JC76">
        <v>400</v>
      </c>
      <c r="JD76">
        <v>17.019300000000001</v>
      </c>
      <c r="JE76">
        <v>101.086</v>
      </c>
      <c r="JF76">
        <v>101.027</v>
      </c>
    </row>
    <row r="77" spans="1:266" x14ac:dyDescent="0.2">
      <c r="A77">
        <v>61</v>
      </c>
      <c r="B77">
        <v>1657258825</v>
      </c>
      <c r="C77">
        <v>7786.9000000953674</v>
      </c>
      <c r="D77" t="s">
        <v>555</v>
      </c>
      <c r="E77" t="s">
        <v>556</v>
      </c>
      <c r="F77" t="s">
        <v>366</v>
      </c>
      <c r="H77" t="s">
        <v>449</v>
      </c>
      <c r="I77" t="s">
        <v>533</v>
      </c>
      <c r="J77" t="s">
        <v>534</v>
      </c>
      <c r="K77">
        <v>1657258825</v>
      </c>
      <c r="L77">
        <f t="shared" si="0"/>
        <v>4.3811239352113084E-3</v>
      </c>
      <c r="M77">
        <f t="shared" si="1"/>
        <v>4.3811239352113081</v>
      </c>
      <c r="N77">
        <f t="shared" si="2"/>
        <v>15.611026783955504</v>
      </c>
      <c r="O77">
        <f t="shared" si="3"/>
        <v>581.84199999999998</v>
      </c>
      <c r="P77">
        <f t="shared" si="4"/>
        <v>495.42852201723434</v>
      </c>
      <c r="Q77">
        <f t="shared" si="5"/>
        <v>50.22548488089852</v>
      </c>
      <c r="R77">
        <f t="shared" si="6"/>
        <v>58.985898621830195</v>
      </c>
      <c r="S77">
        <f t="shared" si="7"/>
        <v>0.36247061385074997</v>
      </c>
      <c r="T77">
        <f t="shared" si="46"/>
        <v>1.9169193604677606</v>
      </c>
      <c r="U77">
        <f t="shared" si="9"/>
        <v>0.32825475119676534</v>
      </c>
      <c r="V77">
        <f t="shared" si="10"/>
        <v>0.20796356121545367</v>
      </c>
      <c r="W77">
        <f t="shared" si="11"/>
        <v>241.72988207471107</v>
      </c>
      <c r="X77">
        <f t="shared" si="47"/>
        <v>26.418834894802341</v>
      </c>
      <c r="Y77">
        <f t="shared" si="48"/>
        <v>26.418834894802341</v>
      </c>
      <c r="Z77">
        <f t="shared" si="14"/>
        <v>3.4587961566301439</v>
      </c>
      <c r="AA77">
        <f t="shared" si="15"/>
        <v>63.527276201374313</v>
      </c>
      <c r="AB77">
        <f t="shared" si="16"/>
        <v>2.1431178881476898</v>
      </c>
      <c r="AC77">
        <f t="shared" si="17"/>
        <v>3.3735397081314287</v>
      </c>
      <c r="AD77">
        <f t="shared" si="18"/>
        <v>1.3156782684824542</v>
      </c>
      <c r="AE77">
        <f t="shared" si="19"/>
        <v>-193.20756554281868</v>
      </c>
      <c r="AF77">
        <f t="shared" si="20"/>
        <v>-43.656515853425638</v>
      </c>
      <c r="AG77">
        <f t="shared" si="49"/>
        <v>-4.8761223114296897</v>
      </c>
      <c r="AH77">
        <f t="shared" si="22"/>
        <v>-1.0321632962948968E-2</v>
      </c>
      <c r="AI77">
        <v>0</v>
      </c>
      <c r="AJ77">
        <v>0</v>
      </c>
      <c r="AK77">
        <f t="shared" si="50"/>
        <v>1</v>
      </c>
      <c r="AL77">
        <f t="shared" si="24"/>
        <v>0</v>
      </c>
      <c r="AM77">
        <f t="shared" si="51"/>
        <v>25905.904418728333</v>
      </c>
      <c r="AN77" t="s">
        <v>367</v>
      </c>
      <c r="AO77" t="s">
        <v>367</v>
      </c>
      <c r="AP77">
        <v>0</v>
      </c>
      <c r="AQ77">
        <v>0</v>
      </c>
      <c r="AR77" t="e">
        <f t="shared" si="26"/>
        <v>#DIV/0!</v>
      </c>
      <c r="AS77">
        <v>0</v>
      </c>
      <c r="AT77" t="s">
        <v>367</v>
      </c>
      <c r="AU77" t="s">
        <v>367</v>
      </c>
      <c r="AV77">
        <v>0</v>
      </c>
      <c r="AW77">
        <v>0</v>
      </c>
      <c r="AX77" t="e">
        <f t="shared" si="27"/>
        <v>#DIV/0!</v>
      </c>
      <c r="AY77">
        <v>0.5</v>
      </c>
      <c r="AZ77">
        <f t="shared" si="28"/>
        <v>1261.1769005568451</v>
      </c>
      <c r="BA77">
        <f t="shared" si="29"/>
        <v>15.611026783955504</v>
      </c>
      <c r="BB77" t="e">
        <f t="shared" si="30"/>
        <v>#DIV/0!</v>
      </c>
      <c r="BC77">
        <f t="shared" si="31"/>
        <v>1.2378142017240242E-2</v>
      </c>
      <c r="BD77" t="e">
        <f t="shared" si="32"/>
        <v>#DIV/0!</v>
      </c>
      <c r="BE77" t="e">
        <f t="shared" si="33"/>
        <v>#DIV/0!</v>
      </c>
      <c r="BF77" t="s">
        <v>367</v>
      </c>
      <c r="BG77">
        <v>0</v>
      </c>
      <c r="BH77" t="e">
        <f t="shared" si="34"/>
        <v>#DIV/0!</v>
      </c>
      <c r="BI77" t="e">
        <f t="shared" si="35"/>
        <v>#DIV/0!</v>
      </c>
      <c r="BJ77" t="e">
        <f t="shared" si="36"/>
        <v>#DIV/0!</v>
      </c>
      <c r="BK77" t="e">
        <f t="shared" si="37"/>
        <v>#DIV/0!</v>
      </c>
      <c r="BL77" t="e">
        <f t="shared" si="38"/>
        <v>#DIV/0!</v>
      </c>
      <c r="BM77" t="e">
        <f t="shared" si="39"/>
        <v>#DIV/0!</v>
      </c>
      <c r="BN77" t="e">
        <f t="shared" si="40"/>
        <v>#DIV/0!</v>
      </c>
      <c r="BO77" t="e">
        <f t="shared" si="41"/>
        <v>#DIV/0!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f t="shared" si="52"/>
        <v>1499.96</v>
      </c>
      <c r="CI77">
        <f t="shared" si="43"/>
        <v>1261.1769005568451</v>
      </c>
      <c r="CJ77">
        <f t="shared" si="53"/>
        <v>0.84080702189181389</v>
      </c>
      <c r="CK77">
        <f t="shared" si="54"/>
        <v>0.16115755225120074</v>
      </c>
      <c r="CL77">
        <v>6</v>
      </c>
      <c r="CM77">
        <v>0.5</v>
      </c>
      <c r="CN77" t="s">
        <v>368</v>
      </c>
      <c r="CO77">
        <v>2</v>
      </c>
      <c r="CP77">
        <v>1657258825</v>
      </c>
      <c r="CQ77">
        <v>581.84199999999998</v>
      </c>
      <c r="CR77">
        <v>600</v>
      </c>
      <c r="CS77">
        <v>21.139900000000001</v>
      </c>
      <c r="CT77">
        <v>16.851900000000001</v>
      </c>
      <c r="CU77">
        <v>581.74</v>
      </c>
      <c r="CV77">
        <v>20.9863</v>
      </c>
      <c r="CW77">
        <v>600.07100000000003</v>
      </c>
      <c r="CX77">
        <v>101.27800000000001</v>
      </c>
      <c r="CY77">
        <v>9.9863099999999996E-2</v>
      </c>
      <c r="CZ77">
        <v>25.996400000000001</v>
      </c>
      <c r="DA77">
        <v>25.865200000000002</v>
      </c>
      <c r="DB77">
        <v>999.9</v>
      </c>
      <c r="DC77">
        <v>0</v>
      </c>
      <c r="DD77">
        <v>0</v>
      </c>
      <c r="DE77">
        <v>4995</v>
      </c>
      <c r="DF77">
        <v>0</v>
      </c>
      <c r="DG77">
        <v>152.54</v>
      </c>
      <c r="DH77">
        <v>-18.343900000000001</v>
      </c>
      <c r="DI77">
        <v>594.21799999999996</v>
      </c>
      <c r="DJ77">
        <v>610.28499999999997</v>
      </c>
      <c r="DK77">
        <v>4.28796</v>
      </c>
      <c r="DL77">
        <v>600</v>
      </c>
      <c r="DM77">
        <v>16.851900000000001</v>
      </c>
      <c r="DN77">
        <v>2.141</v>
      </c>
      <c r="DO77">
        <v>1.7067300000000001</v>
      </c>
      <c r="DP77">
        <v>18.5276</v>
      </c>
      <c r="DQ77">
        <v>14.957800000000001</v>
      </c>
      <c r="DR77">
        <v>1499.96</v>
      </c>
      <c r="DS77">
        <v>0.97300699999999996</v>
      </c>
      <c r="DT77">
        <v>2.69935E-2</v>
      </c>
      <c r="DU77">
        <v>0</v>
      </c>
      <c r="DV77">
        <v>694.39099999999996</v>
      </c>
      <c r="DW77">
        <v>4.9993100000000004</v>
      </c>
      <c r="DX77">
        <v>22456.400000000001</v>
      </c>
      <c r="DY77">
        <v>13258.9</v>
      </c>
      <c r="DZ77">
        <v>39.375</v>
      </c>
      <c r="EA77">
        <v>40.936999999999998</v>
      </c>
      <c r="EB77">
        <v>39.811999999999998</v>
      </c>
      <c r="EC77">
        <v>38.875</v>
      </c>
      <c r="ED77">
        <v>40.436999999999998</v>
      </c>
      <c r="EE77">
        <v>1454.61</v>
      </c>
      <c r="EF77">
        <v>40.35</v>
      </c>
      <c r="EG77">
        <v>0</v>
      </c>
      <c r="EH77">
        <v>1657258825.7</v>
      </c>
      <c r="EI77">
        <v>0</v>
      </c>
      <c r="EJ77">
        <v>694.85619230769225</v>
      </c>
      <c r="EK77">
        <v>-2.8296410303716888</v>
      </c>
      <c r="EL77">
        <v>491.54529186713279</v>
      </c>
      <c r="EM77">
        <v>22528.257692307699</v>
      </c>
      <c r="EN77">
        <v>15</v>
      </c>
      <c r="EO77">
        <v>1657258846</v>
      </c>
      <c r="EP77" t="s">
        <v>557</v>
      </c>
      <c r="EQ77">
        <v>1657258846</v>
      </c>
      <c r="ER77">
        <v>1657258569.5</v>
      </c>
      <c r="ES77">
        <v>53</v>
      </c>
      <c r="ET77">
        <v>0.20799999999999999</v>
      </c>
      <c r="EU77">
        <v>-2E-3</v>
      </c>
      <c r="EV77">
        <v>0.10199999999999999</v>
      </c>
      <c r="EW77">
        <v>8.3000000000000004E-2</v>
      </c>
      <c r="EX77">
        <v>600</v>
      </c>
      <c r="EY77">
        <v>18</v>
      </c>
      <c r="EZ77">
        <v>0.09</v>
      </c>
      <c r="FA77">
        <v>0.02</v>
      </c>
      <c r="FB77">
        <v>-18.651137500000001</v>
      </c>
      <c r="FC77">
        <v>2.3752514071295159</v>
      </c>
      <c r="FD77">
        <v>0.23323043399983201</v>
      </c>
      <c r="FE77">
        <v>0</v>
      </c>
      <c r="FF77">
        <v>4.2850039999999989</v>
      </c>
      <c r="FG77">
        <v>2.650041275798071E-2</v>
      </c>
      <c r="FH77">
        <v>2.6759052673815328E-3</v>
      </c>
      <c r="FI77">
        <v>1</v>
      </c>
      <c r="FJ77">
        <v>1</v>
      </c>
      <c r="FK77">
        <v>2</v>
      </c>
      <c r="FL77" t="s">
        <v>370</v>
      </c>
      <c r="FM77">
        <v>3.1787999999999998</v>
      </c>
      <c r="FN77">
        <v>2.7643</v>
      </c>
      <c r="FO77">
        <v>0.133768</v>
      </c>
      <c r="FP77">
        <v>0.13730100000000001</v>
      </c>
      <c r="FQ77">
        <v>0.110639</v>
      </c>
      <c r="FR77">
        <v>9.4868599999999997E-2</v>
      </c>
      <c r="FS77">
        <v>27664.5</v>
      </c>
      <c r="FT77">
        <v>21465</v>
      </c>
      <c r="FU77">
        <v>29976.5</v>
      </c>
      <c r="FV77">
        <v>24326.3</v>
      </c>
      <c r="FW77">
        <v>35463.199999999997</v>
      </c>
      <c r="FX77">
        <v>32184.9</v>
      </c>
      <c r="FY77">
        <v>43836.6</v>
      </c>
      <c r="FZ77">
        <v>39725.4</v>
      </c>
      <c r="GA77">
        <v>2.1873800000000001</v>
      </c>
      <c r="GB77">
        <v>1.8927499999999999</v>
      </c>
      <c r="GC77">
        <v>0.118379</v>
      </c>
      <c r="GD77">
        <v>0</v>
      </c>
      <c r="GE77">
        <v>23.922599999999999</v>
      </c>
      <c r="GF77">
        <v>999.9</v>
      </c>
      <c r="GG77">
        <v>59.7</v>
      </c>
      <c r="GH77">
        <v>29.9</v>
      </c>
      <c r="GI77">
        <v>24.9711</v>
      </c>
      <c r="GJ77">
        <v>30.924600000000002</v>
      </c>
      <c r="GK77">
        <v>39.363</v>
      </c>
      <c r="GL77">
        <v>1</v>
      </c>
      <c r="GM77">
        <v>-6.76118E-2</v>
      </c>
      <c r="GN77">
        <v>-0.40642200000000001</v>
      </c>
      <c r="GO77">
        <v>20.2683</v>
      </c>
      <c r="GP77">
        <v>5.2238800000000003</v>
      </c>
      <c r="GQ77">
        <v>11.907500000000001</v>
      </c>
      <c r="GR77">
        <v>4.9635999999999996</v>
      </c>
      <c r="GS77">
        <v>3.2913999999999999</v>
      </c>
      <c r="GT77">
        <v>9999</v>
      </c>
      <c r="GU77">
        <v>9999</v>
      </c>
      <c r="GV77">
        <v>5539</v>
      </c>
      <c r="GW77">
        <v>978.6</v>
      </c>
      <c r="GX77">
        <v>1.8769800000000001</v>
      </c>
      <c r="GY77">
        <v>1.8752899999999999</v>
      </c>
      <c r="GZ77">
        <v>1.8739300000000001</v>
      </c>
      <c r="HA77">
        <v>1.8731100000000001</v>
      </c>
      <c r="HB77">
        <v>1.8746799999999999</v>
      </c>
      <c r="HC77">
        <v>1.8695900000000001</v>
      </c>
      <c r="HD77">
        <v>1.87378</v>
      </c>
      <c r="HE77">
        <v>1.8789100000000001</v>
      </c>
      <c r="HF77">
        <v>0</v>
      </c>
      <c r="HG77">
        <v>0</v>
      </c>
      <c r="HH77">
        <v>0</v>
      </c>
      <c r="HI77">
        <v>0</v>
      </c>
      <c r="HJ77" t="s">
        <v>371</v>
      </c>
      <c r="HK77" t="s">
        <v>372</v>
      </c>
      <c r="HL77" t="s">
        <v>373</v>
      </c>
      <c r="HM77" t="s">
        <v>373</v>
      </c>
      <c r="HN77" t="s">
        <v>373</v>
      </c>
      <c r="HO77" t="s">
        <v>373</v>
      </c>
      <c r="HP77">
        <v>0</v>
      </c>
      <c r="HQ77">
        <v>100</v>
      </c>
      <c r="HR77">
        <v>100</v>
      </c>
      <c r="HS77">
        <v>0.10199999999999999</v>
      </c>
      <c r="HT77">
        <v>0.15359999999999999</v>
      </c>
      <c r="HU77">
        <v>6.6700414853342577E-2</v>
      </c>
      <c r="HV77">
        <v>9.7846438420996166E-4</v>
      </c>
      <c r="HW77">
        <v>-2.5827086373742828E-6</v>
      </c>
      <c r="HX77">
        <v>7.8586341386663365E-10</v>
      </c>
      <c r="HY77">
        <v>-0.1038818412147311</v>
      </c>
      <c r="HZ77">
        <v>-8.4438002641763817E-3</v>
      </c>
      <c r="IA77">
        <v>1.264093270743213E-3</v>
      </c>
      <c r="IB77">
        <v>-1.32040390140585E-5</v>
      </c>
      <c r="IC77">
        <v>5</v>
      </c>
      <c r="ID77">
        <v>2007</v>
      </c>
      <c r="IE77">
        <v>1</v>
      </c>
      <c r="IF77">
        <v>23</v>
      </c>
      <c r="IG77">
        <v>2.5</v>
      </c>
      <c r="IH77">
        <v>4.3</v>
      </c>
      <c r="II77">
        <v>1.4355500000000001</v>
      </c>
      <c r="IJ77">
        <v>2.4426299999999999</v>
      </c>
      <c r="IK77">
        <v>1.42578</v>
      </c>
      <c r="IL77">
        <v>2.2912599999999999</v>
      </c>
      <c r="IM77">
        <v>1.5478499999999999</v>
      </c>
      <c r="IN77">
        <v>2.3791500000000001</v>
      </c>
      <c r="IO77">
        <v>32.598199999999999</v>
      </c>
      <c r="IP77">
        <v>14.2546</v>
      </c>
      <c r="IQ77">
        <v>18</v>
      </c>
      <c r="IR77">
        <v>634.19000000000005</v>
      </c>
      <c r="IS77">
        <v>429.2</v>
      </c>
      <c r="IT77">
        <v>25.0002</v>
      </c>
      <c r="IU77">
        <v>26.3931</v>
      </c>
      <c r="IV77">
        <v>30</v>
      </c>
      <c r="IW77">
        <v>26.422499999999999</v>
      </c>
      <c r="IX77">
        <v>26.3809</v>
      </c>
      <c r="IY77">
        <v>28.7409</v>
      </c>
      <c r="IZ77">
        <v>34.402200000000001</v>
      </c>
      <c r="JA77">
        <v>0</v>
      </c>
      <c r="JB77">
        <v>25</v>
      </c>
      <c r="JC77">
        <v>600</v>
      </c>
      <c r="JD77">
        <v>16.953199999999999</v>
      </c>
      <c r="JE77">
        <v>101.077</v>
      </c>
      <c r="JF77">
        <v>101.03400000000001</v>
      </c>
    </row>
    <row r="78" spans="1:266" x14ac:dyDescent="0.2">
      <c r="A78">
        <v>62</v>
      </c>
      <c r="B78">
        <v>1657258922</v>
      </c>
      <c r="C78">
        <v>7883.9000000953674</v>
      </c>
      <c r="D78" t="s">
        <v>558</v>
      </c>
      <c r="E78" t="s">
        <v>559</v>
      </c>
      <c r="F78" t="s">
        <v>366</v>
      </c>
      <c r="H78" t="s">
        <v>449</v>
      </c>
      <c r="I78" t="s">
        <v>533</v>
      </c>
      <c r="J78" t="s">
        <v>534</v>
      </c>
      <c r="K78">
        <v>1657258922</v>
      </c>
      <c r="L78">
        <f t="shared" si="0"/>
        <v>4.4080991777953092E-3</v>
      </c>
      <c r="M78">
        <f t="shared" si="1"/>
        <v>4.4080991777953091</v>
      </c>
      <c r="N78">
        <f t="shared" si="2"/>
        <v>16.39179634297172</v>
      </c>
      <c r="O78">
        <f t="shared" si="3"/>
        <v>780.18500000000006</v>
      </c>
      <c r="P78">
        <f t="shared" si="4"/>
        <v>687.38654908847298</v>
      </c>
      <c r="Q78">
        <f t="shared" si="5"/>
        <v>69.68178843522999</v>
      </c>
      <c r="R78">
        <f t="shared" si="6"/>
        <v>79.088958290545023</v>
      </c>
      <c r="S78">
        <f t="shared" si="7"/>
        <v>0.36926841788985865</v>
      </c>
      <c r="T78">
        <f t="shared" si="46"/>
        <v>1.9119505193731114</v>
      </c>
      <c r="U78">
        <f t="shared" si="9"/>
        <v>0.3337415866481252</v>
      </c>
      <c r="V78">
        <f t="shared" si="10"/>
        <v>0.21149487539538425</v>
      </c>
      <c r="W78">
        <f t="shared" si="11"/>
        <v>241.73582807522229</v>
      </c>
      <c r="X78">
        <f t="shared" si="47"/>
        <v>26.71486597676191</v>
      </c>
      <c r="Y78">
        <f t="shared" si="48"/>
        <v>26.71486597676191</v>
      </c>
      <c r="Z78">
        <f t="shared" si="14"/>
        <v>3.5196571522415465</v>
      </c>
      <c r="AA78">
        <f t="shared" si="15"/>
        <v>64.588421803590549</v>
      </c>
      <c r="AB78">
        <f t="shared" si="16"/>
        <v>2.2186187022963004</v>
      </c>
      <c r="AC78">
        <f t="shared" si="17"/>
        <v>3.4350099295551528</v>
      </c>
      <c r="AD78">
        <f t="shared" si="18"/>
        <v>1.3010384499452461</v>
      </c>
      <c r="AE78">
        <f t="shared" si="19"/>
        <v>-194.39717374077313</v>
      </c>
      <c r="AF78">
        <f t="shared" si="20"/>
        <v>-42.567325537471071</v>
      </c>
      <c r="AG78">
        <f t="shared" si="49"/>
        <v>-4.7812128448430498</v>
      </c>
      <c r="AH78">
        <f t="shared" si="22"/>
        <v>-9.8840478649648844E-3</v>
      </c>
      <c r="AI78">
        <v>0</v>
      </c>
      <c r="AJ78">
        <v>0</v>
      </c>
      <c r="AK78">
        <f t="shared" si="50"/>
        <v>1</v>
      </c>
      <c r="AL78">
        <f t="shared" si="24"/>
        <v>0</v>
      </c>
      <c r="AM78">
        <f t="shared" si="51"/>
        <v>25754.344464456615</v>
      </c>
      <c r="AN78" t="s">
        <v>367</v>
      </c>
      <c r="AO78" t="s">
        <v>367</v>
      </c>
      <c r="AP78">
        <v>0</v>
      </c>
      <c r="AQ78">
        <v>0</v>
      </c>
      <c r="AR78" t="e">
        <f t="shared" si="26"/>
        <v>#DIV/0!</v>
      </c>
      <c r="AS78">
        <v>0</v>
      </c>
      <c r="AT78" t="s">
        <v>367</v>
      </c>
      <c r="AU78" t="s">
        <v>367</v>
      </c>
      <c r="AV78">
        <v>0</v>
      </c>
      <c r="AW78">
        <v>0</v>
      </c>
      <c r="AX78" t="e">
        <f t="shared" si="27"/>
        <v>#DIV/0!</v>
      </c>
      <c r="AY78">
        <v>0.5</v>
      </c>
      <c r="AZ78">
        <f t="shared" si="28"/>
        <v>1261.2027005571101</v>
      </c>
      <c r="BA78">
        <f t="shared" si="29"/>
        <v>16.39179634297172</v>
      </c>
      <c r="BB78" t="e">
        <f t="shared" si="30"/>
        <v>#DIV/0!</v>
      </c>
      <c r="BC78">
        <f t="shared" si="31"/>
        <v>1.2996956267006868E-2</v>
      </c>
      <c r="BD78" t="e">
        <f t="shared" si="32"/>
        <v>#DIV/0!</v>
      </c>
      <c r="BE78" t="e">
        <f t="shared" si="33"/>
        <v>#DIV/0!</v>
      </c>
      <c r="BF78" t="s">
        <v>367</v>
      </c>
      <c r="BG78">
        <v>0</v>
      </c>
      <c r="BH78" t="e">
        <f t="shared" si="34"/>
        <v>#DIV/0!</v>
      </c>
      <c r="BI78" t="e">
        <f t="shared" si="35"/>
        <v>#DIV/0!</v>
      </c>
      <c r="BJ78" t="e">
        <f t="shared" si="36"/>
        <v>#DIV/0!</v>
      </c>
      <c r="BK78" t="e">
        <f t="shared" si="37"/>
        <v>#DIV/0!</v>
      </c>
      <c r="BL78" t="e">
        <f t="shared" si="38"/>
        <v>#DIV/0!</v>
      </c>
      <c r="BM78" t="e">
        <f t="shared" si="39"/>
        <v>#DIV/0!</v>
      </c>
      <c r="BN78" t="e">
        <f t="shared" si="40"/>
        <v>#DIV/0!</v>
      </c>
      <c r="BO78" t="e">
        <f t="shared" si="41"/>
        <v>#DIV/0!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f t="shared" si="52"/>
        <v>1499.99</v>
      </c>
      <c r="CI78">
        <f t="shared" si="43"/>
        <v>1261.2027005571101</v>
      </c>
      <c r="CJ78">
        <f t="shared" si="53"/>
        <v>0.84080740575411184</v>
      </c>
      <c r="CK78">
        <f t="shared" si="54"/>
        <v>0.16115829310543556</v>
      </c>
      <c r="CL78">
        <v>6</v>
      </c>
      <c r="CM78">
        <v>0.5</v>
      </c>
      <c r="CN78" t="s">
        <v>368</v>
      </c>
      <c r="CO78">
        <v>2</v>
      </c>
      <c r="CP78">
        <v>1657258922</v>
      </c>
      <c r="CQ78">
        <v>780.18500000000006</v>
      </c>
      <c r="CR78">
        <v>800.00800000000004</v>
      </c>
      <c r="CS78">
        <v>21.885899999999999</v>
      </c>
      <c r="CT78">
        <v>17.576000000000001</v>
      </c>
      <c r="CU78">
        <v>780.29200000000003</v>
      </c>
      <c r="CV78">
        <v>21.712399999999999</v>
      </c>
      <c r="CW78">
        <v>600.24</v>
      </c>
      <c r="CX78">
        <v>101.27200000000001</v>
      </c>
      <c r="CY78">
        <v>0.10005699999999999</v>
      </c>
      <c r="CZ78">
        <v>26.3019</v>
      </c>
      <c r="DA78">
        <v>26.265899999999998</v>
      </c>
      <c r="DB78">
        <v>999.9</v>
      </c>
      <c r="DC78">
        <v>0</v>
      </c>
      <c r="DD78">
        <v>0</v>
      </c>
      <c r="DE78">
        <v>4974.38</v>
      </c>
      <c r="DF78">
        <v>0</v>
      </c>
      <c r="DG78">
        <v>159.566</v>
      </c>
      <c r="DH78">
        <v>-19.8767</v>
      </c>
      <c r="DI78">
        <v>797.58699999999999</v>
      </c>
      <c r="DJ78">
        <v>814.32</v>
      </c>
      <c r="DK78">
        <v>4.3099299999999996</v>
      </c>
      <c r="DL78">
        <v>800.00800000000004</v>
      </c>
      <c r="DM78">
        <v>17.576000000000001</v>
      </c>
      <c r="DN78">
        <v>2.21644</v>
      </c>
      <c r="DO78">
        <v>1.77996</v>
      </c>
      <c r="DP78">
        <v>19.081600000000002</v>
      </c>
      <c r="DQ78">
        <v>15.6119</v>
      </c>
      <c r="DR78">
        <v>1499.99</v>
      </c>
      <c r="DS78">
        <v>0.97299599999999997</v>
      </c>
      <c r="DT78">
        <v>2.7003699999999999E-2</v>
      </c>
      <c r="DU78">
        <v>0</v>
      </c>
      <c r="DV78">
        <v>696.53399999999999</v>
      </c>
      <c r="DW78">
        <v>4.9993100000000004</v>
      </c>
      <c r="DX78">
        <v>22297.9</v>
      </c>
      <c r="DY78">
        <v>13259.1</v>
      </c>
      <c r="DZ78">
        <v>40.436999999999998</v>
      </c>
      <c r="EA78">
        <v>41.686999999999998</v>
      </c>
      <c r="EB78">
        <v>40.875</v>
      </c>
      <c r="EC78">
        <v>40.061999999999998</v>
      </c>
      <c r="ED78">
        <v>41.375</v>
      </c>
      <c r="EE78">
        <v>1454.62</v>
      </c>
      <c r="EF78">
        <v>40.369999999999997</v>
      </c>
      <c r="EG78">
        <v>0</v>
      </c>
      <c r="EH78">
        <v>1657258922.9000001</v>
      </c>
      <c r="EI78">
        <v>0</v>
      </c>
      <c r="EJ78">
        <v>697.54830769230773</v>
      </c>
      <c r="EK78">
        <v>-7.1491282010676551</v>
      </c>
      <c r="EL78">
        <v>-2995.938471041467</v>
      </c>
      <c r="EM78">
        <v>23098.1</v>
      </c>
      <c r="EN78">
        <v>15</v>
      </c>
      <c r="EO78">
        <v>1657258948</v>
      </c>
      <c r="EP78" t="s">
        <v>560</v>
      </c>
      <c r="EQ78">
        <v>1657258948</v>
      </c>
      <c r="ER78">
        <v>1657258569.5</v>
      </c>
      <c r="ES78">
        <v>54</v>
      </c>
      <c r="ET78">
        <v>8.5999999999999993E-2</v>
      </c>
      <c r="EU78">
        <v>-2E-3</v>
      </c>
      <c r="EV78">
        <v>-0.107</v>
      </c>
      <c r="EW78">
        <v>8.3000000000000004E-2</v>
      </c>
      <c r="EX78">
        <v>800</v>
      </c>
      <c r="EY78">
        <v>18</v>
      </c>
      <c r="EZ78">
        <v>0.11</v>
      </c>
      <c r="FA78">
        <v>0.02</v>
      </c>
      <c r="FB78">
        <v>-19.882836585365851</v>
      </c>
      <c r="FC78">
        <v>0.73324808362365124</v>
      </c>
      <c r="FD78">
        <v>9.7640979392020502E-2</v>
      </c>
      <c r="FE78">
        <v>0</v>
      </c>
      <c r="FF78">
        <v>4.2334843902439019</v>
      </c>
      <c r="FG78">
        <v>0.26657937282229321</v>
      </c>
      <c r="FH78">
        <v>2.849862555939385E-2</v>
      </c>
      <c r="FI78">
        <v>1</v>
      </c>
      <c r="FJ78">
        <v>1</v>
      </c>
      <c r="FK78">
        <v>2</v>
      </c>
      <c r="FL78" t="s">
        <v>370</v>
      </c>
      <c r="FM78">
        <v>3.1791499999999999</v>
      </c>
      <c r="FN78">
        <v>2.7644099999999998</v>
      </c>
      <c r="FO78">
        <v>0.163662</v>
      </c>
      <c r="FP78">
        <v>0.16708899999999999</v>
      </c>
      <c r="FQ78">
        <v>0.113307</v>
      </c>
      <c r="FR78">
        <v>9.7735699999999995E-2</v>
      </c>
      <c r="FS78">
        <v>26712.799999999999</v>
      </c>
      <c r="FT78">
        <v>20721.8</v>
      </c>
      <c r="FU78">
        <v>29979.7</v>
      </c>
      <c r="FV78">
        <v>24323.7</v>
      </c>
      <c r="FW78">
        <v>35360</v>
      </c>
      <c r="FX78">
        <v>32079.200000000001</v>
      </c>
      <c r="FY78">
        <v>43842.3</v>
      </c>
      <c r="FZ78">
        <v>39721.300000000003</v>
      </c>
      <c r="GA78">
        <v>2.1872199999999999</v>
      </c>
      <c r="GB78">
        <v>1.8937299999999999</v>
      </c>
      <c r="GC78">
        <v>0.126969</v>
      </c>
      <c r="GD78">
        <v>0</v>
      </c>
      <c r="GE78">
        <v>24.183399999999999</v>
      </c>
      <c r="GF78">
        <v>999.9</v>
      </c>
      <c r="GG78">
        <v>60</v>
      </c>
      <c r="GH78">
        <v>30</v>
      </c>
      <c r="GI78">
        <v>25.241099999999999</v>
      </c>
      <c r="GJ78">
        <v>30.9346</v>
      </c>
      <c r="GK78">
        <v>38.581699999999998</v>
      </c>
      <c r="GL78">
        <v>1</v>
      </c>
      <c r="GM78">
        <v>-6.5640199999999996E-2</v>
      </c>
      <c r="GN78">
        <v>-0.356076</v>
      </c>
      <c r="GO78">
        <v>20.268899999999999</v>
      </c>
      <c r="GP78">
        <v>5.2252299999999998</v>
      </c>
      <c r="GQ78">
        <v>11.907999999999999</v>
      </c>
      <c r="GR78">
        <v>4.96495</v>
      </c>
      <c r="GS78">
        <v>3.2919999999999998</v>
      </c>
      <c r="GT78">
        <v>9999</v>
      </c>
      <c r="GU78">
        <v>9999</v>
      </c>
      <c r="GV78">
        <v>5539</v>
      </c>
      <c r="GW78">
        <v>978.6</v>
      </c>
      <c r="GX78">
        <v>1.8769800000000001</v>
      </c>
      <c r="GY78">
        <v>1.8753</v>
      </c>
      <c r="GZ78">
        <v>1.87392</v>
      </c>
      <c r="HA78">
        <v>1.8730899999999999</v>
      </c>
      <c r="HB78">
        <v>1.87469</v>
      </c>
      <c r="HC78">
        <v>1.86965</v>
      </c>
      <c r="HD78">
        <v>1.8737999999999999</v>
      </c>
      <c r="HE78">
        <v>1.8788800000000001</v>
      </c>
      <c r="HF78">
        <v>0</v>
      </c>
      <c r="HG78">
        <v>0</v>
      </c>
      <c r="HH78">
        <v>0</v>
      </c>
      <c r="HI78">
        <v>0</v>
      </c>
      <c r="HJ78" t="s">
        <v>371</v>
      </c>
      <c r="HK78" t="s">
        <v>372</v>
      </c>
      <c r="HL78" t="s">
        <v>373</v>
      </c>
      <c r="HM78" t="s">
        <v>373</v>
      </c>
      <c r="HN78" t="s">
        <v>373</v>
      </c>
      <c r="HO78" t="s">
        <v>373</v>
      </c>
      <c r="HP78">
        <v>0</v>
      </c>
      <c r="HQ78">
        <v>100</v>
      </c>
      <c r="HR78">
        <v>100</v>
      </c>
      <c r="HS78">
        <v>-0.107</v>
      </c>
      <c r="HT78">
        <v>0.17349999999999999</v>
      </c>
      <c r="HU78">
        <v>0.27461142444236558</v>
      </c>
      <c r="HV78">
        <v>9.7846438420996166E-4</v>
      </c>
      <c r="HW78">
        <v>-2.5827086373742828E-6</v>
      </c>
      <c r="HX78">
        <v>7.8586341386663365E-10</v>
      </c>
      <c r="HY78">
        <v>-0.1038818412147311</v>
      </c>
      <c r="HZ78">
        <v>-8.4438002641763817E-3</v>
      </c>
      <c r="IA78">
        <v>1.264093270743213E-3</v>
      </c>
      <c r="IB78">
        <v>-1.32040390140585E-5</v>
      </c>
      <c r="IC78">
        <v>5</v>
      </c>
      <c r="ID78">
        <v>2007</v>
      </c>
      <c r="IE78">
        <v>1</v>
      </c>
      <c r="IF78">
        <v>23</v>
      </c>
      <c r="IG78">
        <v>1.3</v>
      </c>
      <c r="IH78">
        <v>5.9</v>
      </c>
      <c r="II78">
        <v>1.8164100000000001</v>
      </c>
      <c r="IJ78">
        <v>2.4230999999999998</v>
      </c>
      <c r="IK78">
        <v>1.42578</v>
      </c>
      <c r="IL78">
        <v>2.2924799999999999</v>
      </c>
      <c r="IM78">
        <v>1.5478499999999999</v>
      </c>
      <c r="IN78">
        <v>2.3571800000000001</v>
      </c>
      <c r="IO78">
        <v>32.6648</v>
      </c>
      <c r="IP78">
        <v>14.245900000000001</v>
      </c>
      <c r="IQ78">
        <v>18</v>
      </c>
      <c r="IR78">
        <v>634.54</v>
      </c>
      <c r="IS78">
        <v>430.101</v>
      </c>
      <c r="IT78">
        <v>25.000800000000002</v>
      </c>
      <c r="IU78">
        <v>26.419899999999998</v>
      </c>
      <c r="IV78">
        <v>30.0002</v>
      </c>
      <c r="IW78">
        <v>26.464700000000001</v>
      </c>
      <c r="IX78">
        <v>26.426300000000001</v>
      </c>
      <c r="IY78">
        <v>36.387999999999998</v>
      </c>
      <c r="IZ78">
        <v>31.917000000000002</v>
      </c>
      <c r="JA78">
        <v>0</v>
      </c>
      <c r="JB78">
        <v>25</v>
      </c>
      <c r="JC78">
        <v>800</v>
      </c>
      <c r="JD78">
        <v>17.529699999999998</v>
      </c>
      <c r="JE78">
        <v>101.089</v>
      </c>
      <c r="JF78">
        <v>101.023</v>
      </c>
    </row>
    <row r="79" spans="1:266" x14ac:dyDescent="0.2">
      <c r="A79">
        <v>63</v>
      </c>
      <c r="B79">
        <v>1657259024</v>
      </c>
      <c r="C79">
        <v>7985.9000000953674</v>
      </c>
      <c r="D79" t="s">
        <v>561</v>
      </c>
      <c r="E79" t="s">
        <v>562</v>
      </c>
      <c r="F79" t="s">
        <v>366</v>
      </c>
      <c r="H79" t="s">
        <v>449</v>
      </c>
      <c r="I79" t="s">
        <v>533</v>
      </c>
      <c r="J79" t="s">
        <v>534</v>
      </c>
      <c r="K79">
        <v>1657259024</v>
      </c>
      <c r="L79">
        <f t="shared" si="0"/>
        <v>4.2689697112376218E-3</v>
      </c>
      <c r="M79">
        <f t="shared" si="1"/>
        <v>4.2689697112376219</v>
      </c>
      <c r="N79">
        <f t="shared" si="2"/>
        <v>17.462830175706063</v>
      </c>
      <c r="O79">
        <f t="shared" si="3"/>
        <v>978.46100000000001</v>
      </c>
      <c r="P79">
        <f t="shared" si="4"/>
        <v>874.74934087818212</v>
      </c>
      <c r="Q79">
        <f t="shared" si="5"/>
        <v>88.668432466269664</v>
      </c>
      <c r="R79">
        <f t="shared" si="6"/>
        <v>99.181101425329004</v>
      </c>
      <c r="S79">
        <f t="shared" si="7"/>
        <v>0.35962968486513752</v>
      </c>
      <c r="T79">
        <f t="shared" si="46"/>
        <v>1.923132937451421</v>
      </c>
      <c r="U79">
        <f t="shared" si="9"/>
        <v>0.32601942908560055</v>
      </c>
      <c r="V79">
        <f t="shared" si="10"/>
        <v>0.20651949611016204</v>
      </c>
      <c r="W79">
        <f t="shared" si="11"/>
        <v>241.73147807470389</v>
      </c>
      <c r="X79">
        <f t="shared" si="47"/>
        <v>26.90174922691299</v>
      </c>
      <c r="Y79">
        <f t="shared" si="48"/>
        <v>26.90174922691299</v>
      </c>
      <c r="Z79">
        <f t="shared" si="14"/>
        <v>3.5585580566476538</v>
      </c>
      <c r="AA79">
        <f t="shared" si="15"/>
        <v>65.539849348613785</v>
      </c>
      <c r="AB79">
        <f t="shared" si="16"/>
        <v>2.2694270324432</v>
      </c>
      <c r="AC79">
        <f t="shared" si="17"/>
        <v>3.4626674534631041</v>
      </c>
      <c r="AD79">
        <f t="shared" si="18"/>
        <v>1.2891310242044538</v>
      </c>
      <c r="AE79">
        <f t="shared" si="19"/>
        <v>-188.26156426557912</v>
      </c>
      <c r="AF79">
        <f t="shared" si="20"/>
        <v>-48.10222936591763</v>
      </c>
      <c r="AG79">
        <f t="shared" si="49"/>
        <v>-5.380172377565418</v>
      </c>
      <c r="AH79">
        <f t="shared" si="22"/>
        <v>-1.2487934358297537E-2</v>
      </c>
      <c r="AI79">
        <v>0</v>
      </c>
      <c r="AJ79">
        <v>0</v>
      </c>
      <c r="AK79">
        <f t="shared" si="50"/>
        <v>1</v>
      </c>
      <c r="AL79">
        <f t="shared" si="24"/>
        <v>0</v>
      </c>
      <c r="AM79">
        <f t="shared" si="51"/>
        <v>26025.037873754223</v>
      </c>
      <c r="AN79" t="s">
        <v>367</v>
      </c>
      <c r="AO79" t="s">
        <v>367</v>
      </c>
      <c r="AP79">
        <v>0</v>
      </c>
      <c r="AQ79">
        <v>0</v>
      </c>
      <c r="AR79" t="e">
        <f t="shared" si="26"/>
        <v>#DIV/0!</v>
      </c>
      <c r="AS79">
        <v>0</v>
      </c>
      <c r="AT79" t="s">
        <v>367</v>
      </c>
      <c r="AU79" t="s">
        <v>367</v>
      </c>
      <c r="AV79">
        <v>0</v>
      </c>
      <c r="AW79">
        <v>0</v>
      </c>
      <c r="AX79" t="e">
        <f t="shared" si="27"/>
        <v>#DIV/0!</v>
      </c>
      <c r="AY79">
        <v>0.5</v>
      </c>
      <c r="AZ79">
        <f t="shared" si="28"/>
        <v>1261.1853005568414</v>
      </c>
      <c r="BA79">
        <f t="shared" si="29"/>
        <v>17.462830175706063</v>
      </c>
      <c r="BB79" t="e">
        <f t="shared" si="30"/>
        <v>#DIV/0!</v>
      </c>
      <c r="BC79">
        <f t="shared" si="31"/>
        <v>1.384636355022203E-2</v>
      </c>
      <c r="BD79" t="e">
        <f t="shared" si="32"/>
        <v>#DIV/0!</v>
      </c>
      <c r="BE79" t="e">
        <f t="shared" si="33"/>
        <v>#DIV/0!</v>
      </c>
      <c r="BF79" t="s">
        <v>367</v>
      </c>
      <c r="BG79">
        <v>0</v>
      </c>
      <c r="BH79" t="e">
        <f t="shared" si="34"/>
        <v>#DIV/0!</v>
      </c>
      <c r="BI79" t="e">
        <f t="shared" si="35"/>
        <v>#DIV/0!</v>
      </c>
      <c r="BJ79" t="e">
        <f t="shared" si="36"/>
        <v>#DIV/0!</v>
      </c>
      <c r="BK79" t="e">
        <f t="shared" si="37"/>
        <v>#DIV/0!</v>
      </c>
      <c r="BL79" t="e">
        <f t="shared" si="38"/>
        <v>#DIV/0!</v>
      </c>
      <c r="BM79" t="e">
        <f t="shared" si="39"/>
        <v>#DIV/0!</v>
      </c>
      <c r="BN79" t="e">
        <f t="shared" si="40"/>
        <v>#DIV/0!</v>
      </c>
      <c r="BO79" t="e">
        <f t="shared" si="41"/>
        <v>#DIV/0!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f t="shared" si="52"/>
        <v>1499.97</v>
      </c>
      <c r="CI79">
        <f t="shared" si="43"/>
        <v>1261.1853005568414</v>
      </c>
      <c r="CJ79">
        <f t="shared" si="53"/>
        <v>0.84080701651155787</v>
      </c>
      <c r="CK79">
        <f t="shared" si="54"/>
        <v>0.1611575418673066</v>
      </c>
      <c r="CL79">
        <v>6</v>
      </c>
      <c r="CM79">
        <v>0.5</v>
      </c>
      <c r="CN79" t="s">
        <v>368</v>
      </c>
      <c r="CO79">
        <v>2</v>
      </c>
      <c r="CP79">
        <v>1657259024</v>
      </c>
      <c r="CQ79">
        <v>978.46100000000001</v>
      </c>
      <c r="CR79">
        <v>1000.09</v>
      </c>
      <c r="CS79">
        <v>22.3888</v>
      </c>
      <c r="CT79">
        <v>18.217500000000001</v>
      </c>
      <c r="CU79">
        <v>978.91</v>
      </c>
      <c r="CV79">
        <v>22.201499999999999</v>
      </c>
      <c r="CW79">
        <v>600.30100000000004</v>
      </c>
      <c r="CX79">
        <v>101.264</v>
      </c>
      <c r="CY79">
        <v>0.10038900000000001</v>
      </c>
      <c r="CZ79">
        <v>26.437799999999999</v>
      </c>
      <c r="DA79">
        <v>26.622599999999998</v>
      </c>
      <c r="DB79">
        <v>999.9</v>
      </c>
      <c r="DC79">
        <v>0</v>
      </c>
      <c r="DD79">
        <v>0</v>
      </c>
      <c r="DE79">
        <v>5021.88</v>
      </c>
      <c r="DF79">
        <v>0</v>
      </c>
      <c r="DG79">
        <v>1908.31</v>
      </c>
      <c r="DH79">
        <v>-21.6036</v>
      </c>
      <c r="DI79">
        <v>1000.9</v>
      </c>
      <c r="DJ79">
        <v>1018.65</v>
      </c>
      <c r="DK79">
        <v>4.1712800000000003</v>
      </c>
      <c r="DL79">
        <v>1000.09</v>
      </c>
      <c r="DM79">
        <v>18.217500000000001</v>
      </c>
      <c r="DN79">
        <v>2.2671800000000002</v>
      </c>
      <c r="DO79">
        <v>1.8447800000000001</v>
      </c>
      <c r="DP79">
        <v>19.4451</v>
      </c>
      <c r="DQ79">
        <v>16.171500000000002</v>
      </c>
      <c r="DR79">
        <v>1499.97</v>
      </c>
      <c r="DS79">
        <v>0.97300699999999996</v>
      </c>
      <c r="DT79">
        <v>2.6993400000000001E-2</v>
      </c>
      <c r="DU79">
        <v>0</v>
      </c>
      <c r="DV79">
        <v>698.37599999999998</v>
      </c>
      <c r="DW79">
        <v>4.9993100000000004</v>
      </c>
      <c r="DX79">
        <v>22809.7</v>
      </c>
      <c r="DY79">
        <v>13259</v>
      </c>
      <c r="DZ79">
        <v>39.25</v>
      </c>
      <c r="EA79">
        <v>40</v>
      </c>
      <c r="EB79">
        <v>39.5</v>
      </c>
      <c r="EC79">
        <v>39.061999999999998</v>
      </c>
      <c r="ED79">
        <v>40.561999999999998</v>
      </c>
      <c r="EE79">
        <v>1454.62</v>
      </c>
      <c r="EF79">
        <v>40.35</v>
      </c>
      <c r="EG79">
        <v>0</v>
      </c>
      <c r="EH79">
        <v>1657259024.9000001</v>
      </c>
      <c r="EI79">
        <v>0</v>
      </c>
      <c r="EJ79">
        <v>698.09626923076928</v>
      </c>
      <c r="EK79">
        <v>3.0891965971969779</v>
      </c>
      <c r="EL79">
        <v>5103.1008456930731</v>
      </c>
      <c r="EM79">
        <v>22057.780769230769</v>
      </c>
      <c r="EN79">
        <v>15</v>
      </c>
      <c r="EO79">
        <v>1657259053</v>
      </c>
      <c r="EP79" t="s">
        <v>563</v>
      </c>
      <c r="EQ79">
        <v>1657259053</v>
      </c>
      <c r="ER79">
        <v>1657258569.5</v>
      </c>
      <c r="ES79">
        <v>55</v>
      </c>
      <c r="ET79">
        <v>0.01</v>
      </c>
      <c r="EU79">
        <v>-2E-3</v>
      </c>
      <c r="EV79">
        <v>-0.44900000000000001</v>
      </c>
      <c r="EW79">
        <v>8.3000000000000004E-2</v>
      </c>
      <c r="EX79">
        <v>1000</v>
      </c>
      <c r="EY79">
        <v>18</v>
      </c>
      <c r="EZ79">
        <v>0.15</v>
      </c>
      <c r="FA79">
        <v>0.02</v>
      </c>
      <c r="FB79">
        <v>-21.40878536585366</v>
      </c>
      <c r="FC79">
        <v>-1.3008313588850571</v>
      </c>
      <c r="FD79">
        <v>0.13915261592061109</v>
      </c>
      <c r="FE79">
        <v>0</v>
      </c>
      <c r="FF79">
        <v>4.2204982926829269</v>
      </c>
      <c r="FG79">
        <v>-0.22826278745643569</v>
      </c>
      <c r="FH79">
        <v>2.2639685628951411E-2</v>
      </c>
      <c r="FI79">
        <v>1</v>
      </c>
      <c r="FJ79">
        <v>1</v>
      </c>
      <c r="FK79">
        <v>2</v>
      </c>
      <c r="FL79" t="s">
        <v>370</v>
      </c>
      <c r="FM79">
        <v>3.1791700000000001</v>
      </c>
      <c r="FN79">
        <v>2.7649499999999998</v>
      </c>
      <c r="FO79">
        <v>0.189918</v>
      </c>
      <c r="FP79">
        <v>0.19330900000000001</v>
      </c>
      <c r="FQ79">
        <v>0.115062</v>
      </c>
      <c r="FR79">
        <v>0.10022</v>
      </c>
      <c r="FS79">
        <v>25866.9</v>
      </c>
      <c r="FT79">
        <v>20066.900000000001</v>
      </c>
      <c r="FU79">
        <v>29971.3</v>
      </c>
      <c r="FV79">
        <v>24320.6</v>
      </c>
      <c r="FW79">
        <v>35280</v>
      </c>
      <c r="FX79">
        <v>31986.2</v>
      </c>
      <c r="FY79">
        <v>43830.400000000001</v>
      </c>
      <c r="FZ79">
        <v>39716.1</v>
      </c>
      <c r="GA79">
        <v>2.1862499999999998</v>
      </c>
      <c r="GB79">
        <v>1.8919999999999999</v>
      </c>
      <c r="GC79">
        <v>0.127085</v>
      </c>
      <c r="GD79">
        <v>0</v>
      </c>
      <c r="GE79">
        <v>24.5395</v>
      </c>
      <c r="GF79">
        <v>999.9</v>
      </c>
      <c r="GG79">
        <v>60.3</v>
      </c>
      <c r="GH79">
        <v>30</v>
      </c>
      <c r="GI79">
        <v>25.368600000000001</v>
      </c>
      <c r="GJ79">
        <v>30.604600000000001</v>
      </c>
      <c r="GK79">
        <v>39.435099999999998</v>
      </c>
      <c r="GL79">
        <v>1</v>
      </c>
      <c r="GM79">
        <v>-5.7365300000000001E-2</v>
      </c>
      <c r="GN79">
        <v>-0.24181900000000001</v>
      </c>
      <c r="GO79">
        <v>20.266999999999999</v>
      </c>
      <c r="GP79">
        <v>5.2282200000000003</v>
      </c>
      <c r="GQ79">
        <v>11.908099999999999</v>
      </c>
      <c r="GR79">
        <v>4.9638499999999999</v>
      </c>
      <c r="GS79">
        <v>3.2919999999999998</v>
      </c>
      <c r="GT79">
        <v>9999</v>
      </c>
      <c r="GU79">
        <v>9999</v>
      </c>
      <c r="GV79">
        <v>5539</v>
      </c>
      <c r="GW79">
        <v>978.6</v>
      </c>
      <c r="GX79">
        <v>1.8769800000000001</v>
      </c>
      <c r="GY79">
        <v>1.8753</v>
      </c>
      <c r="GZ79">
        <v>1.8739300000000001</v>
      </c>
      <c r="HA79">
        <v>1.8731199999999999</v>
      </c>
      <c r="HB79">
        <v>1.8746799999999999</v>
      </c>
      <c r="HC79">
        <v>1.8696600000000001</v>
      </c>
      <c r="HD79">
        <v>1.8738300000000001</v>
      </c>
      <c r="HE79">
        <v>1.87896</v>
      </c>
      <c r="HF79">
        <v>0</v>
      </c>
      <c r="HG79">
        <v>0</v>
      </c>
      <c r="HH79">
        <v>0</v>
      </c>
      <c r="HI79">
        <v>0</v>
      </c>
      <c r="HJ79" t="s">
        <v>371</v>
      </c>
      <c r="HK79" t="s">
        <v>372</v>
      </c>
      <c r="HL79" t="s">
        <v>373</v>
      </c>
      <c r="HM79" t="s">
        <v>373</v>
      </c>
      <c r="HN79" t="s">
        <v>373</v>
      </c>
      <c r="HO79" t="s">
        <v>373</v>
      </c>
      <c r="HP79">
        <v>0</v>
      </c>
      <c r="HQ79">
        <v>100</v>
      </c>
      <c r="HR79">
        <v>100</v>
      </c>
      <c r="HS79">
        <v>-0.44900000000000001</v>
      </c>
      <c r="HT79">
        <v>0.18729999999999999</v>
      </c>
      <c r="HU79">
        <v>0.36075983228411213</v>
      </c>
      <c r="HV79">
        <v>9.7846438420996166E-4</v>
      </c>
      <c r="HW79">
        <v>-2.5827086373742828E-6</v>
      </c>
      <c r="HX79">
        <v>7.8586341386663365E-10</v>
      </c>
      <c r="HY79">
        <v>-0.1038818412147311</v>
      </c>
      <c r="HZ79">
        <v>-8.4438002641763817E-3</v>
      </c>
      <c r="IA79">
        <v>1.264093270743213E-3</v>
      </c>
      <c r="IB79">
        <v>-1.32040390140585E-5</v>
      </c>
      <c r="IC79">
        <v>5</v>
      </c>
      <c r="ID79">
        <v>2007</v>
      </c>
      <c r="IE79">
        <v>1</v>
      </c>
      <c r="IF79">
        <v>23</v>
      </c>
      <c r="IG79">
        <v>1.3</v>
      </c>
      <c r="IH79">
        <v>7.6</v>
      </c>
      <c r="II79">
        <v>2.18506</v>
      </c>
      <c r="IJ79">
        <v>2.4340799999999998</v>
      </c>
      <c r="IK79">
        <v>1.42578</v>
      </c>
      <c r="IL79">
        <v>2.2912599999999999</v>
      </c>
      <c r="IM79">
        <v>1.5478499999999999</v>
      </c>
      <c r="IN79">
        <v>2.2631800000000002</v>
      </c>
      <c r="IO79">
        <v>32.775799999999997</v>
      </c>
      <c r="IP79">
        <v>14.210800000000001</v>
      </c>
      <c r="IQ79">
        <v>18</v>
      </c>
      <c r="IR79">
        <v>634.80899999999997</v>
      </c>
      <c r="IS79">
        <v>429.846</v>
      </c>
      <c r="IT79">
        <v>24.999199999999998</v>
      </c>
      <c r="IU79">
        <v>26.511600000000001</v>
      </c>
      <c r="IV79">
        <v>30.000499999999999</v>
      </c>
      <c r="IW79">
        <v>26.555800000000001</v>
      </c>
      <c r="IX79">
        <v>26.522400000000001</v>
      </c>
      <c r="IY79">
        <v>43.746899999999997</v>
      </c>
      <c r="IZ79">
        <v>30.167100000000001</v>
      </c>
      <c r="JA79">
        <v>0</v>
      </c>
      <c r="JB79">
        <v>25</v>
      </c>
      <c r="JC79">
        <v>1000</v>
      </c>
      <c r="JD79">
        <v>18.201699999999999</v>
      </c>
      <c r="JE79">
        <v>101.06100000000001</v>
      </c>
      <c r="JF79">
        <v>101.01</v>
      </c>
    </row>
    <row r="80" spans="1:266" x14ac:dyDescent="0.2">
      <c r="A80">
        <v>64</v>
      </c>
      <c r="B80">
        <v>1657259129</v>
      </c>
      <c r="C80">
        <v>8090.9000000953674</v>
      </c>
      <c r="D80" t="s">
        <v>564</v>
      </c>
      <c r="E80" t="s">
        <v>565</v>
      </c>
      <c r="F80" t="s">
        <v>366</v>
      </c>
      <c r="H80" t="s">
        <v>449</v>
      </c>
      <c r="I80" t="s">
        <v>533</v>
      </c>
      <c r="J80" t="s">
        <v>534</v>
      </c>
      <c r="K80">
        <v>1657259129</v>
      </c>
      <c r="L80">
        <f t="shared" si="0"/>
        <v>4.499077056515614E-3</v>
      </c>
      <c r="M80">
        <f t="shared" si="1"/>
        <v>4.4990770565156142</v>
      </c>
      <c r="N80">
        <f t="shared" si="2"/>
        <v>16.834758137298238</v>
      </c>
      <c r="O80">
        <f t="shared" si="3"/>
        <v>1177.7940000000001</v>
      </c>
      <c r="P80">
        <f t="shared" si="4"/>
        <v>1077.0980313792318</v>
      </c>
      <c r="Q80">
        <f t="shared" si="5"/>
        <v>109.18464008225179</v>
      </c>
      <c r="R80">
        <f t="shared" si="6"/>
        <v>119.39211681258601</v>
      </c>
      <c r="S80">
        <f t="shared" si="7"/>
        <v>0.38080310706680803</v>
      </c>
      <c r="T80">
        <f t="shared" si="46"/>
        <v>1.9141420678224432</v>
      </c>
      <c r="U80">
        <f t="shared" si="9"/>
        <v>0.34318166410610274</v>
      </c>
      <c r="V80">
        <f t="shared" si="10"/>
        <v>0.21755811021047178</v>
      </c>
      <c r="W80">
        <f t="shared" si="11"/>
        <v>241.71029207533695</v>
      </c>
      <c r="X80">
        <f t="shared" si="47"/>
        <v>26.141058672445933</v>
      </c>
      <c r="Y80">
        <f t="shared" si="48"/>
        <v>26.141058672445933</v>
      </c>
      <c r="Z80">
        <f t="shared" si="14"/>
        <v>3.4025259304024398</v>
      </c>
      <c r="AA80">
        <f t="shared" si="15"/>
        <v>63.405813444576431</v>
      </c>
      <c r="AB80">
        <f t="shared" si="16"/>
        <v>2.1097175002818003</v>
      </c>
      <c r="AC80">
        <f t="shared" si="17"/>
        <v>3.3273250285258502</v>
      </c>
      <c r="AD80">
        <f t="shared" si="18"/>
        <v>1.2928084301206395</v>
      </c>
      <c r="AE80">
        <f t="shared" si="19"/>
        <v>-198.40929819233858</v>
      </c>
      <c r="AF80">
        <f t="shared" si="20"/>
        <v>-38.962252969453495</v>
      </c>
      <c r="AG80">
        <f t="shared" si="49"/>
        <v>-4.3469723899755186</v>
      </c>
      <c r="AH80">
        <f t="shared" si="22"/>
        <v>-8.2314764306445909E-3</v>
      </c>
      <c r="AI80">
        <v>0</v>
      </c>
      <c r="AJ80">
        <v>0</v>
      </c>
      <c r="AK80">
        <f t="shared" si="50"/>
        <v>1</v>
      </c>
      <c r="AL80">
        <f t="shared" si="24"/>
        <v>0</v>
      </c>
      <c r="AM80">
        <f t="shared" si="51"/>
        <v>25856.259807439936</v>
      </c>
      <c r="AN80" t="s">
        <v>367</v>
      </c>
      <c r="AO80" t="s">
        <v>367</v>
      </c>
      <c r="AP80">
        <v>0</v>
      </c>
      <c r="AQ80">
        <v>0</v>
      </c>
      <c r="AR80" t="e">
        <f t="shared" si="26"/>
        <v>#DIV/0!</v>
      </c>
      <c r="AS80">
        <v>0</v>
      </c>
      <c r="AT80" t="s">
        <v>367</v>
      </c>
      <c r="AU80" t="s">
        <v>367</v>
      </c>
      <c r="AV80">
        <v>0</v>
      </c>
      <c r="AW80">
        <v>0</v>
      </c>
      <c r="AX80" t="e">
        <f t="shared" si="27"/>
        <v>#DIV/0!</v>
      </c>
      <c r="AY80">
        <v>0.5</v>
      </c>
      <c r="AZ80">
        <f t="shared" si="28"/>
        <v>1261.0683005571693</v>
      </c>
      <c r="BA80">
        <f t="shared" si="29"/>
        <v>16.834758137298238</v>
      </c>
      <c r="BB80" t="e">
        <f t="shared" si="30"/>
        <v>#DIV/0!</v>
      </c>
      <c r="BC80">
        <f t="shared" si="31"/>
        <v>1.3349600596462737E-2</v>
      </c>
      <c r="BD80" t="e">
        <f t="shared" si="32"/>
        <v>#DIV/0!</v>
      </c>
      <c r="BE80" t="e">
        <f t="shared" si="33"/>
        <v>#DIV/0!</v>
      </c>
      <c r="BF80" t="s">
        <v>367</v>
      </c>
      <c r="BG80">
        <v>0</v>
      </c>
      <c r="BH80" t="e">
        <f t="shared" si="34"/>
        <v>#DIV/0!</v>
      </c>
      <c r="BI80" t="e">
        <f t="shared" si="35"/>
        <v>#DIV/0!</v>
      </c>
      <c r="BJ80" t="e">
        <f t="shared" si="36"/>
        <v>#DIV/0!</v>
      </c>
      <c r="BK80" t="e">
        <f t="shared" si="37"/>
        <v>#DIV/0!</v>
      </c>
      <c r="BL80" t="e">
        <f t="shared" si="38"/>
        <v>#DIV/0!</v>
      </c>
      <c r="BM80" t="e">
        <f t="shared" si="39"/>
        <v>#DIV/0!</v>
      </c>
      <c r="BN80" t="e">
        <f t="shared" si="40"/>
        <v>#DIV/0!</v>
      </c>
      <c r="BO80" t="e">
        <f t="shared" si="41"/>
        <v>#DIV/0!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f t="shared" si="52"/>
        <v>1499.83</v>
      </c>
      <c r="CI80">
        <f t="shared" si="43"/>
        <v>1261.0683005571693</v>
      </c>
      <c r="CJ80">
        <f t="shared" si="53"/>
        <v>0.8408074918871935</v>
      </c>
      <c r="CK80">
        <f t="shared" si="54"/>
        <v>0.16115845934228343</v>
      </c>
      <c r="CL80">
        <v>6</v>
      </c>
      <c r="CM80">
        <v>0.5</v>
      </c>
      <c r="CN80" t="s">
        <v>368</v>
      </c>
      <c r="CO80">
        <v>2</v>
      </c>
      <c r="CP80">
        <v>1657259129</v>
      </c>
      <c r="CQ80">
        <v>1177.7940000000001</v>
      </c>
      <c r="CR80">
        <v>1199.92</v>
      </c>
      <c r="CS80">
        <v>20.812200000000001</v>
      </c>
      <c r="CT80">
        <v>16.408300000000001</v>
      </c>
      <c r="CU80">
        <v>1178.4000000000001</v>
      </c>
      <c r="CV80">
        <v>20.667200000000001</v>
      </c>
      <c r="CW80">
        <v>600.21</v>
      </c>
      <c r="CX80">
        <v>101.26900000000001</v>
      </c>
      <c r="CY80">
        <v>0.100269</v>
      </c>
      <c r="CZ80">
        <v>25.763500000000001</v>
      </c>
      <c r="DA80">
        <v>25.835999999999999</v>
      </c>
      <c r="DB80">
        <v>999.9</v>
      </c>
      <c r="DC80">
        <v>0</v>
      </c>
      <c r="DD80">
        <v>0</v>
      </c>
      <c r="DE80">
        <v>4983.75</v>
      </c>
      <c r="DF80">
        <v>0</v>
      </c>
      <c r="DG80">
        <v>2089.1999999999998</v>
      </c>
      <c r="DH80">
        <v>-22.2959</v>
      </c>
      <c r="DI80">
        <v>1202.6500000000001</v>
      </c>
      <c r="DJ80">
        <v>1219.93</v>
      </c>
      <c r="DK80">
        <v>4.4038300000000001</v>
      </c>
      <c r="DL80">
        <v>1199.92</v>
      </c>
      <c r="DM80">
        <v>16.408300000000001</v>
      </c>
      <c r="DN80">
        <v>2.1076299999999999</v>
      </c>
      <c r="DO80">
        <v>1.6616599999999999</v>
      </c>
      <c r="DP80">
        <v>18.277000000000001</v>
      </c>
      <c r="DQ80">
        <v>14.5428</v>
      </c>
      <c r="DR80">
        <v>1499.83</v>
      </c>
      <c r="DS80">
        <v>0.97299100000000005</v>
      </c>
      <c r="DT80">
        <v>2.7008799999999999E-2</v>
      </c>
      <c r="DU80">
        <v>0</v>
      </c>
      <c r="DV80">
        <v>707.06700000000001</v>
      </c>
      <c r="DW80">
        <v>4.9993100000000004</v>
      </c>
      <c r="DX80">
        <v>20074</v>
      </c>
      <c r="DY80">
        <v>13257.7</v>
      </c>
      <c r="DZ80">
        <v>36.625</v>
      </c>
      <c r="EA80">
        <v>37.561999999999998</v>
      </c>
      <c r="EB80">
        <v>36.936999999999998</v>
      </c>
      <c r="EC80">
        <v>37.061999999999998</v>
      </c>
      <c r="ED80">
        <v>38.186999999999998</v>
      </c>
      <c r="EE80">
        <v>1454.46</v>
      </c>
      <c r="EF80">
        <v>40.369999999999997</v>
      </c>
      <c r="EG80">
        <v>0</v>
      </c>
      <c r="EH80">
        <v>1657259129.9000001</v>
      </c>
      <c r="EI80">
        <v>0</v>
      </c>
      <c r="EJ80">
        <v>706.53143999999998</v>
      </c>
      <c r="EK80">
        <v>4.4738461400864367</v>
      </c>
      <c r="EL80">
        <v>3507.4384459311568</v>
      </c>
      <c r="EM80">
        <v>20048.263999999999</v>
      </c>
      <c r="EN80">
        <v>15</v>
      </c>
      <c r="EO80">
        <v>1657259157</v>
      </c>
      <c r="EP80" t="s">
        <v>566</v>
      </c>
      <c r="EQ80">
        <v>1657259157</v>
      </c>
      <c r="ER80">
        <v>1657258569.5</v>
      </c>
      <c r="ES80">
        <v>56</v>
      </c>
      <c r="ET80">
        <v>0.21099999999999999</v>
      </c>
      <c r="EU80">
        <v>-2E-3</v>
      </c>
      <c r="EV80">
        <v>-0.60599999999999998</v>
      </c>
      <c r="EW80">
        <v>8.3000000000000004E-2</v>
      </c>
      <c r="EX80">
        <v>1200</v>
      </c>
      <c r="EY80">
        <v>18</v>
      </c>
      <c r="EZ80">
        <v>0.24</v>
      </c>
      <c r="FA80">
        <v>0.02</v>
      </c>
      <c r="FB80">
        <v>-22.231180487804881</v>
      </c>
      <c r="FC80">
        <v>0.16265017421599909</v>
      </c>
      <c r="FD80">
        <v>6.189184200748192E-2</v>
      </c>
      <c r="FE80">
        <v>0</v>
      </c>
      <c r="FF80">
        <v>4.4776848780487803</v>
      </c>
      <c r="FG80">
        <v>-0.25133811846690041</v>
      </c>
      <c r="FH80">
        <v>3.3917523719001481E-2</v>
      </c>
      <c r="FI80">
        <v>1</v>
      </c>
      <c r="FJ80">
        <v>1</v>
      </c>
      <c r="FK80">
        <v>2</v>
      </c>
      <c r="FL80" t="s">
        <v>370</v>
      </c>
      <c r="FM80">
        <v>3.1789399999999999</v>
      </c>
      <c r="FN80">
        <v>2.7646600000000001</v>
      </c>
      <c r="FO80">
        <v>0.213672</v>
      </c>
      <c r="FP80">
        <v>0.21691299999999999</v>
      </c>
      <c r="FQ80">
        <v>0.10939</v>
      </c>
      <c r="FR80">
        <v>9.3027399999999996E-2</v>
      </c>
      <c r="FS80">
        <v>25106.400000000001</v>
      </c>
      <c r="FT80">
        <v>19479.400000000001</v>
      </c>
      <c r="FU80">
        <v>29968.6</v>
      </c>
      <c r="FV80">
        <v>24319.9</v>
      </c>
      <c r="FW80">
        <v>35509.9</v>
      </c>
      <c r="FX80">
        <v>32245.9</v>
      </c>
      <c r="FY80">
        <v>43826.8</v>
      </c>
      <c r="FZ80">
        <v>39715.1</v>
      </c>
      <c r="GA80">
        <v>2.1858499999999998</v>
      </c>
      <c r="GB80">
        <v>1.88832</v>
      </c>
      <c r="GC80">
        <v>0.126835</v>
      </c>
      <c r="GD80">
        <v>0</v>
      </c>
      <c r="GE80">
        <v>23.754300000000001</v>
      </c>
      <c r="GF80">
        <v>999.9</v>
      </c>
      <c r="GG80">
        <v>60.3</v>
      </c>
      <c r="GH80">
        <v>30</v>
      </c>
      <c r="GI80">
        <v>25.368300000000001</v>
      </c>
      <c r="GJ80">
        <v>30.634599999999999</v>
      </c>
      <c r="GK80">
        <v>39.366999999999997</v>
      </c>
      <c r="GL80">
        <v>1</v>
      </c>
      <c r="GM80">
        <v>-5.4443600000000002E-2</v>
      </c>
      <c r="GN80">
        <v>-0.40897899999999998</v>
      </c>
      <c r="GO80">
        <v>20.267099999999999</v>
      </c>
      <c r="GP80">
        <v>5.2238800000000003</v>
      </c>
      <c r="GQ80">
        <v>11.908099999999999</v>
      </c>
      <c r="GR80">
        <v>4.9647500000000004</v>
      </c>
      <c r="GS80">
        <v>3.2919999999999998</v>
      </c>
      <c r="GT80">
        <v>9999</v>
      </c>
      <c r="GU80">
        <v>9999</v>
      </c>
      <c r="GV80">
        <v>5539</v>
      </c>
      <c r="GW80">
        <v>978.6</v>
      </c>
      <c r="GX80">
        <v>1.8769800000000001</v>
      </c>
      <c r="GY80">
        <v>1.87524</v>
      </c>
      <c r="GZ80">
        <v>1.8739300000000001</v>
      </c>
      <c r="HA80">
        <v>1.87314</v>
      </c>
      <c r="HB80">
        <v>1.87466</v>
      </c>
      <c r="HC80">
        <v>1.86965</v>
      </c>
      <c r="HD80">
        <v>1.87378</v>
      </c>
      <c r="HE80">
        <v>1.8789499999999999</v>
      </c>
      <c r="HF80">
        <v>0</v>
      </c>
      <c r="HG80">
        <v>0</v>
      </c>
      <c r="HH80">
        <v>0</v>
      </c>
      <c r="HI80">
        <v>0</v>
      </c>
      <c r="HJ80" t="s">
        <v>371</v>
      </c>
      <c r="HK80" t="s">
        <v>372</v>
      </c>
      <c r="HL80" t="s">
        <v>373</v>
      </c>
      <c r="HM80" t="s">
        <v>373</v>
      </c>
      <c r="HN80" t="s">
        <v>373</v>
      </c>
      <c r="HO80" t="s">
        <v>373</v>
      </c>
      <c r="HP80">
        <v>0</v>
      </c>
      <c r="HQ80">
        <v>100</v>
      </c>
      <c r="HR80">
        <v>100</v>
      </c>
      <c r="HS80">
        <v>-0.60599999999999998</v>
      </c>
      <c r="HT80">
        <v>0.14499999999999999</v>
      </c>
      <c r="HU80">
        <v>0.3704904303769338</v>
      </c>
      <c r="HV80">
        <v>9.7846438420996166E-4</v>
      </c>
      <c r="HW80">
        <v>-2.5827086373742828E-6</v>
      </c>
      <c r="HX80">
        <v>7.8586341386663365E-10</v>
      </c>
      <c r="HY80">
        <v>-0.1038818412147311</v>
      </c>
      <c r="HZ80">
        <v>-8.4438002641763817E-3</v>
      </c>
      <c r="IA80">
        <v>1.264093270743213E-3</v>
      </c>
      <c r="IB80">
        <v>-1.32040390140585E-5</v>
      </c>
      <c r="IC80">
        <v>5</v>
      </c>
      <c r="ID80">
        <v>2007</v>
      </c>
      <c r="IE80">
        <v>1</v>
      </c>
      <c r="IF80">
        <v>23</v>
      </c>
      <c r="IG80">
        <v>1.3</v>
      </c>
      <c r="IH80">
        <v>9.3000000000000007</v>
      </c>
      <c r="II80">
        <v>2.5378400000000001</v>
      </c>
      <c r="IJ80">
        <v>2.4035600000000001</v>
      </c>
      <c r="IK80">
        <v>1.42578</v>
      </c>
      <c r="IL80">
        <v>2.2912599999999999</v>
      </c>
      <c r="IM80">
        <v>1.5478499999999999</v>
      </c>
      <c r="IN80">
        <v>2.3571800000000001</v>
      </c>
      <c r="IO80">
        <v>32.731299999999997</v>
      </c>
      <c r="IP80">
        <v>14.2196</v>
      </c>
      <c r="IQ80">
        <v>18</v>
      </c>
      <c r="IR80">
        <v>635.07399999999996</v>
      </c>
      <c r="IS80">
        <v>428.12</v>
      </c>
      <c r="IT80">
        <v>24.999400000000001</v>
      </c>
      <c r="IU80">
        <v>26.545100000000001</v>
      </c>
      <c r="IV80">
        <v>30</v>
      </c>
      <c r="IW80">
        <v>26.607199999999999</v>
      </c>
      <c r="IX80">
        <v>26.570900000000002</v>
      </c>
      <c r="IY80">
        <v>50.811399999999999</v>
      </c>
      <c r="IZ80">
        <v>36.624299999999998</v>
      </c>
      <c r="JA80">
        <v>0</v>
      </c>
      <c r="JB80">
        <v>25</v>
      </c>
      <c r="JC80">
        <v>1200</v>
      </c>
      <c r="JD80">
        <v>16.485399999999998</v>
      </c>
      <c r="JE80">
        <v>101.053</v>
      </c>
      <c r="JF80">
        <v>101.00700000000001</v>
      </c>
    </row>
    <row r="81" spans="1:266" x14ac:dyDescent="0.2">
      <c r="A81">
        <v>65</v>
      </c>
      <c r="B81">
        <v>1657259233</v>
      </c>
      <c r="C81">
        <v>8194.9000000953674</v>
      </c>
      <c r="D81" t="s">
        <v>567</v>
      </c>
      <c r="E81" t="s">
        <v>568</v>
      </c>
      <c r="F81" t="s">
        <v>366</v>
      </c>
      <c r="H81" t="s">
        <v>449</v>
      </c>
      <c r="I81" t="s">
        <v>533</v>
      </c>
      <c r="J81" t="s">
        <v>534</v>
      </c>
      <c r="K81">
        <v>1657259233</v>
      </c>
      <c r="L81">
        <f t="shared" ref="L81:L96" si="55">(M81)/1000</f>
        <v>4.4287387424087358E-3</v>
      </c>
      <c r="M81">
        <f t="shared" ref="M81:M96" si="56">1000*CW81*AK81*(CS81-CT81)/(100*CL81*(1000-AK81*CS81))</f>
        <v>4.4287387424087354</v>
      </c>
      <c r="N81">
        <f t="shared" ref="N81:N96" si="57">CW81*AK81*(CR81-CQ81*(1000-AK81*CT81)/(1000-AK81*CS81))/(100*CL81)</f>
        <v>16.913065352779924</v>
      </c>
      <c r="O81">
        <f t="shared" ref="O81:O96" si="58">CQ81 - IF(AK81&gt;1, N81*CL81*100/(AM81*DE81), 0)</f>
        <v>1476.4359999999999</v>
      </c>
      <c r="P81">
        <f t="shared" ref="P81:P96" si="59">((V81-L81/2)*O81-N81)/(V81+L81/2)</f>
        <v>1363.9012716649072</v>
      </c>
      <c r="Q81">
        <f t="shared" ref="Q81:Q96" si="60">P81*(CX81+CY81)/1000</f>
        <v>138.25988728109482</v>
      </c>
      <c r="R81">
        <f t="shared" ref="R81:R96" si="61">(CQ81 - IF(AK81&gt;1, N81*CL81*100/(AM81*DE81), 0))*(CX81+CY81)/1000</f>
        <v>149.66763297211958</v>
      </c>
      <c r="S81">
        <f t="shared" ref="S81:S96" si="62">2/((1/U81-1/T81)+SIGN(U81)*SQRT((1/U81-1/T81)*(1/U81-1/T81) + 4*CM81/((CM81+1)*(CM81+1))*(2*1/U81*1/T81-1/T81*1/T81)))</f>
        <v>0.35906427672850261</v>
      </c>
      <c r="T81">
        <f t="shared" ref="T81:T96" si="63">IF(LEFT(CN81,1)&lt;&gt;"0",IF(LEFT(CN81,1)="1",3,CO81),$D$5+$E$5*(DE81*CX81/($K$5*1000))+$F$5*(DE81*CX81/($K$5*1000))*MAX(MIN(CL81,$J$5),$I$5)*MAX(MIN(CL81,$J$5),$I$5)+$G$5*MAX(MIN(CL81,$J$5),$I$5)*(DE81*CX81/($K$5*1000))+$H$5*(DE81*CX81/($K$5*1000))*(DE81*CX81/($K$5*1000)))</f>
        <v>1.9186178105533078</v>
      </c>
      <c r="U81">
        <f t="shared" ref="U81:U96" si="64">L81*(1000-(1000*0.61365*EXP(17.502*Y81/(240.97+Y81))/(CX81+CY81)+CS81)/2)/(1000*0.61365*EXP(17.502*Y81/(240.97+Y81))/(CX81+CY81)-CS81)</f>
        <v>0.3254833832217503</v>
      </c>
      <c r="V81">
        <f t="shared" ref="V81:V96" si="65">1/((CM81+1)/(S81/1.6)+1/(T81/1.37)) + CM81/((CM81+1)/(S81/1.6) + CM81/(T81/1.37))</f>
        <v>0.20618187429177293</v>
      </c>
      <c r="W81">
        <f t="shared" ref="W81:W96" si="66">(CH81*CK81)</f>
        <v>241.73423207522939</v>
      </c>
      <c r="X81">
        <f t="shared" ref="X81:X96" si="67">(CZ81+(W81+2*0.95*0.0000000567*(((CZ81+$B$7)+273)^4-(CZ81+273)^4)-44100*L81)/(1.84*29.3*T81+8*0.95*0.0000000567*(CZ81+273)^3))</f>
        <v>26.250630616027571</v>
      </c>
      <c r="Y81">
        <f t="shared" ref="Y81:Y96" si="68">($C$7*DA81+$D$7*DB81+$E$7*X81)</f>
        <v>26.250630616027571</v>
      </c>
      <c r="Z81">
        <f t="shared" ref="Z81:Z96" si="69">0.61365*EXP(17.502*Y81/(240.97+Y81))</f>
        <v>3.4246261318620843</v>
      </c>
      <c r="AA81">
        <f t="shared" ref="AA81:AA96" si="70">(AB81/AC81*100)</f>
        <v>62.28825770255397</v>
      </c>
      <c r="AB81">
        <f t="shared" ref="AB81:AB96" si="71">CS81*(CX81+CY81)/1000</f>
        <v>2.0827764656297099</v>
      </c>
      <c r="AC81">
        <f t="shared" ref="AC81:AC96" si="72">0.61365*EXP(17.502*CZ81/(240.97+CZ81))</f>
        <v>3.3437706278053607</v>
      </c>
      <c r="AD81">
        <f t="shared" ref="AD81:AD96" si="73">(Z81-CS81*(CX81+CY81)/1000)</f>
        <v>1.3418496662323744</v>
      </c>
      <c r="AE81">
        <f t="shared" ref="AE81:AE96" si="74">(-L81*44100)</f>
        <v>-195.30737854022524</v>
      </c>
      <c r="AF81">
        <f t="shared" ref="AF81:AF96" si="75">2*29.3*T81*0.92*(CZ81-Y81)</f>
        <v>-41.781178617742455</v>
      </c>
      <c r="AG81">
        <f t="shared" ref="AG81:AG96" si="76">2*0.95*0.0000000567*(((CZ81+$B$7)+273)^4-(Y81+273)^4)</f>
        <v>-4.6551022682461252</v>
      </c>
      <c r="AH81">
        <f t="shared" ref="AH81:AH96" si="77">W81+AG81+AE81+AF81</f>
        <v>-9.427350984452687E-3</v>
      </c>
      <c r="AI81">
        <v>0</v>
      </c>
      <c r="AJ81">
        <v>0</v>
      </c>
      <c r="AK81">
        <f t="shared" ref="AK81:AK96" si="78">IF(AI81*$H$13&gt;=AM81,1,(AM81/(AM81-AI81*$H$13)))</f>
        <v>1</v>
      </c>
      <c r="AL81">
        <f t="shared" ref="AL81:AL96" si="79">(AK81-1)*100</f>
        <v>0</v>
      </c>
      <c r="AM81">
        <f t="shared" ref="AM81:AM96" si="80">MAX(0,($B$13+$C$13*DE81)/(1+$D$13*DE81)*CX81/(CZ81+273)*$E$13)</f>
        <v>25962.088698620337</v>
      </c>
      <c r="AN81" t="s">
        <v>367</v>
      </c>
      <c r="AO81" t="s">
        <v>367</v>
      </c>
      <c r="AP81">
        <v>0</v>
      </c>
      <c r="AQ81">
        <v>0</v>
      </c>
      <c r="AR81" t="e">
        <f t="shared" ref="AR81:AR96" si="81">1-AP81/AQ81</f>
        <v>#DIV/0!</v>
      </c>
      <c r="AS81">
        <v>0</v>
      </c>
      <c r="AT81" t="s">
        <v>367</v>
      </c>
      <c r="AU81" t="s">
        <v>367</v>
      </c>
      <c r="AV81">
        <v>0</v>
      </c>
      <c r="AW81">
        <v>0</v>
      </c>
      <c r="AX81" t="e">
        <f t="shared" ref="AX81:AX96" si="82">1-AV81/AW81</f>
        <v>#DIV/0!</v>
      </c>
      <c r="AY81">
        <v>0.5</v>
      </c>
      <c r="AZ81">
        <f t="shared" ref="AZ81:AZ96" si="83">CI81</f>
        <v>1261.1943005571136</v>
      </c>
      <c r="BA81">
        <f t="shared" ref="BA81:BA96" si="84">N81</f>
        <v>16.913065352779924</v>
      </c>
      <c r="BB81" t="e">
        <f t="shared" ref="BB81:BB96" si="85">AX81*AY81*AZ81</f>
        <v>#DIV/0!</v>
      </c>
      <c r="BC81">
        <f t="shared" ref="BC81:BC96" si="86">(BA81-AS81)/AZ81</f>
        <v>1.3410356632050138E-2</v>
      </c>
      <c r="BD81" t="e">
        <f t="shared" ref="BD81:BD96" si="87">(AQ81-AW81)/AW81</f>
        <v>#DIV/0!</v>
      </c>
      <c r="BE81" t="e">
        <f t="shared" ref="BE81:BE96" si="88">AP81/(AR81+AP81/AW81)</f>
        <v>#DIV/0!</v>
      </c>
      <c r="BF81" t="s">
        <v>367</v>
      </c>
      <c r="BG81">
        <v>0</v>
      </c>
      <c r="BH81" t="e">
        <f t="shared" ref="BH81:BH96" si="89">IF(BG81&lt;&gt;0, BG81, BE81)</f>
        <v>#DIV/0!</v>
      </c>
      <c r="BI81" t="e">
        <f t="shared" ref="BI81:BI96" si="90">1-BH81/AW81</f>
        <v>#DIV/0!</v>
      </c>
      <c r="BJ81" t="e">
        <f t="shared" ref="BJ81:BJ96" si="91">(AW81-AV81)/(AW81-BH81)</f>
        <v>#DIV/0!</v>
      </c>
      <c r="BK81" t="e">
        <f t="shared" ref="BK81:BK96" si="92">(AQ81-AW81)/(AQ81-BH81)</f>
        <v>#DIV/0!</v>
      </c>
      <c r="BL81" t="e">
        <f t="shared" ref="BL81:BL96" si="93">(AW81-AV81)/(AW81-AP81)</f>
        <v>#DIV/0!</v>
      </c>
      <c r="BM81" t="e">
        <f t="shared" ref="BM81:BM96" si="94">(AQ81-AW81)/(AQ81-AP81)</f>
        <v>#DIV/0!</v>
      </c>
      <c r="BN81" t="e">
        <f t="shared" ref="BN81:BN96" si="95">(BJ81*BH81/AV81)</f>
        <v>#DIV/0!</v>
      </c>
      <c r="BO81" t="e">
        <f t="shared" ref="BO81:BO96" si="96">(1-BN81)</f>
        <v>#DIV/0!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f t="shared" ref="CH81:CH96" si="97">$B$11*DF81+$C$11*DG81+$F$11*DR81*(1-DU81)</f>
        <v>1499.98</v>
      </c>
      <c r="CI81">
        <f t="shared" ref="CI81:CI96" si="98">CH81*CJ81</f>
        <v>1261.1943005571136</v>
      </c>
      <c r="CJ81">
        <f t="shared" ref="CJ81:CJ96" si="99">($B$11*$D$9+$C$11*$D$9+$F$11*((EE81+DW81)/MAX(EE81+DW81+EF81, 0.1)*$I$9+EF81/MAX(EE81+DW81+EF81, 0.1)*$J$9))/($B$11+$C$11+$F$11)</f>
        <v>0.84080741113689095</v>
      </c>
      <c r="CK81">
        <f t="shared" ref="CK81:CK96" si="100">($B$11*$K$9+$C$11*$K$9+$F$11*((EE81+DW81)/MAX(EE81+DW81+EF81, 0.1)*$P$9+EF81/MAX(EE81+DW81+EF81, 0.1)*$Q$9))/($B$11+$C$11+$F$11)</f>
        <v>0.16115830349419952</v>
      </c>
      <c r="CL81">
        <v>6</v>
      </c>
      <c r="CM81">
        <v>0.5</v>
      </c>
      <c r="CN81" t="s">
        <v>368</v>
      </c>
      <c r="CO81">
        <v>2</v>
      </c>
      <c r="CP81">
        <v>1657259233</v>
      </c>
      <c r="CQ81">
        <v>1476.4359999999999</v>
      </c>
      <c r="CR81">
        <v>1499.88</v>
      </c>
      <c r="CS81">
        <v>20.546099999999999</v>
      </c>
      <c r="CT81">
        <v>16.209800000000001</v>
      </c>
      <c r="CU81">
        <v>1477.44</v>
      </c>
      <c r="CV81">
        <v>20.517099999999999</v>
      </c>
      <c r="CW81">
        <v>600.20000000000005</v>
      </c>
      <c r="CX81">
        <v>101.271</v>
      </c>
      <c r="CY81">
        <v>9.9891099999999997E-2</v>
      </c>
      <c r="CZ81">
        <v>25.846699999999998</v>
      </c>
      <c r="DA81">
        <v>26.26</v>
      </c>
      <c r="DB81">
        <v>999.9</v>
      </c>
      <c r="DC81">
        <v>0</v>
      </c>
      <c r="DD81">
        <v>0</v>
      </c>
      <c r="DE81">
        <v>5002.5</v>
      </c>
      <c r="DF81">
        <v>0</v>
      </c>
      <c r="DG81">
        <v>152.58500000000001</v>
      </c>
      <c r="DH81">
        <v>-23.513300000000001</v>
      </c>
      <c r="DI81">
        <v>1507.51</v>
      </c>
      <c r="DJ81">
        <v>1524.59</v>
      </c>
      <c r="DK81">
        <v>4.4482699999999999</v>
      </c>
      <c r="DL81">
        <v>1499.88</v>
      </c>
      <c r="DM81">
        <v>16.209800000000001</v>
      </c>
      <c r="DN81">
        <v>2.0920700000000001</v>
      </c>
      <c r="DO81">
        <v>1.6415900000000001</v>
      </c>
      <c r="DP81">
        <v>18.158899999999999</v>
      </c>
      <c r="DQ81">
        <v>14.354799999999999</v>
      </c>
      <c r="DR81">
        <v>1499.98</v>
      </c>
      <c r="DS81">
        <v>0.97299599999999997</v>
      </c>
      <c r="DT81">
        <v>2.7003699999999999E-2</v>
      </c>
      <c r="DU81">
        <v>0</v>
      </c>
      <c r="DV81">
        <v>706.11500000000001</v>
      </c>
      <c r="DW81">
        <v>4.9993100000000004</v>
      </c>
      <c r="DX81">
        <v>23422.3</v>
      </c>
      <c r="DY81">
        <v>13259.1</v>
      </c>
      <c r="DZ81">
        <v>37.75</v>
      </c>
      <c r="EA81">
        <v>39.311999999999998</v>
      </c>
      <c r="EB81">
        <v>38</v>
      </c>
      <c r="EC81">
        <v>38.686999999999998</v>
      </c>
      <c r="ED81">
        <v>39.311999999999998</v>
      </c>
      <c r="EE81">
        <v>1454.61</v>
      </c>
      <c r="EF81">
        <v>40.369999999999997</v>
      </c>
      <c r="EG81">
        <v>0</v>
      </c>
      <c r="EH81">
        <v>1657259233.7</v>
      </c>
      <c r="EI81">
        <v>0</v>
      </c>
      <c r="EJ81">
        <v>705.96030769230788</v>
      </c>
      <c r="EK81">
        <v>0.14112820246414809</v>
      </c>
      <c r="EL81">
        <v>-1045.6888920535489</v>
      </c>
      <c r="EM81">
        <v>23705.54615384616</v>
      </c>
      <c r="EN81">
        <v>15</v>
      </c>
      <c r="EO81">
        <v>1657259268</v>
      </c>
      <c r="EP81" t="s">
        <v>569</v>
      </c>
      <c r="EQ81">
        <v>1657259261</v>
      </c>
      <c r="ER81">
        <v>1657259268</v>
      </c>
      <c r="ES81">
        <v>57</v>
      </c>
      <c r="ET81">
        <v>0.106</v>
      </c>
      <c r="EU81">
        <v>-5.0000000000000001E-3</v>
      </c>
      <c r="EV81">
        <v>-1.004</v>
      </c>
      <c r="EW81">
        <v>2.9000000000000001E-2</v>
      </c>
      <c r="EX81">
        <v>1500</v>
      </c>
      <c r="EY81">
        <v>16</v>
      </c>
      <c r="EZ81">
        <v>0.14000000000000001</v>
      </c>
      <c r="FA81">
        <v>0.02</v>
      </c>
      <c r="FB81">
        <v>-23.37812682926829</v>
      </c>
      <c r="FC81">
        <v>-0.81178536585369054</v>
      </c>
      <c r="FD81">
        <v>0.1112031452976614</v>
      </c>
      <c r="FE81">
        <v>0</v>
      </c>
      <c r="FF81">
        <v>4.4609809756097567</v>
      </c>
      <c r="FG81">
        <v>-9.4970801393723867E-2</v>
      </c>
      <c r="FH81">
        <v>1.1102021965890409E-2</v>
      </c>
      <c r="FI81">
        <v>1</v>
      </c>
      <c r="FJ81">
        <v>1</v>
      </c>
      <c r="FK81">
        <v>2</v>
      </c>
      <c r="FL81" t="s">
        <v>370</v>
      </c>
      <c r="FM81">
        <v>3.1789399999999999</v>
      </c>
      <c r="FN81">
        <v>2.76437</v>
      </c>
      <c r="FO81">
        <v>0.2457</v>
      </c>
      <c r="FP81">
        <v>0.24881700000000001</v>
      </c>
      <c r="FQ81">
        <v>0.108824</v>
      </c>
      <c r="FR81">
        <v>9.2217400000000005E-2</v>
      </c>
      <c r="FS81">
        <v>24087.3</v>
      </c>
      <c r="FT81">
        <v>18686.5</v>
      </c>
      <c r="FU81">
        <v>29972</v>
      </c>
      <c r="FV81">
        <v>24319.9</v>
      </c>
      <c r="FW81">
        <v>35538.1</v>
      </c>
      <c r="FX81">
        <v>32276.3</v>
      </c>
      <c r="FY81">
        <v>43831.5</v>
      </c>
      <c r="FZ81">
        <v>39715.199999999997</v>
      </c>
      <c r="GA81">
        <v>2.1861299999999999</v>
      </c>
      <c r="GB81">
        <v>1.8894500000000001</v>
      </c>
      <c r="GC81">
        <v>0.15648799999999999</v>
      </c>
      <c r="GD81">
        <v>0</v>
      </c>
      <c r="GE81">
        <v>23.6922</v>
      </c>
      <c r="GF81">
        <v>999.9</v>
      </c>
      <c r="GG81">
        <v>60.2</v>
      </c>
      <c r="GH81">
        <v>30</v>
      </c>
      <c r="GI81">
        <v>25.324999999999999</v>
      </c>
      <c r="GJ81">
        <v>30.4146</v>
      </c>
      <c r="GK81">
        <v>39.006399999999999</v>
      </c>
      <c r="GL81">
        <v>1</v>
      </c>
      <c r="GM81">
        <v>-5.55767E-2</v>
      </c>
      <c r="GN81">
        <v>-0.436857</v>
      </c>
      <c r="GO81">
        <v>20.268799999999999</v>
      </c>
      <c r="GP81">
        <v>5.2282200000000003</v>
      </c>
      <c r="GQ81">
        <v>11.908099999999999</v>
      </c>
      <c r="GR81">
        <v>4.9647500000000004</v>
      </c>
      <c r="GS81">
        <v>3.2919999999999998</v>
      </c>
      <c r="GT81">
        <v>9999</v>
      </c>
      <c r="GU81">
        <v>9999</v>
      </c>
      <c r="GV81">
        <v>5539</v>
      </c>
      <c r="GW81">
        <v>978.7</v>
      </c>
      <c r="GX81">
        <v>1.8769800000000001</v>
      </c>
      <c r="GY81">
        <v>1.8752899999999999</v>
      </c>
      <c r="GZ81">
        <v>1.8739300000000001</v>
      </c>
      <c r="HA81">
        <v>1.8730899999999999</v>
      </c>
      <c r="HB81">
        <v>1.87469</v>
      </c>
      <c r="HC81">
        <v>1.86965</v>
      </c>
      <c r="HD81">
        <v>1.8737900000000001</v>
      </c>
      <c r="HE81">
        <v>1.8788499999999999</v>
      </c>
      <c r="HF81">
        <v>0</v>
      </c>
      <c r="HG81">
        <v>0</v>
      </c>
      <c r="HH81">
        <v>0</v>
      </c>
      <c r="HI81">
        <v>0</v>
      </c>
      <c r="HJ81" t="s">
        <v>371</v>
      </c>
      <c r="HK81" t="s">
        <v>372</v>
      </c>
      <c r="HL81" t="s">
        <v>373</v>
      </c>
      <c r="HM81" t="s">
        <v>373</v>
      </c>
      <c r="HN81" t="s">
        <v>373</v>
      </c>
      <c r="HO81" t="s">
        <v>373</v>
      </c>
      <c r="HP81">
        <v>0</v>
      </c>
      <c r="HQ81">
        <v>100</v>
      </c>
      <c r="HR81">
        <v>100</v>
      </c>
      <c r="HS81">
        <v>-1.004</v>
      </c>
      <c r="HT81">
        <v>2.9000000000000001E-2</v>
      </c>
      <c r="HU81">
        <v>0.58237912016979287</v>
      </c>
      <c r="HV81">
        <v>9.7846438420996166E-4</v>
      </c>
      <c r="HW81">
        <v>-2.5827086373742828E-6</v>
      </c>
      <c r="HX81">
        <v>7.8586341386663365E-10</v>
      </c>
      <c r="HY81">
        <v>-0.1038818412147311</v>
      </c>
      <c r="HZ81">
        <v>-8.4438002641763817E-3</v>
      </c>
      <c r="IA81">
        <v>1.264093270743213E-3</v>
      </c>
      <c r="IB81">
        <v>-1.32040390140585E-5</v>
      </c>
      <c r="IC81">
        <v>5</v>
      </c>
      <c r="ID81">
        <v>2007</v>
      </c>
      <c r="IE81">
        <v>1</v>
      </c>
      <c r="IF81">
        <v>23</v>
      </c>
      <c r="IG81">
        <v>1.3</v>
      </c>
      <c r="IH81">
        <v>11.1</v>
      </c>
      <c r="II81">
        <v>3.0529799999999998</v>
      </c>
      <c r="IJ81">
        <v>2.4169900000000002</v>
      </c>
      <c r="IK81">
        <v>1.42578</v>
      </c>
      <c r="IL81">
        <v>2.2912599999999999</v>
      </c>
      <c r="IM81">
        <v>1.5478499999999999</v>
      </c>
      <c r="IN81">
        <v>2.2473100000000001</v>
      </c>
      <c r="IO81">
        <v>32.6648</v>
      </c>
      <c r="IP81">
        <v>14.193300000000001</v>
      </c>
      <c r="IQ81">
        <v>18</v>
      </c>
      <c r="IR81">
        <v>635.47299999999996</v>
      </c>
      <c r="IS81">
        <v>428.91699999999997</v>
      </c>
      <c r="IT81">
        <v>25.000399999999999</v>
      </c>
      <c r="IU81">
        <v>26.533300000000001</v>
      </c>
      <c r="IV81">
        <v>30.0002</v>
      </c>
      <c r="IW81">
        <v>26.6252</v>
      </c>
      <c r="IX81">
        <v>26.5916</v>
      </c>
      <c r="IY81">
        <v>61.119</v>
      </c>
      <c r="IZ81">
        <v>37.181699999999999</v>
      </c>
      <c r="JA81">
        <v>0</v>
      </c>
      <c r="JB81">
        <v>25</v>
      </c>
      <c r="JC81">
        <v>1500</v>
      </c>
      <c r="JD81">
        <v>16.288799999999998</v>
      </c>
      <c r="JE81">
        <v>101.06399999999999</v>
      </c>
      <c r="JF81">
        <v>101.008</v>
      </c>
    </row>
    <row r="82" spans="1:266" x14ac:dyDescent="0.2">
      <c r="A82">
        <v>66</v>
      </c>
      <c r="B82">
        <v>1657259344</v>
      </c>
      <c r="C82">
        <v>8305.9000000953674</v>
      </c>
      <c r="D82" t="s">
        <v>570</v>
      </c>
      <c r="E82" t="s">
        <v>571</v>
      </c>
      <c r="F82" t="s">
        <v>366</v>
      </c>
      <c r="H82" t="s">
        <v>449</v>
      </c>
      <c r="I82" t="s">
        <v>533</v>
      </c>
      <c r="J82" t="s">
        <v>534</v>
      </c>
      <c r="K82">
        <v>1657259344</v>
      </c>
      <c r="L82">
        <f t="shared" si="55"/>
        <v>4.3902630895542843E-3</v>
      </c>
      <c r="M82">
        <f t="shared" si="56"/>
        <v>4.390263089554284</v>
      </c>
      <c r="N82">
        <f t="shared" si="57"/>
        <v>17.515671103043445</v>
      </c>
      <c r="O82">
        <f t="shared" si="58"/>
        <v>1973.7270000000001</v>
      </c>
      <c r="P82">
        <f t="shared" si="59"/>
        <v>1849.8742911912948</v>
      </c>
      <c r="Q82">
        <f t="shared" si="60"/>
        <v>187.52919154283785</v>
      </c>
      <c r="R82">
        <f t="shared" si="61"/>
        <v>200.08463839881301</v>
      </c>
      <c r="S82">
        <f t="shared" si="62"/>
        <v>0.36477323247308241</v>
      </c>
      <c r="T82">
        <f t="shared" si="63"/>
        <v>1.918652982826375</v>
      </c>
      <c r="U82">
        <f t="shared" si="64"/>
        <v>0.33017159016893699</v>
      </c>
      <c r="V82">
        <f t="shared" si="65"/>
        <v>0.20919186315097338</v>
      </c>
      <c r="W82">
        <f t="shared" si="66"/>
        <v>241.70652107508491</v>
      </c>
      <c r="X82">
        <f t="shared" si="67"/>
        <v>26.401487841032441</v>
      </c>
      <c r="Y82">
        <f t="shared" si="68"/>
        <v>26.401487841032441</v>
      </c>
      <c r="Z82">
        <f t="shared" si="69"/>
        <v>3.4552584583344954</v>
      </c>
      <c r="AA82">
        <f t="shared" si="70"/>
        <v>63.61909314605073</v>
      </c>
      <c r="AB82">
        <f t="shared" si="71"/>
        <v>2.1445268223373999</v>
      </c>
      <c r="AC82">
        <f t="shared" si="72"/>
        <v>3.3708855569729623</v>
      </c>
      <c r="AD82">
        <f t="shared" si="73"/>
        <v>1.3107316359970955</v>
      </c>
      <c r="AE82">
        <f t="shared" si="74"/>
        <v>-193.61060224934394</v>
      </c>
      <c r="AF82">
        <f t="shared" si="75"/>
        <v>-43.277377060492327</v>
      </c>
      <c r="AG82">
        <f t="shared" si="76"/>
        <v>-4.828665585197534</v>
      </c>
      <c r="AH82">
        <f t="shared" si="77"/>
        <v>-1.0123819948901769E-2</v>
      </c>
      <c r="AI82">
        <v>0</v>
      </c>
      <c r="AJ82">
        <v>0</v>
      </c>
      <c r="AK82">
        <f t="shared" si="78"/>
        <v>1</v>
      </c>
      <c r="AL82">
        <f t="shared" si="79"/>
        <v>0</v>
      </c>
      <c r="AM82">
        <f t="shared" si="80"/>
        <v>25951.013190942002</v>
      </c>
      <c r="AN82" t="s">
        <v>367</v>
      </c>
      <c r="AO82" t="s">
        <v>367</v>
      </c>
      <c r="AP82">
        <v>0</v>
      </c>
      <c r="AQ82">
        <v>0</v>
      </c>
      <c r="AR82" t="e">
        <f t="shared" si="81"/>
        <v>#DIV/0!</v>
      </c>
      <c r="AS82">
        <v>0</v>
      </c>
      <c r="AT82" t="s">
        <v>367</v>
      </c>
      <c r="AU82" t="s">
        <v>367</v>
      </c>
      <c r="AV82">
        <v>0</v>
      </c>
      <c r="AW82">
        <v>0</v>
      </c>
      <c r="AX82" t="e">
        <f t="shared" si="82"/>
        <v>#DIV/0!</v>
      </c>
      <c r="AY82">
        <v>0.5</v>
      </c>
      <c r="AZ82">
        <f t="shared" si="83"/>
        <v>1261.0512005570388</v>
      </c>
      <c r="BA82">
        <f t="shared" si="84"/>
        <v>17.515671103043445</v>
      </c>
      <c r="BB82" t="e">
        <f t="shared" si="85"/>
        <v>#DIV/0!</v>
      </c>
      <c r="BC82">
        <f t="shared" si="86"/>
        <v>1.3889738255914053E-2</v>
      </c>
      <c r="BD82" t="e">
        <f t="shared" si="87"/>
        <v>#DIV/0!</v>
      </c>
      <c r="BE82" t="e">
        <f t="shared" si="88"/>
        <v>#DIV/0!</v>
      </c>
      <c r="BF82" t="s">
        <v>367</v>
      </c>
      <c r="BG82">
        <v>0</v>
      </c>
      <c r="BH82" t="e">
        <f t="shared" si="89"/>
        <v>#DIV/0!</v>
      </c>
      <c r="BI82" t="e">
        <f t="shared" si="90"/>
        <v>#DIV/0!</v>
      </c>
      <c r="BJ82" t="e">
        <f t="shared" si="91"/>
        <v>#DIV/0!</v>
      </c>
      <c r="BK82" t="e">
        <f t="shared" si="92"/>
        <v>#DIV/0!</v>
      </c>
      <c r="BL82" t="e">
        <f t="shared" si="93"/>
        <v>#DIV/0!</v>
      </c>
      <c r="BM82" t="e">
        <f t="shared" si="94"/>
        <v>#DIV/0!</v>
      </c>
      <c r="BN82" t="e">
        <f t="shared" si="95"/>
        <v>#DIV/0!</v>
      </c>
      <c r="BO82" t="e">
        <f t="shared" si="96"/>
        <v>#DIV/0!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f t="shared" si="97"/>
        <v>1499.81</v>
      </c>
      <c r="CI82">
        <f t="shared" si="98"/>
        <v>1261.0512005570388</v>
      </c>
      <c r="CJ82">
        <f t="shared" si="99"/>
        <v>0.84080730262969228</v>
      </c>
      <c r="CK82">
        <f t="shared" si="100"/>
        <v>0.16115809407530615</v>
      </c>
      <c r="CL82">
        <v>6</v>
      </c>
      <c r="CM82">
        <v>0.5</v>
      </c>
      <c r="CN82" t="s">
        <v>368</v>
      </c>
      <c r="CO82">
        <v>2</v>
      </c>
      <c r="CP82">
        <v>1657259344</v>
      </c>
      <c r="CQ82">
        <v>1973.7270000000001</v>
      </c>
      <c r="CR82">
        <v>1999.9</v>
      </c>
      <c r="CS82">
        <v>21.154599999999999</v>
      </c>
      <c r="CT82">
        <v>16.858499999999999</v>
      </c>
      <c r="CU82">
        <v>1975.05</v>
      </c>
      <c r="CV82">
        <v>21.0059</v>
      </c>
      <c r="CW82">
        <v>600.17999999999995</v>
      </c>
      <c r="CX82">
        <v>101.274</v>
      </c>
      <c r="CY82">
        <v>0.100019</v>
      </c>
      <c r="CZ82">
        <v>25.9831</v>
      </c>
      <c r="DA82">
        <v>26.5275</v>
      </c>
      <c r="DB82">
        <v>999.9</v>
      </c>
      <c r="DC82">
        <v>0</v>
      </c>
      <c r="DD82">
        <v>0</v>
      </c>
      <c r="DE82">
        <v>5002.5</v>
      </c>
      <c r="DF82">
        <v>0</v>
      </c>
      <c r="DG82">
        <v>119.801</v>
      </c>
      <c r="DH82">
        <v>-26.244599999999998</v>
      </c>
      <c r="DI82">
        <v>2016.31</v>
      </c>
      <c r="DJ82">
        <v>2034.19</v>
      </c>
      <c r="DK82">
        <v>4.2960700000000003</v>
      </c>
      <c r="DL82">
        <v>1999.9</v>
      </c>
      <c r="DM82">
        <v>16.858499999999999</v>
      </c>
      <c r="DN82">
        <v>2.1424099999999999</v>
      </c>
      <c r="DO82">
        <v>1.70733</v>
      </c>
      <c r="DP82">
        <v>18.5381</v>
      </c>
      <c r="DQ82">
        <v>14.963200000000001</v>
      </c>
      <c r="DR82">
        <v>1499.81</v>
      </c>
      <c r="DS82">
        <v>0.973001</v>
      </c>
      <c r="DT82">
        <v>2.6998600000000001E-2</v>
      </c>
      <c r="DU82">
        <v>0</v>
      </c>
      <c r="DV82">
        <v>703.40099999999995</v>
      </c>
      <c r="DW82">
        <v>4.9993100000000004</v>
      </c>
      <c r="DX82">
        <v>14387.5</v>
      </c>
      <c r="DY82">
        <v>13257.5</v>
      </c>
      <c r="DZ82">
        <v>39.186999999999998</v>
      </c>
      <c r="EA82">
        <v>40.625</v>
      </c>
      <c r="EB82">
        <v>39.5</v>
      </c>
      <c r="EC82">
        <v>40.061999999999998</v>
      </c>
      <c r="ED82">
        <v>40.5</v>
      </c>
      <c r="EE82">
        <v>1454.45</v>
      </c>
      <c r="EF82">
        <v>40.36</v>
      </c>
      <c r="EG82">
        <v>0</v>
      </c>
      <c r="EH82">
        <v>1657259344.7</v>
      </c>
      <c r="EI82">
        <v>0</v>
      </c>
      <c r="EJ82">
        <v>703.2320400000001</v>
      </c>
      <c r="EK82">
        <v>1.161384617948201</v>
      </c>
      <c r="EL82">
        <v>923.2307712420411</v>
      </c>
      <c r="EM82">
        <v>14244.896000000001</v>
      </c>
      <c r="EN82">
        <v>15</v>
      </c>
      <c r="EO82">
        <v>1657259370</v>
      </c>
      <c r="EP82" t="s">
        <v>572</v>
      </c>
      <c r="EQ82">
        <v>1657259370</v>
      </c>
      <c r="ER82">
        <v>1657259268</v>
      </c>
      <c r="ES82">
        <v>58</v>
      </c>
      <c r="ET82">
        <v>7.5999999999999998E-2</v>
      </c>
      <c r="EU82">
        <v>-5.0000000000000001E-3</v>
      </c>
      <c r="EV82">
        <v>-1.323</v>
      </c>
      <c r="EW82">
        <v>2.9000000000000001E-2</v>
      </c>
      <c r="EX82">
        <v>2000</v>
      </c>
      <c r="EY82">
        <v>16</v>
      </c>
      <c r="EZ82">
        <v>0.15</v>
      </c>
      <c r="FA82">
        <v>0.02</v>
      </c>
      <c r="FB82">
        <v>-25.964234999999999</v>
      </c>
      <c r="FC82">
        <v>-1.554315196998157</v>
      </c>
      <c r="FD82">
        <v>0.15923782614379031</v>
      </c>
      <c r="FE82">
        <v>0</v>
      </c>
      <c r="FF82">
        <v>4.2879567500000002</v>
      </c>
      <c r="FG82">
        <v>5.8576772983111827E-2</v>
      </c>
      <c r="FH82">
        <v>7.0136304391877659E-3</v>
      </c>
      <c r="FI82">
        <v>1</v>
      </c>
      <c r="FJ82">
        <v>1</v>
      </c>
      <c r="FK82">
        <v>2</v>
      </c>
      <c r="FL82" t="s">
        <v>370</v>
      </c>
      <c r="FM82">
        <v>3.1789100000000001</v>
      </c>
      <c r="FN82">
        <v>2.7644899999999999</v>
      </c>
      <c r="FO82">
        <v>0.29155999999999999</v>
      </c>
      <c r="FP82">
        <v>0.294574</v>
      </c>
      <c r="FQ82">
        <v>0.110653</v>
      </c>
      <c r="FR82">
        <v>9.4841999999999996E-2</v>
      </c>
      <c r="FS82">
        <v>22622.3</v>
      </c>
      <c r="FT82">
        <v>17550.2</v>
      </c>
      <c r="FU82">
        <v>29969.3</v>
      </c>
      <c r="FV82">
        <v>24321.1</v>
      </c>
      <c r="FW82">
        <v>35462.800000000003</v>
      </c>
      <c r="FX82">
        <v>32185.5</v>
      </c>
      <c r="FY82">
        <v>43828.5</v>
      </c>
      <c r="FZ82">
        <v>39717.9</v>
      </c>
      <c r="GA82">
        <v>2.1862499999999998</v>
      </c>
      <c r="GB82">
        <v>1.8922300000000001</v>
      </c>
      <c r="GC82">
        <v>0.17275699999999999</v>
      </c>
      <c r="GD82">
        <v>0</v>
      </c>
      <c r="GE82">
        <v>23.6935</v>
      </c>
      <c r="GF82">
        <v>999.9</v>
      </c>
      <c r="GG82">
        <v>60.1</v>
      </c>
      <c r="GH82">
        <v>30</v>
      </c>
      <c r="GI82">
        <v>25.282900000000001</v>
      </c>
      <c r="GJ82">
        <v>30.624600000000001</v>
      </c>
      <c r="GK82">
        <v>39.354999999999997</v>
      </c>
      <c r="GL82">
        <v>1</v>
      </c>
      <c r="GM82">
        <v>-5.7332300000000003E-2</v>
      </c>
      <c r="GN82">
        <v>-0.45123099999999999</v>
      </c>
      <c r="GO82">
        <v>20.268899999999999</v>
      </c>
      <c r="GP82">
        <v>5.2235800000000001</v>
      </c>
      <c r="GQ82">
        <v>11.908099999999999</v>
      </c>
      <c r="GR82">
        <v>4.9646999999999997</v>
      </c>
      <c r="GS82">
        <v>3.2919999999999998</v>
      </c>
      <c r="GT82">
        <v>9999</v>
      </c>
      <c r="GU82">
        <v>9999</v>
      </c>
      <c r="GV82">
        <v>5539</v>
      </c>
      <c r="GW82">
        <v>978.7</v>
      </c>
      <c r="GX82">
        <v>1.8769800000000001</v>
      </c>
      <c r="GY82">
        <v>1.8752800000000001</v>
      </c>
      <c r="GZ82">
        <v>1.8739300000000001</v>
      </c>
      <c r="HA82">
        <v>1.87307</v>
      </c>
      <c r="HB82">
        <v>1.8746499999999999</v>
      </c>
      <c r="HC82">
        <v>1.86964</v>
      </c>
      <c r="HD82">
        <v>1.8737999999999999</v>
      </c>
      <c r="HE82">
        <v>1.8788400000000001</v>
      </c>
      <c r="HF82">
        <v>0</v>
      </c>
      <c r="HG82">
        <v>0</v>
      </c>
      <c r="HH82">
        <v>0</v>
      </c>
      <c r="HI82">
        <v>0</v>
      </c>
      <c r="HJ82" t="s">
        <v>371</v>
      </c>
      <c r="HK82" t="s">
        <v>372</v>
      </c>
      <c r="HL82" t="s">
        <v>373</v>
      </c>
      <c r="HM82" t="s">
        <v>373</v>
      </c>
      <c r="HN82" t="s">
        <v>373</v>
      </c>
      <c r="HO82" t="s">
        <v>373</v>
      </c>
      <c r="HP82">
        <v>0</v>
      </c>
      <c r="HQ82">
        <v>100</v>
      </c>
      <c r="HR82">
        <v>100</v>
      </c>
      <c r="HS82">
        <v>-1.323</v>
      </c>
      <c r="HT82">
        <v>0.1487</v>
      </c>
      <c r="HU82">
        <v>0.6887346340263657</v>
      </c>
      <c r="HV82">
        <v>9.7846438420996166E-4</v>
      </c>
      <c r="HW82">
        <v>-2.5827086373742828E-6</v>
      </c>
      <c r="HX82">
        <v>7.8586341386663365E-10</v>
      </c>
      <c r="HY82">
        <v>-0.1093242329355303</v>
      </c>
      <c r="HZ82">
        <v>-8.4438002641763817E-3</v>
      </c>
      <c r="IA82">
        <v>1.264093270743213E-3</v>
      </c>
      <c r="IB82">
        <v>-1.32040390140585E-5</v>
      </c>
      <c r="IC82">
        <v>5</v>
      </c>
      <c r="ID82">
        <v>2007</v>
      </c>
      <c r="IE82">
        <v>1</v>
      </c>
      <c r="IF82">
        <v>23</v>
      </c>
      <c r="IG82">
        <v>1.4</v>
      </c>
      <c r="IH82">
        <v>1.3</v>
      </c>
      <c r="II82">
        <v>3.8549799999999999</v>
      </c>
      <c r="IJ82">
        <v>2.36206</v>
      </c>
      <c r="IK82">
        <v>1.42578</v>
      </c>
      <c r="IL82">
        <v>2.2912599999999999</v>
      </c>
      <c r="IM82">
        <v>1.5478499999999999</v>
      </c>
      <c r="IN82">
        <v>2.3071299999999999</v>
      </c>
      <c r="IO82">
        <v>32.598199999999999</v>
      </c>
      <c r="IP82">
        <v>14.193300000000001</v>
      </c>
      <c r="IQ82">
        <v>18</v>
      </c>
      <c r="IR82">
        <v>635.61500000000001</v>
      </c>
      <c r="IS82">
        <v>430.55099999999999</v>
      </c>
      <c r="IT82">
        <v>25.0002</v>
      </c>
      <c r="IU82">
        <v>26.5108</v>
      </c>
      <c r="IV82">
        <v>29.9999</v>
      </c>
      <c r="IW82">
        <v>26.6296</v>
      </c>
      <c r="IX82">
        <v>26.598299999999998</v>
      </c>
      <c r="IY82">
        <v>77.176199999999994</v>
      </c>
      <c r="IZ82">
        <v>34.6937</v>
      </c>
      <c r="JA82">
        <v>0</v>
      </c>
      <c r="JB82">
        <v>25</v>
      </c>
      <c r="JC82">
        <v>2000</v>
      </c>
      <c r="JD82">
        <v>16.822099999999999</v>
      </c>
      <c r="JE82">
        <v>101.056</v>
      </c>
      <c r="JF82">
        <v>101.014</v>
      </c>
    </row>
    <row r="83" spans="1:266" x14ac:dyDescent="0.2">
      <c r="A83">
        <v>67</v>
      </c>
      <c r="B83">
        <v>1657260026</v>
      </c>
      <c r="C83">
        <v>8987.9000000953674</v>
      </c>
      <c r="D83" t="s">
        <v>573</v>
      </c>
      <c r="E83" t="s">
        <v>574</v>
      </c>
      <c r="F83" t="s">
        <v>366</v>
      </c>
      <c r="H83" t="s">
        <v>449</v>
      </c>
      <c r="I83" t="s">
        <v>575</v>
      </c>
      <c r="J83" t="s">
        <v>576</v>
      </c>
      <c r="K83">
        <v>1657260026</v>
      </c>
      <c r="L83">
        <f t="shared" si="55"/>
        <v>3.9420721811435581E-3</v>
      </c>
      <c r="M83">
        <f t="shared" si="56"/>
        <v>3.942072181143558</v>
      </c>
      <c r="N83">
        <f t="shared" si="57"/>
        <v>18.163920703462086</v>
      </c>
      <c r="O83">
        <f t="shared" si="58"/>
        <v>390.33100000000002</v>
      </c>
      <c r="P83">
        <f t="shared" si="59"/>
        <v>288.51104772732828</v>
      </c>
      <c r="Q83">
        <f t="shared" si="60"/>
        <v>29.249964083439668</v>
      </c>
      <c r="R83">
        <f t="shared" si="61"/>
        <v>39.572722849225002</v>
      </c>
      <c r="S83">
        <f t="shared" si="62"/>
        <v>0.33157084104794005</v>
      </c>
      <c r="T83">
        <f t="shared" si="63"/>
        <v>1.9125117617651455</v>
      </c>
      <c r="U83">
        <f t="shared" si="64"/>
        <v>0.30263107015420126</v>
      </c>
      <c r="V83">
        <f t="shared" si="65"/>
        <v>0.19153360853189655</v>
      </c>
      <c r="W83">
        <f t="shared" si="66"/>
        <v>241.68475607545167</v>
      </c>
      <c r="X83">
        <f t="shared" si="67"/>
        <v>26.828289968585416</v>
      </c>
      <c r="Y83">
        <f t="shared" si="68"/>
        <v>26.828289968585416</v>
      </c>
      <c r="Z83">
        <f t="shared" si="69"/>
        <v>3.5432225170347587</v>
      </c>
      <c r="AA83">
        <f t="shared" si="70"/>
        <v>66.059402514723573</v>
      </c>
      <c r="AB83">
        <f t="shared" si="71"/>
        <v>2.2604135243524999</v>
      </c>
      <c r="AC83">
        <f t="shared" si="72"/>
        <v>3.4217892356030468</v>
      </c>
      <c r="AD83">
        <f t="shared" si="73"/>
        <v>1.2828089926822588</v>
      </c>
      <c r="AE83">
        <f t="shared" si="74"/>
        <v>-173.8453831884309</v>
      </c>
      <c r="AF83">
        <f t="shared" si="75"/>
        <v>-61.007575274722257</v>
      </c>
      <c r="AG83">
        <f t="shared" si="76"/>
        <v>-6.8520874301295631</v>
      </c>
      <c r="AH83">
        <f t="shared" si="77"/>
        <v>-2.0289817831042001E-2</v>
      </c>
      <c r="AI83">
        <v>0</v>
      </c>
      <c r="AJ83">
        <v>0</v>
      </c>
      <c r="AK83">
        <f t="shared" si="78"/>
        <v>1</v>
      </c>
      <c r="AL83">
        <f t="shared" si="79"/>
        <v>0</v>
      </c>
      <c r="AM83">
        <f t="shared" si="80"/>
        <v>25773.722836089557</v>
      </c>
      <c r="AN83" t="s">
        <v>367</v>
      </c>
      <c r="AO83" t="s">
        <v>367</v>
      </c>
      <c r="AP83">
        <v>0</v>
      </c>
      <c r="AQ83">
        <v>0</v>
      </c>
      <c r="AR83" t="e">
        <f t="shared" si="81"/>
        <v>#DIV/0!</v>
      </c>
      <c r="AS83">
        <v>0</v>
      </c>
      <c r="AT83" t="s">
        <v>367</v>
      </c>
      <c r="AU83" t="s">
        <v>367</v>
      </c>
      <c r="AV83">
        <v>0</v>
      </c>
      <c r="AW83">
        <v>0</v>
      </c>
      <c r="AX83" t="e">
        <f t="shared" si="82"/>
        <v>#DIV/0!</v>
      </c>
      <c r="AY83">
        <v>0.5</v>
      </c>
      <c r="AZ83">
        <f t="shared" si="83"/>
        <v>1260.9339005572288</v>
      </c>
      <c r="BA83">
        <f t="shared" si="84"/>
        <v>18.163920703462086</v>
      </c>
      <c r="BB83" t="e">
        <f t="shared" si="85"/>
        <v>#DIV/0!</v>
      </c>
      <c r="BC83">
        <f t="shared" si="86"/>
        <v>1.4405133128259246E-2</v>
      </c>
      <c r="BD83" t="e">
        <f t="shared" si="87"/>
        <v>#DIV/0!</v>
      </c>
      <c r="BE83" t="e">
        <f t="shared" si="88"/>
        <v>#DIV/0!</v>
      </c>
      <c r="BF83" t="s">
        <v>367</v>
      </c>
      <c r="BG83">
        <v>0</v>
      </c>
      <c r="BH83" t="e">
        <f t="shared" si="89"/>
        <v>#DIV/0!</v>
      </c>
      <c r="BI83" t="e">
        <f t="shared" si="90"/>
        <v>#DIV/0!</v>
      </c>
      <c r="BJ83" t="e">
        <f t="shared" si="91"/>
        <v>#DIV/0!</v>
      </c>
      <c r="BK83" t="e">
        <f t="shared" si="92"/>
        <v>#DIV/0!</v>
      </c>
      <c r="BL83" t="e">
        <f t="shared" si="93"/>
        <v>#DIV/0!</v>
      </c>
      <c r="BM83" t="e">
        <f t="shared" si="94"/>
        <v>#DIV/0!</v>
      </c>
      <c r="BN83" t="e">
        <f t="shared" si="95"/>
        <v>#DIV/0!</v>
      </c>
      <c r="BO83" t="e">
        <f t="shared" si="96"/>
        <v>#DIV/0!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f t="shared" si="97"/>
        <v>1499.67</v>
      </c>
      <c r="CI83">
        <f t="shared" si="98"/>
        <v>1260.9339005572288</v>
      </c>
      <c r="CJ83">
        <f t="shared" si="99"/>
        <v>0.84080757803865436</v>
      </c>
      <c r="CK83">
        <f t="shared" si="100"/>
        <v>0.16115862561460298</v>
      </c>
      <c r="CL83">
        <v>6</v>
      </c>
      <c r="CM83">
        <v>0.5</v>
      </c>
      <c r="CN83" t="s">
        <v>368</v>
      </c>
      <c r="CO83">
        <v>2</v>
      </c>
      <c r="CP83">
        <v>1657260026</v>
      </c>
      <c r="CQ83">
        <v>390.33100000000002</v>
      </c>
      <c r="CR83">
        <v>410.02300000000002</v>
      </c>
      <c r="CS83">
        <v>22.2959</v>
      </c>
      <c r="CT83">
        <v>18.4438</v>
      </c>
      <c r="CU83">
        <v>390.36099999999999</v>
      </c>
      <c r="CV83">
        <v>22.210899999999999</v>
      </c>
      <c r="CW83">
        <v>600.32399999999996</v>
      </c>
      <c r="CX83">
        <v>101.282</v>
      </c>
      <c r="CY83">
        <v>0.10047499999999999</v>
      </c>
      <c r="CZ83">
        <v>26.236599999999999</v>
      </c>
      <c r="DA83">
        <v>26.008700000000001</v>
      </c>
      <c r="DB83">
        <v>999.9</v>
      </c>
      <c r="DC83">
        <v>0</v>
      </c>
      <c r="DD83">
        <v>0</v>
      </c>
      <c r="DE83">
        <v>4976.25</v>
      </c>
      <c r="DF83">
        <v>0</v>
      </c>
      <c r="DG83">
        <v>149.13800000000001</v>
      </c>
      <c r="DH83">
        <v>-18.863499999999998</v>
      </c>
      <c r="DI83">
        <v>400.12</v>
      </c>
      <c r="DJ83">
        <v>417.72800000000001</v>
      </c>
      <c r="DK83">
        <v>3.9491700000000001</v>
      </c>
      <c r="DL83">
        <v>410.02300000000002</v>
      </c>
      <c r="DM83">
        <v>18.4438</v>
      </c>
      <c r="DN83">
        <v>2.2680099999999999</v>
      </c>
      <c r="DO83">
        <v>1.8680300000000001</v>
      </c>
      <c r="DP83">
        <v>19.451000000000001</v>
      </c>
      <c r="DQ83">
        <v>16.367999999999999</v>
      </c>
      <c r="DR83">
        <v>1499.67</v>
      </c>
      <c r="DS83">
        <v>0.97299100000000005</v>
      </c>
      <c r="DT83">
        <v>2.7008899999999999E-2</v>
      </c>
      <c r="DU83">
        <v>0</v>
      </c>
      <c r="DV83">
        <v>749.25199999999995</v>
      </c>
      <c r="DW83">
        <v>4.9993100000000004</v>
      </c>
      <c r="DX83">
        <v>19454.3</v>
      </c>
      <c r="DY83">
        <v>13256.3</v>
      </c>
      <c r="DZ83">
        <v>38.686999999999998</v>
      </c>
      <c r="EA83">
        <v>40.5</v>
      </c>
      <c r="EB83">
        <v>39.125</v>
      </c>
      <c r="EC83">
        <v>39.436999999999998</v>
      </c>
      <c r="ED83">
        <v>40</v>
      </c>
      <c r="EE83">
        <v>1454.3</v>
      </c>
      <c r="EF83">
        <v>40.369999999999997</v>
      </c>
      <c r="EG83">
        <v>0</v>
      </c>
      <c r="EH83">
        <v>1657260026.9000001</v>
      </c>
      <c r="EI83">
        <v>0</v>
      </c>
      <c r="EJ83">
        <v>750.40346153846178</v>
      </c>
      <c r="EK83">
        <v>-8.5169914622018918</v>
      </c>
      <c r="EL83">
        <v>-778.09572524368446</v>
      </c>
      <c r="EM83">
        <v>19784.742307692311</v>
      </c>
      <c r="EN83">
        <v>15</v>
      </c>
      <c r="EO83">
        <v>1657260059</v>
      </c>
      <c r="EP83" t="s">
        <v>577</v>
      </c>
      <c r="EQ83">
        <v>1657260051.5</v>
      </c>
      <c r="ER83">
        <v>1657260059</v>
      </c>
      <c r="ES83">
        <v>59</v>
      </c>
      <c r="ET83">
        <v>-0.81499999999999995</v>
      </c>
      <c r="EU83">
        <v>8.0000000000000002E-3</v>
      </c>
      <c r="EV83">
        <v>-0.03</v>
      </c>
      <c r="EW83">
        <v>8.5000000000000006E-2</v>
      </c>
      <c r="EX83">
        <v>410</v>
      </c>
      <c r="EY83">
        <v>18</v>
      </c>
      <c r="EZ83">
        <v>0.11</v>
      </c>
      <c r="FA83">
        <v>0.03</v>
      </c>
      <c r="FB83">
        <v>-18.822082926829271</v>
      </c>
      <c r="FC83">
        <v>0.19091289198604319</v>
      </c>
      <c r="FD83">
        <v>3.3785535239709751E-2</v>
      </c>
      <c r="FE83">
        <v>0</v>
      </c>
      <c r="FF83">
        <v>3.9018917073170729</v>
      </c>
      <c r="FG83">
        <v>-0.11380829268292419</v>
      </c>
      <c r="FH83">
        <v>1.7693261208918482E-2</v>
      </c>
      <c r="FI83">
        <v>1</v>
      </c>
      <c r="FJ83">
        <v>1</v>
      </c>
      <c r="FK83">
        <v>2</v>
      </c>
      <c r="FL83" t="s">
        <v>370</v>
      </c>
      <c r="FM83">
        <v>3.1794099999999998</v>
      </c>
      <c r="FN83">
        <v>2.7648299999999999</v>
      </c>
      <c r="FO83">
        <v>9.96755E-2</v>
      </c>
      <c r="FP83">
        <v>0.10399</v>
      </c>
      <c r="FQ83">
        <v>0.11515499999999999</v>
      </c>
      <c r="FR83">
        <v>0.10115399999999999</v>
      </c>
      <c r="FS83">
        <v>28745</v>
      </c>
      <c r="FT83">
        <v>22294.7</v>
      </c>
      <c r="FU83">
        <v>29968.1</v>
      </c>
      <c r="FV83">
        <v>24327.4</v>
      </c>
      <c r="FW83">
        <v>35268</v>
      </c>
      <c r="FX83">
        <v>31958</v>
      </c>
      <c r="FY83">
        <v>43825.5</v>
      </c>
      <c r="FZ83">
        <v>39727.1</v>
      </c>
      <c r="GA83">
        <v>2.1831800000000001</v>
      </c>
      <c r="GB83">
        <v>1.8932500000000001</v>
      </c>
      <c r="GC83">
        <v>9.8757399999999995E-2</v>
      </c>
      <c r="GD83">
        <v>0</v>
      </c>
      <c r="GE83">
        <v>24.3888</v>
      </c>
      <c r="GF83">
        <v>999.9</v>
      </c>
      <c r="GG83">
        <v>60.1</v>
      </c>
      <c r="GH83">
        <v>30.1</v>
      </c>
      <c r="GI83">
        <v>25.426200000000001</v>
      </c>
      <c r="GJ83">
        <v>31.084700000000002</v>
      </c>
      <c r="GK83">
        <v>38.741999999999997</v>
      </c>
      <c r="GL83">
        <v>1</v>
      </c>
      <c r="GM83">
        <v>-7.11585E-2</v>
      </c>
      <c r="GN83">
        <v>-0.171849</v>
      </c>
      <c r="GO83">
        <v>20.269400000000001</v>
      </c>
      <c r="GP83">
        <v>5.2231300000000003</v>
      </c>
      <c r="GQ83">
        <v>11.902100000000001</v>
      </c>
      <c r="GR83">
        <v>4.9639499999999996</v>
      </c>
      <c r="GS83">
        <v>3.2913000000000001</v>
      </c>
      <c r="GT83">
        <v>9999</v>
      </c>
      <c r="GU83">
        <v>9999</v>
      </c>
      <c r="GV83">
        <v>5539</v>
      </c>
      <c r="GW83">
        <v>978.9</v>
      </c>
      <c r="GX83">
        <v>1.8769800000000001</v>
      </c>
      <c r="GY83">
        <v>1.87527</v>
      </c>
      <c r="GZ83">
        <v>1.8739300000000001</v>
      </c>
      <c r="HA83">
        <v>1.8731100000000001</v>
      </c>
      <c r="HB83">
        <v>1.8746799999999999</v>
      </c>
      <c r="HC83">
        <v>1.86961</v>
      </c>
      <c r="HD83">
        <v>1.8737900000000001</v>
      </c>
      <c r="HE83">
        <v>1.8788899999999999</v>
      </c>
      <c r="HF83">
        <v>0</v>
      </c>
      <c r="HG83">
        <v>0</v>
      </c>
      <c r="HH83">
        <v>0</v>
      </c>
      <c r="HI83">
        <v>0</v>
      </c>
      <c r="HJ83" t="s">
        <v>371</v>
      </c>
      <c r="HK83" t="s">
        <v>372</v>
      </c>
      <c r="HL83" t="s">
        <v>373</v>
      </c>
      <c r="HM83" t="s">
        <v>373</v>
      </c>
      <c r="HN83" t="s">
        <v>373</v>
      </c>
      <c r="HO83" t="s">
        <v>373</v>
      </c>
      <c r="HP83">
        <v>0</v>
      </c>
      <c r="HQ83">
        <v>100</v>
      </c>
      <c r="HR83">
        <v>100</v>
      </c>
      <c r="HS83">
        <v>-0.03</v>
      </c>
      <c r="HT83">
        <v>8.5000000000000006E-2</v>
      </c>
      <c r="HU83">
        <v>0.76387605015664806</v>
      </c>
      <c r="HV83">
        <v>9.7846438420996166E-4</v>
      </c>
      <c r="HW83">
        <v>-2.5827086373742828E-6</v>
      </c>
      <c r="HX83">
        <v>7.8586341386663365E-10</v>
      </c>
      <c r="HY83">
        <v>-0.1093242329355303</v>
      </c>
      <c r="HZ83">
        <v>-8.4438002641763817E-3</v>
      </c>
      <c r="IA83">
        <v>1.264093270743213E-3</v>
      </c>
      <c r="IB83">
        <v>-1.32040390140585E-5</v>
      </c>
      <c r="IC83">
        <v>5</v>
      </c>
      <c r="ID83">
        <v>2007</v>
      </c>
      <c r="IE83">
        <v>1</v>
      </c>
      <c r="IF83">
        <v>23</v>
      </c>
      <c r="IG83">
        <v>10.9</v>
      </c>
      <c r="IH83">
        <v>12.6</v>
      </c>
      <c r="II83">
        <v>1.0522499999999999</v>
      </c>
      <c r="IJ83">
        <v>2.4218799999999998</v>
      </c>
      <c r="IK83">
        <v>1.42578</v>
      </c>
      <c r="IL83">
        <v>2.2912599999999999</v>
      </c>
      <c r="IM83">
        <v>1.5478499999999999</v>
      </c>
      <c r="IN83">
        <v>2.3022499999999999</v>
      </c>
      <c r="IO83">
        <v>32.753500000000003</v>
      </c>
      <c r="IP83">
        <v>14.1233</v>
      </c>
      <c r="IQ83">
        <v>18</v>
      </c>
      <c r="IR83">
        <v>630.98500000000001</v>
      </c>
      <c r="IS83">
        <v>429.37400000000002</v>
      </c>
      <c r="IT83">
        <v>24.9985</v>
      </c>
      <c r="IU83">
        <v>26.353100000000001</v>
      </c>
      <c r="IV83">
        <v>29.999700000000001</v>
      </c>
      <c r="IW83">
        <v>26.413</v>
      </c>
      <c r="IX83">
        <v>26.366099999999999</v>
      </c>
      <c r="IY83">
        <v>21.1053</v>
      </c>
      <c r="IZ83">
        <v>28.857800000000001</v>
      </c>
      <c r="JA83">
        <v>0</v>
      </c>
      <c r="JB83">
        <v>25</v>
      </c>
      <c r="JC83">
        <v>410</v>
      </c>
      <c r="JD83">
        <v>18.2392</v>
      </c>
      <c r="JE83">
        <v>101.05</v>
      </c>
      <c r="JF83">
        <v>101.038</v>
      </c>
    </row>
    <row r="84" spans="1:266" x14ac:dyDescent="0.2">
      <c r="A84">
        <v>68</v>
      </c>
      <c r="B84">
        <v>1657260240.5999999</v>
      </c>
      <c r="C84">
        <v>9202.5</v>
      </c>
      <c r="D84" t="s">
        <v>578</v>
      </c>
      <c r="E84" t="s">
        <v>579</v>
      </c>
      <c r="F84" t="s">
        <v>366</v>
      </c>
      <c r="H84" t="s">
        <v>449</v>
      </c>
      <c r="I84" t="s">
        <v>575</v>
      </c>
      <c r="J84" t="s">
        <v>576</v>
      </c>
      <c r="K84">
        <v>1657260240.5999999</v>
      </c>
      <c r="L84">
        <f t="shared" si="55"/>
        <v>4.0483869845226199E-3</v>
      </c>
      <c r="M84">
        <f t="shared" si="56"/>
        <v>4.0483869845226197</v>
      </c>
      <c r="N84">
        <f t="shared" si="57"/>
        <v>17.934844203730453</v>
      </c>
      <c r="O84">
        <f t="shared" si="58"/>
        <v>380.47500000000002</v>
      </c>
      <c r="P84">
        <f t="shared" si="59"/>
        <v>278.48952796195834</v>
      </c>
      <c r="Q84">
        <f t="shared" si="60"/>
        <v>28.233539482187762</v>
      </c>
      <c r="R84">
        <f t="shared" si="61"/>
        <v>38.572925930460002</v>
      </c>
      <c r="S84">
        <f t="shared" si="62"/>
        <v>0.32653939804384979</v>
      </c>
      <c r="T84">
        <f t="shared" si="63"/>
        <v>1.9252578635940529</v>
      </c>
      <c r="U84">
        <f t="shared" si="64"/>
        <v>0.29860047499412967</v>
      </c>
      <c r="V84">
        <f t="shared" si="65"/>
        <v>0.18893588986551599</v>
      </c>
      <c r="W84">
        <f t="shared" si="66"/>
        <v>241.73800307548137</v>
      </c>
      <c r="X84">
        <f t="shared" si="67"/>
        <v>27.059825967802063</v>
      </c>
      <c r="Y84">
        <f t="shared" si="68"/>
        <v>27.059825967802063</v>
      </c>
      <c r="Z84">
        <f t="shared" si="69"/>
        <v>3.5917551870424118</v>
      </c>
      <c r="AA84">
        <f t="shared" si="70"/>
        <v>64.893324542984033</v>
      </c>
      <c r="AB84">
        <f t="shared" si="71"/>
        <v>2.2568925437964005</v>
      </c>
      <c r="AC84">
        <f t="shared" si="72"/>
        <v>3.4778500865701223</v>
      </c>
      <c r="AD84">
        <f t="shared" si="73"/>
        <v>1.3348626432460113</v>
      </c>
      <c r="AE84">
        <f t="shared" si="74"/>
        <v>-178.53386601744754</v>
      </c>
      <c r="AF84">
        <f t="shared" si="75"/>
        <v>-56.861323478954404</v>
      </c>
      <c r="AG84">
        <f t="shared" si="76"/>
        <v>-6.3602369058066115</v>
      </c>
      <c r="AH84">
        <f t="shared" si="77"/>
        <v>-1.7423326727168842E-2</v>
      </c>
      <c r="AI84">
        <v>0</v>
      </c>
      <c r="AJ84">
        <v>0</v>
      </c>
      <c r="AK84">
        <f t="shared" si="78"/>
        <v>1</v>
      </c>
      <c r="AL84">
        <f t="shared" si="79"/>
        <v>0</v>
      </c>
      <c r="AM84">
        <f t="shared" si="80"/>
        <v>26071.532132108932</v>
      </c>
      <c r="AN84" t="s">
        <v>367</v>
      </c>
      <c r="AO84" t="s">
        <v>367</v>
      </c>
      <c r="AP84">
        <v>0</v>
      </c>
      <c r="AQ84">
        <v>0</v>
      </c>
      <c r="AR84" t="e">
        <f t="shared" si="81"/>
        <v>#DIV/0!</v>
      </c>
      <c r="AS84">
        <v>0</v>
      </c>
      <c r="AT84" t="s">
        <v>367</v>
      </c>
      <c r="AU84" t="s">
        <v>367</v>
      </c>
      <c r="AV84">
        <v>0</v>
      </c>
      <c r="AW84">
        <v>0</v>
      </c>
      <c r="AX84" t="e">
        <f t="shared" si="82"/>
        <v>#DIV/0!</v>
      </c>
      <c r="AY84">
        <v>0.5</v>
      </c>
      <c r="AZ84">
        <f t="shared" si="83"/>
        <v>1261.2114005572441</v>
      </c>
      <c r="BA84">
        <f t="shared" si="84"/>
        <v>17.934844203730453</v>
      </c>
      <c r="BB84" t="e">
        <f t="shared" si="85"/>
        <v>#DIV/0!</v>
      </c>
      <c r="BC84">
        <f t="shared" si="86"/>
        <v>1.4220331497008555E-2</v>
      </c>
      <c r="BD84" t="e">
        <f t="shared" si="87"/>
        <v>#DIV/0!</v>
      </c>
      <c r="BE84" t="e">
        <f t="shared" si="88"/>
        <v>#DIV/0!</v>
      </c>
      <c r="BF84" t="s">
        <v>367</v>
      </c>
      <c r="BG84">
        <v>0</v>
      </c>
      <c r="BH84" t="e">
        <f t="shared" si="89"/>
        <v>#DIV/0!</v>
      </c>
      <c r="BI84" t="e">
        <f t="shared" si="90"/>
        <v>#DIV/0!</v>
      </c>
      <c r="BJ84" t="e">
        <f t="shared" si="91"/>
        <v>#DIV/0!</v>
      </c>
      <c r="BK84" t="e">
        <f t="shared" si="92"/>
        <v>#DIV/0!</v>
      </c>
      <c r="BL84" t="e">
        <f t="shared" si="93"/>
        <v>#DIV/0!</v>
      </c>
      <c r="BM84" t="e">
        <f t="shared" si="94"/>
        <v>#DIV/0!</v>
      </c>
      <c r="BN84" t="e">
        <f t="shared" si="95"/>
        <v>#DIV/0!</v>
      </c>
      <c r="BO84" t="e">
        <f t="shared" si="96"/>
        <v>#DIV/0!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f t="shared" si="97"/>
        <v>1500</v>
      </c>
      <c r="CI84">
        <f t="shared" si="98"/>
        <v>1261.2114005572441</v>
      </c>
      <c r="CJ84">
        <f t="shared" si="99"/>
        <v>0.84080760037149616</v>
      </c>
      <c r="CK84">
        <f t="shared" si="100"/>
        <v>0.16115866871698759</v>
      </c>
      <c r="CL84">
        <v>6</v>
      </c>
      <c r="CM84">
        <v>0.5</v>
      </c>
      <c r="CN84" t="s">
        <v>368</v>
      </c>
      <c r="CO84">
        <v>2</v>
      </c>
      <c r="CP84">
        <v>1657260240.5999999</v>
      </c>
      <c r="CQ84">
        <v>380.47500000000002</v>
      </c>
      <c r="CR84">
        <v>399.94</v>
      </c>
      <c r="CS84">
        <v>22.261500000000002</v>
      </c>
      <c r="CT84">
        <v>18.305299999999999</v>
      </c>
      <c r="CU84">
        <v>380.48399999999998</v>
      </c>
      <c r="CV84">
        <v>22.0748</v>
      </c>
      <c r="CW84">
        <v>600.31299999999999</v>
      </c>
      <c r="CX84">
        <v>101.28100000000001</v>
      </c>
      <c r="CY84">
        <v>9.9973599999999996E-2</v>
      </c>
      <c r="CZ84">
        <v>26.512</v>
      </c>
      <c r="DA84">
        <v>26.519500000000001</v>
      </c>
      <c r="DB84">
        <v>999.9</v>
      </c>
      <c r="DC84">
        <v>0</v>
      </c>
      <c r="DD84">
        <v>0</v>
      </c>
      <c r="DE84">
        <v>5030</v>
      </c>
      <c r="DF84">
        <v>0</v>
      </c>
      <c r="DG84">
        <v>145.21799999999999</v>
      </c>
      <c r="DH84">
        <v>-19.464700000000001</v>
      </c>
      <c r="DI84">
        <v>389.13799999999998</v>
      </c>
      <c r="DJ84">
        <v>407.39699999999999</v>
      </c>
      <c r="DK84">
        <v>3.9561700000000002</v>
      </c>
      <c r="DL84">
        <v>399.94</v>
      </c>
      <c r="DM84">
        <v>18.305299999999999</v>
      </c>
      <c r="DN84">
        <v>2.25468</v>
      </c>
      <c r="DO84">
        <v>1.85399</v>
      </c>
      <c r="DP84">
        <v>19.356200000000001</v>
      </c>
      <c r="DQ84">
        <v>16.249600000000001</v>
      </c>
      <c r="DR84">
        <v>1500</v>
      </c>
      <c r="DS84">
        <v>0.97299100000000005</v>
      </c>
      <c r="DT84">
        <v>2.7008899999999999E-2</v>
      </c>
      <c r="DU84">
        <v>0</v>
      </c>
      <c r="DV84">
        <v>733.30799999999999</v>
      </c>
      <c r="DW84">
        <v>4.9993100000000004</v>
      </c>
      <c r="DX84">
        <v>20111.8</v>
      </c>
      <c r="DY84">
        <v>13259.2</v>
      </c>
      <c r="DZ84">
        <v>40.375</v>
      </c>
      <c r="EA84">
        <v>41.5</v>
      </c>
      <c r="EB84">
        <v>40.5</v>
      </c>
      <c r="EC84">
        <v>41.375</v>
      </c>
      <c r="ED84">
        <v>41.5</v>
      </c>
      <c r="EE84">
        <v>1454.62</v>
      </c>
      <c r="EF84">
        <v>40.380000000000003</v>
      </c>
      <c r="EG84">
        <v>0</v>
      </c>
      <c r="EH84">
        <v>1657260241.0999999</v>
      </c>
      <c r="EI84">
        <v>0</v>
      </c>
      <c r="EJ84">
        <v>733.51839999999993</v>
      </c>
      <c r="EK84">
        <v>-4.6644615643295184</v>
      </c>
      <c r="EL84">
        <v>-7.261538272198635</v>
      </c>
      <c r="EM84">
        <v>20082.776000000002</v>
      </c>
      <c r="EN84">
        <v>15</v>
      </c>
      <c r="EO84">
        <v>1657260059</v>
      </c>
      <c r="EP84" t="s">
        <v>577</v>
      </c>
      <c r="EQ84">
        <v>1657260051.5</v>
      </c>
      <c r="ER84">
        <v>1657260059</v>
      </c>
      <c r="ES84">
        <v>59</v>
      </c>
      <c r="ET84">
        <v>-0.81499999999999995</v>
      </c>
      <c r="EU84">
        <v>8.0000000000000002E-3</v>
      </c>
      <c r="EV84">
        <v>-0.03</v>
      </c>
      <c r="EW84">
        <v>8.5000000000000006E-2</v>
      </c>
      <c r="EX84">
        <v>410</v>
      </c>
      <c r="EY84">
        <v>18</v>
      </c>
      <c r="EZ84">
        <v>0.11</v>
      </c>
      <c r="FA84">
        <v>0.03</v>
      </c>
      <c r="FB84">
        <v>-19.486129999999999</v>
      </c>
      <c r="FC84">
        <v>0.23066791744844481</v>
      </c>
      <c r="FD84">
        <v>4.818579770015232E-2</v>
      </c>
      <c r="FE84">
        <v>0</v>
      </c>
      <c r="FF84">
        <v>4.02412525</v>
      </c>
      <c r="FG84">
        <v>-4.2222776735466122E-2</v>
      </c>
      <c r="FH84">
        <v>1.6120625916430788E-2</v>
      </c>
      <c r="FI84">
        <v>1</v>
      </c>
      <c r="FJ84">
        <v>1</v>
      </c>
      <c r="FK84">
        <v>2</v>
      </c>
      <c r="FL84" t="s">
        <v>370</v>
      </c>
      <c r="FM84">
        <v>3.1796000000000002</v>
      </c>
      <c r="FN84">
        <v>2.76457</v>
      </c>
      <c r="FO84">
        <v>9.7744300000000006E-2</v>
      </c>
      <c r="FP84">
        <v>0.102052</v>
      </c>
      <c r="FQ84">
        <v>0.114688</v>
      </c>
      <c r="FR84">
        <v>0.100637</v>
      </c>
      <c r="FS84">
        <v>28814</v>
      </c>
      <c r="FT84">
        <v>22345.1</v>
      </c>
      <c r="FU84">
        <v>29974.799999999999</v>
      </c>
      <c r="FV84">
        <v>24329.1</v>
      </c>
      <c r="FW84">
        <v>35294.9</v>
      </c>
      <c r="FX84">
        <v>31978.3</v>
      </c>
      <c r="FY84">
        <v>43835.9</v>
      </c>
      <c r="FZ84">
        <v>39729.4</v>
      </c>
      <c r="GA84">
        <v>2.1878000000000002</v>
      </c>
      <c r="GB84">
        <v>1.8955200000000001</v>
      </c>
      <c r="GC84">
        <v>0.14819199999999999</v>
      </c>
      <c r="GD84">
        <v>0</v>
      </c>
      <c r="GE84">
        <v>24.089200000000002</v>
      </c>
      <c r="GF84">
        <v>999.9</v>
      </c>
      <c r="GG84">
        <v>59.3</v>
      </c>
      <c r="GH84">
        <v>30.1</v>
      </c>
      <c r="GI84">
        <v>25.0886</v>
      </c>
      <c r="GJ84">
        <v>30.854700000000001</v>
      </c>
      <c r="GK84">
        <v>38.613799999999998</v>
      </c>
      <c r="GL84">
        <v>1</v>
      </c>
      <c r="GM84">
        <v>-8.27185E-2</v>
      </c>
      <c r="GN84">
        <v>-0.24274499999999999</v>
      </c>
      <c r="GO84">
        <v>20.267299999999999</v>
      </c>
      <c r="GP84">
        <v>5.2241799999999996</v>
      </c>
      <c r="GQ84">
        <v>11.9023</v>
      </c>
      <c r="GR84">
        <v>4.9634499999999999</v>
      </c>
      <c r="GS84">
        <v>3.2914699999999999</v>
      </c>
      <c r="GT84">
        <v>9999</v>
      </c>
      <c r="GU84">
        <v>9999</v>
      </c>
      <c r="GV84">
        <v>5539</v>
      </c>
      <c r="GW84">
        <v>979</v>
      </c>
      <c r="GX84">
        <v>1.8769800000000001</v>
      </c>
      <c r="GY84">
        <v>1.87517</v>
      </c>
      <c r="GZ84">
        <v>1.8738999999999999</v>
      </c>
      <c r="HA84">
        <v>1.87303</v>
      </c>
      <c r="HB84">
        <v>1.87459</v>
      </c>
      <c r="HC84">
        <v>1.8695600000000001</v>
      </c>
      <c r="HD84">
        <v>1.87378</v>
      </c>
      <c r="HE84">
        <v>1.87886</v>
      </c>
      <c r="HF84">
        <v>0</v>
      </c>
      <c r="HG84">
        <v>0</v>
      </c>
      <c r="HH84">
        <v>0</v>
      </c>
      <c r="HI84">
        <v>0</v>
      </c>
      <c r="HJ84" t="s">
        <v>371</v>
      </c>
      <c r="HK84" t="s">
        <v>372</v>
      </c>
      <c r="HL84" t="s">
        <v>373</v>
      </c>
      <c r="HM84" t="s">
        <v>373</v>
      </c>
      <c r="HN84" t="s">
        <v>373</v>
      </c>
      <c r="HO84" t="s">
        <v>373</v>
      </c>
      <c r="HP84">
        <v>0</v>
      </c>
      <c r="HQ84">
        <v>100</v>
      </c>
      <c r="HR84">
        <v>100</v>
      </c>
      <c r="HS84">
        <v>-8.9999999999999993E-3</v>
      </c>
      <c r="HT84">
        <v>0.1867</v>
      </c>
      <c r="HU84">
        <v>-5.0910770922213508E-2</v>
      </c>
      <c r="HV84">
        <v>9.7846438420996166E-4</v>
      </c>
      <c r="HW84">
        <v>-2.5827086373742828E-6</v>
      </c>
      <c r="HX84">
        <v>7.8586341386663365E-10</v>
      </c>
      <c r="HY84">
        <v>-0.1008512887259166</v>
      </c>
      <c r="HZ84">
        <v>-8.4438002641763817E-3</v>
      </c>
      <c r="IA84">
        <v>1.264093270743213E-3</v>
      </c>
      <c r="IB84">
        <v>-1.32040390140585E-5</v>
      </c>
      <c r="IC84">
        <v>5</v>
      </c>
      <c r="ID84">
        <v>2007</v>
      </c>
      <c r="IE84">
        <v>1</v>
      </c>
      <c r="IF84">
        <v>23</v>
      </c>
      <c r="IG84">
        <v>3.2</v>
      </c>
      <c r="IH84">
        <v>3</v>
      </c>
      <c r="II84">
        <v>1.03271</v>
      </c>
      <c r="IJ84">
        <v>2.4316399999999998</v>
      </c>
      <c r="IK84">
        <v>1.42578</v>
      </c>
      <c r="IL84">
        <v>2.2912599999999999</v>
      </c>
      <c r="IM84">
        <v>1.5478499999999999</v>
      </c>
      <c r="IN84">
        <v>2.2631800000000002</v>
      </c>
      <c r="IO84">
        <v>32.553899999999999</v>
      </c>
      <c r="IP84">
        <v>14.097</v>
      </c>
      <c r="IQ84">
        <v>18</v>
      </c>
      <c r="IR84">
        <v>633.19000000000005</v>
      </c>
      <c r="IS84">
        <v>429.97199999999998</v>
      </c>
      <c r="IT84">
        <v>25.001000000000001</v>
      </c>
      <c r="IU84">
        <v>26.180199999999999</v>
      </c>
      <c r="IV84">
        <v>30.0002</v>
      </c>
      <c r="IW84">
        <v>26.302</v>
      </c>
      <c r="IX84">
        <v>26.2746</v>
      </c>
      <c r="IY84">
        <v>20.692</v>
      </c>
      <c r="IZ84">
        <v>27.581700000000001</v>
      </c>
      <c r="JA84">
        <v>0</v>
      </c>
      <c r="JB84">
        <v>25</v>
      </c>
      <c r="JC84">
        <v>400</v>
      </c>
      <c r="JD84">
        <v>18.473199999999999</v>
      </c>
      <c r="JE84">
        <v>101.074</v>
      </c>
      <c r="JF84">
        <v>101.044</v>
      </c>
    </row>
    <row r="85" spans="1:266" x14ac:dyDescent="0.2">
      <c r="A85">
        <v>69</v>
      </c>
      <c r="B85">
        <v>1657260316.0999999</v>
      </c>
      <c r="C85">
        <v>9278</v>
      </c>
      <c r="D85" t="s">
        <v>580</v>
      </c>
      <c r="E85" t="s">
        <v>581</v>
      </c>
      <c r="F85" t="s">
        <v>366</v>
      </c>
      <c r="H85" t="s">
        <v>449</v>
      </c>
      <c r="I85" t="s">
        <v>575</v>
      </c>
      <c r="J85" t="s">
        <v>576</v>
      </c>
      <c r="K85">
        <v>1657260316.0999999</v>
      </c>
      <c r="L85">
        <f t="shared" si="55"/>
        <v>4.001896079664705E-3</v>
      </c>
      <c r="M85">
        <f t="shared" si="56"/>
        <v>4.0018960796647054</v>
      </c>
      <c r="N85">
        <f t="shared" si="57"/>
        <v>7.9347067637523168</v>
      </c>
      <c r="O85">
        <f t="shared" si="58"/>
        <v>191.298</v>
      </c>
      <c r="P85">
        <f t="shared" si="59"/>
        <v>147.32800469631246</v>
      </c>
      <c r="Q85">
        <f t="shared" si="60"/>
        <v>14.93696207900642</v>
      </c>
      <c r="R85">
        <f t="shared" si="61"/>
        <v>19.394893575595201</v>
      </c>
      <c r="S85">
        <f t="shared" si="62"/>
        <v>0.3396060033956726</v>
      </c>
      <c r="T85">
        <f t="shared" si="63"/>
        <v>1.9187936692280236</v>
      </c>
      <c r="U85">
        <f t="shared" si="64"/>
        <v>0.30940488500909064</v>
      </c>
      <c r="V85">
        <f t="shared" si="65"/>
        <v>0.19586719863405122</v>
      </c>
      <c r="W85">
        <f t="shared" si="66"/>
        <v>241.72828607471823</v>
      </c>
      <c r="X85">
        <f t="shared" si="67"/>
        <v>26.995473702836549</v>
      </c>
      <c r="Y85">
        <f t="shared" si="68"/>
        <v>26.995473702836549</v>
      </c>
      <c r="Z85">
        <f t="shared" si="69"/>
        <v>3.5782083170796288</v>
      </c>
      <c r="AA85">
        <f t="shared" si="70"/>
        <v>66.6023972095619</v>
      </c>
      <c r="AB85">
        <f t="shared" si="71"/>
        <v>2.3049140609778402</v>
      </c>
      <c r="AC85">
        <f t="shared" si="72"/>
        <v>3.4607073582134231</v>
      </c>
      <c r="AD85">
        <f t="shared" si="73"/>
        <v>1.2732942561017886</v>
      </c>
      <c r="AE85">
        <f t="shared" si="74"/>
        <v>-176.48361711321348</v>
      </c>
      <c r="AF85">
        <f t="shared" si="75"/>
        <v>-58.682197900309063</v>
      </c>
      <c r="AG85">
        <f t="shared" si="76"/>
        <v>-6.5811437580324128</v>
      </c>
      <c r="AH85">
        <f t="shared" si="77"/>
        <v>-1.8672696836745217E-2</v>
      </c>
      <c r="AI85">
        <v>0</v>
      </c>
      <c r="AJ85">
        <v>0</v>
      </c>
      <c r="AK85">
        <f t="shared" si="78"/>
        <v>1</v>
      </c>
      <c r="AL85">
        <f t="shared" si="79"/>
        <v>0</v>
      </c>
      <c r="AM85">
        <f t="shared" si="80"/>
        <v>25915.507387359383</v>
      </c>
      <c r="AN85" t="s">
        <v>367</v>
      </c>
      <c r="AO85" t="s">
        <v>367</v>
      </c>
      <c r="AP85">
        <v>0</v>
      </c>
      <c r="AQ85">
        <v>0</v>
      </c>
      <c r="AR85" t="e">
        <f t="shared" si="81"/>
        <v>#DIV/0!</v>
      </c>
      <c r="AS85">
        <v>0</v>
      </c>
      <c r="AT85" t="s">
        <v>367</v>
      </c>
      <c r="AU85" t="s">
        <v>367</v>
      </c>
      <c r="AV85">
        <v>0</v>
      </c>
      <c r="AW85">
        <v>0</v>
      </c>
      <c r="AX85" t="e">
        <f t="shared" si="82"/>
        <v>#DIV/0!</v>
      </c>
      <c r="AY85">
        <v>0.5</v>
      </c>
      <c r="AZ85">
        <f t="shared" si="83"/>
        <v>1261.1685005568488</v>
      </c>
      <c r="BA85">
        <f t="shared" si="84"/>
        <v>7.9347067637523168</v>
      </c>
      <c r="BB85" t="e">
        <f t="shared" si="85"/>
        <v>#DIV/0!</v>
      </c>
      <c r="BC85">
        <f t="shared" si="86"/>
        <v>6.2915516524943921E-3</v>
      </c>
      <c r="BD85" t="e">
        <f t="shared" si="87"/>
        <v>#DIV/0!</v>
      </c>
      <c r="BE85" t="e">
        <f t="shared" si="88"/>
        <v>#DIV/0!</v>
      </c>
      <c r="BF85" t="s">
        <v>367</v>
      </c>
      <c r="BG85">
        <v>0</v>
      </c>
      <c r="BH85" t="e">
        <f t="shared" si="89"/>
        <v>#DIV/0!</v>
      </c>
      <c r="BI85" t="e">
        <f t="shared" si="90"/>
        <v>#DIV/0!</v>
      </c>
      <c r="BJ85" t="e">
        <f t="shared" si="91"/>
        <v>#DIV/0!</v>
      </c>
      <c r="BK85" t="e">
        <f t="shared" si="92"/>
        <v>#DIV/0!</v>
      </c>
      <c r="BL85" t="e">
        <f t="shared" si="93"/>
        <v>#DIV/0!</v>
      </c>
      <c r="BM85" t="e">
        <f t="shared" si="94"/>
        <v>#DIV/0!</v>
      </c>
      <c r="BN85" t="e">
        <f t="shared" si="95"/>
        <v>#DIV/0!</v>
      </c>
      <c r="BO85" t="e">
        <f t="shared" si="96"/>
        <v>#DIV/0!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f t="shared" si="97"/>
        <v>1499.95</v>
      </c>
      <c r="CI85">
        <f t="shared" si="98"/>
        <v>1261.1685005568488</v>
      </c>
      <c r="CJ85">
        <f t="shared" si="99"/>
        <v>0.84080702727214163</v>
      </c>
      <c r="CK85">
        <f t="shared" si="100"/>
        <v>0.16115756263523331</v>
      </c>
      <c r="CL85">
        <v>6</v>
      </c>
      <c r="CM85">
        <v>0.5</v>
      </c>
      <c r="CN85" t="s">
        <v>368</v>
      </c>
      <c r="CO85">
        <v>2</v>
      </c>
      <c r="CP85">
        <v>1657260316.0999999</v>
      </c>
      <c r="CQ85">
        <v>191.298</v>
      </c>
      <c r="CR85">
        <v>199.99600000000001</v>
      </c>
      <c r="CS85">
        <v>22.734100000000002</v>
      </c>
      <c r="CT85">
        <v>18.824200000000001</v>
      </c>
      <c r="CU85">
        <v>191.19499999999999</v>
      </c>
      <c r="CV85">
        <v>22.534400000000002</v>
      </c>
      <c r="CW85">
        <v>600.15599999999995</v>
      </c>
      <c r="CX85">
        <v>101.286</v>
      </c>
      <c r="CY85">
        <v>9.9762400000000001E-2</v>
      </c>
      <c r="CZ85">
        <v>26.4282</v>
      </c>
      <c r="DA85">
        <v>26.730499999999999</v>
      </c>
      <c r="DB85">
        <v>999.9</v>
      </c>
      <c r="DC85">
        <v>0</v>
      </c>
      <c r="DD85">
        <v>0</v>
      </c>
      <c r="DE85">
        <v>5002.5</v>
      </c>
      <c r="DF85">
        <v>0</v>
      </c>
      <c r="DG85">
        <v>138.92400000000001</v>
      </c>
      <c r="DH85">
        <v>-8.7538</v>
      </c>
      <c r="DI85">
        <v>195.691</v>
      </c>
      <c r="DJ85">
        <v>203.833</v>
      </c>
      <c r="DK85">
        <v>3.9099300000000001</v>
      </c>
      <c r="DL85">
        <v>199.99600000000001</v>
      </c>
      <c r="DM85">
        <v>18.824200000000001</v>
      </c>
      <c r="DN85">
        <v>2.3026399999999998</v>
      </c>
      <c r="DO85">
        <v>1.90662</v>
      </c>
      <c r="DP85">
        <v>19.694900000000001</v>
      </c>
      <c r="DQ85">
        <v>16.689399999999999</v>
      </c>
      <c r="DR85">
        <v>1499.95</v>
      </c>
      <c r="DS85">
        <v>0.97300600000000004</v>
      </c>
      <c r="DT85">
        <v>2.69936E-2</v>
      </c>
      <c r="DU85">
        <v>0</v>
      </c>
      <c r="DV85">
        <v>707.10599999999999</v>
      </c>
      <c r="DW85">
        <v>4.9993100000000004</v>
      </c>
      <c r="DX85">
        <v>15448.8</v>
      </c>
      <c r="DY85">
        <v>13258.8</v>
      </c>
      <c r="DZ85">
        <v>38.811999999999998</v>
      </c>
      <c r="EA85">
        <v>39.686999999999998</v>
      </c>
      <c r="EB85">
        <v>38.936999999999998</v>
      </c>
      <c r="EC85">
        <v>39.186999999999998</v>
      </c>
      <c r="ED85">
        <v>40</v>
      </c>
      <c r="EE85">
        <v>1454.6</v>
      </c>
      <c r="EF85">
        <v>40.35</v>
      </c>
      <c r="EG85">
        <v>0</v>
      </c>
      <c r="EH85">
        <v>1657260316.7</v>
      </c>
      <c r="EI85">
        <v>0</v>
      </c>
      <c r="EJ85">
        <v>708.10875999999985</v>
      </c>
      <c r="EK85">
        <v>-9.3935384575836842</v>
      </c>
      <c r="EL85">
        <v>-392.79230697638991</v>
      </c>
      <c r="EM85">
        <v>15854.24</v>
      </c>
      <c r="EN85">
        <v>15</v>
      </c>
      <c r="EO85">
        <v>1657260333.5999999</v>
      </c>
      <c r="EP85" t="s">
        <v>582</v>
      </c>
      <c r="EQ85">
        <v>1657260333.5999999</v>
      </c>
      <c r="ER85">
        <v>1657260059</v>
      </c>
      <c r="ES85">
        <v>60</v>
      </c>
      <c r="ET85">
        <v>5.5E-2</v>
      </c>
      <c r="EU85">
        <v>8.0000000000000002E-3</v>
      </c>
      <c r="EV85">
        <v>0.10299999999999999</v>
      </c>
      <c r="EW85">
        <v>8.5000000000000006E-2</v>
      </c>
      <c r="EX85">
        <v>200</v>
      </c>
      <c r="EY85">
        <v>18</v>
      </c>
      <c r="EZ85">
        <v>0.19</v>
      </c>
      <c r="FA85">
        <v>0.03</v>
      </c>
      <c r="FB85">
        <v>-8.7994046341463417</v>
      </c>
      <c r="FC85">
        <v>0.20501372822299599</v>
      </c>
      <c r="FD85">
        <v>4.3465423718312968E-2</v>
      </c>
      <c r="FE85">
        <v>0</v>
      </c>
      <c r="FF85">
        <v>3.9287190243902441</v>
      </c>
      <c r="FG85">
        <v>-0.1246628571428567</v>
      </c>
      <c r="FH85">
        <v>1.2457585171953601E-2</v>
      </c>
      <c r="FI85">
        <v>1</v>
      </c>
      <c r="FJ85">
        <v>1</v>
      </c>
      <c r="FK85">
        <v>2</v>
      </c>
      <c r="FL85" t="s">
        <v>370</v>
      </c>
      <c r="FM85">
        <v>3.1792099999999999</v>
      </c>
      <c r="FN85">
        <v>2.76424</v>
      </c>
      <c r="FO85">
        <v>5.4878799999999998E-2</v>
      </c>
      <c r="FP85">
        <v>5.7433699999999997E-2</v>
      </c>
      <c r="FQ85">
        <v>0.116355</v>
      </c>
      <c r="FR85">
        <v>0.10263899999999999</v>
      </c>
      <c r="FS85">
        <v>30180</v>
      </c>
      <c r="FT85">
        <v>23452.7</v>
      </c>
      <c r="FU85">
        <v>29972.3</v>
      </c>
      <c r="FV85">
        <v>24326.5</v>
      </c>
      <c r="FW85">
        <v>35221.699999999997</v>
      </c>
      <c r="FX85">
        <v>31900.6</v>
      </c>
      <c r="FY85">
        <v>43831.8</v>
      </c>
      <c r="FZ85">
        <v>39724.6</v>
      </c>
      <c r="GA85">
        <v>2.1869999999999998</v>
      </c>
      <c r="GB85">
        <v>1.89503</v>
      </c>
      <c r="GC85">
        <v>0.152197</v>
      </c>
      <c r="GD85">
        <v>0</v>
      </c>
      <c r="GE85">
        <v>24.235199999999999</v>
      </c>
      <c r="GF85">
        <v>999.9</v>
      </c>
      <c r="GG85">
        <v>59.2</v>
      </c>
      <c r="GH85">
        <v>30.1</v>
      </c>
      <c r="GI85">
        <v>25.046600000000002</v>
      </c>
      <c r="GJ85">
        <v>30.744700000000002</v>
      </c>
      <c r="GK85">
        <v>38.461500000000001</v>
      </c>
      <c r="GL85">
        <v>1</v>
      </c>
      <c r="GM85">
        <v>-7.9362299999999997E-2</v>
      </c>
      <c r="GN85">
        <v>-0.20704800000000001</v>
      </c>
      <c r="GO85">
        <v>20.267499999999998</v>
      </c>
      <c r="GP85">
        <v>5.2232799999999999</v>
      </c>
      <c r="GQ85">
        <v>11.9032</v>
      </c>
      <c r="GR85">
        <v>4.9634499999999999</v>
      </c>
      <c r="GS85">
        <v>3.2913299999999999</v>
      </c>
      <c r="GT85">
        <v>9999</v>
      </c>
      <c r="GU85">
        <v>9999</v>
      </c>
      <c r="GV85">
        <v>5539</v>
      </c>
      <c r="GW85">
        <v>979</v>
      </c>
      <c r="GX85">
        <v>1.8769800000000001</v>
      </c>
      <c r="GY85">
        <v>1.87521</v>
      </c>
      <c r="GZ85">
        <v>1.87392</v>
      </c>
      <c r="HA85">
        <v>1.87303</v>
      </c>
      <c r="HB85">
        <v>1.87459</v>
      </c>
      <c r="HC85">
        <v>1.8695200000000001</v>
      </c>
      <c r="HD85">
        <v>1.87378</v>
      </c>
      <c r="HE85">
        <v>1.8788400000000001</v>
      </c>
      <c r="HF85">
        <v>0</v>
      </c>
      <c r="HG85">
        <v>0</v>
      </c>
      <c r="HH85">
        <v>0</v>
      </c>
      <c r="HI85">
        <v>0</v>
      </c>
      <c r="HJ85" t="s">
        <v>371</v>
      </c>
      <c r="HK85" t="s">
        <v>372</v>
      </c>
      <c r="HL85" t="s">
        <v>373</v>
      </c>
      <c r="HM85" t="s">
        <v>373</v>
      </c>
      <c r="HN85" t="s">
        <v>373</v>
      </c>
      <c r="HO85" t="s">
        <v>373</v>
      </c>
      <c r="HP85">
        <v>0</v>
      </c>
      <c r="HQ85">
        <v>100</v>
      </c>
      <c r="HR85">
        <v>100</v>
      </c>
      <c r="HS85">
        <v>0.10299999999999999</v>
      </c>
      <c r="HT85">
        <v>0.19969999999999999</v>
      </c>
      <c r="HU85">
        <v>-5.0910770922213508E-2</v>
      </c>
      <c r="HV85">
        <v>9.7846438420996166E-4</v>
      </c>
      <c r="HW85">
        <v>-2.5827086373742828E-6</v>
      </c>
      <c r="HX85">
        <v>7.8586341386663365E-10</v>
      </c>
      <c r="HY85">
        <v>-0.1008512887259166</v>
      </c>
      <c r="HZ85">
        <v>-8.4438002641763817E-3</v>
      </c>
      <c r="IA85">
        <v>1.264093270743213E-3</v>
      </c>
      <c r="IB85">
        <v>-1.32040390140585E-5</v>
      </c>
      <c r="IC85">
        <v>5</v>
      </c>
      <c r="ID85">
        <v>2007</v>
      </c>
      <c r="IE85">
        <v>1</v>
      </c>
      <c r="IF85">
        <v>23</v>
      </c>
      <c r="IG85">
        <v>4.4000000000000004</v>
      </c>
      <c r="IH85">
        <v>4.3</v>
      </c>
      <c r="II85">
        <v>0.59570299999999998</v>
      </c>
      <c r="IJ85">
        <v>2.4548299999999998</v>
      </c>
      <c r="IK85">
        <v>1.42578</v>
      </c>
      <c r="IL85">
        <v>2.2912599999999999</v>
      </c>
      <c r="IM85">
        <v>1.5478499999999999</v>
      </c>
      <c r="IN85">
        <v>2.2863799999999999</v>
      </c>
      <c r="IO85">
        <v>32.487499999999997</v>
      </c>
      <c r="IP85">
        <v>14.0883</v>
      </c>
      <c r="IQ85">
        <v>18</v>
      </c>
      <c r="IR85">
        <v>632.93700000000001</v>
      </c>
      <c r="IS85">
        <v>429.93799999999999</v>
      </c>
      <c r="IT85">
        <v>24.9986</v>
      </c>
      <c r="IU85">
        <v>26.22</v>
      </c>
      <c r="IV85">
        <v>30.000299999999999</v>
      </c>
      <c r="IW85">
        <v>26.332999999999998</v>
      </c>
      <c r="IX85">
        <v>26.307500000000001</v>
      </c>
      <c r="IY85">
        <v>11.949199999999999</v>
      </c>
      <c r="IZ85">
        <v>25.8123</v>
      </c>
      <c r="JA85">
        <v>0</v>
      </c>
      <c r="JB85">
        <v>25</v>
      </c>
      <c r="JC85">
        <v>200</v>
      </c>
      <c r="JD85">
        <v>18.708600000000001</v>
      </c>
      <c r="JE85">
        <v>101.065</v>
      </c>
      <c r="JF85">
        <v>101.033</v>
      </c>
    </row>
    <row r="86" spans="1:266" x14ac:dyDescent="0.2">
      <c r="A86">
        <v>70</v>
      </c>
      <c r="B86">
        <v>1657260409.5999999</v>
      </c>
      <c r="C86">
        <v>9371.5</v>
      </c>
      <c r="D86" t="s">
        <v>583</v>
      </c>
      <c r="E86" t="s">
        <v>584</v>
      </c>
      <c r="F86" t="s">
        <v>366</v>
      </c>
      <c r="H86" t="s">
        <v>449</v>
      </c>
      <c r="I86" t="s">
        <v>575</v>
      </c>
      <c r="J86" t="s">
        <v>576</v>
      </c>
      <c r="K86">
        <v>1657260409.5999999</v>
      </c>
      <c r="L86">
        <f t="shared" si="55"/>
        <v>4.2171528677850513E-3</v>
      </c>
      <c r="M86">
        <f t="shared" si="56"/>
        <v>4.2171528677850514</v>
      </c>
      <c r="N86">
        <f t="shared" si="57"/>
        <v>2.4291082013651439</v>
      </c>
      <c r="O86">
        <f t="shared" si="58"/>
        <v>97.169600000000003</v>
      </c>
      <c r="P86">
        <f t="shared" si="59"/>
        <v>83.451669650895724</v>
      </c>
      <c r="Q86">
        <f t="shared" si="60"/>
        <v>8.4610276748110813</v>
      </c>
      <c r="R86">
        <f t="shared" si="61"/>
        <v>9.8518660943471996</v>
      </c>
      <c r="S86">
        <f t="shared" si="62"/>
        <v>0.35666045555906434</v>
      </c>
      <c r="T86">
        <f t="shared" si="63"/>
        <v>1.9100544331703309</v>
      </c>
      <c r="U86">
        <f t="shared" si="64"/>
        <v>0.32337167781733456</v>
      </c>
      <c r="V86">
        <f t="shared" si="65"/>
        <v>0.20483862233593039</v>
      </c>
      <c r="W86">
        <f t="shared" si="66"/>
        <v>241.75077107542404</v>
      </c>
      <c r="X86">
        <f t="shared" si="67"/>
        <v>26.54041249654146</v>
      </c>
      <c r="Y86">
        <f t="shared" si="68"/>
        <v>26.54041249654146</v>
      </c>
      <c r="Z86">
        <f t="shared" si="69"/>
        <v>3.4836791577001911</v>
      </c>
      <c r="AA86">
        <f t="shared" si="70"/>
        <v>64.950078075607465</v>
      </c>
      <c r="AB86">
        <f t="shared" si="71"/>
        <v>2.1985051331880001</v>
      </c>
      <c r="AC86">
        <f t="shared" si="72"/>
        <v>3.3849153046879348</v>
      </c>
      <c r="AD86">
        <f t="shared" si="73"/>
        <v>1.285174024512191</v>
      </c>
      <c r="AE86">
        <f t="shared" si="74"/>
        <v>-185.97644146932078</v>
      </c>
      <c r="AF86">
        <f t="shared" si="75"/>
        <v>-50.160338505725406</v>
      </c>
      <c r="AG86">
        <f t="shared" si="76"/>
        <v>-5.6277225120265566</v>
      </c>
      <c r="AH86">
        <f t="shared" si="77"/>
        <v>-1.3731411648706171E-2</v>
      </c>
      <c r="AI86">
        <v>0</v>
      </c>
      <c r="AJ86">
        <v>0</v>
      </c>
      <c r="AK86">
        <f t="shared" si="78"/>
        <v>1</v>
      </c>
      <c r="AL86">
        <f t="shared" si="79"/>
        <v>0</v>
      </c>
      <c r="AM86">
        <f t="shared" si="80"/>
        <v>25727.247448216738</v>
      </c>
      <c r="AN86" t="s">
        <v>367</v>
      </c>
      <c r="AO86" t="s">
        <v>367</v>
      </c>
      <c r="AP86">
        <v>0</v>
      </c>
      <c r="AQ86">
        <v>0</v>
      </c>
      <c r="AR86" t="e">
        <f t="shared" si="81"/>
        <v>#DIV/0!</v>
      </c>
      <c r="AS86">
        <v>0</v>
      </c>
      <c r="AT86" t="s">
        <v>367</v>
      </c>
      <c r="AU86" t="s">
        <v>367</v>
      </c>
      <c r="AV86">
        <v>0</v>
      </c>
      <c r="AW86">
        <v>0</v>
      </c>
      <c r="AX86" t="e">
        <f t="shared" si="82"/>
        <v>#DIV/0!</v>
      </c>
      <c r="AY86">
        <v>0.5</v>
      </c>
      <c r="AZ86">
        <f t="shared" si="83"/>
        <v>1261.2786005572143</v>
      </c>
      <c r="BA86">
        <f t="shared" si="84"/>
        <v>2.4291082013651439</v>
      </c>
      <c r="BB86" t="e">
        <f t="shared" si="85"/>
        <v>#DIV/0!</v>
      </c>
      <c r="BC86">
        <f t="shared" si="86"/>
        <v>1.9259093116239345E-3</v>
      </c>
      <c r="BD86" t="e">
        <f t="shared" si="87"/>
        <v>#DIV/0!</v>
      </c>
      <c r="BE86" t="e">
        <f t="shared" si="88"/>
        <v>#DIV/0!</v>
      </c>
      <c r="BF86" t="s">
        <v>367</v>
      </c>
      <c r="BG86">
        <v>0</v>
      </c>
      <c r="BH86" t="e">
        <f t="shared" si="89"/>
        <v>#DIV/0!</v>
      </c>
      <c r="BI86" t="e">
        <f t="shared" si="90"/>
        <v>#DIV/0!</v>
      </c>
      <c r="BJ86" t="e">
        <f t="shared" si="91"/>
        <v>#DIV/0!</v>
      </c>
      <c r="BK86" t="e">
        <f t="shared" si="92"/>
        <v>#DIV/0!</v>
      </c>
      <c r="BL86" t="e">
        <f t="shared" si="93"/>
        <v>#DIV/0!</v>
      </c>
      <c r="BM86" t="e">
        <f t="shared" si="94"/>
        <v>#DIV/0!</v>
      </c>
      <c r="BN86" t="e">
        <f t="shared" si="95"/>
        <v>#DIV/0!</v>
      </c>
      <c r="BO86" t="e">
        <f t="shared" si="96"/>
        <v>#DIV/0!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f t="shared" si="97"/>
        <v>1500.08</v>
      </c>
      <c r="CI86">
        <f t="shared" si="98"/>
        <v>1261.2786005572143</v>
      </c>
      <c r="CJ86">
        <f t="shared" si="99"/>
        <v>0.84080755730175349</v>
      </c>
      <c r="CK86">
        <f t="shared" si="100"/>
        <v>0.16115858559238444</v>
      </c>
      <c r="CL86">
        <v>6</v>
      </c>
      <c r="CM86">
        <v>0.5</v>
      </c>
      <c r="CN86" t="s">
        <v>368</v>
      </c>
      <c r="CO86">
        <v>2</v>
      </c>
      <c r="CP86">
        <v>1657260409.5999999</v>
      </c>
      <c r="CQ86">
        <v>97.169600000000003</v>
      </c>
      <c r="CR86">
        <v>100.008</v>
      </c>
      <c r="CS86">
        <v>21.684000000000001</v>
      </c>
      <c r="CT86">
        <v>17.559000000000001</v>
      </c>
      <c r="CU86">
        <v>97.052599999999998</v>
      </c>
      <c r="CV86">
        <v>21.513000000000002</v>
      </c>
      <c r="CW86">
        <v>600.10299999999995</v>
      </c>
      <c r="CX86">
        <v>101.288</v>
      </c>
      <c r="CY86">
        <v>0.100357</v>
      </c>
      <c r="CZ86">
        <v>26.0533</v>
      </c>
      <c r="DA86">
        <v>38.601900000000001</v>
      </c>
      <c r="DB86">
        <v>999.9</v>
      </c>
      <c r="DC86">
        <v>0</v>
      </c>
      <c r="DD86">
        <v>0</v>
      </c>
      <c r="DE86">
        <v>4965.62</v>
      </c>
      <c r="DF86">
        <v>0</v>
      </c>
      <c r="DG86">
        <v>158.03399999999999</v>
      </c>
      <c r="DH86">
        <v>-2.87995</v>
      </c>
      <c r="DI86">
        <v>99.281199999999998</v>
      </c>
      <c r="DJ86">
        <v>101.79600000000001</v>
      </c>
      <c r="DK86">
        <v>4.1250400000000003</v>
      </c>
      <c r="DL86">
        <v>100.008</v>
      </c>
      <c r="DM86">
        <v>17.559000000000001</v>
      </c>
      <c r="DN86">
        <v>2.1963400000000002</v>
      </c>
      <c r="DO86">
        <v>1.7785200000000001</v>
      </c>
      <c r="DP86">
        <v>18.935600000000001</v>
      </c>
      <c r="DQ86">
        <v>15.599299999999999</v>
      </c>
      <c r="DR86">
        <v>1500.08</v>
      </c>
      <c r="DS86">
        <v>0.97299100000000005</v>
      </c>
      <c r="DT86">
        <v>2.7008899999999999E-2</v>
      </c>
      <c r="DU86">
        <v>0</v>
      </c>
      <c r="DV86">
        <v>713.721</v>
      </c>
      <c r="DW86">
        <v>4.9993100000000004</v>
      </c>
      <c r="DX86">
        <v>19642.099999999999</v>
      </c>
      <c r="DY86">
        <v>13259.9</v>
      </c>
      <c r="DZ86">
        <v>37.436999999999998</v>
      </c>
      <c r="EA86">
        <v>38.311999999999998</v>
      </c>
      <c r="EB86">
        <v>37.436999999999998</v>
      </c>
      <c r="EC86">
        <v>37.686999999999998</v>
      </c>
      <c r="ED86">
        <v>38.625</v>
      </c>
      <c r="EE86">
        <v>1454.7</v>
      </c>
      <c r="EF86">
        <v>40.380000000000003</v>
      </c>
      <c r="EG86">
        <v>0</v>
      </c>
      <c r="EH86">
        <v>1657260410.3</v>
      </c>
      <c r="EI86">
        <v>0</v>
      </c>
      <c r="EJ86">
        <v>713.94256000000007</v>
      </c>
      <c r="EK86">
        <v>-2.6689230958162669</v>
      </c>
      <c r="EL86">
        <v>2811.184621684903</v>
      </c>
      <c r="EM86">
        <v>19434.743999999999</v>
      </c>
      <c r="EN86">
        <v>15</v>
      </c>
      <c r="EO86">
        <v>1657260436.5999999</v>
      </c>
      <c r="EP86" t="s">
        <v>585</v>
      </c>
      <c r="EQ86">
        <v>1657260436.5999999</v>
      </c>
      <c r="ER86">
        <v>1657260059</v>
      </c>
      <c r="ES86">
        <v>61</v>
      </c>
      <c r="ET86">
        <v>0.04</v>
      </c>
      <c r="EU86">
        <v>8.0000000000000002E-3</v>
      </c>
      <c r="EV86">
        <v>0.11700000000000001</v>
      </c>
      <c r="EW86">
        <v>8.5000000000000006E-2</v>
      </c>
      <c r="EX86">
        <v>100</v>
      </c>
      <c r="EY86">
        <v>18</v>
      </c>
      <c r="EZ86">
        <v>0.24</v>
      </c>
      <c r="FA86">
        <v>0.03</v>
      </c>
      <c r="FB86">
        <v>-2.8816422500000001</v>
      </c>
      <c r="FC86">
        <v>4.7134671669802439E-2</v>
      </c>
      <c r="FD86">
        <v>3.4426345905970039E-2</v>
      </c>
      <c r="FE86">
        <v>1</v>
      </c>
      <c r="FF86">
        <v>4.1568930000000002</v>
      </c>
      <c r="FG86">
        <v>-0.20820292682927011</v>
      </c>
      <c r="FH86">
        <v>2.0096648999273499E-2</v>
      </c>
      <c r="FI86">
        <v>1</v>
      </c>
      <c r="FJ86">
        <v>2</v>
      </c>
      <c r="FK86">
        <v>2</v>
      </c>
      <c r="FL86" t="s">
        <v>382</v>
      </c>
      <c r="FM86">
        <v>3.1790799999999999</v>
      </c>
      <c r="FN86">
        <v>2.7646700000000002</v>
      </c>
      <c r="FO86">
        <v>2.8989899999999999E-2</v>
      </c>
      <c r="FP86">
        <v>3.0015900000000002E-2</v>
      </c>
      <c r="FQ86">
        <v>0.112622</v>
      </c>
      <c r="FR86">
        <v>9.7708600000000007E-2</v>
      </c>
      <c r="FS86">
        <v>31007.3</v>
      </c>
      <c r="FT86">
        <v>24134.3</v>
      </c>
      <c r="FU86">
        <v>29972.799999999999</v>
      </c>
      <c r="FV86">
        <v>24325.9</v>
      </c>
      <c r="FW86">
        <v>35373.4</v>
      </c>
      <c r="FX86">
        <v>32077.5</v>
      </c>
      <c r="FY86">
        <v>43831.9</v>
      </c>
      <c r="FZ86">
        <v>39724.300000000003</v>
      </c>
      <c r="GA86">
        <v>2.1858</v>
      </c>
      <c r="GB86">
        <v>1.8915299999999999</v>
      </c>
      <c r="GC86">
        <v>0.90564800000000001</v>
      </c>
      <c r="GD86">
        <v>0</v>
      </c>
      <c r="GE86">
        <v>23.8962</v>
      </c>
      <c r="GF86">
        <v>999.9</v>
      </c>
      <c r="GG86">
        <v>58.9</v>
      </c>
      <c r="GH86">
        <v>30</v>
      </c>
      <c r="GI86">
        <v>24.774799999999999</v>
      </c>
      <c r="GJ86">
        <v>31.134699999999999</v>
      </c>
      <c r="GK86">
        <v>39.471200000000003</v>
      </c>
      <c r="GL86">
        <v>1</v>
      </c>
      <c r="GM86">
        <v>-7.8023400000000007E-2</v>
      </c>
      <c r="GN86">
        <v>-0.27256000000000002</v>
      </c>
      <c r="GO86">
        <v>20.267900000000001</v>
      </c>
      <c r="GP86">
        <v>5.2288199999999998</v>
      </c>
      <c r="GQ86">
        <v>11.9069</v>
      </c>
      <c r="GR86">
        <v>4.9649999999999999</v>
      </c>
      <c r="GS86">
        <v>3.2919999999999998</v>
      </c>
      <c r="GT86">
        <v>9999</v>
      </c>
      <c r="GU86">
        <v>9999</v>
      </c>
      <c r="GV86">
        <v>5539</v>
      </c>
      <c r="GW86">
        <v>979</v>
      </c>
      <c r="GX86">
        <v>1.87697</v>
      </c>
      <c r="GY86">
        <v>1.8751899999999999</v>
      </c>
      <c r="GZ86">
        <v>1.87384</v>
      </c>
      <c r="HA86">
        <v>1.8730199999999999</v>
      </c>
      <c r="HB86">
        <v>1.87456</v>
      </c>
      <c r="HC86">
        <v>1.86951</v>
      </c>
      <c r="HD86">
        <v>1.87378</v>
      </c>
      <c r="HE86">
        <v>1.8788400000000001</v>
      </c>
      <c r="HF86">
        <v>0</v>
      </c>
      <c r="HG86">
        <v>0</v>
      </c>
      <c r="HH86">
        <v>0</v>
      </c>
      <c r="HI86">
        <v>0</v>
      </c>
      <c r="HJ86" t="s">
        <v>371</v>
      </c>
      <c r="HK86" t="s">
        <v>372</v>
      </c>
      <c r="HL86" t="s">
        <v>373</v>
      </c>
      <c r="HM86" t="s">
        <v>373</v>
      </c>
      <c r="HN86" t="s">
        <v>373</v>
      </c>
      <c r="HO86" t="s">
        <v>373</v>
      </c>
      <c r="HP86">
        <v>0</v>
      </c>
      <c r="HQ86">
        <v>100</v>
      </c>
      <c r="HR86">
        <v>100</v>
      </c>
      <c r="HS86">
        <v>0.11700000000000001</v>
      </c>
      <c r="HT86">
        <v>0.17100000000000001</v>
      </c>
      <c r="HU86">
        <v>4.3798683198251476E-3</v>
      </c>
      <c r="HV86">
        <v>9.7846438420996166E-4</v>
      </c>
      <c r="HW86">
        <v>-2.5827086373742828E-6</v>
      </c>
      <c r="HX86">
        <v>7.8586341386663365E-10</v>
      </c>
      <c r="HY86">
        <v>-0.1008512887259166</v>
      </c>
      <c r="HZ86">
        <v>-8.4438002641763817E-3</v>
      </c>
      <c r="IA86">
        <v>1.264093270743213E-3</v>
      </c>
      <c r="IB86">
        <v>-1.32040390140585E-5</v>
      </c>
      <c r="IC86">
        <v>5</v>
      </c>
      <c r="ID86">
        <v>2007</v>
      </c>
      <c r="IE86">
        <v>1</v>
      </c>
      <c r="IF86">
        <v>23</v>
      </c>
      <c r="IG86">
        <v>1.3</v>
      </c>
      <c r="IH86">
        <v>5.8</v>
      </c>
      <c r="II86">
        <v>0.36498999999999998</v>
      </c>
      <c r="IJ86">
        <v>2.4560499999999998</v>
      </c>
      <c r="IK86">
        <v>1.42578</v>
      </c>
      <c r="IL86">
        <v>2.2912599999999999</v>
      </c>
      <c r="IM86">
        <v>1.5478499999999999</v>
      </c>
      <c r="IN86">
        <v>2.3571800000000001</v>
      </c>
      <c r="IO86">
        <v>32.354900000000001</v>
      </c>
      <c r="IP86">
        <v>14.0883</v>
      </c>
      <c r="IQ86">
        <v>18</v>
      </c>
      <c r="IR86">
        <v>632.19600000000003</v>
      </c>
      <c r="IS86">
        <v>428.03100000000001</v>
      </c>
      <c r="IT86">
        <v>24.999400000000001</v>
      </c>
      <c r="IU86">
        <v>26.222200000000001</v>
      </c>
      <c r="IV86">
        <v>30.000299999999999</v>
      </c>
      <c r="IW86">
        <v>26.346399999999999</v>
      </c>
      <c r="IX86">
        <v>26.3185</v>
      </c>
      <c r="IY86">
        <v>7.3334599999999996</v>
      </c>
      <c r="IZ86">
        <v>30.0639</v>
      </c>
      <c r="JA86">
        <v>0</v>
      </c>
      <c r="JB86">
        <v>25</v>
      </c>
      <c r="JC86">
        <v>100</v>
      </c>
      <c r="JD86">
        <v>17.541899999999998</v>
      </c>
      <c r="JE86">
        <v>101.065</v>
      </c>
      <c r="JF86">
        <v>101.03100000000001</v>
      </c>
    </row>
    <row r="87" spans="1:266" x14ac:dyDescent="0.2">
      <c r="A87">
        <v>71</v>
      </c>
      <c r="B87">
        <v>1657260512.5999999</v>
      </c>
      <c r="C87">
        <v>9474.5</v>
      </c>
      <c r="D87" t="s">
        <v>586</v>
      </c>
      <c r="E87" t="s">
        <v>587</v>
      </c>
      <c r="F87" t="s">
        <v>366</v>
      </c>
      <c r="H87" t="s">
        <v>449</v>
      </c>
      <c r="I87" t="s">
        <v>575</v>
      </c>
      <c r="J87" t="s">
        <v>576</v>
      </c>
      <c r="K87">
        <v>1657260512.5999999</v>
      </c>
      <c r="L87">
        <f t="shared" si="55"/>
        <v>4.3247000567876804E-3</v>
      </c>
      <c r="M87">
        <f t="shared" si="56"/>
        <v>4.3247000567876803</v>
      </c>
      <c r="N87">
        <f t="shared" si="57"/>
        <v>-0.53720927527320905</v>
      </c>
      <c r="O87">
        <f t="shared" si="58"/>
        <v>50.302499999999988</v>
      </c>
      <c r="P87">
        <f t="shared" si="59"/>
        <v>51.823252515247745</v>
      </c>
      <c r="Q87">
        <f t="shared" si="60"/>
        <v>5.2544082863783332</v>
      </c>
      <c r="R87">
        <f t="shared" si="61"/>
        <v>5.1002177593499995</v>
      </c>
      <c r="S87">
        <f t="shared" si="62"/>
        <v>0.3625092673263921</v>
      </c>
      <c r="T87">
        <f t="shared" si="63"/>
        <v>1.9233009906541954</v>
      </c>
      <c r="U87">
        <f t="shared" si="64"/>
        <v>0.32838860120361085</v>
      </c>
      <c r="V87">
        <f t="shared" si="65"/>
        <v>0.20804019605423879</v>
      </c>
      <c r="W87">
        <f t="shared" si="66"/>
        <v>241.75019207515768</v>
      </c>
      <c r="X87">
        <f t="shared" si="67"/>
        <v>26.426853579742492</v>
      </c>
      <c r="Y87">
        <f t="shared" si="68"/>
        <v>26.426853579742492</v>
      </c>
      <c r="Z87">
        <f t="shared" si="69"/>
        <v>3.4604325282036137</v>
      </c>
      <c r="AA87">
        <f t="shared" si="70"/>
        <v>64.140114245465327</v>
      </c>
      <c r="AB87">
        <f t="shared" si="71"/>
        <v>2.1621922127819997</v>
      </c>
      <c r="AC87">
        <f t="shared" si="72"/>
        <v>3.3710451535949133</v>
      </c>
      <c r="AD87">
        <f t="shared" si="73"/>
        <v>1.298240315421614</v>
      </c>
      <c r="AE87">
        <f t="shared" si="74"/>
        <v>-190.71927250433671</v>
      </c>
      <c r="AF87">
        <f t="shared" si="75"/>
        <v>-45.929415062389751</v>
      </c>
      <c r="AG87">
        <f t="shared" si="76"/>
        <v>-5.1128527570266042</v>
      </c>
      <c r="AH87">
        <f t="shared" si="77"/>
        <v>-1.1348248595396626E-2</v>
      </c>
      <c r="AI87">
        <v>0</v>
      </c>
      <c r="AJ87">
        <v>0</v>
      </c>
      <c r="AK87">
        <f t="shared" si="78"/>
        <v>1</v>
      </c>
      <c r="AL87">
        <f t="shared" si="79"/>
        <v>0</v>
      </c>
      <c r="AM87">
        <f t="shared" si="80"/>
        <v>26067.720965432818</v>
      </c>
      <c r="AN87" t="s">
        <v>367</v>
      </c>
      <c r="AO87" t="s">
        <v>367</v>
      </c>
      <c r="AP87">
        <v>0</v>
      </c>
      <c r="AQ87">
        <v>0</v>
      </c>
      <c r="AR87" t="e">
        <f t="shared" si="81"/>
        <v>#DIV/0!</v>
      </c>
      <c r="AS87">
        <v>0</v>
      </c>
      <c r="AT87" t="s">
        <v>367</v>
      </c>
      <c r="AU87" t="s">
        <v>367</v>
      </c>
      <c r="AV87">
        <v>0</v>
      </c>
      <c r="AW87">
        <v>0</v>
      </c>
      <c r="AX87" t="e">
        <f t="shared" si="82"/>
        <v>#DIV/0!</v>
      </c>
      <c r="AY87">
        <v>0.5</v>
      </c>
      <c r="AZ87">
        <f t="shared" si="83"/>
        <v>1261.2783005570764</v>
      </c>
      <c r="BA87">
        <f t="shared" si="84"/>
        <v>-0.53720927527320905</v>
      </c>
      <c r="BB87" t="e">
        <f t="shared" si="85"/>
        <v>#DIV/0!</v>
      </c>
      <c r="BC87">
        <f t="shared" si="86"/>
        <v>-4.259244569861676E-4</v>
      </c>
      <c r="BD87" t="e">
        <f t="shared" si="87"/>
        <v>#DIV/0!</v>
      </c>
      <c r="BE87" t="e">
        <f t="shared" si="88"/>
        <v>#DIV/0!</v>
      </c>
      <c r="BF87" t="s">
        <v>367</v>
      </c>
      <c r="BG87">
        <v>0</v>
      </c>
      <c r="BH87" t="e">
        <f t="shared" si="89"/>
        <v>#DIV/0!</v>
      </c>
      <c r="BI87" t="e">
        <f t="shared" si="90"/>
        <v>#DIV/0!</v>
      </c>
      <c r="BJ87" t="e">
        <f t="shared" si="91"/>
        <v>#DIV/0!</v>
      </c>
      <c r="BK87" t="e">
        <f t="shared" si="92"/>
        <v>#DIV/0!</v>
      </c>
      <c r="BL87" t="e">
        <f t="shared" si="93"/>
        <v>#DIV/0!</v>
      </c>
      <c r="BM87" t="e">
        <f t="shared" si="94"/>
        <v>#DIV/0!</v>
      </c>
      <c r="BN87" t="e">
        <f t="shared" si="95"/>
        <v>#DIV/0!</v>
      </c>
      <c r="BO87" t="e">
        <f t="shared" si="96"/>
        <v>#DIV/0!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f t="shared" si="97"/>
        <v>1500.08</v>
      </c>
      <c r="CI87">
        <f t="shared" si="98"/>
        <v>1261.2783005570764</v>
      </c>
      <c r="CJ87">
        <f t="shared" si="99"/>
        <v>0.8408073573123277</v>
      </c>
      <c r="CK87">
        <f t="shared" si="100"/>
        <v>0.16115819961279246</v>
      </c>
      <c r="CL87">
        <v>6</v>
      </c>
      <c r="CM87">
        <v>0.5</v>
      </c>
      <c r="CN87" t="s">
        <v>368</v>
      </c>
      <c r="CO87">
        <v>2</v>
      </c>
      <c r="CP87">
        <v>1657260512.5999999</v>
      </c>
      <c r="CQ87">
        <v>50.302499999999988</v>
      </c>
      <c r="CR87">
        <v>49.982900000000001</v>
      </c>
      <c r="CS87">
        <v>21.325299999999999</v>
      </c>
      <c r="CT87">
        <v>17.093699999999998</v>
      </c>
      <c r="CU87">
        <v>50.179499999999997</v>
      </c>
      <c r="CV87">
        <v>21.163799999999998</v>
      </c>
      <c r="CW87">
        <v>600.12400000000002</v>
      </c>
      <c r="CX87">
        <v>101.291</v>
      </c>
      <c r="CY87">
        <v>9.9940000000000001E-2</v>
      </c>
      <c r="CZ87">
        <v>25.983899999999998</v>
      </c>
      <c r="DA87">
        <v>39.525700000000001</v>
      </c>
      <c r="DB87">
        <v>999.9</v>
      </c>
      <c r="DC87">
        <v>0</v>
      </c>
      <c r="DD87">
        <v>0</v>
      </c>
      <c r="DE87">
        <v>5021.25</v>
      </c>
      <c r="DF87">
        <v>0</v>
      </c>
      <c r="DG87">
        <v>206.417</v>
      </c>
      <c r="DH87">
        <v>0.28356599999999998</v>
      </c>
      <c r="DI87">
        <v>51.361800000000002</v>
      </c>
      <c r="DJ87">
        <v>50.8521</v>
      </c>
      <c r="DK87">
        <v>4.23163</v>
      </c>
      <c r="DL87">
        <v>49.982900000000001</v>
      </c>
      <c r="DM87">
        <v>17.093699999999998</v>
      </c>
      <c r="DN87">
        <v>2.1600600000000001</v>
      </c>
      <c r="DO87">
        <v>1.73143</v>
      </c>
      <c r="DP87">
        <v>18.6691</v>
      </c>
      <c r="DQ87">
        <v>15.181100000000001</v>
      </c>
      <c r="DR87">
        <v>1500.08</v>
      </c>
      <c r="DS87">
        <v>0.97299599999999997</v>
      </c>
      <c r="DT87">
        <v>2.7003800000000001E-2</v>
      </c>
      <c r="DU87">
        <v>0</v>
      </c>
      <c r="DV87">
        <v>723.94200000000001</v>
      </c>
      <c r="DW87">
        <v>4.9993100000000004</v>
      </c>
      <c r="DX87">
        <v>20090.8</v>
      </c>
      <c r="DY87">
        <v>13260</v>
      </c>
      <c r="DZ87">
        <v>37.125</v>
      </c>
      <c r="EA87">
        <v>38.625</v>
      </c>
      <c r="EB87">
        <v>37</v>
      </c>
      <c r="EC87">
        <v>38.186999999999998</v>
      </c>
      <c r="ED87">
        <v>38.811999999999998</v>
      </c>
      <c r="EE87">
        <v>1454.71</v>
      </c>
      <c r="EF87">
        <v>40.369999999999997</v>
      </c>
      <c r="EG87">
        <v>0</v>
      </c>
      <c r="EH87">
        <v>1657260513.5</v>
      </c>
      <c r="EI87">
        <v>0</v>
      </c>
      <c r="EJ87">
        <v>723.32852000000003</v>
      </c>
      <c r="EK87">
        <v>2.668538443137443</v>
      </c>
      <c r="EL87">
        <v>-65.723076904503898</v>
      </c>
      <c r="EM87">
        <v>19968.304</v>
      </c>
      <c r="EN87">
        <v>15</v>
      </c>
      <c r="EO87">
        <v>1657260546.5999999</v>
      </c>
      <c r="EP87" t="s">
        <v>588</v>
      </c>
      <c r="EQ87">
        <v>1657260546.5999999</v>
      </c>
      <c r="ER87">
        <v>1657260059</v>
      </c>
      <c r="ES87">
        <v>62</v>
      </c>
      <c r="ET87">
        <v>3.6999999999999998E-2</v>
      </c>
      <c r="EU87">
        <v>8.0000000000000002E-3</v>
      </c>
      <c r="EV87">
        <v>0.123</v>
      </c>
      <c r="EW87">
        <v>8.5000000000000006E-2</v>
      </c>
      <c r="EX87">
        <v>50</v>
      </c>
      <c r="EY87">
        <v>18</v>
      </c>
      <c r="EZ87">
        <v>0.26</v>
      </c>
      <c r="FA87">
        <v>0.03</v>
      </c>
      <c r="FB87">
        <v>0.248091275</v>
      </c>
      <c r="FC87">
        <v>0.16450323827392069</v>
      </c>
      <c r="FD87">
        <v>2.5275033749717821E-2</v>
      </c>
      <c r="FE87">
        <v>0</v>
      </c>
      <c r="FF87">
        <v>4.2456899999999997</v>
      </c>
      <c r="FG87">
        <v>-0.1329694559099506</v>
      </c>
      <c r="FH87">
        <v>1.320875145500135E-2</v>
      </c>
      <c r="FI87">
        <v>1</v>
      </c>
      <c r="FJ87">
        <v>1</v>
      </c>
      <c r="FK87">
        <v>2</v>
      </c>
      <c r="FL87" t="s">
        <v>370</v>
      </c>
      <c r="FM87">
        <v>3.1791200000000002</v>
      </c>
      <c r="FN87">
        <v>2.7644899999999999</v>
      </c>
      <c r="FO87">
        <v>1.51057E-2</v>
      </c>
      <c r="FP87">
        <v>1.51339E-2</v>
      </c>
      <c r="FQ87">
        <v>0.111328</v>
      </c>
      <c r="FR87">
        <v>9.5859E-2</v>
      </c>
      <c r="FS87">
        <v>31446</v>
      </c>
      <c r="FT87">
        <v>24504.400000000001</v>
      </c>
      <c r="FU87">
        <v>29968.400000000001</v>
      </c>
      <c r="FV87">
        <v>24325.7</v>
      </c>
      <c r="FW87">
        <v>35421.1</v>
      </c>
      <c r="FX87">
        <v>32142.9</v>
      </c>
      <c r="FY87">
        <v>43826</v>
      </c>
      <c r="FZ87">
        <v>39723.199999999997</v>
      </c>
      <c r="GA87">
        <v>2.1878199999999999</v>
      </c>
      <c r="GB87">
        <v>1.89028</v>
      </c>
      <c r="GC87">
        <v>0.96444799999999997</v>
      </c>
      <c r="GD87">
        <v>0</v>
      </c>
      <c r="GE87">
        <v>23.871200000000002</v>
      </c>
      <c r="GF87">
        <v>999.9</v>
      </c>
      <c r="GG87">
        <v>58.8</v>
      </c>
      <c r="GH87">
        <v>30</v>
      </c>
      <c r="GI87">
        <v>24.731999999999999</v>
      </c>
      <c r="GJ87">
        <v>30.8447</v>
      </c>
      <c r="GK87">
        <v>39.226799999999997</v>
      </c>
      <c r="GL87">
        <v>1</v>
      </c>
      <c r="GM87">
        <v>-7.6478699999999997E-2</v>
      </c>
      <c r="GN87">
        <v>-0.310139</v>
      </c>
      <c r="GO87">
        <v>20.269600000000001</v>
      </c>
      <c r="GP87">
        <v>5.2292699999999996</v>
      </c>
      <c r="GQ87">
        <v>11.9078</v>
      </c>
      <c r="GR87">
        <v>4.9651500000000004</v>
      </c>
      <c r="GS87">
        <v>3.2919999999999998</v>
      </c>
      <c r="GT87">
        <v>9999</v>
      </c>
      <c r="GU87">
        <v>9999</v>
      </c>
      <c r="GV87">
        <v>5539</v>
      </c>
      <c r="GW87">
        <v>979</v>
      </c>
      <c r="GX87">
        <v>1.8769800000000001</v>
      </c>
      <c r="GY87">
        <v>1.8751599999999999</v>
      </c>
      <c r="GZ87">
        <v>1.87388</v>
      </c>
      <c r="HA87">
        <v>1.8730199999999999</v>
      </c>
      <c r="HB87">
        <v>1.87456</v>
      </c>
      <c r="HC87">
        <v>1.8695200000000001</v>
      </c>
      <c r="HD87">
        <v>1.87378</v>
      </c>
      <c r="HE87">
        <v>1.8788100000000001</v>
      </c>
      <c r="HF87">
        <v>0</v>
      </c>
      <c r="HG87">
        <v>0</v>
      </c>
      <c r="HH87">
        <v>0</v>
      </c>
      <c r="HI87">
        <v>0</v>
      </c>
      <c r="HJ87" t="s">
        <v>371</v>
      </c>
      <c r="HK87" t="s">
        <v>372</v>
      </c>
      <c r="HL87" t="s">
        <v>373</v>
      </c>
      <c r="HM87" t="s">
        <v>373</v>
      </c>
      <c r="HN87" t="s">
        <v>373</v>
      </c>
      <c r="HO87" t="s">
        <v>373</v>
      </c>
      <c r="HP87">
        <v>0</v>
      </c>
      <c r="HQ87">
        <v>100</v>
      </c>
      <c r="HR87">
        <v>100</v>
      </c>
      <c r="HS87">
        <v>0.123</v>
      </c>
      <c r="HT87">
        <v>0.1615</v>
      </c>
      <c r="HU87">
        <v>4.4294094054572297E-2</v>
      </c>
      <c r="HV87">
        <v>9.7846438420996166E-4</v>
      </c>
      <c r="HW87">
        <v>-2.5827086373742828E-6</v>
      </c>
      <c r="HX87">
        <v>7.8586341386663365E-10</v>
      </c>
      <c r="HY87">
        <v>-0.1008512887259166</v>
      </c>
      <c r="HZ87">
        <v>-8.4438002641763817E-3</v>
      </c>
      <c r="IA87">
        <v>1.264093270743213E-3</v>
      </c>
      <c r="IB87">
        <v>-1.32040390140585E-5</v>
      </c>
      <c r="IC87">
        <v>5</v>
      </c>
      <c r="ID87">
        <v>2007</v>
      </c>
      <c r="IE87">
        <v>1</v>
      </c>
      <c r="IF87">
        <v>23</v>
      </c>
      <c r="IG87">
        <v>1.3</v>
      </c>
      <c r="IH87">
        <v>7.6</v>
      </c>
      <c r="II87">
        <v>0.25024400000000002</v>
      </c>
      <c r="IJ87">
        <v>2.4865699999999999</v>
      </c>
      <c r="IK87">
        <v>1.42578</v>
      </c>
      <c r="IL87">
        <v>2.2912599999999999</v>
      </c>
      <c r="IM87">
        <v>1.5478499999999999</v>
      </c>
      <c r="IN87">
        <v>2.31934</v>
      </c>
      <c r="IO87">
        <v>32.200499999999998</v>
      </c>
      <c r="IP87">
        <v>14.079499999999999</v>
      </c>
      <c r="IQ87">
        <v>18</v>
      </c>
      <c r="IR87">
        <v>633.86300000000006</v>
      </c>
      <c r="IS87">
        <v>427.435</v>
      </c>
      <c r="IT87">
        <v>24.999700000000001</v>
      </c>
      <c r="IU87">
        <v>26.236899999999999</v>
      </c>
      <c r="IV87">
        <v>30.0002</v>
      </c>
      <c r="IW87">
        <v>26.361899999999999</v>
      </c>
      <c r="IX87">
        <v>26.333600000000001</v>
      </c>
      <c r="IY87">
        <v>5.0491900000000003</v>
      </c>
      <c r="IZ87">
        <v>31.324100000000001</v>
      </c>
      <c r="JA87">
        <v>0</v>
      </c>
      <c r="JB87">
        <v>25</v>
      </c>
      <c r="JC87">
        <v>50</v>
      </c>
      <c r="JD87">
        <v>17.156400000000001</v>
      </c>
      <c r="JE87">
        <v>101.051</v>
      </c>
      <c r="JF87">
        <v>101.029</v>
      </c>
    </row>
    <row r="88" spans="1:266" x14ac:dyDescent="0.2">
      <c r="A88">
        <v>72</v>
      </c>
      <c r="B88">
        <v>1657260622.5999999</v>
      </c>
      <c r="C88">
        <v>9584.5</v>
      </c>
      <c r="D88" t="s">
        <v>589</v>
      </c>
      <c r="E88" t="s">
        <v>590</v>
      </c>
      <c r="F88" t="s">
        <v>366</v>
      </c>
      <c r="H88" t="s">
        <v>449</v>
      </c>
      <c r="I88" t="s">
        <v>575</v>
      </c>
      <c r="J88" t="s">
        <v>576</v>
      </c>
      <c r="K88">
        <v>1657260622.5999999</v>
      </c>
      <c r="L88">
        <f t="shared" si="55"/>
        <v>4.2756926984142572E-3</v>
      </c>
      <c r="M88">
        <f t="shared" si="56"/>
        <v>4.2756926984142574</v>
      </c>
      <c r="N88">
        <f t="shared" si="57"/>
        <v>-3.3006650556902195</v>
      </c>
      <c r="O88">
        <f t="shared" si="58"/>
        <v>6.8616299999999999</v>
      </c>
      <c r="P88">
        <f t="shared" si="59"/>
        <v>22.667073630297509</v>
      </c>
      <c r="Q88">
        <f t="shared" si="60"/>
        <v>2.2982795796092552</v>
      </c>
      <c r="R88">
        <f t="shared" si="61"/>
        <v>0.69572033730704697</v>
      </c>
      <c r="S88">
        <f t="shared" si="62"/>
        <v>0.35648702419736483</v>
      </c>
      <c r="T88">
        <f t="shared" si="63"/>
        <v>1.9205086362475128</v>
      </c>
      <c r="U88">
        <f t="shared" si="64"/>
        <v>0.32339206584853303</v>
      </c>
      <c r="V88">
        <f t="shared" si="65"/>
        <v>0.20483684609974012</v>
      </c>
      <c r="W88">
        <f t="shared" si="66"/>
        <v>241.74003707493438</v>
      </c>
      <c r="X88">
        <f t="shared" si="67"/>
        <v>26.592860906589493</v>
      </c>
      <c r="Y88">
        <f t="shared" si="68"/>
        <v>26.592860906589493</v>
      </c>
      <c r="Z88">
        <f t="shared" si="69"/>
        <v>3.4944618164294479</v>
      </c>
      <c r="AA88">
        <f t="shared" si="70"/>
        <v>64.447344918851371</v>
      </c>
      <c r="AB88">
        <f t="shared" si="71"/>
        <v>2.1914952858899102</v>
      </c>
      <c r="AC88">
        <f t="shared" si="72"/>
        <v>3.4004430883061563</v>
      </c>
      <c r="AD88">
        <f t="shared" si="73"/>
        <v>1.3029665305395377</v>
      </c>
      <c r="AE88">
        <f t="shared" si="74"/>
        <v>-188.55804800006874</v>
      </c>
      <c r="AF88">
        <f t="shared" si="75"/>
        <v>-47.851429278724581</v>
      </c>
      <c r="AG88">
        <f t="shared" si="76"/>
        <v>-5.3429262040375693</v>
      </c>
      <c r="AH88">
        <f t="shared" si="77"/>
        <v>-1.2366407896521991E-2</v>
      </c>
      <c r="AI88">
        <v>0</v>
      </c>
      <c r="AJ88">
        <v>0</v>
      </c>
      <c r="AK88">
        <f t="shared" si="78"/>
        <v>1</v>
      </c>
      <c r="AL88">
        <f t="shared" si="79"/>
        <v>0</v>
      </c>
      <c r="AM88">
        <f t="shared" si="80"/>
        <v>25984.313756117092</v>
      </c>
      <c r="AN88" t="s">
        <v>367</v>
      </c>
      <c r="AO88" t="s">
        <v>367</v>
      </c>
      <c r="AP88">
        <v>0</v>
      </c>
      <c r="AQ88">
        <v>0</v>
      </c>
      <c r="AR88" t="e">
        <f t="shared" si="81"/>
        <v>#DIV/0!</v>
      </c>
      <c r="AS88">
        <v>0</v>
      </c>
      <c r="AT88" t="s">
        <v>367</v>
      </c>
      <c r="AU88" t="s">
        <v>367</v>
      </c>
      <c r="AV88">
        <v>0</v>
      </c>
      <c r="AW88">
        <v>0</v>
      </c>
      <c r="AX88" t="e">
        <f t="shared" si="82"/>
        <v>#DIV/0!</v>
      </c>
      <c r="AY88">
        <v>0.5</v>
      </c>
      <c r="AZ88">
        <f t="shared" si="83"/>
        <v>1261.2276005569609</v>
      </c>
      <c r="BA88">
        <f t="shared" si="84"/>
        <v>-3.3006650556902195</v>
      </c>
      <c r="BB88" t="e">
        <f t="shared" si="85"/>
        <v>#DIV/0!</v>
      </c>
      <c r="BC88">
        <f t="shared" si="86"/>
        <v>-2.617025709104874E-3</v>
      </c>
      <c r="BD88" t="e">
        <f t="shared" si="87"/>
        <v>#DIV/0!</v>
      </c>
      <c r="BE88" t="e">
        <f t="shared" si="88"/>
        <v>#DIV/0!</v>
      </c>
      <c r="BF88" t="s">
        <v>367</v>
      </c>
      <c r="BG88">
        <v>0</v>
      </c>
      <c r="BH88" t="e">
        <f t="shared" si="89"/>
        <v>#DIV/0!</v>
      </c>
      <c r="BI88" t="e">
        <f t="shared" si="90"/>
        <v>#DIV/0!</v>
      </c>
      <c r="BJ88" t="e">
        <f t="shared" si="91"/>
        <v>#DIV/0!</v>
      </c>
      <c r="BK88" t="e">
        <f t="shared" si="92"/>
        <v>#DIV/0!</v>
      </c>
      <c r="BL88" t="e">
        <f t="shared" si="93"/>
        <v>#DIV/0!</v>
      </c>
      <c r="BM88" t="e">
        <f t="shared" si="94"/>
        <v>#DIV/0!</v>
      </c>
      <c r="BN88" t="e">
        <f t="shared" si="95"/>
        <v>#DIV/0!</v>
      </c>
      <c r="BO88" t="e">
        <f t="shared" si="96"/>
        <v>#DIV/0!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f t="shared" si="97"/>
        <v>1500.02</v>
      </c>
      <c r="CI88">
        <f t="shared" si="98"/>
        <v>1261.2276005569609</v>
      </c>
      <c r="CJ88">
        <f t="shared" si="99"/>
        <v>0.84080718960877909</v>
      </c>
      <c r="CK88">
        <f t="shared" si="100"/>
        <v>0.16115787594494366</v>
      </c>
      <c r="CL88">
        <v>6</v>
      </c>
      <c r="CM88">
        <v>0.5</v>
      </c>
      <c r="CN88" t="s">
        <v>368</v>
      </c>
      <c r="CO88">
        <v>2</v>
      </c>
      <c r="CP88">
        <v>1657260622.5999999</v>
      </c>
      <c r="CQ88">
        <v>6.8616299999999999</v>
      </c>
      <c r="CR88">
        <v>3.5909900000000001</v>
      </c>
      <c r="CS88">
        <v>21.613900000000001</v>
      </c>
      <c r="CT88">
        <v>17.4315</v>
      </c>
      <c r="CU88">
        <v>6.6856299999999997</v>
      </c>
      <c r="CV88">
        <v>21.444700000000001</v>
      </c>
      <c r="CW88">
        <v>600.12599999999998</v>
      </c>
      <c r="CX88">
        <v>101.29300000000001</v>
      </c>
      <c r="CY88">
        <v>9.9866899999999995E-2</v>
      </c>
      <c r="CZ88">
        <v>26.130700000000001</v>
      </c>
      <c r="DA88">
        <v>40.523200000000003</v>
      </c>
      <c r="DB88">
        <v>999.9</v>
      </c>
      <c r="DC88">
        <v>0</v>
      </c>
      <c r="DD88">
        <v>0</v>
      </c>
      <c r="DE88">
        <v>5009.38</v>
      </c>
      <c r="DF88">
        <v>0</v>
      </c>
      <c r="DG88">
        <v>309.95600000000002</v>
      </c>
      <c r="DH88">
        <v>3.1819799999999998</v>
      </c>
      <c r="DI88">
        <v>6.9226000000000001</v>
      </c>
      <c r="DJ88">
        <v>3.6547000000000001</v>
      </c>
      <c r="DK88">
        <v>4.1824199999999996</v>
      </c>
      <c r="DL88">
        <v>3.5909900000000001</v>
      </c>
      <c r="DM88">
        <v>17.4315</v>
      </c>
      <c r="DN88">
        <v>2.1893500000000001</v>
      </c>
      <c r="DO88">
        <v>1.76569</v>
      </c>
      <c r="DP88">
        <v>18.884599999999999</v>
      </c>
      <c r="DQ88">
        <v>15.4864</v>
      </c>
      <c r="DR88">
        <v>1500.02</v>
      </c>
      <c r="DS88">
        <v>0.973001</v>
      </c>
      <c r="DT88">
        <v>2.69987E-2</v>
      </c>
      <c r="DU88">
        <v>0</v>
      </c>
      <c r="DV88">
        <v>724.3</v>
      </c>
      <c r="DW88">
        <v>4.9993100000000004</v>
      </c>
      <c r="DX88">
        <v>19567.7</v>
      </c>
      <c r="DY88">
        <v>13259.5</v>
      </c>
      <c r="DZ88">
        <v>38.5</v>
      </c>
      <c r="EA88">
        <v>40.686999999999998</v>
      </c>
      <c r="EB88">
        <v>38.686999999999998</v>
      </c>
      <c r="EC88">
        <v>40.311999999999998</v>
      </c>
      <c r="ED88">
        <v>40.25</v>
      </c>
      <c r="EE88">
        <v>1454.66</v>
      </c>
      <c r="EF88">
        <v>40.36</v>
      </c>
      <c r="EG88">
        <v>0</v>
      </c>
      <c r="EH88">
        <v>1657260623.3</v>
      </c>
      <c r="EI88">
        <v>0</v>
      </c>
      <c r="EJ88">
        <v>724.48123076923071</v>
      </c>
      <c r="EK88">
        <v>0.65463248240706895</v>
      </c>
      <c r="EL88">
        <v>-678.20854496742038</v>
      </c>
      <c r="EM88">
        <v>19707.876923076921</v>
      </c>
      <c r="EN88">
        <v>15</v>
      </c>
      <c r="EO88">
        <v>1657260654.5999999</v>
      </c>
      <c r="EP88" t="s">
        <v>591</v>
      </c>
      <c r="EQ88">
        <v>1657260654.5999999</v>
      </c>
      <c r="ER88">
        <v>1657260059</v>
      </c>
      <c r="ES88">
        <v>63</v>
      </c>
      <c r="ET88">
        <v>9.1999999999999998E-2</v>
      </c>
      <c r="EU88">
        <v>8.0000000000000002E-3</v>
      </c>
      <c r="EV88">
        <v>0.17599999999999999</v>
      </c>
      <c r="EW88">
        <v>8.5000000000000006E-2</v>
      </c>
      <c r="EX88">
        <v>4</v>
      </c>
      <c r="EY88">
        <v>18</v>
      </c>
      <c r="EZ88">
        <v>0.31</v>
      </c>
      <c r="FA88">
        <v>0.03</v>
      </c>
      <c r="FB88">
        <v>3.169687317073171</v>
      </c>
      <c r="FC88">
        <v>-0.1276632752613269</v>
      </c>
      <c r="FD88">
        <v>2.4460806981123011E-2</v>
      </c>
      <c r="FE88">
        <v>0</v>
      </c>
      <c r="FF88">
        <v>4.1911341463414633</v>
      </c>
      <c r="FG88">
        <v>-0.12888815331010589</v>
      </c>
      <c r="FH88">
        <v>1.4182204406658469E-2</v>
      </c>
      <c r="FI88">
        <v>1</v>
      </c>
      <c r="FJ88">
        <v>1</v>
      </c>
      <c r="FK88">
        <v>2</v>
      </c>
      <c r="FL88" t="s">
        <v>370</v>
      </c>
      <c r="FM88">
        <v>3.1790699999999998</v>
      </c>
      <c r="FN88">
        <v>2.76437</v>
      </c>
      <c r="FO88">
        <v>2.0052899999999999E-3</v>
      </c>
      <c r="FP88">
        <v>1.08266E-3</v>
      </c>
      <c r="FQ88">
        <v>0.11236</v>
      </c>
      <c r="FR88">
        <v>9.7195100000000006E-2</v>
      </c>
      <c r="FS88">
        <v>31862.7</v>
      </c>
      <c r="FT88">
        <v>24851.7</v>
      </c>
      <c r="FU88">
        <v>29967.1</v>
      </c>
      <c r="FV88">
        <v>24323.599999999999</v>
      </c>
      <c r="FW88">
        <v>35376.9</v>
      </c>
      <c r="FX88">
        <v>32091.1</v>
      </c>
      <c r="FY88">
        <v>43824</v>
      </c>
      <c r="FZ88">
        <v>39719.4</v>
      </c>
      <c r="GA88">
        <v>2.1841499999999998</v>
      </c>
      <c r="GB88">
        <v>1.89045</v>
      </c>
      <c r="GC88">
        <v>1.0191300000000001</v>
      </c>
      <c r="GD88">
        <v>0</v>
      </c>
      <c r="GE88">
        <v>23.996400000000001</v>
      </c>
      <c r="GF88">
        <v>999.9</v>
      </c>
      <c r="GG88">
        <v>58.5</v>
      </c>
      <c r="GH88">
        <v>29.9</v>
      </c>
      <c r="GI88">
        <v>24.462499999999999</v>
      </c>
      <c r="GJ88">
        <v>30.864699999999999</v>
      </c>
      <c r="GK88">
        <v>39.378999999999998</v>
      </c>
      <c r="GL88">
        <v>1</v>
      </c>
      <c r="GM88">
        <v>-7.2845499999999994E-2</v>
      </c>
      <c r="GN88">
        <v>-0.27845900000000001</v>
      </c>
      <c r="GO88">
        <v>20.269400000000001</v>
      </c>
      <c r="GP88">
        <v>5.2241799999999996</v>
      </c>
      <c r="GQ88">
        <v>11.9039</v>
      </c>
      <c r="GR88">
        <v>4.9650999999999996</v>
      </c>
      <c r="GS88">
        <v>3.2919999999999998</v>
      </c>
      <c r="GT88">
        <v>9999</v>
      </c>
      <c r="GU88">
        <v>9999</v>
      </c>
      <c r="GV88">
        <v>5539</v>
      </c>
      <c r="GW88">
        <v>979.1</v>
      </c>
      <c r="GX88">
        <v>1.8769800000000001</v>
      </c>
      <c r="GY88">
        <v>1.8752</v>
      </c>
      <c r="GZ88">
        <v>1.8739300000000001</v>
      </c>
      <c r="HA88">
        <v>1.87307</v>
      </c>
      <c r="HB88">
        <v>1.87466</v>
      </c>
      <c r="HC88">
        <v>1.8695600000000001</v>
      </c>
      <c r="HD88">
        <v>1.87378</v>
      </c>
      <c r="HE88">
        <v>1.8789100000000001</v>
      </c>
      <c r="HF88">
        <v>0</v>
      </c>
      <c r="HG88">
        <v>0</v>
      </c>
      <c r="HH88">
        <v>0</v>
      </c>
      <c r="HI88">
        <v>0</v>
      </c>
      <c r="HJ88" t="s">
        <v>371</v>
      </c>
      <c r="HK88" t="s">
        <v>372</v>
      </c>
      <c r="HL88" t="s">
        <v>373</v>
      </c>
      <c r="HM88" t="s">
        <v>373</v>
      </c>
      <c r="HN88" t="s">
        <v>373</v>
      </c>
      <c r="HO88" t="s">
        <v>373</v>
      </c>
      <c r="HP88">
        <v>0</v>
      </c>
      <c r="HQ88">
        <v>100</v>
      </c>
      <c r="HR88">
        <v>100</v>
      </c>
      <c r="HS88">
        <v>0.17599999999999999</v>
      </c>
      <c r="HT88">
        <v>0.16919999999999999</v>
      </c>
      <c r="HU88">
        <v>8.0920828226597213E-2</v>
      </c>
      <c r="HV88">
        <v>9.7846438420996166E-4</v>
      </c>
      <c r="HW88">
        <v>-2.5827086373742828E-6</v>
      </c>
      <c r="HX88">
        <v>7.8586341386663365E-10</v>
      </c>
      <c r="HY88">
        <v>-0.1008512887259166</v>
      </c>
      <c r="HZ88">
        <v>-8.4438002641763817E-3</v>
      </c>
      <c r="IA88">
        <v>1.264093270743213E-3</v>
      </c>
      <c r="IB88">
        <v>-1.32040390140585E-5</v>
      </c>
      <c r="IC88">
        <v>5</v>
      </c>
      <c r="ID88">
        <v>2007</v>
      </c>
      <c r="IE88">
        <v>1</v>
      </c>
      <c r="IF88">
        <v>23</v>
      </c>
      <c r="IG88">
        <v>1.3</v>
      </c>
      <c r="IH88">
        <v>9.4</v>
      </c>
      <c r="II88">
        <v>3.1738299999999997E-2</v>
      </c>
      <c r="IJ88">
        <v>4.99756</v>
      </c>
      <c r="IK88">
        <v>1.42578</v>
      </c>
      <c r="IL88">
        <v>2.2912599999999999</v>
      </c>
      <c r="IM88">
        <v>1.5478499999999999</v>
      </c>
      <c r="IN88">
        <v>2.36206</v>
      </c>
      <c r="IO88">
        <v>32.112400000000001</v>
      </c>
      <c r="IP88">
        <v>14.0532</v>
      </c>
      <c r="IQ88">
        <v>18</v>
      </c>
      <c r="IR88">
        <v>631.60799999999995</v>
      </c>
      <c r="IS88">
        <v>427.87299999999999</v>
      </c>
      <c r="IT88">
        <v>25.000800000000002</v>
      </c>
      <c r="IU88">
        <v>26.282900000000001</v>
      </c>
      <c r="IV88">
        <v>30.000299999999999</v>
      </c>
      <c r="IW88">
        <v>26.404399999999999</v>
      </c>
      <c r="IX88">
        <v>26.378399999999999</v>
      </c>
      <c r="IY88">
        <v>0</v>
      </c>
      <c r="IZ88">
        <v>29.692799999999998</v>
      </c>
      <c r="JA88">
        <v>0</v>
      </c>
      <c r="JB88">
        <v>25</v>
      </c>
      <c r="JC88">
        <v>0</v>
      </c>
      <c r="JD88">
        <v>17.3766</v>
      </c>
      <c r="JE88">
        <v>101.047</v>
      </c>
      <c r="JF88">
        <v>101.02</v>
      </c>
    </row>
    <row r="89" spans="1:266" x14ac:dyDescent="0.2">
      <c r="A89">
        <v>73</v>
      </c>
      <c r="B89">
        <v>1657260730.5999999</v>
      </c>
      <c r="C89">
        <v>9692.5</v>
      </c>
      <c r="D89" t="s">
        <v>592</v>
      </c>
      <c r="E89" t="s">
        <v>593</v>
      </c>
      <c r="F89" t="s">
        <v>366</v>
      </c>
      <c r="H89" t="s">
        <v>449</v>
      </c>
      <c r="I89" t="s">
        <v>575</v>
      </c>
      <c r="J89" t="s">
        <v>576</v>
      </c>
      <c r="K89">
        <v>1657260730.5999999</v>
      </c>
      <c r="L89">
        <f t="shared" si="55"/>
        <v>4.0702583970796506E-3</v>
      </c>
      <c r="M89">
        <f t="shared" si="56"/>
        <v>4.0702583970796509</v>
      </c>
      <c r="N89">
        <f t="shared" si="57"/>
        <v>17.121020685725945</v>
      </c>
      <c r="O89">
        <f t="shared" si="58"/>
        <v>381.44499999999999</v>
      </c>
      <c r="P89">
        <f t="shared" si="59"/>
        <v>286.81151416742432</v>
      </c>
      <c r="Q89">
        <f t="shared" si="60"/>
        <v>29.080649511319454</v>
      </c>
      <c r="R89">
        <f t="shared" si="61"/>
        <v>38.675812528119003</v>
      </c>
      <c r="S89">
        <f t="shared" si="62"/>
        <v>0.33858269790193135</v>
      </c>
      <c r="T89">
        <f t="shared" si="63"/>
        <v>1.9147196625504985</v>
      </c>
      <c r="U89">
        <f t="shared" si="64"/>
        <v>0.30849688420946692</v>
      </c>
      <c r="V89">
        <f t="shared" si="65"/>
        <v>0.19529037599353441</v>
      </c>
      <c r="W89">
        <f t="shared" si="66"/>
        <v>241.74598307544551</v>
      </c>
      <c r="X89">
        <f t="shared" si="67"/>
        <v>26.638232758647987</v>
      </c>
      <c r="Y89">
        <f t="shared" si="68"/>
        <v>26.638232758647987</v>
      </c>
      <c r="Z89">
        <f t="shared" si="69"/>
        <v>3.5038131297877375</v>
      </c>
      <c r="AA89">
        <f t="shared" si="70"/>
        <v>64.940224928377447</v>
      </c>
      <c r="AB89">
        <f t="shared" si="71"/>
        <v>2.2037035804110601</v>
      </c>
      <c r="AC89">
        <f t="shared" si="72"/>
        <v>3.3934338583543928</v>
      </c>
      <c r="AD89">
        <f t="shared" si="73"/>
        <v>1.3001095493766774</v>
      </c>
      <c r="AE89">
        <f t="shared" si="74"/>
        <v>-179.49839531121259</v>
      </c>
      <c r="AF89">
        <f t="shared" si="75"/>
        <v>-55.993362717283375</v>
      </c>
      <c r="AG89">
        <f t="shared" si="76"/>
        <v>-6.2712593889753334</v>
      </c>
      <c r="AH89">
        <f t="shared" si="77"/>
        <v>-1.7034342025780802E-2</v>
      </c>
      <c r="AI89">
        <v>0</v>
      </c>
      <c r="AJ89">
        <v>0</v>
      </c>
      <c r="AK89">
        <f t="shared" si="78"/>
        <v>1</v>
      </c>
      <c r="AL89">
        <f t="shared" si="79"/>
        <v>0</v>
      </c>
      <c r="AM89">
        <f t="shared" si="80"/>
        <v>25841.152612566108</v>
      </c>
      <c r="AN89" t="s">
        <v>367</v>
      </c>
      <c r="AO89" t="s">
        <v>367</v>
      </c>
      <c r="AP89">
        <v>0</v>
      </c>
      <c r="AQ89">
        <v>0</v>
      </c>
      <c r="AR89" t="e">
        <f t="shared" si="81"/>
        <v>#DIV/0!</v>
      </c>
      <c r="AS89">
        <v>0</v>
      </c>
      <c r="AT89" t="s">
        <v>367</v>
      </c>
      <c r="AU89" t="s">
        <v>367</v>
      </c>
      <c r="AV89">
        <v>0</v>
      </c>
      <c r="AW89">
        <v>0</v>
      </c>
      <c r="AX89" t="e">
        <f t="shared" si="82"/>
        <v>#DIV/0!</v>
      </c>
      <c r="AY89">
        <v>0.5</v>
      </c>
      <c r="AZ89">
        <f t="shared" si="83"/>
        <v>1261.2534005572254</v>
      </c>
      <c r="BA89">
        <f t="shared" si="84"/>
        <v>17.121020685725945</v>
      </c>
      <c r="BB89" t="e">
        <f t="shared" si="85"/>
        <v>#DIV/0!</v>
      </c>
      <c r="BC89">
        <f t="shared" si="86"/>
        <v>1.3574608146278797E-2</v>
      </c>
      <c r="BD89" t="e">
        <f t="shared" si="87"/>
        <v>#DIV/0!</v>
      </c>
      <c r="BE89" t="e">
        <f t="shared" si="88"/>
        <v>#DIV/0!</v>
      </c>
      <c r="BF89" t="s">
        <v>367</v>
      </c>
      <c r="BG89">
        <v>0</v>
      </c>
      <c r="BH89" t="e">
        <f t="shared" si="89"/>
        <v>#DIV/0!</v>
      </c>
      <c r="BI89" t="e">
        <f t="shared" si="90"/>
        <v>#DIV/0!</v>
      </c>
      <c r="BJ89" t="e">
        <f t="shared" si="91"/>
        <v>#DIV/0!</v>
      </c>
      <c r="BK89" t="e">
        <f t="shared" si="92"/>
        <v>#DIV/0!</v>
      </c>
      <c r="BL89" t="e">
        <f t="shared" si="93"/>
        <v>#DIV/0!</v>
      </c>
      <c r="BM89" t="e">
        <f t="shared" si="94"/>
        <v>#DIV/0!</v>
      </c>
      <c r="BN89" t="e">
        <f t="shared" si="95"/>
        <v>#DIV/0!</v>
      </c>
      <c r="BO89" t="e">
        <f t="shared" si="96"/>
        <v>#DIV/0!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f t="shared" si="97"/>
        <v>1500.05</v>
      </c>
      <c r="CI89">
        <f t="shared" si="98"/>
        <v>1261.2534005572254</v>
      </c>
      <c r="CJ89">
        <f t="shared" si="99"/>
        <v>0.84080757345236856</v>
      </c>
      <c r="CK89">
        <f t="shared" si="100"/>
        <v>0.16115861676307158</v>
      </c>
      <c r="CL89">
        <v>6</v>
      </c>
      <c r="CM89">
        <v>0.5</v>
      </c>
      <c r="CN89" t="s">
        <v>368</v>
      </c>
      <c r="CO89">
        <v>2</v>
      </c>
      <c r="CP89">
        <v>1657260730.5999999</v>
      </c>
      <c r="CQ89">
        <v>381.44499999999999</v>
      </c>
      <c r="CR89">
        <v>400.113</v>
      </c>
      <c r="CS89">
        <v>21.734300000000001</v>
      </c>
      <c r="CT89">
        <v>17.753699999999998</v>
      </c>
      <c r="CU89">
        <v>381.53100000000001</v>
      </c>
      <c r="CV89">
        <v>21.662299999999998</v>
      </c>
      <c r="CW89">
        <v>600.17999999999995</v>
      </c>
      <c r="CX89">
        <v>101.29300000000001</v>
      </c>
      <c r="CY89">
        <v>9.9894200000000002E-2</v>
      </c>
      <c r="CZ89">
        <v>26.095800000000001</v>
      </c>
      <c r="DA89">
        <v>31.2971</v>
      </c>
      <c r="DB89">
        <v>999.9</v>
      </c>
      <c r="DC89">
        <v>0</v>
      </c>
      <c r="DD89">
        <v>0</v>
      </c>
      <c r="DE89">
        <v>4985</v>
      </c>
      <c r="DF89">
        <v>0</v>
      </c>
      <c r="DG89">
        <v>239.03</v>
      </c>
      <c r="DH89">
        <v>-18.369</v>
      </c>
      <c r="DI89">
        <v>390.267</v>
      </c>
      <c r="DJ89">
        <v>407.34500000000003</v>
      </c>
      <c r="DK89">
        <v>4.08378</v>
      </c>
      <c r="DL89">
        <v>400.113</v>
      </c>
      <c r="DM89">
        <v>17.753699999999998</v>
      </c>
      <c r="DN89">
        <v>2.2119800000000001</v>
      </c>
      <c r="DO89">
        <v>1.7983199999999999</v>
      </c>
      <c r="DP89">
        <v>19.049299999999999</v>
      </c>
      <c r="DQ89">
        <v>15.7722</v>
      </c>
      <c r="DR89">
        <v>1500.05</v>
      </c>
      <c r="DS89">
        <v>0.97299100000000005</v>
      </c>
      <c r="DT89">
        <v>2.7008899999999999E-2</v>
      </c>
      <c r="DU89">
        <v>0</v>
      </c>
      <c r="DV89">
        <v>688.92499999999995</v>
      </c>
      <c r="DW89">
        <v>4.9993100000000004</v>
      </c>
      <c r="DX89">
        <v>19959.900000000001</v>
      </c>
      <c r="DY89">
        <v>13259.7</v>
      </c>
      <c r="DZ89">
        <v>39.436999999999998</v>
      </c>
      <c r="EA89">
        <v>41.625</v>
      </c>
      <c r="EB89">
        <v>39.25</v>
      </c>
      <c r="EC89">
        <v>41.436999999999998</v>
      </c>
      <c r="ED89">
        <v>41.186999999999998</v>
      </c>
      <c r="EE89">
        <v>1454.67</v>
      </c>
      <c r="EF89">
        <v>40.380000000000003</v>
      </c>
      <c r="EG89">
        <v>0</v>
      </c>
      <c r="EH89">
        <v>1657260731.3</v>
      </c>
      <c r="EI89">
        <v>0</v>
      </c>
      <c r="EJ89">
        <v>696.21153846153834</v>
      </c>
      <c r="EK89">
        <v>-61.763487229249769</v>
      </c>
      <c r="EL89">
        <v>92.892307820551622</v>
      </c>
      <c r="EM89">
        <v>20069.780769230769</v>
      </c>
      <c r="EN89">
        <v>15</v>
      </c>
      <c r="EO89">
        <v>1657260765.5999999</v>
      </c>
      <c r="EP89" t="s">
        <v>594</v>
      </c>
      <c r="EQ89">
        <v>1657260756.0999999</v>
      </c>
      <c r="ER89">
        <v>1657260765.5999999</v>
      </c>
      <c r="ES89">
        <v>64</v>
      </c>
      <c r="ET89">
        <v>-0.28599999999999998</v>
      </c>
      <c r="EU89">
        <v>1E-3</v>
      </c>
      <c r="EV89">
        <v>-8.5999999999999993E-2</v>
      </c>
      <c r="EW89">
        <v>7.1999999999999995E-2</v>
      </c>
      <c r="EX89">
        <v>401</v>
      </c>
      <c r="EY89">
        <v>18</v>
      </c>
      <c r="EZ89">
        <v>0.13</v>
      </c>
      <c r="FA89">
        <v>0.02</v>
      </c>
      <c r="FB89">
        <v>-17.9563512195122</v>
      </c>
      <c r="FC89">
        <v>-5.2836668989547153</v>
      </c>
      <c r="FD89">
        <v>0.55953993258484203</v>
      </c>
      <c r="FE89">
        <v>0</v>
      </c>
      <c r="FF89">
        <v>4.0755170731707322</v>
      </c>
      <c r="FG89">
        <v>-9.2686829268294926E-2</v>
      </c>
      <c r="FH89">
        <v>1.13077942564351E-2</v>
      </c>
      <c r="FI89">
        <v>1</v>
      </c>
      <c r="FJ89">
        <v>1</v>
      </c>
      <c r="FK89">
        <v>2</v>
      </c>
      <c r="FL89" t="s">
        <v>370</v>
      </c>
      <c r="FM89">
        <v>3.1791200000000002</v>
      </c>
      <c r="FN89">
        <v>2.7642899999999999</v>
      </c>
      <c r="FO89">
        <v>9.7918199999999997E-2</v>
      </c>
      <c r="FP89">
        <v>0.102048</v>
      </c>
      <c r="FQ89">
        <v>0.113145</v>
      </c>
      <c r="FR89">
        <v>9.8452300000000006E-2</v>
      </c>
      <c r="FS89">
        <v>28804.7</v>
      </c>
      <c r="FT89">
        <v>22333.7</v>
      </c>
      <c r="FU89">
        <v>29971.8</v>
      </c>
      <c r="FV89">
        <v>24317.200000000001</v>
      </c>
      <c r="FW89">
        <v>35355</v>
      </c>
      <c r="FX89">
        <v>32043.1</v>
      </c>
      <c r="FY89">
        <v>43831.6</v>
      </c>
      <c r="FZ89">
        <v>39711.699999999997</v>
      </c>
      <c r="GA89">
        <v>2.1839300000000001</v>
      </c>
      <c r="GB89">
        <v>1.8929</v>
      </c>
      <c r="GC89">
        <v>0.44934499999999999</v>
      </c>
      <c r="GD89">
        <v>0</v>
      </c>
      <c r="GE89">
        <v>23.955500000000001</v>
      </c>
      <c r="GF89">
        <v>999.9</v>
      </c>
      <c r="GG89">
        <v>58.4</v>
      </c>
      <c r="GH89">
        <v>29.9</v>
      </c>
      <c r="GI89">
        <v>24.4223</v>
      </c>
      <c r="GJ89">
        <v>31.1647</v>
      </c>
      <c r="GK89">
        <v>39.154600000000002</v>
      </c>
      <c r="GL89">
        <v>1</v>
      </c>
      <c r="GM89">
        <v>-6.73425E-2</v>
      </c>
      <c r="GN89">
        <v>-0.26681899999999997</v>
      </c>
      <c r="GO89">
        <v>20.269600000000001</v>
      </c>
      <c r="GP89">
        <v>5.2288199999999998</v>
      </c>
      <c r="GQ89">
        <v>11.906499999999999</v>
      </c>
      <c r="GR89">
        <v>4.9641999999999999</v>
      </c>
      <c r="GS89">
        <v>3.2919999999999998</v>
      </c>
      <c r="GT89">
        <v>9999</v>
      </c>
      <c r="GU89">
        <v>9999</v>
      </c>
      <c r="GV89">
        <v>5539</v>
      </c>
      <c r="GW89">
        <v>979.1</v>
      </c>
      <c r="GX89">
        <v>1.87697</v>
      </c>
      <c r="GY89">
        <v>1.8751500000000001</v>
      </c>
      <c r="GZ89">
        <v>1.87388</v>
      </c>
      <c r="HA89">
        <v>1.8730199999999999</v>
      </c>
      <c r="HB89">
        <v>1.8745400000000001</v>
      </c>
      <c r="HC89">
        <v>1.8695299999999999</v>
      </c>
      <c r="HD89">
        <v>1.87378</v>
      </c>
      <c r="HE89">
        <v>1.87883</v>
      </c>
      <c r="HF89">
        <v>0</v>
      </c>
      <c r="HG89">
        <v>0</v>
      </c>
      <c r="HH89">
        <v>0</v>
      </c>
      <c r="HI89">
        <v>0</v>
      </c>
      <c r="HJ89" t="s">
        <v>371</v>
      </c>
      <c r="HK89" t="s">
        <v>372</v>
      </c>
      <c r="HL89" t="s">
        <v>373</v>
      </c>
      <c r="HM89" t="s">
        <v>373</v>
      </c>
      <c r="HN89" t="s">
        <v>373</v>
      </c>
      <c r="HO89" t="s">
        <v>373</v>
      </c>
      <c r="HP89">
        <v>0</v>
      </c>
      <c r="HQ89">
        <v>100</v>
      </c>
      <c r="HR89">
        <v>100</v>
      </c>
      <c r="HS89">
        <v>-8.5999999999999993E-2</v>
      </c>
      <c r="HT89">
        <v>7.1999999999999995E-2</v>
      </c>
      <c r="HU89">
        <v>0.17261972267798481</v>
      </c>
      <c r="HV89">
        <v>9.7846438420996166E-4</v>
      </c>
      <c r="HW89">
        <v>-2.5827086373742828E-6</v>
      </c>
      <c r="HX89">
        <v>7.8586341386663365E-10</v>
      </c>
      <c r="HY89">
        <v>-0.1008512887259166</v>
      </c>
      <c r="HZ89">
        <v>-8.4438002641763817E-3</v>
      </c>
      <c r="IA89">
        <v>1.264093270743213E-3</v>
      </c>
      <c r="IB89">
        <v>-1.32040390140585E-5</v>
      </c>
      <c r="IC89">
        <v>5</v>
      </c>
      <c r="ID89">
        <v>2007</v>
      </c>
      <c r="IE89">
        <v>1</v>
      </c>
      <c r="IF89">
        <v>23</v>
      </c>
      <c r="IG89">
        <v>1.3</v>
      </c>
      <c r="IH89">
        <v>11.2</v>
      </c>
      <c r="II89">
        <v>1.0412600000000001</v>
      </c>
      <c r="IJ89">
        <v>2.4536099999999998</v>
      </c>
      <c r="IK89">
        <v>1.42578</v>
      </c>
      <c r="IL89">
        <v>2.2912599999999999</v>
      </c>
      <c r="IM89">
        <v>1.5478499999999999</v>
      </c>
      <c r="IN89">
        <v>2.3742700000000001</v>
      </c>
      <c r="IO89">
        <v>32.0244</v>
      </c>
      <c r="IP89">
        <v>14.061999999999999</v>
      </c>
      <c r="IQ89">
        <v>18</v>
      </c>
      <c r="IR89">
        <v>632.10799999999995</v>
      </c>
      <c r="IS89">
        <v>429.738</v>
      </c>
      <c r="IT89">
        <v>24.999199999999998</v>
      </c>
      <c r="IU89">
        <v>26.344999999999999</v>
      </c>
      <c r="IV89">
        <v>30.000299999999999</v>
      </c>
      <c r="IW89">
        <v>26.465599999999998</v>
      </c>
      <c r="IX89">
        <v>26.4405</v>
      </c>
      <c r="IY89">
        <v>20.852699999999999</v>
      </c>
      <c r="IZ89">
        <v>28.316099999999999</v>
      </c>
      <c r="JA89">
        <v>0</v>
      </c>
      <c r="JB89">
        <v>25</v>
      </c>
      <c r="JC89">
        <v>400</v>
      </c>
      <c r="JD89">
        <v>17.631799999999998</v>
      </c>
      <c r="JE89">
        <v>101.06399999999999</v>
      </c>
      <c r="JF89">
        <v>100.998</v>
      </c>
    </row>
    <row r="90" spans="1:266" x14ac:dyDescent="0.2">
      <c r="A90">
        <v>74</v>
      </c>
      <c r="B90">
        <v>1657260841.5999999</v>
      </c>
      <c r="C90">
        <v>9803.5</v>
      </c>
      <c r="D90" t="s">
        <v>595</v>
      </c>
      <c r="E90" t="s">
        <v>596</v>
      </c>
      <c r="F90" t="s">
        <v>366</v>
      </c>
      <c r="H90" t="s">
        <v>449</v>
      </c>
      <c r="I90" t="s">
        <v>575</v>
      </c>
      <c r="J90" t="s">
        <v>576</v>
      </c>
      <c r="K90">
        <v>1657260841.5999999</v>
      </c>
      <c r="L90">
        <f t="shared" si="55"/>
        <v>4.1592269793213196E-3</v>
      </c>
      <c r="M90">
        <f t="shared" si="56"/>
        <v>4.1592269793213195</v>
      </c>
      <c r="N90">
        <f t="shared" si="57"/>
        <v>16.361881705795305</v>
      </c>
      <c r="O90">
        <f t="shared" si="58"/>
        <v>382.16199999999998</v>
      </c>
      <c r="P90">
        <f t="shared" si="59"/>
        <v>294.00025584663524</v>
      </c>
      <c r="Q90">
        <f t="shared" si="60"/>
        <v>29.808038963327331</v>
      </c>
      <c r="R90">
        <f t="shared" si="61"/>
        <v>38.746564194302792</v>
      </c>
      <c r="S90">
        <f t="shared" si="62"/>
        <v>0.35037841943649495</v>
      </c>
      <c r="T90">
        <f t="shared" si="63"/>
        <v>1.9127315755828349</v>
      </c>
      <c r="U90">
        <f t="shared" si="64"/>
        <v>0.31823602673082779</v>
      </c>
      <c r="V90">
        <f t="shared" si="65"/>
        <v>0.20153909186896707</v>
      </c>
      <c r="W90">
        <f t="shared" si="66"/>
        <v>241.7352490749559</v>
      </c>
      <c r="X90">
        <f t="shared" si="67"/>
        <v>26.748750199278511</v>
      </c>
      <c r="Y90">
        <f t="shared" si="68"/>
        <v>26.748750199278511</v>
      </c>
      <c r="Z90">
        <f t="shared" si="69"/>
        <v>3.5266826810686744</v>
      </c>
      <c r="AA90">
        <f t="shared" si="70"/>
        <v>65.427319088842466</v>
      </c>
      <c r="AB90">
        <f t="shared" si="71"/>
        <v>2.2392610763283396</v>
      </c>
      <c r="AC90">
        <f t="shared" si="72"/>
        <v>3.4225169356055853</v>
      </c>
      <c r="AD90">
        <f t="shared" si="73"/>
        <v>1.2874216047403348</v>
      </c>
      <c r="AE90">
        <f t="shared" si="74"/>
        <v>-183.4219097880702</v>
      </c>
      <c r="AF90">
        <f t="shared" si="75"/>
        <v>-52.441281930057478</v>
      </c>
      <c r="AG90">
        <f t="shared" si="76"/>
        <v>-5.88704341514355</v>
      </c>
      <c r="AH90">
        <f t="shared" si="77"/>
        <v>-1.4986058315322737E-2</v>
      </c>
      <c r="AI90">
        <v>0</v>
      </c>
      <c r="AJ90">
        <v>0</v>
      </c>
      <c r="AK90">
        <f t="shared" si="78"/>
        <v>1</v>
      </c>
      <c r="AL90">
        <f t="shared" si="79"/>
        <v>0</v>
      </c>
      <c r="AM90">
        <f t="shared" si="80"/>
        <v>25778.717795969587</v>
      </c>
      <c r="AN90" t="s">
        <v>367</v>
      </c>
      <c r="AO90" t="s">
        <v>367</v>
      </c>
      <c r="AP90">
        <v>0</v>
      </c>
      <c r="AQ90">
        <v>0</v>
      </c>
      <c r="AR90" t="e">
        <f t="shared" si="81"/>
        <v>#DIV/0!</v>
      </c>
      <c r="AS90">
        <v>0</v>
      </c>
      <c r="AT90" t="s">
        <v>367</v>
      </c>
      <c r="AU90" t="s">
        <v>367</v>
      </c>
      <c r="AV90">
        <v>0</v>
      </c>
      <c r="AW90">
        <v>0</v>
      </c>
      <c r="AX90" t="e">
        <f t="shared" si="82"/>
        <v>#DIV/0!</v>
      </c>
      <c r="AY90">
        <v>0.5</v>
      </c>
      <c r="AZ90">
        <f t="shared" si="83"/>
        <v>1261.202400556972</v>
      </c>
      <c r="BA90">
        <f t="shared" si="84"/>
        <v>16.361881705795305</v>
      </c>
      <c r="BB90" t="e">
        <f t="shared" si="85"/>
        <v>#DIV/0!</v>
      </c>
      <c r="BC90">
        <f t="shared" si="86"/>
        <v>1.2973240217882216E-2</v>
      </c>
      <c r="BD90" t="e">
        <f t="shared" si="87"/>
        <v>#DIV/0!</v>
      </c>
      <c r="BE90" t="e">
        <f t="shared" si="88"/>
        <v>#DIV/0!</v>
      </c>
      <c r="BF90" t="s">
        <v>367</v>
      </c>
      <c r="BG90">
        <v>0</v>
      </c>
      <c r="BH90" t="e">
        <f t="shared" si="89"/>
        <v>#DIV/0!</v>
      </c>
      <c r="BI90" t="e">
        <f t="shared" si="90"/>
        <v>#DIV/0!</v>
      </c>
      <c r="BJ90" t="e">
        <f t="shared" si="91"/>
        <v>#DIV/0!</v>
      </c>
      <c r="BK90" t="e">
        <f t="shared" si="92"/>
        <v>#DIV/0!</v>
      </c>
      <c r="BL90" t="e">
        <f t="shared" si="93"/>
        <v>#DIV/0!</v>
      </c>
      <c r="BM90" t="e">
        <f t="shared" si="94"/>
        <v>#DIV/0!</v>
      </c>
      <c r="BN90" t="e">
        <f t="shared" si="95"/>
        <v>#DIV/0!</v>
      </c>
      <c r="BO90" t="e">
        <f t="shared" si="96"/>
        <v>#DIV/0!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f t="shared" si="97"/>
        <v>1499.99</v>
      </c>
      <c r="CI90">
        <f t="shared" si="98"/>
        <v>1261.202400556972</v>
      </c>
      <c r="CJ90">
        <f t="shared" si="99"/>
        <v>0.8408072057526863</v>
      </c>
      <c r="CK90">
        <f t="shared" si="100"/>
        <v>0.16115790710268463</v>
      </c>
      <c r="CL90">
        <v>6</v>
      </c>
      <c r="CM90">
        <v>0.5</v>
      </c>
      <c r="CN90" t="s">
        <v>368</v>
      </c>
      <c r="CO90">
        <v>2</v>
      </c>
      <c r="CP90">
        <v>1657260841.5999999</v>
      </c>
      <c r="CQ90">
        <v>382.16199999999998</v>
      </c>
      <c r="CR90">
        <v>400.11</v>
      </c>
      <c r="CS90">
        <v>22.086099999999998</v>
      </c>
      <c r="CT90">
        <v>18.019500000000001</v>
      </c>
      <c r="CU90">
        <v>382.23500000000001</v>
      </c>
      <c r="CV90">
        <v>21.902999999999999</v>
      </c>
      <c r="CW90">
        <v>600.11300000000006</v>
      </c>
      <c r="CX90">
        <v>101.288</v>
      </c>
      <c r="CY90">
        <v>9.9799399999999996E-2</v>
      </c>
      <c r="CZ90">
        <v>26.240200000000002</v>
      </c>
      <c r="DA90">
        <v>31.487100000000002</v>
      </c>
      <c r="DB90">
        <v>999.9</v>
      </c>
      <c r="DC90">
        <v>0</v>
      </c>
      <c r="DD90">
        <v>0</v>
      </c>
      <c r="DE90">
        <v>4976.88</v>
      </c>
      <c r="DF90">
        <v>0</v>
      </c>
      <c r="DG90">
        <v>309.41899999999998</v>
      </c>
      <c r="DH90">
        <v>-17.9483</v>
      </c>
      <c r="DI90">
        <v>390.79300000000001</v>
      </c>
      <c r="DJ90">
        <v>407.452</v>
      </c>
      <c r="DK90">
        <v>4.06663</v>
      </c>
      <c r="DL90">
        <v>400.11</v>
      </c>
      <c r="DM90">
        <v>18.019500000000001</v>
      </c>
      <c r="DN90">
        <v>2.23706</v>
      </c>
      <c r="DO90">
        <v>1.8251599999999999</v>
      </c>
      <c r="DP90">
        <v>19.2302</v>
      </c>
      <c r="DQ90">
        <v>16.003900000000002</v>
      </c>
      <c r="DR90">
        <v>1499.99</v>
      </c>
      <c r="DS90">
        <v>0.973001</v>
      </c>
      <c r="DT90">
        <v>2.69987E-2</v>
      </c>
      <c r="DU90">
        <v>0</v>
      </c>
      <c r="DV90">
        <v>704.98199999999997</v>
      </c>
      <c r="DW90">
        <v>4.9993100000000004</v>
      </c>
      <c r="DX90">
        <v>19427</v>
      </c>
      <c r="DY90">
        <v>13259.2</v>
      </c>
      <c r="DZ90">
        <v>38.811999999999998</v>
      </c>
      <c r="EA90">
        <v>40.061999999999998</v>
      </c>
      <c r="EB90">
        <v>38.875</v>
      </c>
      <c r="EC90">
        <v>39.75</v>
      </c>
      <c r="ED90">
        <v>40.311999999999998</v>
      </c>
      <c r="EE90">
        <v>1454.63</v>
      </c>
      <c r="EF90">
        <v>40.36</v>
      </c>
      <c r="EG90">
        <v>0</v>
      </c>
      <c r="EH90">
        <v>1657260842.3</v>
      </c>
      <c r="EI90">
        <v>0</v>
      </c>
      <c r="EJ90">
        <v>703.92844000000002</v>
      </c>
      <c r="EK90">
        <v>6.6786154007142366</v>
      </c>
      <c r="EL90">
        <v>-2231.4461505695599</v>
      </c>
      <c r="EM90">
        <v>20183.047999999999</v>
      </c>
      <c r="EN90">
        <v>15</v>
      </c>
      <c r="EO90">
        <v>1657260765.5999999</v>
      </c>
      <c r="EP90" t="s">
        <v>594</v>
      </c>
      <c r="EQ90">
        <v>1657260756.0999999</v>
      </c>
      <c r="ER90">
        <v>1657260765.5999999</v>
      </c>
      <c r="ES90">
        <v>64</v>
      </c>
      <c r="ET90">
        <v>-0.28599999999999998</v>
      </c>
      <c r="EU90">
        <v>1E-3</v>
      </c>
      <c r="EV90">
        <v>-8.5999999999999993E-2</v>
      </c>
      <c r="EW90">
        <v>7.1999999999999995E-2</v>
      </c>
      <c r="EX90">
        <v>401</v>
      </c>
      <c r="EY90">
        <v>18</v>
      </c>
      <c r="EZ90">
        <v>0.13</v>
      </c>
      <c r="FA90">
        <v>0.02</v>
      </c>
      <c r="FB90">
        <v>-17.83724390243902</v>
      </c>
      <c r="FC90">
        <v>-0.24874912891987391</v>
      </c>
      <c r="FD90">
        <v>4.8275990339997681E-2</v>
      </c>
      <c r="FE90">
        <v>0</v>
      </c>
      <c r="FF90">
        <v>4.0856573170731707</v>
      </c>
      <c r="FG90">
        <v>-0.1138666202090589</v>
      </c>
      <c r="FH90">
        <v>1.141193641771213E-2</v>
      </c>
      <c r="FI90">
        <v>1</v>
      </c>
      <c r="FJ90">
        <v>1</v>
      </c>
      <c r="FK90">
        <v>2</v>
      </c>
      <c r="FL90" t="s">
        <v>370</v>
      </c>
      <c r="FM90">
        <v>3.1788500000000002</v>
      </c>
      <c r="FN90">
        <v>2.76416</v>
      </c>
      <c r="FO90">
        <v>9.8036200000000004E-2</v>
      </c>
      <c r="FP90">
        <v>0.10202600000000001</v>
      </c>
      <c r="FQ90">
        <v>0.11400200000000001</v>
      </c>
      <c r="FR90">
        <v>9.9472000000000005E-2</v>
      </c>
      <c r="FS90">
        <v>28791.200000000001</v>
      </c>
      <c r="FT90">
        <v>22333.5</v>
      </c>
      <c r="FU90">
        <v>29962.2</v>
      </c>
      <c r="FV90">
        <v>24316.799999999999</v>
      </c>
      <c r="FW90">
        <v>35309.300000000003</v>
      </c>
      <c r="FX90">
        <v>32004.7</v>
      </c>
      <c r="FY90">
        <v>43818</v>
      </c>
      <c r="FZ90">
        <v>39709.5</v>
      </c>
      <c r="GA90">
        <v>2.18248</v>
      </c>
      <c r="GB90">
        <v>1.8940300000000001</v>
      </c>
      <c r="GC90">
        <v>0.45813599999999999</v>
      </c>
      <c r="GD90">
        <v>0</v>
      </c>
      <c r="GE90">
        <v>24.0032</v>
      </c>
      <c r="GF90">
        <v>999.9</v>
      </c>
      <c r="GG90">
        <v>58.2</v>
      </c>
      <c r="GH90">
        <v>29.9</v>
      </c>
      <c r="GI90">
        <v>24.341000000000001</v>
      </c>
      <c r="GJ90">
        <v>31.104700000000001</v>
      </c>
      <c r="GK90">
        <v>38.938299999999998</v>
      </c>
      <c r="GL90">
        <v>1</v>
      </c>
      <c r="GM90">
        <v>-6.03811E-2</v>
      </c>
      <c r="GN90">
        <v>-0.16601299999999999</v>
      </c>
      <c r="GO90">
        <v>20.267299999999999</v>
      </c>
      <c r="GP90">
        <v>5.2199900000000001</v>
      </c>
      <c r="GQ90">
        <v>11.902900000000001</v>
      </c>
      <c r="GR90">
        <v>4.9640500000000003</v>
      </c>
      <c r="GS90">
        <v>3.29128</v>
      </c>
      <c r="GT90">
        <v>9999</v>
      </c>
      <c r="GU90">
        <v>9999</v>
      </c>
      <c r="GV90">
        <v>5539</v>
      </c>
      <c r="GW90">
        <v>979.1</v>
      </c>
      <c r="GX90">
        <v>1.8769100000000001</v>
      </c>
      <c r="GY90">
        <v>1.8751500000000001</v>
      </c>
      <c r="GZ90">
        <v>1.8738300000000001</v>
      </c>
      <c r="HA90">
        <v>1.8730199999999999</v>
      </c>
      <c r="HB90">
        <v>1.8745400000000001</v>
      </c>
      <c r="HC90">
        <v>1.8695200000000001</v>
      </c>
      <c r="HD90">
        <v>1.87378</v>
      </c>
      <c r="HE90">
        <v>1.8788100000000001</v>
      </c>
      <c r="HF90">
        <v>0</v>
      </c>
      <c r="HG90">
        <v>0</v>
      </c>
      <c r="HH90">
        <v>0</v>
      </c>
      <c r="HI90">
        <v>0</v>
      </c>
      <c r="HJ90" t="s">
        <v>371</v>
      </c>
      <c r="HK90" t="s">
        <v>372</v>
      </c>
      <c r="HL90" t="s">
        <v>373</v>
      </c>
      <c r="HM90" t="s">
        <v>373</v>
      </c>
      <c r="HN90" t="s">
        <v>373</v>
      </c>
      <c r="HO90" t="s">
        <v>373</v>
      </c>
      <c r="HP90">
        <v>0</v>
      </c>
      <c r="HQ90">
        <v>100</v>
      </c>
      <c r="HR90">
        <v>100</v>
      </c>
      <c r="HS90">
        <v>-7.2999999999999995E-2</v>
      </c>
      <c r="HT90">
        <v>0.18310000000000001</v>
      </c>
      <c r="HU90">
        <v>-0.1136706872651603</v>
      </c>
      <c r="HV90">
        <v>9.7846438420996166E-4</v>
      </c>
      <c r="HW90">
        <v>-2.5827086373742828E-6</v>
      </c>
      <c r="HX90">
        <v>7.8586341386663365E-10</v>
      </c>
      <c r="HY90">
        <v>-9.9647779853042989E-2</v>
      </c>
      <c r="HZ90">
        <v>-8.4438002641763817E-3</v>
      </c>
      <c r="IA90">
        <v>1.264093270743213E-3</v>
      </c>
      <c r="IB90">
        <v>-1.32040390140585E-5</v>
      </c>
      <c r="IC90">
        <v>5</v>
      </c>
      <c r="ID90">
        <v>2007</v>
      </c>
      <c r="IE90">
        <v>1</v>
      </c>
      <c r="IF90">
        <v>23</v>
      </c>
      <c r="IG90">
        <v>1.4</v>
      </c>
      <c r="IH90">
        <v>1.3</v>
      </c>
      <c r="II90">
        <v>1.0363800000000001</v>
      </c>
      <c r="IJ90">
        <v>2.4365199999999998</v>
      </c>
      <c r="IK90">
        <v>1.42578</v>
      </c>
      <c r="IL90">
        <v>2.2912599999999999</v>
      </c>
      <c r="IM90">
        <v>1.5478499999999999</v>
      </c>
      <c r="IN90">
        <v>2.31934</v>
      </c>
      <c r="IO90">
        <v>31.980499999999999</v>
      </c>
      <c r="IP90">
        <v>14.044499999999999</v>
      </c>
      <c r="IQ90">
        <v>18</v>
      </c>
      <c r="IR90">
        <v>631.89400000000001</v>
      </c>
      <c r="IS90">
        <v>430.96699999999998</v>
      </c>
      <c r="IT90">
        <v>24.9998</v>
      </c>
      <c r="IU90">
        <v>26.4453</v>
      </c>
      <c r="IV90">
        <v>30.000399999999999</v>
      </c>
      <c r="IW90">
        <v>26.544599999999999</v>
      </c>
      <c r="IX90">
        <v>26.517700000000001</v>
      </c>
      <c r="IY90">
        <v>20.773599999999998</v>
      </c>
      <c r="IZ90">
        <v>26.817900000000002</v>
      </c>
      <c r="JA90">
        <v>0</v>
      </c>
      <c r="JB90">
        <v>25</v>
      </c>
      <c r="JC90">
        <v>400</v>
      </c>
      <c r="JD90">
        <v>17.9712</v>
      </c>
      <c r="JE90">
        <v>101.032</v>
      </c>
      <c r="JF90">
        <v>100.994</v>
      </c>
    </row>
    <row r="91" spans="1:266" x14ac:dyDescent="0.2">
      <c r="A91">
        <v>75</v>
      </c>
      <c r="B91">
        <v>1657260917.0999999</v>
      </c>
      <c r="C91">
        <v>9879</v>
      </c>
      <c r="D91" t="s">
        <v>597</v>
      </c>
      <c r="E91" t="s">
        <v>598</v>
      </c>
      <c r="F91" t="s">
        <v>366</v>
      </c>
      <c r="H91" t="s">
        <v>449</v>
      </c>
      <c r="I91" t="s">
        <v>575</v>
      </c>
      <c r="J91" t="s">
        <v>576</v>
      </c>
      <c r="K91">
        <v>1657260917.0999999</v>
      </c>
      <c r="L91">
        <f t="shared" si="55"/>
        <v>4.3553590111870821E-3</v>
      </c>
      <c r="M91">
        <f t="shared" si="56"/>
        <v>4.3553590111870824</v>
      </c>
      <c r="N91">
        <f t="shared" si="57"/>
        <v>19.977736211476905</v>
      </c>
      <c r="O91">
        <f t="shared" si="58"/>
        <v>577.45699999999999</v>
      </c>
      <c r="P91">
        <f t="shared" si="59"/>
        <v>470.93123131288831</v>
      </c>
      <c r="Q91">
        <f t="shared" si="60"/>
        <v>47.748607744120292</v>
      </c>
      <c r="R91">
        <f t="shared" si="61"/>
        <v>58.5494567969671</v>
      </c>
      <c r="S91">
        <f t="shared" si="62"/>
        <v>0.36420536312568197</v>
      </c>
      <c r="T91">
        <f t="shared" si="63"/>
        <v>1.927461012458678</v>
      </c>
      <c r="U91">
        <f t="shared" si="64"/>
        <v>0.32984767765451561</v>
      </c>
      <c r="V91">
        <f t="shared" si="65"/>
        <v>0.20897093774649969</v>
      </c>
      <c r="W91">
        <f t="shared" si="66"/>
        <v>241.74903407462506</v>
      </c>
      <c r="X91">
        <f t="shared" si="67"/>
        <v>26.635974082498642</v>
      </c>
      <c r="Y91">
        <f t="shared" si="68"/>
        <v>26.635974082498642</v>
      </c>
      <c r="Z91">
        <f t="shared" si="69"/>
        <v>3.5033470917122136</v>
      </c>
      <c r="AA91">
        <f t="shared" si="70"/>
        <v>64.476367112429614</v>
      </c>
      <c r="AB91">
        <f t="shared" si="71"/>
        <v>2.2022217181269697</v>
      </c>
      <c r="AC91">
        <f t="shared" si="72"/>
        <v>3.4155486990867234</v>
      </c>
      <c r="AD91">
        <f t="shared" si="73"/>
        <v>1.3011253735852439</v>
      </c>
      <c r="AE91">
        <f t="shared" si="74"/>
        <v>-192.07133239335033</v>
      </c>
      <c r="AF91">
        <f t="shared" si="75"/>
        <v>-44.711190395483754</v>
      </c>
      <c r="AG91">
        <f t="shared" si="76"/>
        <v>-4.9772347305694362</v>
      </c>
      <c r="AH91">
        <f t="shared" si="77"/>
        <v>-1.0723444778477642E-2</v>
      </c>
      <c r="AI91">
        <v>0</v>
      </c>
      <c r="AJ91">
        <v>0</v>
      </c>
      <c r="AK91">
        <f t="shared" si="78"/>
        <v>1</v>
      </c>
      <c r="AL91">
        <f t="shared" si="79"/>
        <v>0</v>
      </c>
      <c r="AM91">
        <f t="shared" si="80"/>
        <v>26153.443992008022</v>
      </c>
      <c r="AN91" t="s">
        <v>367</v>
      </c>
      <c r="AO91" t="s">
        <v>367</v>
      </c>
      <c r="AP91">
        <v>0</v>
      </c>
      <c r="AQ91">
        <v>0</v>
      </c>
      <c r="AR91" t="e">
        <f t="shared" si="81"/>
        <v>#DIV/0!</v>
      </c>
      <c r="AS91">
        <v>0</v>
      </c>
      <c r="AT91" t="s">
        <v>367</v>
      </c>
      <c r="AU91" t="s">
        <v>367</v>
      </c>
      <c r="AV91">
        <v>0</v>
      </c>
      <c r="AW91">
        <v>0</v>
      </c>
      <c r="AX91" t="e">
        <f t="shared" si="82"/>
        <v>#DIV/0!</v>
      </c>
      <c r="AY91">
        <v>0.5</v>
      </c>
      <c r="AZ91">
        <f t="shared" si="83"/>
        <v>1261.2777005568005</v>
      </c>
      <c r="BA91">
        <f t="shared" si="84"/>
        <v>19.977736211476905</v>
      </c>
      <c r="BB91" t="e">
        <f t="shared" si="85"/>
        <v>#DIV/0!</v>
      </c>
      <c r="BC91">
        <f t="shared" si="86"/>
        <v>1.5839284403948144E-2</v>
      </c>
      <c r="BD91" t="e">
        <f t="shared" si="87"/>
        <v>#DIV/0!</v>
      </c>
      <c r="BE91" t="e">
        <f t="shared" si="88"/>
        <v>#DIV/0!</v>
      </c>
      <c r="BF91" t="s">
        <v>367</v>
      </c>
      <c r="BG91">
        <v>0</v>
      </c>
      <c r="BH91" t="e">
        <f t="shared" si="89"/>
        <v>#DIV/0!</v>
      </c>
      <c r="BI91" t="e">
        <f t="shared" si="90"/>
        <v>#DIV/0!</v>
      </c>
      <c r="BJ91" t="e">
        <f t="shared" si="91"/>
        <v>#DIV/0!</v>
      </c>
      <c r="BK91" t="e">
        <f t="shared" si="92"/>
        <v>#DIV/0!</v>
      </c>
      <c r="BL91" t="e">
        <f t="shared" si="93"/>
        <v>#DIV/0!</v>
      </c>
      <c r="BM91" t="e">
        <f t="shared" si="94"/>
        <v>#DIV/0!</v>
      </c>
      <c r="BN91" t="e">
        <f t="shared" si="95"/>
        <v>#DIV/0!</v>
      </c>
      <c r="BO91" t="e">
        <f t="shared" si="96"/>
        <v>#DIV/0!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f t="shared" si="97"/>
        <v>1500.08</v>
      </c>
      <c r="CI91">
        <f t="shared" si="98"/>
        <v>1261.2777005568005</v>
      </c>
      <c r="CJ91">
        <f t="shared" si="99"/>
        <v>0.84080695733347588</v>
      </c>
      <c r="CK91">
        <f t="shared" si="100"/>
        <v>0.16115742765360852</v>
      </c>
      <c r="CL91">
        <v>6</v>
      </c>
      <c r="CM91">
        <v>0.5</v>
      </c>
      <c r="CN91" t="s">
        <v>368</v>
      </c>
      <c r="CO91">
        <v>2</v>
      </c>
      <c r="CP91">
        <v>1657260917.0999999</v>
      </c>
      <c r="CQ91">
        <v>577.45699999999999</v>
      </c>
      <c r="CR91">
        <v>599.94100000000003</v>
      </c>
      <c r="CS91">
        <v>21.719899999999999</v>
      </c>
      <c r="CT91">
        <v>17.460799999999999</v>
      </c>
      <c r="CU91">
        <v>577.43299999999999</v>
      </c>
      <c r="CV91">
        <v>21.546700000000001</v>
      </c>
      <c r="CW91">
        <v>600.23400000000004</v>
      </c>
      <c r="CX91">
        <v>101.292</v>
      </c>
      <c r="CY91">
        <v>9.9890300000000001E-2</v>
      </c>
      <c r="CZ91">
        <v>26.2057</v>
      </c>
      <c r="DA91">
        <v>29.944900000000001</v>
      </c>
      <c r="DB91">
        <v>999.9</v>
      </c>
      <c r="DC91">
        <v>0</v>
      </c>
      <c r="DD91">
        <v>0</v>
      </c>
      <c r="DE91">
        <v>5038.75</v>
      </c>
      <c r="DF91">
        <v>0</v>
      </c>
      <c r="DG91">
        <v>1378.96</v>
      </c>
      <c r="DH91">
        <v>-22.766500000000001</v>
      </c>
      <c r="DI91">
        <v>589.98900000000003</v>
      </c>
      <c r="DJ91">
        <v>610.60199999999998</v>
      </c>
      <c r="DK91">
        <v>4.2590599999999998</v>
      </c>
      <c r="DL91">
        <v>599.94100000000003</v>
      </c>
      <c r="DM91">
        <v>17.460799999999999</v>
      </c>
      <c r="DN91">
        <v>2.2000600000000001</v>
      </c>
      <c r="DO91">
        <v>1.7686500000000001</v>
      </c>
      <c r="DP91">
        <v>18.962700000000002</v>
      </c>
      <c r="DQ91">
        <v>15.5124</v>
      </c>
      <c r="DR91">
        <v>1500.08</v>
      </c>
      <c r="DS91">
        <v>0.97301199999999999</v>
      </c>
      <c r="DT91">
        <v>2.6988499999999999E-2</v>
      </c>
      <c r="DU91">
        <v>0</v>
      </c>
      <c r="DV91">
        <v>732.09100000000001</v>
      </c>
      <c r="DW91">
        <v>4.9993100000000004</v>
      </c>
      <c r="DX91">
        <v>20330.099999999999</v>
      </c>
      <c r="DY91">
        <v>13260</v>
      </c>
      <c r="DZ91">
        <v>37.5</v>
      </c>
      <c r="EA91">
        <v>38.5</v>
      </c>
      <c r="EB91">
        <v>37.625</v>
      </c>
      <c r="EC91">
        <v>38</v>
      </c>
      <c r="ED91">
        <v>38.936999999999998</v>
      </c>
      <c r="EE91">
        <v>1454.73</v>
      </c>
      <c r="EF91">
        <v>40.35</v>
      </c>
      <c r="EG91">
        <v>0</v>
      </c>
      <c r="EH91">
        <v>1657260917.9000001</v>
      </c>
      <c r="EI91">
        <v>0</v>
      </c>
      <c r="EJ91">
        <v>732.03804000000002</v>
      </c>
      <c r="EK91">
        <v>-1.56453847186022</v>
      </c>
      <c r="EL91">
        <v>-840.66153371003099</v>
      </c>
      <c r="EM91">
        <v>20402.268</v>
      </c>
      <c r="EN91">
        <v>15</v>
      </c>
      <c r="EO91">
        <v>1657260940.0999999</v>
      </c>
      <c r="EP91" t="s">
        <v>599</v>
      </c>
      <c r="EQ91">
        <v>1657260940.0999999</v>
      </c>
      <c r="ER91">
        <v>1657260765.5999999</v>
      </c>
      <c r="ES91">
        <v>65</v>
      </c>
      <c r="ET91">
        <v>0.311</v>
      </c>
      <c r="EU91">
        <v>1E-3</v>
      </c>
      <c r="EV91">
        <v>2.4E-2</v>
      </c>
      <c r="EW91">
        <v>7.1999999999999995E-2</v>
      </c>
      <c r="EX91">
        <v>600</v>
      </c>
      <c r="EY91">
        <v>18</v>
      </c>
      <c r="EZ91">
        <v>0.11</v>
      </c>
      <c r="FA91">
        <v>0.02</v>
      </c>
      <c r="FB91">
        <v>-23.075637499999999</v>
      </c>
      <c r="FC91">
        <v>2.058194746716755</v>
      </c>
      <c r="FD91">
        <v>0.20396057914153409</v>
      </c>
      <c r="FE91">
        <v>0</v>
      </c>
      <c r="FF91">
        <v>4.2196049999999996</v>
      </c>
      <c r="FG91">
        <v>0.32231887429642658</v>
      </c>
      <c r="FH91">
        <v>3.4138295139037017E-2</v>
      </c>
      <c r="FI91">
        <v>1</v>
      </c>
      <c r="FJ91">
        <v>1</v>
      </c>
      <c r="FK91">
        <v>2</v>
      </c>
      <c r="FL91" t="s">
        <v>370</v>
      </c>
      <c r="FM91">
        <v>3.1790799999999999</v>
      </c>
      <c r="FN91">
        <v>2.7645200000000001</v>
      </c>
      <c r="FO91">
        <v>0.133044</v>
      </c>
      <c r="FP91">
        <v>0.137265</v>
      </c>
      <c r="FQ91">
        <v>0.112688</v>
      </c>
      <c r="FR91">
        <v>9.7270200000000001E-2</v>
      </c>
      <c r="FS91">
        <v>27672.1</v>
      </c>
      <c r="FT91">
        <v>21455.5</v>
      </c>
      <c r="FU91">
        <v>29960.400000000001</v>
      </c>
      <c r="FV91">
        <v>24314.9</v>
      </c>
      <c r="FW91">
        <v>35362.199999999997</v>
      </c>
      <c r="FX91">
        <v>32083</v>
      </c>
      <c r="FY91">
        <v>43815.1</v>
      </c>
      <c r="FZ91">
        <v>39706.6</v>
      </c>
      <c r="GA91">
        <v>2.1820200000000001</v>
      </c>
      <c r="GB91">
        <v>1.8935200000000001</v>
      </c>
      <c r="GC91">
        <v>0.36931000000000003</v>
      </c>
      <c r="GD91">
        <v>0</v>
      </c>
      <c r="GE91">
        <v>23.904299999999999</v>
      </c>
      <c r="GF91">
        <v>999.9</v>
      </c>
      <c r="GG91">
        <v>58.1</v>
      </c>
      <c r="GH91">
        <v>29.9</v>
      </c>
      <c r="GI91">
        <v>24.2972</v>
      </c>
      <c r="GJ91">
        <v>30.7547</v>
      </c>
      <c r="GK91">
        <v>38.385399999999997</v>
      </c>
      <c r="GL91">
        <v>1</v>
      </c>
      <c r="GM91">
        <v>-5.6247499999999999E-2</v>
      </c>
      <c r="GN91">
        <v>-0.13626099999999999</v>
      </c>
      <c r="GO91">
        <v>20.2682</v>
      </c>
      <c r="GP91">
        <v>5.2286700000000002</v>
      </c>
      <c r="GQ91">
        <v>11.904999999999999</v>
      </c>
      <c r="GR91">
        <v>4.9640000000000004</v>
      </c>
      <c r="GS91">
        <v>3.2919999999999998</v>
      </c>
      <c r="GT91">
        <v>9999</v>
      </c>
      <c r="GU91">
        <v>9999</v>
      </c>
      <c r="GV91">
        <v>5539</v>
      </c>
      <c r="GW91">
        <v>979.1</v>
      </c>
      <c r="GX91">
        <v>1.87687</v>
      </c>
      <c r="GY91">
        <v>1.8751500000000001</v>
      </c>
      <c r="GZ91">
        <v>1.87388</v>
      </c>
      <c r="HA91">
        <v>1.8730199999999999</v>
      </c>
      <c r="HB91">
        <v>1.8745499999999999</v>
      </c>
      <c r="HC91">
        <v>1.86951</v>
      </c>
      <c r="HD91">
        <v>1.87378</v>
      </c>
      <c r="HE91">
        <v>1.8788100000000001</v>
      </c>
      <c r="HF91">
        <v>0</v>
      </c>
      <c r="HG91">
        <v>0</v>
      </c>
      <c r="HH91">
        <v>0</v>
      </c>
      <c r="HI91">
        <v>0</v>
      </c>
      <c r="HJ91" t="s">
        <v>371</v>
      </c>
      <c r="HK91" t="s">
        <v>372</v>
      </c>
      <c r="HL91" t="s">
        <v>373</v>
      </c>
      <c r="HM91" t="s">
        <v>373</v>
      </c>
      <c r="HN91" t="s">
        <v>373</v>
      </c>
      <c r="HO91" t="s">
        <v>373</v>
      </c>
      <c r="HP91">
        <v>0</v>
      </c>
      <c r="HQ91">
        <v>100</v>
      </c>
      <c r="HR91">
        <v>100</v>
      </c>
      <c r="HS91">
        <v>2.4E-2</v>
      </c>
      <c r="HT91">
        <v>0.17319999999999999</v>
      </c>
      <c r="HU91">
        <v>-0.1136706872651603</v>
      </c>
      <c r="HV91">
        <v>9.7846438420996166E-4</v>
      </c>
      <c r="HW91">
        <v>-2.5827086373742828E-6</v>
      </c>
      <c r="HX91">
        <v>7.8586341386663365E-10</v>
      </c>
      <c r="HY91">
        <v>-9.9647779853042989E-2</v>
      </c>
      <c r="HZ91">
        <v>-8.4438002641763817E-3</v>
      </c>
      <c r="IA91">
        <v>1.264093270743213E-3</v>
      </c>
      <c r="IB91">
        <v>-1.32040390140585E-5</v>
      </c>
      <c r="IC91">
        <v>5</v>
      </c>
      <c r="ID91">
        <v>2007</v>
      </c>
      <c r="IE91">
        <v>1</v>
      </c>
      <c r="IF91">
        <v>23</v>
      </c>
      <c r="IG91">
        <v>2.7</v>
      </c>
      <c r="IH91">
        <v>2.5</v>
      </c>
      <c r="II91">
        <v>1.4392100000000001</v>
      </c>
      <c r="IJ91">
        <v>2.4511699999999998</v>
      </c>
      <c r="IK91">
        <v>1.42578</v>
      </c>
      <c r="IL91">
        <v>2.2912599999999999</v>
      </c>
      <c r="IM91">
        <v>1.5478499999999999</v>
      </c>
      <c r="IN91">
        <v>2.2717299999999998</v>
      </c>
      <c r="IO91">
        <v>31.980499999999999</v>
      </c>
      <c r="IP91">
        <v>14.026999999999999</v>
      </c>
      <c r="IQ91">
        <v>18</v>
      </c>
      <c r="IR91">
        <v>631.95500000000004</v>
      </c>
      <c r="IS91">
        <v>430.94600000000003</v>
      </c>
      <c r="IT91">
        <v>25.001100000000001</v>
      </c>
      <c r="IU91">
        <v>26.485299999999999</v>
      </c>
      <c r="IV91">
        <v>30.000299999999999</v>
      </c>
      <c r="IW91">
        <v>26.5809</v>
      </c>
      <c r="IX91">
        <v>26.552499999999998</v>
      </c>
      <c r="IY91">
        <v>28.830200000000001</v>
      </c>
      <c r="IZ91">
        <v>29.183700000000002</v>
      </c>
      <c r="JA91">
        <v>0</v>
      </c>
      <c r="JB91">
        <v>25</v>
      </c>
      <c r="JC91">
        <v>600</v>
      </c>
      <c r="JD91">
        <v>17.433199999999999</v>
      </c>
      <c r="JE91">
        <v>101.02500000000001</v>
      </c>
      <c r="JF91">
        <v>100.986</v>
      </c>
    </row>
    <row r="92" spans="1:266" x14ac:dyDescent="0.2">
      <c r="A92">
        <v>76</v>
      </c>
      <c r="B92">
        <v>1657261016.0999999</v>
      </c>
      <c r="C92">
        <v>9978</v>
      </c>
      <c r="D92" t="s">
        <v>600</v>
      </c>
      <c r="E92" t="s">
        <v>601</v>
      </c>
      <c r="F92" t="s">
        <v>366</v>
      </c>
      <c r="H92" t="s">
        <v>449</v>
      </c>
      <c r="I92" t="s">
        <v>575</v>
      </c>
      <c r="J92" t="s">
        <v>576</v>
      </c>
      <c r="K92">
        <v>1657261016.0999999</v>
      </c>
      <c r="L92">
        <f t="shared" si="55"/>
        <v>4.347995753907017E-3</v>
      </c>
      <c r="M92">
        <f t="shared" si="56"/>
        <v>4.3479957539070169</v>
      </c>
      <c r="N92">
        <f t="shared" si="57"/>
        <v>21.429519220577635</v>
      </c>
      <c r="O92">
        <f t="shared" si="58"/>
        <v>775.12300000000005</v>
      </c>
      <c r="P92">
        <f t="shared" si="59"/>
        <v>655.16821152621833</v>
      </c>
      <c r="Q92">
        <f t="shared" si="60"/>
        <v>66.422914989186964</v>
      </c>
      <c r="R92">
        <f t="shared" si="61"/>
        <v>78.584290613286598</v>
      </c>
      <c r="S92">
        <f t="shared" si="62"/>
        <v>0.35593113562986473</v>
      </c>
      <c r="T92">
        <f t="shared" si="63"/>
        <v>1.9235033506749288</v>
      </c>
      <c r="U92">
        <f t="shared" si="64"/>
        <v>0.32298048960340481</v>
      </c>
      <c r="V92">
        <f t="shared" si="65"/>
        <v>0.20456848442715028</v>
      </c>
      <c r="W92">
        <f t="shared" si="66"/>
        <v>241.72669007472538</v>
      </c>
      <c r="X92">
        <f t="shared" si="67"/>
        <v>26.997238476662634</v>
      </c>
      <c r="Y92">
        <f t="shared" si="68"/>
        <v>26.997238476662634</v>
      </c>
      <c r="Z92">
        <f t="shared" si="69"/>
        <v>3.5785792260175744</v>
      </c>
      <c r="AA92">
        <f t="shared" si="70"/>
        <v>64.584424933001571</v>
      </c>
      <c r="AB92">
        <f t="shared" si="71"/>
        <v>2.2530038652083397</v>
      </c>
      <c r="AC92">
        <f t="shared" si="72"/>
        <v>3.4884631512095297</v>
      </c>
      <c r="AD92">
        <f t="shared" si="73"/>
        <v>1.3255753608092347</v>
      </c>
      <c r="AE92">
        <f t="shared" si="74"/>
        <v>-191.74661274729945</v>
      </c>
      <c r="AF92">
        <f t="shared" si="75"/>
        <v>-44.957902156681683</v>
      </c>
      <c r="AG92">
        <f t="shared" si="76"/>
        <v>-5.0330880799821269</v>
      </c>
      <c r="AH92">
        <f t="shared" si="77"/>
        <v>-1.0912909237873691E-2</v>
      </c>
      <c r="AI92">
        <v>0</v>
      </c>
      <c r="AJ92">
        <v>0</v>
      </c>
      <c r="AK92">
        <f t="shared" si="78"/>
        <v>1</v>
      </c>
      <c r="AL92">
        <f t="shared" si="79"/>
        <v>0</v>
      </c>
      <c r="AM92">
        <f t="shared" si="80"/>
        <v>26022.689805939066</v>
      </c>
      <c r="AN92" t="s">
        <v>367</v>
      </c>
      <c r="AO92" t="s">
        <v>367</v>
      </c>
      <c r="AP92">
        <v>0</v>
      </c>
      <c r="AQ92">
        <v>0</v>
      </c>
      <c r="AR92" t="e">
        <f t="shared" si="81"/>
        <v>#DIV/0!</v>
      </c>
      <c r="AS92">
        <v>0</v>
      </c>
      <c r="AT92" t="s">
        <v>367</v>
      </c>
      <c r="AU92" t="s">
        <v>367</v>
      </c>
      <c r="AV92">
        <v>0</v>
      </c>
      <c r="AW92">
        <v>0</v>
      </c>
      <c r="AX92" t="e">
        <f t="shared" si="82"/>
        <v>#DIV/0!</v>
      </c>
      <c r="AY92">
        <v>0.5</v>
      </c>
      <c r="AZ92">
        <f t="shared" si="83"/>
        <v>1261.1601005568527</v>
      </c>
      <c r="BA92">
        <f t="shared" si="84"/>
        <v>21.429519220577635</v>
      </c>
      <c r="BB92" t="e">
        <f t="shared" si="85"/>
        <v>#DIV/0!</v>
      </c>
      <c r="BC92">
        <f t="shared" si="86"/>
        <v>1.6991910234961955E-2</v>
      </c>
      <c r="BD92" t="e">
        <f t="shared" si="87"/>
        <v>#DIV/0!</v>
      </c>
      <c r="BE92" t="e">
        <f t="shared" si="88"/>
        <v>#DIV/0!</v>
      </c>
      <c r="BF92" t="s">
        <v>367</v>
      </c>
      <c r="BG92">
        <v>0</v>
      </c>
      <c r="BH92" t="e">
        <f t="shared" si="89"/>
        <v>#DIV/0!</v>
      </c>
      <c r="BI92" t="e">
        <f t="shared" si="90"/>
        <v>#DIV/0!</v>
      </c>
      <c r="BJ92" t="e">
        <f t="shared" si="91"/>
        <v>#DIV/0!</v>
      </c>
      <c r="BK92" t="e">
        <f t="shared" si="92"/>
        <v>#DIV/0!</v>
      </c>
      <c r="BL92" t="e">
        <f t="shared" si="93"/>
        <v>#DIV/0!</v>
      </c>
      <c r="BM92" t="e">
        <f t="shared" si="94"/>
        <v>#DIV/0!</v>
      </c>
      <c r="BN92" t="e">
        <f t="shared" si="95"/>
        <v>#DIV/0!</v>
      </c>
      <c r="BO92" t="e">
        <f t="shared" si="96"/>
        <v>#DIV/0!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f t="shared" si="97"/>
        <v>1499.94</v>
      </c>
      <c r="CI92">
        <f t="shared" si="98"/>
        <v>1261.1601005568527</v>
      </c>
      <c r="CJ92">
        <f t="shared" si="99"/>
        <v>0.8408070326525412</v>
      </c>
      <c r="CK92">
        <f t="shared" si="100"/>
        <v>0.16115757301940437</v>
      </c>
      <c r="CL92">
        <v>6</v>
      </c>
      <c r="CM92">
        <v>0.5</v>
      </c>
      <c r="CN92" t="s">
        <v>368</v>
      </c>
      <c r="CO92">
        <v>2</v>
      </c>
      <c r="CP92">
        <v>1657261016.0999999</v>
      </c>
      <c r="CQ92">
        <v>775.12300000000005</v>
      </c>
      <c r="CR92">
        <v>799.91300000000001</v>
      </c>
      <c r="CS92">
        <v>22.2227</v>
      </c>
      <c r="CT92">
        <v>17.972999999999999</v>
      </c>
      <c r="CU92">
        <v>775.32100000000003</v>
      </c>
      <c r="CV92">
        <v>22.035799999999998</v>
      </c>
      <c r="CW92">
        <v>600.23599999999999</v>
      </c>
      <c r="CX92">
        <v>101.283</v>
      </c>
      <c r="CY92">
        <v>9.9994200000000005E-2</v>
      </c>
      <c r="CZ92">
        <v>26.563700000000001</v>
      </c>
      <c r="DA92">
        <v>28.2164</v>
      </c>
      <c r="DB92">
        <v>999.9</v>
      </c>
      <c r="DC92">
        <v>0</v>
      </c>
      <c r="DD92">
        <v>0</v>
      </c>
      <c r="DE92">
        <v>5022.5</v>
      </c>
      <c r="DF92">
        <v>0</v>
      </c>
      <c r="DG92">
        <v>278.791</v>
      </c>
      <c r="DH92">
        <v>-24.821899999999999</v>
      </c>
      <c r="DI92">
        <v>792.70699999999999</v>
      </c>
      <c r="DJ92">
        <v>814.553</v>
      </c>
      <c r="DK92">
        <v>4.2496700000000001</v>
      </c>
      <c r="DL92">
        <v>799.91300000000001</v>
      </c>
      <c r="DM92">
        <v>17.972999999999999</v>
      </c>
      <c r="DN92">
        <v>2.2507799999999998</v>
      </c>
      <c r="DO92">
        <v>1.82036</v>
      </c>
      <c r="DP92">
        <v>19.328399999999998</v>
      </c>
      <c r="DQ92">
        <v>15.9627</v>
      </c>
      <c r="DR92">
        <v>1499.94</v>
      </c>
      <c r="DS92">
        <v>0.97300600000000004</v>
      </c>
      <c r="DT92">
        <v>2.69935E-2</v>
      </c>
      <c r="DU92">
        <v>0</v>
      </c>
      <c r="DV92">
        <v>738.01</v>
      </c>
      <c r="DW92">
        <v>4.9993100000000004</v>
      </c>
      <c r="DX92">
        <v>18906.900000000001</v>
      </c>
      <c r="DY92">
        <v>13258.8</v>
      </c>
      <c r="DZ92">
        <v>36.561999999999998</v>
      </c>
      <c r="EA92">
        <v>37.936999999999998</v>
      </c>
      <c r="EB92">
        <v>36.811999999999998</v>
      </c>
      <c r="EC92">
        <v>37.061999999999998</v>
      </c>
      <c r="ED92">
        <v>38.061999999999998</v>
      </c>
      <c r="EE92">
        <v>1454.59</v>
      </c>
      <c r="EF92">
        <v>40.35</v>
      </c>
      <c r="EG92">
        <v>0</v>
      </c>
      <c r="EH92">
        <v>1657261016.9000001</v>
      </c>
      <c r="EI92">
        <v>0</v>
      </c>
      <c r="EJ92">
        <v>737.28049999999996</v>
      </c>
      <c r="EK92">
        <v>1.3222222298850701</v>
      </c>
      <c r="EL92">
        <v>-8566.9811922358094</v>
      </c>
      <c r="EM92">
        <v>19053.369230769229</v>
      </c>
      <c r="EN92">
        <v>15</v>
      </c>
      <c r="EO92">
        <v>1657261042.5999999</v>
      </c>
      <c r="EP92" t="s">
        <v>602</v>
      </c>
      <c r="EQ92">
        <v>1657261042.5999999</v>
      </c>
      <c r="ER92">
        <v>1657260765.5999999</v>
      </c>
      <c r="ES92">
        <v>66</v>
      </c>
      <c r="ET92">
        <v>7.2999999999999995E-2</v>
      </c>
      <c r="EU92">
        <v>1E-3</v>
      </c>
      <c r="EV92">
        <v>-0.19800000000000001</v>
      </c>
      <c r="EW92">
        <v>7.1999999999999995E-2</v>
      </c>
      <c r="EX92">
        <v>800</v>
      </c>
      <c r="EY92">
        <v>18</v>
      </c>
      <c r="EZ92">
        <v>0.12</v>
      </c>
      <c r="FA92">
        <v>0.02</v>
      </c>
      <c r="FB92">
        <v>-24.295556097560979</v>
      </c>
      <c r="FC92">
        <v>-2.1260006968641219</v>
      </c>
      <c r="FD92">
        <v>0.2255170212047502</v>
      </c>
      <c r="FE92">
        <v>0</v>
      </c>
      <c r="FF92">
        <v>4.2942748780487801</v>
      </c>
      <c r="FG92">
        <v>-4.3705923344899483E-3</v>
      </c>
      <c r="FH92">
        <v>6.7621147370356249E-3</v>
      </c>
      <c r="FI92">
        <v>1</v>
      </c>
      <c r="FJ92">
        <v>1</v>
      </c>
      <c r="FK92">
        <v>2</v>
      </c>
      <c r="FL92" t="s">
        <v>370</v>
      </c>
      <c r="FM92">
        <v>3.1789499999999999</v>
      </c>
      <c r="FN92">
        <v>2.7645499999999998</v>
      </c>
      <c r="FO92">
        <v>0.16291</v>
      </c>
      <c r="FP92">
        <v>0.16702</v>
      </c>
      <c r="FQ92">
        <v>0.11444699999999999</v>
      </c>
      <c r="FR92">
        <v>9.9254200000000001E-2</v>
      </c>
      <c r="FS92">
        <v>26710</v>
      </c>
      <c r="FT92">
        <v>20712.400000000001</v>
      </c>
      <c r="FU92">
        <v>29950.7</v>
      </c>
      <c r="FV92">
        <v>24311.5</v>
      </c>
      <c r="FW92">
        <v>35280.9</v>
      </c>
      <c r="FX92">
        <v>32007.7</v>
      </c>
      <c r="FY92">
        <v>43801.4</v>
      </c>
      <c r="FZ92">
        <v>39700.5</v>
      </c>
      <c r="GA92">
        <v>2.18127</v>
      </c>
      <c r="GB92">
        <v>1.89405</v>
      </c>
      <c r="GC92">
        <v>0.22695599999999999</v>
      </c>
      <c r="GD92">
        <v>0</v>
      </c>
      <c r="GE92">
        <v>24.500800000000002</v>
      </c>
      <c r="GF92">
        <v>999.9</v>
      </c>
      <c r="GG92">
        <v>58.1</v>
      </c>
      <c r="GH92">
        <v>30</v>
      </c>
      <c r="GI92">
        <v>24.439</v>
      </c>
      <c r="GJ92">
        <v>30.514700000000001</v>
      </c>
      <c r="GK92">
        <v>38.3093</v>
      </c>
      <c r="GL92">
        <v>1</v>
      </c>
      <c r="GM92">
        <v>-4.6842000000000002E-2</v>
      </c>
      <c r="GN92">
        <v>-5.3020200000000003E-2</v>
      </c>
      <c r="GO92">
        <v>20.267900000000001</v>
      </c>
      <c r="GP92">
        <v>5.2286700000000002</v>
      </c>
      <c r="GQ92">
        <v>11.904199999999999</v>
      </c>
      <c r="GR92">
        <v>4.9643499999999996</v>
      </c>
      <c r="GS92">
        <v>3.2919999999999998</v>
      </c>
      <c r="GT92">
        <v>9999</v>
      </c>
      <c r="GU92">
        <v>9999</v>
      </c>
      <c r="GV92">
        <v>5539</v>
      </c>
      <c r="GW92">
        <v>979.2</v>
      </c>
      <c r="GX92">
        <v>1.8769400000000001</v>
      </c>
      <c r="GY92">
        <v>1.8751500000000001</v>
      </c>
      <c r="GZ92">
        <v>1.8738999999999999</v>
      </c>
      <c r="HA92">
        <v>1.8730199999999999</v>
      </c>
      <c r="HB92">
        <v>1.8745499999999999</v>
      </c>
      <c r="HC92">
        <v>1.86951</v>
      </c>
      <c r="HD92">
        <v>1.87378</v>
      </c>
      <c r="HE92">
        <v>1.8788100000000001</v>
      </c>
      <c r="HF92">
        <v>0</v>
      </c>
      <c r="HG92">
        <v>0</v>
      </c>
      <c r="HH92">
        <v>0</v>
      </c>
      <c r="HI92">
        <v>0</v>
      </c>
      <c r="HJ92" t="s">
        <v>371</v>
      </c>
      <c r="HK92" t="s">
        <v>372</v>
      </c>
      <c r="HL92" t="s">
        <v>373</v>
      </c>
      <c r="HM92" t="s">
        <v>373</v>
      </c>
      <c r="HN92" t="s">
        <v>373</v>
      </c>
      <c r="HO92" t="s">
        <v>373</v>
      </c>
      <c r="HP92">
        <v>0</v>
      </c>
      <c r="HQ92">
        <v>100</v>
      </c>
      <c r="HR92">
        <v>100</v>
      </c>
      <c r="HS92">
        <v>-0.19800000000000001</v>
      </c>
      <c r="HT92">
        <v>0.18690000000000001</v>
      </c>
      <c r="HU92">
        <v>0.19717613576881429</v>
      </c>
      <c r="HV92">
        <v>9.7846438420996166E-4</v>
      </c>
      <c r="HW92">
        <v>-2.5827086373742828E-6</v>
      </c>
      <c r="HX92">
        <v>7.8586341386663365E-10</v>
      </c>
      <c r="HY92">
        <v>-9.9647779853042989E-2</v>
      </c>
      <c r="HZ92">
        <v>-8.4438002641763817E-3</v>
      </c>
      <c r="IA92">
        <v>1.264093270743213E-3</v>
      </c>
      <c r="IB92">
        <v>-1.32040390140585E-5</v>
      </c>
      <c r="IC92">
        <v>5</v>
      </c>
      <c r="ID92">
        <v>2007</v>
      </c>
      <c r="IE92">
        <v>1</v>
      </c>
      <c r="IF92">
        <v>23</v>
      </c>
      <c r="IG92">
        <v>1.3</v>
      </c>
      <c r="IH92">
        <v>4.2</v>
      </c>
      <c r="II92">
        <v>1.8212900000000001</v>
      </c>
      <c r="IJ92">
        <v>2.4426299999999999</v>
      </c>
      <c r="IK92">
        <v>1.42578</v>
      </c>
      <c r="IL92">
        <v>2.2912599999999999</v>
      </c>
      <c r="IM92">
        <v>1.5478499999999999</v>
      </c>
      <c r="IN92">
        <v>2.2497600000000002</v>
      </c>
      <c r="IO92">
        <v>32.112400000000001</v>
      </c>
      <c r="IP92">
        <v>14.009499999999999</v>
      </c>
      <c r="IQ92">
        <v>18</v>
      </c>
      <c r="IR92">
        <v>632.44000000000005</v>
      </c>
      <c r="IS92">
        <v>431.988</v>
      </c>
      <c r="IT92">
        <v>25.001300000000001</v>
      </c>
      <c r="IU92">
        <v>26.602499999999999</v>
      </c>
      <c r="IV92">
        <v>30.000599999999999</v>
      </c>
      <c r="IW92">
        <v>26.6769</v>
      </c>
      <c r="IX92">
        <v>26.650200000000002</v>
      </c>
      <c r="IY92">
        <v>36.482700000000001</v>
      </c>
      <c r="IZ92">
        <v>27.234100000000002</v>
      </c>
      <c r="JA92">
        <v>0</v>
      </c>
      <c r="JB92">
        <v>25</v>
      </c>
      <c r="JC92">
        <v>800</v>
      </c>
      <c r="JD92">
        <v>18.0185</v>
      </c>
      <c r="JE92">
        <v>100.994</v>
      </c>
      <c r="JF92">
        <v>100.971</v>
      </c>
    </row>
    <row r="93" spans="1:266" x14ac:dyDescent="0.2">
      <c r="A93">
        <v>77</v>
      </c>
      <c r="B93">
        <v>1657261118.5999999</v>
      </c>
      <c r="C93">
        <v>10080.5</v>
      </c>
      <c r="D93" t="s">
        <v>603</v>
      </c>
      <c r="E93" t="s">
        <v>604</v>
      </c>
      <c r="F93" t="s">
        <v>366</v>
      </c>
      <c r="H93" t="s">
        <v>449</v>
      </c>
      <c r="I93" t="s">
        <v>575</v>
      </c>
      <c r="J93" t="s">
        <v>576</v>
      </c>
      <c r="K93">
        <v>1657261118.5999999</v>
      </c>
      <c r="L93">
        <f t="shared" si="55"/>
        <v>4.3130260883141106E-3</v>
      </c>
      <c r="M93">
        <f t="shared" si="56"/>
        <v>4.3130260883141105</v>
      </c>
      <c r="N93">
        <f t="shared" si="57"/>
        <v>21.912580219396652</v>
      </c>
      <c r="O93">
        <f t="shared" si="58"/>
        <v>973.93299999999999</v>
      </c>
      <c r="P93">
        <f t="shared" si="59"/>
        <v>849.6868250591524</v>
      </c>
      <c r="Q93">
        <f t="shared" si="60"/>
        <v>86.128594239237614</v>
      </c>
      <c r="R93">
        <f t="shared" si="61"/>
        <v>98.722820807964993</v>
      </c>
      <c r="S93">
        <f t="shared" si="62"/>
        <v>0.36269861387210456</v>
      </c>
      <c r="T93">
        <f t="shared" si="63"/>
        <v>1.9093415795154072</v>
      </c>
      <c r="U93">
        <f t="shared" si="64"/>
        <v>0.32831968747333251</v>
      </c>
      <c r="V93">
        <f t="shared" si="65"/>
        <v>0.20801638498750424</v>
      </c>
      <c r="W93">
        <f t="shared" si="66"/>
        <v>241.76020607457497</v>
      </c>
      <c r="X93">
        <f t="shared" si="67"/>
        <v>27.006291180452632</v>
      </c>
      <c r="Y93">
        <f t="shared" si="68"/>
        <v>27.006291180452632</v>
      </c>
      <c r="Z93">
        <f t="shared" si="69"/>
        <v>3.5804823934142602</v>
      </c>
      <c r="AA93">
        <f t="shared" si="70"/>
        <v>65.600516773044987</v>
      </c>
      <c r="AB93">
        <f t="shared" si="71"/>
        <v>2.287425232451</v>
      </c>
      <c r="AC93">
        <f t="shared" si="72"/>
        <v>3.4869012394592822</v>
      </c>
      <c r="AD93">
        <f t="shared" si="73"/>
        <v>1.2930571609632602</v>
      </c>
      <c r="AE93">
        <f t="shared" si="74"/>
        <v>-190.20445049465226</v>
      </c>
      <c r="AF93">
        <f t="shared" si="75"/>
        <v>-46.341069887661831</v>
      </c>
      <c r="AG93">
        <f t="shared" si="76"/>
        <v>-5.2264528961724475</v>
      </c>
      <c r="AH93">
        <f t="shared" si="77"/>
        <v>-1.1767203911574597E-2</v>
      </c>
      <c r="AI93">
        <v>0</v>
      </c>
      <c r="AJ93">
        <v>0</v>
      </c>
      <c r="AK93">
        <f t="shared" si="78"/>
        <v>1</v>
      </c>
      <c r="AL93">
        <f t="shared" si="79"/>
        <v>0</v>
      </c>
      <c r="AM93">
        <f t="shared" si="80"/>
        <v>25667.027992852454</v>
      </c>
      <c r="AN93" t="s">
        <v>367</v>
      </c>
      <c r="AO93" t="s">
        <v>367</v>
      </c>
      <c r="AP93">
        <v>0</v>
      </c>
      <c r="AQ93">
        <v>0</v>
      </c>
      <c r="AR93" t="e">
        <f t="shared" si="81"/>
        <v>#DIV/0!</v>
      </c>
      <c r="AS93">
        <v>0</v>
      </c>
      <c r="AT93" t="s">
        <v>367</v>
      </c>
      <c r="AU93" t="s">
        <v>367</v>
      </c>
      <c r="AV93">
        <v>0</v>
      </c>
      <c r="AW93">
        <v>0</v>
      </c>
      <c r="AX93" t="e">
        <f t="shared" si="82"/>
        <v>#DIV/0!</v>
      </c>
      <c r="AY93">
        <v>0.5</v>
      </c>
      <c r="AZ93">
        <f t="shared" si="83"/>
        <v>1261.3365005567748</v>
      </c>
      <c r="BA93">
        <f t="shared" si="84"/>
        <v>21.912580219396652</v>
      </c>
      <c r="BB93" t="e">
        <f t="shared" si="85"/>
        <v>#DIV/0!</v>
      </c>
      <c r="BC93">
        <f t="shared" si="86"/>
        <v>1.7372509405479089E-2</v>
      </c>
      <c r="BD93" t="e">
        <f t="shared" si="87"/>
        <v>#DIV/0!</v>
      </c>
      <c r="BE93" t="e">
        <f t="shared" si="88"/>
        <v>#DIV/0!</v>
      </c>
      <c r="BF93" t="s">
        <v>367</v>
      </c>
      <c r="BG93">
        <v>0</v>
      </c>
      <c r="BH93" t="e">
        <f t="shared" si="89"/>
        <v>#DIV/0!</v>
      </c>
      <c r="BI93" t="e">
        <f t="shared" si="90"/>
        <v>#DIV/0!</v>
      </c>
      <c r="BJ93" t="e">
        <f t="shared" si="91"/>
        <v>#DIV/0!</v>
      </c>
      <c r="BK93" t="e">
        <f t="shared" si="92"/>
        <v>#DIV/0!</v>
      </c>
      <c r="BL93" t="e">
        <f t="shared" si="93"/>
        <v>#DIV/0!</v>
      </c>
      <c r="BM93" t="e">
        <f t="shared" si="94"/>
        <v>#DIV/0!</v>
      </c>
      <c r="BN93" t="e">
        <f t="shared" si="95"/>
        <v>#DIV/0!</v>
      </c>
      <c r="BO93" t="e">
        <f t="shared" si="96"/>
        <v>#DIV/0!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f t="shared" si="97"/>
        <v>1500.15</v>
      </c>
      <c r="CI93">
        <f t="shared" si="98"/>
        <v>1261.3365005567748</v>
      </c>
      <c r="CJ93">
        <f t="shared" si="99"/>
        <v>0.84080691967921517</v>
      </c>
      <c r="CK93">
        <f t="shared" si="100"/>
        <v>0.16115735498088521</v>
      </c>
      <c r="CL93">
        <v>6</v>
      </c>
      <c r="CM93">
        <v>0.5</v>
      </c>
      <c r="CN93" t="s">
        <v>368</v>
      </c>
      <c r="CO93">
        <v>2</v>
      </c>
      <c r="CP93">
        <v>1657261118.5999999</v>
      </c>
      <c r="CQ93">
        <v>973.93299999999999</v>
      </c>
      <c r="CR93">
        <v>1000.04</v>
      </c>
      <c r="CS93">
        <v>22.566199999999998</v>
      </c>
      <c r="CT93">
        <v>18.351500000000001</v>
      </c>
      <c r="CU93">
        <v>974.43499999999995</v>
      </c>
      <c r="CV93">
        <v>22.37</v>
      </c>
      <c r="CW93">
        <v>600.14200000000005</v>
      </c>
      <c r="CX93">
        <v>101.265</v>
      </c>
      <c r="CY93">
        <v>0.100105</v>
      </c>
      <c r="CZ93">
        <v>26.556100000000001</v>
      </c>
      <c r="DA93">
        <v>27.3019</v>
      </c>
      <c r="DB93">
        <v>999.9</v>
      </c>
      <c r="DC93">
        <v>0</v>
      </c>
      <c r="DD93">
        <v>0</v>
      </c>
      <c r="DE93">
        <v>4963.75</v>
      </c>
      <c r="DF93">
        <v>0</v>
      </c>
      <c r="DG93">
        <v>234.18299999999999</v>
      </c>
      <c r="DH93">
        <v>-26.108499999999999</v>
      </c>
      <c r="DI93">
        <v>996.41899999999998</v>
      </c>
      <c r="DJ93">
        <v>1018.74</v>
      </c>
      <c r="DK93">
        <v>4.2146499999999998</v>
      </c>
      <c r="DL93">
        <v>1000.04</v>
      </c>
      <c r="DM93">
        <v>18.351500000000001</v>
      </c>
      <c r="DN93">
        <v>2.2851699999999999</v>
      </c>
      <c r="DO93">
        <v>1.8583700000000001</v>
      </c>
      <c r="DP93">
        <v>19.572199999999999</v>
      </c>
      <c r="DQ93">
        <v>16.2866</v>
      </c>
      <c r="DR93">
        <v>1500.15</v>
      </c>
      <c r="DS93">
        <v>0.97301099999999996</v>
      </c>
      <c r="DT93">
        <v>2.6988499999999999E-2</v>
      </c>
      <c r="DU93">
        <v>0</v>
      </c>
      <c r="DV93">
        <v>736.495</v>
      </c>
      <c r="DW93">
        <v>4.9993100000000004</v>
      </c>
      <c r="DX93">
        <v>13339.7</v>
      </c>
      <c r="DY93">
        <v>13260.6</v>
      </c>
      <c r="DZ93">
        <v>38.125</v>
      </c>
      <c r="EA93">
        <v>40</v>
      </c>
      <c r="EB93">
        <v>38.436999999999998</v>
      </c>
      <c r="EC93">
        <v>39.5</v>
      </c>
      <c r="ED93">
        <v>39.75</v>
      </c>
      <c r="EE93">
        <v>1454.8</v>
      </c>
      <c r="EF93">
        <v>40.35</v>
      </c>
      <c r="EG93">
        <v>0</v>
      </c>
      <c r="EH93">
        <v>1657261119.5</v>
      </c>
      <c r="EI93">
        <v>0</v>
      </c>
      <c r="EJ93">
        <v>735.52596000000005</v>
      </c>
      <c r="EK93">
        <v>6.4081538317836859</v>
      </c>
      <c r="EL93">
        <v>313.15384591736739</v>
      </c>
      <c r="EM93">
        <v>13290.204</v>
      </c>
      <c r="EN93">
        <v>15</v>
      </c>
      <c r="EO93">
        <v>1657261042.5999999</v>
      </c>
      <c r="EP93" t="s">
        <v>602</v>
      </c>
      <c r="EQ93">
        <v>1657261042.5999999</v>
      </c>
      <c r="ER93">
        <v>1657260765.5999999</v>
      </c>
      <c r="ES93">
        <v>66</v>
      </c>
      <c r="ET93">
        <v>7.2999999999999995E-2</v>
      </c>
      <c r="EU93">
        <v>1E-3</v>
      </c>
      <c r="EV93">
        <v>-0.19800000000000001</v>
      </c>
      <c r="EW93">
        <v>7.1999999999999995E-2</v>
      </c>
      <c r="EX93">
        <v>800</v>
      </c>
      <c r="EY93">
        <v>18</v>
      </c>
      <c r="EZ93">
        <v>0.12</v>
      </c>
      <c r="FA93">
        <v>0.02</v>
      </c>
      <c r="FB93">
        <v>-25.736712499999999</v>
      </c>
      <c r="FC93">
        <v>-1.588197748592804</v>
      </c>
      <c r="FD93">
        <v>0.15772177273208021</v>
      </c>
      <c r="FE93">
        <v>0</v>
      </c>
      <c r="FF93">
        <v>4.2200360000000003</v>
      </c>
      <c r="FG93">
        <v>-2.6386716697942479E-2</v>
      </c>
      <c r="FH93">
        <v>3.3498356676111589E-3</v>
      </c>
      <c r="FI93">
        <v>1</v>
      </c>
      <c r="FJ93">
        <v>1</v>
      </c>
      <c r="FK93">
        <v>2</v>
      </c>
      <c r="FL93" t="s">
        <v>370</v>
      </c>
      <c r="FM93">
        <v>3.1785399999999999</v>
      </c>
      <c r="FN93">
        <v>2.7644099999999998</v>
      </c>
      <c r="FO93">
        <v>0.18926100000000001</v>
      </c>
      <c r="FP93">
        <v>0.19320399999999999</v>
      </c>
      <c r="FQ93">
        <v>0.115608</v>
      </c>
      <c r="FR93">
        <v>0.10068299999999999</v>
      </c>
      <c r="FS93">
        <v>25864.1</v>
      </c>
      <c r="FT93">
        <v>20056.2</v>
      </c>
      <c r="FU93">
        <v>29945.599999999999</v>
      </c>
      <c r="FV93">
        <v>24305.8</v>
      </c>
      <c r="FW93">
        <v>35229</v>
      </c>
      <c r="FX93">
        <v>31950.1</v>
      </c>
      <c r="FY93">
        <v>43793.9</v>
      </c>
      <c r="FZ93">
        <v>39691.599999999999</v>
      </c>
      <c r="GA93">
        <v>2.1786799999999999</v>
      </c>
      <c r="GB93">
        <v>1.8935500000000001</v>
      </c>
      <c r="GC93">
        <v>0.17182500000000001</v>
      </c>
      <c r="GD93">
        <v>0</v>
      </c>
      <c r="GE93">
        <v>24.486699999999999</v>
      </c>
      <c r="GF93">
        <v>999.9</v>
      </c>
      <c r="GG93">
        <v>57.8</v>
      </c>
      <c r="GH93">
        <v>30.1</v>
      </c>
      <c r="GI93">
        <v>24.457999999999998</v>
      </c>
      <c r="GJ93">
        <v>30.8447</v>
      </c>
      <c r="GK93">
        <v>38.898200000000003</v>
      </c>
      <c r="GL93">
        <v>1</v>
      </c>
      <c r="GM93">
        <v>-3.4941600000000003E-2</v>
      </c>
      <c r="GN93">
        <v>2.7404700000000001E-2</v>
      </c>
      <c r="GO93">
        <v>20.27</v>
      </c>
      <c r="GP93">
        <v>5.2288199999999998</v>
      </c>
      <c r="GQ93">
        <v>11.905099999999999</v>
      </c>
      <c r="GR93">
        <v>4.9639499999999996</v>
      </c>
      <c r="GS93">
        <v>3.2919999999999998</v>
      </c>
      <c r="GT93">
        <v>9999</v>
      </c>
      <c r="GU93">
        <v>9999</v>
      </c>
      <c r="GV93">
        <v>5539</v>
      </c>
      <c r="GW93">
        <v>979.2</v>
      </c>
      <c r="GX93">
        <v>1.8768899999999999</v>
      </c>
      <c r="GY93">
        <v>1.8751599999999999</v>
      </c>
      <c r="GZ93">
        <v>1.87388</v>
      </c>
      <c r="HA93">
        <v>1.8730199999999999</v>
      </c>
      <c r="HB93">
        <v>1.8745499999999999</v>
      </c>
      <c r="HC93">
        <v>1.86951</v>
      </c>
      <c r="HD93">
        <v>1.87378</v>
      </c>
      <c r="HE93">
        <v>1.8788100000000001</v>
      </c>
      <c r="HF93">
        <v>0</v>
      </c>
      <c r="HG93">
        <v>0</v>
      </c>
      <c r="HH93">
        <v>0</v>
      </c>
      <c r="HI93">
        <v>0</v>
      </c>
      <c r="HJ93" t="s">
        <v>371</v>
      </c>
      <c r="HK93" t="s">
        <v>372</v>
      </c>
      <c r="HL93" t="s">
        <v>373</v>
      </c>
      <c r="HM93" t="s">
        <v>373</v>
      </c>
      <c r="HN93" t="s">
        <v>373</v>
      </c>
      <c r="HO93" t="s">
        <v>373</v>
      </c>
      <c r="HP93">
        <v>0</v>
      </c>
      <c r="HQ93">
        <v>100</v>
      </c>
      <c r="HR93">
        <v>100</v>
      </c>
      <c r="HS93">
        <v>-0.502</v>
      </c>
      <c r="HT93">
        <v>0.19620000000000001</v>
      </c>
      <c r="HU93">
        <v>0.269926457542293</v>
      </c>
      <c r="HV93">
        <v>9.7846438420996166E-4</v>
      </c>
      <c r="HW93">
        <v>-2.5827086373742828E-6</v>
      </c>
      <c r="HX93">
        <v>7.8586341386663365E-10</v>
      </c>
      <c r="HY93">
        <v>-9.9647779853042989E-2</v>
      </c>
      <c r="HZ93">
        <v>-8.4438002641763817E-3</v>
      </c>
      <c r="IA93">
        <v>1.264093270743213E-3</v>
      </c>
      <c r="IB93">
        <v>-1.32040390140585E-5</v>
      </c>
      <c r="IC93">
        <v>5</v>
      </c>
      <c r="ID93">
        <v>2007</v>
      </c>
      <c r="IE93">
        <v>1</v>
      </c>
      <c r="IF93">
        <v>23</v>
      </c>
      <c r="IG93">
        <v>1.3</v>
      </c>
      <c r="IH93">
        <v>5.9</v>
      </c>
      <c r="II93">
        <v>2.18994</v>
      </c>
      <c r="IJ93">
        <v>2.4145500000000002</v>
      </c>
      <c r="IK93">
        <v>1.42578</v>
      </c>
      <c r="IL93">
        <v>2.2912599999999999</v>
      </c>
      <c r="IM93">
        <v>1.5478499999999999</v>
      </c>
      <c r="IN93">
        <v>2.35107</v>
      </c>
      <c r="IO93">
        <v>32.288699999999999</v>
      </c>
      <c r="IP93">
        <v>14.0182</v>
      </c>
      <c r="IQ93">
        <v>18</v>
      </c>
      <c r="IR93">
        <v>631.92399999999998</v>
      </c>
      <c r="IS93">
        <v>432.64299999999997</v>
      </c>
      <c r="IT93">
        <v>24.9999</v>
      </c>
      <c r="IU93">
        <v>26.7742</v>
      </c>
      <c r="IV93">
        <v>30.000399999999999</v>
      </c>
      <c r="IW93">
        <v>26.807099999999998</v>
      </c>
      <c r="IX93">
        <v>26.774000000000001</v>
      </c>
      <c r="IY93">
        <v>43.8551</v>
      </c>
      <c r="IZ93">
        <v>25.8904</v>
      </c>
      <c r="JA93">
        <v>0</v>
      </c>
      <c r="JB93">
        <v>25</v>
      </c>
      <c r="JC93">
        <v>1000</v>
      </c>
      <c r="JD93">
        <v>18.293299999999999</v>
      </c>
      <c r="JE93">
        <v>100.976</v>
      </c>
      <c r="JF93">
        <v>100.94799999999999</v>
      </c>
    </row>
    <row r="94" spans="1:266" x14ac:dyDescent="0.2">
      <c r="A94">
        <v>78</v>
      </c>
      <c r="B94">
        <v>1657261235.0999999</v>
      </c>
      <c r="C94">
        <v>10197</v>
      </c>
      <c r="D94" t="s">
        <v>605</v>
      </c>
      <c r="E94" t="s">
        <v>606</v>
      </c>
      <c r="F94" t="s">
        <v>366</v>
      </c>
      <c r="H94" t="s">
        <v>449</v>
      </c>
      <c r="I94" t="s">
        <v>575</v>
      </c>
      <c r="J94" t="s">
        <v>576</v>
      </c>
      <c r="K94">
        <v>1657261235.0999999</v>
      </c>
      <c r="L94">
        <f t="shared" si="55"/>
        <v>4.4397637504314169E-3</v>
      </c>
      <c r="M94">
        <f t="shared" si="56"/>
        <v>4.4397637504314167</v>
      </c>
      <c r="N94">
        <f t="shared" si="57"/>
        <v>21.577517105819659</v>
      </c>
      <c r="O94">
        <f t="shared" si="58"/>
        <v>1173.346</v>
      </c>
      <c r="P94">
        <f t="shared" si="59"/>
        <v>1051.9019226651185</v>
      </c>
      <c r="Q94">
        <f t="shared" si="60"/>
        <v>106.62830103198537</v>
      </c>
      <c r="R94">
        <f t="shared" si="61"/>
        <v>118.938741157246</v>
      </c>
      <c r="S94">
        <f t="shared" si="62"/>
        <v>0.38225832661939579</v>
      </c>
      <c r="T94">
        <f t="shared" si="63"/>
        <v>1.9173840737999481</v>
      </c>
      <c r="U94">
        <f t="shared" si="64"/>
        <v>0.34442138187938792</v>
      </c>
      <c r="V94">
        <f t="shared" si="65"/>
        <v>0.21834992054889624</v>
      </c>
      <c r="W94">
        <f t="shared" si="66"/>
        <v>241.7304610749774</v>
      </c>
      <c r="X94">
        <f t="shared" si="67"/>
        <v>26.629644922485394</v>
      </c>
      <c r="Y94">
        <f t="shared" si="68"/>
        <v>26.629644922485394</v>
      </c>
      <c r="Z94">
        <f t="shared" si="69"/>
        <v>3.5020414692185113</v>
      </c>
      <c r="AA94">
        <f t="shared" si="70"/>
        <v>65.264432738686452</v>
      </c>
      <c r="AB94">
        <f t="shared" si="71"/>
        <v>2.2323276727522003</v>
      </c>
      <c r="AC94">
        <f t="shared" si="72"/>
        <v>3.4204352647793033</v>
      </c>
      <c r="AD94">
        <f t="shared" si="73"/>
        <v>1.269713796466311</v>
      </c>
      <c r="AE94">
        <f t="shared" si="74"/>
        <v>-195.79358139402549</v>
      </c>
      <c r="AF94">
        <f t="shared" si="75"/>
        <v>-41.321636709397808</v>
      </c>
      <c r="AG94">
        <f t="shared" si="76"/>
        <v>-4.6244995511618088</v>
      </c>
      <c r="AH94">
        <f t="shared" si="77"/>
        <v>-9.2565796077224149E-3</v>
      </c>
      <c r="AI94">
        <v>0</v>
      </c>
      <c r="AJ94">
        <v>0</v>
      </c>
      <c r="AK94">
        <f t="shared" si="78"/>
        <v>1</v>
      </c>
      <c r="AL94">
        <f t="shared" si="79"/>
        <v>0</v>
      </c>
      <c r="AM94">
        <f t="shared" si="80"/>
        <v>25897.858572043671</v>
      </c>
      <c r="AN94" t="s">
        <v>367</v>
      </c>
      <c r="AO94" t="s">
        <v>367</v>
      </c>
      <c r="AP94">
        <v>0</v>
      </c>
      <c r="AQ94">
        <v>0</v>
      </c>
      <c r="AR94" t="e">
        <f t="shared" si="81"/>
        <v>#DIV/0!</v>
      </c>
      <c r="AS94">
        <v>0</v>
      </c>
      <c r="AT94" t="s">
        <v>367</v>
      </c>
      <c r="AU94" t="s">
        <v>367</v>
      </c>
      <c r="AV94">
        <v>0</v>
      </c>
      <c r="AW94">
        <v>0</v>
      </c>
      <c r="AX94" t="e">
        <f t="shared" si="82"/>
        <v>#DIV/0!</v>
      </c>
      <c r="AY94">
        <v>0.5</v>
      </c>
      <c r="AZ94">
        <f t="shared" si="83"/>
        <v>1261.1772005569831</v>
      </c>
      <c r="BA94">
        <f t="shared" si="84"/>
        <v>21.577517105819659</v>
      </c>
      <c r="BB94" t="e">
        <f t="shared" si="85"/>
        <v>#DIV/0!</v>
      </c>
      <c r="BC94">
        <f t="shared" si="86"/>
        <v>1.7109028847247017E-2</v>
      </c>
      <c r="BD94" t="e">
        <f t="shared" si="87"/>
        <v>#DIV/0!</v>
      </c>
      <c r="BE94" t="e">
        <f t="shared" si="88"/>
        <v>#DIV/0!</v>
      </c>
      <c r="BF94" t="s">
        <v>367</v>
      </c>
      <c r="BG94">
        <v>0</v>
      </c>
      <c r="BH94" t="e">
        <f t="shared" si="89"/>
        <v>#DIV/0!</v>
      </c>
      <c r="BI94" t="e">
        <f t="shared" si="90"/>
        <v>#DIV/0!</v>
      </c>
      <c r="BJ94" t="e">
        <f t="shared" si="91"/>
        <v>#DIV/0!</v>
      </c>
      <c r="BK94" t="e">
        <f t="shared" si="92"/>
        <v>#DIV/0!</v>
      </c>
      <c r="BL94" t="e">
        <f t="shared" si="93"/>
        <v>#DIV/0!</v>
      </c>
      <c r="BM94" t="e">
        <f t="shared" si="94"/>
        <v>#DIV/0!</v>
      </c>
      <c r="BN94" t="e">
        <f t="shared" si="95"/>
        <v>#DIV/0!</v>
      </c>
      <c r="BO94" t="e">
        <f t="shared" si="96"/>
        <v>#DIV/0!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f t="shared" si="97"/>
        <v>1499.96</v>
      </c>
      <c r="CI94">
        <f t="shared" si="98"/>
        <v>1261.1772005569831</v>
      </c>
      <c r="CJ94">
        <f t="shared" si="99"/>
        <v>0.84080722189723933</v>
      </c>
      <c r="CK94">
        <f t="shared" si="100"/>
        <v>0.16115793826167191</v>
      </c>
      <c r="CL94">
        <v>6</v>
      </c>
      <c r="CM94">
        <v>0.5</v>
      </c>
      <c r="CN94" t="s">
        <v>368</v>
      </c>
      <c r="CO94">
        <v>2</v>
      </c>
      <c r="CP94">
        <v>1657261235.0999999</v>
      </c>
      <c r="CQ94">
        <v>1173.346</v>
      </c>
      <c r="CR94">
        <v>1200.1199999999999</v>
      </c>
      <c r="CS94">
        <v>22.022200000000002</v>
      </c>
      <c r="CT94">
        <v>17.682300000000001</v>
      </c>
      <c r="CU94">
        <v>1173.99</v>
      </c>
      <c r="CV94">
        <v>21.840800000000002</v>
      </c>
      <c r="CW94">
        <v>600.28899999999999</v>
      </c>
      <c r="CX94">
        <v>101.267</v>
      </c>
      <c r="CY94">
        <v>0.100151</v>
      </c>
      <c r="CZ94">
        <v>26.229900000000001</v>
      </c>
      <c r="DA94">
        <v>26.333300000000001</v>
      </c>
      <c r="DB94">
        <v>999.9</v>
      </c>
      <c r="DC94">
        <v>0</v>
      </c>
      <c r="DD94">
        <v>0</v>
      </c>
      <c r="DE94">
        <v>4997.5</v>
      </c>
      <c r="DF94">
        <v>0</v>
      </c>
      <c r="DG94">
        <v>2057.6799999999998</v>
      </c>
      <c r="DH94">
        <v>-26.9954</v>
      </c>
      <c r="DI94">
        <v>1199.54</v>
      </c>
      <c r="DJ94">
        <v>1221.72</v>
      </c>
      <c r="DK94">
        <v>4.3398500000000002</v>
      </c>
      <c r="DL94">
        <v>1200.1199999999999</v>
      </c>
      <c r="DM94">
        <v>17.682300000000001</v>
      </c>
      <c r="DN94">
        <v>2.2301199999999999</v>
      </c>
      <c r="DO94">
        <v>1.79064</v>
      </c>
      <c r="DP94">
        <v>19.180399999999999</v>
      </c>
      <c r="DQ94">
        <v>15.705299999999999</v>
      </c>
      <c r="DR94">
        <v>1499.96</v>
      </c>
      <c r="DS94">
        <v>0.973001</v>
      </c>
      <c r="DT94">
        <v>2.69987E-2</v>
      </c>
      <c r="DU94">
        <v>0</v>
      </c>
      <c r="DV94">
        <v>734.17700000000002</v>
      </c>
      <c r="DW94">
        <v>4.9993100000000004</v>
      </c>
      <c r="DX94">
        <v>20102.099999999999</v>
      </c>
      <c r="DY94">
        <v>13258.9</v>
      </c>
      <c r="DZ94">
        <v>39.625</v>
      </c>
      <c r="EA94">
        <v>41.25</v>
      </c>
      <c r="EB94">
        <v>39.936999999999998</v>
      </c>
      <c r="EC94">
        <v>40.186999999999998</v>
      </c>
      <c r="ED94">
        <v>41</v>
      </c>
      <c r="EE94">
        <v>1454.6</v>
      </c>
      <c r="EF94">
        <v>40.36</v>
      </c>
      <c r="EG94">
        <v>0</v>
      </c>
      <c r="EH94">
        <v>1657261235.9000001</v>
      </c>
      <c r="EI94">
        <v>0</v>
      </c>
      <c r="EJ94">
        <v>732.88407999999993</v>
      </c>
      <c r="EK94">
        <v>6.4550769185062604</v>
      </c>
      <c r="EL94">
        <v>4455.1538402773176</v>
      </c>
      <c r="EM94">
        <v>19990.252</v>
      </c>
      <c r="EN94">
        <v>15</v>
      </c>
      <c r="EO94">
        <v>1657261260.0999999</v>
      </c>
      <c r="EP94" t="s">
        <v>607</v>
      </c>
      <c r="EQ94">
        <v>1657261260.0999999</v>
      </c>
      <c r="ER94">
        <v>1657260765.5999999</v>
      </c>
      <c r="ES94">
        <v>67</v>
      </c>
      <c r="ET94">
        <v>0.27500000000000002</v>
      </c>
      <c r="EU94">
        <v>1E-3</v>
      </c>
      <c r="EV94">
        <v>-0.64400000000000002</v>
      </c>
      <c r="EW94">
        <v>7.1999999999999995E-2</v>
      </c>
      <c r="EX94">
        <v>1200</v>
      </c>
      <c r="EY94">
        <v>18</v>
      </c>
      <c r="EZ94">
        <v>0.13</v>
      </c>
      <c r="FA94">
        <v>0.02</v>
      </c>
      <c r="FB94">
        <v>-26.664302439024389</v>
      </c>
      <c r="FC94">
        <v>-2.2543484320558509</v>
      </c>
      <c r="FD94">
        <v>0.24692151758749101</v>
      </c>
      <c r="FE94">
        <v>0</v>
      </c>
      <c r="FF94">
        <v>4.3344248780487806</v>
      </c>
      <c r="FG94">
        <v>0.15929414634146591</v>
      </c>
      <c r="FH94">
        <v>2.5164738213924929E-2</v>
      </c>
      <c r="FI94">
        <v>1</v>
      </c>
      <c r="FJ94">
        <v>1</v>
      </c>
      <c r="FK94">
        <v>2</v>
      </c>
      <c r="FL94" t="s">
        <v>370</v>
      </c>
      <c r="FM94">
        <v>3.1787999999999998</v>
      </c>
      <c r="FN94">
        <v>2.7646000000000002</v>
      </c>
      <c r="FO94">
        <v>0.213084</v>
      </c>
      <c r="FP94">
        <v>0.21685599999999999</v>
      </c>
      <c r="FQ94">
        <v>0.113663</v>
      </c>
      <c r="FR94">
        <v>9.8056000000000004E-2</v>
      </c>
      <c r="FS94">
        <v>25104.2</v>
      </c>
      <c r="FT94">
        <v>19468.5</v>
      </c>
      <c r="FU94">
        <v>29945.7</v>
      </c>
      <c r="FV94">
        <v>24306.2</v>
      </c>
      <c r="FW94">
        <v>35309.4</v>
      </c>
      <c r="FX94">
        <v>32046.5</v>
      </c>
      <c r="FY94">
        <v>43793.7</v>
      </c>
      <c r="FZ94">
        <v>39692.5</v>
      </c>
      <c r="GA94">
        <v>2.1779500000000001</v>
      </c>
      <c r="GB94">
        <v>1.89333</v>
      </c>
      <c r="GC94">
        <v>0.14659</v>
      </c>
      <c r="GD94">
        <v>0</v>
      </c>
      <c r="GE94">
        <v>23.928599999999999</v>
      </c>
      <c r="GF94">
        <v>999.9</v>
      </c>
      <c r="GG94">
        <v>57.4</v>
      </c>
      <c r="GH94">
        <v>30.1</v>
      </c>
      <c r="GI94">
        <v>24.287099999999999</v>
      </c>
      <c r="GJ94">
        <v>30.814699999999998</v>
      </c>
      <c r="GK94">
        <v>38.205100000000002</v>
      </c>
      <c r="GL94">
        <v>1</v>
      </c>
      <c r="GM94">
        <v>-3.15777E-2</v>
      </c>
      <c r="GN94">
        <v>-6.7807699999999999E-2</v>
      </c>
      <c r="GO94">
        <v>20.27</v>
      </c>
      <c r="GP94">
        <v>5.2268699999999999</v>
      </c>
      <c r="GQ94">
        <v>11.9038</v>
      </c>
      <c r="GR94">
        <v>4.9646499999999998</v>
      </c>
      <c r="GS94">
        <v>3.2919999999999998</v>
      </c>
      <c r="GT94">
        <v>9999</v>
      </c>
      <c r="GU94">
        <v>9999</v>
      </c>
      <c r="GV94">
        <v>5539.1</v>
      </c>
      <c r="GW94">
        <v>979.2</v>
      </c>
      <c r="GX94">
        <v>1.8769800000000001</v>
      </c>
      <c r="GY94">
        <v>1.8752200000000001</v>
      </c>
      <c r="GZ94">
        <v>1.8739300000000001</v>
      </c>
      <c r="HA94">
        <v>1.87307</v>
      </c>
      <c r="HB94">
        <v>1.8746400000000001</v>
      </c>
      <c r="HC94">
        <v>1.86955</v>
      </c>
      <c r="HD94">
        <v>1.87378</v>
      </c>
      <c r="HE94">
        <v>1.8788400000000001</v>
      </c>
      <c r="HF94">
        <v>0</v>
      </c>
      <c r="HG94">
        <v>0</v>
      </c>
      <c r="HH94">
        <v>0</v>
      </c>
      <c r="HI94">
        <v>0</v>
      </c>
      <c r="HJ94" t="s">
        <v>371</v>
      </c>
      <c r="HK94" t="s">
        <v>372</v>
      </c>
      <c r="HL94" t="s">
        <v>373</v>
      </c>
      <c r="HM94" t="s">
        <v>373</v>
      </c>
      <c r="HN94" t="s">
        <v>373</v>
      </c>
      <c r="HO94" t="s">
        <v>373</v>
      </c>
      <c r="HP94">
        <v>0</v>
      </c>
      <c r="HQ94">
        <v>100</v>
      </c>
      <c r="HR94">
        <v>100</v>
      </c>
      <c r="HS94">
        <v>-0.64400000000000002</v>
      </c>
      <c r="HT94">
        <v>0.18140000000000001</v>
      </c>
      <c r="HU94">
        <v>0.269926457542293</v>
      </c>
      <c r="HV94">
        <v>9.7846438420996166E-4</v>
      </c>
      <c r="HW94">
        <v>-2.5827086373742828E-6</v>
      </c>
      <c r="HX94">
        <v>7.8586341386663365E-10</v>
      </c>
      <c r="HY94">
        <v>-9.9647779853042989E-2</v>
      </c>
      <c r="HZ94">
        <v>-8.4438002641763817E-3</v>
      </c>
      <c r="IA94">
        <v>1.264093270743213E-3</v>
      </c>
      <c r="IB94">
        <v>-1.32040390140585E-5</v>
      </c>
      <c r="IC94">
        <v>5</v>
      </c>
      <c r="ID94">
        <v>2007</v>
      </c>
      <c r="IE94">
        <v>1</v>
      </c>
      <c r="IF94">
        <v>23</v>
      </c>
      <c r="IG94">
        <v>3.2</v>
      </c>
      <c r="IH94">
        <v>7.8</v>
      </c>
      <c r="II94">
        <v>2.5463900000000002</v>
      </c>
      <c r="IJ94">
        <v>2.4230999999999998</v>
      </c>
      <c r="IK94">
        <v>1.42578</v>
      </c>
      <c r="IL94">
        <v>2.2936999999999999</v>
      </c>
      <c r="IM94">
        <v>1.5478499999999999</v>
      </c>
      <c r="IN94">
        <v>2.2875999999999999</v>
      </c>
      <c r="IO94">
        <v>32.421199999999999</v>
      </c>
      <c r="IP94">
        <v>13.991899999999999</v>
      </c>
      <c r="IQ94">
        <v>18</v>
      </c>
      <c r="IR94">
        <v>632.10299999999995</v>
      </c>
      <c r="IS94">
        <v>432.959</v>
      </c>
      <c r="IT94">
        <v>24.999099999999999</v>
      </c>
      <c r="IU94">
        <v>26.834399999999999</v>
      </c>
      <c r="IV94">
        <v>29.9998</v>
      </c>
      <c r="IW94">
        <v>26.873200000000001</v>
      </c>
      <c r="IX94">
        <v>26.8325</v>
      </c>
      <c r="IY94">
        <v>50.972499999999997</v>
      </c>
      <c r="IZ94">
        <v>28.680099999999999</v>
      </c>
      <c r="JA94">
        <v>0</v>
      </c>
      <c r="JB94">
        <v>25</v>
      </c>
      <c r="JC94">
        <v>1200</v>
      </c>
      <c r="JD94">
        <v>17.598299999999998</v>
      </c>
      <c r="JE94">
        <v>100.976</v>
      </c>
      <c r="JF94">
        <v>100.95</v>
      </c>
    </row>
    <row r="95" spans="1:266" x14ac:dyDescent="0.2">
      <c r="A95">
        <v>79</v>
      </c>
      <c r="B95">
        <v>1657261336.0999999</v>
      </c>
      <c r="C95">
        <v>10298</v>
      </c>
      <c r="D95" t="s">
        <v>608</v>
      </c>
      <c r="E95" t="s">
        <v>609</v>
      </c>
      <c r="F95" t="s">
        <v>366</v>
      </c>
      <c r="H95" t="s">
        <v>449</v>
      </c>
      <c r="I95" t="s">
        <v>575</v>
      </c>
      <c r="J95" t="s">
        <v>576</v>
      </c>
      <c r="K95">
        <v>1657261336.0999999</v>
      </c>
      <c r="L95">
        <f t="shared" si="55"/>
        <v>4.317670492225624E-3</v>
      </c>
      <c r="M95">
        <f t="shared" si="56"/>
        <v>4.3176704922256244</v>
      </c>
      <c r="N95">
        <f t="shared" si="57"/>
        <v>21.516525261479305</v>
      </c>
      <c r="O95">
        <f t="shared" si="58"/>
        <v>1472.165</v>
      </c>
      <c r="P95">
        <f t="shared" si="59"/>
        <v>1339.2930232104097</v>
      </c>
      <c r="Q95">
        <f t="shared" si="60"/>
        <v>135.76634573919637</v>
      </c>
      <c r="R95">
        <f t="shared" si="61"/>
        <v>149.23579747771402</v>
      </c>
      <c r="S95">
        <f t="shared" si="62"/>
        <v>0.36183221152817624</v>
      </c>
      <c r="T95">
        <f t="shared" si="63"/>
        <v>1.9153648681466791</v>
      </c>
      <c r="U95">
        <f t="shared" si="64"/>
        <v>0.32770582103608509</v>
      </c>
      <c r="V95">
        <f t="shared" si="65"/>
        <v>0.20761337794075679</v>
      </c>
      <c r="W95">
        <f t="shared" si="66"/>
        <v>241.75396307540967</v>
      </c>
      <c r="X95">
        <f t="shared" si="67"/>
        <v>26.61915379224973</v>
      </c>
      <c r="Y95">
        <f t="shared" si="68"/>
        <v>26.61915379224973</v>
      </c>
      <c r="Z95">
        <f t="shared" si="69"/>
        <v>3.4998782227053491</v>
      </c>
      <c r="AA95">
        <f t="shared" si="70"/>
        <v>64.593563800878556</v>
      </c>
      <c r="AB95">
        <f t="shared" si="71"/>
        <v>2.2018226842474804</v>
      </c>
      <c r="AC95">
        <f t="shared" si="72"/>
        <v>3.4087338655519925</v>
      </c>
      <c r="AD95">
        <f t="shared" si="73"/>
        <v>1.2980555384578687</v>
      </c>
      <c r="AE95">
        <f t="shared" si="74"/>
        <v>-190.40926870715001</v>
      </c>
      <c r="AF95">
        <f t="shared" si="75"/>
        <v>-46.183941274635018</v>
      </c>
      <c r="AG95">
        <f t="shared" si="76"/>
        <v>-5.1723374086058618</v>
      </c>
      <c r="AH95">
        <f t="shared" si="77"/>
        <v>-1.15843149812207E-2</v>
      </c>
      <c r="AI95">
        <v>0</v>
      </c>
      <c r="AJ95">
        <v>0</v>
      </c>
      <c r="AK95">
        <f t="shared" si="78"/>
        <v>1</v>
      </c>
      <c r="AL95">
        <f t="shared" si="79"/>
        <v>0</v>
      </c>
      <c r="AM95">
        <f t="shared" si="80"/>
        <v>25851.706979233244</v>
      </c>
      <c r="AN95" t="s">
        <v>367</v>
      </c>
      <c r="AO95" t="s">
        <v>367</v>
      </c>
      <c r="AP95">
        <v>0</v>
      </c>
      <c r="AQ95">
        <v>0</v>
      </c>
      <c r="AR95" t="e">
        <f t="shared" si="81"/>
        <v>#DIV/0!</v>
      </c>
      <c r="AS95">
        <v>0</v>
      </c>
      <c r="AT95" t="s">
        <v>367</v>
      </c>
      <c r="AU95" t="s">
        <v>367</v>
      </c>
      <c r="AV95">
        <v>0</v>
      </c>
      <c r="AW95">
        <v>0</v>
      </c>
      <c r="AX95" t="e">
        <f t="shared" si="82"/>
        <v>#DIV/0!</v>
      </c>
      <c r="AY95">
        <v>0.5</v>
      </c>
      <c r="AZ95">
        <f t="shared" si="83"/>
        <v>1261.2954005572069</v>
      </c>
      <c r="BA95">
        <f t="shared" si="84"/>
        <v>21.516525261479305</v>
      </c>
      <c r="BB95" t="e">
        <f t="shared" si="85"/>
        <v>#DIV/0!</v>
      </c>
      <c r="BC95">
        <f t="shared" si="86"/>
        <v>1.7059068995236067E-2</v>
      </c>
      <c r="BD95" t="e">
        <f t="shared" si="87"/>
        <v>#DIV/0!</v>
      </c>
      <c r="BE95" t="e">
        <f t="shared" si="88"/>
        <v>#DIV/0!</v>
      </c>
      <c r="BF95" t="s">
        <v>367</v>
      </c>
      <c r="BG95">
        <v>0</v>
      </c>
      <c r="BH95" t="e">
        <f t="shared" si="89"/>
        <v>#DIV/0!</v>
      </c>
      <c r="BI95" t="e">
        <f t="shared" si="90"/>
        <v>#DIV/0!</v>
      </c>
      <c r="BJ95" t="e">
        <f t="shared" si="91"/>
        <v>#DIV/0!</v>
      </c>
      <c r="BK95" t="e">
        <f t="shared" si="92"/>
        <v>#DIV/0!</v>
      </c>
      <c r="BL95" t="e">
        <f t="shared" si="93"/>
        <v>#DIV/0!</v>
      </c>
      <c r="BM95" t="e">
        <f t="shared" si="94"/>
        <v>#DIV/0!</v>
      </c>
      <c r="BN95" t="e">
        <f t="shared" si="95"/>
        <v>#DIV/0!</v>
      </c>
      <c r="BO95" t="e">
        <f t="shared" si="96"/>
        <v>#DIV/0!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f t="shared" si="97"/>
        <v>1500.1</v>
      </c>
      <c r="CI95">
        <f t="shared" si="98"/>
        <v>1261.2954005572069</v>
      </c>
      <c r="CJ95">
        <f t="shared" si="99"/>
        <v>0.84080754653503564</v>
      </c>
      <c r="CK95">
        <f t="shared" si="100"/>
        <v>0.16115856481261895</v>
      </c>
      <c r="CL95">
        <v>6</v>
      </c>
      <c r="CM95">
        <v>0.5</v>
      </c>
      <c r="CN95" t="s">
        <v>368</v>
      </c>
      <c r="CO95">
        <v>2</v>
      </c>
      <c r="CP95">
        <v>1657261336.0999999</v>
      </c>
      <c r="CQ95">
        <v>1472.165</v>
      </c>
      <c r="CR95">
        <v>1500.03</v>
      </c>
      <c r="CS95">
        <v>21.720300000000002</v>
      </c>
      <c r="CT95">
        <v>17.497599999999998</v>
      </c>
      <c r="CU95">
        <v>1473.4</v>
      </c>
      <c r="CV95">
        <v>21.5471</v>
      </c>
      <c r="CW95">
        <v>600.16899999999998</v>
      </c>
      <c r="CX95">
        <v>101.27200000000001</v>
      </c>
      <c r="CY95">
        <v>9.9651600000000007E-2</v>
      </c>
      <c r="CZ95">
        <v>26.171900000000001</v>
      </c>
      <c r="DA95">
        <v>26.198799999999999</v>
      </c>
      <c r="DB95">
        <v>999.9</v>
      </c>
      <c r="DC95">
        <v>0</v>
      </c>
      <c r="DD95">
        <v>0</v>
      </c>
      <c r="DE95">
        <v>4988.75</v>
      </c>
      <c r="DF95">
        <v>0</v>
      </c>
      <c r="DG95">
        <v>2037.91</v>
      </c>
      <c r="DH95">
        <v>-27.744</v>
      </c>
      <c r="DI95">
        <v>1504.98</v>
      </c>
      <c r="DJ95">
        <v>1526.75</v>
      </c>
      <c r="DK95">
        <v>4.2226400000000002</v>
      </c>
      <c r="DL95">
        <v>1500.03</v>
      </c>
      <c r="DM95">
        <v>17.497599999999998</v>
      </c>
      <c r="DN95">
        <v>2.1996600000000002</v>
      </c>
      <c r="DO95">
        <v>1.77203</v>
      </c>
      <c r="DP95">
        <v>18.959900000000001</v>
      </c>
      <c r="DQ95">
        <v>15.542199999999999</v>
      </c>
      <c r="DR95">
        <v>1500.1</v>
      </c>
      <c r="DS95">
        <v>0.97299100000000005</v>
      </c>
      <c r="DT95">
        <v>2.7008899999999999E-2</v>
      </c>
      <c r="DU95">
        <v>0</v>
      </c>
      <c r="DV95">
        <v>734.38</v>
      </c>
      <c r="DW95">
        <v>4.9993100000000004</v>
      </c>
      <c r="DX95">
        <v>19712.900000000001</v>
      </c>
      <c r="DY95">
        <v>13260.1</v>
      </c>
      <c r="DZ95">
        <v>40.25</v>
      </c>
      <c r="EA95">
        <v>41.75</v>
      </c>
      <c r="EB95">
        <v>40.311999999999998</v>
      </c>
      <c r="EC95">
        <v>39.875</v>
      </c>
      <c r="ED95">
        <v>41.436999999999998</v>
      </c>
      <c r="EE95">
        <v>1454.72</v>
      </c>
      <c r="EF95">
        <v>40.380000000000003</v>
      </c>
      <c r="EG95">
        <v>0</v>
      </c>
      <c r="EH95">
        <v>1657261336.7</v>
      </c>
      <c r="EI95">
        <v>0</v>
      </c>
      <c r="EJ95">
        <v>733.33259999999996</v>
      </c>
      <c r="EK95">
        <v>6.3749230832922361</v>
      </c>
      <c r="EL95">
        <v>-870.12307474552836</v>
      </c>
      <c r="EM95">
        <v>19826.984</v>
      </c>
      <c r="EN95">
        <v>15</v>
      </c>
      <c r="EO95">
        <v>1657261364.5999999</v>
      </c>
      <c r="EP95" t="s">
        <v>610</v>
      </c>
      <c r="EQ95">
        <v>1657261364.5999999</v>
      </c>
      <c r="ER95">
        <v>1657260765.5999999</v>
      </c>
      <c r="ES95">
        <v>68</v>
      </c>
      <c r="ET95">
        <v>-8.5999999999999993E-2</v>
      </c>
      <c r="EU95">
        <v>1E-3</v>
      </c>
      <c r="EV95">
        <v>-1.2350000000000001</v>
      </c>
      <c r="EW95">
        <v>7.1999999999999995E-2</v>
      </c>
      <c r="EX95">
        <v>1500</v>
      </c>
      <c r="EY95">
        <v>18</v>
      </c>
      <c r="EZ95">
        <v>0.14000000000000001</v>
      </c>
      <c r="FA95">
        <v>0.02</v>
      </c>
      <c r="FB95">
        <v>-27.67342195121951</v>
      </c>
      <c r="FC95">
        <v>-0.36189825783975488</v>
      </c>
      <c r="FD95">
        <v>9.3236061567831902E-2</v>
      </c>
      <c r="FE95">
        <v>0</v>
      </c>
      <c r="FF95">
        <v>4.2238485365853666</v>
      </c>
      <c r="FG95">
        <v>-4.0678954703840302E-2</v>
      </c>
      <c r="FH95">
        <v>6.264937101265162E-3</v>
      </c>
      <c r="FI95">
        <v>1</v>
      </c>
      <c r="FJ95">
        <v>1</v>
      </c>
      <c r="FK95">
        <v>2</v>
      </c>
      <c r="FL95" t="s">
        <v>370</v>
      </c>
      <c r="FM95">
        <v>3.1786300000000001</v>
      </c>
      <c r="FN95">
        <v>2.7640600000000002</v>
      </c>
      <c r="FO95">
        <v>0.24523</v>
      </c>
      <c r="FP95">
        <v>0.24878400000000001</v>
      </c>
      <c r="FQ95">
        <v>0.11260000000000001</v>
      </c>
      <c r="FR95">
        <v>9.7339999999999996E-2</v>
      </c>
      <c r="FS95">
        <v>24083.1</v>
      </c>
      <c r="FT95">
        <v>18678.099999999999</v>
      </c>
      <c r="FU95">
        <v>29949.7</v>
      </c>
      <c r="FV95">
        <v>24309.4</v>
      </c>
      <c r="FW95">
        <v>35358.699999999997</v>
      </c>
      <c r="FX95">
        <v>32077.7</v>
      </c>
      <c r="FY95">
        <v>43799.6</v>
      </c>
      <c r="FZ95">
        <v>39697.9</v>
      </c>
      <c r="GA95">
        <v>2.1789499999999999</v>
      </c>
      <c r="GB95">
        <v>1.8950800000000001</v>
      </c>
      <c r="GC95">
        <v>0.149198</v>
      </c>
      <c r="GD95">
        <v>0</v>
      </c>
      <c r="GE95">
        <v>23.750699999999998</v>
      </c>
      <c r="GF95">
        <v>999.9</v>
      </c>
      <c r="GG95">
        <v>57</v>
      </c>
      <c r="GH95">
        <v>30.2</v>
      </c>
      <c r="GI95">
        <v>24.257200000000001</v>
      </c>
      <c r="GJ95">
        <v>30.864699999999999</v>
      </c>
      <c r="GK95">
        <v>39.070500000000003</v>
      </c>
      <c r="GL95">
        <v>1</v>
      </c>
      <c r="GM95">
        <v>-3.7964900000000003E-2</v>
      </c>
      <c r="GN95">
        <v>-0.105291</v>
      </c>
      <c r="GO95">
        <v>20.2697</v>
      </c>
      <c r="GP95">
        <v>5.2270200000000004</v>
      </c>
      <c r="GQ95">
        <v>11.904500000000001</v>
      </c>
      <c r="GR95">
        <v>4.9641500000000001</v>
      </c>
      <c r="GS95">
        <v>3.2919999999999998</v>
      </c>
      <c r="GT95">
        <v>9999</v>
      </c>
      <c r="GU95">
        <v>9999</v>
      </c>
      <c r="GV95">
        <v>5539.1</v>
      </c>
      <c r="GW95">
        <v>979.3</v>
      </c>
      <c r="GX95">
        <v>1.8769800000000001</v>
      </c>
      <c r="GY95">
        <v>1.8752</v>
      </c>
      <c r="GZ95">
        <v>1.8739300000000001</v>
      </c>
      <c r="HA95">
        <v>1.87303</v>
      </c>
      <c r="HB95">
        <v>1.87463</v>
      </c>
      <c r="HC95">
        <v>1.86955</v>
      </c>
      <c r="HD95">
        <v>1.87378</v>
      </c>
      <c r="HE95">
        <v>1.87883</v>
      </c>
      <c r="HF95">
        <v>0</v>
      </c>
      <c r="HG95">
        <v>0</v>
      </c>
      <c r="HH95">
        <v>0</v>
      </c>
      <c r="HI95">
        <v>0</v>
      </c>
      <c r="HJ95" t="s">
        <v>371</v>
      </c>
      <c r="HK95" t="s">
        <v>372</v>
      </c>
      <c r="HL95" t="s">
        <v>373</v>
      </c>
      <c r="HM95" t="s">
        <v>373</v>
      </c>
      <c r="HN95" t="s">
        <v>373</v>
      </c>
      <c r="HO95" t="s">
        <v>373</v>
      </c>
      <c r="HP95">
        <v>0</v>
      </c>
      <c r="HQ95">
        <v>100</v>
      </c>
      <c r="HR95">
        <v>100</v>
      </c>
      <c r="HS95">
        <v>-1.2350000000000001</v>
      </c>
      <c r="HT95">
        <v>0.17319999999999999</v>
      </c>
      <c r="HU95">
        <v>0.5444831286774362</v>
      </c>
      <c r="HV95">
        <v>9.7846438420996166E-4</v>
      </c>
      <c r="HW95">
        <v>-2.5827086373742828E-6</v>
      </c>
      <c r="HX95">
        <v>7.8586341386663365E-10</v>
      </c>
      <c r="HY95">
        <v>-9.9647779853042989E-2</v>
      </c>
      <c r="HZ95">
        <v>-8.4438002641763817E-3</v>
      </c>
      <c r="IA95">
        <v>1.264093270743213E-3</v>
      </c>
      <c r="IB95">
        <v>-1.32040390140585E-5</v>
      </c>
      <c r="IC95">
        <v>5</v>
      </c>
      <c r="ID95">
        <v>2007</v>
      </c>
      <c r="IE95">
        <v>1</v>
      </c>
      <c r="IF95">
        <v>23</v>
      </c>
      <c r="IG95">
        <v>1.3</v>
      </c>
      <c r="IH95">
        <v>9.5</v>
      </c>
      <c r="II95">
        <v>3.0615199999999998</v>
      </c>
      <c r="IJ95">
        <v>2.3938000000000001</v>
      </c>
      <c r="IK95">
        <v>1.42578</v>
      </c>
      <c r="IL95">
        <v>2.2912599999999999</v>
      </c>
      <c r="IM95">
        <v>1.5478499999999999</v>
      </c>
      <c r="IN95">
        <v>2.3718300000000001</v>
      </c>
      <c r="IO95">
        <v>32.421199999999999</v>
      </c>
      <c r="IP95">
        <v>13.991899999999999</v>
      </c>
      <c r="IQ95">
        <v>18</v>
      </c>
      <c r="IR95">
        <v>632.46500000000003</v>
      </c>
      <c r="IS95">
        <v>433.71300000000002</v>
      </c>
      <c r="IT95">
        <v>24.999600000000001</v>
      </c>
      <c r="IU95">
        <v>26.747699999999998</v>
      </c>
      <c r="IV95">
        <v>29.9998</v>
      </c>
      <c r="IW95">
        <v>26.838100000000001</v>
      </c>
      <c r="IX95">
        <v>26.799199999999999</v>
      </c>
      <c r="IY95">
        <v>61.294600000000003</v>
      </c>
      <c r="IZ95">
        <v>28.541899999999998</v>
      </c>
      <c r="JA95">
        <v>0</v>
      </c>
      <c r="JB95">
        <v>25</v>
      </c>
      <c r="JC95">
        <v>1500</v>
      </c>
      <c r="JD95">
        <v>17.539000000000001</v>
      </c>
      <c r="JE95">
        <v>100.99</v>
      </c>
      <c r="JF95">
        <v>100.964</v>
      </c>
    </row>
    <row r="96" spans="1:266" x14ac:dyDescent="0.2">
      <c r="A96">
        <v>80</v>
      </c>
      <c r="B96">
        <v>1657261440.5999999</v>
      </c>
      <c r="C96">
        <v>10402.5</v>
      </c>
      <c r="D96" t="s">
        <v>611</v>
      </c>
      <c r="E96" t="s">
        <v>612</v>
      </c>
      <c r="F96" t="s">
        <v>366</v>
      </c>
      <c r="H96" t="s">
        <v>449</v>
      </c>
      <c r="I96" t="s">
        <v>575</v>
      </c>
      <c r="J96" t="s">
        <v>576</v>
      </c>
      <c r="K96">
        <v>1657261440.5999999</v>
      </c>
      <c r="L96">
        <f t="shared" si="55"/>
        <v>4.2116746363956041E-3</v>
      </c>
      <c r="M96">
        <f t="shared" si="56"/>
        <v>4.2116746363956041</v>
      </c>
      <c r="N96">
        <f t="shared" si="57"/>
        <v>22.615347891097333</v>
      </c>
      <c r="O96">
        <f t="shared" si="58"/>
        <v>1969.1890000000001</v>
      </c>
      <c r="P96">
        <f t="shared" si="59"/>
        <v>1813.7397038783245</v>
      </c>
      <c r="Q96">
        <f t="shared" si="60"/>
        <v>183.86783708830927</v>
      </c>
      <c r="R96">
        <f t="shared" si="61"/>
        <v>199.62650730635403</v>
      </c>
      <c r="S96">
        <f t="shared" si="62"/>
        <v>0.34121610745543601</v>
      </c>
      <c r="T96">
        <f t="shared" si="63"/>
        <v>1.9195546879822725</v>
      </c>
      <c r="U96">
        <f t="shared" si="64"/>
        <v>0.31075261038574575</v>
      </c>
      <c r="V96">
        <f t="shared" si="65"/>
        <v>0.19673025926002713</v>
      </c>
      <c r="W96">
        <f t="shared" si="66"/>
        <v>241.74482507491291</v>
      </c>
      <c r="X96">
        <f t="shared" si="67"/>
        <v>26.995668850305361</v>
      </c>
      <c r="Y96">
        <f t="shared" si="68"/>
        <v>26.995668850305361</v>
      </c>
      <c r="Z96">
        <f t="shared" si="69"/>
        <v>3.5782493302830631</v>
      </c>
      <c r="AA96">
        <f t="shared" si="70"/>
        <v>64.52730393986819</v>
      </c>
      <c r="AB96">
        <f t="shared" si="71"/>
        <v>2.2437528401352003</v>
      </c>
      <c r="AC96">
        <f t="shared" si="72"/>
        <v>3.4772146101534207</v>
      </c>
      <c r="AD96">
        <f t="shared" si="73"/>
        <v>1.3344964901478629</v>
      </c>
      <c r="AE96">
        <f t="shared" si="74"/>
        <v>-185.73485146504615</v>
      </c>
      <c r="AF96">
        <f t="shared" si="75"/>
        <v>-50.374263752925387</v>
      </c>
      <c r="AG96">
        <f t="shared" si="76"/>
        <v>-5.6494636795450628</v>
      </c>
      <c r="AH96">
        <f t="shared" si="77"/>
        <v>-1.3753822603675303E-2</v>
      </c>
      <c r="AI96">
        <v>0</v>
      </c>
      <c r="AJ96">
        <v>0</v>
      </c>
      <c r="AK96">
        <f t="shared" si="78"/>
        <v>1</v>
      </c>
      <c r="AL96">
        <f t="shared" si="79"/>
        <v>0</v>
      </c>
      <c r="AM96">
        <f t="shared" si="80"/>
        <v>25928.157484359286</v>
      </c>
      <c r="AN96" t="s">
        <v>367</v>
      </c>
      <c r="AO96" t="s">
        <v>367</v>
      </c>
      <c r="AP96">
        <v>0</v>
      </c>
      <c r="AQ96">
        <v>0</v>
      </c>
      <c r="AR96" t="e">
        <f t="shared" si="81"/>
        <v>#DIV/0!</v>
      </c>
      <c r="AS96">
        <v>0</v>
      </c>
      <c r="AT96" t="s">
        <v>367</v>
      </c>
      <c r="AU96" t="s">
        <v>367</v>
      </c>
      <c r="AV96">
        <v>0</v>
      </c>
      <c r="AW96">
        <v>0</v>
      </c>
      <c r="AX96" t="e">
        <f t="shared" si="82"/>
        <v>#DIV/0!</v>
      </c>
      <c r="AY96">
        <v>0.5</v>
      </c>
      <c r="AZ96">
        <f t="shared" si="83"/>
        <v>1261.2528005569498</v>
      </c>
      <c r="BA96">
        <f t="shared" si="84"/>
        <v>22.615347891097333</v>
      </c>
      <c r="BB96" t="e">
        <f t="shared" si="85"/>
        <v>#DIV/0!</v>
      </c>
      <c r="BC96">
        <f t="shared" si="86"/>
        <v>1.7930860396195548E-2</v>
      </c>
      <c r="BD96" t="e">
        <f t="shared" si="87"/>
        <v>#DIV/0!</v>
      </c>
      <c r="BE96" t="e">
        <f t="shared" si="88"/>
        <v>#DIV/0!</v>
      </c>
      <c r="BF96" t="s">
        <v>367</v>
      </c>
      <c r="BG96">
        <v>0</v>
      </c>
      <c r="BH96" t="e">
        <f t="shared" si="89"/>
        <v>#DIV/0!</v>
      </c>
      <c r="BI96" t="e">
        <f t="shared" si="90"/>
        <v>#DIV/0!</v>
      </c>
      <c r="BJ96" t="e">
        <f t="shared" si="91"/>
        <v>#DIV/0!</v>
      </c>
      <c r="BK96" t="e">
        <f t="shared" si="92"/>
        <v>#DIV/0!</v>
      </c>
      <c r="BL96" t="e">
        <f t="shared" si="93"/>
        <v>#DIV/0!</v>
      </c>
      <c r="BM96" t="e">
        <f t="shared" si="94"/>
        <v>#DIV/0!</v>
      </c>
      <c r="BN96" t="e">
        <f t="shared" si="95"/>
        <v>#DIV/0!</v>
      </c>
      <c r="BO96" t="e">
        <f t="shared" si="96"/>
        <v>#DIV/0!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f t="shared" si="97"/>
        <v>1500.05</v>
      </c>
      <c r="CI96">
        <f t="shared" si="98"/>
        <v>1261.2528005569498</v>
      </c>
      <c r="CJ96">
        <f t="shared" si="99"/>
        <v>0.8408071734655177</v>
      </c>
      <c r="CK96">
        <f t="shared" si="100"/>
        <v>0.161157844788449</v>
      </c>
      <c r="CL96">
        <v>6</v>
      </c>
      <c r="CM96">
        <v>0.5</v>
      </c>
      <c r="CN96" t="s">
        <v>368</v>
      </c>
      <c r="CO96">
        <v>2</v>
      </c>
      <c r="CP96">
        <v>1657261440.5999999</v>
      </c>
      <c r="CQ96">
        <v>1969.1890000000001</v>
      </c>
      <c r="CR96">
        <v>2000.09</v>
      </c>
      <c r="CS96">
        <v>22.133199999999999</v>
      </c>
      <c r="CT96">
        <v>18.015799999999999</v>
      </c>
      <c r="CU96">
        <v>1970.85</v>
      </c>
      <c r="CV96">
        <v>22.0642</v>
      </c>
      <c r="CW96">
        <v>600.154</v>
      </c>
      <c r="CX96">
        <v>101.27500000000001</v>
      </c>
      <c r="CY96">
        <v>9.9986000000000005E-2</v>
      </c>
      <c r="CZ96">
        <v>26.508900000000001</v>
      </c>
      <c r="DA96">
        <v>26.556799999999999</v>
      </c>
      <c r="DB96">
        <v>999.9</v>
      </c>
      <c r="DC96">
        <v>0</v>
      </c>
      <c r="DD96">
        <v>0</v>
      </c>
      <c r="DE96">
        <v>5006.25</v>
      </c>
      <c r="DF96">
        <v>0</v>
      </c>
      <c r="DG96">
        <v>1444.91</v>
      </c>
      <c r="DH96">
        <v>-30.866599999999998</v>
      </c>
      <c r="DI96">
        <v>2014.04</v>
      </c>
      <c r="DJ96">
        <v>2036.79</v>
      </c>
      <c r="DK96">
        <v>4.2359900000000001</v>
      </c>
      <c r="DL96">
        <v>2000.09</v>
      </c>
      <c r="DM96">
        <v>18.015799999999999</v>
      </c>
      <c r="DN96">
        <v>2.2535400000000001</v>
      </c>
      <c r="DO96">
        <v>1.8245499999999999</v>
      </c>
      <c r="DP96">
        <v>19.348099999999999</v>
      </c>
      <c r="DQ96">
        <v>15.998699999999999</v>
      </c>
      <c r="DR96">
        <v>1500.05</v>
      </c>
      <c r="DS96">
        <v>0.97300600000000004</v>
      </c>
      <c r="DT96">
        <v>2.69936E-2</v>
      </c>
      <c r="DU96">
        <v>0</v>
      </c>
      <c r="DV96">
        <v>733.70399999999995</v>
      </c>
      <c r="DW96">
        <v>4.9993100000000004</v>
      </c>
      <c r="DX96">
        <v>19805.2</v>
      </c>
      <c r="DY96">
        <v>13259.7</v>
      </c>
      <c r="DZ96">
        <v>39.561999999999998</v>
      </c>
      <c r="EA96">
        <v>40.375</v>
      </c>
      <c r="EB96">
        <v>39.75</v>
      </c>
      <c r="EC96">
        <v>39.25</v>
      </c>
      <c r="ED96">
        <v>40.625</v>
      </c>
      <c r="EE96">
        <v>1454.69</v>
      </c>
      <c r="EF96">
        <v>40.36</v>
      </c>
      <c r="EG96">
        <v>0</v>
      </c>
      <c r="EH96">
        <v>1657261441.0999999</v>
      </c>
      <c r="EI96">
        <v>0</v>
      </c>
      <c r="EJ96">
        <v>732.94996000000003</v>
      </c>
      <c r="EK96">
        <v>8.6932307868091208</v>
      </c>
      <c r="EL96">
        <v>486.27692235396319</v>
      </c>
      <c r="EM96">
        <v>19713.576000000001</v>
      </c>
      <c r="EN96">
        <v>15</v>
      </c>
      <c r="EO96">
        <v>1657261477.0999999</v>
      </c>
      <c r="EP96" t="s">
        <v>613</v>
      </c>
      <c r="EQ96">
        <v>1657261475.5999999</v>
      </c>
      <c r="ER96">
        <v>1657261477.0999999</v>
      </c>
      <c r="ES96">
        <v>69</v>
      </c>
      <c r="ET96">
        <v>-3.2000000000000001E-2</v>
      </c>
      <c r="EU96">
        <v>-1.2E-2</v>
      </c>
      <c r="EV96">
        <v>-1.661</v>
      </c>
      <c r="EW96">
        <v>6.9000000000000006E-2</v>
      </c>
      <c r="EX96">
        <v>2000</v>
      </c>
      <c r="EY96">
        <v>18</v>
      </c>
      <c r="EZ96">
        <v>0.16</v>
      </c>
      <c r="FA96">
        <v>0.03</v>
      </c>
      <c r="FB96">
        <v>-30.517787500000001</v>
      </c>
      <c r="FC96">
        <v>-0.5909954971857676</v>
      </c>
      <c r="FD96">
        <v>0.1084512360176224</v>
      </c>
      <c r="FE96">
        <v>0</v>
      </c>
      <c r="FF96">
        <v>4.2325487500000003</v>
      </c>
      <c r="FG96">
        <v>0.1576017636022424</v>
      </c>
      <c r="FH96">
        <v>2.5337159685677142E-2</v>
      </c>
      <c r="FI96">
        <v>1</v>
      </c>
      <c r="FJ96">
        <v>1</v>
      </c>
      <c r="FK96">
        <v>2</v>
      </c>
      <c r="FL96" t="s">
        <v>370</v>
      </c>
      <c r="FM96">
        <v>3.1786599999999998</v>
      </c>
      <c r="FN96">
        <v>2.7644700000000002</v>
      </c>
      <c r="FO96">
        <v>0.291161</v>
      </c>
      <c r="FP96">
        <v>0.29454999999999998</v>
      </c>
      <c r="FQ96">
        <v>0.11450399999999999</v>
      </c>
      <c r="FR96">
        <v>9.9382700000000004E-2</v>
      </c>
      <c r="FS96">
        <v>22618.5</v>
      </c>
      <c r="FT96">
        <v>17540.3</v>
      </c>
      <c r="FU96">
        <v>29949.200000000001</v>
      </c>
      <c r="FV96">
        <v>24308</v>
      </c>
      <c r="FW96">
        <v>35283.1</v>
      </c>
      <c r="FX96">
        <v>32004.5</v>
      </c>
      <c r="FY96">
        <v>43800.1</v>
      </c>
      <c r="FZ96">
        <v>39696.400000000001</v>
      </c>
      <c r="GA96">
        <v>2.1799200000000001</v>
      </c>
      <c r="GB96">
        <v>1.89828</v>
      </c>
      <c r="GC96">
        <v>0.150949</v>
      </c>
      <c r="GD96">
        <v>0</v>
      </c>
      <c r="GE96">
        <v>24.081399999999999</v>
      </c>
      <c r="GF96">
        <v>999.9</v>
      </c>
      <c r="GG96">
        <v>56.7</v>
      </c>
      <c r="GH96">
        <v>30.2</v>
      </c>
      <c r="GI96">
        <v>24.128900000000002</v>
      </c>
      <c r="GJ96">
        <v>30.8247</v>
      </c>
      <c r="GK96">
        <v>38.657899999999998</v>
      </c>
      <c r="GL96">
        <v>1</v>
      </c>
      <c r="GM96">
        <v>-4.0551299999999998E-2</v>
      </c>
      <c r="GN96">
        <v>-7.4400900000000006E-2</v>
      </c>
      <c r="GO96">
        <v>20.267900000000001</v>
      </c>
      <c r="GP96">
        <v>5.2274700000000003</v>
      </c>
      <c r="GQ96">
        <v>11.905099999999999</v>
      </c>
      <c r="GR96">
        <v>4.9646999999999997</v>
      </c>
      <c r="GS96">
        <v>3.2919999999999998</v>
      </c>
      <c r="GT96">
        <v>9999</v>
      </c>
      <c r="GU96">
        <v>9999</v>
      </c>
      <c r="GV96">
        <v>5539.1</v>
      </c>
      <c r="GW96">
        <v>979.3</v>
      </c>
      <c r="GX96">
        <v>1.8769800000000001</v>
      </c>
      <c r="GY96">
        <v>1.8751599999999999</v>
      </c>
      <c r="GZ96">
        <v>1.87391</v>
      </c>
      <c r="HA96">
        <v>1.8730599999999999</v>
      </c>
      <c r="HB96">
        <v>1.8746400000000001</v>
      </c>
      <c r="HC96">
        <v>1.8695299999999999</v>
      </c>
      <c r="HD96">
        <v>1.87378</v>
      </c>
      <c r="HE96">
        <v>1.8788400000000001</v>
      </c>
      <c r="HF96">
        <v>0</v>
      </c>
      <c r="HG96">
        <v>0</v>
      </c>
      <c r="HH96">
        <v>0</v>
      </c>
      <c r="HI96">
        <v>0</v>
      </c>
      <c r="HJ96" t="s">
        <v>371</v>
      </c>
      <c r="HK96" t="s">
        <v>372</v>
      </c>
      <c r="HL96" t="s">
        <v>373</v>
      </c>
      <c r="HM96" t="s">
        <v>373</v>
      </c>
      <c r="HN96" t="s">
        <v>373</v>
      </c>
      <c r="HO96" t="s">
        <v>373</v>
      </c>
      <c r="HP96">
        <v>0</v>
      </c>
      <c r="HQ96">
        <v>100</v>
      </c>
      <c r="HR96">
        <v>100</v>
      </c>
      <c r="HS96">
        <v>-1.661</v>
      </c>
      <c r="HT96">
        <v>6.9000000000000006E-2</v>
      </c>
      <c r="HU96">
        <v>0.45817622655493911</v>
      </c>
      <c r="HV96">
        <v>9.7846438420996166E-4</v>
      </c>
      <c r="HW96">
        <v>-2.5827086373742828E-6</v>
      </c>
      <c r="HX96">
        <v>7.8586341386663365E-10</v>
      </c>
      <c r="HY96">
        <v>-9.9647779853042989E-2</v>
      </c>
      <c r="HZ96">
        <v>-8.4438002641763817E-3</v>
      </c>
      <c r="IA96">
        <v>1.264093270743213E-3</v>
      </c>
      <c r="IB96">
        <v>-1.32040390140585E-5</v>
      </c>
      <c r="IC96">
        <v>5</v>
      </c>
      <c r="ID96">
        <v>2007</v>
      </c>
      <c r="IE96">
        <v>1</v>
      </c>
      <c r="IF96">
        <v>23</v>
      </c>
      <c r="IG96">
        <v>1.3</v>
      </c>
      <c r="IH96">
        <v>11.2</v>
      </c>
      <c r="II96">
        <v>3.8635299999999999</v>
      </c>
      <c r="IJ96">
        <v>2.3584000000000001</v>
      </c>
      <c r="IK96">
        <v>1.42578</v>
      </c>
      <c r="IL96">
        <v>2.2924799999999999</v>
      </c>
      <c r="IM96">
        <v>1.5478499999999999</v>
      </c>
      <c r="IN96">
        <v>2.35107</v>
      </c>
      <c r="IO96">
        <v>32.465400000000002</v>
      </c>
      <c r="IP96">
        <v>13.974399999999999</v>
      </c>
      <c r="IQ96">
        <v>18</v>
      </c>
      <c r="IR96">
        <v>632.92899999999997</v>
      </c>
      <c r="IS96">
        <v>435.42599999999999</v>
      </c>
      <c r="IT96">
        <v>25</v>
      </c>
      <c r="IU96">
        <v>26.7026</v>
      </c>
      <c r="IV96">
        <v>30.0002</v>
      </c>
      <c r="IW96">
        <v>26.814299999999999</v>
      </c>
      <c r="IX96">
        <v>26.7822</v>
      </c>
      <c r="IY96">
        <v>77.373900000000006</v>
      </c>
      <c r="IZ96">
        <v>26.1465</v>
      </c>
      <c r="JA96">
        <v>0</v>
      </c>
      <c r="JB96">
        <v>25</v>
      </c>
      <c r="JC96">
        <v>2000</v>
      </c>
      <c r="JD96">
        <v>18.1265</v>
      </c>
      <c r="JE96">
        <v>100.99</v>
      </c>
      <c r="JF96">
        <v>100.959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41070-45F9-D045-AACE-28EDF59AEF48}">
  <dimension ref="A1:JF82"/>
  <sheetViews>
    <sheetView workbookViewId="0">
      <selection activeCell="E3" sqref="E3"/>
    </sheetView>
  </sheetViews>
  <sheetFormatPr baseColWidth="10" defaultRowHeight="16" x14ac:dyDescent="0.2"/>
  <sheetData>
    <row r="1" spans="1:266" x14ac:dyDescent="0.2">
      <c r="A1" t="s">
        <v>83</v>
      </c>
      <c r="B1" t="s">
        <v>3</v>
      </c>
      <c r="C1" t="s">
        <v>84</v>
      </c>
      <c r="D1" t="s">
        <v>2</v>
      </c>
      <c r="E1" t="s">
        <v>85</v>
      </c>
      <c r="F1" t="s">
        <v>86</v>
      </c>
      <c r="G1" t="s">
        <v>4</v>
      </c>
      <c r="H1" t="s">
        <v>1</v>
      </c>
      <c r="I1" t="s">
        <v>5</v>
      </c>
      <c r="J1" t="s">
        <v>0</v>
      </c>
      <c r="K1" t="s">
        <v>87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108</v>
      </c>
      <c r="AG1" t="s">
        <v>109</v>
      </c>
      <c r="AH1" t="s">
        <v>110</v>
      </c>
      <c r="AI1" t="s">
        <v>65</v>
      </c>
      <c r="AJ1" t="s">
        <v>111</v>
      </c>
      <c r="AK1" t="s">
        <v>112</v>
      </c>
      <c r="AL1" t="s">
        <v>113</v>
      </c>
      <c r="AM1" t="s">
        <v>114</v>
      </c>
      <c r="AN1" t="s">
        <v>115</v>
      </c>
      <c r="AO1" t="s">
        <v>116</v>
      </c>
      <c r="AP1" t="s">
        <v>117</v>
      </c>
      <c r="AQ1" t="s">
        <v>118</v>
      </c>
      <c r="AR1" t="s">
        <v>119</v>
      </c>
      <c r="AS1" t="s">
        <v>120</v>
      </c>
      <c r="AT1" t="s">
        <v>121</v>
      </c>
      <c r="AU1" t="s">
        <v>122</v>
      </c>
      <c r="AV1" t="s">
        <v>123</v>
      </c>
      <c r="AW1" t="s">
        <v>124</v>
      </c>
      <c r="AX1" t="s">
        <v>125</v>
      </c>
      <c r="AY1" t="s">
        <v>126</v>
      </c>
      <c r="AZ1" t="s">
        <v>127</v>
      </c>
      <c r="BA1" t="s">
        <v>128</v>
      </c>
      <c r="BB1" t="s">
        <v>129</v>
      </c>
      <c r="BC1" t="s">
        <v>130</v>
      </c>
      <c r="BD1" t="s">
        <v>131</v>
      </c>
      <c r="BE1" t="s">
        <v>132</v>
      </c>
      <c r="BF1" t="s">
        <v>133</v>
      </c>
      <c r="BG1" t="s">
        <v>134</v>
      </c>
      <c r="BH1" t="s">
        <v>135</v>
      </c>
      <c r="BI1" t="s">
        <v>136</v>
      </c>
      <c r="BJ1" t="s">
        <v>137</v>
      </c>
      <c r="BK1" t="s">
        <v>138</v>
      </c>
      <c r="BL1" t="s">
        <v>139</v>
      </c>
      <c r="BM1" t="s">
        <v>140</v>
      </c>
      <c r="BN1" t="s">
        <v>141</v>
      </c>
      <c r="BO1" t="s">
        <v>142</v>
      </c>
      <c r="BP1" t="s">
        <v>143</v>
      </c>
      <c r="BQ1" t="s">
        <v>144</v>
      </c>
      <c r="BR1" t="s">
        <v>145</v>
      </c>
      <c r="BS1" t="s">
        <v>146</v>
      </c>
      <c r="BT1" t="s">
        <v>147</v>
      </c>
      <c r="BU1" t="s">
        <v>148</v>
      </c>
      <c r="BV1" t="s">
        <v>149</v>
      </c>
      <c r="BW1" t="s">
        <v>150</v>
      </c>
      <c r="BX1" t="s">
        <v>143</v>
      </c>
      <c r="BY1" t="s">
        <v>151</v>
      </c>
      <c r="BZ1" t="s">
        <v>117</v>
      </c>
      <c r="CA1" t="s">
        <v>152</v>
      </c>
      <c r="CB1" t="s">
        <v>153</v>
      </c>
      <c r="CC1" t="s">
        <v>154</v>
      </c>
      <c r="CD1" t="s">
        <v>155</v>
      </c>
      <c r="CE1" t="s">
        <v>156</v>
      </c>
      <c r="CF1" t="s">
        <v>157</v>
      </c>
      <c r="CG1" t="s">
        <v>158</v>
      </c>
      <c r="CH1" t="s">
        <v>159</v>
      </c>
      <c r="CI1" t="s">
        <v>160</v>
      </c>
      <c r="CJ1" t="s">
        <v>161</v>
      </c>
      <c r="CK1" t="s">
        <v>162</v>
      </c>
      <c r="CL1" t="s">
        <v>163</v>
      </c>
      <c r="CM1" t="s">
        <v>164</v>
      </c>
      <c r="CN1" t="s">
        <v>165</v>
      </c>
      <c r="CO1" t="s">
        <v>166</v>
      </c>
      <c r="CP1" t="s">
        <v>87</v>
      </c>
      <c r="CQ1" t="s">
        <v>167</v>
      </c>
      <c r="CR1" t="s">
        <v>168</v>
      </c>
      <c r="CS1" t="s">
        <v>169</v>
      </c>
      <c r="CT1" t="s">
        <v>170</v>
      </c>
      <c r="CU1" t="s">
        <v>171</v>
      </c>
      <c r="CV1" t="s">
        <v>172</v>
      </c>
      <c r="CW1" t="s">
        <v>173</v>
      </c>
      <c r="CX1" t="s">
        <v>174</v>
      </c>
      <c r="CY1" t="s">
        <v>1574</v>
      </c>
      <c r="CZ1" t="s">
        <v>176</v>
      </c>
      <c r="DA1" t="s">
        <v>177</v>
      </c>
      <c r="DB1" t="s">
        <v>178</v>
      </c>
      <c r="DC1" t="s">
        <v>179</v>
      </c>
      <c r="DD1" t="s">
        <v>180</v>
      </c>
      <c r="DE1" t="s">
        <v>181</v>
      </c>
      <c r="DF1" t="s">
        <v>182</v>
      </c>
      <c r="DG1" t="s">
        <v>183</v>
      </c>
      <c r="DH1" t="s">
        <v>1575</v>
      </c>
      <c r="DI1" t="s">
        <v>185</v>
      </c>
      <c r="DJ1" t="s">
        <v>186</v>
      </c>
      <c r="DK1" t="s">
        <v>1576</v>
      </c>
      <c r="DL1" t="s">
        <v>188</v>
      </c>
      <c r="DM1" t="s">
        <v>189</v>
      </c>
      <c r="DN1" t="s">
        <v>190</v>
      </c>
      <c r="DO1" t="s">
        <v>191</v>
      </c>
      <c r="DP1" t="s">
        <v>192</v>
      </c>
      <c r="DQ1" t="s">
        <v>193</v>
      </c>
      <c r="DR1" t="s">
        <v>194</v>
      </c>
      <c r="DS1" t="s">
        <v>195</v>
      </c>
      <c r="DT1" t="s">
        <v>196</v>
      </c>
      <c r="DU1" t="s">
        <v>197</v>
      </c>
      <c r="DV1" t="s">
        <v>198</v>
      </c>
      <c r="DW1" t="s">
        <v>199</v>
      </c>
      <c r="DX1" t="s">
        <v>200</v>
      </c>
      <c r="DY1" t="s">
        <v>201</v>
      </c>
      <c r="DZ1" t="s">
        <v>202</v>
      </c>
      <c r="EA1" t="s">
        <v>203</v>
      </c>
      <c r="EB1" t="s">
        <v>204</v>
      </c>
      <c r="EC1" t="s">
        <v>205</v>
      </c>
      <c r="ED1" t="s">
        <v>206</v>
      </c>
      <c r="EE1" t="s">
        <v>207</v>
      </c>
      <c r="EF1" t="s">
        <v>208</v>
      </c>
      <c r="EG1" t="s">
        <v>209</v>
      </c>
      <c r="EH1" t="s">
        <v>210</v>
      </c>
      <c r="EI1" t="s">
        <v>211</v>
      </c>
      <c r="EJ1" t="s">
        <v>212</v>
      </c>
      <c r="EK1" t="s">
        <v>213</v>
      </c>
      <c r="EL1" t="s">
        <v>214</v>
      </c>
      <c r="EM1" t="s">
        <v>215</v>
      </c>
      <c r="EN1" t="s">
        <v>216</v>
      </c>
      <c r="EO1" t="s">
        <v>3</v>
      </c>
      <c r="EP1" t="s">
        <v>85</v>
      </c>
      <c r="EQ1" t="s">
        <v>217</v>
      </c>
      <c r="ER1" t="s">
        <v>218</v>
      </c>
      <c r="ES1" t="s">
        <v>219</v>
      </c>
      <c r="ET1" t="s">
        <v>220</v>
      </c>
      <c r="EU1" t="s">
        <v>221</v>
      </c>
      <c r="EV1" t="s">
        <v>222</v>
      </c>
      <c r="EW1" t="s">
        <v>223</v>
      </c>
      <c r="EX1" t="s">
        <v>224</v>
      </c>
      <c r="EY1" t="s">
        <v>225</v>
      </c>
      <c r="EZ1" t="s">
        <v>226</v>
      </c>
      <c r="FA1" t="s">
        <v>227</v>
      </c>
      <c r="FB1" t="s">
        <v>228</v>
      </c>
      <c r="FC1" t="s">
        <v>229</v>
      </c>
      <c r="FD1" t="s">
        <v>230</v>
      </c>
      <c r="FE1" t="s">
        <v>231</v>
      </c>
      <c r="FF1" t="s">
        <v>232</v>
      </c>
      <c r="FG1" t="s">
        <v>233</v>
      </c>
      <c r="FH1" t="s">
        <v>234</v>
      </c>
      <c r="FI1" t="s">
        <v>235</v>
      </c>
      <c r="FJ1" t="s">
        <v>236</v>
      </c>
      <c r="FK1" t="s">
        <v>237</v>
      </c>
      <c r="FL1" t="s">
        <v>238</v>
      </c>
      <c r="FM1" t="s">
        <v>239</v>
      </c>
      <c r="FN1" t="s">
        <v>240</v>
      </c>
      <c r="FO1" t="s">
        <v>241</v>
      </c>
      <c r="FP1" t="s">
        <v>242</v>
      </c>
      <c r="FQ1" t="s">
        <v>243</v>
      </c>
      <c r="FR1" t="s">
        <v>244</v>
      </c>
      <c r="FS1" t="s">
        <v>245</v>
      </c>
      <c r="FT1" t="s">
        <v>246</v>
      </c>
      <c r="FU1" t="s">
        <v>247</v>
      </c>
      <c r="FV1" t="s">
        <v>248</v>
      </c>
      <c r="FW1" t="s">
        <v>249</v>
      </c>
      <c r="FX1" t="s">
        <v>250</v>
      </c>
      <c r="FY1" t="s">
        <v>251</v>
      </c>
      <c r="FZ1" t="s">
        <v>252</v>
      </c>
      <c r="GA1" t="s">
        <v>253</v>
      </c>
      <c r="GB1" t="s">
        <v>254</v>
      </c>
      <c r="GC1" t="s">
        <v>255</v>
      </c>
      <c r="GD1" t="s">
        <v>256</v>
      </c>
      <c r="GE1" t="s">
        <v>257</v>
      </c>
      <c r="GF1" t="s">
        <v>258</v>
      </c>
      <c r="GG1" t="s">
        <v>259</v>
      </c>
      <c r="GH1" t="s">
        <v>260</v>
      </c>
      <c r="GI1" t="s">
        <v>261</v>
      </c>
      <c r="GJ1" t="s">
        <v>262</v>
      </c>
      <c r="GK1" t="s">
        <v>263</v>
      </c>
      <c r="GL1" t="s">
        <v>264</v>
      </c>
      <c r="GM1" t="s">
        <v>265</v>
      </c>
      <c r="GN1" t="s">
        <v>266</v>
      </c>
      <c r="GO1" t="s">
        <v>267</v>
      </c>
      <c r="GP1" t="s">
        <v>268</v>
      </c>
      <c r="GQ1" t="s">
        <v>269</v>
      </c>
      <c r="GR1" t="s">
        <v>270</v>
      </c>
      <c r="GS1" t="s">
        <v>271</v>
      </c>
      <c r="GT1" t="s">
        <v>272</v>
      </c>
      <c r="GU1" t="s">
        <v>273</v>
      </c>
      <c r="GV1" t="s">
        <v>274</v>
      </c>
      <c r="GW1" t="s">
        <v>275</v>
      </c>
      <c r="GX1" t="s">
        <v>276</v>
      </c>
      <c r="GY1" t="s">
        <v>277</v>
      </c>
      <c r="GZ1" t="s">
        <v>278</v>
      </c>
      <c r="HA1" t="s">
        <v>279</v>
      </c>
      <c r="HB1" t="s">
        <v>280</v>
      </c>
      <c r="HC1" t="s">
        <v>281</v>
      </c>
      <c r="HD1" t="s">
        <v>282</v>
      </c>
      <c r="HE1" t="s">
        <v>283</v>
      </c>
      <c r="HF1" t="s">
        <v>284</v>
      </c>
      <c r="HG1" t="s">
        <v>285</v>
      </c>
      <c r="HH1" t="s">
        <v>286</v>
      </c>
      <c r="HI1" t="s">
        <v>287</v>
      </c>
      <c r="HJ1" t="s">
        <v>288</v>
      </c>
      <c r="HK1" t="s">
        <v>289</v>
      </c>
      <c r="HL1" t="s">
        <v>290</v>
      </c>
      <c r="HM1" t="s">
        <v>291</v>
      </c>
      <c r="HN1" t="s">
        <v>292</v>
      </c>
      <c r="HO1" t="s">
        <v>293</v>
      </c>
      <c r="HP1" t="s">
        <v>294</v>
      </c>
      <c r="HQ1" t="s">
        <v>295</v>
      </c>
      <c r="HR1" t="s">
        <v>296</v>
      </c>
      <c r="HS1" t="s">
        <v>297</v>
      </c>
      <c r="HT1" t="s">
        <v>298</v>
      </c>
      <c r="HU1" t="s">
        <v>299</v>
      </c>
      <c r="HV1" t="s">
        <v>300</v>
      </c>
      <c r="HW1" t="s">
        <v>301</v>
      </c>
      <c r="HX1" t="s">
        <v>302</v>
      </c>
      <c r="HY1" t="s">
        <v>303</v>
      </c>
      <c r="HZ1" t="s">
        <v>304</v>
      </c>
      <c r="IA1" t="s">
        <v>305</v>
      </c>
      <c r="IB1" t="s">
        <v>306</v>
      </c>
      <c r="IC1" t="s">
        <v>307</v>
      </c>
      <c r="ID1" t="s">
        <v>308</v>
      </c>
      <c r="IE1" t="s">
        <v>309</v>
      </c>
      <c r="IF1" t="s">
        <v>310</v>
      </c>
      <c r="IG1" t="s">
        <v>311</v>
      </c>
      <c r="IH1" t="s">
        <v>312</v>
      </c>
      <c r="II1" t="s">
        <v>313</v>
      </c>
      <c r="IJ1" t="s">
        <v>314</v>
      </c>
      <c r="IK1" t="s">
        <v>315</v>
      </c>
      <c r="IL1" t="s">
        <v>316</v>
      </c>
      <c r="IM1" t="s">
        <v>317</v>
      </c>
      <c r="IN1" t="s">
        <v>318</v>
      </c>
      <c r="IO1" t="s">
        <v>319</v>
      </c>
      <c r="IP1" t="s">
        <v>320</v>
      </c>
      <c r="IQ1" t="s">
        <v>321</v>
      </c>
      <c r="IR1" t="s">
        <v>322</v>
      </c>
      <c r="IS1" t="s">
        <v>323</v>
      </c>
      <c r="IT1" t="s">
        <v>324</v>
      </c>
      <c r="IU1" t="s">
        <v>325</v>
      </c>
      <c r="IV1" t="s">
        <v>326</v>
      </c>
      <c r="IW1" t="s">
        <v>327</v>
      </c>
      <c r="IX1" t="s">
        <v>328</v>
      </c>
      <c r="IY1" t="s">
        <v>329</v>
      </c>
      <c r="IZ1" t="s">
        <v>330</v>
      </c>
      <c r="JA1" t="s">
        <v>331</v>
      </c>
      <c r="JB1" t="s">
        <v>332</v>
      </c>
      <c r="JC1" t="s">
        <v>333</v>
      </c>
      <c r="JD1" t="s">
        <v>334</v>
      </c>
      <c r="JE1" t="s">
        <v>335</v>
      </c>
      <c r="JF1" t="s">
        <v>336</v>
      </c>
    </row>
    <row r="2" spans="1:266" x14ac:dyDescent="0.2">
      <c r="B2" t="s">
        <v>337</v>
      </c>
      <c r="C2" t="s">
        <v>337</v>
      </c>
      <c r="F2" t="s">
        <v>337</v>
      </c>
      <c r="K2" t="s">
        <v>337</v>
      </c>
      <c r="L2" t="s">
        <v>338</v>
      </c>
      <c r="M2" t="s">
        <v>339</v>
      </c>
      <c r="N2" t="s">
        <v>340</v>
      </c>
      <c r="O2" t="s">
        <v>341</v>
      </c>
      <c r="P2" t="s">
        <v>341</v>
      </c>
      <c r="Q2" t="s">
        <v>174</v>
      </c>
      <c r="R2" t="s">
        <v>174</v>
      </c>
      <c r="S2" t="s">
        <v>338</v>
      </c>
      <c r="T2" t="s">
        <v>338</v>
      </c>
      <c r="U2" t="s">
        <v>338</v>
      </c>
      <c r="V2" t="s">
        <v>338</v>
      </c>
      <c r="W2" t="s">
        <v>342</v>
      </c>
      <c r="X2" t="s">
        <v>343</v>
      </c>
      <c r="Y2" t="s">
        <v>343</v>
      </c>
      <c r="Z2" t="s">
        <v>344</v>
      </c>
      <c r="AA2" t="s">
        <v>345</v>
      </c>
      <c r="AB2" t="s">
        <v>344</v>
      </c>
      <c r="AC2" t="s">
        <v>344</v>
      </c>
      <c r="AD2" t="s">
        <v>344</v>
      </c>
      <c r="AE2" t="s">
        <v>342</v>
      </c>
      <c r="AF2" t="s">
        <v>342</v>
      </c>
      <c r="AG2" t="s">
        <v>342</v>
      </c>
      <c r="AH2" t="s">
        <v>342</v>
      </c>
      <c r="AI2" t="s">
        <v>346</v>
      </c>
      <c r="AJ2" t="s">
        <v>345</v>
      </c>
      <c r="AL2" t="s">
        <v>345</v>
      </c>
      <c r="AM2" t="s">
        <v>346</v>
      </c>
      <c r="AS2" t="s">
        <v>340</v>
      </c>
      <c r="AZ2" t="s">
        <v>340</v>
      </c>
      <c r="BA2" t="s">
        <v>340</v>
      </c>
      <c r="BB2" t="s">
        <v>340</v>
      </c>
      <c r="BC2" t="s">
        <v>347</v>
      </c>
      <c r="BQ2" t="s">
        <v>348</v>
      </c>
      <c r="BR2" t="s">
        <v>348</v>
      </c>
      <c r="BS2" t="s">
        <v>348</v>
      </c>
      <c r="BT2" t="s">
        <v>340</v>
      </c>
      <c r="BV2" t="s">
        <v>349</v>
      </c>
      <c r="BY2" t="s">
        <v>348</v>
      </c>
      <c r="CD2" t="s">
        <v>337</v>
      </c>
      <c r="CE2" t="s">
        <v>337</v>
      </c>
      <c r="CF2" t="s">
        <v>337</v>
      </c>
      <c r="CG2" t="s">
        <v>337</v>
      </c>
      <c r="CH2" t="s">
        <v>340</v>
      </c>
      <c r="CI2" t="s">
        <v>340</v>
      </c>
      <c r="CK2" t="s">
        <v>350</v>
      </c>
      <c r="CL2" t="s">
        <v>351</v>
      </c>
      <c r="CO2" t="s">
        <v>338</v>
      </c>
      <c r="CP2" t="s">
        <v>337</v>
      </c>
      <c r="CQ2" t="s">
        <v>341</v>
      </c>
      <c r="CR2" t="s">
        <v>341</v>
      </c>
      <c r="CS2" t="s">
        <v>352</v>
      </c>
      <c r="CT2" t="s">
        <v>352</v>
      </c>
      <c r="CU2" t="s">
        <v>341</v>
      </c>
      <c r="CV2" t="s">
        <v>352</v>
      </c>
      <c r="CW2" t="s">
        <v>346</v>
      </c>
      <c r="CX2" t="s">
        <v>344</v>
      </c>
      <c r="CY2" t="s">
        <v>344</v>
      </c>
      <c r="CZ2" t="s">
        <v>343</v>
      </c>
      <c r="DA2" t="s">
        <v>343</v>
      </c>
      <c r="DB2" t="s">
        <v>343</v>
      </c>
      <c r="DC2" t="s">
        <v>343</v>
      </c>
      <c r="DD2" t="s">
        <v>343</v>
      </c>
      <c r="DE2" t="s">
        <v>353</v>
      </c>
      <c r="DF2" t="s">
        <v>340</v>
      </c>
      <c r="DG2" t="s">
        <v>340</v>
      </c>
      <c r="DH2" t="s">
        <v>341</v>
      </c>
      <c r="DI2" t="s">
        <v>341</v>
      </c>
      <c r="DJ2" t="s">
        <v>341</v>
      </c>
      <c r="DK2" t="s">
        <v>352</v>
      </c>
      <c r="DL2" t="s">
        <v>341</v>
      </c>
      <c r="DM2" t="s">
        <v>352</v>
      </c>
      <c r="DN2" t="s">
        <v>344</v>
      </c>
      <c r="DO2" t="s">
        <v>344</v>
      </c>
      <c r="DP2" t="s">
        <v>343</v>
      </c>
      <c r="DQ2" t="s">
        <v>343</v>
      </c>
      <c r="DR2" t="s">
        <v>340</v>
      </c>
      <c r="DW2" t="s">
        <v>340</v>
      </c>
      <c r="DZ2" t="s">
        <v>343</v>
      </c>
      <c r="EA2" t="s">
        <v>343</v>
      </c>
      <c r="EB2" t="s">
        <v>343</v>
      </c>
      <c r="EC2" t="s">
        <v>343</v>
      </c>
      <c r="ED2" t="s">
        <v>343</v>
      </c>
      <c r="EE2" t="s">
        <v>340</v>
      </c>
      <c r="EF2" t="s">
        <v>340</v>
      </c>
      <c r="EG2" t="s">
        <v>340</v>
      </c>
      <c r="EH2" t="s">
        <v>337</v>
      </c>
      <c r="EK2" t="s">
        <v>354</v>
      </c>
      <c r="EL2" t="s">
        <v>354</v>
      </c>
      <c r="EN2" t="s">
        <v>337</v>
      </c>
      <c r="EO2" t="s">
        <v>355</v>
      </c>
      <c r="EQ2" t="s">
        <v>337</v>
      </c>
      <c r="ER2" t="s">
        <v>337</v>
      </c>
      <c r="ET2" t="s">
        <v>356</v>
      </c>
      <c r="EU2" t="s">
        <v>357</v>
      </c>
      <c r="EV2" t="s">
        <v>356</v>
      </c>
      <c r="EW2" t="s">
        <v>357</v>
      </c>
      <c r="EX2" t="s">
        <v>356</v>
      </c>
      <c r="EY2" t="s">
        <v>357</v>
      </c>
      <c r="EZ2" t="s">
        <v>345</v>
      </c>
      <c r="FA2" t="s">
        <v>345</v>
      </c>
      <c r="FC2" t="s">
        <v>358</v>
      </c>
      <c r="FG2" t="s">
        <v>358</v>
      </c>
      <c r="FM2" t="s">
        <v>359</v>
      </c>
      <c r="FN2" t="s">
        <v>359</v>
      </c>
      <c r="GA2" t="s">
        <v>359</v>
      </c>
      <c r="GB2" t="s">
        <v>359</v>
      </c>
      <c r="GC2" t="s">
        <v>360</v>
      </c>
      <c r="GD2" t="s">
        <v>360</v>
      </c>
      <c r="GE2" t="s">
        <v>343</v>
      </c>
      <c r="GF2" t="s">
        <v>343</v>
      </c>
      <c r="GG2" t="s">
        <v>345</v>
      </c>
      <c r="GH2" t="s">
        <v>343</v>
      </c>
      <c r="GI2" t="s">
        <v>352</v>
      </c>
      <c r="GJ2" t="s">
        <v>345</v>
      </c>
      <c r="GK2" t="s">
        <v>345</v>
      </c>
      <c r="GM2" t="s">
        <v>359</v>
      </c>
      <c r="GN2" t="s">
        <v>359</v>
      </c>
      <c r="GO2" t="s">
        <v>359</v>
      </c>
      <c r="GP2" t="s">
        <v>359</v>
      </c>
      <c r="GQ2" t="s">
        <v>359</v>
      </c>
      <c r="GR2" t="s">
        <v>359</v>
      </c>
      <c r="GS2" t="s">
        <v>359</v>
      </c>
      <c r="GT2" t="s">
        <v>361</v>
      </c>
      <c r="GU2" t="s">
        <v>361</v>
      </c>
      <c r="GV2" t="s">
        <v>361</v>
      </c>
      <c r="GW2" t="s">
        <v>362</v>
      </c>
      <c r="GX2" t="s">
        <v>359</v>
      </c>
      <c r="GY2" t="s">
        <v>359</v>
      </c>
      <c r="GZ2" t="s">
        <v>359</v>
      </c>
      <c r="HA2" t="s">
        <v>359</v>
      </c>
      <c r="HB2" t="s">
        <v>359</v>
      </c>
      <c r="HC2" t="s">
        <v>359</v>
      </c>
      <c r="HD2" t="s">
        <v>359</v>
      </c>
      <c r="HE2" t="s">
        <v>359</v>
      </c>
      <c r="HF2" t="s">
        <v>359</v>
      </c>
      <c r="HG2" t="s">
        <v>359</v>
      </c>
      <c r="HH2" t="s">
        <v>359</v>
      </c>
      <c r="HI2" t="s">
        <v>359</v>
      </c>
      <c r="HP2" t="s">
        <v>359</v>
      </c>
      <c r="HQ2" t="s">
        <v>345</v>
      </c>
      <c r="HR2" t="s">
        <v>345</v>
      </c>
      <c r="HS2" t="s">
        <v>356</v>
      </c>
      <c r="HT2" t="s">
        <v>357</v>
      </c>
      <c r="HU2" t="s">
        <v>357</v>
      </c>
      <c r="HY2" t="s">
        <v>357</v>
      </c>
      <c r="IC2" t="s">
        <v>341</v>
      </c>
      <c r="ID2" t="s">
        <v>341</v>
      </c>
      <c r="IE2" t="s">
        <v>352</v>
      </c>
      <c r="IF2" t="s">
        <v>352</v>
      </c>
      <c r="IG2" t="s">
        <v>363</v>
      </c>
      <c r="IH2" t="s">
        <v>363</v>
      </c>
      <c r="II2" t="s">
        <v>359</v>
      </c>
      <c r="IJ2" t="s">
        <v>359</v>
      </c>
      <c r="IK2" t="s">
        <v>359</v>
      </c>
      <c r="IL2" t="s">
        <v>359</v>
      </c>
      <c r="IM2" t="s">
        <v>359</v>
      </c>
      <c r="IN2" t="s">
        <v>359</v>
      </c>
      <c r="IO2" t="s">
        <v>343</v>
      </c>
      <c r="IP2" t="s">
        <v>359</v>
      </c>
      <c r="IR2" t="s">
        <v>346</v>
      </c>
      <c r="IS2" t="s">
        <v>346</v>
      </c>
      <c r="IT2" t="s">
        <v>343</v>
      </c>
      <c r="IU2" t="s">
        <v>343</v>
      </c>
      <c r="IV2" t="s">
        <v>343</v>
      </c>
      <c r="IW2" t="s">
        <v>343</v>
      </c>
      <c r="IX2" t="s">
        <v>343</v>
      </c>
      <c r="IY2" t="s">
        <v>345</v>
      </c>
      <c r="IZ2" t="s">
        <v>345</v>
      </c>
      <c r="JA2" t="s">
        <v>345</v>
      </c>
      <c r="JB2" t="s">
        <v>343</v>
      </c>
      <c r="JC2" t="s">
        <v>341</v>
      </c>
      <c r="JD2" t="s">
        <v>352</v>
      </c>
      <c r="JE2" t="s">
        <v>345</v>
      </c>
      <c r="JF2" t="s">
        <v>345</v>
      </c>
    </row>
    <row r="3" spans="1:266" x14ac:dyDescent="0.2">
      <c r="A3">
        <v>1</v>
      </c>
      <c r="B3">
        <v>1657251038.0999999</v>
      </c>
      <c r="C3">
        <v>0</v>
      </c>
      <c r="D3" t="s">
        <v>364</v>
      </c>
      <c r="E3" t="s">
        <v>365</v>
      </c>
      <c r="F3" t="s">
        <v>366</v>
      </c>
      <c r="K3">
        <v>1657251038.0999999</v>
      </c>
      <c r="L3">
        <v>3.6964527283334723E-3</v>
      </c>
      <c r="M3">
        <v>3.6964527283334725</v>
      </c>
      <c r="N3">
        <v>13.439078461751906</v>
      </c>
      <c r="O3">
        <v>393.86</v>
      </c>
      <c r="P3">
        <v>310.61345117018999</v>
      </c>
      <c r="Q3">
        <v>31.499574384154574</v>
      </c>
      <c r="R3">
        <v>39.941677735474002</v>
      </c>
      <c r="S3">
        <v>0.30454469800941386</v>
      </c>
      <c r="T3">
        <v>1.9232396168569479</v>
      </c>
      <c r="U3">
        <v>0.28006847312011734</v>
      </c>
      <c r="V3">
        <v>0.17707766957639318</v>
      </c>
      <c r="W3">
        <v>241.77195707479112</v>
      </c>
      <c r="X3">
        <v>26.96974297065174</v>
      </c>
      <c r="Y3">
        <v>26.96974297065174</v>
      </c>
      <c r="Z3">
        <v>3.572804205778723</v>
      </c>
      <c r="AA3">
        <v>66.230256640221882</v>
      </c>
      <c r="AB3">
        <v>2.2729214012217005</v>
      </c>
      <c r="AC3">
        <v>3.4318474916513413</v>
      </c>
      <c r="AD3">
        <v>1.2998828045570225</v>
      </c>
      <c r="AE3">
        <v>-163.01356531950614</v>
      </c>
      <c r="AF3">
        <v>-70.863258874532889</v>
      </c>
      <c r="AG3">
        <v>-7.9222177774698928</v>
      </c>
      <c r="AH3">
        <v>-2.7084896717795459E-2</v>
      </c>
      <c r="AI3">
        <v>0</v>
      </c>
      <c r="AJ3">
        <v>0</v>
      </c>
      <c r="AK3">
        <v>1</v>
      </c>
      <c r="AL3">
        <v>0</v>
      </c>
      <c r="AM3">
        <v>26039.037357386576</v>
      </c>
      <c r="AN3" t="s">
        <v>367</v>
      </c>
      <c r="AO3" t="s">
        <v>367</v>
      </c>
      <c r="AP3">
        <v>0</v>
      </c>
      <c r="AQ3">
        <v>0</v>
      </c>
      <c r="AR3" t="e">
        <v>#DIV/0!</v>
      </c>
      <c r="AS3">
        <v>0</v>
      </c>
      <c r="AT3" t="s">
        <v>367</v>
      </c>
      <c r="AU3" t="s">
        <v>367</v>
      </c>
      <c r="AV3">
        <v>0</v>
      </c>
      <c r="AW3">
        <v>0</v>
      </c>
      <c r="AX3" t="e">
        <v>#DIV/0!</v>
      </c>
      <c r="AY3">
        <v>0.5</v>
      </c>
      <c r="AZ3">
        <v>1261.3956005568868</v>
      </c>
      <c r="BA3">
        <v>13.439078461751906</v>
      </c>
      <c r="BB3" t="e">
        <v>#DIV/0!</v>
      </c>
      <c r="BC3">
        <v>1.0654134560021265E-2</v>
      </c>
      <c r="BD3" t="e">
        <v>#DIV/0!</v>
      </c>
      <c r="BE3" t="e">
        <v>#DIV/0!</v>
      </c>
      <c r="BF3" t="s">
        <v>367</v>
      </c>
      <c r="BG3">
        <v>0</v>
      </c>
      <c r="BH3" t="e">
        <v>#DIV/0!</v>
      </c>
      <c r="BI3" t="e">
        <v>#DIV/0!</v>
      </c>
      <c r="BJ3" t="e">
        <v>#DIV/0!</v>
      </c>
      <c r="BK3" t="e">
        <v>#DIV/0!</v>
      </c>
      <c r="BL3" t="e">
        <v>#DIV/0!</v>
      </c>
      <c r="BM3" t="e">
        <v>#DIV/0!</v>
      </c>
      <c r="BN3" t="e">
        <v>#DIV/0!</v>
      </c>
      <c r="BO3" t="e">
        <v>#DIV/0!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1500.22</v>
      </c>
      <c r="CI3">
        <v>1261.3956005568868</v>
      </c>
      <c r="CJ3">
        <v>0.84080708199923127</v>
      </c>
      <c r="CK3">
        <v>0.16115766825851616</v>
      </c>
      <c r="CL3">
        <v>6</v>
      </c>
      <c r="CM3">
        <v>0.5</v>
      </c>
      <c r="CN3" t="s">
        <v>368</v>
      </c>
      <c r="CO3">
        <v>2</v>
      </c>
      <c r="CP3">
        <v>1657251038.0999999</v>
      </c>
      <c r="CQ3">
        <v>393.86</v>
      </c>
      <c r="CR3">
        <v>408.75</v>
      </c>
      <c r="CS3">
        <v>22.413</v>
      </c>
      <c r="CT3">
        <v>18.800599999999999</v>
      </c>
      <c r="CU3">
        <v>393.58100000000002</v>
      </c>
      <c r="CV3">
        <v>22.315000000000001</v>
      </c>
      <c r="CW3">
        <v>600.20000000000005</v>
      </c>
      <c r="CX3">
        <v>101.31100000000001</v>
      </c>
      <c r="CY3">
        <v>9.9850900000000006E-2</v>
      </c>
      <c r="CZ3">
        <v>26.286300000000001</v>
      </c>
      <c r="DA3">
        <v>26.232900000000001</v>
      </c>
      <c r="DB3">
        <v>999.9</v>
      </c>
      <c r="DC3">
        <v>0</v>
      </c>
      <c r="DD3">
        <v>0</v>
      </c>
      <c r="DE3">
        <v>5020</v>
      </c>
      <c r="DF3">
        <v>0</v>
      </c>
      <c r="DG3">
        <v>861.07399999999996</v>
      </c>
      <c r="DH3">
        <v>-15.1846</v>
      </c>
      <c r="DI3">
        <v>402.63600000000002</v>
      </c>
      <c r="DJ3">
        <v>416.58199999999999</v>
      </c>
      <c r="DK3">
        <v>3.7263799999999998</v>
      </c>
      <c r="DL3">
        <v>408.75</v>
      </c>
      <c r="DM3">
        <v>18.800599999999999</v>
      </c>
      <c r="DN3">
        <v>2.2822399999999998</v>
      </c>
      <c r="DO3">
        <v>1.9047099999999999</v>
      </c>
      <c r="DP3">
        <v>19.551600000000001</v>
      </c>
      <c r="DQ3">
        <v>16.6737</v>
      </c>
      <c r="DR3">
        <v>1500.22</v>
      </c>
      <c r="DS3">
        <v>0.97300699999999996</v>
      </c>
      <c r="DT3">
        <v>2.6993400000000001E-2</v>
      </c>
      <c r="DU3">
        <v>0</v>
      </c>
      <c r="DV3">
        <v>756.42499999999995</v>
      </c>
      <c r="DW3">
        <v>4.9993100000000004</v>
      </c>
      <c r="DX3">
        <v>21494.2</v>
      </c>
      <c r="DY3">
        <v>13261.2</v>
      </c>
      <c r="DZ3">
        <v>37</v>
      </c>
      <c r="EA3">
        <v>38.561999999999998</v>
      </c>
      <c r="EB3">
        <v>37.686999999999998</v>
      </c>
      <c r="EC3">
        <v>37.5</v>
      </c>
      <c r="ED3">
        <v>38.561999999999998</v>
      </c>
      <c r="EE3">
        <v>1454.86</v>
      </c>
      <c r="EF3">
        <v>40.36</v>
      </c>
      <c r="EG3">
        <v>0</v>
      </c>
      <c r="EH3">
        <v>1657251038.3</v>
      </c>
      <c r="EI3">
        <v>0</v>
      </c>
      <c r="EJ3">
        <v>757.17120000000011</v>
      </c>
      <c r="EK3">
        <v>-5.2533076953387354</v>
      </c>
      <c r="EL3">
        <v>796.76153938516961</v>
      </c>
      <c r="EM3">
        <v>21368.14</v>
      </c>
      <c r="EN3">
        <v>15</v>
      </c>
      <c r="EO3">
        <v>1657251074.0999999</v>
      </c>
      <c r="EP3" t="s">
        <v>369</v>
      </c>
      <c r="EQ3">
        <v>1657251063.5999999</v>
      </c>
      <c r="ER3">
        <v>1657251074.0999999</v>
      </c>
      <c r="ES3">
        <v>1</v>
      </c>
      <c r="ET3">
        <v>0.30199999999999999</v>
      </c>
      <c r="EU3">
        <v>-1.7000000000000001E-2</v>
      </c>
      <c r="EV3">
        <v>0.27900000000000003</v>
      </c>
      <c r="EW3">
        <v>9.8000000000000004E-2</v>
      </c>
      <c r="EX3">
        <v>404</v>
      </c>
      <c r="EY3">
        <v>19</v>
      </c>
      <c r="EZ3">
        <v>0.15</v>
      </c>
      <c r="FA3">
        <v>0.03</v>
      </c>
      <c r="FB3">
        <v>-15.495063414634149</v>
      </c>
      <c r="FC3">
        <v>0.50747038327525884</v>
      </c>
      <c r="FD3">
        <v>0.15334417172809139</v>
      </c>
      <c r="FE3">
        <v>0</v>
      </c>
      <c r="FF3">
        <v>3.6978570731707312</v>
      </c>
      <c r="FG3">
        <v>0.46463874564461072</v>
      </c>
      <c r="FH3">
        <v>4.9004808337694383E-2</v>
      </c>
      <c r="FI3">
        <v>1</v>
      </c>
      <c r="FJ3">
        <v>1</v>
      </c>
      <c r="FK3">
        <v>2</v>
      </c>
      <c r="FL3" t="s">
        <v>370</v>
      </c>
      <c r="FM3">
        <v>3.1806800000000002</v>
      </c>
      <c r="FN3">
        <v>2.7644000000000002</v>
      </c>
      <c r="FO3">
        <v>0.100767</v>
      </c>
      <c r="FP3">
        <v>0.104217</v>
      </c>
      <c r="FQ3">
        <v>0.116017</v>
      </c>
      <c r="FR3">
        <v>0.102963</v>
      </c>
      <c r="FS3">
        <v>28814.6</v>
      </c>
      <c r="FT3">
        <v>22357.1</v>
      </c>
      <c r="FU3">
        <v>30069.7</v>
      </c>
      <c r="FV3">
        <v>24395.9</v>
      </c>
      <c r="FW3">
        <v>35341.1</v>
      </c>
      <c r="FX3">
        <v>31974.9</v>
      </c>
      <c r="FY3">
        <v>43965.7</v>
      </c>
      <c r="FZ3">
        <v>39831.4</v>
      </c>
      <c r="GA3">
        <v>2.2036799999999999</v>
      </c>
      <c r="GB3">
        <v>1.9111199999999999</v>
      </c>
      <c r="GC3">
        <v>0.14976400000000001</v>
      </c>
      <c r="GD3">
        <v>0</v>
      </c>
      <c r="GE3">
        <v>23.775600000000001</v>
      </c>
      <c r="GF3">
        <v>999.9</v>
      </c>
      <c r="GG3">
        <v>66.3</v>
      </c>
      <c r="GH3">
        <v>30</v>
      </c>
      <c r="GI3">
        <v>27.8812</v>
      </c>
      <c r="GJ3">
        <v>30.577300000000001</v>
      </c>
      <c r="GK3">
        <v>40.292499999999997</v>
      </c>
      <c r="GL3">
        <v>1</v>
      </c>
      <c r="GM3">
        <v>-0.18432899999999999</v>
      </c>
      <c r="GN3">
        <v>-0.58240700000000001</v>
      </c>
      <c r="GO3">
        <v>20.265000000000001</v>
      </c>
      <c r="GP3">
        <v>5.2210299999999998</v>
      </c>
      <c r="GQ3">
        <v>11.905099999999999</v>
      </c>
      <c r="GR3">
        <v>4.9646999999999997</v>
      </c>
      <c r="GS3">
        <v>3.29128</v>
      </c>
      <c r="GT3">
        <v>9999</v>
      </c>
      <c r="GU3">
        <v>9999</v>
      </c>
      <c r="GV3">
        <v>4549.1000000000004</v>
      </c>
      <c r="GW3">
        <v>976.4</v>
      </c>
      <c r="GX3">
        <v>1.8770199999999999</v>
      </c>
      <c r="GY3">
        <v>1.87531</v>
      </c>
      <c r="GZ3">
        <v>1.8739600000000001</v>
      </c>
      <c r="HA3">
        <v>1.87317</v>
      </c>
      <c r="HB3">
        <v>1.87469</v>
      </c>
      <c r="HC3">
        <v>1.8696600000000001</v>
      </c>
      <c r="HD3">
        <v>1.87388</v>
      </c>
      <c r="HE3">
        <v>1.8789499999999999</v>
      </c>
      <c r="HF3">
        <v>0</v>
      </c>
      <c r="HG3">
        <v>0</v>
      </c>
      <c r="HH3">
        <v>0</v>
      </c>
      <c r="HI3">
        <v>0</v>
      </c>
      <c r="HJ3" t="s">
        <v>371</v>
      </c>
      <c r="HK3" t="s">
        <v>372</v>
      </c>
      <c r="HL3" t="s">
        <v>373</v>
      </c>
      <c r="HM3" t="s">
        <v>373</v>
      </c>
      <c r="HN3" t="s">
        <v>373</v>
      </c>
      <c r="HO3" t="s">
        <v>373</v>
      </c>
      <c r="HP3">
        <v>0</v>
      </c>
      <c r="HQ3">
        <v>100</v>
      </c>
      <c r="HR3">
        <v>100</v>
      </c>
      <c r="HS3">
        <v>0.27900000000000003</v>
      </c>
      <c r="HT3">
        <v>9.8000000000000004E-2</v>
      </c>
      <c r="HU3">
        <v>-4.8274462084748691E-2</v>
      </c>
      <c r="HV3">
        <v>9.7846438420996166E-4</v>
      </c>
      <c r="HW3">
        <v>-2.5827086373742828E-6</v>
      </c>
      <c r="HX3">
        <v>7.8586341386663365E-10</v>
      </c>
      <c r="HY3">
        <v>-8.2363304725547287E-2</v>
      </c>
      <c r="HZ3">
        <v>-8.4438002641763817E-3</v>
      </c>
      <c r="IA3">
        <v>1.264093270743213E-3</v>
      </c>
      <c r="IB3">
        <v>-1.32040390140585E-5</v>
      </c>
      <c r="IC3">
        <v>5</v>
      </c>
      <c r="ID3">
        <v>2007</v>
      </c>
      <c r="IE3">
        <v>1</v>
      </c>
      <c r="IF3">
        <v>23</v>
      </c>
      <c r="IG3">
        <v>2593.6</v>
      </c>
      <c r="IH3">
        <v>2603.1</v>
      </c>
      <c r="II3">
        <v>0.94848600000000005</v>
      </c>
      <c r="IJ3">
        <v>2.4243199999999998</v>
      </c>
      <c r="IK3">
        <v>1.42578</v>
      </c>
      <c r="IL3">
        <v>2.2924799999999999</v>
      </c>
      <c r="IM3">
        <v>1.5478499999999999</v>
      </c>
      <c r="IN3">
        <v>2.32056</v>
      </c>
      <c r="IO3">
        <v>33.132199999999997</v>
      </c>
      <c r="IP3">
        <v>15.462899999999999</v>
      </c>
      <c r="IQ3">
        <v>18</v>
      </c>
      <c r="IR3">
        <v>627.76700000000005</v>
      </c>
      <c r="IS3">
        <v>426.69499999999999</v>
      </c>
      <c r="IT3">
        <v>25.000499999999999</v>
      </c>
      <c r="IU3">
        <v>24.977599999999999</v>
      </c>
      <c r="IV3">
        <v>30.0015</v>
      </c>
      <c r="IW3">
        <v>24.754000000000001</v>
      </c>
      <c r="IX3">
        <v>24.704799999999999</v>
      </c>
      <c r="IY3">
        <v>19.0029</v>
      </c>
      <c r="IZ3">
        <v>35.060499999999998</v>
      </c>
      <c r="JA3">
        <v>88.431899999999999</v>
      </c>
      <c r="JB3">
        <v>25</v>
      </c>
      <c r="JC3">
        <v>410</v>
      </c>
      <c r="JD3">
        <v>18.6496</v>
      </c>
      <c r="JE3">
        <v>101.381</v>
      </c>
      <c r="JF3">
        <v>101.31100000000001</v>
      </c>
    </row>
    <row r="4" spans="1:266" x14ac:dyDescent="0.2">
      <c r="A4">
        <v>2</v>
      </c>
      <c r="B4">
        <v>1657251158.5999999</v>
      </c>
      <c r="C4">
        <v>120.5</v>
      </c>
      <c r="D4" t="s">
        <v>374</v>
      </c>
      <c r="E4" t="s">
        <v>375</v>
      </c>
      <c r="F4" t="s">
        <v>366</v>
      </c>
      <c r="K4">
        <v>1657251158.5999999</v>
      </c>
      <c r="L4">
        <v>3.7547071543854861E-3</v>
      </c>
      <c r="M4">
        <v>3.754707154385486</v>
      </c>
      <c r="N4">
        <v>12.979541627597976</v>
      </c>
      <c r="O4">
        <v>384.32400000000001</v>
      </c>
      <c r="P4">
        <v>303.1515710014645</v>
      </c>
      <c r="Q4">
        <v>30.744992711468871</v>
      </c>
      <c r="R4">
        <v>38.977329194792404</v>
      </c>
      <c r="S4">
        <v>0.30225802415550335</v>
      </c>
      <c r="T4">
        <v>1.9170908648394325</v>
      </c>
      <c r="U4">
        <v>0.27806164343284395</v>
      </c>
      <c r="V4">
        <v>0.175800780216983</v>
      </c>
      <c r="W4">
        <v>241.75120907488423</v>
      </c>
      <c r="X4">
        <v>26.933986674188787</v>
      </c>
      <c r="Y4">
        <v>26.933986674188787</v>
      </c>
      <c r="Z4">
        <v>3.5653062998825544</v>
      </c>
      <c r="AA4">
        <v>65.183952712852644</v>
      </c>
      <c r="AB4">
        <v>2.2350068948677597</v>
      </c>
      <c r="AC4">
        <v>3.4287685877433334</v>
      </c>
      <c r="AD4">
        <v>1.3302994050147947</v>
      </c>
      <c r="AE4">
        <v>-165.58258550839994</v>
      </c>
      <c r="AF4">
        <v>-68.512123694699312</v>
      </c>
      <c r="AG4">
        <v>-7.6819762236341393</v>
      </c>
      <c r="AH4">
        <v>-2.5476351849164303E-2</v>
      </c>
      <c r="AI4">
        <v>0</v>
      </c>
      <c r="AJ4">
        <v>0</v>
      </c>
      <c r="AK4">
        <v>1</v>
      </c>
      <c r="AL4">
        <v>0</v>
      </c>
      <c r="AM4">
        <v>25884.854012969674</v>
      </c>
      <c r="AN4" t="s">
        <v>367</v>
      </c>
      <c r="AO4" t="s">
        <v>367</v>
      </c>
      <c r="AP4">
        <v>0</v>
      </c>
      <c r="AQ4">
        <v>0</v>
      </c>
      <c r="AR4" t="e">
        <v>#DIV/0!</v>
      </c>
      <c r="AS4">
        <v>0</v>
      </c>
      <c r="AT4" t="s">
        <v>367</v>
      </c>
      <c r="AU4" t="s">
        <v>367</v>
      </c>
      <c r="AV4">
        <v>0</v>
      </c>
      <c r="AW4">
        <v>0</v>
      </c>
      <c r="AX4" t="e">
        <v>#DIV/0!</v>
      </c>
      <c r="AY4">
        <v>0.5</v>
      </c>
      <c r="AZ4">
        <v>1261.2864005569347</v>
      </c>
      <c r="BA4">
        <v>12.979541627597976</v>
      </c>
      <c r="BB4" t="e">
        <v>#DIV/0!</v>
      </c>
      <c r="BC4">
        <v>1.0290717177214246E-2</v>
      </c>
      <c r="BD4" t="e">
        <v>#DIV/0!</v>
      </c>
      <c r="BE4" t="e">
        <v>#DIV/0!</v>
      </c>
      <c r="BF4" t="s">
        <v>367</v>
      </c>
      <c r="BG4">
        <v>0</v>
      </c>
      <c r="BH4" t="e">
        <v>#DIV/0!</v>
      </c>
      <c r="BI4" t="e">
        <v>#DIV/0!</v>
      </c>
      <c r="BJ4" t="e">
        <v>#DIV/0!</v>
      </c>
      <c r="BK4" t="e">
        <v>#DIV/0!</v>
      </c>
      <c r="BL4" t="e">
        <v>#DIV/0!</v>
      </c>
      <c r="BM4" t="e">
        <v>#DIV/0!</v>
      </c>
      <c r="BN4" t="e">
        <v>#DIV/0!</v>
      </c>
      <c r="BO4" t="e">
        <v>#DIV/0!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1500.09</v>
      </c>
      <c r="CI4">
        <v>1261.2864005569347</v>
      </c>
      <c r="CJ4">
        <v>0.84080715194217337</v>
      </c>
      <c r="CK4">
        <v>0.1611578032483946</v>
      </c>
      <c r="CL4">
        <v>6</v>
      </c>
      <c r="CM4">
        <v>0.5</v>
      </c>
      <c r="CN4" t="s">
        <v>368</v>
      </c>
      <c r="CO4">
        <v>2</v>
      </c>
      <c r="CP4">
        <v>1657251158.5999999</v>
      </c>
      <c r="CQ4">
        <v>384.32400000000001</v>
      </c>
      <c r="CR4">
        <v>398.74200000000002</v>
      </c>
      <c r="CS4">
        <v>22.037600000000001</v>
      </c>
      <c r="CT4">
        <v>18.366800000000001</v>
      </c>
      <c r="CU4">
        <v>384.03100000000001</v>
      </c>
      <c r="CV4">
        <v>21.8553</v>
      </c>
      <c r="CW4">
        <v>600.19000000000005</v>
      </c>
      <c r="CX4">
        <v>101.318</v>
      </c>
      <c r="CY4">
        <v>9.9890099999999996E-2</v>
      </c>
      <c r="CZ4">
        <v>26.271100000000001</v>
      </c>
      <c r="DA4">
        <v>26.182099999999998</v>
      </c>
      <c r="DB4">
        <v>999.9</v>
      </c>
      <c r="DC4">
        <v>0</v>
      </c>
      <c r="DD4">
        <v>0</v>
      </c>
      <c r="DE4">
        <v>4993.75</v>
      </c>
      <c r="DF4">
        <v>0</v>
      </c>
      <c r="DG4">
        <v>1976.31</v>
      </c>
      <c r="DH4">
        <v>-14.418100000000001</v>
      </c>
      <c r="DI4">
        <v>392.98500000000001</v>
      </c>
      <c r="DJ4">
        <v>406.20299999999997</v>
      </c>
      <c r="DK4">
        <v>3.6708799999999999</v>
      </c>
      <c r="DL4">
        <v>398.74200000000002</v>
      </c>
      <c r="DM4">
        <v>18.366800000000001</v>
      </c>
      <c r="DN4">
        <v>2.2328000000000001</v>
      </c>
      <c r="DO4">
        <v>1.86087</v>
      </c>
      <c r="DP4">
        <v>19.1996</v>
      </c>
      <c r="DQ4">
        <v>16.307700000000001</v>
      </c>
      <c r="DR4">
        <v>1500.09</v>
      </c>
      <c r="DS4">
        <v>0.97300699999999996</v>
      </c>
      <c r="DT4">
        <v>2.6993400000000001E-2</v>
      </c>
      <c r="DU4">
        <v>0</v>
      </c>
      <c r="DV4">
        <v>743.64800000000002</v>
      </c>
      <c r="DW4">
        <v>4.9993100000000004</v>
      </c>
      <c r="DX4">
        <v>24960.9</v>
      </c>
      <c r="DY4">
        <v>13260.1</v>
      </c>
      <c r="DZ4">
        <v>37.811999999999998</v>
      </c>
      <c r="EA4">
        <v>39.875</v>
      </c>
      <c r="EB4">
        <v>38.436999999999998</v>
      </c>
      <c r="EC4">
        <v>39.125</v>
      </c>
      <c r="ED4">
        <v>39.436999999999998</v>
      </c>
      <c r="EE4">
        <v>1454.73</v>
      </c>
      <c r="EF4">
        <v>40.36</v>
      </c>
      <c r="EG4">
        <v>0</v>
      </c>
      <c r="EH4">
        <v>1657251158.9000001</v>
      </c>
      <c r="EI4">
        <v>0</v>
      </c>
      <c r="EJ4">
        <v>744.43884615384616</v>
      </c>
      <c r="EK4">
        <v>-7.6758290531974591</v>
      </c>
      <c r="EL4">
        <v>10381.894008644011</v>
      </c>
      <c r="EM4">
        <v>24834.40769230769</v>
      </c>
      <c r="EN4">
        <v>15</v>
      </c>
      <c r="EO4">
        <v>1657251074.0999999</v>
      </c>
      <c r="EP4" t="s">
        <v>369</v>
      </c>
      <c r="EQ4">
        <v>1657251063.5999999</v>
      </c>
      <c r="ER4">
        <v>1657251074.0999999</v>
      </c>
      <c r="ES4">
        <v>1</v>
      </c>
      <c r="ET4">
        <v>0.30199999999999999</v>
      </c>
      <c r="EU4">
        <v>-1.7000000000000001E-2</v>
      </c>
      <c r="EV4">
        <v>0.27900000000000003</v>
      </c>
      <c r="EW4">
        <v>9.8000000000000004E-2</v>
      </c>
      <c r="EX4">
        <v>404</v>
      </c>
      <c r="EY4">
        <v>19</v>
      </c>
      <c r="EZ4">
        <v>0.15</v>
      </c>
      <c r="FA4">
        <v>0.03</v>
      </c>
      <c r="FB4">
        <v>-14.694458536585371</v>
      </c>
      <c r="FC4">
        <v>0.29236306620202612</v>
      </c>
      <c r="FD4">
        <v>5.7818302341588107E-2</v>
      </c>
      <c r="FE4">
        <v>0</v>
      </c>
      <c r="FF4">
        <v>3.761106097560976</v>
      </c>
      <c r="FG4">
        <v>-0.11993958188152989</v>
      </c>
      <c r="FH4">
        <v>1.610374307012287E-2</v>
      </c>
      <c r="FI4">
        <v>1</v>
      </c>
      <c r="FJ4">
        <v>1</v>
      </c>
      <c r="FK4">
        <v>2</v>
      </c>
      <c r="FL4" t="s">
        <v>370</v>
      </c>
      <c r="FM4">
        <v>3.1803699999999999</v>
      </c>
      <c r="FN4">
        <v>2.7643300000000002</v>
      </c>
      <c r="FO4">
        <v>9.8817299999999997E-2</v>
      </c>
      <c r="FP4">
        <v>0.10220799999999999</v>
      </c>
      <c r="FQ4">
        <v>0.114277</v>
      </c>
      <c r="FR4">
        <v>0.10123500000000001</v>
      </c>
      <c r="FS4">
        <v>28869.8</v>
      </c>
      <c r="FT4">
        <v>22399.8</v>
      </c>
      <c r="FU4">
        <v>30063.5</v>
      </c>
      <c r="FV4">
        <v>24388.799999999999</v>
      </c>
      <c r="FW4">
        <v>35406</v>
      </c>
      <c r="FX4">
        <v>32029</v>
      </c>
      <c r="FY4">
        <v>43956.4</v>
      </c>
      <c r="FZ4">
        <v>39820.5</v>
      </c>
      <c r="GA4">
        <v>2.1999499999999999</v>
      </c>
      <c r="GB4">
        <v>1.9082300000000001</v>
      </c>
      <c r="GC4">
        <v>0.14638200000000001</v>
      </c>
      <c r="GD4">
        <v>0</v>
      </c>
      <c r="GE4">
        <v>23.7803</v>
      </c>
      <c r="GF4">
        <v>999.9</v>
      </c>
      <c r="GG4">
        <v>66.7</v>
      </c>
      <c r="GH4">
        <v>30</v>
      </c>
      <c r="GI4">
        <v>28.049099999999999</v>
      </c>
      <c r="GJ4">
        <v>30.6372</v>
      </c>
      <c r="GK4">
        <v>39.863799999999998</v>
      </c>
      <c r="GL4">
        <v>1</v>
      </c>
      <c r="GM4">
        <v>-0.169184</v>
      </c>
      <c r="GN4">
        <v>-0.49922100000000003</v>
      </c>
      <c r="GO4">
        <v>20.2669</v>
      </c>
      <c r="GP4">
        <v>5.2264200000000001</v>
      </c>
      <c r="GQ4">
        <v>11.902100000000001</v>
      </c>
      <c r="GR4">
        <v>4.9635499999999997</v>
      </c>
      <c r="GS4">
        <v>3.2913700000000001</v>
      </c>
      <c r="GT4">
        <v>9999</v>
      </c>
      <c r="GU4">
        <v>9999</v>
      </c>
      <c r="GV4">
        <v>4613</v>
      </c>
      <c r="GW4">
        <v>976.4</v>
      </c>
      <c r="GX4">
        <v>1.8769899999999999</v>
      </c>
      <c r="GY4">
        <v>1.87531</v>
      </c>
      <c r="GZ4">
        <v>1.8739399999999999</v>
      </c>
      <c r="HA4">
        <v>1.87317</v>
      </c>
      <c r="HB4">
        <v>1.87469</v>
      </c>
      <c r="HC4">
        <v>1.8696600000000001</v>
      </c>
      <c r="HD4">
        <v>1.8738699999999999</v>
      </c>
      <c r="HE4">
        <v>1.8789400000000001</v>
      </c>
      <c r="HF4">
        <v>0</v>
      </c>
      <c r="HG4">
        <v>0</v>
      </c>
      <c r="HH4">
        <v>0</v>
      </c>
      <c r="HI4">
        <v>0</v>
      </c>
      <c r="HJ4" t="s">
        <v>371</v>
      </c>
      <c r="HK4" t="s">
        <v>372</v>
      </c>
      <c r="HL4" t="s">
        <v>373</v>
      </c>
      <c r="HM4" t="s">
        <v>373</v>
      </c>
      <c r="HN4" t="s">
        <v>373</v>
      </c>
      <c r="HO4" t="s">
        <v>373</v>
      </c>
      <c r="HP4">
        <v>0</v>
      </c>
      <c r="HQ4">
        <v>100</v>
      </c>
      <c r="HR4">
        <v>100</v>
      </c>
      <c r="HS4">
        <v>0.29299999999999998</v>
      </c>
      <c r="HT4">
        <v>0.18229999999999999</v>
      </c>
      <c r="HU4">
        <v>0.25416813723079401</v>
      </c>
      <c r="HV4">
        <v>9.7846438420996166E-4</v>
      </c>
      <c r="HW4">
        <v>-2.5827086373742828E-6</v>
      </c>
      <c r="HX4">
        <v>7.8586341386663365E-10</v>
      </c>
      <c r="HY4">
        <v>-9.9029488768981155E-2</v>
      </c>
      <c r="HZ4">
        <v>-8.4438002641763817E-3</v>
      </c>
      <c r="IA4">
        <v>1.264093270743213E-3</v>
      </c>
      <c r="IB4">
        <v>-1.32040390140585E-5</v>
      </c>
      <c r="IC4">
        <v>5</v>
      </c>
      <c r="ID4">
        <v>2007</v>
      </c>
      <c r="IE4">
        <v>1</v>
      </c>
      <c r="IF4">
        <v>23</v>
      </c>
      <c r="IG4">
        <v>1.6</v>
      </c>
      <c r="IH4">
        <v>1.4</v>
      </c>
      <c r="II4">
        <v>0.97656200000000004</v>
      </c>
      <c r="IJ4">
        <v>2.4133300000000002</v>
      </c>
      <c r="IK4">
        <v>1.42578</v>
      </c>
      <c r="IL4">
        <v>2.2912599999999999</v>
      </c>
      <c r="IM4">
        <v>1.5478499999999999</v>
      </c>
      <c r="IN4">
        <v>2.36084</v>
      </c>
      <c r="IO4">
        <v>33.042900000000003</v>
      </c>
      <c r="IP4">
        <v>15.462899999999999</v>
      </c>
      <c r="IQ4">
        <v>18</v>
      </c>
      <c r="IR4">
        <v>627.67999999999995</v>
      </c>
      <c r="IS4">
        <v>426.74700000000001</v>
      </c>
      <c r="IT4">
        <v>25.000399999999999</v>
      </c>
      <c r="IU4">
        <v>25.212900000000001</v>
      </c>
      <c r="IV4">
        <v>30.000499999999999</v>
      </c>
      <c r="IW4">
        <v>24.990100000000002</v>
      </c>
      <c r="IX4">
        <v>24.9208</v>
      </c>
      <c r="IY4">
        <v>19.563400000000001</v>
      </c>
      <c r="IZ4">
        <v>36.213700000000003</v>
      </c>
      <c r="JA4">
        <v>84.314300000000003</v>
      </c>
      <c r="JB4">
        <v>25</v>
      </c>
      <c r="JC4">
        <v>400</v>
      </c>
      <c r="JD4">
        <v>18.508900000000001</v>
      </c>
      <c r="JE4">
        <v>101.36</v>
      </c>
      <c r="JF4">
        <v>101.282</v>
      </c>
    </row>
    <row r="5" spans="1:266" x14ac:dyDescent="0.2">
      <c r="A5">
        <v>3</v>
      </c>
      <c r="B5">
        <v>1657251234.0999999</v>
      </c>
      <c r="C5">
        <v>196</v>
      </c>
      <c r="D5" t="s">
        <v>376</v>
      </c>
      <c r="E5" t="s">
        <v>377</v>
      </c>
      <c r="F5" t="s">
        <v>366</v>
      </c>
      <c r="K5">
        <v>1657251234.0999999</v>
      </c>
      <c r="L5">
        <v>3.647431530441551E-3</v>
      </c>
      <c r="M5">
        <v>3.6474315304415508</v>
      </c>
      <c r="N5">
        <v>6.0178176460946293</v>
      </c>
      <c r="O5">
        <v>192.63200000000001</v>
      </c>
      <c r="P5">
        <v>154.11093255612982</v>
      </c>
      <c r="Q5">
        <v>15.629301329149756</v>
      </c>
      <c r="R5">
        <v>19.535950653859203</v>
      </c>
      <c r="S5">
        <v>0.29644736115016845</v>
      </c>
      <c r="T5">
        <v>1.9149885942262561</v>
      </c>
      <c r="U5">
        <v>0.27311049311776436</v>
      </c>
      <c r="V5">
        <v>0.17263743296745954</v>
      </c>
      <c r="W5">
        <v>241.73161907551003</v>
      </c>
      <c r="X5">
        <v>27.262778927434329</v>
      </c>
      <c r="Y5">
        <v>27.262778927434329</v>
      </c>
      <c r="Z5">
        <v>3.6347727330865851</v>
      </c>
      <c r="AA5">
        <v>66.52892056548275</v>
      </c>
      <c r="AB5">
        <v>2.3201121843643202</v>
      </c>
      <c r="AC5">
        <v>3.487373858832854</v>
      </c>
      <c r="AD5">
        <v>1.3146605487222649</v>
      </c>
      <c r="AE5">
        <v>-160.8517304924724</v>
      </c>
      <c r="AF5">
        <v>-72.720689820843191</v>
      </c>
      <c r="AG5">
        <v>-8.1880221011215948</v>
      </c>
      <c r="AH5">
        <v>-2.8823338927153941E-2</v>
      </c>
      <c r="AI5">
        <v>0</v>
      </c>
      <c r="AJ5">
        <v>0</v>
      </c>
      <c r="AK5">
        <v>1</v>
      </c>
      <c r="AL5">
        <v>0</v>
      </c>
      <c r="AM5">
        <v>25807.105349799935</v>
      </c>
      <c r="AN5" t="s">
        <v>367</v>
      </c>
      <c r="AO5" t="s">
        <v>367</v>
      </c>
      <c r="AP5">
        <v>0</v>
      </c>
      <c r="AQ5">
        <v>0</v>
      </c>
      <c r="AR5" t="e">
        <v>#DIV/0!</v>
      </c>
      <c r="AS5">
        <v>0</v>
      </c>
      <c r="AT5" t="s">
        <v>367</v>
      </c>
      <c r="AU5" t="s">
        <v>367</v>
      </c>
      <c r="AV5">
        <v>0</v>
      </c>
      <c r="AW5">
        <v>0</v>
      </c>
      <c r="AX5" t="e">
        <v>#DIV/0!</v>
      </c>
      <c r="AY5">
        <v>0.5</v>
      </c>
      <c r="AZ5">
        <v>1261.1778005572589</v>
      </c>
      <c r="BA5">
        <v>6.0178176460946293</v>
      </c>
      <c r="BB5" t="e">
        <v>#DIV/0!</v>
      </c>
      <c r="BC5">
        <v>4.7715854524521609E-3</v>
      </c>
      <c r="BD5" t="e">
        <v>#DIV/0!</v>
      </c>
      <c r="BE5" t="e">
        <v>#DIV/0!</v>
      </c>
      <c r="BF5" t="s">
        <v>367</v>
      </c>
      <c r="BG5">
        <v>0</v>
      </c>
      <c r="BH5" t="e">
        <v>#DIV/0!</v>
      </c>
      <c r="BI5" t="e">
        <v>#DIV/0!</v>
      </c>
      <c r="BJ5" t="e">
        <v>#DIV/0!</v>
      </c>
      <c r="BK5" t="e">
        <v>#DIV/0!</v>
      </c>
      <c r="BL5" t="e">
        <v>#DIV/0!</v>
      </c>
      <c r="BM5" t="e">
        <v>#DIV/0!</v>
      </c>
      <c r="BN5" t="e">
        <v>#DIV/0!</v>
      </c>
      <c r="BO5" t="e">
        <v>#DIV/0!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1499.96</v>
      </c>
      <c r="CI5">
        <v>1261.1778005572589</v>
      </c>
      <c r="CJ5">
        <v>0.84080762190809011</v>
      </c>
      <c r="CK5">
        <v>0.16115871028261422</v>
      </c>
      <c r="CL5">
        <v>6</v>
      </c>
      <c r="CM5">
        <v>0.5</v>
      </c>
      <c r="CN5" t="s">
        <v>368</v>
      </c>
      <c r="CO5">
        <v>2</v>
      </c>
      <c r="CP5">
        <v>1657251234.0999999</v>
      </c>
      <c r="CQ5">
        <v>192.63200000000001</v>
      </c>
      <c r="CR5">
        <v>199.35</v>
      </c>
      <c r="CS5">
        <v>22.877199999999998</v>
      </c>
      <c r="CT5">
        <v>19.314499999999999</v>
      </c>
      <c r="CU5">
        <v>192.31299999999999</v>
      </c>
      <c r="CV5">
        <v>22.671800000000001</v>
      </c>
      <c r="CW5">
        <v>600.21699999999998</v>
      </c>
      <c r="CX5">
        <v>101.316</v>
      </c>
      <c r="CY5">
        <v>9.9915599999999993E-2</v>
      </c>
      <c r="CZ5">
        <v>26.558399999999999</v>
      </c>
      <c r="DA5">
        <v>26.623899999999999</v>
      </c>
      <c r="DB5">
        <v>999.9</v>
      </c>
      <c r="DC5">
        <v>0</v>
      </c>
      <c r="DD5">
        <v>0</v>
      </c>
      <c r="DE5">
        <v>4985</v>
      </c>
      <c r="DF5">
        <v>0</v>
      </c>
      <c r="DG5">
        <v>2222.06</v>
      </c>
      <c r="DH5">
        <v>-6.68459</v>
      </c>
      <c r="DI5">
        <v>197.17599999999999</v>
      </c>
      <c r="DJ5">
        <v>203.27600000000001</v>
      </c>
      <c r="DK5">
        <v>3.5627</v>
      </c>
      <c r="DL5">
        <v>199.35</v>
      </c>
      <c r="DM5">
        <v>19.314499999999999</v>
      </c>
      <c r="DN5">
        <v>2.3178200000000002</v>
      </c>
      <c r="DO5">
        <v>1.95686</v>
      </c>
      <c r="DP5">
        <v>19.800799999999999</v>
      </c>
      <c r="DQ5">
        <v>17.099499999999999</v>
      </c>
      <c r="DR5">
        <v>1499.96</v>
      </c>
      <c r="DS5">
        <v>0.97299100000000005</v>
      </c>
      <c r="DT5">
        <v>2.7008799999999999E-2</v>
      </c>
      <c r="DU5">
        <v>0</v>
      </c>
      <c r="DV5">
        <v>728.60599999999999</v>
      </c>
      <c r="DW5">
        <v>4.9993100000000004</v>
      </c>
      <c r="DX5">
        <v>27305.4</v>
      </c>
      <c r="DY5">
        <v>13258.8</v>
      </c>
      <c r="DZ5">
        <v>39.061999999999998</v>
      </c>
      <c r="EA5">
        <v>41.311999999999998</v>
      </c>
      <c r="EB5">
        <v>39.375</v>
      </c>
      <c r="EC5">
        <v>40.375</v>
      </c>
      <c r="ED5">
        <v>40.75</v>
      </c>
      <c r="EE5">
        <v>1454.58</v>
      </c>
      <c r="EF5">
        <v>40.380000000000003</v>
      </c>
      <c r="EG5">
        <v>0</v>
      </c>
      <c r="EH5">
        <v>1657251234.5</v>
      </c>
      <c r="EI5">
        <v>0</v>
      </c>
      <c r="EJ5">
        <v>729.60246153846151</v>
      </c>
      <c r="EK5">
        <v>-9.7012649391798114</v>
      </c>
      <c r="EL5">
        <v>1734.950427783748</v>
      </c>
      <c r="EM5">
        <v>26820.403846153851</v>
      </c>
      <c r="EN5">
        <v>15</v>
      </c>
      <c r="EO5">
        <v>1657251251.0999999</v>
      </c>
      <c r="EP5" t="s">
        <v>378</v>
      </c>
      <c r="EQ5">
        <v>1657251251.0999999</v>
      </c>
      <c r="ER5">
        <v>1657251074.0999999</v>
      </c>
      <c r="ES5">
        <v>2</v>
      </c>
      <c r="ET5">
        <v>-3.4000000000000002E-2</v>
      </c>
      <c r="EU5">
        <v>-1.7000000000000001E-2</v>
      </c>
      <c r="EV5">
        <v>0.31900000000000001</v>
      </c>
      <c r="EW5">
        <v>9.8000000000000004E-2</v>
      </c>
      <c r="EX5">
        <v>199</v>
      </c>
      <c r="EY5">
        <v>19</v>
      </c>
      <c r="EZ5">
        <v>0.18</v>
      </c>
      <c r="FA5">
        <v>0.03</v>
      </c>
      <c r="FB5">
        <v>-6.7180632500000002</v>
      </c>
      <c r="FC5">
        <v>0.50064889305815918</v>
      </c>
      <c r="FD5">
        <v>6.1772456458663659E-2</v>
      </c>
      <c r="FE5">
        <v>0</v>
      </c>
      <c r="FF5">
        <v>3.6336010000000001</v>
      </c>
      <c r="FG5">
        <v>-6.311234521576585E-2</v>
      </c>
      <c r="FH5">
        <v>2.2407196254774941E-2</v>
      </c>
      <c r="FI5">
        <v>1</v>
      </c>
      <c r="FJ5">
        <v>1</v>
      </c>
      <c r="FK5">
        <v>2</v>
      </c>
      <c r="FL5" t="s">
        <v>370</v>
      </c>
      <c r="FM5">
        <v>3.18025</v>
      </c>
      <c r="FN5">
        <v>2.76431</v>
      </c>
      <c r="FO5">
        <v>5.5383500000000002E-2</v>
      </c>
      <c r="FP5">
        <v>5.7499500000000002E-2</v>
      </c>
      <c r="FQ5">
        <v>0.117218</v>
      </c>
      <c r="FR5">
        <v>0.104852</v>
      </c>
      <c r="FS5">
        <v>30253.1</v>
      </c>
      <c r="FT5">
        <v>23509.5</v>
      </c>
      <c r="FU5">
        <v>30056.5</v>
      </c>
      <c r="FV5">
        <v>24383.7</v>
      </c>
      <c r="FW5">
        <v>35276.199999999997</v>
      </c>
      <c r="FX5">
        <v>31889.599999999999</v>
      </c>
      <c r="FY5">
        <v>43947.199999999997</v>
      </c>
      <c r="FZ5">
        <v>39812.1</v>
      </c>
      <c r="GA5">
        <v>2.1982499999999998</v>
      </c>
      <c r="GB5">
        <v>1.90723</v>
      </c>
      <c r="GC5">
        <v>0.143953</v>
      </c>
      <c r="GD5">
        <v>0</v>
      </c>
      <c r="GE5">
        <v>24.2637</v>
      </c>
      <c r="GF5">
        <v>999.9</v>
      </c>
      <c r="GG5">
        <v>67</v>
      </c>
      <c r="GH5">
        <v>30</v>
      </c>
      <c r="GI5">
        <v>28.176500000000001</v>
      </c>
      <c r="GJ5">
        <v>30.7972</v>
      </c>
      <c r="GK5">
        <v>39.6554</v>
      </c>
      <c r="GL5">
        <v>1</v>
      </c>
      <c r="GM5">
        <v>-0.159248</v>
      </c>
      <c r="GN5">
        <v>-0.32238299999999998</v>
      </c>
      <c r="GO5">
        <v>20.267399999999999</v>
      </c>
      <c r="GP5">
        <v>5.2286700000000002</v>
      </c>
      <c r="GQ5">
        <v>11.902100000000001</v>
      </c>
      <c r="GR5">
        <v>4.9651500000000004</v>
      </c>
      <c r="GS5">
        <v>3.2919999999999998</v>
      </c>
      <c r="GT5">
        <v>9999</v>
      </c>
      <c r="GU5">
        <v>9999</v>
      </c>
      <c r="GV5">
        <v>4650.8</v>
      </c>
      <c r="GW5">
        <v>976.5</v>
      </c>
      <c r="GX5">
        <v>1.877</v>
      </c>
      <c r="GY5">
        <v>1.87531</v>
      </c>
      <c r="GZ5">
        <v>1.87395</v>
      </c>
      <c r="HA5">
        <v>1.87317</v>
      </c>
      <c r="HB5">
        <v>1.87469</v>
      </c>
      <c r="HC5">
        <v>1.8696600000000001</v>
      </c>
      <c r="HD5">
        <v>1.87385</v>
      </c>
      <c r="HE5">
        <v>1.87897</v>
      </c>
      <c r="HF5">
        <v>0</v>
      </c>
      <c r="HG5">
        <v>0</v>
      </c>
      <c r="HH5">
        <v>0</v>
      </c>
      <c r="HI5">
        <v>0</v>
      </c>
      <c r="HJ5" t="s">
        <v>371</v>
      </c>
      <c r="HK5" t="s">
        <v>372</v>
      </c>
      <c r="HL5" t="s">
        <v>373</v>
      </c>
      <c r="HM5" t="s">
        <v>373</v>
      </c>
      <c r="HN5" t="s">
        <v>373</v>
      </c>
      <c r="HO5" t="s">
        <v>373</v>
      </c>
      <c r="HP5">
        <v>0</v>
      </c>
      <c r="HQ5">
        <v>100</v>
      </c>
      <c r="HR5">
        <v>100</v>
      </c>
      <c r="HS5">
        <v>0.31900000000000001</v>
      </c>
      <c r="HT5">
        <v>0.2054</v>
      </c>
      <c r="HU5">
        <v>0.25416813723079401</v>
      </c>
      <c r="HV5">
        <v>9.7846438420996166E-4</v>
      </c>
      <c r="HW5">
        <v>-2.5827086373742828E-6</v>
      </c>
      <c r="HX5">
        <v>7.8586341386663365E-10</v>
      </c>
      <c r="HY5">
        <v>-9.9029488768981155E-2</v>
      </c>
      <c r="HZ5">
        <v>-8.4438002641763817E-3</v>
      </c>
      <c r="IA5">
        <v>1.264093270743213E-3</v>
      </c>
      <c r="IB5">
        <v>-1.32040390140585E-5</v>
      </c>
      <c r="IC5">
        <v>5</v>
      </c>
      <c r="ID5">
        <v>2007</v>
      </c>
      <c r="IE5">
        <v>1</v>
      </c>
      <c r="IF5">
        <v>23</v>
      </c>
      <c r="IG5">
        <v>2.8</v>
      </c>
      <c r="IH5">
        <v>2.7</v>
      </c>
      <c r="II5">
        <v>0.55908199999999997</v>
      </c>
      <c r="IJ5">
        <v>2.4304199999999998</v>
      </c>
      <c r="IK5">
        <v>1.42578</v>
      </c>
      <c r="IL5">
        <v>2.2900399999999999</v>
      </c>
      <c r="IM5">
        <v>1.5478499999999999</v>
      </c>
      <c r="IN5">
        <v>2.3596200000000001</v>
      </c>
      <c r="IO5">
        <v>33.132199999999997</v>
      </c>
      <c r="IP5">
        <v>15.445399999999999</v>
      </c>
      <c r="IQ5">
        <v>18</v>
      </c>
      <c r="IR5">
        <v>627.94399999999996</v>
      </c>
      <c r="IS5">
        <v>427.267</v>
      </c>
      <c r="IT5">
        <v>25.0002</v>
      </c>
      <c r="IU5">
        <v>25.359500000000001</v>
      </c>
      <c r="IV5">
        <v>30.000699999999998</v>
      </c>
      <c r="IW5">
        <v>25.1264</v>
      </c>
      <c r="IX5">
        <v>25.060400000000001</v>
      </c>
      <c r="IY5">
        <v>11.211600000000001</v>
      </c>
      <c r="IZ5">
        <v>33.672199999999997</v>
      </c>
      <c r="JA5">
        <v>81.616100000000003</v>
      </c>
      <c r="JB5">
        <v>25</v>
      </c>
      <c r="JC5">
        <v>200</v>
      </c>
      <c r="JD5">
        <v>19.335100000000001</v>
      </c>
      <c r="JE5">
        <v>101.33799999999999</v>
      </c>
      <c r="JF5">
        <v>101.261</v>
      </c>
    </row>
    <row r="6" spans="1:266" x14ac:dyDescent="0.2">
      <c r="A6">
        <v>4</v>
      </c>
      <c r="B6">
        <v>1657251327.0999999</v>
      </c>
      <c r="C6">
        <v>289</v>
      </c>
      <c r="D6" t="s">
        <v>379</v>
      </c>
      <c r="E6" t="s">
        <v>380</v>
      </c>
      <c r="F6" t="s">
        <v>366</v>
      </c>
      <c r="K6">
        <v>1657251327.0999999</v>
      </c>
      <c r="L6">
        <v>3.9664415651561053E-3</v>
      </c>
      <c r="M6">
        <v>3.9664415651561056</v>
      </c>
      <c r="N6">
        <v>1.7850237904109971</v>
      </c>
      <c r="O6">
        <v>97.38900000000001</v>
      </c>
      <c r="P6">
        <v>86.159966510329767</v>
      </c>
      <c r="Q6">
        <v>8.7381634103557619</v>
      </c>
      <c r="R6">
        <v>9.8769884766507001</v>
      </c>
      <c r="S6">
        <v>0.33119886768198575</v>
      </c>
      <c r="T6">
        <v>1.9188720198207476</v>
      </c>
      <c r="U6">
        <v>0.30240778224603276</v>
      </c>
      <c r="V6">
        <v>0.19138262588600718</v>
      </c>
      <c r="W6">
        <v>241.75918907484842</v>
      </c>
      <c r="X6">
        <v>26.77695145393616</v>
      </c>
      <c r="Y6">
        <v>26.77695145393616</v>
      </c>
      <c r="Z6">
        <v>3.5325392398091733</v>
      </c>
      <c r="AA6">
        <v>65.626455683989306</v>
      </c>
      <c r="AB6">
        <v>2.2401795650981797</v>
      </c>
      <c r="AC6">
        <v>3.4135312378978742</v>
      </c>
      <c r="AD6">
        <v>1.2923596747109936</v>
      </c>
      <c r="AE6">
        <v>-174.92007302338425</v>
      </c>
      <c r="AF6">
        <v>-60.13059562833778</v>
      </c>
      <c r="AG6">
        <v>-6.7280948516620587</v>
      </c>
      <c r="AH6">
        <v>-1.9574428535669597E-2</v>
      </c>
      <c r="AI6">
        <v>0</v>
      </c>
      <c r="AJ6">
        <v>0</v>
      </c>
      <c r="AK6">
        <v>1</v>
      </c>
      <c r="AL6">
        <v>0</v>
      </c>
      <c r="AM6">
        <v>25936.34614192841</v>
      </c>
      <c r="AN6" t="s">
        <v>367</v>
      </c>
      <c r="AO6" t="s">
        <v>367</v>
      </c>
      <c r="AP6">
        <v>0</v>
      </c>
      <c r="AQ6">
        <v>0</v>
      </c>
      <c r="AR6" t="e">
        <v>#DIV/0!</v>
      </c>
      <c r="AS6">
        <v>0</v>
      </c>
      <c r="AT6" t="s">
        <v>367</v>
      </c>
      <c r="AU6" t="s">
        <v>367</v>
      </c>
      <c r="AV6">
        <v>0</v>
      </c>
      <c r="AW6">
        <v>0</v>
      </c>
      <c r="AX6" t="e">
        <v>#DIV/0!</v>
      </c>
      <c r="AY6">
        <v>0.5</v>
      </c>
      <c r="AZ6">
        <v>1261.3284005569162</v>
      </c>
      <c r="BA6">
        <v>1.7850237904109971</v>
      </c>
      <c r="BB6" t="e">
        <v>#DIV/0!</v>
      </c>
      <c r="BC6">
        <v>1.415193528999151E-3</v>
      </c>
      <c r="BD6" t="e">
        <v>#DIV/0!</v>
      </c>
      <c r="BE6" t="e">
        <v>#DIV/0!</v>
      </c>
      <c r="BF6" t="s">
        <v>367</v>
      </c>
      <c r="BG6">
        <v>0</v>
      </c>
      <c r="BH6" t="e">
        <v>#DIV/0!</v>
      </c>
      <c r="BI6" t="e">
        <v>#DIV/0!</v>
      </c>
      <c r="BJ6" t="e">
        <v>#DIV/0!</v>
      </c>
      <c r="BK6" t="e">
        <v>#DIV/0!</v>
      </c>
      <c r="BL6" t="e">
        <v>#DIV/0!</v>
      </c>
      <c r="BM6" t="e">
        <v>#DIV/0!</v>
      </c>
      <c r="BN6" t="e">
        <v>#DIV/0!</v>
      </c>
      <c r="BO6" t="e">
        <v>#DIV/0!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1500.14</v>
      </c>
      <c r="CI6">
        <v>1261.3284005569162</v>
      </c>
      <c r="CJ6">
        <v>0.84080712503960708</v>
      </c>
      <c r="CK6">
        <v>0.16115775132644181</v>
      </c>
      <c r="CL6">
        <v>6</v>
      </c>
      <c r="CM6">
        <v>0.5</v>
      </c>
      <c r="CN6" t="s">
        <v>368</v>
      </c>
      <c r="CO6">
        <v>2</v>
      </c>
      <c r="CP6">
        <v>1657251327.0999999</v>
      </c>
      <c r="CQ6">
        <v>97.38900000000001</v>
      </c>
      <c r="CR6">
        <v>99.559399999999997</v>
      </c>
      <c r="CS6">
        <v>22.0886</v>
      </c>
      <c r="CT6">
        <v>18.211400000000001</v>
      </c>
      <c r="CU6">
        <v>97.138000000000005</v>
      </c>
      <c r="CV6">
        <v>21.904800000000002</v>
      </c>
      <c r="CW6">
        <v>600.25199999999995</v>
      </c>
      <c r="CX6">
        <v>101.318</v>
      </c>
      <c r="CY6">
        <v>9.9906300000000003E-2</v>
      </c>
      <c r="CZ6">
        <v>26.195699999999999</v>
      </c>
      <c r="DA6">
        <v>26.215499999999999</v>
      </c>
      <c r="DB6">
        <v>999.9</v>
      </c>
      <c r="DC6">
        <v>0</v>
      </c>
      <c r="DD6">
        <v>0</v>
      </c>
      <c r="DE6">
        <v>5001.25</v>
      </c>
      <c r="DF6">
        <v>0</v>
      </c>
      <c r="DG6">
        <v>2068.7600000000002</v>
      </c>
      <c r="DH6">
        <v>-2.1298400000000002</v>
      </c>
      <c r="DI6">
        <v>99.630300000000005</v>
      </c>
      <c r="DJ6">
        <v>101.40600000000001</v>
      </c>
      <c r="DK6">
        <v>3.8771599999999999</v>
      </c>
      <c r="DL6">
        <v>99.559399999999997</v>
      </c>
      <c r="DM6">
        <v>18.211400000000001</v>
      </c>
      <c r="DN6">
        <v>2.2379699999999998</v>
      </c>
      <c r="DO6">
        <v>1.84514</v>
      </c>
      <c r="DP6">
        <v>19.236699999999999</v>
      </c>
      <c r="DQ6">
        <v>16.174600000000002</v>
      </c>
      <c r="DR6">
        <v>1500.14</v>
      </c>
      <c r="DS6">
        <v>0.97300699999999996</v>
      </c>
      <c r="DT6">
        <v>2.6993400000000001E-2</v>
      </c>
      <c r="DU6">
        <v>0</v>
      </c>
      <c r="DV6">
        <v>731.73099999999999</v>
      </c>
      <c r="DW6">
        <v>4.9993100000000004</v>
      </c>
      <c r="DX6">
        <v>26553.200000000001</v>
      </c>
      <c r="DY6">
        <v>13260.6</v>
      </c>
      <c r="DZ6">
        <v>38.936999999999998</v>
      </c>
      <c r="EA6">
        <v>41</v>
      </c>
      <c r="EB6">
        <v>39.686999999999998</v>
      </c>
      <c r="EC6">
        <v>38.436999999999998</v>
      </c>
      <c r="ED6">
        <v>40.125</v>
      </c>
      <c r="EE6">
        <v>1454.78</v>
      </c>
      <c r="EF6">
        <v>40.36</v>
      </c>
      <c r="EG6">
        <v>0</v>
      </c>
      <c r="EH6">
        <v>1657251327.5</v>
      </c>
      <c r="EI6">
        <v>0</v>
      </c>
      <c r="EJ6">
        <v>731.86699999999996</v>
      </c>
      <c r="EK6">
        <v>0.2329230745499527</v>
      </c>
      <c r="EL6">
        <v>-4922.5999925565911</v>
      </c>
      <c r="EM6">
        <v>27478.331999999999</v>
      </c>
      <c r="EN6">
        <v>15</v>
      </c>
      <c r="EO6">
        <v>1657251345.0999999</v>
      </c>
      <c r="EP6" t="s">
        <v>381</v>
      </c>
      <c r="EQ6">
        <v>1657251345.0999999</v>
      </c>
      <c r="ER6">
        <v>1657251074.0999999</v>
      </c>
      <c r="ES6">
        <v>3</v>
      </c>
      <c r="ET6">
        <v>-4.1000000000000002E-2</v>
      </c>
      <c r="EU6">
        <v>-1.7000000000000001E-2</v>
      </c>
      <c r="EV6">
        <v>0.251</v>
      </c>
      <c r="EW6">
        <v>9.8000000000000004E-2</v>
      </c>
      <c r="EX6">
        <v>99</v>
      </c>
      <c r="EY6">
        <v>19</v>
      </c>
      <c r="EZ6">
        <v>0.37</v>
      </c>
      <c r="FA6">
        <v>0.03</v>
      </c>
      <c r="FB6">
        <v>-2.1664473170731711</v>
      </c>
      <c r="FC6">
        <v>9.320905923344773E-2</v>
      </c>
      <c r="FD6">
        <v>4.0186307401377373E-2</v>
      </c>
      <c r="FE6">
        <v>1</v>
      </c>
      <c r="FF6">
        <v>3.9063497560975611</v>
      </c>
      <c r="FG6">
        <v>-0.2398007665505032</v>
      </c>
      <c r="FH6">
        <v>3.0488811501430828E-2</v>
      </c>
      <c r="FI6">
        <v>1</v>
      </c>
      <c r="FJ6">
        <v>2</v>
      </c>
      <c r="FK6">
        <v>2</v>
      </c>
      <c r="FL6" t="s">
        <v>382</v>
      </c>
      <c r="FM6">
        <v>3.1802299999999999</v>
      </c>
      <c r="FN6">
        <v>2.7643800000000001</v>
      </c>
      <c r="FO6">
        <v>2.91276E-2</v>
      </c>
      <c r="FP6">
        <v>3.0005500000000001E-2</v>
      </c>
      <c r="FQ6">
        <v>0.11439199999999999</v>
      </c>
      <c r="FR6">
        <v>0.10057000000000001</v>
      </c>
      <c r="FS6">
        <v>31090.799999999999</v>
      </c>
      <c r="FT6">
        <v>24191.7</v>
      </c>
      <c r="FU6">
        <v>30053.9</v>
      </c>
      <c r="FV6">
        <v>24380.3</v>
      </c>
      <c r="FW6">
        <v>35387.9</v>
      </c>
      <c r="FX6">
        <v>32040.3</v>
      </c>
      <c r="FY6">
        <v>43942.5</v>
      </c>
      <c r="FZ6">
        <v>39807.4</v>
      </c>
      <c r="GA6">
        <v>2.1973699999999998</v>
      </c>
      <c r="GB6">
        <v>1.9024000000000001</v>
      </c>
      <c r="GC6">
        <v>0.13887099999999999</v>
      </c>
      <c r="GD6">
        <v>0</v>
      </c>
      <c r="GE6">
        <v>23.937200000000001</v>
      </c>
      <c r="GF6">
        <v>999.9</v>
      </c>
      <c r="GG6">
        <v>67</v>
      </c>
      <c r="GH6">
        <v>30</v>
      </c>
      <c r="GI6">
        <v>28.173400000000001</v>
      </c>
      <c r="GJ6">
        <v>30.4373</v>
      </c>
      <c r="GK6">
        <v>40.628999999999998</v>
      </c>
      <c r="GL6">
        <v>1</v>
      </c>
      <c r="GM6">
        <v>-0.15171200000000001</v>
      </c>
      <c r="GN6">
        <v>-0.47450999999999999</v>
      </c>
      <c r="GO6">
        <v>20.2651</v>
      </c>
      <c r="GP6">
        <v>5.2285199999999996</v>
      </c>
      <c r="GQ6">
        <v>11.902100000000001</v>
      </c>
      <c r="GR6">
        <v>4.9653</v>
      </c>
      <c r="GS6">
        <v>3.2919999999999998</v>
      </c>
      <c r="GT6">
        <v>9999</v>
      </c>
      <c r="GU6">
        <v>9999</v>
      </c>
      <c r="GV6">
        <v>4695.5</v>
      </c>
      <c r="GW6">
        <v>976.5</v>
      </c>
      <c r="GX6">
        <v>1.8770199999999999</v>
      </c>
      <c r="GY6">
        <v>1.87531</v>
      </c>
      <c r="GZ6">
        <v>1.8739699999999999</v>
      </c>
      <c r="HA6">
        <v>1.87317</v>
      </c>
      <c r="HB6">
        <v>1.87469</v>
      </c>
      <c r="HC6">
        <v>1.8696600000000001</v>
      </c>
      <c r="HD6">
        <v>1.87388</v>
      </c>
      <c r="HE6">
        <v>1.87897</v>
      </c>
      <c r="HF6">
        <v>0</v>
      </c>
      <c r="HG6">
        <v>0</v>
      </c>
      <c r="HH6">
        <v>0</v>
      </c>
      <c r="HI6">
        <v>0</v>
      </c>
      <c r="HJ6" t="s">
        <v>371</v>
      </c>
      <c r="HK6" t="s">
        <v>372</v>
      </c>
      <c r="HL6" t="s">
        <v>373</v>
      </c>
      <c r="HM6" t="s">
        <v>373</v>
      </c>
      <c r="HN6" t="s">
        <v>373</v>
      </c>
      <c r="HO6" t="s">
        <v>373</v>
      </c>
      <c r="HP6">
        <v>0</v>
      </c>
      <c r="HQ6">
        <v>100</v>
      </c>
      <c r="HR6">
        <v>100</v>
      </c>
      <c r="HS6">
        <v>0.251</v>
      </c>
      <c r="HT6">
        <v>0.18379999999999999</v>
      </c>
      <c r="HU6">
        <v>0.22013995676309839</v>
      </c>
      <c r="HV6">
        <v>9.7846438420996166E-4</v>
      </c>
      <c r="HW6">
        <v>-2.5827086373742828E-6</v>
      </c>
      <c r="HX6">
        <v>7.8586341386663365E-10</v>
      </c>
      <c r="HY6">
        <v>-9.9029488768981155E-2</v>
      </c>
      <c r="HZ6">
        <v>-8.4438002641763817E-3</v>
      </c>
      <c r="IA6">
        <v>1.264093270743213E-3</v>
      </c>
      <c r="IB6">
        <v>-1.32040390140585E-5</v>
      </c>
      <c r="IC6">
        <v>5</v>
      </c>
      <c r="ID6">
        <v>2007</v>
      </c>
      <c r="IE6">
        <v>1</v>
      </c>
      <c r="IF6">
        <v>23</v>
      </c>
      <c r="IG6">
        <v>1.3</v>
      </c>
      <c r="IH6">
        <v>4.2</v>
      </c>
      <c r="II6">
        <v>0.34057599999999999</v>
      </c>
      <c r="IJ6">
        <v>2.4645999999999999</v>
      </c>
      <c r="IK6">
        <v>1.42578</v>
      </c>
      <c r="IL6">
        <v>2.2900399999999999</v>
      </c>
      <c r="IM6">
        <v>1.5478499999999999</v>
      </c>
      <c r="IN6">
        <v>2.2497600000000002</v>
      </c>
      <c r="IO6">
        <v>33.221600000000002</v>
      </c>
      <c r="IP6">
        <v>15.4192</v>
      </c>
      <c r="IQ6">
        <v>18</v>
      </c>
      <c r="IR6">
        <v>628.58600000000001</v>
      </c>
      <c r="IS6">
        <v>425.404</v>
      </c>
      <c r="IT6">
        <v>24.9999</v>
      </c>
      <c r="IU6">
        <v>25.453800000000001</v>
      </c>
      <c r="IV6">
        <v>30</v>
      </c>
      <c r="IW6">
        <v>25.2422</v>
      </c>
      <c r="IX6">
        <v>25.170500000000001</v>
      </c>
      <c r="IY6">
        <v>6.8442100000000003</v>
      </c>
      <c r="IZ6">
        <v>37.274900000000002</v>
      </c>
      <c r="JA6">
        <v>77.733900000000006</v>
      </c>
      <c r="JB6">
        <v>25</v>
      </c>
      <c r="JC6">
        <v>100</v>
      </c>
      <c r="JD6">
        <v>18.150400000000001</v>
      </c>
      <c r="JE6">
        <v>101.328</v>
      </c>
      <c r="JF6">
        <v>101.248</v>
      </c>
    </row>
    <row r="7" spans="1:266" x14ac:dyDescent="0.2">
      <c r="A7">
        <v>5</v>
      </c>
      <c r="B7">
        <v>1657251421.5</v>
      </c>
      <c r="C7">
        <v>383.40000009536737</v>
      </c>
      <c r="D7" t="s">
        <v>383</v>
      </c>
      <c r="E7" t="s">
        <v>384</v>
      </c>
      <c r="F7" t="s">
        <v>366</v>
      </c>
      <c r="K7">
        <v>1657251421.5</v>
      </c>
      <c r="L7">
        <v>3.9282890561820639E-3</v>
      </c>
      <c r="M7">
        <v>3.9282890561820643</v>
      </c>
      <c r="N7">
        <v>-0.43756692128947405</v>
      </c>
      <c r="O7">
        <v>50.015500000000003</v>
      </c>
      <c r="P7">
        <v>51.262599956031671</v>
      </c>
      <c r="Q7">
        <v>5.1987871883588994</v>
      </c>
      <c r="R7">
        <v>5.0723127746619499</v>
      </c>
      <c r="S7">
        <v>0.33110080313618034</v>
      </c>
      <c r="T7">
        <v>1.9225464868427342</v>
      </c>
      <c r="U7">
        <v>0.30237586281359302</v>
      </c>
      <c r="V7">
        <v>0.19135763279532653</v>
      </c>
      <c r="W7">
        <v>241.72204307555313</v>
      </c>
      <c r="X7">
        <v>26.7371676281976</v>
      </c>
      <c r="Y7">
        <v>26.7371676281976</v>
      </c>
      <c r="Z7">
        <v>3.524279783635881</v>
      </c>
      <c r="AA7">
        <v>65.951718012601887</v>
      </c>
      <c r="AB7">
        <v>2.2442287661434799</v>
      </c>
      <c r="AC7">
        <v>3.4028359438864935</v>
      </c>
      <c r="AD7">
        <v>1.2800510174924011</v>
      </c>
      <c r="AE7">
        <v>-173.23754737762903</v>
      </c>
      <c r="AF7">
        <v>-61.625939474591554</v>
      </c>
      <c r="AG7">
        <v>-6.8790311485378641</v>
      </c>
      <c r="AH7">
        <v>-2.0474925205327565E-2</v>
      </c>
      <c r="AI7">
        <v>0</v>
      </c>
      <c r="AJ7">
        <v>0</v>
      </c>
      <c r="AK7">
        <v>1</v>
      </c>
      <c r="AL7">
        <v>0</v>
      </c>
      <c r="AM7">
        <v>26033.876879351854</v>
      </c>
      <c r="AN7" t="s">
        <v>367</v>
      </c>
      <c r="AO7" t="s">
        <v>367</v>
      </c>
      <c r="AP7">
        <v>0</v>
      </c>
      <c r="AQ7">
        <v>0</v>
      </c>
      <c r="AR7" t="e">
        <v>#DIV/0!</v>
      </c>
      <c r="AS7">
        <v>0</v>
      </c>
      <c r="AT7" t="s">
        <v>367</v>
      </c>
      <c r="AU7" t="s">
        <v>367</v>
      </c>
      <c r="AV7">
        <v>0</v>
      </c>
      <c r="AW7">
        <v>0</v>
      </c>
      <c r="AX7" t="e">
        <v>#DIV/0!</v>
      </c>
      <c r="AY7">
        <v>0.5</v>
      </c>
      <c r="AZ7">
        <v>1261.1274005572814</v>
      </c>
      <c r="BA7">
        <v>-0.43756692128947405</v>
      </c>
      <c r="BB7" t="e">
        <v>#DIV/0!</v>
      </c>
      <c r="BC7">
        <v>-3.4696488324345104E-4</v>
      </c>
      <c r="BD7" t="e">
        <v>#DIV/0!</v>
      </c>
      <c r="BE7" t="e">
        <v>#DIV/0!</v>
      </c>
      <c r="BF7" t="s">
        <v>367</v>
      </c>
      <c r="BG7">
        <v>0</v>
      </c>
      <c r="BH7" t="e">
        <v>#DIV/0!</v>
      </c>
      <c r="BI7" t="e">
        <v>#DIV/0!</v>
      </c>
      <c r="BJ7" t="e">
        <v>#DIV/0!</v>
      </c>
      <c r="BK7" t="e">
        <v>#DIV/0!</v>
      </c>
      <c r="BL7" t="e">
        <v>#DIV/0!</v>
      </c>
      <c r="BM7" t="e">
        <v>#DIV/0!</v>
      </c>
      <c r="BN7" t="e">
        <v>#DIV/0!</v>
      </c>
      <c r="BO7" t="e">
        <v>#DIV/0!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1499.9</v>
      </c>
      <c r="CI7">
        <v>1261.1274005572814</v>
      </c>
      <c r="CJ7">
        <v>0.84080765421513526</v>
      </c>
      <c r="CK7">
        <v>0.16115877263521108</v>
      </c>
      <c r="CL7">
        <v>6</v>
      </c>
      <c r="CM7">
        <v>0.5</v>
      </c>
      <c r="CN7" t="s">
        <v>368</v>
      </c>
      <c r="CO7">
        <v>2</v>
      </c>
      <c r="CP7">
        <v>1657251421.5</v>
      </c>
      <c r="CQ7">
        <v>50.015500000000003</v>
      </c>
      <c r="CR7">
        <v>49.774500000000003</v>
      </c>
      <c r="CS7">
        <v>22.129200000000001</v>
      </c>
      <c r="CT7">
        <v>18.289300000000001</v>
      </c>
      <c r="CU7">
        <v>49.728499999999997</v>
      </c>
      <c r="CV7">
        <v>21.944400000000002</v>
      </c>
      <c r="CW7">
        <v>600.22799999999995</v>
      </c>
      <c r="CX7">
        <v>101.315</v>
      </c>
      <c r="CY7">
        <v>9.98169E-2</v>
      </c>
      <c r="CZ7">
        <v>26.142600000000002</v>
      </c>
      <c r="DA7">
        <v>26.208400000000001</v>
      </c>
      <c r="DB7">
        <v>999.9</v>
      </c>
      <c r="DC7">
        <v>0</v>
      </c>
      <c r="DD7">
        <v>0</v>
      </c>
      <c r="DE7">
        <v>5016.88</v>
      </c>
      <c r="DF7">
        <v>0</v>
      </c>
      <c r="DG7">
        <v>1761.38</v>
      </c>
      <c r="DH7">
        <v>0.17524000000000001</v>
      </c>
      <c r="DI7">
        <v>51.080100000000002</v>
      </c>
      <c r="DJ7">
        <v>50.701799999999999</v>
      </c>
      <c r="DK7">
        <v>3.8399700000000001</v>
      </c>
      <c r="DL7">
        <v>49.774500000000003</v>
      </c>
      <c r="DM7">
        <v>18.289300000000001</v>
      </c>
      <c r="DN7">
        <v>2.2420300000000002</v>
      </c>
      <c r="DO7">
        <v>1.8529800000000001</v>
      </c>
      <c r="DP7">
        <v>19.265799999999999</v>
      </c>
      <c r="DQ7">
        <v>16.241</v>
      </c>
      <c r="DR7">
        <v>1499.9</v>
      </c>
      <c r="DS7">
        <v>0.97299100000000005</v>
      </c>
      <c r="DT7">
        <v>2.70087E-2</v>
      </c>
      <c r="DU7">
        <v>0</v>
      </c>
      <c r="DV7">
        <v>738.61199999999997</v>
      </c>
      <c r="DW7">
        <v>4.9993100000000004</v>
      </c>
      <c r="DX7">
        <v>25954.1</v>
      </c>
      <c r="DY7">
        <v>13258.3</v>
      </c>
      <c r="DZ7">
        <v>37.125</v>
      </c>
      <c r="EA7">
        <v>39</v>
      </c>
      <c r="EB7">
        <v>38</v>
      </c>
      <c r="EC7">
        <v>36.811999999999998</v>
      </c>
      <c r="ED7">
        <v>38.561999999999998</v>
      </c>
      <c r="EE7">
        <v>1454.52</v>
      </c>
      <c r="EF7">
        <v>40.380000000000003</v>
      </c>
      <c r="EG7">
        <v>0</v>
      </c>
      <c r="EH7">
        <v>1657251422.3</v>
      </c>
      <c r="EI7">
        <v>0</v>
      </c>
      <c r="EJ7">
        <v>738.56568000000004</v>
      </c>
      <c r="EK7">
        <v>2.0387692399864958</v>
      </c>
      <c r="EL7">
        <v>-2001.769235843152</v>
      </c>
      <c r="EM7">
        <v>25631.892</v>
      </c>
      <c r="EN7">
        <v>15</v>
      </c>
      <c r="EO7">
        <v>1657251439.5</v>
      </c>
      <c r="EP7" t="s">
        <v>385</v>
      </c>
      <c r="EQ7">
        <v>1657251439.5</v>
      </c>
      <c r="ER7">
        <v>1657251074.0999999</v>
      </c>
      <c r="ES7">
        <v>4</v>
      </c>
      <c r="ET7">
        <v>6.6000000000000003E-2</v>
      </c>
      <c r="EU7">
        <v>-1.7000000000000001E-2</v>
      </c>
      <c r="EV7">
        <v>0.28699999999999998</v>
      </c>
      <c r="EW7">
        <v>9.8000000000000004E-2</v>
      </c>
      <c r="EX7">
        <v>49</v>
      </c>
      <c r="EY7">
        <v>19</v>
      </c>
      <c r="EZ7">
        <v>0.27</v>
      </c>
      <c r="FA7">
        <v>0.03</v>
      </c>
      <c r="FB7">
        <v>0.15528344999999999</v>
      </c>
      <c r="FC7">
        <v>-9.7931392120075289E-2</v>
      </c>
      <c r="FD7">
        <v>2.1851767792274841E-2</v>
      </c>
      <c r="FE7">
        <v>1</v>
      </c>
      <c r="FF7">
        <v>3.8005892499999998</v>
      </c>
      <c r="FG7">
        <v>-1.4004990619148521E-2</v>
      </c>
      <c r="FH7">
        <v>9.450626536769962E-3</v>
      </c>
      <c r="FI7">
        <v>1</v>
      </c>
      <c r="FJ7">
        <v>2</v>
      </c>
      <c r="FK7">
        <v>2</v>
      </c>
      <c r="FL7" t="s">
        <v>382</v>
      </c>
      <c r="FM7">
        <v>3.1801300000000001</v>
      </c>
      <c r="FN7">
        <v>2.7643499999999999</v>
      </c>
      <c r="FO7">
        <v>1.50267E-2</v>
      </c>
      <c r="FP7">
        <v>1.5129800000000001E-2</v>
      </c>
      <c r="FQ7">
        <v>0.11451699999999999</v>
      </c>
      <c r="FR7">
        <v>0.100856</v>
      </c>
      <c r="FS7">
        <v>31542.3</v>
      </c>
      <c r="FT7">
        <v>24562.7</v>
      </c>
      <c r="FU7">
        <v>30053.9</v>
      </c>
      <c r="FV7">
        <v>24380.400000000001</v>
      </c>
      <c r="FW7">
        <v>35381.9</v>
      </c>
      <c r="FX7">
        <v>32029.5</v>
      </c>
      <c r="FY7">
        <v>43942</v>
      </c>
      <c r="FZ7">
        <v>39807.4</v>
      </c>
      <c r="GA7">
        <v>2.1968000000000001</v>
      </c>
      <c r="GB7">
        <v>1.9011</v>
      </c>
      <c r="GC7">
        <v>0.13933300000000001</v>
      </c>
      <c r="GD7">
        <v>0</v>
      </c>
      <c r="GE7">
        <v>23.922499999999999</v>
      </c>
      <c r="GF7">
        <v>999.9</v>
      </c>
      <c r="GG7">
        <v>67.099999999999994</v>
      </c>
      <c r="GH7">
        <v>30.1</v>
      </c>
      <c r="GI7">
        <v>28.3795</v>
      </c>
      <c r="GJ7">
        <v>30.627199999999998</v>
      </c>
      <c r="GK7">
        <v>39.8598</v>
      </c>
      <c r="GL7">
        <v>1</v>
      </c>
      <c r="GM7">
        <v>-0.14962700000000001</v>
      </c>
      <c r="GN7">
        <v>-0.47961300000000001</v>
      </c>
      <c r="GO7">
        <v>20.264600000000002</v>
      </c>
      <c r="GP7">
        <v>5.2250800000000002</v>
      </c>
      <c r="GQ7">
        <v>11.902100000000001</v>
      </c>
      <c r="GR7">
        <v>4.9645000000000001</v>
      </c>
      <c r="GS7">
        <v>3.29142</v>
      </c>
      <c r="GT7">
        <v>9999</v>
      </c>
      <c r="GU7">
        <v>9999</v>
      </c>
      <c r="GV7">
        <v>4738.3999999999996</v>
      </c>
      <c r="GW7">
        <v>976.5</v>
      </c>
      <c r="GX7">
        <v>1.8770199999999999</v>
      </c>
      <c r="GY7">
        <v>1.87531</v>
      </c>
      <c r="GZ7">
        <v>1.8740399999999999</v>
      </c>
      <c r="HA7">
        <v>1.87317</v>
      </c>
      <c r="HB7">
        <v>1.87469</v>
      </c>
      <c r="HC7">
        <v>1.8696600000000001</v>
      </c>
      <c r="HD7">
        <v>1.8738900000000001</v>
      </c>
      <c r="HE7">
        <v>1.87897</v>
      </c>
      <c r="HF7">
        <v>0</v>
      </c>
      <c r="HG7">
        <v>0</v>
      </c>
      <c r="HH7">
        <v>0</v>
      </c>
      <c r="HI7">
        <v>0</v>
      </c>
      <c r="HJ7" t="s">
        <v>371</v>
      </c>
      <c r="HK7" t="s">
        <v>372</v>
      </c>
      <c r="HL7" t="s">
        <v>373</v>
      </c>
      <c r="HM7" t="s">
        <v>373</v>
      </c>
      <c r="HN7" t="s">
        <v>373</v>
      </c>
      <c r="HO7" t="s">
        <v>373</v>
      </c>
      <c r="HP7">
        <v>0</v>
      </c>
      <c r="HQ7">
        <v>100</v>
      </c>
      <c r="HR7">
        <v>100</v>
      </c>
      <c r="HS7">
        <v>0.28699999999999998</v>
      </c>
      <c r="HT7">
        <v>0.18479999999999999</v>
      </c>
      <c r="HU7">
        <v>0.178859831385658</v>
      </c>
      <c r="HV7">
        <v>9.7846438420996166E-4</v>
      </c>
      <c r="HW7">
        <v>-2.5827086373742828E-6</v>
      </c>
      <c r="HX7">
        <v>7.8586341386663365E-10</v>
      </c>
      <c r="HY7">
        <v>-9.9029488768981155E-2</v>
      </c>
      <c r="HZ7">
        <v>-8.4438002641763817E-3</v>
      </c>
      <c r="IA7">
        <v>1.264093270743213E-3</v>
      </c>
      <c r="IB7">
        <v>-1.32040390140585E-5</v>
      </c>
      <c r="IC7">
        <v>5</v>
      </c>
      <c r="ID7">
        <v>2007</v>
      </c>
      <c r="IE7">
        <v>1</v>
      </c>
      <c r="IF7">
        <v>23</v>
      </c>
      <c r="IG7">
        <v>1.3</v>
      </c>
      <c r="IH7">
        <v>5.8</v>
      </c>
      <c r="II7">
        <v>0.236816</v>
      </c>
      <c r="IJ7">
        <v>2.4658199999999999</v>
      </c>
      <c r="IK7">
        <v>1.42578</v>
      </c>
      <c r="IL7">
        <v>2.2888199999999999</v>
      </c>
      <c r="IM7">
        <v>1.5478499999999999</v>
      </c>
      <c r="IN7">
        <v>2.3767100000000001</v>
      </c>
      <c r="IO7">
        <v>33.311100000000003</v>
      </c>
      <c r="IP7">
        <v>15.4192</v>
      </c>
      <c r="IQ7">
        <v>18</v>
      </c>
      <c r="IR7">
        <v>628.87599999999998</v>
      </c>
      <c r="IS7">
        <v>425.178</v>
      </c>
      <c r="IT7">
        <v>24.999600000000001</v>
      </c>
      <c r="IU7">
        <v>25.490600000000001</v>
      </c>
      <c r="IV7">
        <v>30.0002</v>
      </c>
      <c r="IW7">
        <v>25.3065</v>
      </c>
      <c r="IX7">
        <v>25.236000000000001</v>
      </c>
      <c r="IY7">
        <v>4.7701500000000001</v>
      </c>
      <c r="IZ7">
        <v>37.1205</v>
      </c>
      <c r="JA7">
        <v>74.007000000000005</v>
      </c>
      <c r="JB7">
        <v>25</v>
      </c>
      <c r="JC7">
        <v>50</v>
      </c>
      <c r="JD7">
        <v>18.156199999999998</v>
      </c>
      <c r="JE7">
        <v>101.327</v>
      </c>
      <c r="JF7">
        <v>101.248</v>
      </c>
    </row>
    <row r="8" spans="1:266" x14ac:dyDescent="0.2">
      <c r="A8">
        <v>6</v>
      </c>
      <c r="B8">
        <v>1657251515.5</v>
      </c>
      <c r="C8">
        <v>477.40000009536737</v>
      </c>
      <c r="D8" t="s">
        <v>386</v>
      </c>
      <c r="E8" t="s">
        <v>387</v>
      </c>
      <c r="F8" t="s">
        <v>366</v>
      </c>
      <c r="K8">
        <v>1657251515.5</v>
      </c>
      <c r="L8">
        <v>4.0548625236928601E-3</v>
      </c>
      <c r="M8">
        <v>4.0548625236928597</v>
      </c>
      <c r="N8">
        <v>-2.3951694127173404</v>
      </c>
      <c r="O8">
        <v>10.23194</v>
      </c>
      <c r="P8">
        <v>22.023484568814027</v>
      </c>
      <c r="Q8">
        <v>2.2334790531468403</v>
      </c>
      <c r="R8">
        <v>1.037657033411308</v>
      </c>
      <c r="S8">
        <v>0.34284233580403506</v>
      </c>
      <c r="T8">
        <v>1.9176378121167701</v>
      </c>
      <c r="U8">
        <v>0.31207398359923677</v>
      </c>
      <c r="V8">
        <v>0.19758003228382165</v>
      </c>
      <c r="W8">
        <v>241.67879449619105</v>
      </c>
      <c r="X8">
        <v>26.243833427975066</v>
      </c>
      <c r="Y8">
        <v>26.243833427975066</v>
      </c>
      <c r="Z8">
        <v>3.4232515297336001</v>
      </c>
      <c r="AA8">
        <v>64.623201226817002</v>
      </c>
      <c r="AB8">
        <v>2.1417115254585202</v>
      </c>
      <c r="AC8">
        <v>3.3141526337289582</v>
      </c>
      <c r="AD8">
        <v>1.28154000427508</v>
      </c>
      <c r="AE8">
        <v>-178.81943729485513</v>
      </c>
      <c r="AF8">
        <v>-56.575010925928844</v>
      </c>
      <c r="AG8">
        <v>-6.3016374327849336</v>
      </c>
      <c r="AH8">
        <v>-1.7291157377862021E-2</v>
      </c>
      <c r="AI8">
        <v>0</v>
      </c>
      <c r="AJ8">
        <v>0</v>
      </c>
      <c r="AK8">
        <v>1</v>
      </c>
      <c r="AL8">
        <v>0</v>
      </c>
      <c r="AM8">
        <v>25948.631194079131</v>
      </c>
      <c r="AN8" t="s">
        <v>367</v>
      </c>
      <c r="AO8" t="s">
        <v>367</v>
      </c>
      <c r="AP8">
        <v>0</v>
      </c>
      <c r="AQ8">
        <v>0</v>
      </c>
      <c r="AR8" t="e">
        <v>#DIV/0!</v>
      </c>
      <c r="AS8">
        <v>0</v>
      </c>
      <c r="AT8" t="s">
        <v>367</v>
      </c>
      <c r="AU8" t="s">
        <v>367</v>
      </c>
      <c r="AV8">
        <v>0</v>
      </c>
      <c r="AW8">
        <v>0</v>
      </c>
      <c r="AX8" t="e">
        <v>#DIV/0!</v>
      </c>
      <c r="AY8">
        <v>0.5</v>
      </c>
      <c r="AZ8">
        <v>1260.9080924850732</v>
      </c>
      <c r="BA8">
        <v>-2.3951694127173404</v>
      </c>
      <c r="BB8" t="e">
        <v>#DIV/0!</v>
      </c>
      <c r="BC8">
        <v>-1.899559077297059E-3</v>
      </c>
      <c r="BD8" t="e">
        <v>#DIV/0!</v>
      </c>
      <c r="BE8" t="e">
        <v>#DIV/0!</v>
      </c>
      <c r="BF8" t="s">
        <v>367</v>
      </c>
      <c r="BG8">
        <v>0</v>
      </c>
      <c r="BH8" t="e">
        <v>#DIV/0!</v>
      </c>
      <c r="BI8" t="e">
        <v>#DIV/0!</v>
      </c>
      <c r="BJ8" t="e">
        <v>#DIV/0!</v>
      </c>
      <c r="BK8" t="e">
        <v>#DIV/0!</v>
      </c>
      <c r="BL8" t="e">
        <v>#DIV/0!</v>
      </c>
      <c r="BM8" t="e">
        <v>#DIV/0!</v>
      </c>
      <c r="BN8" t="e">
        <v>#DIV/0!</v>
      </c>
      <c r="BO8" t="e">
        <v>#DIV/0!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1499.64</v>
      </c>
      <c r="CI8">
        <v>1260.9080924850732</v>
      </c>
      <c r="CJ8">
        <v>0.84080718871534044</v>
      </c>
      <c r="CK8">
        <v>0.16115787422060696</v>
      </c>
      <c r="CL8">
        <v>6</v>
      </c>
      <c r="CM8">
        <v>0.5</v>
      </c>
      <c r="CN8" t="s">
        <v>368</v>
      </c>
      <c r="CO8">
        <v>2</v>
      </c>
      <c r="CP8">
        <v>1657251515.5</v>
      </c>
      <c r="CQ8">
        <v>10.23194</v>
      </c>
      <c r="CR8">
        <v>7.8780400000000004</v>
      </c>
      <c r="CS8">
        <v>21.118600000000001</v>
      </c>
      <c r="CT8">
        <v>17.149000000000001</v>
      </c>
      <c r="CU8">
        <v>9.9359400000000004</v>
      </c>
      <c r="CV8">
        <v>20.960899999999999</v>
      </c>
      <c r="CW8">
        <v>599.94399999999996</v>
      </c>
      <c r="CX8">
        <v>101.31399999999999</v>
      </c>
      <c r="CY8">
        <v>9.9518200000000001E-2</v>
      </c>
      <c r="CZ8">
        <v>25.6966</v>
      </c>
      <c r="DA8">
        <v>25.766200000000001</v>
      </c>
      <c r="DB8">
        <v>999.9</v>
      </c>
      <c r="DC8">
        <v>0</v>
      </c>
      <c r="DD8">
        <v>0</v>
      </c>
      <c r="DE8">
        <v>4996.25</v>
      </c>
      <c r="DF8">
        <v>0</v>
      </c>
      <c r="DG8">
        <v>1759.26</v>
      </c>
      <c r="DH8">
        <v>2.3123200000000002</v>
      </c>
      <c r="DI8">
        <v>10.4102</v>
      </c>
      <c r="DJ8">
        <v>8.0154999999999994</v>
      </c>
      <c r="DK8">
        <v>3.9696600000000002</v>
      </c>
      <c r="DL8">
        <v>7.8780400000000004</v>
      </c>
      <c r="DM8">
        <v>17.149000000000001</v>
      </c>
      <c r="DN8">
        <v>2.1396199999999999</v>
      </c>
      <c r="DO8">
        <v>1.7374400000000001</v>
      </c>
      <c r="DP8">
        <v>18.517299999999999</v>
      </c>
      <c r="DQ8">
        <v>15.234999999999999</v>
      </c>
      <c r="DR8">
        <v>1499.64</v>
      </c>
      <c r="DS8">
        <v>0.97300699999999996</v>
      </c>
      <c r="DT8">
        <v>2.6993400000000001E-2</v>
      </c>
      <c r="DU8">
        <v>0</v>
      </c>
      <c r="DV8">
        <v>746.09</v>
      </c>
      <c r="DW8">
        <v>4.9993100000000004</v>
      </c>
      <c r="DX8">
        <v>23932.7</v>
      </c>
      <c r="DY8">
        <v>13256.1</v>
      </c>
      <c r="DZ8">
        <v>36.25</v>
      </c>
      <c r="EA8">
        <v>38.125</v>
      </c>
      <c r="EB8">
        <v>36.875</v>
      </c>
      <c r="EC8">
        <v>36.125</v>
      </c>
      <c r="ED8">
        <v>37.75</v>
      </c>
      <c r="EE8">
        <v>1454.3</v>
      </c>
      <c r="EF8">
        <v>40.35</v>
      </c>
      <c r="EG8">
        <v>0</v>
      </c>
      <c r="EH8">
        <v>1657251515.9000001</v>
      </c>
      <c r="EI8">
        <v>0</v>
      </c>
      <c r="EJ8">
        <v>745.48539999999991</v>
      </c>
      <c r="EK8">
        <v>3.0991538290528391</v>
      </c>
      <c r="EL8">
        <v>-11324.43075641898</v>
      </c>
      <c r="EM8">
        <v>25091.392</v>
      </c>
      <c r="EN8">
        <v>15</v>
      </c>
      <c r="EO8">
        <v>1657251535.5</v>
      </c>
      <c r="EP8" t="s">
        <v>388</v>
      </c>
      <c r="EQ8">
        <v>1657251535.5</v>
      </c>
      <c r="ER8">
        <v>1657251074.0999999</v>
      </c>
      <c r="ES8">
        <v>5</v>
      </c>
      <c r="ET8">
        <v>4.3999999999999997E-2</v>
      </c>
      <c r="EU8">
        <v>-1.7000000000000001E-2</v>
      </c>
      <c r="EV8">
        <v>0.29599999999999999</v>
      </c>
      <c r="EW8">
        <v>9.8000000000000004E-2</v>
      </c>
      <c r="EX8">
        <v>7</v>
      </c>
      <c r="EY8">
        <v>19</v>
      </c>
      <c r="EZ8">
        <v>0.16</v>
      </c>
      <c r="FA8">
        <v>0.03</v>
      </c>
      <c r="FB8">
        <v>2.3143137500000002</v>
      </c>
      <c r="FC8">
        <v>6.1272157598492673E-2</v>
      </c>
      <c r="FD8">
        <v>1.6823311012921921E-2</v>
      </c>
      <c r="FE8">
        <v>1</v>
      </c>
      <c r="FF8">
        <v>4.0491857499999986</v>
      </c>
      <c r="FG8">
        <v>-0.64364769230769392</v>
      </c>
      <c r="FH8">
        <v>6.3227252505841949E-2</v>
      </c>
      <c r="FI8">
        <v>0</v>
      </c>
      <c r="FJ8">
        <v>1</v>
      </c>
      <c r="FK8">
        <v>2</v>
      </c>
      <c r="FL8" t="s">
        <v>370</v>
      </c>
      <c r="FM8">
        <v>3.1794899999999999</v>
      </c>
      <c r="FN8">
        <v>2.76396</v>
      </c>
      <c r="FO8">
        <v>2.9933300000000002E-3</v>
      </c>
      <c r="FP8">
        <v>2.3866299999999998E-3</v>
      </c>
      <c r="FQ8">
        <v>0.110864</v>
      </c>
      <c r="FR8">
        <v>9.6343200000000004E-2</v>
      </c>
      <c r="FS8">
        <v>31927.5</v>
      </c>
      <c r="FT8">
        <v>24879.4</v>
      </c>
      <c r="FU8">
        <v>30053.8</v>
      </c>
      <c r="FV8">
        <v>24379.3</v>
      </c>
      <c r="FW8">
        <v>35531.1</v>
      </c>
      <c r="FX8">
        <v>32190.799999999999</v>
      </c>
      <c r="FY8">
        <v>43941.5</v>
      </c>
      <c r="FZ8">
        <v>39805.300000000003</v>
      </c>
      <c r="GA8">
        <v>2.1951299999999998</v>
      </c>
      <c r="GB8">
        <v>1.89758</v>
      </c>
      <c r="GC8">
        <v>0.13039300000000001</v>
      </c>
      <c r="GD8">
        <v>0</v>
      </c>
      <c r="GE8">
        <v>23.625699999999998</v>
      </c>
      <c r="GF8">
        <v>999.9</v>
      </c>
      <c r="GG8">
        <v>66.8</v>
      </c>
      <c r="GH8">
        <v>30.1</v>
      </c>
      <c r="GI8">
        <v>28.252300000000002</v>
      </c>
      <c r="GJ8">
        <v>30.337199999999999</v>
      </c>
      <c r="GK8">
        <v>40.216299999999997</v>
      </c>
      <c r="GL8">
        <v>1</v>
      </c>
      <c r="GM8">
        <v>-0.147147</v>
      </c>
      <c r="GN8">
        <v>-0.56029399999999996</v>
      </c>
      <c r="GO8">
        <v>20.266400000000001</v>
      </c>
      <c r="GP8">
        <v>5.2204300000000003</v>
      </c>
      <c r="GQ8">
        <v>11.9023</v>
      </c>
      <c r="GR8">
        <v>4.9645999999999999</v>
      </c>
      <c r="GS8">
        <v>3.2912499999999998</v>
      </c>
      <c r="GT8">
        <v>9999</v>
      </c>
      <c r="GU8">
        <v>9999</v>
      </c>
      <c r="GV8">
        <v>4778.8999999999996</v>
      </c>
      <c r="GW8">
        <v>976.5</v>
      </c>
      <c r="GX8">
        <v>1.8771199999999999</v>
      </c>
      <c r="GY8">
        <v>1.87534</v>
      </c>
      <c r="GZ8">
        <v>1.87408</v>
      </c>
      <c r="HA8">
        <v>1.8731899999999999</v>
      </c>
      <c r="HB8">
        <v>1.8747400000000001</v>
      </c>
      <c r="HC8">
        <v>1.8696999999999999</v>
      </c>
      <c r="HD8">
        <v>1.8739300000000001</v>
      </c>
      <c r="HE8">
        <v>1.8789899999999999</v>
      </c>
      <c r="HF8">
        <v>0</v>
      </c>
      <c r="HG8">
        <v>0</v>
      </c>
      <c r="HH8">
        <v>0</v>
      </c>
      <c r="HI8">
        <v>0</v>
      </c>
      <c r="HJ8" t="s">
        <v>371</v>
      </c>
      <c r="HK8" t="s">
        <v>372</v>
      </c>
      <c r="HL8" t="s">
        <v>373</v>
      </c>
      <c r="HM8" t="s">
        <v>373</v>
      </c>
      <c r="HN8" t="s">
        <v>373</v>
      </c>
      <c r="HO8" t="s">
        <v>373</v>
      </c>
      <c r="HP8">
        <v>0</v>
      </c>
      <c r="HQ8">
        <v>100</v>
      </c>
      <c r="HR8">
        <v>100</v>
      </c>
      <c r="HS8">
        <v>0.29599999999999999</v>
      </c>
      <c r="HT8">
        <v>0.15770000000000001</v>
      </c>
      <c r="HU8">
        <v>0.2449498472029874</v>
      </c>
      <c r="HV8">
        <v>9.7846438420996166E-4</v>
      </c>
      <c r="HW8">
        <v>-2.5827086373742828E-6</v>
      </c>
      <c r="HX8">
        <v>7.8586341386663365E-10</v>
      </c>
      <c r="HY8">
        <v>-9.9029488768981155E-2</v>
      </c>
      <c r="HZ8">
        <v>-8.4438002641763817E-3</v>
      </c>
      <c r="IA8">
        <v>1.264093270743213E-3</v>
      </c>
      <c r="IB8">
        <v>-1.32040390140585E-5</v>
      </c>
      <c r="IC8">
        <v>5</v>
      </c>
      <c r="ID8">
        <v>2007</v>
      </c>
      <c r="IE8">
        <v>1</v>
      </c>
      <c r="IF8">
        <v>23</v>
      </c>
      <c r="IG8">
        <v>1.3</v>
      </c>
      <c r="IH8">
        <v>7.4</v>
      </c>
      <c r="II8">
        <v>3.1738299999999997E-2</v>
      </c>
      <c r="IJ8">
        <v>4.99756</v>
      </c>
      <c r="IK8">
        <v>1.42578</v>
      </c>
      <c r="IL8">
        <v>2.2875999999999999</v>
      </c>
      <c r="IM8">
        <v>1.5478499999999999</v>
      </c>
      <c r="IN8">
        <v>2.3547400000000001</v>
      </c>
      <c r="IO8">
        <v>33.355899999999998</v>
      </c>
      <c r="IP8">
        <v>15.392899999999999</v>
      </c>
      <c r="IQ8">
        <v>18</v>
      </c>
      <c r="IR8">
        <v>628.13099999999997</v>
      </c>
      <c r="IS8">
        <v>423.55200000000002</v>
      </c>
      <c r="IT8">
        <v>24.997399999999999</v>
      </c>
      <c r="IU8">
        <v>25.5075</v>
      </c>
      <c r="IV8">
        <v>30.0001</v>
      </c>
      <c r="IW8">
        <v>25.349599999999999</v>
      </c>
      <c r="IX8">
        <v>25.281600000000001</v>
      </c>
      <c r="IY8">
        <v>0</v>
      </c>
      <c r="IZ8">
        <v>40.275399999999998</v>
      </c>
      <c r="JA8">
        <v>69.755899999999997</v>
      </c>
      <c r="JB8">
        <v>25</v>
      </c>
      <c r="JC8">
        <v>0</v>
      </c>
      <c r="JD8">
        <v>17.142199999999999</v>
      </c>
      <c r="JE8">
        <v>101.32599999999999</v>
      </c>
      <c r="JF8">
        <v>101.24299999999999</v>
      </c>
    </row>
    <row r="9" spans="1:266" x14ac:dyDescent="0.2">
      <c r="A9">
        <v>7</v>
      </c>
      <c r="B9">
        <v>1657251611.5</v>
      </c>
      <c r="C9">
        <v>573.40000009536743</v>
      </c>
      <c r="D9" t="s">
        <v>389</v>
      </c>
      <c r="E9" t="s">
        <v>390</v>
      </c>
      <c r="F9" t="s">
        <v>366</v>
      </c>
      <c r="K9">
        <v>1657251611.5</v>
      </c>
      <c r="L9">
        <v>4.1331375419586128E-3</v>
      </c>
      <c r="M9">
        <v>4.1331375419586127</v>
      </c>
      <c r="N9">
        <v>12.540986822744173</v>
      </c>
      <c r="O9">
        <v>385.935</v>
      </c>
      <c r="P9">
        <v>314.97762957522184</v>
      </c>
      <c r="Q9">
        <v>31.943095087025522</v>
      </c>
      <c r="R9">
        <v>39.139155434741994</v>
      </c>
      <c r="S9">
        <v>0.3420396132523007</v>
      </c>
      <c r="T9">
        <v>1.9176378121167701</v>
      </c>
      <c r="U9">
        <v>0.31140828788822705</v>
      </c>
      <c r="V9">
        <v>0.19715317648417549</v>
      </c>
      <c r="W9">
        <v>241.77935807448895</v>
      </c>
      <c r="X9">
        <v>26.098517949421748</v>
      </c>
      <c r="Y9">
        <v>26.098517949421748</v>
      </c>
      <c r="Z9">
        <v>3.3939792711752066</v>
      </c>
      <c r="AA9">
        <v>63.326858758474827</v>
      </c>
      <c r="AB9">
        <v>2.0843285006636401</v>
      </c>
      <c r="AC9">
        <v>3.2913814794022156</v>
      </c>
      <c r="AD9">
        <v>1.3096507705115665</v>
      </c>
      <c r="AE9">
        <v>-182.27136560037482</v>
      </c>
      <c r="AF9">
        <v>-53.564945324924089</v>
      </c>
      <c r="AG9">
        <v>-5.9585342497068927</v>
      </c>
      <c r="AH9">
        <v>-1.5487100516857311E-2</v>
      </c>
      <c r="AI9">
        <v>0</v>
      </c>
      <c r="AJ9">
        <v>0</v>
      </c>
      <c r="AK9">
        <v>1</v>
      </c>
      <c r="AL9">
        <v>0</v>
      </c>
      <c r="AM9">
        <v>25958.729750262835</v>
      </c>
      <c r="AN9" t="s">
        <v>367</v>
      </c>
      <c r="AO9" t="s">
        <v>367</v>
      </c>
      <c r="AP9">
        <v>0</v>
      </c>
      <c r="AQ9">
        <v>0</v>
      </c>
      <c r="AR9" t="e">
        <v>#DIV/0!</v>
      </c>
      <c r="AS9">
        <v>0</v>
      </c>
      <c r="AT9" t="s">
        <v>367</v>
      </c>
      <c r="AU9" t="s">
        <v>367</v>
      </c>
      <c r="AV9">
        <v>0</v>
      </c>
      <c r="AW9">
        <v>0</v>
      </c>
      <c r="AX9" t="e">
        <v>#DIV/0!</v>
      </c>
      <c r="AY9">
        <v>0.5</v>
      </c>
      <c r="AZ9">
        <v>1261.43730055673</v>
      </c>
      <c r="BA9">
        <v>12.540986822744173</v>
      </c>
      <c r="BB9" t="e">
        <v>#DIV/0!</v>
      </c>
      <c r="BC9">
        <v>9.9418233607086633E-3</v>
      </c>
      <c r="BD9" t="e">
        <v>#DIV/0!</v>
      </c>
      <c r="BE9" t="e">
        <v>#DIV/0!</v>
      </c>
      <c r="BF9" t="s">
        <v>367</v>
      </c>
      <c r="BG9">
        <v>0</v>
      </c>
      <c r="BH9" t="e">
        <v>#DIV/0!</v>
      </c>
      <c r="BI9" t="e">
        <v>#DIV/0!</v>
      </c>
      <c r="BJ9" t="e">
        <v>#DIV/0!</v>
      </c>
      <c r="BK9" t="e">
        <v>#DIV/0!</v>
      </c>
      <c r="BL9" t="e">
        <v>#DIV/0!</v>
      </c>
      <c r="BM9" t="e">
        <v>#DIV/0!</v>
      </c>
      <c r="BN9" t="e">
        <v>#DIV/0!</v>
      </c>
      <c r="BO9" t="e">
        <v>#DIV/0!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1500.27</v>
      </c>
      <c r="CI9">
        <v>1261.43730055673</v>
      </c>
      <c r="CJ9">
        <v>0.84080685513722864</v>
      </c>
      <c r="CK9">
        <v>0.1611572304148513</v>
      </c>
      <c r="CL9">
        <v>6</v>
      </c>
      <c r="CM9">
        <v>0.5</v>
      </c>
      <c r="CN9" t="s">
        <v>368</v>
      </c>
      <c r="CO9">
        <v>2</v>
      </c>
      <c r="CP9">
        <v>1657251611.5</v>
      </c>
      <c r="CQ9">
        <v>385.935</v>
      </c>
      <c r="CR9">
        <v>400.06799999999998</v>
      </c>
      <c r="CS9">
        <v>20.552700000000002</v>
      </c>
      <c r="CT9">
        <v>16.505400000000002</v>
      </c>
      <c r="CU9">
        <v>385.72500000000002</v>
      </c>
      <c r="CV9">
        <v>20.409800000000001</v>
      </c>
      <c r="CW9">
        <v>600.13199999999995</v>
      </c>
      <c r="CX9">
        <v>101.31399999999999</v>
      </c>
      <c r="CY9">
        <v>9.9853200000000003E-2</v>
      </c>
      <c r="CZ9">
        <v>25.580400000000001</v>
      </c>
      <c r="DA9">
        <v>25.533100000000001</v>
      </c>
      <c r="DB9">
        <v>999.9</v>
      </c>
      <c r="DC9">
        <v>0</v>
      </c>
      <c r="DD9">
        <v>0</v>
      </c>
      <c r="DE9">
        <v>4996.25</v>
      </c>
      <c r="DF9">
        <v>0</v>
      </c>
      <c r="DG9">
        <v>2134.11</v>
      </c>
      <c r="DH9">
        <v>-14.015700000000001</v>
      </c>
      <c r="DI9">
        <v>394.15300000000002</v>
      </c>
      <c r="DJ9">
        <v>406.78199999999998</v>
      </c>
      <c r="DK9">
        <v>4.0472900000000003</v>
      </c>
      <c r="DL9">
        <v>400.06799999999998</v>
      </c>
      <c r="DM9">
        <v>16.505400000000002</v>
      </c>
      <c r="DN9">
        <v>2.08229</v>
      </c>
      <c r="DO9">
        <v>1.6722399999999999</v>
      </c>
      <c r="DP9">
        <v>18.084299999999999</v>
      </c>
      <c r="DQ9">
        <v>14.6411</v>
      </c>
      <c r="DR9">
        <v>1500.27</v>
      </c>
      <c r="DS9">
        <v>0.97301199999999999</v>
      </c>
      <c r="DT9">
        <v>2.69883E-2</v>
      </c>
      <c r="DU9">
        <v>0</v>
      </c>
      <c r="DV9">
        <v>723.08900000000006</v>
      </c>
      <c r="DW9">
        <v>4.9993100000000004</v>
      </c>
      <c r="DX9">
        <v>24919.7</v>
      </c>
      <c r="DY9">
        <v>13261.7</v>
      </c>
      <c r="DZ9">
        <v>37.186999999999998</v>
      </c>
      <c r="EA9">
        <v>40</v>
      </c>
      <c r="EB9">
        <v>37.5</v>
      </c>
      <c r="EC9">
        <v>38.375</v>
      </c>
      <c r="ED9">
        <v>39.061999999999998</v>
      </c>
      <c r="EE9">
        <v>1454.92</v>
      </c>
      <c r="EF9">
        <v>40.35</v>
      </c>
      <c r="EG9">
        <v>0</v>
      </c>
      <c r="EH9">
        <v>1657251611.9000001</v>
      </c>
      <c r="EI9">
        <v>0</v>
      </c>
      <c r="EJ9">
        <v>728.18560000000002</v>
      </c>
      <c r="EK9">
        <v>-43.535461468526023</v>
      </c>
      <c r="EL9">
        <v>-2154.14614890127</v>
      </c>
      <c r="EM9">
        <v>24477.259999999991</v>
      </c>
      <c r="EN9">
        <v>15</v>
      </c>
      <c r="EO9">
        <v>1657251631.5</v>
      </c>
      <c r="EP9" t="s">
        <v>391</v>
      </c>
      <c r="EQ9">
        <v>1657251631.5</v>
      </c>
      <c r="ER9">
        <v>1657251074.0999999</v>
      </c>
      <c r="ES9">
        <v>6</v>
      </c>
      <c r="ET9">
        <v>-0.108</v>
      </c>
      <c r="EU9">
        <v>-1.7000000000000001E-2</v>
      </c>
      <c r="EV9">
        <v>0.21</v>
      </c>
      <c r="EW9">
        <v>9.8000000000000004E-2</v>
      </c>
      <c r="EX9">
        <v>400</v>
      </c>
      <c r="EY9">
        <v>19</v>
      </c>
      <c r="EZ9">
        <v>0.17</v>
      </c>
      <c r="FA9">
        <v>0.03</v>
      </c>
      <c r="FB9">
        <v>-13.408725</v>
      </c>
      <c r="FC9">
        <v>-5.6083362101312808</v>
      </c>
      <c r="FD9">
        <v>0.56176585903292497</v>
      </c>
      <c r="FE9">
        <v>0</v>
      </c>
      <c r="FF9">
        <v>4.1017330000000003</v>
      </c>
      <c r="FG9">
        <v>-0.40432682926828889</v>
      </c>
      <c r="FH9">
        <v>3.9237352178759469E-2</v>
      </c>
      <c r="FI9">
        <v>1</v>
      </c>
      <c r="FJ9">
        <v>1</v>
      </c>
      <c r="FK9">
        <v>2</v>
      </c>
      <c r="FL9" t="s">
        <v>370</v>
      </c>
      <c r="FM9">
        <v>3.1799400000000002</v>
      </c>
      <c r="FN9">
        <v>2.7643</v>
      </c>
      <c r="FO9">
        <v>9.9038899999999999E-2</v>
      </c>
      <c r="FP9">
        <v>0.102343</v>
      </c>
      <c r="FQ9">
        <v>0.108788</v>
      </c>
      <c r="FR9">
        <v>9.3742599999999995E-2</v>
      </c>
      <c r="FS9">
        <v>28853.5</v>
      </c>
      <c r="FT9">
        <v>22386.2</v>
      </c>
      <c r="FU9">
        <v>30055.3</v>
      </c>
      <c r="FV9">
        <v>24378.799999999999</v>
      </c>
      <c r="FW9">
        <v>35622.6</v>
      </c>
      <c r="FX9">
        <v>32288.5</v>
      </c>
      <c r="FY9">
        <v>43944.3</v>
      </c>
      <c r="FZ9">
        <v>39805.1</v>
      </c>
      <c r="GA9">
        <v>2.19537</v>
      </c>
      <c r="GB9">
        <v>1.89775</v>
      </c>
      <c r="GC9">
        <v>0.129409</v>
      </c>
      <c r="GD9">
        <v>0</v>
      </c>
      <c r="GE9">
        <v>23.407900000000001</v>
      </c>
      <c r="GF9">
        <v>999.9</v>
      </c>
      <c r="GG9">
        <v>66.400000000000006</v>
      </c>
      <c r="GH9">
        <v>30.1</v>
      </c>
      <c r="GI9">
        <v>28.084</v>
      </c>
      <c r="GJ9">
        <v>30.757200000000001</v>
      </c>
      <c r="GK9">
        <v>40.196300000000001</v>
      </c>
      <c r="GL9">
        <v>1</v>
      </c>
      <c r="GM9">
        <v>-0.146227</v>
      </c>
      <c r="GN9">
        <v>-0.56021799999999999</v>
      </c>
      <c r="GO9">
        <v>20.267199999999999</v>
      </c>
      <c r="GP9">
        <v>5.2274700000000003</v>
      </c>
      <c r="GQ9">
        <v>11.902100000000001</v>
      </c>
      <c r="GR9">
        <v>4.9650999999999996</v>
      </c>
      <c r="GS9">
        <v>3.2919999999999998</v>
      </c>
      <c r="GT9">
        <v>9999</v>
      </c>
      <c r="GU9">
        <v>9999</v>
      </c>
      <c r="GV9">
        <v>4816.8</v>
      </c>
      <c r="GW9">
        <v>976.6</v>
      </c>
      <c r="GX9">
        <v>1.87706</v>
      </c>
      <c r="GY9">
        <v>1.8753200000000001</v>
      </c>
      <c r="GZ9">
        <v>1.8740300000000001</v>
      </c>
      <c r="HA9">
        <v>1.87317</v>
      </c>
      <c r="HB9">
        <v>1.87473</v>
      </c>
      <c r="HC9">
        <v>1.8696699999999999</v>
      </c>
      <c r="HD9">
        <v>1.8738999999999999</v>
      </c>
      <c r="HE9">
        <v>1.87897</v>
      </c>
      <c r="HF9">
        <v>0</v>
      </c>
      <c r="HG9">
        <v>0</v>
      </c>
      <c r="HH9">
        <v>0</v>
      </c>
      <c r="HI9">
        <v>0</v>
      </c>
      <c r="HJ9" t="s">
        <v>371</v>
      </c>
      <c r="HK9" t="s">
        <v>372</v>
      </c>
      <c r="HL9" t="s">
        <v>373</v>
      </c>
      <c r="HM9" t="s">
        <v>373</v>
      </c>
      <c r="HN9" t="s">
        <v>373</v>
      </c>
      <c r="HO9" t="s">
        <v>373</v>
      </c>
      <c r="HP9">
        <v>0</v>
      </c>
      <c r="HQ9">
        <v>100</v>
      </c>
      <c r="HR9">
        <v>100</v>
      </c>
      <c r="HS9">
        <v>0.21</v>
      </c>
      <c r="HT9">
        <v>0.1429</v>
      </c>
      <c r="HU9">
        <v>0.28914831789718848</v>
      </c>
      <c r="HV9">
        <v>9.7846438420996166E-4</v>
      </c>
      <c r="HW9">
        <v>-2.5827086373742828E-6</v>
      </c>
      <c r="HX9">
        <v>7.8586341386663365E-10</v>
      </c>
      <c r="HY9">
        <v>-9.9029488768981155E-2</v>
      </c>
      <c r="HZ9">
        <v>-8.4438002641763817E-3</v>
      </c>
      <c r="IA9">
        <v>1.264093270743213E-3</v>
      </c>
      <c r="IB9">
        <v>-1.32040390140585E-5</v>
      </c>
      <c r="IC9">
        <v>5</v>
      </c>
      <c r="ID9">
        <v>2007</v>
      </c>
      <c r="IE9">
        <v>1</v>
      </c>
      <c r="IF9">
        <v>23</v>
      </c>
      <c r="IG9">
        <v>1.3</v>
      </c>
      <c r="IH9">
        <v>9</v>
      </c>
      <c r="II9">
        <v>1.0339400000000001</v>
      </c>
      <c r="IJ9">
        <v>2.4475099999999999</v>
      </c>
      <c r="IK9">
        <v>1.42578</v>
      </c>
      <c r="IL9">
        <v>2.2888199999999999</v>
      </c>
      <c r="IM9">
        <v>1.5478499999999999</v>
      </c>
      <c r="IN9">
        <v>2.2778299999999998</v>
      </c>
      <c r="IO9">
        <v>33.288699999999999</v>
      </c>
      <c r="IP9">
        <v>15.375400000000001</v>
      </c>
      <c r="IQ9">
        <v>18</v>
      </c>
      <c r="IR9">
        <v>628.59500000000003</v>
      </c>
      <c r="IS9">
        <v>423.90699999999998</v>
      </c>
      <c r="IT9">
        <v>24.999600000000001</v>
      </c>
      <c r="IU9">
        <v>25.488099999999999</v>
      </c>
      <c r="IV9">
        <v>30.000299999999999</v>
      </c>
      <c r="IW9">
        <v>25.375599999999999</v>
      </c>
      <c r="IX9">
        <v>25.3155</v>
      </c>
      <c r="IY9">
        <v>20.7258</v>
      </c>
      <c r="IZ9">
        <v>42.031700000000001</v>
      </c>
      <c r="JA9">
        <v>65.057900000000004</v>
      </c>
      <c r="JB9">
        <v>25</v>
      </c>
      <c r="JC9">
        <v>400</v>
      </c>
      <c r="JD9">
        <v>16.569700000000001</v>
      </c>
      <c r="JE9">
        <v>101.33199999999999</v>
      </c>
      <c r="JF9">
        <v>101.242</v>
      </c>
    </row>
    <row r="10" spans="1:266" x14ac:dyDescent="0.2">
      <c r="A10">
        <v>8</v>
      </c>
      <c r="B10">
        <v>1657251707.5</v>
      </c>
      <c r="C10">
        <v>669.40000009536743</v>
      </c>
      <c r="D10" t="s">
        <v>392</v>
      </c>
      <c r="E10" t="s">
        <v>393</v>
      </c>
      <c r="F10" t="s">
        <v>366</v>
      </c>
      <c r="H10" t="s">
        <v>394</v>
      </c>
      <c r="I10" t="s">
        <v>395</v>
      </c>
      <c r="J10" t="s">
        <v>396</v>
      </c>
      <c r="K10">
        <v>1657251707.5</v>
      </c>
      <c r="L10">
        <v>3.7585399032581137E-3</v>
      </c>
      <c r="M10">
        <v>3.7585399032581135</v>
      </c>
      <c r="N10">
        <v>12.107979033446712</v>
      </c>
      <c r="O10">
        <v>386.39</v>
      </c>
      <c r="P10">
        <v>308.35614391110244</v>
      </c>
      <c r="Q10">
        <v>31.271944193511185</v>
      </c>
      <c r="R10">
        <v>39.185749191409997</v>
      </c>
      <c r="S10">
        <v>0.29505949550216121</v>
      </c>
      <c r="T10">
        <v>1.9167588224571499</v>
      </c>
      <c r="U10">
        <v>0.27195106618378906</v>
      </c>
      <c r="V10">
        <v>0.17189455010948068</v>
      </c>
      <c r="W10">
        <v>241.76034707538105</v>
      </c>
      <c r="X10">
        <v>27.054716838791339</v>
      </c>
      <c r="Y10">
        <v>27.054716838791339</v>
      </c>
      <c r="Z10">
        <v>3.5906780247213752</v>
      </c>
      <c r="AA10">
        <v>64.549869357319238</v>
      </c>
      <c r="AB10">
        <v>2.2292745231522999</v>
      </c>
      <c r="AC10">
        <v>3.453569380306615</v>
      </c>
      <c r="AD10">
        <v>1.3614035015690753</v>
      </c>
      <c r="AE10">
        <v>-165.75160973368281</v>
      </c>
      <c r="AF10">
        <v>-68.358703590840008</v>
      </c>
      <c r="AG10">
        <v>-7.675425533214403</v>
      </c>
      <c r="AH10">
        <v>-2.5391782356166459E-2</v>
      </c>
      <c r="AI10">
        <v>0</v>
      </c>
      <c r="AJ10">
        <v>0</v>
      </c>
      <c r="AK10">
        <v>1</v>
      </c>
      <c r="AL10">
        <v>0</v>
      </c>
      <c r="AM10">
        <v>25866.040708811313</v>
      </c>
      <c r="AN10" t="s">
        <v>367</v>
      </c>
      <c r="AO10" t="s">
        <v>367</v>
      </c>
      <c r="AP10">
        <v>0</v>
      </c>
      <c r="AQ10">
        <v>0</v>
      </c>
      <c r="AR10" t="e">
        <v>#DIV/0!</v>
      </c>
      <c r="AS10">
        <v>0</v>
      </c>
      <c r="AT10" t="s">
        <v>367</v>
      </c>
      <c r="AU10" t="s">
        <v>367</v>
      </c>
      <c r="AV10">
        <v>0</v>
      </c>
      <c r="AW10">
        <v>0</v>
      </c>
      <c r="AX10" t="e">
        <v>#DIV/0!</v>
      </c>
      <c r="AY10">
        <v>0.5</v>
      </c>
      <c r="AZ10">
        <v>1261.3290005571923</v>
      </c>
      <c r="BA10">
        <v>12.107979033446712</v>
      </c>
      <c r="BB10" t="e">
        <v>#DIV/0!</v>
      </c>
      <c r="BC10">
        <v>9.5993821026060695E-3</v>
      </c>
      <c r="BD10" t="e">
        <v>#DIV/0!</v>
      </c>
      <c r="BE10" t="e">
        <v>#DIV/0!</v>
      </c>
      <c r="BF10" t="s">
        <v>367</v>
      </c>
      <c r="BG10">
        <v>0</v>
      </c>
      <c r="BH10" t="e">
        <v>#DIV/0!</v>
      </c>
      <c r="BI10" t="e">
        <v>#DIV/0!</v>
      </c>
      <c r="BJ10" t="e">
        <v>#DIV/0!</v>
      </c>
      <c r="BK10" t="e">
        <v>#DIV/0!</v>
      </c>
      <c r="BL10" t="e">
        <v>#DIV/0!</v>
      </c>
      <c r="BM10" t="e">
        <v>#DIV/0!</v>
      </c>
      <c r="BN10" t="e">
        <v>#DIV/0!</v>
      </c>
      <c r="BO10" t="e">
        <v>#DIV/0!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1500.14</v>
      </c>
      <c r="CI10">
        <v>1261.3290005571923</v>
      </c>
      <c r="CJ10">
        <v>0.84080752500246125</v>
      </c>
      <c r="CK10">
        <v>0.16115852325475025</v>
      </c>
      <c r="CL10">
        <v>6</v>
      </c>
      <c r="CM10">
        <v>0.5</v>
      </c>
      <c r="CN10" t="s">
        <v>368</v>
      </c>
      <c r="CO10">
        <v>2</v>
      </c>
      <c r="CP10">
        <v>1657251707.5</v>
      </c>
      <c r="CQ10">
        <v>386.39</v>
      </c>
      <c r="CR10">
        <v>399.94499999999999</v>
      </c>
      <c r="CS10">
        <v>21.9817</v>
      </c>
      <c r="CT10">
        <v>18.307200000000002</v>
      </c>
      <c r="CU10">
        <v>386.17</v>
      </c>
      <c r="CV10">
        <v>21.893699999999999</v>
      </c>
      <c r="CW10">
        <v>600.23199999999997</v>
      </c>
      <c r="CX10">
        <v>101.315</v>
      </c>
      <c r="CY10">
        <v>0.100019</v>
      </c>
      <c r="CZ10">
        <v>26.3932</v>
      </c>
      <c r="DA10">
        <v>26.313300000000002</v>
      </c>
      <c r="DB10">
        <v>999.9</v>
      </c>
      <c r="DC10">
        <v>0</v>
      </c>
      <c r="DD10">
        <v>0</v>
      </c>
      <c r="DE10">
        <v>4992.5</v>
      </c>
      <c r="DF10">
        <v>0</v>
      </c>
      <c r="DG10">
        <v>2290.41</v>
      </c>
      <c r="DH10">
        <v>-13.5549</v>
      </c>
      <c r="DI10">
        <v>395.113</v>
      </c>
      <c r="DJ10">
        <v>407.40300000000002</v>
      </c>
      <c r="DK10">
        <v>3.7700399999999998</v>
      </c>
      <c r="DL10">
        <v>399.94499999999999</v>
      </c>
      <c r="DM10">
        <v>18.307200000000002</v>
      </c>
      <c r="DN10">
        <v>2.2367499999999998</v>
      </c>
      <c r="DO10">
        <v>1.8547899999999999</v>
      </c>
      <c r="DP10">
        <v>19.228000000000002</v>
      </c>
      <c r="DQ10">
        <v>16.2563</v>
      </c>
      <c r="DR10">
        <v>1500.14</v>
      </c>
      <c r="DS10">
        <v>0.97299100000000005</v>
      </c>
      <c r="DT10">
        <v>2.7008799999999999E-2</v>
      </c>
      <c r="DU10">
        <v>0</v>
      </c>
      <c r="DV10">
        <v>719.91899999999998</v>
      </c>
      <c r="DW10">
        <v>4.9993100000000004</v>
      </c>
      <c r="DX10">
        <v>25130.6</v>
      </c>
      <c r="DY10">
        <v>13260.4</v>
      </c>
      <c r="DZ10">
        <v>38.811999999999998</v>
      </c>
      <c r="EA10">
        <v>41.75</v>
      </c>
      <c r="EB10">
        <v>39.311999999999998</v>
      </c>
      <c r="EC10">
        <v>41.436999999999998</v>
      </c>
      <c r="ED10">
        <v>40.5</v>
      </c>
      <c r="EE10">
        <v>1454.76</v>
      </c>
      <c r="EF10">
        <v>40.380000000000003</v>
      </c>
      <c r="EG10">
        <v>0</v>
      </c>
      <c r="EH10">
        <v>1657251707.9000001</v>
      </c>
      <c r="EI10">
        <v>0</v>
      </c>
      <c r="EJ10">
        <v>720.27495999999996</v>
      </c>
      <c r="EK10">
        <v>-0.70123077258184752</v>
      </c>
      <c r="EL10">
        <v>-6399.5846014163772</v>
      </c>
      <c r="EM10">
        <v>25350.615999999991</v>
      </c>
      <c r="EN10">
        <v>15</v>
      </c>
      <c r="EO10">
        <v>1657251738</v>
      </c>
      <c r="EP10" t="s">
        <v>397</v>
      </c>
      <c r="EQ10">
        <v>1657251631.5</v>
      </c>
      <c r="ER10">
        <v>1657251738</v>
      </c>
      <c r="ES10">
        <v>7</v>
      </c>
      <c r="ET10">
        <v>-0.108</v>
      </c>
      <c r="EU10">
        <v>-2E-3</v>
      </c>
      <c r="EV10">
        <v>0.21</v>
      </c>
      <c r="EW10">
        <v>8.7999999999999995E-2</v>
      </c>
      <c r="EX10">
        <v>400</v>
      </c>
      <c r="EY10">
        <v>18</v>
      </c>
      <c r="EZ10">
        <v>0.17</v>
      </c>
      <c r="FA10">
        <v>0.03</v>
      </c>
      <c r="FB10">
        <v>-13.448862500000001</v>
      </c>
      <c r="FC10">
        <v>-0.35936397748588272</v>
      </c>
      <c r="FD10">
        <v>4.1075927789278162E-2</v>
      </c>
      <c r="FE10">
        <v>0</v>
      </c>
      <c r="FF10">
        <v>3.801590500000001</v>
      </c>
      <c r="FG10">
        <v>-2.010348968106308E-2</v>
      </c>
      <c r="FH10">
        <v>3.3231481380612583E-2</v>
      </c>
      <c r="FI10">
        <v>1</v>
      </c>
      <c r="FJ10">
        <v>1</v>
      </c>
      <c r="FK10">
        <v>2</v>
      </c>
      <c r="FL10" t="s">
        <v>370</v>
      </c>
      <c r="FM10">
        <v>3.1800700000000002</v>
      </c>
      <c r="FN10">
        <v>2.7644500000000001</v>
      </c>
      <c r="FO10">
        <v>9.9122199999999994E-2</v>
      </c>
      <c r="FP10">
        <v>0.102316</v>
      </c>
      <c r="FQ10">
        <v>0.114291</v>
      </c>
      <c r="FR10">
        <v>0.100886</v>
      </c>
      <c r="FS10">
        <v>28845.1</v>
      </c>
      <c r="FT10">
        <v>22383.9</v>
      </c>
      <c r="FU10">
        <v>30049.7</v>
      </c>
      <c r="FV10">
        <v>24375.9</v>
      </c>
      <c r="FW10">
        <v>35390.300000000003</v>
      </c>
      <c r="FX10">
        <v>32025.599999999999</v>
      </c>
      <c r="FY10">
        <v>43936.4</v>
      </c>
      <c r="FZ10">
        <v>39800.1</v>
      </c>
      <c r="GA10">
        <v>2.1954799999999999</v>
      </c>
      <c r="GB10">
        <v>1.9011</v>
      </c>
      <c r="GC10">
        <v>0.141934</v>
      </c>
      <c r="GD10">
        <v>0</v>
      </c>
      <c r="GE10">
        <v>23.985099999999999</v>
      </c>
      <c r="GF10">
        <v>999.9</v>
      </c>
      <c r="GG10">
        <v>66.5</v>
      </c>
      <c r="GH10">
        <v>30.1</v>
      </c>
      <c r="GI10">
        <v>28.124199999999998</v>
      </c>
      <c r="GJ10">
        <v>30.337299999999999</v>
      </c>
      <c r="GK10">
        <v>39.727600000000002</v>
      </c>
      <c r="GL10">
        <v>1</v>
      </c>
      <c r="GM10">
        <v>-0.14069599999999999</v>
      </c>
      <c r="GN10">
        <v>-0.28698299999999999</v>
      </c>
      <c r="GO10">
        <v>20.2668</v>
      </c>
      <c r="GP10">
        <v>5.2238800000000003</v>
      </c>
      <c r="GQ10">
        <v>11.902100000000001</v>
      </c>
      <c r="GR10">
        <v>4.9641500000000001</v>
      </c>
      <c r="GS10">
        <v>3.2913299999999999</v>
      </c>
      <c r="GT10">
        <v>9999</v>
      </c>
      <c r="GU10">
        <v>9999</v>
      </c>
      <c r="GV10">
        <v>4852.6000000000004</v>
      </c>
      <c r="GW10">
        <v>976.6</v>
      </c>
      <c r="GX10">
        <v>1.8770500000000001</v>
      </c>
      <c r="GY10">
        <v>1.87531</v>
      </c>
      <c r="GZ10">
        <v>1.87401</v>
      </c>
      <c r="HA10">
        <v>1.87317</v>
      </c>
      <c r="HB10">
        <v>1.87469</v>
      </c>
      <c r="HC10">
        <v>1.8696600000000001</v>
      </c>
      <c r="HD10">
        <v>1.8738900000000001</v>
      </c>
      <c r="HE10">
        <v>1.87896</v>
      </c>
      <c r="HF10">
        <v>0</v>
      </c>
      <c r="HG10">
        <v>0</v>
      </c>
      <c r="HH10">
        <v>0</v>
      </c>
      <c r="HI10">
        <v>0</v>
      </c>
      <c r="HJ10" t="s">
        <v>371</v>
      </c>
      <c r="HK10" t="s">
        <v>372</v>
      </c>
      <c r="HL10" t="s">
        <v>373</v>
      </c>
      <c r="HM10" t="s">
        <v>373</v>
      </c>
      <c r="HN10" t="s">
        <v>373</v>
      </c>
      <c r="HO10" t="s">
        <v>373</v>
      </c>
      <c r="HP10">
        <v>0</v>
      </c>
      <c r="HQ10">
        <v>100</v>
      </c>
      <c r="HR10">
        <v>100</v>
      </c>
      <c r="HS10">
        <v>0.22</v>
      </c>
      <c r="HT10">
        <v>8.7999999999999995E-2</v>
      </c>
      <c r="HU10">
        <v>0.1816042441762783</v>
      </c>
      <c r="HV10">
        <v>9.7846438420996166E-4</v>
      </c>
      <c r="HW10">
        <v>-2.5827086373742828E-6</v>
      </c>
      <c r="HX10">
        <v>7.8586341386663365E-10</v>
      </c>
      <c r="HY10">
        <v>-9.9029488768981155E-2</v>
      </c>
      <c r="HZ10">
        <v>-8.4438002641763817E-3</v>
      </c>
      <c r="IA10">
        <v>1.264093270743213E-3</v>
      </c>
      <c r="IB10">
        <v>-1.32040390140585E-5</v>
      </c>
      <c r="IC10">
        <v>5</v>
      </c>
      <c r="ID10">
        <v>2007</v>
      </c>
      <c r="IE10">
        <v>1</v>
      </c>
      <c r="IF10">
        <v>23</v>
      </c>
      <c r="IG10">
        <v>1.3</v>
      </c>
      <c r="IH10">
        <v>10.6</v>
      </c>
      <c r="II10">
        <v>1.0351600000000001</v>
      </c>
      <c r="IJ10">
        <v>2.4377399999999998</v>
      </c>
      <c r="IK10">
        <v>1.42578</v>
      </c>
      <c r="IL10">
        <v>2.2888199999999999</v>
      </c>
      <c r="IM10">
        <v>1.5478499999999999</v>
      </c>
      <c r="IN10">
        <v>2.3327599999999999</v>
      </c>
      <c r="IO10">
        <v>33.288699999999999</v>
      </c>
      <c r="IP10">
        <v>15.3666</v>
      </c>
      <c r="IQ10">
        <v>18</v>
      </c>
      <c r="IR10">
        <v>629.49099999999999</v>
      </c>
      <c r="IS10">
        <v>426.40899999999999</v>
      </c>
      <c r="IT10">
        <v>25.0047</v>
      </c>
      <c r="IU10">
        <v>25.563500000000001</v>
      </c>
      <c r="IV10">
        <v>30.000800000000002</v>
      </c>
      <c r="IW10">
        <v>25.450099999999999</v>
      </c>
      <c r="IX10">
        <v>25.3962</v>
      </c>
      <c r="IY10">
        <v>20.738499999999998</v>
      </c>
      <c r="IZ10">
        <v>35.665700000000001</v>
      </c>
      <c r="JA10">
        <v>61.634599999999999</v>
      </c>
      <c r="JB10">
        <v>25</v>
      </c>
      <c r="JC10">
        <v>400</v>
      </c>
      <c r="JD10">
        <v>18.504799999999999</v>
      </c>
      <c r="JE10">
        <v>101.31399999999999</v>
      </c>
      <c r="JF10">
        <v>101.23</v>
      </c>
    </row>
    <row r="11" spans="1:266" x14ac:dyDescent="0.2">
      <c r="A11">
        <v>9</v>
      </c>
      <c r="B11">
        <v>1657251814</v>
      </c>
      <c r="C11">
        <v>775.90000009536743</v>
      </c>
      <c r="D11" t="s">
        <v>398</v>
      </c>
      <c r="E11" t="s">
        <v>399</v>
      </c>
      <c r="F11" t="s">
        <v>366</v>
      </c>
      <c r="H11" t="s">
        <v>394</v>
      </c>
      <c r="I11" t="s">
        <v>395</v>
      </c>
      <c r="J11" t="s">
        <v>396</v>
      </c>
      <c r="K11">
        <v>1657251814</v>
      </c>
      <c r="L11">
        <v>4.028541605203665E-3</v>
      </c>
      <c r="M11">
        <v>4.0285416052036647</v>
      </c>
      <c r="N11">
        <v>16.28472890865195</v>
      </c>
      <c r="O11">
        <v>581.41</v>
      </c>
      <c r="P11">
        <v>489.19464346273463</v>
      </c>
      <c r="Q11">
        <v>49.610120252954701</v>
      </c>
      <c r="R11">
        <v>58.961847603442997</v>
      </c>
      <c r="S11">
        <v>0.34733354139594663</v>
      </c>
      <c r="T11">
        <v>1.9194069599674914</v>
      </c>
      <c r="U11">
        <v>0.31581969491913697</v>
      </c>
      <c r="V11">
        <v>0.199979887033854</v>
      </c>
      <c r="W11">
        <v>241.76238107483411</v>
      </c>
      <c r="X11">
        <v>26.941517908935278</v>
      </c>
      <c r="Y11">
        <v>26.941517908935278</v>
      </c>
      <c r="Z11">
        <v>3.5668844169817877</v>
      </c>
      <c r="AA11">
        <v>66.945047462334287</v>
      </c>
      <c r="AB11">
        <v>2.31077992411003</v>
      </c>
      <c r="AC11">
        <v>3.4517563459943155</v>
      </c>
      <c r="AD11">
        <v>1.2561044928717577</v>
      </c>
      <c r="AE11">
        <v>-177.65868478948164</v>
      </c>
      <c r="AF11">
        <v>-57.660389903889566</v>
      </c>
      <c r="AG11">
        <v>-6.4613172592295358</v>
      </c>
      <c r="AH11">
        <v>-1.8010877766627686E-2</v>
      </c>
      <c r="AI11">
        <v>0</v>
      </c>
      <c r="AJ11">
        <v>0</v>
      </c>
      <c r="AK11">
        <v>1</v>
      </c>
      <c r="AL11">
        <v>0</v>
      </c>
      <c r="AM11">
        <v>25933.705249014347</v>
      </c>
      <c r="AN11" t="s">
        <v>367</v>
      </c>
      <c r="AO11" t="s">
        <v>367</v>
      </c>
      <c r="AP11">
        <v>0</v>
      </c>
      <c r="AQ11">
        <v>0</v>
      </c>
      <c r="AR11" t="e">
        <v>#DIV/0!</v>
      </c>
      <c r="AS11">
        <v>0</v>
      </c>
      <c r="AT11" t="s">
        <v>367</v>
      </c>
      <c r="AU11" t="s">
        <v>367</v>
      </c>
      <c r="AV11">
        <v>0</v>
      </c>
      <c r="AW11">
        <v>0</v>
      </c>
      <c r="AX11" t="e">
        <v>#DIV/0!</v>
      </c>
      <c r="AY11">
        <v>0.5</v>
      </c>
      <c r="AZ11">
        <v>1261.345200556909</v>
      </c>
      <c r="BA11">
        <v>16.28472890865195</v>
      </c>
      <c r="BB11" t="e">
        <v>#DIV/0!</v>
      </c>
      <c r="BC11">
        <v>1.2910604409849038E-2</v>
      </c>
      <c r="BD11" t="e">
        <v>#DIV/0!</v>
      </c>
      <c r="BE11" t="e">
        <v>#DIV/0!</v>
      </c>
      <c r="BF11" t="s">
        <v>367</v>
      </c>
      <c r="BG11">
        <v>0</v>
      </c>
      <c r="BH11" t="e">
        <v>#DIV/0!</v>
      </c>
      <c r="BI11" t="e">
        <v>#DIV/0!</v>
      </c>
      <c r="BJ11" t="e">
        <v>#DIV/0!</v>
      </c>
      <c r="BK11" t="e">
        <v>#DIV/0!</v>
      </c>
      <c r="BL11" t="e">
        <v>#DIV/0!</v>
      </c>
      <c r="BM11" t="e">
        <v>#DIV/0!</v>
      </c>
      <c r="BN11" t="e">
        <v>#DIV/0!</v>
      </c>
      <c r="BO11" t="e">
        <v>#DIV/0!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1500.16</v>
      </c>
      <c r="CI11">
        <v>1261.345200556909</v>
      </c>
      <c r="CJ11">
        <v>0.84080711427908283</v>
      </c>
      <c r="CK11">
        <v>0.16115773055862981</v>
      </c>
      <c r="CL11">
        <v>6</v>
      </c>
      <c r="CM11">
        <v>0.5</v>
      </c>
      <c r="CN11" t="s">
        <v>368</v>
      </c>
      <c r="CO11">
        <v>2</v>
      </c>
      <c r="CP11">
        <v>1657251814</v>
      </c>
      <c r="CQ11">
        <v>581.41</v>
      </c>
      <c r="CR11">
        <v>600.04100000000005</v>
      </c>
      <c r="CS11">
        <v>22.786100000000001</v>
      </c>
      <c r="CT11">
        <v>18.848500000000001</v>
      </c>
      <c r="CU11">
        <v>581.19899999999996</v>
      </c>
      <c r="CV11">
        <v>22.5854</v>
      </c>
      <c r="CW11">
        <v>599.87</v>
      </c>
      <c r="CX11">
        <v>101.313</v>
      </c>
      <c r="CY11">
        <v>9.8822300000000002E-2</v>
      </c>
      <c r="CZ11">
        <v>26.3843</v>
      </c>
      <c r="DA11">
        <v>26.279</v>
      </c>
      <c r="DB11">
        <v>999.9</v>
      </c>
      <c r="DC11">
        <v>0</v>
      </c>
      <c r="DD11">
        <v>0</v>
      </c>
      <c r="DE11">
        <v>5003.75</v>
      </c>
      <c r="DF11">
        <v>0</v>
      </c>
      <c r="DG11">
        <v>1015.45</v>
      </c>
      <c r="DH11">
        <v>-18.809999999999999</v>
      </c>
      <c r="DI11">
        <v>594.78399999999999</v>
      </c>
      <c r="DJ11">
        <v>611.56799999999998</v>
      </c>
      <c r="DK11">
        <v>3.9375800000000001</v>
      </c>
      <c r="DL11">
        <v>600.04100000000005</v>
      </c>
      <c r="DM11">
        <v>18.848500000000001</v>
      </c>
      <c r="DN11">
        <v>2.3085300000000002</v>
      </c>
      <c r="DO11">
        <v>1.90961</v>
      </c>
      <c r="DP11">
        <v>19.7361</v>
      </c>
      <c r="DQ11">
        <v>16.714099999999998</v>
      </c>
      <c r="DR11">
        <v>1500.16</v>
      </c>
      <c r="DS11">
        <v>0.97300699999999996</v>
      </c>
      <c r="DT11">
        <v>2.6993400000000001E-2</v>
      </c>
      <c r="DU11">
        <v>0</v>
      </c>
      <c r="DV11">
        <v>743.99699999999996</v>
      </c>
      <c r="DW11">
        <v>4.9993100000000004</v>
      </c>
      <c r="DX11">
        <v>17281</v>
      </c>
      <c r="DY11">
        <v>13260.7</v>
      </c>
      <c r="DZ11">
        <v>38.186999999999998</v>
      </c>
      <c r="EA11">
        <v>40</v>
      </c>
      <c r="EB11">
        <v>38.625</v>
      </c>
      <c r="EC11">
        <v>39.25</v>
      </c>
      <c r="ED11">
        <v>39.25</v>
      </c>
      <c r="EE11">
        <v>1454.8</v>
      </c>
      <c r="EF11">
        <v>40.36</v>
      </c>
      <c r="EG11">
        <v>0</v>
      </c>
      <c r="EH11">
        <v>1657251814.7</v>
      </c>
      <c r="EI11">
        <v>0</v>
      </c>
      <c r="EJ11">
        <v>742.97640000000001</v>
      </c>
      <c r="EK11">
        <v>12.26515383206892</v>
      </c>
      <c r="EL11">
        <v>-18965.946144550238</v>
      </c>
      <c r="EM11">
        <v>18714.295999999998</v>
      </c>
      <c r="EN11">
        <v>15</v>
      </c>
      <c r="EO11">
        <v>1657251834.5</v>
      </c>
      <c r="EP11" t="s">
        <v>400</v>
      </c>
      <c r="EQ11">
        <v>1657251834.5</v>
      </c>
      <c r="ER11">
        <v>1657251738</v>
      </c>
      <c r="ES11">
        <v>8</v>
      </c>
      <c r="ET11">
        <v>0.20200000000000001</v>
      </c>
      <c r="EU11">
        <v>-2E-3</v>
      </c>
      <c r="EV11">
        <v>0.21099999999999999</v>
      </c>
      <c r="EW11">
        <v>8.7999999999999995E-2</v>
      </c>
      <c r="EX11">
        <v>600</v>
      </c>
      <c r="EY11">
        <v>18</v>
      </c>
      <c r="EZ11">
        <v>0.14000000000000001</v>
      </c>
      <c r="FA11">
        <v>0.03</v>
      </c>
      <c r="FB11">
        <v>-18.94365853658536</v>
      </c>
      <c r="FC11">
        <v>1.7654069686411129</v>
      </c>
      <c r="FD11">
        <v>0.19510986645503711</v>
      </c>
      <c r="FE11">
        <v>0</v>
      </c>
      <c r="FF11">
        <v>3.832496829268293</v>
      </c>
      <c r="FG11">
        <v>0.34813651567944992</v>
      </c>
      <c r="FH11">
        <v>3.8912137829143573E-2</v>
      </c>
      <c r="FI11">
        <v>1</v>
      </c>
      <c r="FJ11">
        <v>1</v>
      </c>
      <c r="FK11">
        <v>2</v>
      </c>
      <c r="FL11" t="s">
        <v>370</v>
      </c>
      <c r="FM11">
        <v>3.1789700000000001</v>
      </c>
      <c r="FN11">
        <v>2.7633000000000001</v>
      </c>
      <c r="FO11">
        <v>0.133994</v>
      </c>
      <c r="FP11">
        <v>0.13764000000000001</v>
      </c>
      <c r="FQ11">
        <v>0.116757</v>
      </c>
      <c r="FR11">
        <v>0.102932</v>
      </c>
      <c r="FS11">
        <v>27720.1</v>
      </c>
      <c r="FT11">
        <v>21492.5</v>
      </c>
      <c r="FU11">
        <v>30041.4</v>
      </c>
      <c r="FV11">
        <v>24364.5</v>
      </c>
      <c r="FW11">
        <v>35280.9</v>
      </c>
      <c r="FX11">
        <v>31939</v>
      </c>
      <c r="FY11">
        <v>43923.6</v>
      </c>
      <c r="FZ11">
        <v>39782.699999999997</v>
      </c>
      <c r="GA11">
        <v>2.1917300000000002</v>
      </c>
      <c r="GB11">
        <v>1.89855</v>
      </c>
      <c r="GC11">
        <v>0.12582199999999999</v>
      </c>
      <c r="GD11">
        <v>0</v>
      </c>
      <c r="GE11">
        <v>24.215399999999999</v>
      </c>
      <c r="GF11">
        <v>999.9</v>
      </c>
      <c r="GG11">
        <v>66.400000000000006</v>
      </c>
      <c r="GH11">
        <v>30.2</v>
      </c>
      <c r="GI11">
        <v>28.244700000000002</v>
      </c>
      <c r="GJ11">
        <v>30.537199999999999</v>
      </c>
      <c r="GK11">
        <v>40.056100000000001</v>
      </c>
      <c r="GL11">
        <v>1</v>
      </c>
      <c r="GM11">
        <v>-0.11923300000000001</v>
      </c>
      <c r="GN11">
        <v>-0.11608400000000001</v>
      </c>
      <c r="GO11">
        <v>20.265000000000001</v>
      </c>
      <c r="GP11">
        <v>5.2217799999999999</v>
      </c>
      <c r="GQ11">
        <v>11.902100000000001</v>
      </c>
      <c r="GR11">
        <v>4.9630999999999998</v>
      </c>
      <c r="GS11">
        <v>3.2911000000000001</v>
      </c>
      <c r="GT11">
        <v>9999</v>
      </c>
      <c r="GU11">
        <v>9999</v>
      </c>
      <c r="GV11">
        <v>4890</v>
      </c>
      <c r="GW11">
        <v>976.6</v>
      </c>
      <c r="GX11">
        <v>1.8770100000000001</v>
      </c>
      <c r="GY11">
        <v>1.8753200000000001</v>
      </c>
      <c r="GZ11">
        <v>1.8740000000000001</v>
      </c>
      <c r="HA11">
        <v>1.87317</v>
      </c>
      <c r="HB11">
        <v>1.87469</v>
      </c>
      <c r="HC11">
        <v>1.8696600000000001</v>
      </c>
      <c r="HD11">
        <v>1.8738900000000001</v>
      </c>
      <c r="HE11">
        <v>1.87897</v>
      </c>
      <c r="HF11">
        <v>0</v>
      </c>
      <c r="HG11">
        <v>0</v>
      </c>
      <c r="HH11">
        <v>0</v>
      </c>
      <c r="HI11">
        <v>0</v>
      </c>
      <c r="HJ11" t="s">
        <v>371</v>
      </c>
      <c r="HK11" t="s">
        <v>372</v>
      </c>
      <c r="HL11" t="s">
        <v>373</v>
      </c>
      <c r="HM11" t="s">
        <v>373</v>
      </c>
      <c r="HN11" t="s">
        <v>373</v>
      </c>
      <c r="HO11" t="s">
        <v>373</v>
      </c>
      <c r="HP11">
        <v>0</v>
      </c>
      <c r="HQ11">
        <v>100</v>
      </c>
      <c r="HR11">
        <v>100</v>
      </c>
      <c r="HS11">
        <v>0.21099999999999999</v>
      </c>
      <c r="HT11">
        <v>0.20069999999999999</v>
      </c>
      <c r="HU11">
        <v>0.1816042441762783</v>
      </c>
      <c r="HV11">
        <v>9.7846438420996166E-4</v>
      </c>
      <c r="HW11">
        <v>-2.5827086373742828E-6</v>
      </c>
      <c r="HX11">
        <v>7.8586341386663365E-10</v>
      </c>
      <c r="HY11">
        <v>-0.1012757722875189</v>
      </c>
      <c r="HZ11">
        <v>-8.4438002641763817E-3</v>
      </c>
      <c r="IA11">
        <v>1.264093270743213E-3</v>
      </c>
      <c r="IB11">
        <v>-1.32040390140585E-5</v>
      </c>
      <c r="IC11">
        <v>5</v>
      </c>
      <c r="ID11">
        <v>2007</v>
      </c>
      <c r="IE11">
        <v>1</v>
      </c>
      <c r="IF11">
        <v>23</v>
      </c>
      <c r="IG11">
        <v>3</v>
      </c>
      <c r="IH11">
        <v>1.3</v>
      </c>
      <c r="II11">
        <v>1.4392100000000001</v>
      </c>
      <c r="IJ11">
        <v>2.4511699999999998</v>
      </c>
      <c r="IK11">
        <v>1.42578</v>
      </c>
      <c r="IL11">
        <v>2.2875999999999999</v>
      </c>
      <c r="IM11">
        <v>1.5478499999999999</v>
      </c>
      <c r="IN11">
        <v>2.2631800000000002</v>
      </c>
      <c r="IO11">
        <v>33.378399999999999</v>
      </c>
      <c r="IP11">
        <v>15.3491</v>
      </c>
      <c r="IQ11">
        <v>18</v>
      </c>
      <c r="IR11">
        <v>628.95000000000005</v>
      </c>
      <c r="IS11">
        <v>426.50400000000002</v>
      </c>
      <c r="IT11">
        <v>25.0002</v>
      </c>
      <c r="IU11">
        <v>25.811599999999999</v>
      </c>
      <c r="IV11">
        <v>30.001200000000001</v>
      </c>
      <c r="IW11">
        <v>25.651</v>
      </c>
      <c r="IX11">
        <v>25.5962</v>
      </c>
      <c r="IY11">
        <v>28.837499999999999</v>
      </c>
      <c r="IZ11">
        <v>35.178600000000003</v>
      </c>
      <c r="JA11">
        <v>58.4131</v>
      </c>
      <c r="JB11">
        <v>25</v>
      </c>
      <c r="JC11">
        <v>600</v>
      </c>
      <c r="JD11">
        <v>18.5898</v>
      </c>
      <c r="JE11">
        <v>101.285</v>
      </c>
      <c r="JF11">
        <v>101.184</v>
      </c>
    </row>
    <row r="12" spans="1:266" x14ac:dyDescent="0.2">
      <c r="A12">
        <v>10</v>
      </c>
      <c r="B12">
        <v>1657252040</v>
      </c>
      <c r="C12">
        <v>1001.900000095367</v>
      </c>
      <c r="D12" t="s">
        <v>401</v>
      </c>
      <c r="E12" t="s">
        <v>402</v>
      </c>
      <c r="F12" t="s">
        <v>366</v>
      </c>
      <c r="H12" t="s">
        <v>394</v>
      </c>
      <c r="I12" t="s">
        <v>403</v>
      </c>
      <c r="J12" t="s">
        <v>396</v>
      </c>
      <c r="K12">
        <v>1657252040</v>
      </c>
      <c r="L12">
        <v>3.6065129115260925E-3</v>
      </c>
      <c r="M12">
        <v>3.6065129115260923</v>
      </c>
      <c r="N12">
        <v>19.885420303409557</v>
      </c>
      <c r="O12">
        <v>777.29700000000003</v>
      </c>
      <c r="P12">
        <v>648.44644985928983</v>
      </c>
      <c r="Q12">
        <v>65.760900468026605</v>
      </c>
      <c r="R12">
        <v>78.828021438297014</v>
      </c>
      <c r="S12">
        <v>0.29942258883256428</v>
      </c>
      <c r="T12">
        <v>1.9200004266405064</v>
      </c>
      <c r="U12">
        <v>0.27569188932562128</v>
      </c>
      <c r="V12">
        <v>0.17428254174395727</v>
      </c>
      <c r="W12">
        <v>241.77892007502874</v>
      </c>
      <c r="X12">
        <v>26.937460932279883</v>
      </c>
      <c r="Y12">
        <v>26.937460932279883</v>
      </c>
      <c r="Z12">
        <v>3.5660342304015153</v>
      </c>
      <c r="AA12">
        <v>66.633390456894162</v>
      </c>
      <c r="AB12">
        <v>2.2776041655587003</v>
      </c>
      <c r="AC12">
        <v>3.4181123757046499</v>
      </c>
      <c r="AD12">
        <v>1.2884300648428151</v>
      </c>
      <c r="AE12">
        <v>-159.04721939830068</v>
      </c>
      <c r="AF12">
        <v>-74.430761462811802</v>
      </c>
      <c r="AG12">
        <v>-8.3309095441304652</v>
      </c>
      <c r="AH12">
        <v>-2.9970330214212026E-2</v>
      </c>
      <c r="AI12">
        <v>0</v>
      </c>
      <c r="AJ12">
        <v>0</v>
      </c>
      <c r="AK12">
        <v>1</v>
      </c>
      <c r="AL12">
        <v>0</v>
      </c>
      <c r="AM12">
        <v>25963.068271381173</v>
      </c>
      <c r="AN12" t="s">
        <v>367</v>
      </c>
      <c r="AO12" t="s">
        <v>367</v>
      </c>
      <c r="AP12">
        <v>0</v>
      </c>
      <c r="AQ12">
        <v>0</v>
      </c>
      <c r="AR12" t="e">
        <v>#DIV/0!</v>
      </c>
      <c r="AS12">
        <v>0</v>
      </c>
      <c r="AT12" t="s">
        <v>367</v>
      </c>
      <c r="AU12" t="s">
        <v>367</v>
      </c>
      <c r="AV12">
        <v>0</v>
      </c>
      <c r="AW12">
        <v>0</v>
      </c>
      <c r="AX12" t="e">
        <v>#DIV/0!</v>
      </c>
      <c r="AY12">
        <v>0.5</v>
      </c>
      <c r="AZ12">
        <v>1261.4295005570098</v>
      </c>
      <c r="BA12">
        <v>19.885420303409557</v>
      </c>
      <c r="BB12" t="e">
        <v>#DIV/0!</v>
      </c>
      <c r="BC12">
        <v>1.5764194744635945E-2</v>
      </c>
      <c r="BD12" t="e">
        <v>#DIV/0!</v>
      </c>
      <c r="BE12" t="e">
        <v>#DIV/0!</v>
      </c>
      <c r="BF12" t="s">
        <v>367</v>
      </c>
      <c r="BG12">
        <v>0</v>
      </c>
      <c r="BH12" t="e">
        <v>#DIV/0!</v>
      </c>
      <c r="BI12" t="e">
        <v>#DIV/0!</v>
      </c>
      <c r="BJ12" t="e">
        <v>#DIV/0!</v>
      </c>
      <c r="BK12" t="e">
        <v>#DIV/0!</v>
      </c>
      <c r="BL12" t="e">
        <v>#DIV/0!</v>
      </c>
      <c r="BM12" t="e">
        <v>#DIV/0!</v>
      </c>
      <c r="BN12" t="e">
        <v>#DIV/0!</v>
      </c>
      <c r="BO12" t="e">
        <v>#DIV/0!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1500.26</v>
      </c>
      <c r="CI12">
        <v>1261.4295005570098</v>
      </c>
      <c r="CJ12">
        <v>0.8408072604461958</v>
      </c>
      <c r="CK12">
        <v>0.1611580126611579</v>
      </c>
      <c r="CL12">
        <v>6</v>
      </c>
      <c r="CM12">
        <v>0.5</v>
      </c>
      <c r="CN12" t="s">
        <v>368</v>
      </c>
      <c r="CO12">
        <v>2</v>
      </c>
      <c r="CP12">
        <v>1657252040</v>
      </c>
      <c r="CQ12">
        <v>777.29700000000003</v>
      </c>
      <c r="CR12">
        <v>799.976</v>
      </c>
      <c r="CS12">
        <v>22.4587</v>
      </c>
      <c r="CT12">
        <v>18.934699999999999</v>
      </c>
      <c r="CU12">
        <v>777.452</v>
      </c>
      <c r="CV12">
        <v>22.266999999999999</v>
      </c>
      <c r="CW12">
        <v>600.25800000000004</v>
      </c>
      <c r="CX12">
        <v>101.313</v>
      </c>
      <c r="CY12">
        <v>0.10000100000000001</v>
      </c>
      <c r="CZ12">
        <v>26.218399999999999</v>
      </c>
      <c r="DA12">
        <v>25.9694</v>
      </c>
      <c r="DB12">
        <v>999.9</v>
      </c>
      <c r="DC12">
        <v>0</v>
      </c>
      <c r="DD12">
        <v>0</v>
      </c>
      <c r="DE12">
        <v>5006.25</v>
      </c>
      <c r="DF12">
        <v>0</v>
      </c>
      <c r="DG12">
        <v>2143.9699999999998</v>
      </c>
      <c r="DH12">
        <v>-22.571200000000001</v>
      </c>
      <c r="DI12">
        <v>795.26499999999999</v>
      </c>
      <c r="DJ12">
        <v>815.41600000000005</v>
      </c>
      <c r="DK12">
        <v>3.5239799999999999</v>
      </c>
      <c r="DL12">
        <v>799.976</v>
      </c>
      <c r="DM12">
        <v>18.934699999999999</v>
      </c>
      <c r="DN12">
        <v>2.2753700000000001</v>
      </c>
      <c r="DO12">
        <v>1.9183399999999999</v>
      </c>
      <c r="DP12">
        <v>19.5031</v>
      </c>
      <c r="DQ12">
        <v>16.786000000000001</v>
      </c>
      <c r="DR12">
        <v>1500.26</v>
      </c>
      <c r="DS12">
        <v>0.973001</v>
      </c>
      <c r="DT12">
        <v>2.6998500000000002E-2</v>
      </c>
      <c r="DU12">
        <v>0</v>
      </c>
      <c r="DV12">
        <v>824.47199999999998</v>
      </c>
      <c r="DW12">
        <v>4.9993100000000004</v>
      </c>
      <c r="DX12">
        <v>28039.599999999999</v>
      </c>
      <c r="DY12">
        <v>13261.6</v>
      </c>
      <c r="DZ12">
        <v>36.75</v>
      </c>
      <c r="EA12">
        <v>38.875</v>
      </c>
      <c r="EB12">
        <v>37.311999999999998</v>
      </c>
      <c r="EC12">
        <v>37.75</v>
      </c>
      <c r="ED12">
        <v>38.5</v>
      </c>
      <c r="EE12">
        <v>1454.89</v>
      </c>
      <c r="EF12">
        <v>40.369999999999997</v>
      </c>
      <c r="EG12">
        <v>0</v>
      </c>
      <c r="EH12">
        <v>1657252040.3</v>
      </c>
      <c r="EI12">
        <v>0</v>
      </c>
      <c r="EJ12">
        <v>830.01476000000014</v>
      </c>
      <c r="EK12">
        <v>-44.646846214450868</v>
      </c>
      <c r="EL12">
        <v>6362.4538517647861</v>
      </c>
      <c r="EM12">
        <v>26431.912</v>
      </c>
      <c r="EN12">
        <v>15</v>
      </c>
      <c r="EO12">
        <v>1657252080.5</v>
      </c>
      <c r="EP12" t="s">
        <v>404</v>
      </c>
      <c r="EQ12">
        <v>1657252080.5</v>
      </c>
      <c r="ER12">
        <v>1657251738</v>
      </c>
      <c r="ES12">
        <v>9</v>
      </c>
      <c r="ET12">
        <v>-7.1999999999999995E-2</v>
      </c>
      <c r="EU12">
        <v>-2E-3</v>
      </c>
      <c r="EV12">
        <v>-0.155</v>
      </c>
      <c r="EW12">
        <v>8.7999999999999995E-2</v>
      </c>
      <c r="EX12">
        <v>800</v>
      </c>
      <c r="EY12">
        <v>18</v>
      </c>
      <c r="EZ12">
        <v>0.19</v>
      </c>
      <c r="FA12">
        <v>0.03</v>
      </c>
      <c r="FB12">
        <v>-22.540029268292681</v>
      </c>
      <c r="FC12">
        <v>-4.6210452961647157E-2</v>
      </c>
      <c r="FD12">
        <v>5.3074201366427827E-2</v>
      </c>
      <c r="FE12">
        <v>1</v>
      </c>
      <c r="FF12">
        <v>3.5101456097560981</v>
      </c>
      <c r="FG12">
        <v>3.9641602787447862E-2</v>
      </c>
      <c r="FH12">
        <v>5.9370502854205658E-3</v>
      </c>
      <c r="FI12">
        <v>1</v>
      </c>
      <c r="FJ12">
        <v>2</v>
      </c>
      <c r="FK12">
        <v>2</v>
      </c>
      <c r="FL12" t="s">
        <v>382</v>
      </c>
      <c r="FM12">
        <v>3.1795</v>
      </c>
      <c r="FN12">
        <v>2.7644899999999999</v>
      </c>
      <c r="FO12">
        <v>0.16354099999999999</v>
      </c>
      <c r="FP12">
        <v>0.16740099999999999</v>
      </c>
      <c r="FQ12">
        <v>0.11552900000000001</v>
      </c>
      <c r="FR12">
        <v>0.10320500000000001</v>
      </c>
      <c r="FS12">
        <v>26756.1</v>
      </c>
      <c r="FT12">
        <v>20746.400000000001</v>
      </c>
      <c r="FU12">
        <v>30021.8</v>
      </c>
      <c r="FV12">
        <v>24360</v>
      </c>
      <c r="FW12">
        <v>35311.9</v>
      </c>
      <c r="FX12">
        <v>31924.6</v>
      </c>
      <c r="FY12">
        <v>43897</v>
      </c>
      <c r="FZ12">
        <v>39775.4</v>
      </c>
      <c r="GA12">
        <v>2.1886999999999999</v>
      </c>
      <c r="GB12">
        <v>1.8966000000000001</v>
      </c>
      <c r="GC12">
        <v>0.13203500000000001</v>
      </c>
      <c r="GD12">
        <v>0</v>
      </c>
      <c r="GE12">
        <v>23.802600000000002</v>
      </c>
      <c r="GF12">
        <v>999.9</v>
      </c>
      <c r="GG12">
        <v>64.900000000000006</v>
      </c>
      <c r="GH12">
        <v>30.4</v>
      </c>
      <c r="GI12">
        <v>27.927099999999999</v>
      </c>
      <c r="GJ12">
        <v>30.4573</v>
      </c>
      <c r="GK12">
        <v>40.216299999999997</v>
      </c>
      <c r="GL12">
        <v>1</v>
      </c>
      <c r="GM12">
        <v>-0.100567</v>
      </c>
      <c r="GN12">
        <v>-0.110349</v>
      </c>
      <c r="GO12">
        <v>20.2685</v>
      </c>
      <c r="GP12">
        <v>5.2277699999999996</v>
      </c>
      <c r="GQ12">
        <v>11.902100000000001</v>
      </c>
      <c r="GR12">
        <v>4.9638</v>
      </c>
      <c r="GS12">
        <v>3.2919999999999998</v>
      </c>
      <c r="GT12">
        <v>9999</v>
      </c>
      <c r="GU12">
        <v>9999</v>
      </c>
      <c r="GV12">
        <v>4967.8</v>
      </c>
      <c r="GW12">
        <v>976.7</v>
      </c>
      <c r="GX12">
        <v>1.877</v>
      </c>
      <c r="GY12">
        <v>1.87534</v>
      </c>
      <c r="GZ12">
        <v>1.8740300000000001</v>
      </c>
      <c r="HA12">
        <v>1.87317</v>
      </c>
      <c r="HB12">
        <v>1.87469</v>
      </c>
      <c r="HC12">
        <v>1.8696600000000001</v>
      </c>
      <c r="HD12">
        <v>1.87392</v>
      </c>
      <c r="HE12">
        <v>1.87897</v>
      </c>
      <c r="HF12">
        <v>0</v>
      </c>
      <c r="HG12">
        <v>0</v>
      </c>
      <c r="HH12">
        <v>0</v>
      </c>
      <c r="HI12">
        <v>0</v>
      </c>
      <c r="HJ12" t="s">
        <v>371</v>
      </c>
      <c r="HK12" t="s">
        <v>372</v>
      </c>
      <c r="HL12" t="s">
        <v>373</v>
      </c>
      <c r="HM12" t="s">
        <v>373</v>
      </c>
      <c r="HN12" t="s">
        <v>373</v>
      </c>
      <c r="HO12" t="s">
        <v>373</v>
      </c>
      <c r="HP12">
        <v>0</v>
      </c>
      <c r="HQ12">
        <v>100</v>
      </c>
      <c r="HR12">
        <v>100</v>
      </c>
      <c r="HS12">
        <v>-0.155</v>
      </c>
      <c r="HT12">
        <v>0.19170000000000001</v>
      </c>
      <c r="HU12">
        <v>0.38403612308330498</v>
      </c>
      <c r="HV12">
        <v>9.7846438420996166E-4</v>
      </c>
      <c r="HW12">
        <v>-2.5827086373742828E-6</v>
      </c>
      <c r="HX12">
        <v>7.8586341386663365E-10</v>
      </c>
      <c r="HY12">
        <v>-0.1012757722875189</v>
      </c>
      <c r="HZ12">
        <v>-8.4438002641763817E-3</v>
      </c>
      <c r="IA12">
        <v>1.264093270743213E-3</v>
      </c>
      <c r="IB12">
        <v>-1.32040390140585E-5</v>
      </c>
      <c r="IC12">
        <v>5</v>
      </c>
      <c r="ID12">
        <v>2007</v>
      </c>
      <c r="IE12">
        <v>1</v>
      </c>
      <c r="IF12">
        <v>23</v>
      </c>
      <c r="IG12">
        <v>3.4</v>
      </c>
      <c r="IH12">
        <v>5</v>
      </c>
      <c r="II12">
        <v>1.8237300000000001</v>
      </c>
      <c r="IJ12">
        <v>2.4316399999999998</v>
      </c>
      <c r="IK12">
        <v>1.42578</v>
      </c>
      <c r="IL12">
        <v>2.2875999999999999</v>
      </c>
      <c r="IM12">
        <v>1.5478499999999999</v>
      </c>
      <c r="IN12">
        <v>2.2534200000000002</v>
      </c>
      <c r="IO12">
        <v>33.333500000000001</v>
      </c>
      <c r="IP12">
        <v>15.3141</v>
      </c>
      <c r="IQ12">
        <v>18</v>
      </c>
      <c r="IR12">
        <v>629.62800000000004</v>
      </c>
      <c r="IS12">
        <v>427.26600000000002</v>
      </c>
      <c r="IT12">
        <v>24.9998</v>
      </c>
      <c r="IU12">
        <v>26.065100000000001</v>
      </c>
      <c r="IV12">
        <v>29.999099999999999</v>
      </c>
      <c r="IW12">
        <v>25.915299999999998</v>
      </c>
      <c r="IX12">
        <v>25.839700000000001</v>
      </c>
      <c r="IY12">
        <v>36.535400000000003</v>
      </c>
      <c r="IZ12">
        <v>32.7729</v>
      </c>
      <c r="JA12">
        <v>49.878100000000003</v>
      </c>
      <c r="JB12">
        <v>25</v>
      </c>
      <c r="JC12">
        <v>800</v>
      </c>
      <c r="JD12">
        <v>18.933</v>
      </c>
      <c r="JE12">
        <v>101.22199999999999</v>
      </c>
      <c r="JF12">
        <v>101.166</v>
      </c>
    </row>
    <row r="13" spans="1:266" x14ac:dyDescent="0.2">
      <c r="A13">
        <v>11</v>
      </c>
      <c r="B13">
        <v>1657252264</v>
      </c>
      <c r="C13">
        <v>1225.900000095367</v>
      </c>
      <c r="D13" t="s">
        <v>405</v>
      </c>
      <c r="E13" t="s">
        <v>406</v>
      </c>
      <c r="F13" t="s">
        <v>366</v>
      </c>
      <c r="H13" t="s">
        <v>394</v>
      </c>
      <c r="I13" t="s">
        <v>403</v>
      </c>
      <c r="J13" t="s">
        <v>396</v>
      </c>
      <c r="K13">
        <v>1657252264</v>
      </c>
      <c r="L13">
        <v>3.5758063337853782E-3</v>
      </c>
      <c r="M13">
        <v>3.575806333785378</v>
      </c>
      <c r="N13">
        <v>13.427699869037015</v>
      </c>
      <c r="O13">
        <v>395.18700000000001</v>
      </c>
      <c r="P13">
        <v>309.80174931927252</v>
      </c>
      <c r="Q13">
        <v>31.419506961249155</v>
      </c>
      <c r="R13">
        <v>40.079117451008997</v>
      </c>
      <c r="S13">
        <v>0.29527076747384401</v>
      </c>
      <c r="T13">
        <v>1.9188720198207476</v>
      </c>
      <c r="U13">
        <v>0.27215397015947673</v>
      </c>
      <c r="V13">
        <v>0.17202211587444532</v>
      </c>
      <c r="W13">
        <v>241.7304610749774</v>
      </c>
      <c r="X13">
        <v>27.132260999690605</v>
      </c>
      <c r="Y13">
        <v>27.132260999690605</v>
      </c>
      <c r="Z13">
        <v>3.607057106502368</v>
      </c>
      <c r="AA13">
        <v>66.953395104585894</v>
      </c>
      <c r="AB13">
        <v>2.3134281551556</v>
      </c>
      <c r="AC13">
        <v>3.4552813214951432</v>
      </c>
      <c r="AD13">
        <v>1.293628951346768</v>
      </c>
      <c r="AE13">
        <v>-157.69305931993517</v>
      </c>
      <c r="AF13">
        <v>-75.587047251701563</v>
      </c>
      <c r="AG13">
        <v>-8.4813382849724501</v>
      </c>
      <c r="AH13">
        <v>-3.0983781631789498E-2</v>
      </c>
      <c r="AI13">
        <v>0</v>
      </c>
      <c r="AJ13">
        <v>0</v>
      </c>
      <c r="AK13">
        <v>1</v>
      </c>
      <c r="AL13">
        <v>0</v>
      </c>
      <c r="AM13">
        <v>25918.509585040862</v>
      </c>
      <c r="AN13" t="s">
        <v>367</v>
      </c>
      <c r="AO13" t="s">
        <v>367</v>
      </c>
      <c r="AP13">
        <v>0</v>
      </c>
      <c r="AQ13">
        <v>0</v>
      </c>
      <c r="AR13" t="e">
        <v>#DIV/0!</v>
      </c>
      <c r="AS13">
        <v>0</v>
      </c>
      <c r="AT13" t="s">
        <v>367</v>
      </c>
      <c r="AU13" t="s">
        <v>367</v>
      </c>
      <c r="AV13">
        <v>0</v>
      </c>
      <c r="AW13">
        <v>0</v>
      </c>
      <c r="AX13" t="e">
        <v>#DIV/0!</v>
      </c>
      <c r="AY13">
        <v>0.5</v>
      </c>
      <c r="AZ13">
        <v>1261.1772005569831</v>
      </c>
      <c r="BA13">
        <v>13.427699869037015</v>
      </c>
      <c r="BB13" t="e">
        <v>#DIV/0!</v>
      </c>
      <c r="BC13">
        <v>1.0646957353103783E-2</v>
      </c>
      <c r="BD13" t="e">
        <v>#DIV/0!</v>
      </c>
      <c r="BE13" t="e">
        <v>#DIV/0!</v>
      </c>
      <c r="BF13" t="s">
        <v>367</v>
      </c>
      <c r="BG13">
        <v>0</v>
      </c>
      <c r="BH13" t="e">
        <v>#DIV/0!</v>
      </c>
      <c r="BI13" t="e">
        <v>#DIV/0!</v>
      </c>
      <c r="BJ13" t="e">
        <v>#DIV/0!</v>
      </c>
      <c r="BK13" t="e">
        <v>#DIV/0!</v>
      </c>
      <c r="BL13" t="e">
        <v>#DIV/0!</v>
      </c>
      <c r="BM13" t="e">
        <v>#DIV/0!</v>
      </c>
      <c r="BN13" t="e">
        <v>#DIV/0!</v>
      </c>
      <c r="BO13" t="e">
        <v>#DIV/0!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1499.96</v>
      </c>
      <c r="CI13">
        <v>1261.1772005569831</v>
      </c>
      <c r="CJ13">
        <v>0.84080722189723933</v>
      </c>
      <c r="CK13">
        <v>0.16115793826167191</v>
      </c>
      <c r="CL13">
        <v>6</v>
      </c>
      <c r="CM13">
        <v>0.5</v>
      </c>
      <c r="CN13" t="s">
        <v>368</v>
      </c>
      <c r="CO13">
        <v>2</v>
      </c>
      <c r="CP13">
        <v>1657252264</v>
      </c>
      <c r="CQ13">
        <v>395.18700000000001</v>
      </c>
      <c r="CR13">
        <v>410.02</v>
      </c>
      <c r="CS13">
        <v>22.8108</v>
      </c>
      <c r="CT13">
        <v>19.3184</v>
      </c>
      <c r="CU13">
        <v>395.137</v>
      </c>
      <c r="CV13">
        <v>22.609400000000001</v>
      </c>
      <c r="CW13">
        <v>600.31600000000003</v>
      </c>
      <c r="CX13">
        <v>101.318</v>
      </c>
      <c r="CY13">
        <v>0.100107</v>
      </c>
      <c r="CZ13">
        <v>26.401599999999998</v>
      </c>
      <c r="DA13">
        <v>26.090499999999999</v>
      </c>
      <c r="DB13">
        <v>999.9</v>
      </c>
      <c r="DC13">
        <v>0</v>
      </c>
      <c r="DD13">
        <v>0</v>
      </c>
      <c r="DE13">
        <v>5001.25</v>
      </c>
      <c r="DF13">
        <v>0</v>
      </c>
      <c r="DG13">
        <v>790.08500000000004</v>
      </c>
      <c r="DH13">
        <v>-14.5388</v>
      </c>
      <c r="DI13">
        <v>404.71300000000002</v>
      </c>
      <c r="DJ13">
        <v>418.09699999999998</v>
      </c>
      <c r="DK13">
        <v>3.4923600000000001</v>
      </c>
      <c r="DL13">
        <v>410.02</v>
      </c>
      <c r="DM13">
        <v>19.3184</v>
      </c>
      <c r="DN13">
        <v>2.31114</v>
      </c>
      <c r="DO13">
        <v>1.9573</v>
      </c>
      <c r="DP13">
        <v>19.754300000000001</v>
      </c>
      <c r="DQ13">
        <v>17.103100000000001</v>
      </c>
      <c r="DR13">
        <v>1499.96</v>
      </c>
      <c r="DS13">
        <v>0.973001</v>
      </c>
      <c r="DT13">
        <v>2.6998600000000001E-2</v>
      </c>
      <c r="DU13">
        <v>0</v>
      </c>
      <c r="DV13">
        <v>675.51099999999997</v>
      </c>
      <c r="DW13">
        <v>4.9993100000000004</v>
      </c>
      <c r="DX13">
        <v>19201.599999999999</v>
      </c>
      <c r="DY13">
        <v>13258.9</v>
      </c>
      <c r="DZ13">
        <v>39.686999999999998</v>
      </c>
      <c r="EA13">
        <v>41.436999999999998</v>
      </c>
      <c r="EB13">
        <v>40.061999999999998</v>
      </c>
      <c r="EC13">
        <v>41.311999999999998</v>
      </c>
      <c r="ED13">
        <v>41</v>
      </c>
      <c r="EE13">
        <v>1454.6</v>
      </c>
      <c r="EF13">
        <v>40.36</v>
      </c>
      <c r="EG13">
        <v>0</v>
      </c>
      <c r="EH13">
        <v>1657252264.7</v>
      </c>
      <c r="EI13">
        <v>0</v>
      </c>
      <c r="EJ13">
        <v>678.3488000000001</v>
      </c>
      <c r="EK13">
        <v>-21.355384620519441</v>
      </c>
      <c r="EL13">
        <v>3061.376924670692</v>
      </c>
      <c r="EM13">
        <v>18416.580000000002</v>
      </c>
      <c r="EN13">
        <v>15</v>
      </c>
      <c r="EO13">
        <v>1657252285</v>
      </c>
      <c r="EP13" t="s">
        <v>407</v>
      </c>
      <c r="EQ13">
        <v>1657252285</v>
      </c>
      <c r="ER13">
        <v>1657251738</v>
      </c>
      <c r="ES13">
        <v>10</v>
      </c>
      <c r="ET13">
        <v>-0.28399999999999997</v>
      </c>
      <c r="EU13">
        <v>-2E-3</v>
      </c>
      <c r="EV13">
        <v>0.05</v>
      </c>
      <c r="EW13">
        <v>8.7999999999999995E-2</v>
      </c>
      <c r="EX13">
        <v>410</v>
      </c>
      <c r="EY13">
        <v>18</v>
      </c>
      <c r="EZ13">
        <v>0.11</v>
      </c>
      <c r="FA13">
        <v>0.03</v>
      </c>
      <c r="FB13">
        <v>-14.404895</v>
      </c>
      <c r="FC13">
        <v>-0.5466371482176301</v>
      </c>
      <c r="FD13">
        <v>8.0399810167686256E-2</v>
      </c>
      <c r="FE13">
        <v>0</v>
      </c>
      <c r="FF13">
        <v>3.409967</v>
      </c>
      <c r="FG13">
        <v>0.6960355722326288</v>
      </c>
      <c r="FH13">
        <v>7.1489394954776297E-2</v>
      </c>
      <c r="FI13">
        <v>0</v>
      </c>
      <c r="FJ13">
        <v>0</v>
      </c>
      <c r="FK13">
        <v>2</v>
      </c>
      <c r="FL13" t="s">
        <v>408</v>
      </c>
      <c r="FM13">
        <v>3.18004</v>
      </c>
      <c r="FN13">
        <v>2.76457</v>
      </c>
      <c r="FO13">
        <v>0.100836</v>
      </c>
      <c r="FP13">
        <v>0.104227</v>
      </c>
      <c r="FQ13">
        <v>0.116836</v>
      </c>
      <c r="FR13">
        <v>0.104726</v>
      </c>
      <c r="FS13">
        <v>28779.7</v>
      </c>
      <c r="FT13">
        <v>22330.6</v>
      </c>
      <c r="FU13">
        <v>30039.8</v>
      </c>
      <c r="FV13">
        <v>24370.5</v>
      </c>
      <c r="FW13">
        <v>35275.199999999997</v>
      </c>
      <c r="FX13">
        <v>31880.7</v>
      </c>
      <c r="FY13">
        <v>43922.400000000001</v>
      </c>
      <c r="FZ13">
        <v>39792.6</v>
      </c>
      <c r="GA13">
        <v>2.1930999999999998</v>
      </c>
      <c r="GB13">
        <v>1.90035</v>
      </c>
      <c r="GC13">
        <v>0.140458</v>
      </c>
      <c r="GD13">
        <v>0</v>
      </c>
      <c r="GE13">
        <v>23.785699999999999</v>
      </c>
      <c r="GF13">
        <v>999.9</v>
      </c>
      <c r="GG13">
        <v>63.5</v>
      </c>
      <c r="GH13">
        <v>30.5</v>
      </c>
      <c r="GI13">
        <v>27.479099999999999</v>
      </c>
      <c r="GJ13">
        <v>30.657299999999999</v>
      </c>
      <c r="GK13">
        <v>39.182699999999997</v>
      </c>
      <c r="GL13">
        <v>1</v>
      </c>
      <c r="GM13">
        <v>-0.12761700000000001</v>
      </c>
      <c r="GN13">
        <v>-0.19947400000000001</v>
      </c>
      <c r="GO13">
        <v>20.2669</v>
      </c>
      <c r="GP13">
        <v>5.2246300000000003</v>
      </c>
      <c r="GQ13">
        <v>11.902100000000001</v>
      </c>
      <c r="GR13">
        <v>4.9641500000000001</v>
      </c>
      <c r="GS13">
        <v>3.2919999999999998</v>
      </c>
      <c r="GT13">
        <v>9999</v>
      </c>
      <c r="GU13">
        <v>9999</v>
      </c>
      <c r="GV13">
        <v>5031.3999999999996</v>
      </c>
      <c r="GW13">
        <v>976.7</v>
      </c>
      <c r="GX13">
        <v>1.8769800000000001</v>
      </c>
      <c r="GY13">
        <v>1.87531</v>
      </c>
      <c r="GZ13">
        <v>1.87395</v>
      </c>
      <c r="HA13">
        <v>1.87317</v>
      </c>
      <c r="HB13">
        <v>1.87469</v>
      </c>
      <c r="HC13">
        <v>1.8696600000000001</v>
      </c>
      <c r="HD13">
        <v>1.8738600000000001</v>
      </c>
      <c r="HE13">
        <v>1.8789499999999999</v>
      </c>
      <c r="HF13">
        <v>0</v>
      </c>
      <c r="HG13">
        <v>0</v>
      </c>
      <c r="HH13">
        <v>0</v>
      </c>
      <c r="HI13">
        <v>0</v>
      </c>
      <c r="HJ13" t="s">
        <v>371</v>
      </c>
      <c r="HK13" t="s">
        <v>372</v>
      </c>
      <c r="HL13" t="s">
        <v>373</v>
      </c>
      <c r="HM13" t="s">
        <v>373</v>
      </c>
      <c r="HN13" t="s">
        <v>373</v>
      </c>
      <c r="HO13" t="s">
        <v>373</v>
      </c>
      <c r="HP13">
        <v>0</v>
      </c>
      <c r="HQ13">
        <v>100</v>
      </c>
      <c r="HR13">
        <v>100</v>
      </c>
      <c r="HS13">
        <v>0.05</v>
      </c>
      <c r="HT13">
        <v>0.2014</v>
      </c>
      <c r="HU13">
        <v>0.31258945074093891</v>
      </c>
      <c r="HV13">
        <v>9.7846438420996166E-4</v>
      </c>
      <c r="HW13">
        <v>-2.5827086373742828E-6</v>
      </c>
      <c r="HX13">
        <v>7.8586341386663365E-10</v>
      </c>
      <c r="HY13">
        <v>-0.1012757722875189</v>
      </c>
      <c r="HZ13">
        <v>-8.4438002641763817E-3</v>
      </c>
      <c r="IA13">
        <v>1.264093270743213E-3</v>
      </c>
      <c r="IB13">
        <v>-1.32040390140585E-5</v>
      </c>
      <c r="IC13">
        <v>5</v>
      </c>
      <c r="ID13">
        <v>2007</v>
      </c>
      <c r="IE13">
        <v>1</v>
      </c>
      <c r="IF13">
        <v>23</v>
      </c>
      <c r="IG13">
        <v>3.1</v>
      </c>
      <c r="IH13">
        <v>8.8000000000000007</v>
      </c>
      <c r="II13">
        <v>1.0571299999999999</v>
      </c>
      <c r="IJ13">
        <v>2.4279799999999998</v>
      </c>
      <c r="IK13">
        <v>1.42578</v>
      </c>
      <c r="IL13">
        <v>2.2863799999999999</v>
      </c>
      <c r="IM13">
        <v>1.5478499999999999</v>
      </c>
      <c r="IN13">
        <v>2.32178</v>
      </c>
      <c r="IO13">
        <v>33.244</v>
      </c>
      <c r="IP13">
        <v>15.2791</v>
      </c>
      <c r="IQ13">
        <v>18</v>
      </c>
      <c r="IR13">
        <v>630.51400000000001</v>
      </c>
      <c r="IS13">
        <v>427.85</v>
      </c>
      <c r="IT13">
        <v>24.9999</v>
      </c>
      <c r="IU13">
        <v>25.7531</v>
      </c>
      <c r="IV13">
        <v>29.9998</v>
      </c>
      <c r="IW13">
        <v>25.7012</v>
      </c>
      <c r="IX13">
        <v>25.6389</v>
      </c>
      <c r="IY13">
        <v>21.191700000000001</v>
      </c>
      <c r="IZ13">
        <v>30.266400000000001</v>
      </c>
      <c r="JA13">
        <v>44.020099999999999</v>
      </c>
      <c r="JB13">
        <v>25</v>
      </c>
      <c r="JC13">
        <v>410</v>
      </c>
      <c r="JD13">
        <v>19.281300000000002</v>
      </c>
      <c r="JE13">
        <v>101.28100000000001</v>
      </c>
      <c r="JF13">
        <v>101.209</v>
      </c>
    </row>
    <row r="14" spans="1:266" x14ac:dyDescent="0.2">
      <c r="A14">
        <v>12</v>
      </c>
      <c r="B14">
        <v>1657252469</v>
      </c>
      <c r="C14">
        <v>1430.900000095367</v>
      </c>
      <c r="D14" t="s">
        <v>409</v>
      </c>
      <c r="E14" t="s">
        <v>410</v>
      </c>
      <c r="F14" t="s">
        <v>366</v>
      </c>
      <c r="H14" t="s">
        <v>394</v>
      </c>
      <c r="I14" t="s">
        <v>403</v>
      </c>
      <c r="J14" t="s">
        <v>396</v>
      </c>
      <c r="K14">
        <v>1657252469</v>
      </c>
      <c r="L14">
        <v>3.4055361221135183E-3</v>
      </c>
      <c r="M14">
        <v>3.4055361221135185</v>
      </c>
      <c r="N14">
        <v>13.534165950400695</v>
      </c>
      <c r="O14">
        <v>385.21</v>
      </c>
      <c r="P14">
        <v>293.95223692336077</v>
      </c>
      <c r="Q14">
        <v>29.811212552036064</v>
      </c>
      <c r="R14">
        <v>39.066133013179993</v>
      </c>
      <c r="S14">
        <v>0.2750095587465855</v>
      </c>
      <c r="T14">
        <v>1.9218038516028573</v>
      </c>
      <c r="U14">
        <v>0.25486869968649706</v>
      </c>
      <c r="V14">
        <v>0.16097941939878946</v>
      </c>
      <c r="W14">
        <v>241.77036107479827</v>
      </c>
      <c r="X14">
        <v>27.283831472410341</v>
      </c>
      <c r="Y14">
        <v>27.283831472410341</v>
      </c>
      <c r="Z14">
        <v>3.6392606283822397</v>
      </c>
      <c r="AA14">
        <v>66.914722613463894</v>
      </c>
      <c r="AB14">
        <v>2.3239993361806</v>
      </c>
      <c r="AC14">
        <v>3.473076246023306</v>
      </c>
      <c r="AD14">
        <v>1.3152612922016398</v>
      </c>
      <c r="AE14">
        <v>-150.18414298520617</v>
      </c>
      <c r="AF14">
        <v>-82.382211583371102</v>
      </c>
      <c r="AG14">
        <v>-9.2407258743791445</v>
      </c>
      <c r="AH14">
        <v>-3.671936815813126E-2</v>
      </c>
      <c r="AI14">
        <v>0</v>
      </c>
      <c r="AJ14">
        <v>0</v>
      </c>
      <c r="AK14">
        <v>1</v>
      </c>
      <c r="AL14">
        <v>0</v>
      </c>
      <c r="AM14">
        <v>25985.053589686009</v>
      </c>
      <c r="AN14" t="s">
        <v>367</v>
      </c>
      <c r="AO14" t="s">
        <v>367</v>
      </c>
      <c r="AP14">
        <v>0</v>
      </c>
      <c r="AQ14">
        <v>0</v>
      </c>
      <c r="AR14" t="e">
        <v>#DIV/0!</v>
      </c>
      <c r="AS14">
        <v>0</v>
      </c>
      <c r="AT14" t="s">
        <v>367</v>
      </c>
      <c r="AU14" t="s">
        <v>367</v>
      </c>
      <c r="AV14">
        <v>0</v>
      </c>
      <c r="AW14">
        <v>0</v>
      </c>
      <c r="AX14" t="e">
        <v>#DIV/0!</v>
      </c>
      <c r="AY14">
        <v>0.5</v>
      </c>
      <c r="AZ14">
        <v>1261.3872005568905</v>
      </c>
      <c r="BA14">
        <v>13.534165950400695</v>
      </c>
      <c r="BB14" t="e">
        <v>#DIV/0!</v>
      </c>
      <c r="BC14">
        <v>1.0729588776884281E-2</v>
      </c>
      <c r="BD14" t="e">
        <v>#DIV/0!</v>
      </c>
      <c r="BE14" t="e">
        <v>#DIV/0!</v>
      </c>
      <c r="BF14" t="s">
        <v>367</v>
      </c>
      <c r="BG14">
        <v>0</v>
      </c>
      <c r="BH14" t="e">
        <v>#DIV/0!</v>
      </c>
      <c r="BI14" t="e">
        <v>#DIV/0!</v>
      </c>
      <c r="BJ14" t="e">
        <v>#DIV/0!</v>
      </c>
      <c r="BK14" t="e">
        <v>#DIV/0!</v>
      </c>
      <c r="BL14" t="e">
        <v>#DIV/0!</v>
      </c>
      <c r="BM14" t="e">
        <v>#DIV/0!</v>
      </c>
      <c r="BN14" t="e">
        <v>#DIV/0!</v>
      </c>
      <c r="BO14" t="e">
        <v>#DIV/0!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1500.21</v>
      </c>
      <c r="CI14">
        <v>1261.3872005568905</v>
      </c>
      <c r="CJ14">
        <v>0.84080708737902721</v>
      </c>
      <c r="CK14">
        <v>0.16115767864152236</v>
      </c>
      <c r="CL14">
        <v>6</v>
      </c>
      <c r="CM14">
        <v>0.5</v>
      </c>
      <c r="CN14" t="s">
        <v>368</v>
      </c>
      <c r="CO14">
        <v>2</v>
      </c>
      <c r="CP14">
        <v>1657252469</v>
      </c>
      <c r="CQ14">
        <v>385.21</v>
      </c>
      <c r="CR14">
        <v>400.048</v>
      </c>
      <c r="CS14">
        <v>22.915700000000001</v>
      </c>
      <c r="CT14">
        <v>19.59</v>
      </c>
      <c r="CU14">
        <v>385.14299999999997</v>
      </c>
      <c r="CV14">
        <v>22.802700000000002</v>
      </c>
      <c r="CW14">
        <v>600.32399999999996</v>
      </c>
      <c r="CX14">
        <v>101.315</v>
      </c>
      <c r="CY14">
        <v>0.100158</v>
      </c>
      <c r="CZ14">
        <v>26.488700000000001</v>
      </c>
      <c r="DA14">
        <v>26.295300000000001</v>
      </c>
      <c r="DB14">
        <v>999.9</v>
      </c>
      <c r="DC14">
        <v>0</v>
      </c>
      <c r="DD14">
        <v>0</v>
      </c>
      <c r="DE14">
        <v>5013.75</v>
      </c>
      <c r="DF14">
        <v>0</v>
      </c>
      <c r="DG14">
        <v>859.68700000000001</v>
      </c>
      <c r="DH14">
        <v>-14.837199999999999</v>
      </c>
      <c r="DI14">
        <v>394.28300000000002</v>
      </c>
      <c r="DJ14">
        <v>408.041</v>
      </c>
      <c r="DK14">
        <v>3.4196399999999998</v>
      </c>
      <c r="DL14">
        <v>400.048</v>
      </c>
      <c r="DM14">
        <v>19.59</v>
      </c>
      <c r="DN14">
        <v>2.3312300000000001</v>
      </c>
      <c r="DO14">
        <v>1.9847600000000001</v>
      </c>
      <c r="DP14">
        <v>19.893799999999999</v>
      </c>
      <c r="DQ14">
        <v>17.3233</v>
      </c>
      <c r="DR14">
        <v>1500.21</v>
      </c>
      <c r="DS14">
        <v>0.97300699999999996</v>
      </c>
      <c r="DT14">
        <v>2.6993400000000001E-2</v>
      </c>
      <c r="DU14">
        <v>0</v>
      </c>
      <c r="DV14">
        <v>660.44600000000003</v>
      </c>
      <c r="DW14">
        <v>4.9993100000000004</v>
      </c>
      <c r="DX14">
        <v>18590.7</v>
      </c>
      <c r="DY14">
        <v>13261.1</v>
      </c>
      <c r="DZ14">
        <v>36.75</v>
      </c>
      <c r="EA14">
        <v>38.186999999999998</v>
      </c>
      <c r="EB14">
        <v>37.311999999999998</v>
      </c>
      <c r="EC14">
        <v>37.125</v>
      </c>
      <c r="ED14">
        <v>38.186999999999998</v>
      </c>
      <c r="EE14">
        <v>1454.85</v>
      </c>
      <c r="EF14">
        <v>40.36</v>
      </c>
      <c r="EG14">
        <v>0</v>
      </c>
      <c r="EH14">
        <v>1657252469.3</v>
      </c>
      <c r="EI14">
        <v>0</v>
      </c>
      <c r="EJ14">
        <v>660.48734615384626</v>
      </c>
      <c r="EK14">
        <v>-1.1811623962881499</v>
      </c>
      <c r="EL14">
        <v>57.99316139295945</v>
      </c>
      <c r="EM14">
        <v>18520.25</v>
      </c>
      <c r="EN14">
        <v>15</v>
      </c>
      <c r="EO14">
        <v>1657252505.5</v>
      </c>
      <c r="EP14" t="s">
        <v>411</v>
      </c>
      <c r="EQ14">
        <v>1657252285</v>
      </c>
      <c r="ER14">
        <v>1657252505.5</v>
      </c>
      <c r="ES14">
        <v>11</v>
      </c>
      <c r="ET14">
        <v>-0.28399999999999997</v>
      </c>
      <c r="EU14">
        <v>-3.0000000000000001E-3</v>
      </c>
      <c r="EV14">
        <v>0.05</v>
      </c>
      <c r="EW14">
        <v>0.113</v>
      </c>
      <c r="EX14">
        <v>410</v>
      </c>
      <c r="EY14">
        <v>20</v>
      </c>
      <c r="EZ14">
        <v>0.11</v>
      </c>
      <c r="FA14">
        <v>0.03</v>
      </c>
      <c r="FB14">
        <v>-14.76682926829268</v>
      </c>
      <c r="FC14">
        <v>4.0820905923408493E-2</v>
      </c>
      <c r="FD14">
        <v>2.6614549880061109E-2</v>
      </c>
      <c r="FE14">
        <v>1</v>
      </c>
      <c r="FF14">
        <v>3.4425853658536578</v>
      </c>
      <c r="FG14">
        <v>-0.2410530313588799</v>
      </c>
      <c r="FH14">
        <v>2.8247361724209649E-2</v>
      </c>
      <c r="FI14">
        <v>1</v>
      </c>
      <c r="FJ14">
        <v>2</v>
      </c>
      <c r="FK14">
        <v>2</v>
      </c>
      <c r="FL14" t="s">
        <v>382</v>
      </c>
      <c r="FM14">
        <v>3.18018</v>
      </c>
      <c r="FN14">
        <v>2.7646799999999998</v>
      </c>
      <c r="FO14">
        <v>9.8884899999999998E-2</v>
      </c>
      <c r="FP14">
        <v>0.10230499999999999</v>
      </c>
      <c r="FQ14">
        <v>0.11755599999999999</v>
      </c>
      <c r="FR14">
        <v>0.10577400000000001</v>
      </c>
      <c r="FS14">
        <v>28843.5</v>
      </c>
      <c r="FT14">
        <v>22379.3</v>
      </c>
      <c r="FU14">
        <v>30040.7</v>
      </c>
      <c r="FV14">
        <v>24371</v>
      </c>
      <c r="FW14">
        <v>35246.699999999997</v>
      </c>
      <c r="FX14">
        <v>31843.1</v>
      </c>
      <c r="FY14">
        <v>43924.3</v>
      </c>
      <c r="FZ14">
        <v>39793.300000000003</v>
      </c>
      <c r="GA14">
        <v>2.1945299999999999</v>
      </c>
      <c r="GB14">
        <v>1.9011499999999999</v>
      </c>
      <c r="GC14">
        <v>0.13600999999999999</v>
      </c>
      <c r="GD14">
        <v>0</v>
      </c>
      <c r="GE14">
        <v>24.064299999999999</v>
      </c>
      <c r="GF14">
        <v>999.9</v>
      </c>
      <c r="GG14">
        <v>62.6</v>
      </c>
      <c r="GH14">
        <v>30.5</v>
      </c>
      <c r="GI14">
        <v>27.090399999999999</v>
      </c>
      <c r="GJ14">
        <v>30.787199999999999</v>
      </c>
      <c r="GK14">
        <v>39.747599999999998</v>
      </c>
      <c r="GL14">
        <v>1</v>
      </c>
      <c r="GM14">
        <v>-0.13381399999999999</v>
      </c>
      <c r="GN14">
        <v>-0.28458899999999998</v>
      </c>
      <c r="GO14">
        <v>20.266400000000001</v>
      </c>
      <c r="GP14">
        <v>5.2277699999999996</v>
      </c>
      <c r="GQ14">
        <v>11.902100000000001</v>
      </c>
      <c r="GR14">
        <v>4.9649999999999999</v>
      </c>
      <c r="GS14">
        <v>3.2919999999999998</v>
      </c>
      <c r="GT14">
        <v>9999</v>
      </c>
      <c r="GU14">
        <v>9999</v>
      </c>
      <c r="GV14">
        <v>5086.2</v>
      </c>
      <c r="GW14">
        <v>976.8</v>
      </c>
      <c r="GX14">
        <v>1.877</v>
      </c>
      <c r="GY14">
        <v>1.87531</v>
      </c>
      <c r="GZ14">
        <v>1.87399</v>
      </c>
      <c r="HA14">
        <v>1.87317</v>
      </c>
      <c r="HB14">
        <v>1.87469</v>
      </c>
      <c r="HC14">
        <v>1.8696600000000001</v>
      </c>
      <c r="HD14">
        <v>1.87388</v>
      </c>
      <c r="HE14">
        <v>1.87896</v>
      </c>
      <c r="HF14">
        <v>0</v>
      </c>
      <c r="HG14">
        <v>0</v>
      </c>
      <c r="HH14">
        <v>0</v>
      </c>
      <c r="HI14">
        <v>0</v>
      </c>
      <c r="HJ14" t="s">
        <v>371</v>
      </c>
      <c r="HK14" t="s">
        <v>372</v>
      </c>
      <c r="HL14" t="s">
        <v>373</v>
      </c>
      <c r="HM14" t="s">
        <v>373</v>
      </c>
      <c r="HN14" t="s">
        <v>373</v>
      </c>
      <c r="HO14" t="s">
        <v>373</v>
      </c>
      <c r="HP14">
        <v>0</v>
      </c>
      <c r="HQ14">
        <v>100</v>
      </c>
      <c r="HR14">
        <v>100</v>
      </c>
      <c r="HS14">
        <v>6.7000000000000004E-2</v>
      </c>
      <c r="HT14">
        <v>0.113</v>
      </c>
      <c r="HU14">
        <v>2.8379804539808741E-2</v>
      </c>
      <c r="HV14">
        <v>9.7846438420996166E-4</v>
      </c>
      <c r="HW14">
        <v>-2.5827086373742828E-6</v>
      </c>
      <c r="HX14">
        <v>7.8586341386663365E-10</v>
      </c>
      <c r="HY14">
        <v>-0.1012757722875189</v>
      </c>
      <c r="HZ14">
        <v>-8.4438002641763817E-3</v>
      </c>
      <c r="IA14">
        <v>1.264093270743213E-3</v>
      </c>
      <c r="IB14">
        <v>-1.32040390140585E-5</v>
      </c>
      <c r="IC14">
        <v>5</v>
      </c>
      <c r="ID14">
        <v>2007</v>
      </c>
      <c r="IE14">
        <v>1</v>
      </c>
      <c r="IF14">
        <v>23</v>
      </c>
      <c r="IG14">
        <v>3.1</v>
      </c>
      <c r="IH14">
        <v>12.2</v>
      </c>
      <c r="II14">
        <v>1.0376000000000001</v>
      </c>
      <c r="IJ14">
        <v>2.4316399999999998</v>
      </c>
      <c r="IK14">
        <v>1.42578</v>
      </c>
      <c r="IL14">
        <v>2.2875999999999999</v>
      </c>
      <c r="IM14">
        <v>1.5478499999999999</v>
      </c>
      <c r="IN14">
        <v>2.2534200000000002</v>
      </c>
      <c r="IO14">
        <v>33.311100000000003</v>
      </c>
      <c r="IP14">
        <v>15.244</v>
      </c>
      <c r="IQ14">
        <v>18</v>
      </c>
      <c r="IR14">
        <v>630.60900000000004</v>
      </c>
      <c r="IS14">
        <v>427.714</v>
      </c>
      <c r="IT14">
        <v>24.999600000000001</v>
      </c>
      <c r="IU14">
        <v>25.658100000000001</v>
      </c>
      <c r="IV14">
        <v>30</v>
      </c>
      <c r="IW14">
        <v>25.614799999999999</v>
      </c>
      <c r="IX14">
        <v>25.5623</v>
      </c>
      <c r="IY14">
        <v>20.792400000000001</v>
      </c>
      <c r="IZ14">
        <v>28.600999999999999</v>
      </c>
      <c r="JA14">
        <v>38.749699999999997</v>
      </c>
      <c r="JB14">
        <v>25</v>
      </c>
      <c r="JC14">
        <v>400</v>
      </c>
      <c r="JD14">
        <v>19.570799999999998</v>
      </c>
      <c r="JE14">
        <v>101.285</v>
      </c>
      <c r="JF14">
        <v>101.211</v>
      </c>
    </row>
    <row r="15" spans="1:266" x14ac:dyDescent="0.2">
      <c r="A15">
        <v>13</v>
      </c>
      <c r="B15">
        <v>1657252581.5</v>
      </c>
      <c r="C15">
        <v>1543.400000095367</v>
      </c>
      <c r="D15" t="s">
        <v>412</v>
      </c>
      <c r="E15" t="s">
        <v>413</v>
      </c>
      <c r="F15" t="s">
        <v>366</v>
      </c>
      <c r="H15" t="s">
        <v>394</v>
      </c>
      <c r="I15" t="s">
        <v>403</v>
      </c>
      <c r="J15" t="s">
        <v>396</v>
      </c>
      <c r="K15">
        <v>1657252581.5</v>
      </c>
      <c r="L15">
        <v>3.6095593192381594E-3</v>
      </c>
      <c r="M15">
        <v>3.6095593192381594</v>
      </c>
      <c r="N15">
        <v>5.921360960913459</v>
      </c>
      <c r="O15">
        <v>193.36199999999999</v>
      </c>
      <c r="P15">
        <v>155.27216600535684</v>
      </c>
      <c r="Q15">
        <v>15.74658791156704</v>
      </c>
      <c r="R15">
        <v>19.609385314116</v>
      </c>
      <c r="S15">
        <v>0.29516166774843827</v>
      </c>
      <c r="T15">
        <v>1.9211871300714622</v>
      </c>
      <c r="U15">
        <v>0.27208674072322864</v>
      </c>
      <c r="V15">
        <v>0.17197682755166238</v>
      </c>
      <c r="W15">
        <v>241.72363907554598</v>
      </c>
      <c r="X15">
        <v>27.245290372579355</v>
      </c>
      <c r="Y15">
        <v>27.245290372579355</v>
      </c>
      <c r="Z15">
        <v>3.631048268406083</v>
      </c>
      <c r="AA15">
        <v>66.792205843146263</v>
      </c>
      <c r="AB15">
        <v>2.325193091104</v>
      </c>
      <c r="AC15">
        <v>3.4812341675980072</v>
      </c>
      <c r="AD15">
        <v>1.305855177302083</v>
      </c>
      <c r="AE15">
        <v>-159.18156597840283</v>
      </c>
      <c r="AF15">
        <v>-74.241591910352696</v>
      </c>
      <c r="AG15">
        <v>-8.3303241033632034</v>
      </c>
      <c r="AH15">
        <v>-2.9842916572761169E-2</v>
      </c>
      <c r="AI15">
        <v>0</v>
      </c>
      <c r="AJ15">
        <v>0</v>
      </c>
      <c r="AK15">
        <v>1</v>
      </c>
      <c r="AL15">
        <v>0</v>
      </c>
      <c r="AM15">
        <v>25966.122750605417</v>
      </c>
      <c r="AN15" t="s">
        <v>367</v>
      </c>
      <c r="AO15" t="s">
        <v>367</v>
      </c>
      <c r="AP15">
        <v>0</v>
      </c>
      <c r="AQ15">
        <v>0</v>
      </c>
      <c r="AR15" t="e">
        <v>#DIV/0!</v>
      </c>
      <c r="AS15">
        <v>0</v>
      </c>
      <c r="AT15" t="s">
        <v>367</v>
      </c>
      <c r="AU15" t="s">
        <v>367</v>
      </c>
      <c r="AV15">
        <v>0</v>
      </c>
      <c r="AW15">
        <v>0</v>
      </c>
      <c r="AX15" t="e">
        <v>#DIV/0!</v>
      </c>
      <c r="AY15">
        <v>0.5</v>
      </c>
      <c r="AZ15">
        <v>1261.1358005572777</v>
      </c>
      <c r="BA15">
        <v>5.921360960913459</v>
      </c>
      <c r="BB15" t="e">
        <v>#DIV/0!</v>
      </c>
      <c r="BC15">
        <v>4.6952603821863552E-3</v>
      </c>
      <c r="BD15" t="e">
        <v>#DIV/0!</v>
      </c>
      <c r="BE15" t="e">
        <v>#DIV/0!</v>
      </c>
      <c r="BF15" t="s">
        <v>367</v>
      </c>
      <c r="BG15">
        <v>0</v>
      </c>
      <c r="BH15" t="e">
        <v>#DIV/0!</v>
      </c>
      <c r="BI15" t="e">
        <v>#DIV/0!</v>
      </c>
      <c r="BJ15" t="e">
        <v>#DIV/0!</v>
      </c>
      <c r="BK15" t="e">
        <v>#DIV/0!</v>
      </c>
      <c r="BL15" t="e">
        <v>#DIV/0!</v>
      </c>
      <c r="BM15" t="e">
        <v>#DIV/0!</v>
      </c>
      <c r="BN15" t="e">
        <v>#DIV/0!</v>
      </c>
      <c r="BO15" t="e">
        <v>#DIV/0!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1499.91</v>
      </c>
      <c r="CI15">
        <v>1261.1358005572777</v>
      </c>
      <c r="CJ15">
        <v>0.84080764883044823</v>
      </c>
      <c r="CK15">
        <v>0.16115876224276521</v>
      </c>
      <c r="CL15">
        <v>6</v>
      </c>
      <c r="CM15">
        <v>0.5</v>
      </c>
      <c r="CN15" t="s">
        <v>368</v>
      </c>
      <c r="CO15">
        <v>2</v>
      </c>
      <c r="CP15">
        <v>1657252581.5</v>
      </c>
      <c r="CQ15">
        <v>193.36199999999999</v>
      </c>
      <c r="CR15">
        <v>199.98</v>
      </c>
      <c r="CS15">
        <v>22.928000000000001</v>
      </c>
      <c r="CT15">
        <v>19.401900000000001</v>
      </c>
      <c r="CU15">
        <v>193.15700000000001</v>
      </c>
      <c r="CV15">
        <v>22.726099999999999</v>
      </c>
      <c r="CW15">
        <v>600.11900000000003</v>
      </c>
      <c r="CX15">
        <v>101.313</v>
      </c>
      <c r="CY15">
        <v>9.9818000000000004E-2</v>
      </c>
      <c r="CZ15">
        <v>26.528500000000001</v>
      </c>
      <c r="DA15">
        <v>26.330400000000001</v>
      </c>
      <c r="DB15">
        <v>999.9</v>
      </c>
      <c r="DC15">
        <v>0</v>
      </c>
      <c r="DD15">
        <v>0</v>
      </c>
      <c r="DE15">
        <v>5011.25</v>
      </c>
      <c r="DF15">
        <v>0</v>
      </c>
      <c r="DG15">
        <v>679.88699999999994</v>
      </c>
      <c r="DH15">
        <v>-6.6964399999999999</v>
      </c>
      <c r="DI15">
        <v>197.81899999999999</v>
      </c>
      <c r="DJ15">
        <v>203.93700000000001</v>
      </c>
      <c r="DK15">
        <v>3.5261499999999999</v>
      </c>
      <c r="DL15">
        <v>199.98</v>
      </c>
      <c r="DM15">
        <v>19.401900000000001</v>
      </c>
      <c r="DN15">
        <v>2.3229099999999998</v>
      </c>
      <c r="DO15">
        <v>1.96566</v>
      </c>
      <c r="DP15">
        <v>19.836099999999998</v>
      </c>
      <c r="DQ15">
        <v>17.170400000000001</v>
      </c>
      <c r="DR15">
        <v>1499.91</v>
      </c>
      <c r="DS15">
        <v>0.97299100000000005</v>
      </c>
      <c r="DT15">
        <v>2.7008799999999999E-2</v>
      </c>
      <c r="DU15">
        <v>0</v>
      </c>
      <c r="DV15">
        <v>654.10199999999998</v>
      </c>
      <c r="DW15">
        <v>4.9993100000000004</v>
      </c>
      <c r="DX15">
        <v>17095.3</v>
      </c>
      <c r="DY15">
        <v>13258.4</v>
      </c>
      <c r="DZ15">
        <v>38.061999999999998</v>
      </c>
      <c r="EA15">
        <v>40.061999999999998</v>
      </c>
      <c r="EB15">
        <v>38.5</v>
      </c>
      <c r="EC15">
        <v>39.625</v>
      </c>
      <c r="ED15">
        <v>39.75</v>
      </c>
      <c r="EE15">
        <v>1454.53</v>
      </c>
      <c r="EF15">
        <v>40.380000000000003</v>
      </c>
      <c r="EG15">
        <v>0</v>
      </c>
      <c r="EH15">
        <v>1657252582.0999999</v>
      </c>
      <c r="EI15">
        <v>0</v>
      </c>
      <c r="EJ15">
        <v>654.46261538461533</v>
      </c>
      <c r="EK15">
        <v>-5.6333675351689196</v>
      </c>
      <c r="EL15">
        <v>-617.72991543226794</v>
      </c>
      <c r="EM15">
        <v>17102.723076923081</v>
      </c>
      <c r="EN15">
        <v>15</v>
      </c>
      <c r="EO15">
        <v>1657252600</v>
      </c>
      <c r="EP15" t="s">
        <v>414</v>
      </c>
      <c r="EQ15">
        <v>1657252600</v>
      </c>
      <c r="ER15">
        <v>1657252505.5</v>
      </c>
      <c r="ES15">
        <v>12</v>
      </c>
      <c r="ET15">
        <v>7.8E-2</v>
      </c>
      <c r="EU15">
        <v>-3.0000000000000001E-3</v>
      </c>
      <c r="EV15">
        <v>0.20499999999999999</v>
      </c>
      <c r="EW15">
        <v>0.113</v>
      </c>
      <c r="EX15">
        <v>200</v>
      </c>
      <c r="EY15">
        <v>20</v>
      </c>
      <c r="EZ15">
        <v>0.23</v>
      </c>
      <c r="FA15">
        <v>0.03</v>
      </c>
      <c r="FB15">
        <v>-6.7304317499999993</v>
      </c>
      <c r="FC15">
        <v>9.3669005628530505E-2</v>
      </c>
      <c r="FD15">
        <v>3.3427163870683091E-2</v>
      </c>
      <c r="FE15">
        <v>1</v>
      </c>
      <c r="FF15">
        <v>3.5092355</v>
      </c>
      <c r="FG15">
        <v>4.4791519699802433E-2</v>
      </c>
      <c r="FH15">
        <v>5.7785525653056159E-3</v>
      </c>
      <c r="FI15">
        <v>1</v>
      </c>
      <c r="FJ15">
        <v>2</v>
      </c>
      <c r="FK15">
        <v>2</v>
      </c>
      <c r="FL15" t="s">
        <v>382</v>
      </c>
      <c r="FM15">
        <v>3.1797599999999999</v>
      </c>
      <c r="FN15">
        <v>2.7643399999999998</v>
      </c>
      <c r="FO15">
        <v>5.5526899999999997E-2</v>
      </c>
      <c r="FP15">
        <v>5.7583500000000003E-2</v>
      </c>
      <c r="FQ15">
        <v>0.11729000000000001</v>
      </c>
      <c r="FR15">
        <v>0.105072</v>
      </c>
      <c r="FS15">
        <v>30234</v>
      </c>
      <c r="FT15">
        <v>23496.5</v>
      </c>
      <c r="FU15">
        <v>30043.5</v>
      </c>
      <c r="FV15">
        <v>24373.4</v>
      </c>
      <c r="FW15">
        <v>35258.6</v>
      </c>
      <c r="FX15">
        <v>31869.5</v>
      </c>
      <c r="FY15">
        <v>43927.9</v>
      </c>
      <c r="FZ15">
        <v>39796.6</v>
      </c>
      <c r="GA15">
        <v>2.1945299999999999</v>
      </c>
      <c r="GB15">
        <v>1.9012500000000001</v>
      </c>
      <c r="GC15">
        <v>0.13399900000000001</v>
      </c>
      <c r="GD15">
        <v>0</v>
      </c>
      <c r="GE15">
        <v>24.1326</v>
      </c>
      <c r="GF15">
        <v>999.9</v>
      </c>
      <c r="GG15">
        <v>62.1</v>
      </c>
      <c r="GH15">
        <v>30.5</v>
      </c>
      <c r="GI15">
        <v>26.874099999999999</v>
      </c>
      <c r="GJ15">
        <v>30.3172</v>
      </c>
      <c r="GK15">
        <v>39.739600000000003</v>
      </c>
      <c r="GL15">
        <v>1</v>
      </c>
      <c r="GM15">
        <v>-0.13850599999999999</v>
      </c>
      <c r="GN15">
        <v>-0.20990200000000001</v>
      </c>
      <c r="GO15">
        <v>20.2685</v>
      </c>
      <c r="GP15">
        <v>5.22912</v>
      </c>
      <c r="GQ15">
        <v>11.902100000000001</v>
      </c>
      <c r="GR15">
        <v>4.9644000000000004</v>
      </c>
      <c r="GS15">
        <v>3.2919999999999998</v>
      </c>
      <c r="GT15">
        <v>9999</v>
      </c>
      <c r="GU15">
        <v>9999</v>
      </c>
      <c r="GV15">
        <v>5110</v>
      </c>
      <c r="GW15">
        <v>976.8</v>
      </c>
      <c r="GX15">
        <v>1.8770500000000001</v>
      </c>
      <c r="GY15">
        <v>1.87531</v>
      </c>
      <c r="GZ15">
        <v>1.8740000000000001</v>
      </c>
      <c r="HA15">
        <v>1.87317</v>
      </c>
      <c r="HB15">
        <v>1.8747100000000001</v>
      </c>
      <c r="HC15">
        <v>1.8696600000000001</v>
      </c>
      <c r="HD15">
        <v>1.8739300000000001</v>
      </c>
      <c r="HE15">
        <v>1.87897</v>
      </c>
      <c r="HF15">
        <v>0</v>
      </c>
      <c r="HG15">
        <v>0</v>
      </c>
      <c r="HH15">
        <v>0</v>
      </c>
      <c r="HI15">
        <v>0</v>
      </c>
      <c r="HJ15" t="s">
        <v>371</v>
      </c>
      <c r="HK15" t="s">
        <v>372</v>
      </c>
      <c r="HL15" t="s">
        <v>373</v>
      </c>
      <c r="HM15" t="s">
        <v>373</v>
      </c>
      <c r="HN15" t="s">
        <v>373</v>
      </c>
      <c r="HO15" t="s">
        <v>373</v>
      </c>
      <c r="HP15">
        <v>0</v>
      </c>
      <c r="HQ15">
        <v>100</v>
      </c>
      <c r="HR15">
        <v>100</v>
      </c>
      <c r="HS15">
        <v>0.20499999999999999</v>
      </c>
      <c r="HT15">
        <v>0.2019</v>
      </c>
      <c r="HU15">
        <v>2.8379804539808741E-2</v>
      </c>
      <c r="HV15">
        <v>9.7846438420996166E-4</v>
      </c>
      <c r="HW15">
        <v>-2.5827086373742828E-6</v>
      </c>
      <c r="HX15">
        <v>7.8586341386663365E-10</v>
      </c>
      <c r="HY15">
        <v>-0.1040569539458613</v>
      </c>
      <c r="HZ15">
        <v>-8.4438002641763817E-3</v>
      </c>
      <c r="IA15">
        <v>1.264093270743213E-3</v>
      </c>
      <c r="IB15">
        <v>-1.32040390140585E-5</v>
      </c>
      <c r="IC15">
        <v>5</v>
      </c>
      <c r="ID15">
        <v>2007</v>
      </c>
      <c r="IE15">
        <v>1</v>
      </c>
      <c r="IF15">
        <v>23</v>
      </c>
      <c r="IG15">
        <v>4.9000000000000004</v>
      </c>
      <c r="IH15">
        <v>1.3</v>
      </c>
      <c r="II15">
        <v>0.59814500000000004</v>
      </c>
      <c r="IJ15">
        <v>2.4352999999999998</v>
      </c>
      <c r="IK15">
        <v>1.42578</v>
      </c>
      <c r="IL15">
        <v>2.2863799999999999</v>
      </c>
      <c r="IM15">
        <v>1.5478499999999999</v>
      </c>
      <c r="IN15">
        <v>2.3828100000000001</v>
      </c>
      <c r="IO15">
        <v>33.378399999999999</v>
      </c>
      <c r="IP15">
        <v>15.244</v>
      </c>
      <c r="IQ15">
        <v>18</v>
      </c>
      <c r="IR15">
        <v>630.06299999999999</v>
      </c>
      <c r="IS15">
        <v>427.33300000000003</v>
      </c>
      <c r="IT15">
        <v>25.001000000000001</v>
      </c>
      <c r="IU15">
        <v>25.622699999999998</v>
      </c>
      <c r="IV15">
        <v>29.9998</v>
      </c>
      <c r="IW15">
        <v>25.565100000000001</v>
      </c>
      <c r="IX15">
        <v>25.505400000000002</v>
      </c>
      <c r="IY15">
        <v>11.9998</v>
      </c>
      <c r="IZ15">
        <v>28.654</v>
      </c>
      <c r="JA15">
        <v>36.922499999999999</v>
      </c>
      <c r="JB15">
        <v>25</v>
      </c>
      <c r="JC15">
        <v>200</v>
      </c>
      <c r="JD15">
        <v>19.437200000000001</v>
      </c>
      <c r="JE15">
        <v>101.294</v>
      </c>
      <c r="JF15">
        <v>101.22</v>
      </c>
    </row>
    <row r="16" spans="1:266" x14ac:dyDescent="0.2">
      <c r="A16">
        <v>14</v>
      </c>
      <c r="B16">
        <v>1657252676</v>
      </c>
      <c r="C16">
        <v>1637.900000095367</v>
      </c>
      <c r="D16" t="s">
        <v>415</v>
      </c>
      <c r="E16" t="s">
        <v>416</v>
      </c>
      <c r="F16" t="s">
        <v>366</v>
      </c>
      <c r="H16" t="s">
        <v>394</v>
      </c>
      <c r="I16" t="s">
        <v>403</v>
      </c>
      <c r="J16" t="s">
        <v>396</v>
      </c>
      <c r="K16">
        <v>1657252676</v>
      </c>
      <c r="L16">
        <v>3.5004530145946737E-3</v>
      </c>
      <c r="M16">
        <v>3.5004530145946737</v>
      </c>
      <c r="N16">
        <v>1.7699110888935345</v>
      </c>
      <c r="O16">
        <v>97.894799999999989</v>
      </c>
      <c r="P16">
        <v>85.557511483510638</v>
      </c>
      <c r="Q16">
        <v>8.6767118789643867</v>
      </c>
      <c r="R16">
        <v>9.9278831200291169</v>
      </c>
      <c r="S16">
        <v>0.29058663547406494</v>
      </c>
      <c r="T16">
        <v>1.9207550736906005</v>
      </c>
      <c r="U16">
        <v>0.26818780522050395</v>
      </c>
      <c r="V16">
        <v>0.16948571677498137</v>
      </c>
      <c r="W16">
        <v>241.73365307496306</v>
      </c>
      <c r="X16">
        <v>27.129035402548652</v>
      </c>
      <c r="Y16">
        <v>27.129035402548652</v>
      </c>
      <c r="Z16">
        <v>3.6063744896975405</v>
      </c>
      <c r="AA16">
        <v>67.308572355374054</v>
      </c>
      <c r="AB16">
        <v>2.3213820365748798</v>
      </c>
      <c r="AC16">
        <v>3.4488653604454829</v>
      </c>
      <c r="AD16">
        <v>1.2849924531226606</v>
      </c>
      <c r="AE16">
        <v>-154.36997794362512</v>
      </c>
      <c r="AF16">
        <v>-78.589087198427706</v>
      </c>
      <c r="AG16">
        <v>-8.8080111471662992</v>
      </c>
      <c r="AH16">
        <v>-3.3423214256060874E-2</v>
      </c>
      <c r="AI16">
        <v>0</v>
      </c>
      <c r="AJ16">
        <v>0</v>
      </c>
      <c r="AK16">
        <v>1</v>
      </c>
      <c r="AL16">
        <v>0</v>
      </c>
      <c r="AM16">
        <v>25968.917387934896</v>
      </c>
      <c r="AN16" t="s">
        <v>367</v>
      </c>
      <c r="AO16" t="s">
        <v>367</v>
      </c>
      <c r="AP16">
        <v>0</v>
      </c>
      <c r="AQ16">
        <v>0</v>
      </c>
      <c r="AR16" t="e">
        <v>#DIV/0!</v>
      </c>
      <c r="AS16">
        <v>0</v>
      </c>
      <c r="AT16" t="s">
        <v>367</v>
      </c>
      <c r="AU16" t="s">
        <v>367</v>
      </c>
      <c r="AV16">
        <v>0</v>
      </c>
      <c r="AW16">
        <v>0</v>
      </c>
      <c r="AX16" t="e">
        <v>#DIV/0!</v>
      </c>
      <c r="AY16">
        <v>0.5</v>
      </c>
      <c r="AZ16">
        <v>1261.1940005569757</v>
      </c>
      <c r="BA16">
        <v>1.7699110888935345</v>
      </c>
      <c r="BB16" t="e">
        <v>#DIV/0!</v>
      </c>
      <c r="BC16">
        <v>1.4033614876949117E-3</v>
      </c>
      <c r="BD16" t="e">
        <v>#DIV/0!</v>
      </c>
      <c r="BE16" t="e">
        <v>#DIV/0!</v>
      </c>
      <c r="BF16" t="s">
        <v>367</v>
      </c>
      <c r="BG16">
        <v>0</v>
      </c>
      <c r="BH16" t="e">
        <v>#DIV/0!</v>
      </c>
      <c r="BI16" t="e">
        <v>#DIV/0!</v>
      </c>
      <c r="BJ16" t="e">
        <v>#DIV/0!</v>
      </c>
      <c r="BK16" t="e">
        <v>#DIV/0!</v>
      </c>
      <c r="BL16" t="e">
        <v>#DIV/0!</v>
      </c>
      <c r="BM16" t="e">
        <v>#DIV/0!</v>
      </c>
      <c r="BN16" t="e">
        <v>#DIV/0!</v>
      </c>
      <c r="BO16" t="e">
        <v>#DIV/0!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1499.98</v>
      </c>
      <c r="CI16">
        <v>1261.1940005569757</v>
      </c>
      <c r="CJ16">
        <v>0.84080721113413226</v>
      </c>
      <c r="CK16">
        <v>0.16115791748887523</v>
      </c>
      <c r="CL16">
        <v>6</v>
      </c>
      <c r="CM16">
        <v>0.5</v>
      </c>
      <c r="CN16" t="s">
        <v>368</v>
      </c>
      <c r="CO16">
        <v>2</v>
      </c>
      <c r="CP16">
        <v>1657252676</v>
      </c>
      <c r="CQ16">
        <v>97.894799999999989</v>
      </c>
      <c r="CR16">
        <v>100.00700000000001</v>
      </c>
      <c r="CS16">
        <v>22.8902</v>
      </c>
      <c r="CT16">
        <v>19.470500000000001</v>
      </c>
      <c r="CU16">
        <v>97.687799999999996</v>
      </c>
      <c r="CV16">
        <v>22.689299999999999</v>
      </c>
      <c r="CW16">
        <v>600.11</v>
      </c>
      <c r="CX16">
        <v>101.31399999999999</v>
      </c>
      <c r="CY16">
        <v>9.9794400000000005E-2</v>
      </c>
      <c r="CZ16">
        <v>26.370100000000001</v>
      </c>
      <c r="DA16">
        <v>26.127199999999998</v>
      </c>
      <c r="DB16">
        <v>999.9</v>
      </c>
      <c r="DC16">
        <v>0</v>
      </c>
      <c r="DD16">
        <v>0</v>
      </c>
      <c r="DE16">
        <v>5009.38</v>
      </c>
      <c r="DF16">
        <v>0</v>
      </c>
      <c r="DG16">
        <v>673.45500000000004</v>
      </c>
      <c r="DH16">
        <v>-2.1412499999999999</v>
      </c>
      <c r="DI16">
        <v>100.158</v>
      </c>
      <c r="DJ16">
        <v>101.99299999999999</v>
      </c>
      <c r="DK16">
        <v>3.4197199999999999</v>
      </c>
      <c r="DL16">
        <v>100.00700000000001</v>
      </c>
      <c r="DM16">
        <v>19.470500000000001</v>
      </c>
      <c r="DN16">
        <v>2.3191099999999998</v>
      </c>
      <c r="DO16">
        <v>1.9726399999999999</v>
      </c>
      <c r="DP16">
        <v>19.809699999999999</v>
      </c>
      <c r="DQ16">
        <v>17.226400000000002</v>
      </c>
      <c r="DR16">
        <v>1499.98</v>
      </c>
      <c r="DS16">
        <v>0.973001</v>
      </c>
      <c r="DT16">
        <v>2.6998600000000001E-2</v>
      </c>
      <c r="DU16">
        <v>0</v>
      </c>
      <c r="DV16">
        <v>655.79700000000003</v>
      </c>
      <c r="DW16">
        <v>4.9993100000000004</v>
      </c>
      <c r="DX16">
        <v>16904.8</v>
      </c>
      <c r="DY16">
        <v>13259.1</v>
      </c>
      <c r="DZ16">
        <v>39.5</v>
      </c>
      <c r="EA16">
        <v>41.436999999999998</v>
      </c>
      <c r="EB16">
        <v>39.875</v>
      </c>
      <c r="EC16">
        <v>40.75</v>
      </c>
      <c r="ED16">
        <v>41.125</v>
      </c>
      <c r="EE16">
        <v>1454.62</v>
      </c>
      <c r="EF16">
        <v>40.36</v>
      </c>
      <c r="EG16">
        <v>0</v>
      </c>
      <c r="EH16">
        <v>1657252676.3</v>
      </c>
      <c r="EI16">
        <v>0</v>
      </c>
      <c r="EJ16">
        <v>655.90804000000003</v>
      </c>
      <c r="EK16">
        <v>-0.23384616777930919</v>
      </c>
      <c r="EL16">
        <v>728.88461680565251</v>
      </c>
      <c r="EM16">
        <v>16924.82</v>
      </c>
      <c r="EN16">
        <v>15</v>
      </c>
      <c r="EO16">
        <v>1657252692</v>
      </c>
      <c r="EP16" t="s">
        <v>417</v>
      </c>
      <c r="EQ16">
        <v>1657252692</v>
      </c>
      <c r="ER16">
        <v>1657252505.5</v>
      </c>
      <c r="ES16">
        <v>13</v>
      </c>
      <c r="ET16">
        <v>2.8000000000000001E-2</v>
      </c>
      <c r="EU16">
        <v>-3.0000000000000001E-3</v>
      </c>
      <c r="EV16">
        <v>0.20699999999999999</v>
      </c>
      <c r="EW16">
        <v>0.113</v>
      </c>
      <c r="EX16">
        <v>100</v>
      </c>
      <c r="EY16">
        <v>20</v>
      </c>
      <c r="EZ16">
        <v>0.34</v>
      </c>
      <c r="FA16">
        <v>0.03</v>
      </c>
      <c r="FB16">
        <v>-2.1740007499999998</v>
      </c>
      <c r="FC16">
        <v>-2.9475759849903398E-2</v>
      </c>
      <c r="FD16">
        <v>2.580434831452829E-2</v>
      </c>
      <c r="FE16">
        <v>1</v>
      </c>
      <c r="FF16">
        <v>3.4429555000000009</v>
      </c>
      <c r="FG16">
        <v>-0.15835046904316991</v>
      </c>
      <c r="FH16">
        <v>1.5832994970945941E-2</v>
      </c>
      <c r="FI16">
        <v>1</v>
      </c>
      <c r="FJ16">
        <v>2</v>
      </c>
      <c r="FK16">
        <v>2</v>
      </c>
      <c r="FL16" t="s">
        <v>382</v>
      </c>
      <c r="FM16">
        <v>3.1798199999999999</v>
      </c>
      <c r="FN16">
        <v>2.7643</v>
      </c>
      <c r="FO16">
        <v>2.9261800000000001E-2</v>
      </c>
      <c r="FP16">
        <v>3.01085E-2</v>
      </c>
      <c r="FQ16">
        <v>0.117174</v>
      </c>
      <c r="FR16">
        <v>0.105348</v>
      </c>
      <c r="FS16">
        <v>31077.1</v>
      </c>
      <c r="FT16">
        <v>24183.8</v>
      </c>
      <c r="FU16">
        <v>30045.4</v>
      </c>
      <c r="FV16">
        <v>24375.4</v>
      </c>
      <c r="FW16">
        <v>35263.699999999997</v>
      </c>
      <c r="FX16">
        <v>31861.1</v>
      </c>
      <c r="FY16">
        <v>43929.9</v>
      </c>
      <c r="FZ16">
        <v>39799.9</v>
      </c>
      <c r="GA16">
        <v>2.1944699999999999</v>
      </c>
      <c r="GB16">
        <v>1.90245</v>
      </c>
      <c r="GC16">
        <v>0.135794</v>
      </c>
      <c r="GD16">
        <v>0</v>
      </c>
      <c r="GE16">
        <v>23.8992</v>
      </c>
      <c r="GF16">
        <v>999.9</v>
      </c>
      <c r="GG16">
        <v>61.4</v>
      </c>
      <c r="GH16">
        <v>30.5</v>
      </c>
      <c r="GI16">
        <v>26.571400000000001</v>
      </c>
      <c r="GJ16">
        <v>30.307200000000002</v>
      </c>
      <c r="GK16">
        <v>40.012</v>
      </c>
      <c r="GL16">
        <v>1</v>
      </c>
      <c r="GM16">
        <v>-0.143178</v>
      </c>
      <c r="GN16">
        <v>-0.22800699999999999</v>
      </c>
      <c r="GO16">
        <v>20.268000000000001</v>
      </c>
      <c r="GP16">
        <v>5.2244799999999998</v>
      </c>
      <c r="GQ16">
        <v>11.902100000000001</v>
      </c>
      <c r="GR16">
        <v>4.9645000000000001</v>
      </c>
      <c r="GS16">
        <v>3.29128</v>
      </c>
      <c r="GT16">
        <v>9999</v>
      </c>
      <c r="GU16">
        <v>9999</v>
      </c>
      <c r="GV16">
        <v>5131.2</v>
      </c>
      <c r="GW16">
        <v>976.9</v>
      </c>
      <c r="GX16">
        <v>1.87704</v>
      </c>
      <c r="GY16">
        <v>1.87531</v>
      </c>
      <c r="GZ16">
        <v>1.8740600000000001</v>
      </c>
      <c r="HA16">
        <v>1.87317</v>
      </c>
      <c r="HB16">
        <v>1.87469</v>
      </c>
      <c r="HC16">
        <v>1.8696600000000001</v>
      </c>
      <c r="HD16">
        <v>1.87392</v>
      </c>
      <c r="HE16">
        <v>1.87897</v>
      </c>
      <c r="HF16">
        <v>0</v>
      </c>
      <c r="HG16">
        <v>0</v>
      </c>
      <c r="HH16">
        <v>0</v>
      </c>
      <c r="HI16">
        <v>0</v>
      </c>
      <c r="HJ16" t="s">
        <v>371</v>
      </c>
      <c r="HK16" t="s">
        <v>372</v>
      </c>
      <c r="HL16" t="s">
        <v>373</v>
      </c>
      <c r="HM16" t="s">
        <v>373</v>
      </c>
      <c r="HN16" t="s">
        <v>373</v>
      </c>
      <c r="HO16" t="s">
        <v>373</v>
      </c>
      <c r="HP16">
        <v>0</v>
      </c>
      <c r="HQ16">
        <v>100</v>
      </c>
      <c r="HR16">
        <v>100</v>
      </c>
      <c r="HS16">
        <v>0.20699999999999999</v>
      </c>
      <c r="HT16">
        <v>0.2009</v>
      </c>
      <c r="HU16">
        <v>0.106145925139624</v>
      </c>
      <c r="HV16">
        <v>9.7846438420996166E-4</v>
      </c>
      <c r="HW16">
        <v>-2.5827086373742828E-6</v>
      </c>
      <c r="HX16">
        <v>7.8586341386663365E-10</v>
      </c>
      <c r="HY16">
        <v>-0.1040569539458613</v>
      </c>
      <c r="HZ16">
        <v>-8.4438002641763817E-3</v>
      </c>
      <c r="IA16">
        <v>1.264093270743213E-3</v>
      </c>
      <c r="IB16">
        <v>-1.32040390140585E-5</v>
      </c>
      <c r="IC16">
        <v>5</v>
      </c>
      <c r="ID16">
        <v>2007</v>
      </c>
      <c r="IE16">
        <v>1</v>
      </c>
      <c r="IF16">
        <v>23</v>
      </c>
      <c r="IG16">
        <v>1.3</v>
      </c>
      <c r="IH16">
        <v>2.8</v>
      </c>
      <c r="II16">
        <v>0.36621100000000001</v>
      </c>
      <c r="IJ16">
        <v>2.4523899999999998</v>
      </c>
      <c r="IK16">
        <v>1.42578</v>
      </c>
      <c r="IL16">
        <v>2.2863799999999999</v>
      </c>
      <c r="IM16">
        <v>1.5478499999999999</v>
      </c>
      <c r="IN16">
        <v>2.3779300000000001</v>
      </c>
      <c r="IO16">
        <v>33.355899999999998</v>
      </c>
      <c r="IP16">
        <v>15.2265</v>
      </c>
      <c r="IQ16">
        <v>18</v>
      </c>
      <c r="IR16">
        <v>629.39499999999998</v>
      </c>
      <c r="IS16">
        <v>427.57400000000001</v>
      </c>
      <c r="IT16">
        <v>24.998799999999999</v>
      </c>
      <c r="IU16">
        <v>25.5608</v>
      </c>
      <c r="IV16">
        <v>30</v>
      </c>
      <c r="IW16">
        <v>25.5078</v>
      </c>
      <c r="IX16">
        <v>25.448599999999999</v>
      </c>
      <c r="IY16">
        <v>7.3704700000000001</v>
      </c>
      <c r="IZ16">
        <v>27.207599999999999</v>
      </c>
      <c r="JA16">
        <v>35.4694</v>
      </c>
      <c r="JB16">
        <v>25</v>
      </c>
      <c r="JC16">
        <v>100</v>
      </c>
      <c r="JD16">
        <v>19.435099999999998</v>
      </c>
      <c r="JE16">
        <v>101.29900000000001</v>
      </c>
      <c r="JF16">
        <v>101.229</v>
      </c>
    </row>
    <row r="17" spans="1:266" x14ac:dyDescent="0.2">
      <c r="A17">
        <v>15</v>
      </c>
      <c r="B17">
        <v>1657252768</v>
      </c>
      <c r="C17">
        <v>1729.900000095367</v>
      </c>
      <c r="D17" t="s">
        <v>418</v>
      </c>
      <c r="E17" t="s">
        <v>419</v>
      </c>
      <c r="F17" t="s">
        <v>366</v>
      </c>
      <c r="H17" t="s">
        <v>394</v>
      </c>
      <c r="I17" t="s">
        <v>403</v>
      </c>
      <c r="J17" t="s">
        <v>396</v>
      </c>
      <c r="K17">
        <v>1657252768</v>
      </c>
      <c r="L17">
        <v>3.5684011327927053E-3</v>
      </c>
      <c r="M17">
        <v>3.5684011327927054</v>
      </c>
      <c r="N17">
        <v>-0.39235318225882648</v>
      </c>
      <c r="O17">
        <v>50.1935</v>
      </c>
      <c r="P17">
        <v>51.439866640085988</v>
      </c>
      <c r="Q17">
        <v>5.2165139130348015</v>
      </c>
      <c r="R17">
        <v>5.0901199438543996</v>
      </c>
      <c r="S17">
        <v>0.29030409529912488</v>
      </c>
      <c r="T17">
        <v>1.9165530210530335</v>
      </c>
      <c r="U17">
        <v>0.26790203989629052</v>
      </c>
      <c r="V17">
        <v>0.16930722080322802</v>
      </c>
      <c r="W17">
        <v>241.76511949053534</v>
      </c>
      <c r="X17">
        <v>26.842018183009476</v>
      </c>
      <c r="Y17">
        <v>26.842018183009476</v>
      </c>
      <c r="Z17">
        <v>3.5460840620880525</v>
      </c>
      <c r="AA17">
        <v>65.783289557954291</v>
      </c>
      <c r="AB17">
        <v>2.2338176472102402</v>
      </c>
      <c r="AC17">
        <v>3.3957220172795912</v>
      </c>
      <c r="AD17">
        <v>1.3122664148778123</v>
      </c>
      <c r="AE17">
        <v>-157.36648995615832</v>
      </c>
      <c r="AF17">
        <v>-75.925240478107426</v>
      </c>
      <c r="AG17">
        <v>-8.5046651551054158</v>
      </c>
      <c r="AH17">
        <v>-3.1276098835817834E-2</v>
      </c>
      <c r="AI17">
        <v>0</v>
      </c>
      <c r="AJ17">
        <v>0</v>
      </c>
      <c r="AK17">
        <v>1</v>
      </c>
      <c r="AL17">
        <v>0</v>
      </c>
      <c r="AM17">
        <v>25885.776676998405</v>
      </c>
      <c r="AN17" t="s">
        <v>367</v>
      </c>
      <c r="AO17" t="s">
        <v>367</v>
      </c>
      <c r="AP17">
        <v>0</v>
      </c>
      <c r="AQ17">
        <v>0</v>
      </c>
      <c r="AR17" t="e">
        <v>#DIV/0!</v>
      </c>
      <c r="AS17">
        <v>0</v>
      </c>
      <c r="AT17" t="s">
        <v>367</v>
      </c>
      <c r="AU17" t="s">
        <v>367</v>
      </c>
      <c r="AV17">
        <v>0</v>
      </c>
      <c r="AW17">
        <v>0</v>
      </c>
      <c r="AX17" t="e">
        <v>#DIV/0!</v>
      </c>
      <c r="AY17">
        <v>0.5</v>
      </c>
      <c r="AZ17">
        <v>1261.3541924821425</v>
      </c>
      <c r="BA17">
        <v>-0.39235318225882648</v>
      </c>
      <c r="BB17" t="e">
        <v>#DIV/0!</v>
      </c>
      <c r="BC17">
        <v>-3.1105710402146316E-4</v>
      </c>
      <c r="BD17" t="e">
        <v>#DIV/0!</v>
      </c>
      <c r="BE17" t="e">
        <v>#DIV/0!</v>
      </c>
      <c r="BF17" t="s">
        <v>367</v>
      </c>
      <c r="BG17">
        <v>0</v>
      </c>
      <c r="BH17" t="e">
        <v>#DIV/0!</v>
      </c>
      <c r="BI17" t="e">
        <v>#DIV/0!</v>
      </c>
      <c r="BJ17" t="e">
        <v>#DIV/0!</v>
      </c>
      <c r="BK17" t="e">
        <v>#DIV/0!</v>
      </c>
      <c r="BL17" t="e">
        <v>#DIV/0!</v>
      </c>
      <c r="BM17" t="e">
        <v>#DIV/0!</v>
      </c>
      <c r="BN17" t="e">
        <v>#DIV/0!</v>
      </c>
      <c r="BO17" t="e">
        <v>#DIV/0!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1500.17</v>
      </c>
      <c r="CI17">
        <v>1261.3541924821425</v>
      </c>
      <c r="CJ17">
        <v>0.84080750347103494</v>
      </c>
      <c r="CK17">
        <v>0.16115848169909766</v>
      </c>
      <c r="CL17">
        <v>6</v>
      </c>
      <c r="CM17">
        <v>0.5</v>
      </c>
      <c r="CN17" t="s">
        <v>368</v>
      </c>
      <c r="CO17">
        <v>2</v>
      </c>
      <c r="CP17">
        <v>1657252768</v>
      </c>
      <c r="CQ17">
        <v>50.1935</v>
      </c>
      <c r="CR17">
        <v>49.9803</v>
      </c>
      <c r="CS17">
        <v>22.0276</v>
      </c>
      <c r="CT17">
        <v>18.538499999999999</v>
      </c>
      <c r="CU17">
        <v>50.0045</v>
      </c>
      <c r="CV17">
        <v>21.8504</v>
      </c>
      <c r="CW17">
        <v>600.12</v>
      </c>
      <c r="CX17">
        <v>101.31</v>
      </c>
      <c r="CY17">
        <v>9.9942400000000001E-2</v>
      </c>
      <c r="CZ17">
        <v>26.107199999999999</v>
      </c>
      <c r="DA17">
        <v>25.724399999999999</v>
      </c>
      <c r="DB17">
        <v>999.9</v>
      </c>
      <c r="DC17">
        <v>0</v>
      </c>
      <c r="DD17">
        <v>0</v>
      </c>
      <c r="DE17">
        <v>4991.88</v>
      </c>
      <c r="DF17">
        <v>0</v>
      </c>
      <c r="DG17">
        <v>776.92700000000002</v>
      </c>
      <c r="DH17">
        <v>0.20130500000000001</v>
      </c>
      <c r="DI17">
        <v>51.311900000000001</v>
      </c>
      <c r="DJ17">
        <v>50.924399999999999</v>
      </c>
      <c r="DK17">
        <v>3.4891200000000002</v>
      </c>
      <c r="DL17">
        <v>49.9803</v>
      </c>
      <c r="DM17">
        <v>18.538499999999999</v>
      </c>
      <c r="DN17">
        <v>2.2316199999999999</v>
      </c>
      <c r="DO17">
        <v>1.8781399999999999</v>
      </c>
      <c r="DP17">
        <v>19.191199999999998</v>
      </c>
      <c r="DQ17">
        <v>16.4528</v>
      </c>
      <c r="DR17">
        <v>1500.17</v>
      </c>
      <c r="DS17">
        <v>0.97299599999999997</v>
      </c>
      <c r="DT17">
        <v>2.7003699999999999E-2</v>
      </c>
      <c r="DU17">
        <v>0</v>
      </c>
      <c r="DV17">
        <v>659.6</v>
      </c>
      <c r="DW17">
        <v>4.9993100000000004</v>
      </c>
      <c r="DX17">
        <v>17667.599999999999</v>
      </c>
      <c r="DY17">
        <v>13260.7</v>
      </c>
      <c r="DZ17">
        <v>40.311999999999998</v>
      </c>
      <c r="EA17">
        <v>41.686999999999998</v>
      </c>
      <c r="EB17">
        <v>40.625</v>
      </c>
      <c r="EC17">
        <v>41.436999999999998</v>
      </c>
      <c r="ED17">
        <v>41.5</v>
      </c>
      <c r="EE17">
        <v>1454.8</v>
      </c>
      <c r="EF17">
        <v>40.380000000000003</v>
      </c>
      <c r="EG17">
        <v>0</v>
      </c>
      <c r="EH17">
        <v>1657252768.7</v>
      </c>
      <c r="EI17">
        <v>0</v>
      </c>
      <c r="EJ17">
        <v>659.48588000000007</v>
      </c>
      <c r="EK17">
        <v>0.10538461489541549</v>
      </c>
      <c r="EL17">
        <v>1247.199999350798</v>
      </c>
      <c r="EM17">
        <v>17544.616000000002</v>
      </c>
      <c r="EN17">
        <v>15</v>
      </c>
      <c r="EO17">
        <v>1657252785</v>
      </c>
      <c r="EP17" t="s">
        <v>420</v>
      </c>
      <c r="EQ17">
        <v>1657252785</v>
      </c>
      <c r="ER17">
        <v>1657252505.5</v>
      </c>
      <c r="ES17">
        <v>14</v>
      </c>
      <c r="ET17">
        <v>1.2E-2</v>
      </c>
      <c r="EU17">
        <v>-3.0000000000000001E-3</v>
      </c>
      <c r="EV17">
        <v>0.189</v>
      </c>
      <c r="EW17">
        <v>0.113</v>
      </c>
      <c r="EX17">
        <v>50</v>
      </c>
      <c r="EY17">
        <v>20</v>
      </c>
      <c r="EZ17">
        <v>0.19</v>
      </c>
      <c r="FA17">
        <v>0.03</v>
      </c>
      <c r="FB17">
        <v>0.212431225</v>
      </c>
      <c r="FC17">
        <v>3.1208003752344581E-2</v>
      </c>
      <c r="FD17">
        <v>2.7565471249814961E-2</v>
      </c>
      <c r="FE17">
        <v>1</v>
      </c>
      <c r="FF17">
        <v>3.5568387499999998</v>
      </c>
      <c r="FG17">
        <v>-0.53855966228893803</v>
      </c>
      <c r="FH17">
        <v>5.3703883667175337E-2</v>
      </c>
      <c r="FI17">
        <v>0</v>
      </c>
      <c r="FJ17">
        <v>1</v>
      </c>
      <c r="FK17">
        <v>2</v>
      </c>
      <c r="FL17" t="s">
        <v>370</v>
      </c>
      <c r="FM17">
        <v>3.17998</v>
      </c>
      <c r="FN17">
        <v>2.76437</v>
      </c>
      <c r="FO17">
        <v>1.5103999999999999E-2</v>
      </c>
      <c r="FP17">
        <v>1.5186E-2</v>
      </c>
      <c r="FQ17">
        <v>0.114139</v>
      </c>
      <c r="FR17">
        <v>0.10179299999999999</v>
      </c>
      <c r="FS17">
        <v>31534.799999999999</v>
      </c>
      <c r="FT17">
        <v>24560.2</v>
      </c>
      <c r="FU17">
        <v>30048.9</v>
      </c>
      <c r="FV17">
        <v>24379.1</v>
      </c>
      <c r="FW17">
        <v>35391.800000000003</v>
      </c>
      <c r="FX17">
        <v>31994.3</v>
      </c>
      <c r="FY17">
        <v>43935.199999999997</v>
      </c>
      <c r="FZ17">
        <v>39806.1</v>
      </c>
      <c r="GA17">
        <v>2.1962700000000002</v>
      </c>
      <c r="GB17">
        <v>1.90205</v>
      </c>
      <c r="GC17">
        <v>0.14573</v>
      </c>
      <c r="GD17">
        <v>0</v>
      </c>
      <c r="GE17">
        <v>23.331499999999998</v>
      </c>
      <c r="GF17">
        <v>999.9</v>
      </c>
      <c r="GG17">
        <v>60.5</v>
      </c>
      <c r="GH17">
        <v>30.5</v>
      </c>
      <c r="GI17">
        <v>26.1816</v>
      </c>
      <c r="GJ17">
        <v>30.687200000000001</v>
      </c>
      <c r="GK17">
        <v>40.100200000000001</v>
      </c>
      <c r="GL17">
        <v>1</v>
      </c>
      <c r="GM17">
        <v>-0.152332</v>
      </c>
      <c r="GN17">
        <v>-0.41320299999999999</v>
      </c>
      <c r="GO17">
        <v>20.266500000000001</v>
      </c>
      <c r="GP17">
        <v>5.2265699999999997</v>
      </c>
      <c r="GQ17">
        <v>11.902100000000001</v>
      </c>
      <c r="GR17">
        <v>4.9649000000000001</v>
      </c>
      <c r="GS17">
        <v>3.2917299999999998</v>
      </c>
      <c r="GT17">
        <v>9999</v>
      </c>
      <c r="GU17">
        <v>9999</v>
      </c>
      <c r="GV17">
        <v>5151.5</v>
      </c>
      <c r="GW17">
        <v>976.9</v>
      </c>
      <c r="GX17">
        <v>1.877</v>
      </c>
      <c r="GY17">
        <v>1.87531</v>
      </c>
      <c r="GZ17">
        <v>1.8739699999999999</v>
      </c>
      <c r="HA17">
        <v>1.87317</v>
      </c>
      <c r="HB17">
        <v>1.87469</v>
      </c>
      <c r="HC17">
        <v>1.8696600000000001</v>
      </c>
      <c r="HD17">
        <v>1.87391</v>
      </c>
      <c r="HE17">
        <v>1.87897</v>
      </c>
      <c r="HF17">
        <v>0</v>
      </c>
      <c r="HG17">
        <v>0</v>
      </c>
      <c r="HH17">
        <v>0</v>
      </c>
      <c r="HI17">
        <v>0</v>
      </c>
      <c r="HJ17" t="s">
        <v>371</v>
      </c>
      <c r="HK17" t="s">
        <v>372</v>
      </c>
      <c r="HL17" t="s">
        <v>373</v>
      </c>
      <c r="HM17" t="s">
        <v>373</v>
      </c>
      <c r="HN17" t="s">
        <v>373</v>
      </c>
      <c r="HO17" t="s">
        <v>373</v>
      </c>
      <c r="HP17">
        <v>0</v>
      </c>
      <c r="HQ17">
        <v>100</v>
      </c>
      <c r="HR17">
        <v>100</v>
      </c>
      <c r="HS17">
        <v>0.189</v>
      </c>
      <c r="HT17">
        <v>0.1772</v>
      </c>
      <c r="HU17">
        <v>0.13452311116070609</v>
      </c>
      <c r="HV17">
        <v>9.7846438420996166E-4</v>
      </c>
      <c r="HW17">
        <v>-2.5827086373742828E-6</v>
      </c>
      <c r="HX17">
        <v>7.8586341386663365E-10</v>
      </c>
      <c r="HY17">
        <v>-0.1040569539458613</v>
      </c>
      <c r="HZ17">
        <v>-8.4438002641763817E-3</v>
      </c>
      <c r="IA17">
        <v>1.264093270743213E-3</v>
      </c>
      <c r="IB17">
        <v>-1.32040390140585E-5</v>
      </c>
      <c r="IC17">
        <v>5</v>
      </c>
      <c r="ID17">
        <v>2007</v>
      </c>
      <c r="IE17">
        <v>1</v>
      </c>
      <c r="IF17">
        <v>23</v>
      </c>
      <c r="IG17">
        <v>1.3</v>
      </c>
      <c r="IH17">
        <v>4.4000000000000004</v>
      </c>
      <c r="II17">
        <v>0.25146499999999999</v>
      </c>
      <c r="IJ17">
        <v>2.47925</v>
      </c>
      <c r="IK17">
        <v>1.42578</v>
      </c>
      <c r="IL17">
        <v>2.2863799999999999</v>
      </c>
      <c r="IM17">
        <v>1.5478499999999999</v>
      </c>
      <c r="IN17">
        <v>2.3571800000000001</v>
      </c>
      <c r="IO17">
        <v>33.266300000000001</v>
      </c>
      <c r="IP17">
        <v>15.209</v>
      </c>
      <c r="IQ17">
        <v>18</v>
      </c>
      <c r="IR17">
        <v>629.57600000000002</v>
      </c>
      <c r="IS17">
        <v>426.52300000000002</v>
      </c>
      <c r="IT17">
        <v>24.998699999999999</v>
      </c>
      <c r="IU17">
        <v>25.440999999999999</v>
      </c>
      <c r="IV17">
        <v>29.999300000000002</v>
      </c>
      <c r="IW17">
        <v>25.404499999999999</v>
      </c>
      <c r="IX17">
        <v>25.3413</v>
      </c>
      <c r="IY17">
        <v>5.0698100000000004</v>
      </c>
      <c r="IZ17">
        <v>29.154399999999999</v>
      </c>
      <c r="JA17">
        <v>33.196899999999999</v>
      </c>
      <c r="JB17">
        <v>25</v>
      </c>
      <c r="JC17">
        <v>50</v>
      </c>
      <c r="JD17">
        <v>18.6572</v>
      </c>
      <c r="JE17">
        <v>101.31100000000001</v>
      </c>
      <c r="JF17">
        <v>101.244</v>
      </c>
    </row>
    <row r="18" spans="1:266" x14ac:dyDescent="0.2">
      <c r="A18">
        <v>16</v>
      </c>
      <c r="B18">
        <v>1657252861</v>
      </c>
      <c r="C18">
        <v>1822.900000095367</v>
      </c>
      <c r="D18" t="s">
        <v>421</v>
      </c>
      <c r="E18" t="s">
        <v>422</v>
      </c>
      <c r="F18" t="s">
        <v>366</v>
      </c>
      <c r="H18" t="s">
        <v>394</v>
      </c>
      <c r="I18" t="s">
        <v>403</v>
      </c>
      <c r="J18" t="s">
        <v>396</v>
      </c>
      <c r="K18">
        <v>1657252861</v>
      </c>
      <c r="L18">
        <v>3.5044205112124442E-3</v>
      </c>
      <c r="M18">
        <v>3.504420511212444</v>
      </c>
      <c r="N18">
        <v>-2.579392285900727</v>
      </c>
      <c r="O18">
        <v>6.2133200000000004</v>
      </c>
      <c r="P18">
        <v>21.190408397983031</v>
      </c>
      <c r="Q18">
        <v>2.1489235961019553</v>
      </c>
      <c r="R18">
        <v>0.63009403629063998</v>
      </c>
      <c r="S18">
        <v>0.28971765676355199</v>
      </c>
      <c r="T18">
        <v>1.921448537152519</v>
      </c>
      <c r="U18">
        <v>0.26745446770737391</v>
      </c>
      <c r="V18">
        <v>0.16901650872948273</v>
      </c>
      <c r="W18">
        <v>241.76078507484129</v>
      </c>
      <c r="X18">
        <v>26.8413232762252</v>
      </c>
      <c r="Y18">
        <v>26.8413232762252</v>
      </c>
      <c r="Z18">
        <v>3.5459391654313706</v>
      </c>
      <c r="AA18">
        <v>66.504745418036279</v>
      </c>
      <c r="AB18">
        <v>2.2551803541163999</v>
      </c>
      <c r="AC18">
        <v>3.3910066716905112</v>
      </c>
      <c r="AD18">
        <v>1.2907588113149706</v>
      </c>
      <c r="AE18">
        <v>-154.54494454446879</v>
      </c>
      <c r="AF18">
        <v>-78.481538730091117</v>
      </c>
      <c r="AG18">
        <v>-8.7675458010746947</v>
      </c>
      <c r="AH18">
        <v>-3.3244000793317241E-2</v>
      </c>
      <c r="AI18">
        <v>0</v>
      </c>
      <c r="AJ18">
        <v>0</v>
      </c>
      <c r="AK18">
        <v>1</v>
      </c>
      <c r="AL18">
        <v>0</v>
      </c>
      <c r="AM18">
        <v>26011.463413909099</v>
      </c>
      <c r="AN18" t="s">
        <v>367</v>
      </c>
      <c r="AO18" t="s">
        <v>367</v>
      </c>
      <c r="AP18">
        <v>0</v>
      </c>
      <c r="AQ18">
        <v>0</v>
      </c>
      <c r="AR18" t="e">
        <v>#DIV/0!</v>
      </c>
      <c r="AS18">
        <v>0</v>
      </c>
      <c r="AT18" t="s">
        <v>367</v>
      </c>
      <c r="AU18" t="s">
        <v>367</v>
      </c>
      <c r="AV18">
        <v>0</v>
      </c>
      <c r="AW18">
        <v>0</v>
      </c>
      <c r="AX18" t="e">
        <v>#DIV/0!</v>
      </c>
      <c r="AY18">
        <v>0.5</v>
      </c>
      <c r="AZ18">
        <v>1261.3368005569125</v>
      </c>
      <c r="BA18">
        <v>-2.579392285900727</v>
      </c>
      <c r="BB18" t="e">
        <v>#DIV/0!</v>
      </c>
      <c r="BC18">
        <v>-2.0449671212017751E-3</v>
      </c>
      <c r="BD18" t="e">
        <v>#DIV/0!</v>
      </c>
      <c r="BE18" t="e">
        <v>#DIV/0!</v>
      </c>
      <c r="BF18" t="s">
        <v>367</v>
      </c>
      <c r="BG18">
        <v>0</v>
      </c>
      <c r="BH18" t="e">
        <v>#DIV/0!</v>
      </c>
      <c r="BI18" t="e">
        <v>#DIV/0!</v>
      </c>
      <c r="BJ18" t="e">
        <v>#DIV/0!</v>
      </c>
      <c r="BK18" t="e">
        <v>#DIV/0!</v>
      </c>
      <c r="BL18" t="e">
        <v>#DIV/0!</v>
      </c>
      <c r="BM18" t="e">
        <v>#DIV/0!</v>
      </c>
      <c r="BN18" t="e">
        <v>#DIV/0!</v>
      </c>
      <c r="BO18" t="e">
        <v>#DIV/0!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1500.15</v>
      </c>
      <c r="CI18">
        <v>1261.3368005569125</v>
      </c>
      <c r="CJ18">
        <v>0.8408071196593091</v>
      </c>
      <c r="CK18">
        <v>0.1611577409424666</v>
      </c>
      <c r="CL18">
        <v>6</v>
      </c>
      <c r="CM18">
        <v>0.5</v>
      </c>
      <c r="CN18" t="s">
        <v>368</v>
      </c>
      <c r="CO18">
        <v>2</v>
      </c>
      <c r="CP18">
        <v>1657252861</v>
      </c>
      <c r="CQ18">
        <v>6.2133200000000004</v>
      </c>
      <c r="CR18">
        <v>3.65741</v>
      </c>
      <c r="CS18">
        <v>22.238199999999999</v>
      </c>
      <c r="CT18">
        <v>18.814</v>
      </c>
      <c r="CU18">
        <v>5.8993200000000003</v>
      </c>
      <c r="CV18">
        <v>22.055299999999999</v>
      </c>
      <c r="CW18">
        <v>600.40099999999995</v>
      </c>
      <c r="CX18">
        <v>101.31</v>
      </c>
      <c r="CY18">
        <v>0.100202</v>
      </c>
      <c r="CZ18">
        <v>26.0837</v>
      </c>
      <c r="DA18">
        <v>25.7288</v>
      </c>
      <c r="DB18">
        <v>999.9</v>
      </c>
      <c r="DC18">
        <v>0</v>
      </c>
      <c r="DD18">
        <v>0</v>
      </c>
      <c r="DE18">
        <v>5012.5</v>
      </c>
      <c r="DF18">
        <v>0</v>
      </c>
      <c r="DG18">
        <v>902.37900000000002</v>
      </c>
      <c r="DH18">
        <v>2.3944999999999999</v>
      </c>
      <c r="DI18">
        <v>6.1895499999999997</v>
      </c>
      <c r="DJ18">
        <v>3.7275399999999999</v>
      </c>
      <c r="DK18">
        <v>3.4241799999999998</v>
      </c>
      <c r="DL18">
        <v>3.65741</v>
      </c>
      <c r="DM18">
        <v>18.814</v>
      </c>
      <c r="DN18">
        <v>2.2529599999999999</v>
      </c>
      <c r="DO18">
        <v>1.90605</v>
      </c>
      <c r="DP18">
        <v>19.343900000000001</v>
      </c>
      <c r="DQ18">
        <v>16.684799999999999</v>
      </c>
      <c r="DR18">
        <v>1500.15</v>
      </c>
      <c r="DS18">
        <v>0.97300699999999996</v>
      </c>
      <c r="DT18">
        <v>2.6993400000000001E-2</v>
      </c>
      <c r="DU18">
        <v>0</v>
      </c>
      <c r="DV18">
        <v>666.99199999999996</v>
      </c>
      <c r="DW18">
        <v>4.9993100000000004</v>
      </c>
      <c r="DX18">
        <v>18823.599999999999</v>
      </c>
      <c r="DY18">
        <v>13260.6</v>
      </c>
      <c r="DZ18">
        <v>38.061999999999998</v>
      </c>
      <c r="EA18">
        <v>39</v>
      </c>
      <c r="EB18">
        <v>38.375</v>
      </c>
      <c r="EC18">
        <v>38.375</v>
      </c>
      <c r="ED18">
        <v>39.375</v>
      </c>
      <c r="EE18">
        <v>1454.79</v>
      </c>
      <c r="EF18">
        <v>40.36</v>
      </c>
      <c r="EG18">
        <v>0</v>
      </c>
      <c r="EH18">
        <v>1657252861.7</v>
      </c>
      <c r="EI18">
        <v>0</v>
      </c>
      <c r="EJ18">
        <v>666.52569230769222</v>
      </c>
      <c r="EK18">
        <v>3.489709392720763</v>
      </c>
      <c r="EL18">
        <v>75.825641924169702</v>
      </c>
      <c r="EM18">
        <v>18746.011538461538</v>
      </c>
      <c r="EN18">
        <v>15</v>
      </c>
      <c r="EO18">
        <v>1657252882</v>
      </c>
      <c r="EP18" t="s">
        <v>423</v>
      </c>
      <c r="EQ18">
        <v>1657252882</v>
      </c>
      <c r="ER18">
        <v>1657252505.5</v>
      </c>
      <c r="ES18">
        <v>15</v>
      </c>
      <c r="ET18">
        <v>0.16400000000000001</v>
      </c>
      <c r="EU18">
        <v>-3.0000000000000001E-3</v>
      </c>
      <c r="EV18">
        <v>0.314</v>
      </c>
      <c r="EW18">
        <v>0.113</v>
      </c>
      <c r="EX18">
        <v>4</v>
      </c>
      <c r="EY18">
        <v>20</v>
      </c>
      <c r="EZ18">
        <v>0.25</v>
      </c>
      <c r="FA18">
        <v>0.03</v>
      </c>
      <c r="FB18">
        <v>2.3727002499999998</v>
      </c>
      <c r="FC18">
        <v>-0.11199906191370081</v>
      </c>
      <c r="FD18">
        <v>1.5592011173594621E-2</v>
      </c>
      <c r="FE18">
        <v>0</v>
      </c>
      <c r="FF18">
        <v>3.46316625</v>
      </c>
      <c r="FG18">
        <v>-0.2205553846153864</v>
      </c>
      <c r="FH18">
        <v>2.2338272167683429E-2</v>
      </c>
      <c r="FI18">
        <v>1</v>
      </c>
      <c r="FJ18">
        <v>1</v>
      </c>
      <c r="FK18">
        <v>2</v>
      </c>
      <c r="FL18" t="s">
        <v>370</v>
      </c>
      <c r="FM18">
        <v>3.18079</v>
      </c>
      <c r="FN18">
        <v>2.7647200000000001</v>
      </c>
      <c r="FO18">
        <v>1.7761299999999999E-3</v>
      </c>
      <c r="FP18">
        <v>1.1071799999999999E-3</v>
      </c>
      <c r="FQ18">
        <v>0.114926</v>
      </c>
      <c r="FR18">
        <v>0.10289</v>
      </c>
      <c r="FS18">
        <v>31971.7</v>
      </c>
      <c r="FT18">
        <v>24918.1</v>
      </c>
      <c r="FU18">
        <v>30057.5</v>
      </c>
      <c r="FV18">
        <v>24385</v>
      </c>
      <c r="FW18">
        <v>35368.6</v>
      </c>
      <c r="FX18">
        <v>31961.3</v>
      </c>
      <c r="FY18">
        <v>43947.9</v>
      </c>
      <c r="FZ18">
        <v>39815.300000000003</v>
      </c>
      <c r="GA18">
        <v>2.1980200000000001</v>
      </c>
      <c r="GB18">
        <v>1.90482</v>
      </c>
      <c r="GC18">
        <v>0.15479000000000001</v>
      </c>
      <c r="GD18">
        <v>0</v>
      </c>
      <c r="GE18">
        <v>23.186800000000002</v>
      </c>
      <c r="GF18">
        <v>999.9</v>
      </c>
      <c r="GG18">
        <v>59.8</v>
      </c>
      <c r="GH18">
        <v>30.5</v>
      </c>
      <c r="GI18">
        <v>25.879000000000001</v>
      </c>
      <c r="GJ18">
        <v>30.267199999999999</v>
      </c>
      <c r="GK18">
        <v>39.102600000000002</v>
      </c>
      <c r="GL18">
        <v>1</v>
      </c>
      <c r="GM18">
        <v>-0.164685</v>
      </c>
      <c r="GN18">
        <v>-0.47054499999999999</v>
      </c>
      <c r="GO18">
        <v>20.2666</v>
      </c>
      <c r="GP18">
        <v>5.2285199999999996</v>
      </c>
      <c r="GQ18">
        <v>11.902100000000001</v>
      </c>
      <c r="GR18">
        <v>4.96495</v>
      </c>
      <c r="GS18">
        <v>3.2919999999999998</v>
      </c>
      <c r="GT18">
        <v>9999</v>
      </c>
      <c r="GU18">
        <v>9999</v>
      </c>
      <c r="GV18">
        <v>5170.3999999999996</v>
      </c>
      <c r="GW18">
        <v>976.9</v>
      </c>
      <c r="GX18">
        <v>1.877</v>
      </c>
      <c r="GY18">
        <v>1.8753200000000001</v>
      </c>
      <c r="GZ18">
        <v>1.87399</v>
      </c>
      <c r="HA18">
        <v>1.87317</v>
      </c>
      <c r="HB18">
        <v>1.87469</v>
      </c>
      <c r="HC18">
        <v>1.86968</v>
      </c>
      <c r="HD18">
        <v>1.87391</v>
      </c>
      <c r="HE18">
        <v>1.87897</v>
      </c>
      <c r="HF18">
        <v>0</v>
      </c>
      <c r="HG18">
        <v>0</v>
      </c>
      <c r="HH18">
        <v>0</v>
      </c>
      <c r="HI18">
        <v>0</v>
      </c>
      <c r="HJ18" t="s">
        <v>371</v>
      </c>
      <c r="HK18" t="s">
        <v>372</v>
      </c>
      <c r="HL18" t="s">
        <v>373</v>
      </c>
      <c r="HM18" t="s">
        <v>373</v>
      </c>
      <c r="HN18" t="s">
        <v>373</v>
      </c>
      <c r="HO18" t="s">
        <v>373</v>
      </c>
      <c r="HP18">
        <v>0</v>
      </c>
      <c r="HQ18">
        <v>100</v>
      </c>
      <c r="HR18">
        <v>100</v>
      </c>
      <c r="HS18">
        <v>0.314</v>
      </c>
      <c r="HT18">
        <v>0.18290000000000001</v>
      </c>
      <c r="HU18">
        <v>0.1469076035541152</v>
      </c>
      <c r="HV18">
        <v>9.7846438420996166E-4</v>
      </c>
      <c r="HW18">
        <v>-2.5827086373742828E-6</v>
      </c>
      <c r="HX18">
        <v>7.8586341386663365E-10</v>
      </c>
      <c r="HY18">
        <v>-0.1040569539458613</v>
      </c>
      <c r="HZ18">
        <v>-8.4438002641763817E-3</v>
      </c>
      <c r="IA18">
        <v>1.264093270743213E-3</v>
      </c>
      <c r="IB18">
        <v>-1.32040390140585E-5</v>
      </c>
      <c r="IC18">
        <v>5</v>
      </c>
      <c r="ID18">
        <v>2007</v>
      </c>
      <c r="IE18">
        <v>1</v>
      </c>
      <c r="IF18">
        <v>23</v>
      </c>
      <c r="IG18">
        <v>1.3</v>
      </c>
      <c r="IH18">
        <v>5.9</v>
      </c>
      <c r="II18">
        <v>3.1738299999999997E-2</v>
      </c>
      <c r="IJ18">
        <v>4.99756</v>
      </c>
      <c r="IK18">
        <v>1.42578</v>
      </c>
      <c r="IL18">
        <v>2.2851599999999999</v>
      </c>
      <c r="IM18">
        <v>1.5478499999999999</v>
      </c>
      <c r="IN18">
        <v>2.2778299999999998</v>
      </c>
      <c r="IO18">
        <v>33.176900000000003</v>
      </c>
      <c r="IP18">
        <v>15.1652</v>
      </c>
      <c r="IQ18">
        <v>18</v>
      </c>
      <c r="IR18">
        <v>629.42499999999995</v>
      </c>
      <c r="IS18">
        <v>427.10500000000002</v>
      </c>
      <c r="IT18">
        <v>24.999600000000001</v>
      </c>
      <c r="IU18">
        <v>25.294799999999999</v>
      </c>
      <c r="IV18">
        <v>29.999600000000001</v>
      </c>
      <c r="IW18">
        <v>25.274799999999999</v>
      </c>
      <c r="IX18">
        <v>25.213899999999999</v>
      </c>
      <c r="IY18">
        <v>0</v>
      </c>
      <c r="IZ18">
        <v>27.177</v>
      </c>
      <c r="JA18">
        <v>31.683800000000002</v>
      </c>
      <c r="JB18">
        <v>25</v>
      </c>
      <c r="JC18">
        <v>0</v>
      </c>
      <c r="JD18">
        <v>18.894600000000001</v>
      </c>
      <c r="JE18">
        <v>101.34</v>
      </c>
      <c r="JF18">
        <v>101.268</v>
      </c>
    </row>
    <row r="19" spans="1:266" x14ac:dyDescent="0.2">
      <c r="A19">
        <v>17</v>
      </c>
      <c r="B19">
        <v>1657252958</v>
      </c>
      <c r="C19">
        <v>1919.900000095367</v>
      </c>
      <c r="D19" t="s">
        <v>424</v>
      </c>
      <c r="E19" t="s">
        <v>425</v>
      </c>
      <c r="F19" t="s">
        <v>366</v>
      </c>
      <c r="H19" t="s">
        <v>394</v>
      </c>
      <c r="I19" t="s">
        <v>403</v>
      </c>
      <c r="J19" t="s">
        <v>396</v>
      </c>
      <c r="K19">
        <v>1657252958</v>
      </c>
      <c r="L19">
        <v>3.5903911054080673E-3</v>
      </c>
      <c r="M19">
        <v>3.5903911054080675</v>
      </c>
      <c r="N19">
        <v>12.810414495659062</v>
      </c>
      <c r="O19">
        <v>385.99400000000003</v>
      </c>
      <c r="P19">
        <v>303.92749324087612</v>
      </c>
      <c r="Q19">
        <v>30.82065069577915</v>
      </c>
      <c r="R19">
        <v>39.142843307163403</v>
      </c>
      <c r="S19">
        <v>0.29378668803211283</v>
      </c>
      <c r="T19">
        <v>1.9145980159750386</v>
      </c>
      <c r="U19">
        <v>0.27084520175897286</v>
      </c>
      <c r="V19">
        <v>0.17118991713971154</v>
      </c>
      <c r="W19">
        <v>241.77137807452479</v>
      </c>
      <c r="X19">
        <v>26.856380484780576</v>
      </c>
      <c r="Y19">
        <v>26.856380484780576</v>
      </c>
      <c r="Z19">
        <v>3.5490799372142892</v>
      </c>
      <c r="AA19">
        <v>65.972846650907911</v>
      </c>
      <c r="AB19">
        <v>2.2431834460944402</v>
      </c>
      <c r="AC19">
        <v>3.4001616725198103</v>
      </c>
      <c r="AD19">
        <v>1.305896491119849</v>
      </c>
      <c r="AE19">
        <v>-158.33624774849577</v>
      </c>
      <c r="AF19">
        <v>-75.049108212095078</v>
      </c>
      <c r="AG19">
        <v>-8.4166469942563555</v>
      </c>
      <c r="AH19">
        <v>-3.0624880322406511E-2</v>
      </c>
      <c r="AI19">
        <v>0</v>
      </c>
      <c r="AJ19">
        <v>0</v>
      </c>
      <c r="AK19">
        <v>1</v>
      </c>
      <c r="AL19">
        <v>0</v>
      </c>
      <c r="AM19">
        <v>25834.586041302682</v>
      </c>
      <c r="AN19" t="s">
        <v>367</v>
      </c>
      <c r="AO19" t="s">
        <v>367</v>
      </c>
      <c r="AP19">
        <v>0</v>
      </c>
      <c r="AQ19">
        <v>0</v>
      </c>
      <c r="AR19" t="e">
        <v>#DIV/0!</v>
      </c>
      <c r="AS19">
        <v>0</v>
      </c>
      <c r="AT19" t="s">
        <v>367</v>
      </c>
      <c r="AU19" t="s">
        <v>367</v>
      </c>
      <c r="AV19">
        <v>0</v>
      </c>
      <c r="AW19">
        <v>0</v>
      </c>
      <c r="AX19" t="e">
        <v>#DIV/0!</v>
      </c>
      <c r="AY19">
        <v>0.5</v>
      </c>
      <c r="AZ19">
        <v>1261.3953005567487</v>
      </c>
      <c r="BA19">
        <v>12.810414495659062</v>
      </c>
      <c r="BB19" t="e">
        <v>#DIV/0!</v>
      </c>
      <c r="BC19">
        <v>1.0155749343607719E-2</v>
      </c>
      <c r="BD19" t="e">
        <v>#DIV/0!</v>
      </c>
      <c r="BE19" t="e">
        <v>#DIV/0!</v>
      </c>
      <c r="BF19" t="s">
        <v>367</v>
      </c>
      <c r="BG19">
        <v>0</v>
      </c>
      <c r="BH19" t="e">
        <v>#DIV/0!</v>
      </c>
      <c r="BI19" t="e">
        <v>#DIV/0!</v>
      </c>
      <c r="BJ19" t="e">
        <v>#DIV/0!</v>
      </c>
      <c r="BK19" t="e">
        <v>#DIV/0!</v>
      </c>
      <c r="BL19" t="e">
        <v>#DIV/0!</v>
      </c>
      <c r="BM19" t="e">
        <v>#DIV/0!</v>
      </c>
      <c r="BN19" t="e">
        <v>#DIV/0!</v>
      </c>
      <c r="BO19" t="e">
        <v>#DIV/0!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1500.22</v>
      </c>
      <c r="CI19">
        <v>1261.3953005567487</v>
      </c>
      <c r="CJ19">
        <v>0.84080688202846821</v>
      </c>
      <c r="CK19">
        <v>0.16115728231494367</v>
      </c>
      <c r="CL19">
        <v>6</v>
      </c>
      <c r="CM19">
        <v>0.5</v>
      </c>
      <c r="CN19" t="s">
        <v>368</v>
      </c>
      <c r="CO19">
        <v>2</v>
      </c>
      <c r="CP19">
        <v>1657252958</v>
      </c>
      <c r="CQ19">
        <v>385.99400000000003</v>
      </c>
      <c r="CR19">
        <v>400.19</v>
      </c>
      <c r="CS19">
        <v>22.1204</v>
      </c>
      <c r="CT19">
        <v>18.609500000000001</v>
      </c>
      <c r="CU19">
        <v>385.93</v>
      </c>
      <c r="CV19">
        <v>21.9407</v>
      </c>
      <c r="CW19">
        <v>600.01199999999994</v>
      </c>
      <c r="CX19">
        <v>101.30800000000001</v>
      </c>
      <c r="CY19">
        <v>9.9906099999999998E-2</v>
      </c>
      <c r="CZ19">
        <v>26.129300000000001</v>
      </c>
      <c r="DA19">
        <v>25.7989</v>
      </c>
      <c r="DB19">
        <v>999.9</v>
      </c>
      <c r="DC19">
        <v>0</v>
      </c>
      <c r="DD19">
        <v>0</v>
      </c>
      <c r="DE19">
        <v>4983.75</v>
      </c>
      <c r="DF19">
        <v>0</v>
      </c>
      <c r="DG19">
        <v>743.24300000000005</v>
      </c>
      <c r="DH19">
        <v>-13.911</v>
      </c>
      <c r="DI19">
        <v>395.017</v>
      </c>
      <c r="DJ19">
        <v>407.77800000000002</v>
      </c>
      <c r="DK19">
        <v>3.51091</v>
      </c>
      <c r="DL19">
        <v>400.19</v>
      </c>
      <c r="DM19">
        <v>18.609500000000001</v>
      </c>
      <c r="DN19">
        <v>2.2409699999999999</v>
      </c>
      <c r="DO19">
        <v>1.8852899999999999</v>
      </c>
      <c r="DP19">
        <v>19.258199999999999</v>
      </c>
      <c r="DQ19">
        <v>16.5124</v>
      </c>
      <c r="DR19">
        <v>1500.22</v>
      </c>
      <c r="DS19">
        <v>0.97301199999999999</v>
      </c>
      <c r="DT19">
        <v>2.69883E-2</v>
      </c>
      <c r="DU19">
        <v>0</v>
      </c>
      <c r="DV19">
        <v>644.58600000000001</v>
      </c>
      <c r="DW19">
        <v>4.9993100000000004</v>
      </c>
      <c r="DX19">
        <v>16261</v>
      </c>
      <c r="DY19">
        <v>13261.3</v>
      </c>
      <c r="DZ19">
        <v>36.561999999999998</v>
      </c>
      <c r="EA19">
        <v>37.811999999999998</v>
      </c>
      <c r="EB19">
        <v>37</v>
      </c>
      <c r="EC19">
        <v>37.061999999999998</v>
      </c>
      <c r="ED19">
        <v>38</v>
      </c>
      <c r="EE19">
        <v>1454.87</v>
      </c>
      <c r="EF19">
        <v>40.35</v>
      </c>
      <c r="EG19">
        <v>0</v>
      </c>
      <c r="EH19">
        <v>1657252958.3</v>
      </c>
      <c r="EI19">
        <v>0</v>
      </c>
      <c r="EJ19">
        <v>648.58511999999996</v>
      </c>
      <c r="EK19">
        <v>-38.025615443870493</v>
      </c>
      <c r="EL19">
        <v>-2318.0769257346392</v>
      </c>
      <c r="EM19">
        <v>16515.644</v>
      </c>
      <c r="EN19">
        <v>15</v>
      </c>
      <c r="EO19">
        <v>1657252986</v>
      </c>
      <c r="EP19" t="s">
        <v>426</v>
      </c>
      <c r="EQ19">
        <v>1657252986</v>
      </c>
      <c r="ER19">
        <v>1657252505.5</v>
      </c>
      <c r="ES19">
        <v>16</v>
      </c>
      <c r="ET19">
        <v>-0.27400000000000002</v>
      </c>
      <c r="EU19">
        <v>-3.0000000000000001E-3</v>
      </c>
      <c r="EV19">
        <v>6.4000000000000001E-2</v>
      </c>
      <c r="EW19">
        <v>0.113</v>
      </c>
      <c r="EX19">
        <v>401</v>
      </c>
      <c r="EY19">
        <v>20</v>
      </c>
      <c r="EZ19">
        <v>0.22</v>
      </c>
      <c r="FA19">
        <v>0.03</v>
      </c>
      <c r="FB19">
        <v>-13.336921951219519</v>
      </c>
      <c r="FC19">
        <v>-4.8364202090592459</v>
      </c>
      <c r="FD19">
        <v>0.50644893442150762</v>
      </c>
      <c r="FE19">
        <v>0</v>
      </c>
      <c r="FF19">
        <v>3.5286663414634152</v>
      </c>
      <c r="FG19">
        <v>-0.167561184668995</v>
      </c>
      <c r="FH19">
        <v>1.8266384527001529E-2</v>
      </c>
      <c r="FI19">
        <v>1</v>
      </c>
      <c r="FJ19">
        <v>1</v>
      </c>
      <c r="FK19">
        <v>2</v>
      </c>
      <c r="FL19" t="s">
        <v>370</v>
      </c>
      <c r="FM19">
        <v>3.18004</v>
      </c>
      <c r="FN19">
        <v>2.7642899999999999</v>
      </c>
      <c r="FO19">
        <v>9.9140000000000006E-2</v>
      </c>
      <c r="FP19">
        <v>0.102434</v>
      </c>
      <c r="FQ19">
        <v>0.11453099999999999</v>
      </c>
      <c r="FR19">
        <v>0.102121</v>
      </c>
      <c r="FS19">
        <v>28858.5</v>
      </c>
      <c r="FT19">
        <v>22393.4</v>
      </c>
      <c r="FU19">
        <v>30062.3</v>
      </c>
      <c r="FV19">
        <v>24387.9</v>
      </c>
      <c r="FW19">
        <v>35394.1</v>
      </c>
      <c r="FX19">
        <v>31997.1</v>
      </c>
      <c r="FY19">
        <v>43954.7</v>
      </c>
      <c r="FZ19">
        <v>39820.800000000003</v>
      </c>
      <c r="GA19">
        <v>2.19937</v>
      </c>
      <c r="GB19">
        <v>1.90795</v>
      </c>
      <c r="GC19">
        <v>0.14788999999999999</v>
      </c>
      <c r="GD19">
        <v>0</v>
      </c>
      <c r="GE19">
        <v>23.370699999999999</v>
      </c>
      <c r="GF19">
        <v>999.9</v>
      </c>
      <c r="GG19">
        <v>59.3</v>
      </c>
      <c r="GH19">
        <v>30.4</v>
      </c>
      <c r="GI19">
        <v>25.517600000000002</v>
      </c>
      <c r="GJ19">
        <v>30.277200000000001</v>
      </c>
      <c r="GK19">
        <v>40.120199999999997</v>
      </c>
      <c r="GL19">
        <v>1</v>
      </c>
      <c r="GM19">
        <v>-0.172571</v>
      </c>
      <c r="GN19">
        <v>-0.47057500000000002</v>
      </c>
      <c r="GO19">
        <v>20.266400000000001</v>
      </c>
      <c r="GP19">
        <v>5.2274700000000003</v>
      </c>
      <c r="GQ19">
        <v>11.902100000000001</v>
      </c>
      <c r="GR19">
        <v>4.9652000000000003</v>
      </c>
      <c r="GS19">
        <v>3.2919999999999998</v>
      </c>
      <c r="GT19">
        <v>9999</v>
      </c>
      <c r="GU19">
        <v>9999</v>
      </c>
      <c r="GV19">
        <v>5188.2</v>
      </c>
      <c r="GW19">
        <v>976.9</v>
      </c>
      <c r="GX19">
        <v>1.877</v>
      </c>
      <c r="GY19">
        <v>1.87531</v>
      </c>
      <c r="GZ19">
        <v>1.8739300000000001</v>
      </c>
      <c r="HA19">
        <v>1.87317</v>
      </c>
      <c r="HB19">
        <v>1.87469</v>
      </c>
      <c r="HC19">
        <v>1.8696600000000001</v>
      </c>
      <c r="HD19">
        <v>1.87392</v>
      </c>
      <c r="HE19">
        <v>1.87897</v>
      </c>
      <c r="HF19">
        <v>0</v>
      </c>
      <c r="HG19">
        <v>0</v>
      </c>
      <c r="HH19">
        <v>0</v>
      </c>
      <c r="HI19">
        <v>0</v>
      </c>
      <c r="HJ19" t="s">
        <v>371</v>
      </c>
      <c r="HK19" t="s">
        <v>372</v>
      </c>
      <c r="HL19" t="s">
        <v>373</v>
      </c>
      <c r="HM19" t="s">
        <v>373</v>
      </c>
      <c r="HN19" t="s">
        <v>373</v>
      </c>
      <c r="HO19" t="s">
        <v>373</v>
      </c>
      <c r="HP19">
        <v>0</v>
      </c>
      <c r="HQ19">
        <v>100</v>
      </c>
      <c r="HR19">
        <v>100</v>
      </c>
      <c r="HS19">
        <v>6.4000000000000001E-2</v>
      </c>
      <c r="HT19">
        <v>0.1797</v>
      </c>
      <c r="HU19">
        <v>0.31043067225448018</v>
      </c>
      <c r="HV19">
        <v>9.7846438420996166E-4</v>
      </c>
      <c r="HW19">
        <v>-2.5827086373742828E-6</v>
      </c>
      <c r="HX19">
        <v>7.8586341386663365E-10</v>
      </c>
      <c r="HY19">
        <v>-0.1040569539458613</v>
      </c>
      <c r="HZ19">
        <v>-8.4438002641763817E-3</v>
      </c>
      <c r="IA19">
        <v>1.264093270743213E-3</v>
      </c>
      <c r="IB19">
        <v>-1.32040390140585E-5</v>
      </c>
      <c r="IC19">
        <v>5</v>
      </c>
      <c r="ID19">
        <v>2007</v>
      </c>
      <c r="IE19">
        <v>1</v>
      </c>
      <c r="IF19">
        <v>23</v>
      </c>
      <c r="IG19">
        <v>1.3</v>
      </c>
      <c r="IH19">
        <v>7.5</v>
      </c>
      <c r="II19">
        <v>1.0437000000000001</v>
      </c>
      <c r="IJ19">
        <v>2.4365199999999998</v>
      </c>
      <c r="IK19">
        <v>1.42578</v>
      </c>
      <c r="IL19">
        <v>2.2863799999999999</v>
      </c>
      <c r="IM19">
        <v>1.5478499999999999</v>
      </c>
      <c r="IN19">
        <v>2.3645</v>
      </c>
      <c r="IO19">
        <v>33.132199999999997</v>
      </c>
      <c r="IP19">
        <v>15.173999999999999</v>
      </c>
      <c r="IQ19">
        <v>18</v>
      </c>
      <c r="IR19">
        <v>629.25699999999995</v>
      </c>
      <c r="IS19">
        <v>428.09800000000001</v>
      </c>
      <c r="IT19">
        <v>24.9999</v>
      </c>
      <c r="IU19">
        <v>25.192</v>
      </c>
      <c r="IV19">
        <v>29.9999</v>
      </c>
      <c r="IW19">
        <v>25.170400000000001</v>
      </c>
      <c r="IX19">
        <v>25.114599999999999</v>
      </c>
      <c r="IY19">
        <v>20.9312</v>
      </c>
      <c r="IZ19">
        <v>27.647600000000001</v>
      </c>
      <c r="JA19">
        <v>30.132400000000001</v>
      </c>
      <c r="JB19">
        <v>25</v>
      </c>
      <c r="JC19">
        <v>400</v>
      </c>
      <c r="JD19">
        <v>18.676600000000001</v>
      </c>
      <c r="JE19">
        <v>101.35599999999999</v>
      </c>
      <c r="JF19">
        <v>101.28100000000001</v>
      </c>
    </row>
    <row r="20" spans="1:266" x14ac:dyDescent="0.2">
      <c r="A20">
        <v>18</v>
      </c>
      <c r="B20">
        <v>1657253062.0999999</v>
      </c>
      <c r="C20">
        <v>2024</v>
      </c>
      <c r="D20" t="s">
        <v>427</v>
      </c>
      <c r="E20" t="s">
        <v>428</v>
      </c>
      <c r="F20" t="s">
        <v>366</v>
      </c>
      <c r="H20" t="s">
        <v>394</v>
      </c>
      <c r="I20" t="s">
        <v>403</v>
      </c>
      <c r="J20" t="s">
        <v>396</v>
      </c>
      <c r="K20">
        <v>1657253062.0999999</v>
      </c>
      <c r="L20">
        <v>3.6376948481232608E-3</v>
      </c>
      <c r="M20">
        <v>3.6376948481232607</v>
      </c>
      <c r="N20">
        <v>12.466287762772373</v>
      </c>
      <c r="O20">
        <v>386.18400000000003</v>
      </c>
      <c r="P20">
        <v>307.16796273551546</v>
      </c>
      <c r="Q20">
        <v>31.147706696491085</v>
      </c>
      <c r="R20">
        <v>39.160158031308008</v>
      </c>
      <c r="S20">
        <v>0.29837506390162527</v>
      </c>
      <c r="T20">
        <v>1.9224055112378482</v>
      </c>
      <c r="U20">
        <v>0.27483011593448853</v>
      </c>
      <c r="V20">
        <v>0.17372915257966265</v>
      </c>
      <c r="W20">
        <v>241.73104007524378</v>
      </c>
      <c r="X20">
        <v>26.742626305547876</v>
      </c>
      <c r="Y20">
        <v>26.742626305547876</v>
      </c>
      <c r="Z20">
        <v>3.5254120519706462</v>
      </c>
      <c r="AA20">
        <v>65.687174414584121</v>
      </c>
      <c r="AB20">
        <v>2.2212598391523501</v>
      </c>
      <c r="AC20">
        <v>3.3815731289229842</v>
      </c>
      <c r="AD20">
        <v>1.3041522128182961</v>
      </c>
      <c r="AE20">
        <v>-160.42234280223579</v>
      </c>
      <c r="AF20">
        <v>-73.173078826907229</v>
      </c>
      <c r="AG20">
        <v>-8.1644761526997591</v>
      </c>
      <c r="AH20">
        <v>-2.8857706598998334E-2</v>
      </c>
      <c r="AI20">
        <v>0</v>
      </c>
      <c r="AJ20">
        <v>0</v>
      </c>
      <c r="AK20">
        <v>1</v>
      </c>
      <c r="AL20">
        <v>0</v>
      </c>
      <c r="AM20">
        <v>26040.020540908619</v>
      </c>
      <c r="AN20" t="s">
        <v>367</v>
      </c>
      <c r="AO20" t="s">
        <v>367</v>
      </c>
      <c r="AP20">
        <v>0</v>
      </c>
      <c r="AQ20">
        <v>0</v>
      </c>
      <c r="AR20" t="e">
        <v>#DIV/0!</v>
      </c>
      <c r="AS20">
        <v>0</v>
      </c>
      <c r="AT20" t="s">
        <v>367</v>
      </c>
      <c r="AU20" t="s">
        <v>367</v>
      </c>
      <c r="AV20">
        <v>0</v>
      </c>
      <c r="AW20">
        <v>0</v>
      </c>
      <c r="AX20" t="e">
        <v>#DIV/0!</v>
      </c>
      <c r="AY20">
        <v>0.5</v>
      </c>
      <c r="AZ20">
        <v>1261.1775005571212</v>
      </c>
      <c r="BA20">
        <v>12.466287762772373</v>
      </c>
      <c r="BB20" t="e">
        <v>#DIV/0!</v>
      </c>
      <c r="BC20">
        <v>9.8846417393788182E-3</v>
      </c>
      <c r="BD20" t="e">
        <v>#DIV/0!</v>
      </c>
      <c r="BE20" t="e">
        <v>#DIV/0!</v>
      </c>
      <c r="BF20" t="s">
        <v>367</v>
      </c>
      <c r="BG20">
        <v>0</v>
      </c>
      <c r="BH20" t="e">
        <v>#DIV/0!</v>
      </c>
      <c r="BI20" t="e">
        <v>#DIV/0!</v>
      </c>
      <c r="BJ20" t="e">
        <v>#DIV/0!</v>
      </c>
      <c r="BK20" t="e">
        <v>#DIV/0!</v>
      </c>
      <c r="BL20" t="e">
        <v>#DIV/0!</v>
      </c>
      <c r="BM20" t="e">
        <v>#DIV/0!</v>
      </c>
      <c r="BN20" t="e">
        <v>#DIV/0!</v>
      </c>
      <c r="BO20" t="e">
        <v>#DIV/0!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1499.96</v>
      </c>
      <c r="CI20">
        <v>1261.1775005571212</v>
      </c>
      <c r="CJ20">
        <v>0.84080742190266489</v>
      </c>
      <c r="CK20">
        <v>0.16115832427214311</v>
      </c>
      <c r="CL20">
        <v>6</v>
      </c>
      <c r="CM20">
        <v>0.5</v>
      </c>
      <c r="CN20" t="s">
        <v>368</v>
      </c>
      <c r="CO20">
        <v>2</v>
      </c>
      <c r="CP20">
        <v>1657253062.0999999</v>
      </c>
      <c r="CQ20">
        <v>386.18400000000003</v>
      </c>
      <c r="CR20">
        <v>400.05</v>
      </c>
      <c r="CS20">
        <v>21.9053</v>
      </c>
      <c r="CT20">
        <v>18.348600000000001</v>
      </c>
      <c r="CU20">
        <v>386.11</v>
      </c>
      <c r="CV20">
        <v>21.731400000000001</v>
      </c>
      <c r="CW20">
        <v>600.221</v>
      </c>
      <c r="CX20">
        <v>101.303</v>
      </c>
      <c r="CY20">
        <v>9.9849499999999994E-2</v>
      </c>
      <c r="CZ20">
        <v>26.0366</v>
      </c>
      <c r="DA20">
        <v>25.668500000000002</v>
      </c>
      <c r="DB20">
        <v>999.9</v>
      </c>
      <c r="DC20">
        <v>0</v>
      </c>
      <c r="DD20">
        <v>0</v>
      </c>
      <c r="DE20">
        <v>5016.88</v>
      </c>
      <c r="DF20">
        <v>0</v>
      </c>
      <c r="DG20">
        <v>634.20600000000002</v>
      </c>
      <c r="DH20">
        <v>-13.8657</v>
      </c>
      <c r="DI20">
        <v>394.83300000000003</v>
      </c>
      <c r="DJ20">
        <v>407.52800000000002</v>
      </c>
      <c r="DK20">
        <v>3.5566599999999999</v>
      </c>
      <c r="DL20">
        <v>400.05</v>
      </c>
      <c r="DM20">
        <v>18.348600000000001</v>
      </c>
      <c r="DN20">
        <v>2.2190599999999998</v>
      </c>
      <c r="DO20">
        <v>1.85877</v>
      </c>
      <c r="DP20">
        <v>19.1006</v>
      </c>
      <c r="DQ20">
        <v>16.289899999999999</v>
      </c>
      <c r="DR20">
        <v>1499.96</v>
      </c>
      <c r="DS20">
        <v>0.97299599999999997</v>
      </c>
      <c r="DT20">
        <v>2.7003699999999999E-2</v>
      </c>
      <c r="DU20">
        <v>0</v>
      </c>
      <c r="DV20">
        <v>650.13199999999995</v>
      </c>
      <c r="DW20">
        <v>4.9993100000000004</v>
      </c>
      <c r="DX20">
        <v>16528.3</v>
      </c>
      <c r="DY20">
        <v>13258.8</v>
      </c>
      <c r="DZ20">
        <v>38.25</v>
      </c>
      <c r="EA20">
        <v>40.061999999999998</v>
      </c>
      <c r="EB20">
        <v>38.625</v>
      </c>
      <c r="EC20">
        <v>39.75</v>
      </c>
      <c r="ED20">
        <v>39.875</v>
      </c>
      <c r="EE20">
        <v>1454.59</v>
      </c>
      <c r="EF20">
        <v>40.369999999999997</v>
      </c>
      <c r="EG20">
        <v>0</v>
      </c>
      <c r="EH20">
        <v>1657253062.7</v>
      </c>
      <c r="EI20">
        <v>0</v>
      </c>
      <c r="EJ20">
        <v>649.80096000000003</v>
      </c>
      <c r="EK20">
        <v>1.831153848445717</v>
      </c>
      <c r="EL20">
        <v>-411.31538840136938</v>
      </c>
      <c r="EM20">
        <v>16440.324000000001</v>
      </c>
      <c r="EN20">
        <v>15</v>
      </c>
      <c r="EO20">
        <v>1657252986</v>
      </c>
      <c r="EP20" t="s">
        <v>426</v>
      </c>
      <c r="EQ20">
        <v>1657252986</v>
      </c>
      <c r="ER20">
        <v>1657252505.5</v>
      </c>
      <c r="ES20">
        <v>16</v>
      </c>
      <c r="ET20">
        <v>-0.27400000000000002</v>
      </c>
      <c r="EU20">
        <v>-3.0000000000000001E-3</v>
      </c>
      <c r="EV20">
        <v>6.4000000000000001E-2</v>
      </c>
      <c r="EW20">
        <v>0.113</v>
      </c>
      <c r="EX20">
        <v>401</v>
      </c>
      <c r="EY20">
        <v>20</v>
      </c>
      <c r="EZ20">
        <v>0.22</v>
      </c>
      <c r="FA20">
        <v>0.03</v>
      </c>
      <c r="FB20">
        <v>-13.757046341463409</v>
      </c>
      <c r="FC20">
        <v>-0.27308362369339167</v>
      </c>
      <c r="FD20">
        <v>3.9533586200022633E-2</v>
      </c>
      <c r="FE20">
        <v>0</v>
      </c>
      <c r="FF20">
        <v>3.5829587804878051</v>
      </c>
      <c r="FG20">
        <v>-0.16079059233449111</v>
      </c>
      <c r="FH20">
        <v>1.6572919756171429E-2</v>
      </c>
      <c r="FI20">
        <v>1</v>
      </c>
      <c r="FJ20">
        <v>1</v>
      </c>
      <c r="FK20">
        <v>2</v>
      </c>
      <c r="FL20" t="s">
        <v>370</v>
      </c>
      <c r="FM20">
        <v>3.1806000000000001</v>
      </c>
      <c r="FN20">
        <v>2.7643800000000001</v>
      </c>
      <c r="FO20">
        <v>9.9192100000000005E-2</v>
      </c>
      <c r="FP20">
        <v>0.102423</v>
      </c>
      <c r="FQ20">
        <v>0.11378000000000001</v>
      </c>
      <c r="FR20">
        <v>0.10112500000000001</v>
      </c>
      <c r="FS20">
        <v>28859.7</v>
      </c>
      <c r="FT20">
        <v>22396.6</v>
      </c>
      <c r="FU20">
        <v>30064.9</v>
      </c>
      <c r="FV20">
        <v>24390.7</v>
      </c>
      <c r="FW20">
        <v>35427.4</v>
      </c>
      <c r="FX20">
        <v>32037</v>
      </c>
      <c r="FY20">
        <v>43958.1</v>
      </c>
      <c r="FZ20">
        <v>39825.5</v>
      </c>
      <c r="GA20">
        <v>2.2004700000000001</v>
      </c>
      <c r="GB20">
        <v>1.9091499999999999</v>
      </c>
      <c r="GC20">
        <v>0.14829600000000001</v>
      </c>
      <c r="GD20">
        <v>0</v>
      </c>
      <c r="GE20">
        <v>23.2331</v>
      </c>
      <c r="GF20">
        <v>999.9</v>
      </c>
      <c r="GG20">
        <v>58.8</v>
      </c>
      <c r="GH20">
        <v>30.4</v>
      </c>
      <c r="GI20">
        <v>25.303799999999999</v>
      </c>
      <c r="GJ20">
        <v>30.709099999999999</v>
      </c>
      <c r="GK20">
        <v>39.867800000000003</v>
      </c>
      <c r="GL20">
        <v>1</v>
      </c>
      <c r="GM20">
        <v>-0.178506</v>
      </c>
      <c r="GN20">
        <v>-0.51280199999999998</v>
      </c>
      <c r="GO20">
        <v>20.2682</v>
      </c>
      <c r="GP20">
        <v>5.2271700000000001</v>
      </c>
      <c r="GQ20">
        <v>11.902100000000001</v>
      </c>
      <c r="GR20">
        <v>4.9653499999999999</v>
      </c>
      <c r="GS20">
        <v>3.2919999999999998</v>
      </c>
      <c r="GT20">
        <v>9999</v>
      </c>
      <c r="GU20">
        <v>9999</v>
      </c>
      <c r="GV20">
        <v>5206.7</v>
      </c>
      <c r="GW20">
        <v>977</v>
      </c>
      <c r="GX20">
        <v>1.877</v>
      </c>
      <c r="GY20">
        <v>1.87531</v>
      </c>
      <c r="GZ20">
        <v>1.8739600000000001</v>
      </c>
      <c r="HA20">
        <v>1.87317</v>
      </c>
      <c r="HB20">
        <v>1.87469</v>
      </c>
      <c r="HC20">
        <v>1.8696600000000001</v>
      </c>
      <c r="HD20">
        <v>1.87392</v>
      </c>
      <c r="HE20">
        <v>1.87897</v>
      </c>
      <c r="HF20">
        <v>0</v>
      </c>
      <c r="HG20">
        <v>0</v>
      </c>
      <c r="HH20">
        <v>0</v>
      </c>
      <c r="HI20">
        <v>0</v>
      </c>
      <c r="HJ20" t="s">
        <v>371</v>
      </c>
      <c r="HK20" t="s">
        <v>372</v>
      </c>
      <c r="HL20" t="s">
        <v>373</v>
      </c>
      <c r="HM20" t="s">
        <v>373</v>
      </c>
      <c r="HN20" t="s">
        <v>373</v>
      </c>
      <c r="HO20" t="s">
        <v>373</v>
      </c>
      <c r="HP20">
        <v>0</v>
      </c>
      <c r="HQ20">
        <v>100</v>
      </c>
      <c r="HR20">
        <v>100</v>
      </c>
      <c r="HS20">
        <v>7.3999999999999996E-2</v>
      </c>
      <c r="HT20">
        <v>0.1739</v>
      </c>
      <c r="HU20">
        <v>3.6281988606508948E-2</v>
      </c>
      <c r="HV20">
        <v>9.7846438420996166E-4</v>
      </c>
      <c r="HW20">
        <v>-2.5827086373742828E-6</v>
      </c>
      <c r="HX20">
        <v>7.8586341386663365E-10</v>
      </c>
      <c r="HY20">
        <v>-0.1040569539458613</v>
      </c>
      <c r="HZ20">
        <v>-8.4438002641763817E-3</v>
      </c>
      <c r="IA20">
        <v>1.264093270743213E-3</v>
      </c>
      <c r="IB20">
        <v>-1.32040390140585E-5</v>
      </c>
      <c r="IC20">
        <v>5</v>
      </c>
      <c r="ID20">
        <v>2007</v>
      </c>
      <c r="IE20">
        <v>1</v>
      </c>
      <c r="IF20">
        <v>23</v>
      </c>
      <c r="IG20">
        <v>1.3</v>
      </c>
      <c r="IH20">
        <v>9.3000000000000007</v>
      </c>
      <c r="II20">
        <v>1.0400400000000001</v>
      </c>
      <c r="IJ20">
        <v>2.4389599999999998</v>
      </c>
      <c r="IK20">
        <v>1.42578</v>
      </c>
      <c r="IL20">
        <v>2.2863799999999999</v>
      </c>
      <c r="IM20">
        <v>1.5478499999999999</v>
      </c>
      <c r="IN20">
        <v>2.3144499999999999</v>
      </c>
      <c r="IO20">
        <v>33.065199999999997</v>
      </c>
      <c r="IP20">
        <v>15.156499999999999</v>
      </c>
      <c r="IQ20">
        <v>18</v>
      </c>
      <c r="IR20">
        <v>629.072</v>
      </c>
      <c r="IS20">
        <v>428.07400000000001</v>
      </c>
      <c r="IT20">
        <v>24.999400000000001</v>
      </c>
      <c r="IU20">
        <v>25.102499999999999</v>
      </c>
      <c r="IV20">
        <v>29.9998</v>
      </c>
      <c r="IW20">
        <v>25.081099999999999</v>
      </c>
      <c r="IX20">
        <v>25.0244</v>
      </c>
      <c r="IY20">
        <v>20.856100000000001</v>
      </c>
      <c r="IZ20">
        <v>27.753699999999998</v>
      </c>
      <c r="JA20">
        <v>28.252099999999999</v>
      </c>
      <c r="JB20">
        <v>25</v>
      </c>
      <c r="JC20">
        <v>400</v>
      </c>
      <c r="JD20">
        <v>18.420999999999999</v>
      </c>
      <c r="JE20">
        <v>101.364</v>
      </c>
      <c r="JF20">
        <v>101.29300000000001</v>
      </c>
    </row>
    <row r="21" spans="1:266" x14ac:dyDescent="0.2">
      <c r="A21">
        <v>19</v>
      </c>
      <c r="B21">
        <v>1657253137.5999999</v>
      </c>
      <c r="C21">
        <v>2099.5</v>
      </c>
      <c r="D21" t="s">
        <v>429</v>
      </c>
      <c r="E21" t="s">
        <v>430</v>
      </c>
      <c r="F21" t="s">
        <v>366</v>
      </c>
      <c r="H21" t="s">
        <v>394</v>
      </c>
      <c r="I21" t="s">
        <v>403</v>
      </c>
      <c r="J21" t="s">
        <v>396</v>
      </c>
      <c r="K21">
        <v>1657253137.5999999</v>
      </c>
      <c r="L21">
        <v>3.4182241781761701E-3</v>
      </c>
      <c r="M21">
        <v>3.4182241781761702</v>
      </c>
      <c r="N21">
        <v>16.414326240344703</v>
      </c>
      <c r="O21">
        <v>581.63700000000006</v>
      </c>
      <c r="P21">
        <v>468.42137463219336</v>
      </c>
      <c r="Q21">
        <v>47.496885009619433</v>
      </c>
      <c r="R21">
        <v>58.976697483183905</v>
      </c>
      <c r="S21">
        <v>0.27472469305451624</v>
      </c>
      <c r="T21">
        <v>1.923976147733242</v>
      </c>
      <c r="U21">
        <v>0.25464482131112448</v>
      </c>
      <c r="V21">
        <v>0.16083463429646491</v>
      </c>
      <c r="W21">
        <v>241.72828607471823</v>
      </c>
      <c r="X21">
        <v>26.9705498781233</v>
      </c>
      <c r="Y21">
        <v>26.9705498781233</v>
      </c>
      <c r="Z21">
        <v>3.5729735686951143</v>
      </c>
      <c r="AA21">
        <v>65.998485708095458</v>
      </c>
      <c r="AB21">
        <v>2.2509494801202399</v>
      </c>
      <c r="AC21">
        <v>3.4106077676932753</v>
      </c>
      <c r="AD21">
        <v>1.3220240885748744</v>
      </c>
      <c r="AE21">
        <v>-150.7436862575691</v>
      </c>
      <c r="AF21">
        <v>-81.875633487450187</v>
      </c>
      <c r="AG21">
        <v>-9.1450789764573734</v>
      </c>
      <c r="AH21">
        <v>-3.6112646758425626E-2</v>
      </c>
      <c r="AI21">
        <v>0</v>
      </c>
      <c r="AJ21">
        <v>0</v>
      </c>
      <c r="AK21">
        <v>1</v>
      </c>
      <c r="AL21">
        <v>0</v>
      </c>
      <c r="AM21">
        <v>26067.30608334922</v>
      </c>
      <c r="AN21" t="s">
        <v>367</v>
      </c>
      <c r="AO21" t="s">
        <v>367</v>
      </c>
      <c r="AP21">
        <v>0</v>
      </c>
      <c r="AQ21">
        <v>0</v>
      </c>
      <c r="AR21" t="e">
        <v>#DIV/0!</v>
      </c>
      <c r="AS21">
        <v>0</v>
      </c>
      <c r="AT21" t="s">
        <v>367</v>
      </c>
      <c r="AU21" t="s">
        <v>367</v>
      </c>
      <c r="AV21">
        <v>0</v>
      </c>
      <c r="AW21">
        <v>0</v>
      </c>
      <c r="AX21" t="e">
        <v>#DIV/0!</v>
      </c>
      <c r="AY21">
        <v>0.5</v>
      </c>
      <c r="AZ21">
        <v>1261.1685005568488</v>
      </c>
      <c r="BA21">
        <v>16.414326240344703</v>
      </c>
      <c r="BB21" t="e">
        <v>#DIV/0!</v>
      </c>
      <c r="BC21">
        <v>1.3015173018591267E-2</v>
      </c>
      <c r="BD21" t="e">
        <v>#DIV/0!</v>
      </c>
      <c r="BE21" t="e">
        <v>#DIV/0!</v>
      </c>
      <c r="BF21" t="s">
        <v>367</v>
      </c>
      <c r="BG21">
        <v>0</v>
      </c>
      <c r="BH21" t="e">
        <v>#DIV/0!</v>
      </c>
      <c r="BI21" t="e">
        <v>#DIV/0!</v>
      </c>
      <c r="BJ21" t="e">
        <v>#DIV/0!</v>
      </c>
      <c r="BK21" t="e">
        <v>#DIV/0!</v>
      </c>
      <c r="BL21" t="e">
        <v>#DIV/0!</v>
      </c>
      <c r="BM21" t="e">
        <v>#DIV/0!</v>
      </c>
      <c r="BN21" t="e">
        <v>#DIV/0!</v>
      </c>
      <c r="BO21" t="e">
        <v>#DIV/0!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1499.95</v>
      </c>
      <c r="CI21">
        <v>1261.1685005568488</v>
      </c>
      <c r="CJ21">
        <v>0.84080702727214163</v>
      </c>
      <c r="CK21">
        <v>0.16115756263523331</v>
      </c>
      <c r="CL21">
        <v>6</v>
      </c>
      <c r="CM21">
        <v>0.5</v>
      </c>
      <c r="CN21" t="s">
        <v>368</v>
      </c>
      <c r="CO21">
        <v>2</v>
      </c>
      <c r="CP21">
        <v>1657253137.5999999</v>
      </c>
      <c r="CQ21">
        <v>581.63700000000006</v>
      </c>
      <c r="CR21">
        <v>600.03099999999995</v>
      </c>
      <c r="CS21">
        <v>22.199200000000001</v>
      </c>
      <c r="CT21">
        <v>18.8584</v>
      </c>
      <c r="CU21">
        <v>581.572</v>
      </c>
      <c r="CV21">
        <v>22.098199999999999</v>
      </c>
      <c r="CW21">
        <v>600.27700000000004</v>
      </c>
      <c r="CX21">
        <v>101.298</v>
      </c>
      <c r="CY21">
        <v>9.9774699999999994E-2</v>
      </c>
      <c r="CZ21">
        <v>26.1812</v>
      </c>
      <c r="DA21">
        <v>25.789899999999999</v>
      </c>
      <c r="DB21">
        <v>999.9</v>
      </c>
      <c r="DC21">
        <v>0</v>
      </c>
      <c r="DD21">
        <v>0</v>
      </c>
      <c r="DE21">
        <v>5023.75</v>
      </c>
      <c r="DF21">
        <v>0</v>
      </c>
      <c r="DG21">
        <v>692.553</v>
      </c>
      <c r="DH21">
        <v>-18.572399999999998</v>
      </c>
      <c r="DI21">
        <v>594.71</v>
      </c>
      <c r="DJ21">
        <v>611.56399999999996</v>
      </c>
      <c r="DK21">
        <v>3.4239299999999999</v>
      </c>
      <c r="DL21">
        <v>600.03099999999995</v>
      </c>
      <c r="DM21">
        <v>18.8584</v>
      </c>
      <c r="DN21">
        <v>2.2571699999999999</v>
      </c>
      <c r="DO21">
        <v>1.9103300000000001</v>
      </c>
      <c r="DP21">
        <v>19.373899999999999</v>
      </c>
      <c r="DQ21">
        <v>16.720099999999999</v>
      </c>
      <c r="DR21">
        <v>1499.95</v>
      </c>
      <c r="DS21">
        <v>0.97300699999999996</v>
      </c>
      <c r="DT21">
        <v>2.69935E-2</v>
      </c>
      <c r="DU21">
        <v>0</v>
      </c>
      <c r="DV21">
        <v>670.83600000000001</v>
      </c>
      <c r="DW21">
        <v>4.9993100000000004</v>
      </c>
      <c r="DX21">
        <v>17055.5</v>
      </c>
      <c r="DY21">
        <v>13258.8</v>
      </c>
      <c r="DZ21">
        <v>39.436999999999998</v>
      </c>
      <c r="EA21">
        <v>41.125</v>
      </c>
      <c r="EB21">
        <v>39.625</v>
      </c>
      <c r="EC21">
        <v>41.5</v>
      </c>
      <c r="ED21">
        <v>41</v>
      </c>
      <c r="EE21">
        <v>1454.6</v>
      </c>
      <c r="EF21">
        <v>40.35</v>
      </c>
      <c r="EG21">
        <v>0</v>
      </c>
      <c r="EH21">
        <v>1657253138.3</v>
      </c>
      <c r="EI21">
        <v>0</v>
      </c>
      <c r="EJ21">
        <v>671.22127999999998</v>
      </c>
      <c r="EK21">
        <v>0.6616923038888286</v>
      </c>
      <c r="EL21">
        <v>-250.469229236812</v>
      </c>
      <c r="EM21">
        <v>17084.835999999999</v>
      </c>
      <c r="EN21">
        <v>15</v>
      </c>
      <c r="EO21">
        <v>1657253170.5999999</v>
      </c>
      <c r="EP21" t="s">
        <v>431</v>
      </c>
      <c r="EQ21">
        <v>1657253158.5999999</v>
      </c>
      <c r="ER21">
        <v>1657253170.5999999</v>
      </c>
      <c r="ES21">
        <v>17</v>
      </c>
      <c r="ET21">
        <v>0.20200000000000001</v>
      </c>
      <c r="EU21">
        <v>6.0000000000000001E-3</v>
      </c>
      <c r="EV21">
        <v>6.5000000000000002E-2</v>
      </c>
      <c r="EW21">
        <v>0.10100000000000001</v>
      </c>
      <c r="EX21">
        <v>600</v>
      </c>
      <c r="EY21">
        <v>19</v>
      </c>
      <c r="EZ21">
        <v>7.0000000000000007E-2</v>
      </c>
      <c r="FA21">
        <v>0.02</v>
      </c>
      <c r="FB21">
        <v>-18.938185000000001</v>
      </c>
      <c r="FC21">
        <v>1.8173043151970429</v>
      </c>
      <c r="FD21">
        <v>0.18257252469909049</v>
      </c>
      <c r="FE21">
        <v>0</v>
      </c>
      <c r="FF21">
        <v>3.4118067500000002</v>
      </c>
      <c r="FG21">
        <v>-0.18889587242027189</v>
      </c>
      <c r="FH21">
        <v>3.393831171312886E-2</v>
      </c>
      <c r="FI21">
        <v>1</v>
      </c>
      <c r="FJ21">
        <v>1</v>
      </c>
      <c r="FK21">
        <v>2</v>
      </c>
      <c r="FL21" t="s">
        <v>370</v>
      </c>
      <c r="FM21">
        <v>3.1808100000000001</v>
      </c>
      <c r="FN21">
        <v>2.7643399999999998</v>
      </c>
      <c r="FO21">
        <v>0.13422600000000001</v>
      </c>
      <c r="FP21">
        <v>0.137821</v>
      </c>
      <c r="FQ21">
        <v>0.115137</v>
      </c>
      <c r="FR21">
        <v>0.10310800000000001</v>
      </c>
      <c r="FS21">
        <v>27739.7</v>
      </c>
      <c r="FT21">
        <v>21515</v>
      </c>
      <c r="FU21">
        <v>30066.400000000001</v>
      </c>
      <c r="FV21">
        <v>24391.7</v>
      </c>
      <c r="FW21">
        <v>35374.199999999997</v>
      </c>
      <c r="FX21">
        <v>31966.799999999999</v>
      </c>
      <c r="FY21">
        <v>43959.7</v>
      </c>
      <c r="FZ21">
        <v>39826.300000000003</v>
      </c>
      <c r="GA21">
        <v>2.2009500000000002</v>
      </c>
      <c r="GB21">
        <v>1.9114199999999999</v>
      </c>
      <c r="GC21">
        <v>0.152979</v>
      </c>
      <c r="GD21">
        <v>0</v>
      </c>
      <c r="GE21">
        <v>23.277999999999999</v>
      </c>
      <c r="GF21">
        <v>999.9</v>
      </c>
      <c r="GG21">
        <v>58.5</v>
      </c>
      <c r="GH21">
        <v>30.4</v>
      </c>
      <c r="GI21">
        <v>25.1738</v>
      </c>
      <c r="GJ21">
        <v>30.6191</v>
      </c>
      <c r="GK21">
        <v>39.174700000000001</v>
      </c>
      <c r="GL21">
        <v>1</v>
      </c>
      <c r="GM21">
        <v>-0.182256</v>
      </c>
      <c r="GN21">
        <v>-0.50586600000000004</v>
      </c>
      <c r="GO21">
        <v>20.267700000000001</v>
      </c>
      <c r="GP21">
        <v>5.2279200000000001</v>
      </c>
      <c r="GQ21">
        <v>11.902100000000001</v>
      </c>
      <c r="GR21">
        <v>4.9650999999999996</v>
      </c>
      <c r="GS21">
        <v>3.2919999999999998</v>
      </c>
      <c r="GT21">
        <v>9999</v>
      </c>
      <c r="GU21">
        <v>9999</v>
      </c>
      <c r="GV21">
        <v>5219.7</v>
      </c>
      <c r="GW21">
        <v>977</v>
      </c>
      <c r="GX21">
        <v>1.8770100000000001</v>
      </c>
      <c r="GY21">
        <v>1.87531</v>
      </c>
      <c r="GZ21">
        <v>1.87395</v>
      </c>
      <c r="HA21">
        <v>1.87317</v>
      </c>
      <c r="HB21">
        <v>1.87469</v>
      </c>
      <c r="HC21">
        <v>1.8696600000000001</v>
      </c>
      <c r="HD21">
        <v>1.87388</v>
      </c>
      <c r="HE21">
        <v>1.87897</v>
      </c>
      <c r="HF21">
        <v>0</v>
      </c>
      <c r="HG21">
        <v>0</v>
      </c>
      <c r="HH21">
        <v>0</v>
      </c>
      <c r="HI21">
        <v>0</v>
      </c>
      <c r="HJ21" t="s">
        <v>371</v>
      </c>
      <c r="HK21" t="s">
        <v>372</v>
      </c>
      <c r="HL21" t="s">
        <v>373</v>
      </c>
      <c r="HM21" t="s">
        <v>373</v>
      </c>
      <c r="HN21" t="s">
        <v>373</v>
      </c>
      <c r="HO21" t="s">
        <v>373</v>
      </c>
      <c r="HP21">
        <v>0</v>
      </c>
      <c r="HQ21">
        <v>100</v>
      </c>
      <c r="HR21">
        <v>100</v>
      </c>
      <c r="HS21">
        <v>6.5000000000000002E-2</v>
      </c>
      <c r="HT21">
        <v>0.10100000000000001</v>
      </c>
      <c r="HU21">
        <v>3.6281988606508948E-2</v>
      </c>
      <c r="HV21">
        <v>9.7846438420996166E-4</v>
      </c>
      <c r="HW21">
        <v>-2.5827086373742828E-6</v>
      </c>
      <c r="HX21">
        <v>7.8586341386663365E-10</v>
      </c>
      <c r="HY21">
        <v>-0.1040569539458613</v>
      </c>
      <c r="HZ21">
        <v>-8.4438002641763817E-3</v>
      </c>
      <c r="IA21">
        <v>1.264093270743213E-3</v>
      </c>
      <c r="IB21">
        <v>-1.32040390140585E-5</v>
      </c>
      <c r="IC21">
        <v>5</v>
      </c>
      <c r="ID21">
        <v>2007</v>
      </c>
      <c r="IE21">
        <v>1</v>
      </c>
      <c r="IF21">
        <v>23</v>
      </c>
      <c r="IG21">
        <v>2.5</v>
      </c>
      <c r="IH21">
        <v>10.5</v>
      </c>
      <c r="II21">
        <v>1.4465300000000001</v>
      </c>
      <c r="IJ21">
        <v>2.4572799999999999</v>
      </c>
      <c r="IK21">
        <v>1.42578</v>
      </c>
      <c r="IL21">
        <v>2.2863799999999999</v>
      </c>
      <c r="IM21">
        <v>1.5478499999999999</v>
      </c>
      <c r="IN21">
        <v>2.2460900000000001</v>
      </c>
      <c r="IO21">
        <v>33.042900000000003</v>
      </c>
      <c r="IP21">
        <v>15.1302</v>
      </c>
      <c r="IQ21">
        <v>18</v>
      </c>
      <c r="IR21">
        <v>628.81200000000001</v>
      </c>
      <c r="IS21">
        <v>428.95400000000001</v>
      </c>
      <c r="IT21">
        <v>24.999300000000002</v>
      </c>
      <c r="IU21">
        <v>25.048200000000001</v>
      </c>
      <c r="IV21">
        <v>30</v>
      </c>
      <c r="IW21">
        <v>25.026499999999999</v>
      </c>
      <c r="IX21">
        <v>24.9725</v>
      </c>
      <c r="IY21">
        <v>28.968599999999999</v>
      </c>
      <c r="IZ21">
        <v>25.3642</v>
      </c>
      <c r="JA21">
        <v>26.748799999999999</v>
      </c>
      <c r="JB21">
        <v>25</v>
      </c>
      <c r="JC21">
        <v>600</v>
      </c>
      <c r="JD21">
        <v>18.922799999999999</v>
      </c>
      <c r="JE21">
        <v>101.369</v>
      </c>
      <c r="JF21">
        <v>101.29600000000001</v>
      </c>
    </row>
    <row r="22" spans="1:266" x14ac:dyDescent="0.2">
      <c r="A22">
        <v>20</v>
      </c>
      <c r="B22">
        <v>1657253246.5999999</v>
      </c>
      <c r="C22">
        <v>2208.5</v>
      </c>
      <c r="D22" t="s">
        <v>432</v>
      </c>
      <c r="E22" t="s">
        <v>433</v>
      </c>
      <c r="F22" t="s">
        <v>366</v>
      </c>
      <c r="H22" t="s">
        <v>394</v>
      </c>
      <c r="I22" t="s">
        <v>403</v>
      </c>
      <c r="J22" t="s">
        <v>396</v>
      </c>
      <c r="K22">
        <v>1657253246.5999999</v>
      </c>
      <c r="L22">
        <v>3.5449176791644528E-3</v>
      </c>
      <c r="M22">
        <v>3.544917679164453</v>
      </c>
      <c r="N22">
        <v>16.912561768240902</v>
      </c>
      <c r="O22">
        <v>780.33999999999992</v>
      </c>
      <c r="P22">
        <v>666.93346752759089</v>
      </c>
      <c r="Q22">
        <v>67.623073348363519</v>
      </c>
      <c r="R22">
        <v>79.121818930879996</v>
      </c>
      <c r="S22">
        <v>0.29478656182410218</v>
      </c>
      <c r="T22">
        <v>1.9177003830439632</v>
      </c>
      <c r="U22">
        <v>0.27172945115464658</v>
      </c>
      <c r="V22">
        <v>0.17175196167638579</v>
      </c>
      <c r="W22">
        <v>241.75178807515056</v>
      </c>
      <c r="X22">
        <v>26.921465317786751</v>
      </c>
      <c r="Y22">
        <v>26.921465317786751</v>
      </c>
      <c r="Z22">
        <v>3.5626838870695403</v>
      </c>
      <c r="AA22">
        <v>66.804034877684458</v>
      </c>
      <c r="AB22">
        <v>2.2780197169439997</v>
      </c>
      <c r="AC22">
        <v>3.4100031848599617</v>
      </c>
      <c r="AD22">
        <v>1.2846641701255406</v>
      </c>
      <c r="AE22">
        <v>-156.33086965115237</v>
      </c>
      <c r="AF22">
        <v>-76.844018273392209</v>
      </c>
      <c r="AG22">
        <v>-8.6089152373197866</v>
      </c>
      <c r="AH22">
        <v>-3.201508671381248E-2</v>
      </c>
      <c r="AI22">
        <v>0</v>
      </c>
      <c r="AJ22">
        <v>0</v>
      </c>
      <c r="AK22">
        <v>1</v>
      </c>
      <c r="AL22">
        <v>0</v>
      </c>
      <c r="AM22">
        <v>25909.240025232164</v>
      </c>
      <c r="AN22" t="s">
        <v>367</v>
      </c>
      <c r="AO22" t="s">
        <v>367</v>
      </c>
      <c r="AP22">
        <v>0</v>
      </c>
      <c r="AQ22">
        <v>0</v>
      </c>
      <c r="AR22" t="e">
        <v>#DIV/0!</v>
      </c>
      <c r="AS22">
        <v>0</v>
      </c>
      <c r="AT22" t="s">
        <v>367</v>
      </c>
      <c r="AU22" t="s">
        <v>367</v>
      </c>
      <c r="AV22">
        <v>0</v>
      </c>
      <c r="AW22">
        <v>0</v>
      </c>
      <c r="AX22" t="e">
        <v>#DIV/0!</v>
      </c>
      <c r="AY22">
        <v>0.5</v>
      </c>
      <c r="AZ22">
        <v>1261.2867005570729</v>
      </c>
      <c r="BA22">
        <v>16.912561768240902</v>
      </c>
      <c r="BB22" t="e">
        <v>#DIV/0!</v>
      </c>
      <c r="BC22">
        <v>1.3408974946593131E-2</v>
      </c>
      <c r="BD22" t="e">
        <v>#DIV/0!</v>
      </c>
      <c r="BE22" t="e">
        <v>#DIV/0!</v>
      </c>
      <c r="BF22" t="s">
        <v>367</v>
      </c>
      <c r="BG22">
        <v>0</v>
      </c>
      <c r="BH22" t="e">
        <v>#DIV/0!</v>
      </c>
      <c r="BI22" t="e">
        <v>#DIV/0!</v>
      </c>
      <c r="BJ22" t="e">
        <v>#DIV/0!</v>
      </c>
      <c r="BK22" t="e">
        <v>#DIV/0!</v>
      </c>
      <c r="BL22" t="e">
        <v>#DIV/0!</v>
      </c>
      <c r="BM22" t="e">
        <v>#DIV/0!</v>
      </c>
      <c r="BN22" t="e">
        <v>#DIV/0!</v>
      </c>
      <c r="BO22" t="e">
        <v>#DIV/0!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1500.09</v>
      </c>
      <c r="CI22">
        <v>1261.2867005570729</v>
      </c>
      <c r="CJ22">
        <v>0.84080735193026612</v>
      </c>
      <c r="CK22">
        <v>0.16115818922541353</v>
      </c>
      <c r="CL22">
        <v>6</v>
      </c>
      <c r="CM22">
        <v>0.5</v>
      </c>
      <c r="CN22" t="s">
        <v>368</v>
      </c>
      <c r="CO22">
        <v>2</v>
      </c>
      <c r="CP22">
        <v>1657253246.5999999</v>
      </c>
      <c r="CQ22">
        <v>780.33999999999992</v>
      </c>
      <c r="CR22">
        <v>800.01099999999997</v>
      </c>
      <c r="CS22">
        <v>22.466999999999999</v>
      </c>
      <c r="CT22">
        <v>19.0031</v>
      </c>
      <c r="CU22">
        <v>780.53</v>
      </c>
      <c r="CV22">
        <v>22.271599999999999</v>
      </c>
      <c r="CW22">
        <v>600.23800000000006</v>
      </c>
      <c r="CX22">
        <v>101.294</v>
      </c>
      <c r="CY22">
        <v>0.100032</v>
      </c>
      <c r="CZ22">
        <v>26.1782</v>
      </c>
      <c r="DA22">
        <v>25.756499999999999</v>
      </c>
      <c r="DB22">
        <v>999.9</v>
      </c>
      <c r="DC22">
        <v>0</v>
      </c>
      <c r="DD22">
        <v>0</v>
      </c>
      <c r="DE22">
        <v>4997.5</v>
      </c>
      <c r="DF22">
        <v>0</v>
      </c>
      <c r="DG22">
        <v>769.77300000000002</v>
      </c>
      <c r="DH22">
        <v>-19.678599999999999</v>
      </c>
      <c r="DI22">
        <v>798.26700000000005</v>
      </c>
      <c r="DJ22">
        <v>815.50800000000004</v>
      </c>
      <c r="DK22">
        <v>3.4639000000000002</v>
      </c>
      <c r="DL22">
        <v>800.01099999999997</v>
      </c>
      <c r="DM22">
        <v>19.0031</v>
      </c>
      <c r="DN22">
        <v>2.2757800000000001</v>
      </c>
      <c r="DO22">
        <v>1.9249099999999999</v>
      </c>
      <c r="DP22">
        <v>19.506</v>
      </c>
      <c r="DQ22">
        <v>16.8398</v>
      </c>
      <c r="DR22">
        <v>1500.09</v>
      </c>
      <c r="DS22">
        <v>0.97299599999999997</v>
      </c>
      <c r="DT22">
        <v>2.7003699999999999E-2</v>
      </c>
      <c r="DU22">
        <v>0</v>
      </c>
      <c r="DV22">
        <v>683.48900000000003</v>
      </c>
      <c r="DW22">
        <v>4.9993100000000004</v>
      </c>
      <c r="DX22">
        <v>17756.2</v>
      </c>
      <c r="DY22">
        <v>13260</v>
      </c>
      <c r="DZ22">
        <v>38.311999999999998</v>
      </c>
      <c r="EA22">
        <v>39.436999999999998</v>
      </c>
      <c r="EB22">
        <v>38.686999999999998</v>
      </c>
      <c r="EC22">
        <v>39</v>
      </c>
      <c r="ED22">
        <v>39.625</v>
      </c>
      <c r="EE22">
        <v>1454.72</v>
      </c>
      <c r="EF22">
        <v>40.369999999999997</v>
      </c>
      <c r="EG22">
        <v>0</v>
      </c>
      <c r="EH22">
        <v>1657253246.9000001</v>
      </c>
      <c r="EI22">
        <v>0</v>
      </c>
      <c r="EJ22">
        <v>683.94488461538458</v>
      </c>
      <c r="EK22">
        <v>-3.4199316384002221</v>
      </c>
      <c r="EL22">
        <v>-143.14188268014141</v>
      </c>
      <c r="EM22">
        <v>17781.396153846152</v>
      </c>
      <c r="EN22">
        <v>15</v>
      </c>
      <c r="EO22">
        <v>1657253275.5999999</v>
      </c>
      <c r="EP22" t="s">
        <v>434</v>
      </c>
      <c r="EQ22">
        <v>1657253275.5999999</v>
      </c>
      <c r="ER22">
        <v>1657253170.5999999</v>
      </c>
      <c r="ES22">
        <v>18</v>
      </c>
      <c r="ET22">
        <v>0.04</v>
      </c>
      <c r="EU22">
        <v>6.0000000000000001E-3</v>
      </c>
      <c r="EV22">
        <v>-0.19</v>
      </c>
      <c r="EW22">
        <v>0.10100000000000001</v>
      </c>
      <c r="EX22">
        <v>800</v>
      </c>
      <c r="EY22">
        <v>19</v>
      </c>
      <c r="EZ22">
        <v>7.0000000000000007E-2</v>
      </c>
      <c r="FA22">
        <v>0.02</v>
      </c>
      <c r="FB22">
        <v>-19.919550000000001</v>
      </c>
      <c r="FC22">
        <v>1.4471257035647489</v>
      </c>
      <c r="FD22">
        <v>0.168177334977101</v>
      </c>
      <c r="FE22">
        <v>0</v>
      </c>
      <c r="FF22">
        <v>3.46939975</v>
      </c>
      <c r="FG22">
        <v>-2.3957110694197471E-2</v>
      </c>
      <c r="FH22">
        <v>2.8959665808673159E-3</v>
      </c>
      <c r="FI22">
        <v>1</v>
      </c>
      <c r="FJ22">
        <v>1</v>
      </c>
      <c r="FK22">
        <v>2</v>
      </c>
      <c r="FL22" t="s">
        <v>370</v>
      </c>
      <c r="FM22">
        <v>3.1808000000000001</v>
      </c>
      <c r="FN22">
        <v>2.7644799999999998</v>
      </c>
      <c r="FO22">
        <v>0.16428899999999999</v>
      </c>
      <c r="FP22">
        <v>0.16771900000000001</v>
      </c>
      <c r="FQ22">
        <v>0.11577900000000001</v>
      </c>
      <c r="FR22">
        <v>0.103672</v>
      </c>
      <c r="FS22">
        <v>26777.599999999999</v>
      </c>
      <c r="FT22">
        <v>20769.3</v>
      </c>
      <c r="FU22">
        <v>30066.3</v>
      </c>
      <c r="FV22">
        <v>24391.200000000001</v>
      </c>
      <c r="FW22">
        <v>35348.699999999997</v>
      </c>
      <c r="FX22">
        <v>31947</v>
      </c>
      <c r="FY22">
        <v>43959.6</v>
      </c>
      <c r="FZ22">
        <v>39825.800000000003</v>
      </c>
      <c r="GA22">
        <v>2.2012999999999998</v>
      </c>
      <c r="GB22">
        <v>1.9134</v>
      </c>
      <c r="GC22">
        <v>0.156831</v>
      </c>
      <c r="GD22">
        <v>0</v>
      </c>
      <c r="GE22">
        <v>23.181000000000001</v>
      </c>
      <c r="GF22">
        <v>999.9</v>
      </c>
      <c r="GG22">
        <v>58.1</v>
      </c>
      <c r="GH22">
        <v>30.4</v>
      </c>
      <c r="GI22">
        <v>25.004000000000001</v>
      </c>
      <c r="GJ22">
        <v>30.629100000000001</v>
      </c>
      <c r="GK22">
        <v>39.130600000000001</v>
      </c>
      <c r="GL22">
        <v>1</v>
      </c>
      <c r="GM22">
        <v>-0.18432399999999999</v>
      </c>
      <c r="GN22">
        <v>-0.53286800000000001</v>
      </c>
      <c r="GO22">
        <v>20.265999999999998</v>
      </c>
      <c r="GP22">
        <v>5.2271700000000001</v>
      </c>
      <c r="GQ22">
        <v>11.902100000000001</v>
      </c>
      <c r="GR22">
        <v>4.9652000000000003</v>
      </c>
      <c r="GS22">
        <v>3.2919999999999998</v>
      </c>
      <c r="GT22">
        <v>9999</v>
      </c>
      <c r="GU22">
        <v>9999</v>
      </c>
      <c r="GV22">
        <v>5237.8999999999996</v>
      </c>
      <c r="GW22">
        <v>977</v>
      </c>
      <c r="GX22">
        <v>1.877</v>
      </c>
      <c r="GY22">
        <v>1.87531</v>
      </c>
      <c r="GZ22">
        <v>1.8739300000000001</v>
      </c>
      <c r="HA22">
        <v>1.87317</v>
      </c>
      <c r="HB22">
        <v>1.8746799999999999</v>
      </c>
      <c r="HC22">
        <v>1.8696600000000001</v>
      </c>
      <c r="HD22">
        <v>1.8738699999999999</v>
      </c>
      <c r="HE22">
        <v>1.87897</v>
      </c>
      <c r="HF22">
        <v>0</v>
      </c>
      <c r="HG22">
        <v>0</v>
      </c>
      <c r="HH22">
        <v>0</v>
      </c>
      <c r="HI22">
        <v>0</v>
      </c>
      <c r="HJ22" t="s">
        <v>371</v>
      </c>
      <c r="HK22" t="s">
        <v>372</v>
      </c>
      <c r="HL22" t="s">
        <v>373</v>
      </c>
      <c r="HM22" t="s">
        <v>373</v>
      </c>
      <c r="HN22" t="s">
        <v>373</v>
      </c>
      <c r="HO22" t="s">
        <v>373</v>
      </c>
      <c r="HP22">
        <v>0</v>
      </c>
      <c r="HQ22">
        <v>100</v>
      </c>
      <c r="HR22">
        <v>100</v>
      </c>
      <c r="HS22">
        <v>-0.19</v>
      </c>
      <c r="HT22">
        <v>0.19539999999999999</v>
      </c>
      <c r="HU22">
        <v>0.23845219945615229</v>
      </c>
      <c r="HV22">
        <v>9.7846438420996166E-4</v>
      </c>
      <c r="HW22">
        <v>-2.5827086373742828E-6</v>
      </c>
      <c r="HX22">
        <v>7.8586341386663365E-10</v>
      </c>
      <c r="HY22">
        <v>-9.7662311856513973E-2</v>
      </c>
      <c r="HZ22">
        <v>-8.4438002641763817E-3</v>
      </c>
      <c r="IA22">
        <v>1.264093270743213E-3</v>
      </c>
      <c r="IB22">
        <v>-1.32040390140585E-5</v>
      </c>
      <c r="IC22">
        <v>5</v>
      </c>
      <c r="ID22">
        <v>2007</v>
      </c>
      <c r="IE22">
        <v>1</v>
      </c>
      <c r="IF22">
        <v>23</v>
      </c>
      <c r="IG22">
        <v>1.5</v>
      </c>
      <c r="IH22">
        <v>1.3</v>
      </c>
      <c r="II22">
        <v>1.8298300000000001</v>
      </c>
      <c r="IJ22">
        <v>2.4328599999999998</v>
      </c>
      <c r="IK22">
        <v>1.42578</v>
      </c>
      <c r="IL22">
        <v>2.2863799999999999</v>
      </c>
      <c r="IM22">
        <v>1.5478499999999999</v>
      </c>
      <c r="IN22">
        <v>2.3034699999999999</v>
      </c>
      <c r="IO22">
        <v>32.9983</v>
      </c>
      <c r="IP22">
        <v>15.1127</v>
      </c>
      <c r="IQ22">
        <v>18</v>
      </c>
      <c r="IR22">
        <v>628.51499999999999</v>
      </c>
      <c r="IS22">
        <v>429.68700000000001</v>
      </c>
      <c r="IT22">
        <v>24.999700000000001</v>
      </c>
      <c r="IU22">
        <v>24.994</v>
      </c>
      <c r="IV22">
        <v>29.9999</v>
      </c>
      <c r="IW22">
        <v>24.976700000000001</v>
      </c>
      <c r="IX22">
        <v>24.923500000000001</v>
      </c>
      <c r="IY22">
        <v>36.661000000000001</v>
      </c>
      <c r="IZ22">
        <v>24.4846</v>
      </c>
      <c r="JA22">
        <v>25.742899999999999</v>
      </c>
      <c r="JB22">
        <v>25</v>
      </c>
      <c r="JC22">
        <v>800</v>
      </c>
      <c r="JD22">
        <v>18.9771</v>
      </c>
      <c r="JE22">
        <v>101.36799999999999</v>
      </c>
      <c r="JF22">
        <v>101.294</v>
      </c>
    </row>
    <row r="23" spans="1:266" x14ac:dyDescent="0.2">
      <c r="A23">
        <v>21</v>
      </c>
      <c r="B23">
        <v>1657253351.5999999</v>
      </c>
      <c r="C23">
        <v>2313.5</v>
      </c>
      <c r="D23" t="s">
        <v>435</v>
      </c>
      <c r="E23" t="s">
        <v>436</v>
      </c>
      <c r="F23" t="s">
        <v>366</v>
      </c>
      <c r="H23" t="s">
        <v>394</v>
      </c>
      <c r="I23" t="s">
        <v>403</v>
      </c>
      <c r="J23" t="s">
        <v>396</v>
      </c>
      <c r="K23">
        <v>1657253351.5999999</v>
      </c>
      <c r="L23">
        <v>3.8182256314665684E-3</v>
      </c>
      <c r="M23">
        <v>3.8182256314665683</v>
      </c>
      <c r="N23">
        <v>17.559937142402468</v>
      </c>
      <c r="O23">
        <v>978.78899999999999</v>
      </c>
      <c r="P23">
        <v>861.85171467578255</v>
      </c>
      <c r="Q23">
        <v>87.3851543273245</v>
      </c>
      <c r="R23">
        <v>99.241698267158995</v>
      </c>
      <c r="S23">
        <v>0.31048903007945755</v>
      </c>
      <c r="T23">
        <v>1.91203424648031</v>
      </c>
      <c r="U23">
        <v>0.28495490701471815</v>
      </c>
      <c r="V23">
        <v>0.18021564175636051</v>
      </c>
      <c r="W23">
        <v>241.71871007476122</v>
      </c>
      <c r="X23">
        <v>26.968606073817501</v>
      </c>
      <c r="Y23">
        <v>26.968606073817501</v>
      </c>
      <c r="Z23">
        <v>3.572565592835085</v>
      </c>
      <c r="AA23">
        <v>65.484824171147011</v>
      </c>
      <c r="AB23">
        <v>2.2529984302185997</v>
      </c>
      <c r="AC23">
        <v>3.4404893938942323</v>
      </c>
      <c r="AD23">
        <v>1.3195671626164853</v>
      </c>
      <c r="AE23">
        <v>-168.38375034767566</v>
      </c>
      <c r="AF23">
        <v>-65.941919411275947</v>
      </c>
      <c r="AG23">
        <v>-7.4167739810064948</v>
      </c>
      <c r="AH23">
        <v>-2.3733665196871812E-2</v>
      </c>
      <c r="AI23">
        <v>0</v>
      </c>
      <c r="AJ23">
        <v>0</v>
      </c>
      <c r="AK23">
        <v>1</v>
      </c>
      <c r="AL23">
        <v>0</v>
      </c>
      <c r="AM23">
        <v>25753.329564585638</v>
      </c>
      <c r="AN23" t="s">
        <v>367</v>
      </c>
      <c r="AO23" t="s">
        <v>367</v>
      </c>
      <c r="AP23">
        <v>0</v>
      </c>
      <c r="AQ23">
        <v>0</v>
      </c>
      <c r="AR23" t="e">
        <v>#DIV/0!</v>
      </c>
      <c r="AS23">
        <v>0</v>
      </c>
      <c r="AT23" t="s">
        <v>367</v>
      </c>
      <c r="AU23" t="s">
        <v>367</v>
      </c>
      <c r="AV23">
        <v>0</v>
      </c>
      <c r="AW23">
        <v>0</v>
      </c>
      <c r="AX23" t="e">
        <v>#DIV/0!</v>
      </c>
      <c r="AY23">
        <v>0.5</v>
      </c>
      <c r="AZ23">
        <v>1261.1181005568712</v>
      </c>
      <c r="BA23">
        <v>17.559937142402468</v>
      </c>
      <c r="BB23" t="e">
        <v>#DIV/0!</v>
      </c>
      <c r="BC23">
        <v>1.3924102060424425E-2</v>
      </c>
      <c r="BD23" t="e">
        <v>#DIV/0!</v>
      </c>
      <c r="BE23" t="e">
        <v>#DIV/0!</v>
      </c>
      <c r="BF23" t="s">
        <v>367</v>
      </c>
      <c r="BG23">
        <v>0</v>
      </c>
      <c r="BH23" t="e">
        <v>#DIV/0!</v>
      </c>
      <c r="BI23" t="e">
        <v>#DIV/0!</v>
      </c>
      <c r="BJ23" t="e">
        <v>#DIV/0!</v>
      </c>
      <c r="BK23" t="e">
        <v>#DIV/0!</v>
      </c>
      <c r="BL23" t="e">
        <v>#DIV/0!</v>
      </c>
      <c r="BM23" t="e">
        <v>#DIV/0!</v>
      </c>
      <c r="BN23" t="e">
        <v>#DIV/0!</v>
      </c>
      <c r="BO23" t="e">
        <v>#DIV/0!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1499.89</v>
      </c>
      <c r="CI23">
        <v>1261.1181005568712</v>
      </c>
      <c r="CJ23">
        <v>0.84080705955561486</v>
      </c>
      <c r="CK23">
        <v>0.16115762494233657</v>
      </c>
      <c r="CL23">
        <v>6</v>
      </c>
      <c r="CM23">
        <v>0.5</v>
      </c>
      <c r="CN23" t="s">
        <v>368</v>
      </c>
      <c r="CO23">
        <v>2</v>
      </c>
      <c r="CP23">
        <v>1657253351.5999999</v>
      </c>
      <c r="CQ23">
        <v>978.78899999999999</v>
      </c>
      <c r="CR23">
        <v>1000.08</v>
      </c>
      <c r="CS23">
        <v>22.220600000000001</v>
      </c>
      <c r="CT23">
        <v>18.488299999999999</v>
      </c>
      <c r="CU23">
        <v>979.37800000000004</v>
      </c>
      <c r="CV23">
        <v>22.0319</v>
      </c>
      <c r="CW23">
        <v>600.17399999999998</v>
      </c>
      <c r="CX23">
        <v>101.292</v>
      </c>
      <c r="CY23">
        <v>0.100331</v>
      </c>
      <c r="CZ23">
        <v>26.328900000000001</v>
      </c>
      <c r="DA23">
        <v>25.973299999999998</v>
      </c>
      <c r="DB23">
        <v>999.9</v>
      </c>
      <c r="DC23">
        <v>0</v>
      </c>
      <c r="DD23">
        <v>0</v>
      </c>
      <c r="DE23">
        <v>4973.75</v>
      </c>
      <c r="DF23">
        <v>0</v>
      </c>
      <c r="DG23">
        <v>738.17899999999997</v>
      </c>
      <c r="DH23">
        <v>-21.2044</v>
      </c>
      <c r="DI23">
        <v>1001.12</v>
      </c>
      <c r="DJ23">
        <v>1018.92</v>
      </c>
      <c r="DK23">
        <v>3.73231</v>
      </c>
      <c r="DL23">
        <v>1000.08</v>
      </c>
      <c r="DM23">
        <v>18.488299999999999</v>
      </c>
      <c r="DN23">
        <v>2.2507700000000002</v>
      </c>
      <c r="DO23">
        <v>1.8727199999999999</v>
      </c>
      <c r="DP23">
        <v>19.328299999999999</v>
      </c>
      <c r="DQ23">
        <v>16.407299999999999</v>
      </c>
      <c r="DR23">
        <v>1499.89</v>
      </c>
      <c r="DS23">
        <v>0.97300699999999996</v>
      </c>
      <c r="DT23">
        <v>2.6993400000000001E-2</v>
      </c>
      <c r="DU23">
        <v>0</v>
      </c>
      <c r="DV23">
        <v>686.47500000000002</v>
      </c>
      <c r="DW23">
        <v>4.9993100000000004</v>
      </c>
      <c r="DX23">
        <v>16900.2</v>
      </c>
      <c r="DY23">
        <v>13258.3</v>
      </c>
      <c r="DZ23">
        <v>36.75</v>
      </c>
      <c r="EA23">
        <v>38</v>
      </c>
      <c r="EB23">
        <v>37.186999999999998</v>
      </c>
      <c r="EC23">
        <v>37.311999999999998</v>
      </c>
      <c r="ED23">
        <v>38.186999999999998</v>
      </c>
      <c r="EE23">
        <v>1454.54</v>
      </c>
      <c r="EF23">
        <v>40.35</v>
      </c>
      <c r="EG23">
        <v>0</v>
      </c>
      <c r="EH23">
        <v>1657253351.9000001</v>
      </c>
      <c r="EI23">
        <v>0</v>
      </c>
      <c r="EJ23">
        <v>686.81032000000005</v>
      </c>
      <c r="EK23">
        <v>-2.8738461608738368</v>
      </c>
      <c r="EL23">
        <v>-3761.0076859052251</v>
      </c>
      <c r="EM23">
        <v>17301.704000000002</v>
      </c>
      <c r="EN23">
        <v>15</v>
      </c>
      <c r="EO23">
        <v>1657253371.5999999</v>
      </c>
      <c r="EP23" t="s">
        <v>437</v>
      </c>
      <c r="EQ23">
        <v>1657253371.5999999</v>
      </c>
      <c r="ER23">
        <v>1657253170.5999999</v>
      </c>
      <c r="ES23">
        <v>19</v>
      </c>
      <c r="ET23">
        <v>-4.9000000000000002E-2</v>
      </c>
      <c r="EU23">
        <v>6.0000000000000001E-3</v>
      </c>
      <c r="EV23">
        <v>-0.58899999999999997</v>
      </c>
      <c r="EW23">
        <v>0.10100000000000001</v>
      </c>
      <c r="EX23">
        <v>1000</v>
      </c>
      <c r="EY23">
        <v>19</v>
      </c>
      <c r="EZ23">
        <v>0.14000000000000001</v>
      </c>
      <c r="FA23">
        <v>0.02</v>
      </c>
      <c r="FB23">
        <v>-20.913539024390239</v>
      </c>
      <c r="FC23">
        <v>-0.80622439024391812</v>
      </c>
      <c r="FD23">
        <v>0.10967522982913031</v>
      </c>
      <c r="FE23">
        <v>0</v>
      </c>
      <c r="FF23">
        <v>3.7574241463414642</v>
      </c>
      <c r="FG23">
        <v>-0.18010411149826461</v>
      </c>
      <c r="FH23">
        <v>1.8762239839194641E-2</v>
      </c>
      <c r="FI23">
        <v>1</v>
      </c>
      <c r="FJ23">
        <v>1</v>
      </c>
      <c r="FK23">
        <v>2</v>
      </c>
      <c r="FL23" t="s">
        <v>370</v>
      </c>
      <c r="FM23">
        <v>3.1806999999999999</v>
      </c>
      <c r="FN23">
        <v>2.7646799999999998</v>
      </c>
      <c r="FO23">
        <v>0.19070000000000001</v>
      </c>
      <c r="FP23">
        <v>0.19406200000000001</v>
      </c>
      <c r="FQ23">
        <v>0.11491899999999999</v>
      </c>
      <c r="FR23">
        <v>0.101699</v>
      </c>
      <c r="FS23">
        <v>25935.3</v>
      </c>
      <c r="FT23">
        <v>20116.599999999999</v>
      </c>
      <c r="FU23">
        <v>30069.4</v>
      </c>
      <c r="FV23">
        <v>24395.599999999999</v>
      </c>
      <c r="FW23">
        <v>35389.300000000003</v>
      </c>
      <c r="FX23">
        <v>32025.3</v>
      </c>
      <c r="FY23">
        <v>43964.800000000003</v>
      </c>
      <c r="FZ23">
        <v>39833</v>
      </c>
      <c r="GA23">
        <v>2.2023999999999999</v>
      </c>
      <c r="GB23">
        <v>1.9148499999999999</v>
      </c>
      <c r="GC23">
        <v>0.151008</v>
      </c>
      <c r="GD23">
        <v>0</v>
      </c>
      <c r="GE23">
        <v>23.494499999999999</v>
      </c>
      <c r="GF23">
        <v>999.9</v>
      </c>
      <c r="GG23">
        <v>57.9</v>
      </c>
      <c r="GH23">
        <v>30.3</v>
      </c>
      <c r="GI23">
        <v>24.7773</v>
      </c>
      <c r="GJ23">
        <v>30.629100000000001</v>
      </c>
      <c r="GK23">
        <v>39.747599999999998</v>
      </c>
      <c r="GL23">
        <v>1</v>
      </c>
      <c r="GM23">
        <v>-0.19059999999999999</v>
      </c>
      <c r="GN23">
        <v>-0.44860299999999997</v>
      </c>
      <c r="GO23">
        <v>20.266500000000001</v>
      </c>
      <c r="GP23">
        <v>5.2282200000000003</v>
      </c>
      <c r="GQ23">
        <v>11.902100000000001</v>
      </c>
      <c r="GR23">
        <v>4.9641999999999999</v>
      </c>
      <c r="GS23">
        <v>3.2919999999999998</v>
      </c>
      <c r="GT23">
        <v>9999</v>
      </c>
      <c r="GU23">
        <v>9999</v>
      </c>
      <c r="GV23">
        <v>5253.6</v>
      </c>
      <c r="GW23">
        <v>977</v>
      </c>
      <c r="GX23">
        <v>1.8769899999999999</v>
      </c>
      <c r="GY23">
        <v>1.87531</v>
      </c>
      <c r="GZ23">
        <v>1.8739600000000001</v>
      </c>
      <c r="HA23">
        <v>1.87317</v>
      </c>
      <c r="HB23">
        <v>1.87469</v>
      </c>
      <c r="HC23">
        <v>1.8696600000000001</v>
      </c>
      <c r="HD23">
        <v>1.87385</v>
      </c>
      <c r="HE23">
        <v>1.8789499999999999</v>
      </c>
      <c r="HF23">
        <v>0</v>
      </c>
      <c r="HG23">
        <v>0</v>
      </c>
      <c r="HH23">
        <v>0</v>
      </c>
      <c r="HI23">
        <v>0</v>
      </c>
      <c r="HJ23" t="s">
        <v>371</v>
      </c>
      <c r="HK23" t="s">
        <v>372</v>
      </c>
      <c r="HL23" t="s">
        <v>373</v>
      </c>
      <c r="HM23" t="s">
        <v>373</v>
      </c>
      <c r="HN23" t="s">
        <v>373</v>
      </c>
      <c r="HO23" t="s">
        <v>373</v>
      </c>
      <c r="HP23">
        <v>0</v>
      </c>
      <c r="HQ23">
        <v>100</v>
      </c>
      <c r="HR23">
        <v>100</v>
      </c>
      <c r="HS23">
        <v>-0.58899999999999997</v>
      </c>
      <c r="HT23">
        <v>0.18870000000000001</v>
      </c>
      <c r="HU23">
        <v>0.27820287714921121</v>
      </c>
      <c r="HV23">
        <v>9.7846438420996166E-4</v>
      </c>
      <c r="HW23">
        <v>-2.5827086373742828E-6</v>
      </c>
      <c r="HX23">
        <v>7.8586341386663365E-10</v>
      </c>
      <c r="HY23">
        <v>-9.7662311856513973E-2</v>
      </c>
      <c r="HZ23">
        <v>-8.4438002641763817E-3</v>
      </c>
      <c r="IA23">
        <v>1.264093270743213E-3</v>
      </c>
      <c r="IB23">
        <v>-1.32040390140585E-5</v>
      </c>
      <c r="IC23">
        <v>5</v>
      </c>
      <c r="ID23">
        <v>2007</v>
      </c>
      <c r="IE23">
        <v>1</v>
      </c>
      <c r="IF23">
        <v>23</v>
      </c>
      <c r="IG23">
        <v>1.3</v>
      </c>
      <c r="IH23">
        <v>3</v>
      </c>
      <c r="II23">
        <v>2.2009300000000001</v>
      </c>
      <c r="IJ23">
        <v>2.4230999999999998</v>
      </c>
      <c r="IK23">
        <v>1.42578</v>
      </c>
      <c r="IL23">
        <v>2.2863799999999999</v>
      </c>
      <c r="IM23">
        <v>1.5478499999999999</v>
      </c>
      <c r="IN23">
        <v>2.34253</v>
      </c>
      <c r="IO23">
        <v>32.975999999999999</v>
      </c>
      <c r="IP23">
        <v>15.103899999999999</v>
      </c>
      <c r="IQ23">
        <v>18</v>
      </c>
      <c r="IR23">
        <v>628.55100000000004</v>
      </c>
      <c r="IS23">
        <v>429.93099999999998</v>
      </c>
      <c r="IT23">
        <v>25.0015</v>
      </c>
      <c r="IU23">
        <v>24.9405</v>
      </c>
      <c r="IV23">
        <v>29.999600000000001</v>
      </c>
      <c r="IW23">
        <v>24.907699999999998</v>
      </c>
      <c r="IX23">
        <v>24.849799999999998</v>
      </c>
      <c r="IY23">
        <v>44.062600000000003</v>
      </c>
      <c r="IZ23">
        <v>26.466000000000001</v>
      </c>
      <c r="JA23">
        <v>24.665600000000001</v>
      </c>
      <c r="JB23">
        <v>25</v>
      </c>
      <c r="JC23">
        <v>1000</v>
      </c>
      <c r="JD23">
        <v>18.567299999999999</v>
      </c>
      <c r="JE23">
        <v>101.38</v>
      </c>
      <c r="JF23">
        <v>101.313</v>
      </c>
    </row>
    <row r="24" spans="1:266" x14ac:dyDescent="0.2">
      <c r="A24">
        <v>22</v>
      </c>
      <c r="B24">
        <v>1657253447.5999999</v>
      </c>
      <c r="C24">
        <v>2409.5</v>
      </c>
      <c r="D24" t="s">
        <v>438</v>
      </c>
      <c r="E24" t="s">
        <v>439</v>
      </c>
      <c r="F24" t="s">
        <v>366</v>
      </c>
      <c r="H24" t="s">
        <v>394</v>
      </c>
      <c r="I24" t="s">
        <v>403</v>
      </c>
      <c r="J24" t="s">
        <v>396</v>
      </c>
      <c r="K24">
        <v>1657253447.5999999</v>
      </c>
      <c r="L24">
        <v>3.7274230147210279E-3</v>
      </c>
      <c r="M24">
        <v>3.7274230147210279</v>
      </c>
      <c r="N24">
        <v>17.948589357799708</v>
      </c>
      <c r="O24">
        <v>1177.7940000000001</v>
      </c>
      <c r="P24">
        <v>1054.4469696728238</v>
      </c>
      <c r="Q24">
        <v>106.90818142031098</v>
      </c>
      <c r="R24">
        <v>119.4140798439804</v>
      </c>
      <c r="S24">
        <v>0.30857971630887393</v>
      </c>
      <c r="T24">
        <v>1.9204499587172497</v>
      </c>
      <c r="U24">
        <v>0.28344594297924197</v>
      </c>
      <c r="V24">
        <v>0.17924097954800475</v>
      </c>
      <c r="W24">
        <v>241.70869607534408</v>
      </c>
      <c r="X24">
        <v>27.03356800907115</v>
      </c>
      <c r="Y24">
        <v>27.03356800907115</v>
      </c>
      <c r="Z24">
        <v>3.5862221965723129</v>
      </c>
      <c r="AA24">
        <v>66.47740049584597</v>
      </c>
      <c r="AB24">
        <v>2.29157982978486</v>
      </c>
      <c r="AC24">
        <v>3.4471561954773722</v>
      </c>
      <c r="AD24">
        <v>1.2946423667874529</v>
      </c>
      <c r="AE24">
        <v>-164.37935494919734</v>
      </c>
      <c r="AF24">
        <v>-69.562054652998143</v>
      </c>
      <c r="AG24">
        <v>-7.7934742112183661</v>
      </c>
      <c r="AH24">
        <v>-2.6187738069751276E-2</v>
      </c>
      <c r="AI24">
        <v>0</v>
      </c>
      <c r="AJ24">
        <v>0</v>
      </c>
      <c r="AK24">
        <v>1</v>
      </c>
      <c r="AL24">
        <v>0</v>
      </c>
      <c r="AM24">
        <v>25962.981532035094</v>
      </c>
      <c r="AN24" t="s">
        <v>367</v>
      </c>
      <c r="AO24" t="s">
        <v>367</v>
      </c>
      <c r="AP24">
        <v>0</v>
      </c>
      <c r="AQ24">
        <v>0</v>
      </c>
      <c r="AR24" t="e">
        <v>#DIV/0!</v>
      </c>
      <c r="AS24">
        <v>0</v>
      </c>
      <c r="AT24" t="s">
        <v>367</v>
      </c>
      <c r="AU24" t="s">
        <v>367</v>
      </c>
      <c r="AV24">
        <v>0</v>
      </c>
      <c r="AW24">
        <v>0</v>
      </c>
      <c r="AX24" t="e">
        <v>#DIV/0!</v>
      </c>
      <c r="AY24">
        <v>0.5</v>
      </c>
      <c r="AZ24">
        <v>1261.059900557173</v>
      </c>
      <c r="BA24">
        <v>17.948589357799708</v>
      </c>
      <c r="BB24" t="e">
        <v>#DIV/0!</v>
      </c>
      <c r="BC24">
        <v>1.4232939569222286E-2</v>
      </c>
      <c r="BD24" t="e">
        <v>#DIV/0!</v>
      </c>
      <c r="BE24" t="e">
        <v>#DIV/0!</v>
      </c>
      <c r="BF24" t="s">
        <v>367</v>
      </c>
      <c r="BG24">
        <v>0</v>
      </c>
      <c r="BH24" t="e">
        <v>#DIV/0!</v>
      </c>
      <c r="BI24" t="e">
        <v>#DIV/0!</v>
      </c>
      <c r="BJ24" t="e">
        <v>#DIV/0!</v>
      </c>
      <c r="BK24" t="e">
        <v>#DIV/0!</v>
      </c>
      <c r="BL24" t="e">
        <v>#DIV/0!</v>
      </c>
      <c r="BM24" t="e">
        <v>#DIV/0!</v>
      </c>
      <c r="BN24" t="e">
        <v>#DIV/0!</v>
      </c>
      <c r="BO24" t="e">
        <v>#DIV/0!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1499.82</v>
      </c>
      <c r="CI24">
        <v>1261.059900557173</v>
      </c>
      <c r="CJ24">
        <v>0.84080749727112125</v>
      </c>
      <c r="CK24">
        <v>0.16115846973326406</v>
      </c>
      <c r="CL24">
        <v>6</v>
      </c>
      <c r="CM24">
        <v>0.5</v>
      </c>
      <c r="CN24" t="s">
        <v>368</v>
      </c>
      <c r="CO24">
        <v>2</v>
      </c>
      <c r="CP24">
        <v>1657253447.5999999</v>
      </c>
      <c r="CQ24">
        <v>1177.7940000000001</v>
      </c>
      <c r="CR24">
        <v>1200.1199999999999</v>
      </c>
      <c r="CS24">
        <v>22.6021</v>
      </c>
      <c r="CT24">
        <v>18.960999999999999</v>
      </c>
      <c r="CU24">
        <v>1178.6300000000001</v>
      </c>
      <c r="CV24">
        <v>22.402999999999999</v>
      </c>
      <c r="CW24">
        <v>600.34199999999998</v>
      </c>
      <c r="CX24">
        <v>101.288</v>
      </c>
      <c r="CY24">
        <v>9.9916599999999994E-2</v>
      </c>
      <c r="CZ24">
        <v>26.361699999999999</v>
      </c>
      <c r="DA24">
        <v>26.0428</v>
      </c>
      <c r="DB24">
        <v>999.9</v>
      </c>
      <c r="DC24">
        <v>0</v>
      </c>
      <c r="DD24">
        <v>0</v>
      </c>
      <c r="DE24">
        <v>5009.38</v>
      </c>
      <c r="DF24">
        <v>0</v>
      </c>
      <c r="DG24">
        <v>690.50699999999995</v>
      </c>
      <c r="DH24">
        <v>-22.407</v>
      </c>
      <c r="DI24">
        <v>1204.95</v>
      </c>
      <c r="DJ24">
        <v>1223.32</v>
      </c>
      <c r="DK24">
        <v>3.6410999999999998</v>
      </c>
      <c r="DL24">
        <v>1200.1199999999999</v>
      </c>
      <c r="DM24">
        <v>18.960999999999999</v>
      </c>
      <c r="DN24">
        <v>2.2893300000000001</v>
      </c>
      <c r="DO24">
        <v>1.9205300000000001</v>
      </c>
      <c r="DP24">
        <v>19.601500000000001</v>
      </c>
      <c r="DQ24">
        <v>16.803899999999999</v>
      </c>
      <c r="DR24">
        <v>1499.82</v>
      </c>
      <c r="DS24">
        <v>0.97299100000000005</v>
      </c>
      <c r="DT24">
        <v>2.7008799999999999E-2</v>
      </c>
      <c r="DU24">
        <v>0</v>
      </c>
      <c r="DV24">
        <v>685.51199999999994</v>
      </c>
      <c r="DW24">
        <v>4.9993100000000004</v>
      </c>
      <c r="DX24">
        <v>16537.400000000001</v>
      </c>
      <c r="DY24">
        <v>13257.6</v>
      </c>
      <c r="DZ24">
        <v>37.875</v>
      </c>
      <c r="EA24">
        <v>39.625</v>
      </c>
      <c r="EB24">
        <v>38.311999999999998</v>
      </c>
      <c r="EC24">
        <v>39.436999999999998</v>
      </c>
      <c r="ED24">
        <v>39.561999999999998</v>
      </c>
      <c r="EE24">
        <v>1454.45</v>
      </c>
      <c r="EF24">
        <v>40.369999999999997</v>
      </c>
      <c r="EG24">
        <v>0</v>
      </c>
      <c r="EH24">
        <v>1657253447.9000001</v>
      </c>
      <c r="EI24">
        <v>0</v>
      </c>
      <c r="EJ24">
        <v>685.57111999999995</v>
      </c>
      <c r="EK24">
        <v>-1.2157692279825401</v>
      </c>
      <c r="EL24">
        <v>-385.56923111834288</v>
      </c>
      <c r="EM24">
        <v>16507.871999999999</v>
      </c>
      <c r="EN24">
        <v>15</v>
      </c>
      <c r="EO24">
        <v>1657253482.5999999</v>
      </c>
      <c r="EP24" t="s">
        <v>440</v>
      </c>
      <c r="EQ24">
        <v>1657253482.5999999</v>
      </c>
      <c r="ER24">
        <v>1657253170.5999999</v>
      </c>
      <c r="ES24">
        <v>20</v>
      </c>
      <c r="ET24">
        <v>0.124</v>
      </c>
      <c r="EU24">
        <v>6.0000000000000001E-3</v>
      </c>
      <c r="EV24">
        <v>-0.83599999999999997</v>
      </c>
      <c r="EW24">
        <v>0.10100000000000001</v>
      </c>
      <c r="EX24">
        <v>1200</v>
      </c>
      <c r="EY24">
        <v>19</v>
      </c>
      <c r="EZ24">
        <v>0.13</v>
      </c>
      <c r="FA24">
        <v>0.02</v>
      </c>
      <c r="FB24">
        <v>-22.066725000000002</v>
      </c>
      <c r="FC24">
        <v>-0.88956923076917749</v>
      </c>
      <c r="FD24">
        <v>0.12639691402482919</v>
      </c>
      <c r="FE24">
        <v>0</v>
      </c>
      <c r="FF24">
        <v>3.6267939999999999</v>
      </c>
      <c r="FG24">
        <v>3.2438273921190988E-2</v>
      </c>
      <c r="FH24">
        <v>3.4002873407993459E-3</v>
      </c>
      <c r="FI24">
        <v>1</v>
      </c>
      <c r="FJ24">
        <v>1</v>
      </c>
      <c r="FK24">
        <v>2</v>
      </c>
      <c r="FL24" t="s">
        <v>370</v>
      </c>
      <c r="FM24">
        <v>3.1812</v>
      </c>
      <c r="FN24">
        <v>2.7644299999999999</v>
      </c>
      <c r="FO24">
        <v>0.21459800000000001</v>
      </c>
      <c r="FP24">
        <v>0.21788399999999999</v>
      </c>
      <c r="FQ24">
        <v>0.11629299999999999</v>
      </c>
      <c r="FR24">
        <v>0.103543</v>
      </c>
      <c r="FS24">
        <v>25176.2</v>
      </c>
      <c r="FT24">
        <v>19526.400000000001</v>
      </c>
      <c r="FU24">
        <v>30075.5</v>
      </c>
      <c r="FV24">
        <v>24399.5</v>
      </c>
      <c r="FW24">
        <v>35339.800000000003</v>
      </c>
      <c r="FX24">
        <v>31964</v>
      </c>
      <c r="FY24">
        <v>43972.800000000003</v>
      </c>
      <c r="FZ24">
        <v>39839.1</v>
      </c>
      <c r="GA24">
        <v>2.2033800000000001</v>
      </c>
      <c r="GB24">
        <v>1.9180699999999999</v>
      </c>
      <c r="GC24">
        <v>0.141457</v>
      </c>
      <c r="GD24">
        <v>0</v>
      </c>
      <c r="GE24">
        <v>23.721299999999999</v>
      </c>
      <c r="GF24">
        <v>999.9</v>
      </c>
      <c r="GG24">
        <v>58</v>
      </c>
      <c r="GH24">
        <v>30.3</v>
      </c>
      <c r="GI24">
        <v>24.819900000000001</v>
      </c>
      <c r="GJ24">
        <v>30.7791</v>
      </c>
      <c r="GK24">
        <v>39.114600000000003</v>
      </c>
      <c r="GL24">
        <v>1</v>
      </c>
      <c r="GM24">
        <v>-0.198819</v>
      </c>
      <c r="GN24">
        <v>-0.40584700000000001</v>
      </c>
      <c r="GO24">
        <v>20.2685</v>
      </c>
      <c r="GP24">
        <v>5.2282200000000003</v>
      </c>
      <c r="GQ24">
        <v>11.902100000000001</v>
      </c>
      <c r="GR24">
        <v>4.9650499999999997</v>
      </c>
      <c r="GS24">
        <v>3.2919999999999998</v>
      </c>
      <c r="GT24">
        <v>9999</v>
      </c>
      <c r="GU24">
        <v>9999</v>
      </c>
      <c r="GV24">
        <v>5267.4</v>
      </c>
      <c r="GW24">
        <v>977.1</v>
      </c>
      <c r="GX24">
        <v>1.8769899999999999</v>
      </c>
      <c r="GY24">
        <v>1.87531</v>
      </c>
      <c r="GZ24">
        <v>1.8739300000000001</v>
      </c>
      <c r="HA24">
        <v>1.87317</v>
      </c>
      <c r="HB24">
        <v>1.87469</v>
      </c>
      <c r="HC24">
        <v>1.8696600000000001</v>
      </c>
      <c r="HD24">
        <v>1.8738300000000001</v>
      </c>
      <c r="HE24">
        <v>1.8789499999999999</v>
      </c>
      <c r="HF24">
        <v>0</v>
      </c>
      <c r="HG24">
        <v>0</v>
      </c>
      <c r="HH24">
        <v>0</v>
      </c>
      <c r="HI24">
        <v>0</v>
      </c>
      <c r="HJ24" t="s">
        <v>371</v>
      </c>
      <c r="HK24" t="s">
        <v>372</v>
      </c>
      <c r="HL24" t="s">
        <v>373</v>
      </c>
      <c r="HM24" t="s">
        <v>373</v>
      </c>
      <c r="HN24" t="s">
        <v>373</v>
      </c>
      <c r="HO24" t="s">
        <v>373</v>
      </c>
      <c r="HP24">
        <v>0</v>
      </c>
      <c r="HQ24">
        <v>100</v>
      </c>
      <c r="HR24">
        <v>100</v>
      </c>
      <c r="HS24">
        <v>-0.83599999999999997</v>
      </c>
      <c r="HT24">
        <v>0.1991</v>
      </c>
      <c r="HU24">
        <v>0.2304623860274872</v>
      </c>
      <c r="HV24">
        <v>9.7846438420996166E-4</v>
      </c>
      <c r="HW24">
        <v>-2.5827086373742828E-6</v>
      </c>
      <c r="HX24">
        <v>7.8586341386663365E-10</v>
      </c>
      <c r="HY24">
        <v>-9.7662311856513973E-2</v>
      </c>
      <c r="HZ24">
        <v>-8.4438002641763817E-3</v>
      </c>
      <c r="IA24">
        <v>1.264093270743213E-3</v>
      </c>
      <c r="IB24">
        <v>-1.32040390140585E-5</v>
      </c>
      <c r="IC24">
        <v>5</v>
      </c>
      <c r="ID24">
        <v>2007</v>
      </c>
      <c r="IE24">
        <v>1</v>
      </c>
      <c r="IF24">
        <v>23</v>
      </c>
      <c r="IG24">
        <v>1.3</v>
      </c>
      <c r="IH24">
        <v>4.5999999999999996</v>
      </c>
      <c r="II24">
        <v>2.5598100000000001</v>
      </c>
      <c r="IJ24">
        <v>2.4267599999999998</v>
      </c>
      <c r="IK24">
        <v>1.42578</v>
      </c>
      <c r="IL24">
        <v>2.2875999999999999</v>
      </c>
      <c r="IM24">
        <v>1.5478499999999999</v>
      </c>
      <c r="IN24">
        <v>2.2656200000000002</v>
      </c>
      <c r="IO24">
        <v>32.975999999999999</v>
      </c>
      <c r="IP24">
        <v>15.0777</v>
      </c>
      <c r="IQ24">
        <v>18</v>
      </c>
      <c r="IR24">
        <v>628.32000000000005</v>
      </c>
      <c r="IS24">
        <v>431.09300000000002</v>
      </c>
      <c r="IT24">
        <v>25.000900000000001</v>
      </c>
      <c r="IU24">
        <v>24.856300000000001</v>
      </c>
      <c r="IV24">
        <v>29.9999</v>
      </c>
      <c r="IW24">
        <v>24.822900000000001</v>
      </c>
      <c r="IX24">
        <v>24.7654</v>
      </c>
      <c r="IY24">
        <v>51.2485</v>
      </c>
      <c r="IZ24">
        <v>24.8293</v>
      </c>
      <c r="JA24">
        <v>23.467500000000001</v>
      </c>
      <c r="JB24">
        <v>25</v>
      </c>
      <c r="JC24">
        <v>1200</v>
      </c>
      <c r="JD24">
        <v>18.966200000000001</v>
      </c>
      <c r="JE24">
        <v>101.399</v>
      </c>
      <c r="JF24">
        <v>101.32899999999999</v>
      </c>
    </row>
    <row r="25" spans="1:266" x14ac:dyDescent="0.2">
      <c r="A25">
        <v>23</v>
      </c>
      <c r="B25">
        <v>1657253558.5999999</v>
      </c>
      <c r="C25">
        <v>2520.5</v>
      </c>
      <c r="D25" t="s">
        <v>441</v>
      </c>
      <c r="E25" t="s">
        <v>442</v>
      </c>
      <c r="F25" t="s">
        <v>366</v>
      </c>
      <c r="H25" t="s">
        <v>394</v>
      </c>
      <c r="I25" t="s">
        <v>403</v>
      </c>
      <c r="J25" t="s">
        <v>396</v>
      </c>
      <c r="K25">
        <v>1657253558.5999999</v>
      </c>
      <c r="L25">
        <v>3.7337977521483836E-3</v>
      </c>
      <c r="M25">
        <v>3.7337977521483836</v>
      </c>
      <c r="N25">
        <v>17.97733494963455</v>
      </c>
      <c r="O25">
        <v>1476.4770000000001</v>
      </c>
      <c r="P25">
        <v>1347.7384705724257</v>
      </c>
      <c r="Q25">
        <v>136.6445767890591</v>
      </c>
      <c r="R25">
        <v>149.69712537632699</v>
      </c>
      <c r="S25">
        <v>0.3110473839923994</v>
      </c>
      <c r="T25">
        <v>1.9241549263479023</v>
      </c>
      <c r="U25">
        <v>0.28557264605812255</v>
      </c>
      <c r="V25">
        <v>0.18059752384011413</v>
      </c>
      <c r="W25">
        <v>241.71551807477553</v>
      </c>
      <c r="X25">
        <v>26.984055798612321</v>
      </c>
      <c r="Y25">
        <v>26.984055798612321</v>
      </c>
      <c r="Z25">
        <v>3.5758093854205302</v>
      </c>
      <c r="AA25">
        <v>66.569159439079968</v>
      </c>
      <c r="AB25">
        <v>2.2885209483668998</v>
      </c>
      <c r="AC25">
        <v>3.4378095917843372</v>
      </c>
      <c r="AD25">
        <v>1.2872884370536304</v>
      </c>
      <c r="AE25">
        <v>-164.66048086974371</v>
      </c>
      <c r="AF25">
        <v>-69.331915763450695</v>
      </c>
      <c r="AG25">
        <v>-7.749027940764484</v>
      </c>
      <c r="AH25">
        <v>-2.5906499183349752E-2</v>
      </c>
      <c r="AI25">
        <v>0</v>
      </c>
      <c r="AJ25">
        <v>0</v>
      </c>
      <c r="AK25">
        <v>1</v>
      </c>
      <c r="AL25">
        <v>0</v>
      </c>
      <c r="AM25">
        <v>26060.5036113768</v>
      </c>
      <c r="AN25" t="s">
        <v>367</v>
      </c>
      <c r="AO25" t="s">
        <v>367</v>
      </c>
      <c r="AP25">
        <v>0</v>
      </c>
      <c r="AQ25">
        <v>0</v>
      </c>
      <c r="AR25" t="e">
        <v>#DIV/0!</v>
      </c>
      <c r="AS25">
        <v>0</v>
      </c>
      <c r="AT25" t="s">
        <v>367</v>
      </c>
      <c r="AU25" t="s">
        <v>367</v>
      </c>
      <c r="AV25">
        <v>0</v>
      </c>
      <c r="AW25">
        <v>0</v>
      </c>
      <c r="AX25" t="e">
        <v>#DIV/0!</v>
      </c>
      <c r="AY25">
        <v>0.5</v>
      </c>
      <c r="AZ25">
        <v>1261.1013005568784</v>
      </c>
      <c r="BA25">
        <v>17.97733494963455</v>
      </c>
      <c r="BB25" t="e">
        <v>#DIV/0!</v>
      </c>
      <c r="BC25">
        <v>1.4255266362580151E-2</v>
      </c>
      <c r="BD25" t="e">
        <v>#DIV/0!</v>
      </c>
      <c r="BE25" t="e">
        <v>#DIV/0!</v>
      </c>
      <c r="BF25" t="s">
        <v>367</v>
      </c>
      <c r="BG25">
        <v>0</v>
      </c>
      <c r="BH25" t="e">
        <v>#DIV/0!</v>
      </c>
      <c r="BI25" t="e">
        <v>#DIV/0!</v>
      </c>
      <c r="BJ25" t="e">
        <v>#DIV/0!</v>
      </c>
      <c r="BK25" t="e">
        <v>#DIV/0!</v>
      </c>
      <c r="BL25" t="e">
        <v>#DIV/0!</v>
      </c>
      <c r="BM25" t="e">
        <v>#DIV/0!</v>
      </c>
      <c r="BN25" t="e">
        <v>#DIV/0!</v>
      </c>
      <c r="BO25" t="e">
        <v>#DIV/0!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1499.87</v>
      </c>
      <c r="CI25">
        <v>1261.1013005568784</v>
      </c>
      <c r="CJ25">
        <v>0.84080707031734647</v>
      </c>
      <c r="CK25">
        <v>0.16115764571247879</v>
      </c>
      <c r="CL25">
        <v>6</v>
      </c>
      <c r="CM25">
        <v>0.5</v>
      </c>
      <c r="CN25" t="s">
        <v>368</v>
      </c>
      <c r="CO25">
        <v>2</v>
      </c>
      <c r="CP25">
        <v>1657253558.5999999</v>
      </c>
      <c r="CQ25">
        <v>1476.4770000000001</v>
      </c>
      <c r="CR25">
        <v>1499.96</v>
      </c>
      <c r="CS25">
        <v>22.571899999999999</v>
      </c>
      <c r="CT25">
        <v>18.923500000000001</v>
      </c>
      <c r="CU25">
        <v>1477.91</v>
      </c>
      <c r="CV25">
        <v>22.3736</v>
      </c>
      <c r="CW25">
        <v>600.18399999999997</v>
      </c>
      <c r="CX25">
        <v>101.288</v>
      </c>
      <c r="CY25">
        <v>0.100051</v>
      </c>
      <c r="CZ25">
        <v>26.3157</v>
      </c>
      <c r="DA25">
        <v>25.937100000000001</v>
      </c>
      <c r="DB25">
        <v>999.9</v>
      </c>
      <c r="DC25">
        <v>0</v>
      </c>
      <c r="DD25">
        <v>0</v>
      </c>
      <c r="DE25">
        <v>5025</v>
      </c>
      <c r="DF25">
        <v>0</v>
      </c>
      <c r="DG25">
        <v>701.85</v>
      </c>
      <c r="DH25">
        <v>-23.360600000000002</v>
      </c>
      <c r="DI25">
        <v>1510.7</v>
      </c>
      <c r="DJ25">
        <v>1528.89</v>
      </c>
      <c r="DK25">
        <v>3.6483699999999999</v>
      </c>
      <c r="DL25">
        <v>1499.96</v>
      </c>
      <c r="DM25">
        <v>18.923500000000001</v>
      </c>
      <c r="DN25">
        <v>2.2862499999999999</v>
      </c>
      <c r="DO25">
        <v>1.91672</v>
      </c>
      <c r="DP25">
        <v>19.579899999999999</v>
      </c>
      <c r="DQ25">
        <v>16.772600000000001</v>
      </c>
      <c r="DR25">
        <v>1499.87</v>
      </c>
      <c r="DS25">
        <v>0.97300699999999996</v>
      </c>
      <c r="DT25">
        <v>2.69935E-2</v>
      </c>
      <c r="DU25">
        <v>0</v>
      </c>
      <c r="DV25">
        <v>682.80499999999995</v>
      </c>
      <c r="DW25">
        <v>4.9993100000000004</v>
      </c>
      <c r="DX25">
        <v>16645.2</v>
      </c>
      <c r="DY25">
        <v>13258.2</v>
      </c>
      <c r="DZ25">
        <v>39.686999999999998</v>
      </c>
      <c r="EA25">
        <v>41.25</v>
      </c>
      <c r="EB25">
        <v>40</v>
      </c>
      <c r="EC25">
        <v>41.375</v>
      </c>
      <c r="ED25">
        <v>41.25</v>
      </c>
      <c r="EE25">
        <v>1454.52</v>
      </c>
      <c r="EF25">
        <v>40.35</v>
      </c>
      <c r="EG25">
        <v>0</v>
      </c>
      <c r="EH25">
        <v>1657253558.9000001</v>
      </c>
      <c r="EI25">
        <v>0</v>
      </c>
      <c r="EJ25">
        <v>682.86950000000013</v>
      </c>
      <c r="EK25">
        <v>1.1784957140477319</v>
      </c>
      <c r="EL25">
        <v>-38.345300389976501</v>
      </c>
      <c r="EM25">
        <v>16563.776923076919</v>
      </c>
      <c r="EN25">
        <v>15</v>
      </c>
      <c r="EO25">
        <v>1657253591.5999999</v>
      </c>
      <c r="EP25" t="s">
        <v>443</v>
      </c>
      <c r="EQ25">
        <v>1657253591.5999999</v>
      </c>
      <c r="ER25">
        <v>1657253170.5999999</v>
      </c>
      <c r="ES25">
        <v>21</v>
      </c>
      <c r="ET25">
        <v>-9.0999999999999998E-2</v>
      </c>
      <c r="EU25">
        <v>6.0000000000000001E-3</v>
      </c>
      <c r="EV25">
        <v>-1.4330000000000001</v>
      </c>
      <c r="EW25">
        <v>0.10100000000000001</v>
      </c>
      <c r="EX25">
        <v>1500</v>
      </c>
      <c r="EY25">
        <v>19</v>
      </c>
      <c r="EZ25">
        <v>0.12</v>
      </c>
      <c r="FA25">
        <v>0.02</v>
      </c>
      <c r="FB25">
        <v>-23.315302439024389</v>
      </c>
      <c r="FC25">
        <v>-0.38980557491281093</v>
      </c>
      <c r="FD25">
        <v>5.6498489027086853E-2</v>
      </c>
      <c r="FE25">
        <v>0</v>
      </c>
      <c r="FF25">
        <v>3.6453570731707319</v>
      </c>
      <c r="FG25">
        <v>-5.3406898954710923E-2</v>
      </c>
      <c r="FH25">
        <v>9.024290322452725E-3</v>
      </c>
      <c r="FI25">
        <v>1</v>
      </c>
      <c r="FJ25">
        <v>1</v>
      </c>
      <c r="FK25">
        <v>2</v>
      </c>
      <c r="FL25" t="s">
        <v>370</v>
      </c>
      <c r="FM25">
        <v>3.18093</v>
      </c>
      <c r="FN25">
        <v>2.7646299999999999</v>
      </c>
      <c r="FO25">
        <v>0.246806</v>
      </c>
      <c r="FP25">
        <v>0.249942</v>
      </c>
      <c r="FQ25">
        <v>0.11620999999999999</v>
      </c>
      <c r="FR25">
        <v>0.10342</v>
      </c>
      <c r="FS25">
        <v>24148</v>
      </c>
      <c r="FT25">
        <v>18730.3</v>
      </c>
      <c r="FU25">
        <v>30077.8</v>
      </c>
      <c r="FV25">
        <v>24402.6</v>
      </c>
      <c r="FW25">
        <v>35346.699999999997</v>
      </c>
      <c r="FX25">
        <v>31973.4</v>
      </c>
      <c r="FY25">
        <v>43975.8</v>
      </c>
      <c r="FZ25">
        <v>39844</v>
      </c>
      <c r="GA25">
        <v>2.20465</v>
      </c>
      <c r="GB25">
        <v>1.9200299999999999</v>
      </c>
      <c r="GC25">
        <v>0.140399</v>
      </c>
      <c r="GD25">
        <v>0</v>
      </c>
      <c r="GE25">
        <v>23.6327</v>
      </c>
      <c r="GF25">
        <v>999.9</v>
      </c>
      <c r="GG25">
        <v>57.8</v>
      </c>
      <c r="GH25">
        <v>30.3</v>
      </c>
      <c r="GI25">
        <v>24.735099999999999</v>
      </c>
      <c r="GJ25">
        <v>30.5991</v>
      </c>
      <c r="GK25">
        <v>39.671500000000002</v>
      </c>
      <c r="GL25">
        <v>1</v>
      </c>
      <c r="GM25">
        <v>-0.20552799999999999</v>
      </c>
      <c r="GN25">
        <v>-0.44248900000000002</v>
      </c>
      <c r="GO25">
        <v>20.2684</v>
      </c>
      <c r="GP25">
        <v>5.2279200000000001</v>
      </c>
      <c r="GQ25">
        <v>11.902100000000001</v>
      </c>
      <c r="GR25">
        <v>4.9642499999999998</v>
      </c>
      <c r="GS25">
        <v>3.2919999999999998</v>
      </c>
      <c r="GT25">
        <v>9999</v>
      </c>
      <c r="GU25">
        <v>9999</v>
      </c>
      <c r="GV25">
        <v>5281.7</v>
      </c>
      <c r="GW25">
        <v>977.1</v>
      </c>
      <c r="GX25">
        <v>1.8769800000000001</v>
      </c>
      <c r="GY25">
        <v>1.87531</v>
      </c>
      <c r="GZ25">
        <v>1.8739399999999999</v>
      </c>
      <c r="HA25">
        <v>1.87317</v>
      </c>
      <c r="HB25">
        <v>1.87469</v>
      </c>
      <c r="HC25">
        <v>1.8696600000000001</v>
      </c>
      <c r="HD25">
        <v>1.8738600000000001</v>
      </c>
      <c r="HE25">
        <v>1.87897</v>
      </c>
      <c r="HF25">
        <v>0</v>
      </c>
      <c r="HG25">
        <v>0</v>
      </c>
      <c r="HH25">
        <v>0</v>
      </c>
      <c r="HI25">
        <v>0</v>
      </c>
      <c r="HJ25" t="s">
        <v>371</v>
      </c>
      <c r="HK25" t="s">
        <v>372</v>
      </c>
      <c r="HL25" t="s">
        <v>373</v>
      </c>
      <c r="HM25" t="s">
        <v>373</v>
      </c>
      <c r="HN25" t="s">
        <v>373</v>
      </c>
      <c r="HO25" t="s">
        <v>373</v>
      </c>
      <c r="HP25">
        <v>0</v>
      </c>
      <c r="HQ25">
        <v>100</v>
      </c>
      <c r="HR25">
        <v>100</v>
      </c>
      <c r="HS25">
        <v>-1.4330000000000001</v>
      </c>
      <c r="HT25">
        <v>0.1983</v>
      </c>
      <c r="HU25">
        <v>0.35278054760400801</v>
      </c>
      <c r="HV25">
        <v>9.7846438420996166E-4</v>
      </c>
      <c r="HW25">
        <v>-2.5827086373742828E-6</v>
      </c>
      <c r="HX25">
        <v>7.8586341386663365E-10</v>
      </c>
      <c r="HY25">
        <v>-9.7662311856513973E-2</v>
      </c>
      <c r="HZ25">
        <v>-8.4438002641763817E-3</v>
      </c>
      <c r="IA25">
        <v>1.264093270743213E-3</v>
      </c>
      <c r="IB25">
        <v>-1.32040390140585E-5</v>
      </c>
      <c r="IC25">
        <v>5</v>
      </c>
      <c r="ID25">
        <v>2007</v>
      </c>
      <c r="IE25">
        <v>1</v>
      </c>
      <c r="IF25">
        <v>23</v>
      </c>
      <c r="IG25">
        <v>1.3</v>
      </c>
      <c r="IH25">
        <v>6.5</v>
      </c>
      <c r="II25">
        <v>3.0773899999999998</v>
      </c>
      <c r="IJ25">
        <v>2.4023400000000001</v>
      </c>
      <c r="IK25">
        <v>1.42578</v>
      </c>
      <c r="IL25">
        <v>2.2863799999999999</v>
      </c>
      <c r="IM25">
        <v>1.5478499999999999</v>
      </c>
      <c r="IN25">
        <v>2.34375</v>
      </c>
      <c r="IO25">
        <v>32.975999999999999</v>
      </c>
      <c r="IP25">
        <v>15.0777</v>
      </c>
      <c r="IQ25">
        <v>18</v>
      </c>
      <c r="IR25">
        <v>628.255</v>
      </c>
      <c r="IS25">
        <v>431.48200000000003</v>
      </c>
      <c r="IT25">
        <v>24.998699999999999</v>
      </c>
      <c r="IU25">
        <v>24.768799999999999</v>
      </c>
      <c r="IV25">
        <v>29.9999</v>
      </c>
      <c r="IW25">
        <v>24.733599999999999</v>
      </c>
      <c r="IX25">
        <v>24.674600000000002</v>
      </c>
      <c r="IY25">
        <v>61.610500000000002</v>
      </c>
      <c r="IZ25">
        <v>24.531099999999999</v>
      </c>
      <c r="JA25">
        <v>22.8262</v>
      </c>
      <c r="JB25">
        <v>25</v>
      </c>
      <c r="JC25">
        <v>1500</v>
      </c>
      <c r="JD25">
        <v>18.973800000000001</v>
      </c>
      <c r="JE25">
        <v>101.40600000000001</v>
      </c>
      <c r="JF25">
        <v>101.34099999999999</v>
      </c>
    </row>
    <row r="26" spans="1:266" x14ac:dyDescent="0.2">
      <c r="A26">
        <v>24</v>
      </c>
      <c r="B26">
        <v>1657253667.5999999</v>
      </c>
      <c r="C26">
        <v>2629.5</v>
      </c>
      <c r="D26" t="s">
        <v>444</v>
      </c>
      <c r="E26" t="s">
        <v>445</v>
      </c>
      <c r="F26" t="s">
        <v>366</v>
      </c>
      <c r="H26" t="s">
        <v>394</v>
      </c>
      <c r="I26" t="s">
        <v>403</v>
      </c>
      <c r="J26" t="s">
        <v>396</v>
      </c>
      <c r="K26">
        <v>1657253667.5999999</v>
      </c>
      <c r="L26">
        <v>3.753356942266862E-3</v>
      </c>
      <c r="M26">
        <v>3.753356942266862</v>
      </c>
      <c r="N26">
        <v>18.171143327182598</v>
      </c>
      <c r="O26">
        <v>1974.3720000000001</v>
      </c>
      <c r="P26">
        <v>1834.5649127733545</v>
      </c>
      <c r="Q26">
        <v>185.99350871027534</v>
      </c>
      <c r="R26">
        <v>200.16755647211642</v>
      </c>
      <c r="S26">
        <v>0.31208939237195937</v>
      </c>
      <c r="T26">
        <v>1.9154935683243348</v>
      </c>
      <c r="U26">
        <v>0.28634552665081575</v>
      </c>
      <c r="V26">
        <v>0.18110164321100491</v>
      </c>
      <c r="W26">
        <v>241.74700007517202</v>
      </c>
      <c r="X26">
        <v>26.898190409372805</v>
      </c>
      <c r="Y26">
        <v>26.898190409372805</v>
      </c>
      <c r="Z26">
        <v>3.5578137756059123</v>
      </c>
      <c r="AA26">
        <v>66.263340484485852</v>
      </c>
      <c r="AB26">
        <v>2.2670838275699197</v>
      </c>
      <c r="AC26">
        <v>3.4213243868994332</v>
      </c>
      <c r="AD26">
        <v>1.2907299480359926</v>
      </c>
      <c r="AE26">
        <v>-165.52304115396862</v>
      </c>
      <c r="AF26">
        <v>-68.558694050982226</v>
      </c>
      <c r="AG26">
        <v>-7.6908122101879455</v>
      </c>
      <c r="AH26">
        <v>-2.5547339966763616E-2</v>
      </c>
      <c r="AI26">
        <v>0</v>
      </c>
      <c r="AJ26">
        <v>0</v>
      </c>
      <c r="AK26">
        <v>1</v>
      </c>
      <c r="AL26">
        <v>0</v>
      </c>
      <c r="AM26">
        <v>25849.123449602939</v>
      </c>
      <c r="AN26" t="s">
        <v>367</v>
      </c>
      <c r="AO26" t="s">
        <v>367</v>
      </c>
      <c r="AP26">
        <v>0</v>
      </c>
      <c r="AQ26">
        <v>0</v>
      </c>
      <c r="AR26" t="e">
        <v>#DIV/0!</v>
      </c>
      <c r="AS26">
        <v>0</v>
      </c>
      <c r="AT26" t="s">
        <v>367</v>
      </c>
      <c r="AU26" t="s">
        <v>367</v>
      </c>
      <c r="AV26">
        <v>0</v>
      </c>
      <c r="AW26">
        <v>0</v>
      </c>
      <c r="AX26" t="e">
        <v>#DIV/0!</v>
      </c>
      <c r="AY26">
        <v>0.5</v>
      </c>
      <c r="AZ26">
        <v>1261.261500557084</v>
      </c>
      <c r="BA26">
        <v>18.171143327182598</v>
      </c>
      <c r="BB26" t="e">
        <v>#DIV/0!</v>
      </c>
      <c r="BC26">
        <v>1.440711804741255E-2</v>
      </c>
      <c r="BD26" t="e">
        <v>#DIV/0!</v>
      </c>
      <c r="BE26" t="e">
        <v>#DIV/0!</v>
      </c>
      <c r="BF26" t="s">
        <v>367</v>
      </c>
      <c r="BG26">
        <v>0</v>
      </c>
      <c r="BH26" t="e">
        <v>#DIV/0!</v>
      </c>
      <c r="BI26" t="e">
        <v>#DIV/0!</v>
      </c>
      <c r="BJ26" t="e">
        <v>#DIV/0!</v>
      </c>
      <c r="BK26" t="e">
        <v>#DIV/0!</v>
      </c>
      <c r="BL26" t="e">
        <v>#DIV/0!</v>
      </c>
      <c r="BM26" t="e">
        <v>#DIV/0!</v>
      </c>
      <c r="BN26" t="e">
        <v>#DIV/0!</v>
      </c>
      <c r="BO26" t="e">
        <v>#DIV/0!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1500.06</v>
      </c>
      <c r="CI26">
        <v>1261.261500557084</v>
      </c>
      <c r="CJ26">
        <v>0.84080736807666623</v>
      </c>
      <c r="CK26">
        <v>0.16115822038796584</v>
      </c>
      <c r="CL26">
        <v>6</v>
      </c>
      <c r="CM26">
        <v>0.5</v>
      </c>
      <c r="CN26" t="s">
        <v>368</v>
      </c>
      <c r="CO26">
        <v>2</v>
      </c>
      <c r="CP26">
        <v>1657253667.5999999</v>
      </c>
      <c r="CQ26">
        <v>1974.3720000000001</v>
      </c>
      <c r="CR26">
        <v>1999.95</v>
      </c>
      <c r="CS26">
        <v>22.361599999999999</v>
      </c>
      <c r="CT26">
        <v>18.692699999999999</v>
      </c>
      <c r="CU26">
        <v>1976.07</v>
      </c>
      <c r="CV26">
        <v>22.169</v>
      </c>
      <c r="CW26">
        <v>600.08600000000001</v>
      </c>
      <c r="CX26">
        <v>101.283</v>
      </c>
      <c r="CY26">
        <v>9.9898700000000007E-2</v>
      </c>
      <c r="CZ26">
        <v>26.234300000000001</v>
      </c>
      <c r="DA26">
        <v>25.785499999999999</v>
      </c>
      <c r="DB26">
        <v>999.9</v>
      </c>
      <c r="DC26">
        <v>0</v>
      </c>
      <c r="DD26">
        <v>0</v>
      </c>
      <c r="DE26">
        <v>4988.75</v>
      </c>
      <c r="DF26">
        <v>0</v>
      </c>
      <c r="DG26">
        <v>784.47500000000002</v>
      </c>
      <c r="DH26">
        <v>-25.704799999999999</v>
      </c>
      <c r="DI26">
        <v>2019.4</v>
      </c>
      <c r="DJ26">
        <v>2038.04</v>
      </c>
      <c r="DK26">
        <v>3.6688399999999999</v>
      </c>
      <c r="DL26">
        <v>1999.95</v>
      </c>
      <c r="DM26">
        <v>18.692699999999999</v>
      </c>
      <c r="DN26">
        <v>2.26484</v>
      </c>
      <c r="DO26">
        <v>1.8932500000000001</v>
      </c>
      <c r="DP26">
        <v>19.4285</v>
      </c>
      <c r="DQ26">
        <v>16.578800000000001</v>
      </c>
      <c r="DR26">
        <v>1500.06</v>
      </c>
      <c r="DS26">
        <v>0.97299599999999997</v>
      </c>
      <c r="DT26">
        <v>2.7003699999999999E-2</v>
      </c>
      <c r="DU26">
        <v>0</v>
      </c>
      <c r="DV26">
        <v>685.13400000000001</v>
      </c>
      <c r="DW26">
        <v>4.9993100000000004</v>
      </c>
      <c r="DX26">
        <v>18084.400000000001</v>
      </c>
      <c r="DY26">
        <v>13259.8</v>
      </c>
      <c r="DZ26">
        <v>38.625</v>
      </c>
      <c r="EA26">
        <v>39.5</v>
      </c>
      <c r="EB26">
        <v>38.875</v>
      </c>
      <c r="EC26">
        <v>39.186999999999998</v>
      </c>
      <c r="ED26">
        <v>39.936999999999998</v>
      </c>
      <c r="EE26">
        <v>1454.69</v>
      </c>
      <c r="EF26">
        <v>40.369999999999997</v>
      </c>
      <c r="EG26">
        <v>0</v>
      </c>
      <c r="EH26">
        <v>1657253668.0999999</v>
      </c>
      <c r="EI26">
        <v>0</v>
      </c>
      <c r="EJ26">
        <v>684.03788461538466</v>
      </c>
      <c r="EK26">
        <v>7.7536068461513237</v>
      </c>
      <c r="EL26">
        <v>-443.66495844558239</v>
      </c>
      <c r="EM26">
        <v>18103.169230769228</v>
      </c>
      <c r="EN26">
        <v>15</v>
      </c>
      <c r="EO26">
        <v>1657253699.0999999</v>
      </c>
      <c r="EP26" t="s">
        <v>446</v>
      </c>
      <c r="EQ26">
        <v>1657253699.0999999</v>
      </c>
      <c r="ER26">
        <v>1657253170.5999999</v>
      </c>
      <c r="ES26">
        <v>22</v>
      </c>
      <c r="ET26">
        <v>0.128</v>
      </c>
      <c r="EU26">
        <v>6.0000000000000001E-3</v>
      </c>
      <c r="EV26">
        <v>-1.698</v>
      </c>
      <c r="EW26">
        <v>0.10100000000000001</v>
      </c>
      <c r="EX26">
        <v>2000</v>
      </c>
      <c r="EY26">
        <v>19</v>
      </c>
      <c r="EZ26">
        <v>0.17</v>
      </c>
      <c r="FA26">
        <v>0.02</v>
      </c>
      <c r="FB26">
        <v>-25.584187499999999</v>
      </c>
      <c r="FC26">
        <v>-1.3570795497185371</v>
      </c>
      <c r="FD26">
        <v>0.1622269847890605</v>
      </c>
      <c r="FE26">
        <v>0</v>
      </c>
      <c r="FF26">
        <v>3.6999957499999998</v>
      </c>
      <c r="FG26">
        <v>-0.26136348968106871</v>
      </c>
      <c r="FH26">
        <v>2.5817493961217419E-2</v>
      </c>
      <c r="FI26">
        <v>1</v>
      </c>
      <c r="FJ26">
        <v>1</v>
      </c>
      <c r="FK26">
        <v>2</v>
      </c>
      <c r="FL26" t="s">
        <v>370</v>
      </c>
      <c r="FM26">
        <v>3.18085</v>
      </c>
      <c r="FN26">
        <v>2.76431</v>
      </c>
      <c r="FO26">
        <v>0.29284500000000002</v>
      </c>
      <c r="FP26">
        <v>0.29583500000000001</v>
      </c>
      <c r="FQ26">
        <v>0.11548700000000001</v>
      </c>
      <c r="FR26">
        <v>0.102551</v>
      </c>
      <c r="FS26">
        <v>22676.6</v>
      </c>
      <c r="FT26">
        <v>17589.8</v>
      </c>
      <c r="FU26">
        <v>30078.2</v>
      </c>
      <c r="FV26">
        <v>24405.7</v>
      </c>
      <c r="FW26">
        <v>35380.199999999997</v>
      </c>
      <c r="FX26">
        <v>32011.5</v>
      </c>
      <c r="FY26">
        <v>43978.400000000001</v>
      </c>
      <c r="FZ26">
        <v>39850.1</v>
      </c>
      <c r="GA26">
        <v>2.2054999999999998</v>
      </c>
      <c r="GB26">
        <v>1.92425</v>
      </c>
      <c r="GC26">
        <v>0.14396</v>
      </c>
      <c r="GD26">
        <v>0</v>
      </c>
      <c r="GE26">
        <v>23.421900000000001</v>
      </c>
      <c r="GF26">
        <v>999.9</v>
      </c>
      <c r="GG26">
        <v>57.5</v>
      </c>
      <c r="GH26">
        <v>30.3</v>
      </c>
      <c r="GI26">
        <v>24.606400000000001</v>
      </c>
      <c r="GJ26">
        <v>30.879100000000001</v>
      </c>
      <c r="GK26">
        <v>39.439100000000003</v>
      </c>
      <c r="GL26">
        <v>1</v>
      </c>
      <c r="GM26">
        <v>-0.213537</v>
      </c>
      <c r="GN26">
        <v>-0.52572700000000006</v>
      </c>
      <c r="GO26">
        <v>20.265799999999999</v>
      </c>
      <c r="GP26">
        <v>5.22403</v>
      </c>
      <c r="GQ26">
        <v>11.902100000000001</v>
      </c>
      <c r="GR26">
        <v>4.9645000000000001</v>
      </c>
      <c r="GS26">
        <v>3.2913299999999999</v>
      </c>
      <c r="GT26">
        <v>9999</v>
      </c>
      <c r="GU26">
        <v>9999</v>
      </c>
      <c r="GV26">
        <v>5297.3</v>
      </c>
      <c r="GW26">
        <v>977.1</v>
      </c>
      <c r="GX26">
        <v>1.8769899999999999</v>
      </c>
      <c r="GY26">
        <v>1.87531</v>
      </c>
      <c r="GZ26">
        <v>1.8739300000000001</v>
      </c>
      <c r="HA26">
        <v>1.87317</v>
      </c>
      <c r="HB26">
        <v>1.87469</v>
      </c>
      <c r="HC26">
        <v>1.8696600000000001</v>
      </c>
      <c r="HD26">
        <v>1.87385</v>
      </c>
      <c r="HE26">
        <v>1.87896</v>
      </c>
      <c r="HF26">
        <v>0</v>
      </c>
      <c r="HG26">
        <v>0</v>
      </c>
      <c r="HH26">
        <v>0</v>
      </c>
      <c r="HI26">
        <v>0</v>
      </c>
      <c r="HJ26" t="s">
        <v>371</v>
      </c>
      <c r="HK26" t="s">
        <v>372</v>
      </c>
      <c r="HL26" t="s">
        <v>373</v>
      </c>
      <c r="HM26" t="s">
        <v>373</v>
      </c>
      <c r="HN26" t="s">
        <v>373</v>
      </c>
      <c r="HO26" t="s">
        <v>373</v>
      </c>
      <c r="HP26">
        <v>0</v>
      </c>
      <c r="HQ26">
        <v>100</v>
      </c>
      <c r="HR26">
        <v>100</v>
      </c>
      <c r="HS26">
        <v>-1.698</v>
      </c>
      <c r="HT26">
        <v>0.19259999999999999</v>
      </c>
      <c r="HU26">
        <v>0.26108794687434089</v>
      </c>
      <c r="HV26">
        <v>9.7846438420996166E-4</v>
      </c>
      <c r="HW26">
        <v>-2.5827086373742828E-6</v>
      </c>
      <c r="HX26">
        <v>7.8586341386663365E-10</v>
      </c>
      <c r="HY26">
        <v>-9.7662311856513973E-2</v>
      </c>
      <c r="HZ26">
        <v>-8.4438002641763817E-3</v>
      </c>
      <c r="IA26">
        <v>1.264093270743213E-3</v>
      </c>
      <c r="IB26">
        <v>-1.32040390140585E-5</v>
      </c>
      <c r="IC26">
        <v>5</v>
      </c>
      <c r="ID26">
        <v>2007</v>
      </c>
      <c r="IE26">
        <v>1</v>
      </c>
      <c r="IF26">
        <v>23</v>
      </c>
      <c r="IG26">
        <v>1.3</v>
      </c>
      <c r="IH26">
        <v>8.3000000000000007</v>
      </c>
      <c r="II26">
        <v>3.88184</v>
      </c>
      <c r="IJ26">
        <v>2.36084</v>
      </c>
      <c r="IK26">
        <v>1.42578</v>
      </c>
      <c r="IL26">
        <v>2.2875999999999999</v>
      </c>
      <c r="IM26">
        <v>1.5478499999999999</v>
      </c>
      <c r="IN26">
        <v>2.32178</v>
      </c>
      <c r="IO26">
        <v>32.953699999999998</v>
      </c>
      <c r="IP26">
        <v>15.051399999999999</v>
      </c>
      <c r="IQ26">
        <v>18</v>
      </c>
      <c r="IR26">
        <v>627.67499999999995</v>
      </c>
      <c r="IS26">
        <v>433.024</v>
      </c>
      <c r="IT26">
        <v>24.9999</v>
      </c>
      <c r="IU26">
        <v>24.659199999999998</v>
      </c>
      <c r="IV26">
        <v>29.9998</v>
      </c>
      <c r="IW26">
        <v>24.626100000000001</v>
      </c>
      <c r="IX26">
        <v>24.566600000000001</v>
      </c>
      <c r="IY26">
        <v>77.729600000000005</v>
      </c>
      <c r="IZ26">
        <v>25.005700000000001</v>
      </c>
      <c r="JA26">
        <v>21.967099999999999</v>
      </c>
      <c r="JB26">
        <v>25</v>
      </c>
      <c r="JC26">
        <v>2000</v>
      </c>
      <c r="JD26">
        <v>18.6524</v>
      </c>
      <c r="JE26">
        <v>101.41</v>
      </c>
      <c r="JF26">
        <v>101.35599999999999</v>
      </c>
    </row>
    <row r="27" spans="1:266" x14ac:dyDescent="0.2">
      <c r="A27">
        <v>25</v>
      </c>
      <c r="B27">
        <v>1657254332.0999999</v>
      </c>
      <c r="C27">
        <v>3294</v>
      </c>
      <c r="D27" t="s">
        <v>447</v>
      </c>
      <c r="E27" t="s">
        <v>448</v>
      </c>
      <c r="F27" t="s">
        <v>366</v>
      </c>
      <c r="H27" t="s">
        <v>449</v>
      </c>
      <c r="I27" t="s">
        <v>450</v>
      </c>
      <c r="J27" t="s">
        <v>451</v>
      </c>
      <c r="K27">
        <v>1657254332.0999999</v>
      </c>
      <c r="L27">
        <v>4.1499020749170921E-3</v>
      </c>
      <c r="M27">
        <v>4.1499020749170921</v>
      </c>
      <c r="N27">
        <v>17.247674103288528</v>
      </c>
      <c r="O27">
        <v>391.23399999999998</v>
      </c>
      <c r="P27">
        <v>298.55669608717864</v>
      </c>
      <c r="Q27">
        <v>30.266149895858938</v>
      </c>
      <c r="R27">
        <v>39.661300662634801</v>
      </c>
      <c r="S27">
        <v>0.3503725582909325</v>
      </c>
      <c r="T27">
        <v>1.9142122166296112</v>
      </c>
      <c r="U27">
        <v>0.31825361215500714</v>
      </c>
      <c r="V27">
        <v>0.20154833206342071</v>
      </c>
      <c r="W27">
        <v>241.75657607512903</v>
      </c>
      <c r="X27">
        <v>26.415939718022649</v>
      </c>
      <c r="Y27">
        <v>26.415939718022649</v>
      </c>
      <c r="Z27">
        <v>3.4582055044763069</v>
      </c>
      <c r="AA27">
        <v>64.76804137410771</v>
      </c>
      <c r="AB27">
        <v>2.1730314248863203</v>
      </c>
      <c r="AC27">
        <v>3.3550982533725842</v>
      </c>
      <c r="AD27">
        <v>1.2851740795899866</v>
      </c>
      <c r="AE27">
        <v>-183.01068150384376</v>
      </c>
      <c r="AF27">
        <v>-52.852311381223032</v>
      </c>
      <c r="AG27">
        <v>-5.9087475368003615</v>
      </c>
      <c r="AH27">
        <v>-1.5164346738103518E-2</v>
      </c>
      <c r="AI27">
        <v>0</v>
      </c>
      <c r="AJ27">
        <v>0</v>
      </c>
      <c r="AK27">
        <v>1</v>
      </c>
      <c r="AL27">
        <v>0</v>
      </c>
      <c r="AM27">
        <v>25845.654566254376</v>
      </c>
      <c r="AN27" t="s">
        <v>367</v>
      </c>
      <c r="AO27" t="s">
        <v>367</v>
      </c>
      <c r="AP27">
        <v>0</v>
      </c>
      <c r="AQ27">
        <v>0</v>
      </c>
      <c r="AR27" t="e">
        <v>#DIV/0!</v>
      </c>
      <c r="AS27">
        <v>0</v>
      </c>
      <c r="AT27" t="s">
        <v>367</v>
      </c>
      <c r="AU27" t="s">
        <v>367</v>
      </c>
      <c r="AV27">
        <v>0</v>
      </c>
      <c r="AW27">
        <v>0</v>
      </c>
      <c r="AX27" t="e">
        <v>#DIV/0!</v>
      </c>
      <c r="AY27">
        <v>0.5</v>
      </c>
      <c r="AZ27">
        <v>1261.3119005570616</v>
      </c>
      <c r="BA27">
        <v>17.247674103288528</v>
      </c>
      <c r="BB27" t="e">
        <v>#DIV/0!</v>
      </c>
      <c r="BC27">
        <v>1.3674392587329946E-2</v>
      </c>
      <c r="BD27" t="e">
        <v>#DIV/0!</v>
      </c>
      <c r="BE27" t="e">
        <v>#DIV/0!</v>
      </c>
      <c r="BF27" t="s">
        <v>367</v>
      </c>
      <c r="BG27">
        <v>0</v>
      </c>
      <c r="BH27" t="e">
        <v>#DIV/0!</v>
      </c>
      <c r="BI27" t="e">
        <v>#DIV/0!</v>
      </c>
      <c r="BJ27" t="e">
        <v>#DIV/0!</v>
      </c>
      <c r="BK27" t="e">
        <v>#DIV/0!</v>
      </c>
      <c r="BL27" t="e">
        <v>#DIV/0!</v>
      </c>
      <c r="BM27" t="e">
        <v>#DIV/0!</v>
      </c>
      <c r="BN27" t="e">
        <v>#DIV/0!</v>
      </c>
      <c r="BO27" t="e">
        <v>#DIV/0!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1500.12</v>
      </c>
      <c r="CI27">
        <v>1261.3119005570616</v>
      </c>
      <c r="CJ27">
        <v>0.84080733578451172</v>
      </c>
      <c r="CK27">
        <v>0.16115815806410758</v>
      </c>
      <c r="CL27">
        <v>6</v>
      </c>
      <c r="CM27">
        <v>0.5</v>
      </c>
      <c r="CN27" t="s">
        <v>368</v>
      </c>
      <c r="CO27">
        <v>2</v>
      </c>
      <c r="CP27">
        <v>1657254332.0999999</v>
      </c>
      <c r="CQ27">
        <v>391.23399999999998</v>
      </c>
      <c r="CR27">
        <v>410.09899999999999</v>
      </c>
      <c r="CS27">
        <v>21.435600000000001</v>
      </c>
      <c r="CT27">
        <v>17.376000000000001</v>
      </c>
      <c r="CU27">
        <v>391.209</v>
      </c>
      <c r="CV27">
        <v>21.3736</v>
      </c>
      <c r="CW27">
        <v>600.19899999999996</v>
      </c>
      <c r="CX27">
        <v>101.27500000000001</v>
      </c>
      <c r="CY27">
        <v>9.9882200000000004E-2</v>
      </c>
      <c r="CZ27">
        <v>25.9038</v>
      </c>
      <c r="DA27">
        <v>25.5687</v>
      </c>
      <c r="DB27">
        <v>999.9</v>
      </c>
      <c r="DC27">
        <v>0</v>
      </c>
      <c r="DD27">
        <v>0</v>
      </c>
      <c r="DE27">
        <v>4983.75</v>
      </c>
      <c r="DF27">
        <v>0</v>
      </c>
      <c r="DG27">
        <v>454.44600000000003</v>
      </c>
      <c r="DH27">
        <v>-18.466699999999999</v>
      </c>
      <c r="DI27">
        <v>400.255</v>
      </c>
      <c r="DJ27">
        <v>417.351</v>
      </c>
      <c r="DK27">
        <v>4.1680099999999998</v>
      </c>
      <c r="DL27">
        <v>410.09899999999999</v>
      </c>
      <c r="DM27">
        <v>17.376000000000001</v>
      </c>
      <c r="DN27">
        <v>2.1818599999999999</v>
      </c>
      <c r="DO27">
        <v>1.7597499999999999</v>
      </c>
      <c r="DP27">
        <v>18.829799999999999</v>
      </c>
      <c r="DQ27">
        <v>15.4338</v>
      </c>
      <c r="DR27">
        <v>1500.12</v>
      </c>
      <c r="DS27">
        <v>0.97299599999999997</v>
      </c>
      <c r="DT27">
        <v>2.7003699999999999E-2</v>
      </c>
      <c r="DU27">
        <v>0</v>
      </c>
      <c r="DV27">
        <v>868.81799999999998</v>
      </c>
      <c r="DW27">
        <v>4.9993100000000004</v>
      </c>
      <c r="DX27">
        <v>20962.599999999999</v>
      </c>
      <c r="DY27">
        <v>13260.3</v>
      </c>
      <c r="DZ27">
        <v>37.375</v>
      </c>
      <c r="EA27">
        <v>38.686999999999998</v>
      </c>
      <c r="EB27">
        <v>37.811999999999998</v>
      </c>
      <c r="EC27">
        <v>37.5</v>
      </c>
      <c r="ED27">
        <v>38.811999999999998</v>
      </c>
      <c r="EE27">
        <v>1454.75</v>
      </c>
      <c r="EF27">
        <v>40.369999999999997</v>
      </c>
      <c r="EG27">
        <v>0</v>
      </c>
      <c r="EH27">
        <v>1657254332.3</v>
      </c>
      <c r="EI27">
        <v>0</v>
      </c>
      <c r="EJ27">
        <v>877.04024000000004</v>
      </c>
      <c r="EK27">
        <v>-69.264538555110732</v>
      </c>
      <c r="EL27">
        <v>897.9384579137153</v>
      </c>
      <c r="EM27">
        <v>20495.919999999998</v>
      </c>
      <c r="EN27">
        <v>15</v>
      </c>
      <c r="EO27">
        <v>1657254366.0999999</v>
      </c>
      <c r="EP27" t="s">
        <v>452</v>
      </c>
      <c r="EQ27">
        <v>1657254351.0999999</v>
      </c>
      <c r="ER27">
        <v>1657254366.0999999</v>
      </c>
      <c r="ES27">
        <v>23</v>
      </c>
      <c r="ET27">
        <v>-0.38500000000000001</v>
      </c>
      <c r="EU27">
        <v>-2E-3</v>
      </c>
      <c r="EV27">
        <v>2.5000000000000001E-2</v>
      </c>
      <c r="EW27">
        <v>6.2E-2</v>
      </c>
      <c r="EX27">
        <v>410</v>
      </c>
      <c r="EY27">
        <v>17</v>
      </c>
      <c r="EZ27">
        <v>0.08</v>
      </c>
      <c r="FA27">
        <v>0.02</v>
      </c>
      <c r="FB27">
        <v>-18.400467500000001</v>
      </c>
      <c r="FC27">
        <v>-0.31930694183864761</v>
      </c>
      <c r="FD27">
        <v>3.7499549247291028E-2</v>
      </c>
      <c r="FE27">
        <v>0</v>
      </c>
      <c r="FF27">
        <v>4.0657282500000003</v>
      </c>
      <c r="FG27">
        <v>0.41025061913695249</v>
      </c>
      <c r="FH27">
        <v>4.3218833793121941E-2</v>
      </c>
      <c r="FI27">
        <v>1</v>
      </c>
      <c r="FJ27">
        <v>1</v>
      </c>
      <c r="FK27">
        <v>2</v>
      </c>
      <c r="FL27" t="s">
        <v>370</v>
      </c>
      <c r="FM27">
        <v>3.1810999999999998</v>
      </c>
      <c r="FN27">
        <v>2.7642799999999998</v>
      </c>
      <c r="FO27">
        <v>0.10030600000000001</v>
      </c>
      <c r="FP27">
        <v>0.10448300000000001</v>
      </c>
      <c r="FQ27">
        <v>0.112566</v>
      </c>
      <c r="FR27">
        <v>9.7392400000000004E-2</v>
      </c>
      <c r="FS27">
        <v>28841</v>
      </c>
      <c r="FT27">
        <v>22361</v>
      </c>
      <c r="FU27">
        <v>30080.1</v>
      </c>
      <c r="FV27">
        <v>24406</v>
      </c>
      <c r="FW27">
        <v>35494.199999999997</v>
      </c>
      <c r="FX27">
        <v>32192</v>
      </c>
      <c r="FY27">
        <v>43980.5</v>
      </c>
      <c r="FZ27">
        <v>39850</v>
      </c>
      <c r="GA27">
        <v>2.20438</v>
      </c>
      <c r="GB27">
        <v>1.91367</v>
      </c>
      <c r="GC27">
        <v>0.1125</v>
      </c>
      <c r="GD27">
        <v>0</v>
      </c>
      <c r="GE27">
        <v>23.721800000000002</v>
      </c>
      <c r="GF27">
        <v>999.9</v>
      </c>
      <c r="GG27">
        <v>58.7</v>
      </c>
      <c r="GH27">
        <v>30</v>
      </c>
      <c r="GI27">
        <v>24.692900000000002</v>
      </c>
      <c r="GJ27">
        <v>30.809100000000001</v>
      </c>
      <c r="GK27">
        <v>40.0321</v>
      </c>
      <c r="GL27">
        <v>1</v>
      </c>
      <c r="GM27">
        <v>-0.215224</v>
      </c>
      <c r="GN27">
        <v>-0.56853500000000001</v>
      </c>
      <c r="GO27">
        <v>20.267600000000002</v>
      </c>
      <c r="GP27">
        <v>5.22403</v>
      </c>
      <c r="GQ27">
        <v>11.902100000000001</v>
      </c>
      <c r="GR27">
        <v>4.9650499999999997</v>
      </c>
      <c r="GS27">
        <v>3.2913700000000001</v>
      </c>
      <c r="GT27">
        <v>9999</v>
      </c>
      <c r="GU27">
        <v>9999</v>
      </c>
      <c r="GV27">
        <v>5415.1</v>
      </c>
      <c r="GW27">
        <v>977.3</v>
      </c>
      <c r="GX27">
        <v>1.8769800000000001</v>
      </c>
      <c r="GY27">
        <v>1.8752800000000001</v>
      </c>
      <c r="GZ27">
        <v>1.8739300000000001</v>
      </c>
      <c r="HA27">
        <v>1.87313</v>
      </c>
      <c r="HB27">
        <v>1.8746799999999999</v>
      </c>
      <c r="HC27">
        <v>1.8696299999999999</v>
      </c>
      <c r="HD27">
        <v>1.87381</v>
      </c>
      <c r="HE27">
        <v>1.8788800000000001</v>
      </c>
      <c r="HF27">
        <v>0</v>
      </c>
      <c r="HG27">
        <v>0</v>
      </c>
      <c r="HH27">
        <v>0</v>
      </c>
      <c r="HI27">
        <v>0</v>
      </c>
      <c r="HJ27" t="s">
        <v>371</v>
      </c>
      <c r="HK27" t="s">
        <v>372</v>
      </c>
      <c r="HL27" t="s">
        <v>373</v>
      </c>
      <c r="HM27" t="s">
        <v>373</v>
      </c>
      <c r="HN27" t="s">
        <v>373</v>
      </c>
      <c r="HO27" t="s">
        <v>373</v>
      </c>
      <c r="HP27">
        <v>0</v>
      </c>
      <c r="HQ27">
        <v>100</v>
      </c>
      <c r="HR27">
        <v>100</v>
      </c>
      <c r="HS27">
        <v>2.5000000000000001E-2</v>
      </c>
      <c r="HT27">
        <v>6.2E-2</v>
      </c>
      <c r="HU27">
        <v>0.38873768384904989</v>
      </c>
      <c r="HV27">
        <v>9.7846438420996166E-4</v>
      </c>
      <c r="HW27">
        <v>-2.5827086373742828E-6</v>
      </c>
      <c r="HX27">
        <v>7.8586341386663365E-10</v>
      </c>
      <c r="HY27">
        <v>-9.7662311856513973E-2</v>
      </c>
      <c r="HZ27">
        <v>-8.4438002641763817E-3</v>
      </c>
      <c r="IA27">
        <v>1.264093270743213E-3</v>
      </c>
      <c r="IB27">
        <v>-1.32040390140585E-5</v>
      </c>
      <c r="IC27">
        <v>5</v>
      </c>
      <c r="ID27">
        <v>2007</v>
      </c>
      <c r="IE27">
        <v>1</v>
      </c>
      <c r="IF27">
        <v>23</v>
      </c>
      <c r="IG27">
        <v>10.6</v>
      </c>
      <c r="IH27">
        <v>19.399999999999999</v>
      </c>
      <c r="II27">
        <v>1.0571299999999999</v>
      </c>
      <c r="IJ27">
        <v>2.4084500000000002</v>
      </c>
      <c r="IK27">
        <v>1.42578</v>
      </c>
      <c r="IL27">
        <v>2.2875999999999999</v>
      </c>
      <c r="IM27">
        <v>1.5478499999999999</v>
      </c>
      <c r="IN27">
        <v>2.34985</v>
      </c>
      <c r="IO27">
        <v>32.553899999999999</v>
      </c>
      <c r="IP27">
        <v>14.9376</v>
      </c>
      <c r="IQ27">
        <v>18</v>
      </c>
      <c r="IR27">
        <v>626.09900000000005</v>
      </c>
      <c r="IS27">
        <v>426.51400000000001</v>
      </c>
      <c r="IT27">
        <v>24.998000000000001</v>
      </c>
      <c r="IU27">
        <v>24.6432</v>
      </c>
      <c r="IV27">
        <v>29.9999</v>
      </c>
      <c r="IW27">
        <v>24.558199999999999</v>
      </c>
      <c r="IX27">
        <v>24.498000000000001</v>
      </c>
      <c r="IY27">
        <v>21.190999999999999</v>
      </c>
      <c r="IZ27">
        <v>31.7864</v>
      </c>
      <c r="JA27">
        <v>28.283300000000001</v>
      </c>
      <c r="JB27">
        <v>25</v>
      </c>
      <c r="JC27">
        <v>410</v>
      </c>
      <c r="JD27">
        <v>17.299800000000001</v>
      </c>
      <c r="JE27">
        <v>101.416</v>
      </c>
      <c r="JF27">
        <v>101.35599999999999</v>
      </c>
    </row>
    <row r="28" spans="1:266" x14ac:dyDescent="0.2">
      <c r="A28">
        <v>26</v>
      </c>
      <c r="B28">
        <v>1657254525.0999999</v>
      </c>
      <c r="C28">
        <v>3487</v>
      </c>
      <c r="D28" t="s">
        <v>453</v>
      </c>
      <c r="E28" t="s">
        <v>454</v>
      </c>
      <c r="F28" t="s">
        <v>366</v>
      </c>
      <c r="H28" t="s">
        <v>449</v>
      </c>
      <c r="I28" t="s">
        <v>450</v>
      </c>
      <c r="J28" t="s">
        <v>451</v>
      </c>
      <c r="K28">
        <v>1657254525.0999999</v>
      </c>
      <c r="L28">
        <v>3.8617677417198157E-3</v>
      </c>
      <c r="M28">
        <v>3.8617677417198157</v>
      </c>
      <c r="N28">
        <v>17.041379367596235</v>
      </c>
      <c r="O28">
        <v>381.47300000000001</v>
      </c>
      <c r="P28">
        <v>280.69304621322664</v>
      </c>
      <c r="Q28">
        <v>28.458072630426322</v>
      </c>
      <c r="R28">
        <v>38.675651167717007</v>
      </c>
      <c r="S28">
        <v>0.31333237953145449</v>
      </c>
      <c r="T28">
        <v>1.9170013359121905</v>
      </c>
      <c r="U28">
        <v>0.28741075931836096</v>
      </c>
      <c r="V28">
        <v>0.1817816382891097</v>
      </c>
      <c r="W28">
        <v>241.71508007531543</v>
      </c>
      <c r="X28">
        <v>26.296981554166077</v>
      </c>
      <c r="Y28">
        <v>26.296981554166077</v>
      </c>
      <c r="Z28">
        <v>3.4340125857799637</v>
      </c>
      <c r="AA28">
        <v>63.717415436488302</v>
      </c>
      <c r="AB28">
        <v>2.1090012347550999</v>
      </c>
      <c r="AC28">
        <v>3.30992903636729</v>
      </c>
      <c r="AD28">
        <v>1.3250113510248638</v>
      </c>
      <c r="AE28">
        <v>-170.30395740984386</v>
      </c>
      <c r="AF28">
        <v>-64.271070582467829</v>
      </c>
      <c r="AG28">
        <v>-7.1623828701087993</v>
      </c>
      <c r="AH28">
        <v>-2.2330787105047989E-2</v>
      </c>
      <c r="AI28">
        <v>0</v>
      </c>
      <c r="AJ28">
        <v>0</v>
      </c>
      <c r="AK28">
        <v>1</v>
      </c>
      <c r="AL28">
        <v>0</v>
      </c>
      <c r="AM28">
        <v>25935.565174556315</v>
      </c>
      <c r="AN28" t="s">
        <v>367</v>
      </c>
      <c r="AO28" t="s">
        <v>367</v>
      </c>
      <c r="AP28">
        <v>0</v>
      </c>
      <c r="AQ28">
        <v>0</v>
      </c>
      <c r="AR28" t="e">
        <v>#DIV/0!</v>
      </c>
      <c r="AS28">
        <v>0</v>
      </c>
      <c r="AT28" t="s">
        <v>367</v>
      </c>
      <c r="AU28" t="s">
        <v>367</v>
      </c>
      <c r="AV28">
        <v>0</v>
      </c>
      <c r="AW28">
        <v>0</v>
      </c>
      <c r="AX28" t="e">
        <v>#DIV/0!</v>
      </c>
      <c r="AY28">
        <v>0.5</v>
      </c>
      <c r="AZ28">
        <v>1261.093500557158</v>
      </c>
      <c r="BA28">
        <v>17.041379367596235</v>
      </c>
      <c r="BB28" t="e">
        <v>#DIV/0!</v>
      </c>
      <c r="BC28">
        <v>1.351317674705901E-2</v>
      </c>
      <c r="BD28" t="e">
        <v>#DIV/0!</v>
      </c>
      <c r="BE28" t="e">
        <v>#DIV/0!</v>
      </c>
      <c r="BF28" t="s">
        <v>367</v>
      </c>
      <c r="BG28">
        <v>0</v>
      </c>
      <c r="BH28" t="e">
        <v>#DIV/0!</v>
      </c>
      <c r="BI28" t="e">
        <v>#DIV/0!</v>
      </c>
      <c r="BJ28" t="e">
        <v>#DIV/0!</v>
      </c>
      <c r="BK28" t="e">
        <v>#DIV/0!</v>
      </c>
      <c r="BL28" t="e">
        <v>#DIV/0!</v>
      </c>
      <c r="BM28" t="e">
        <v>#DIV/0!</v>
      </c>
      <c r="BN28" t="e">
        <v>#DIV/0!</v>
      </c>
      <c r="BO28" t="e">
        <v>#DIV/0!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1499.86</v>
      </c>
      <c r="CI28">
        <v>1261.093500557158</v>
      </c>
      <c r="CJ28">
        <v>0.8408074757358408</v>
      </c>
      <c r="CK28">
        <v>0.16115842817017284</v>
      </c>
      <c r="CL28">
        <v>6</v>
      </c>
      <c r="CM28">
        <v>0.5</v>
      </c>
      <c r="CN28" t="s">
        <v>368</v>
      </c>
      <c r="CO28">
        <v>2</v>
      </c>
      <c r="CP28">
        <v>1657254525.0999999</v>
      </c>
      <c r="CQ28">
        <v>381.47300000000001</v>
      </c>
      <c r="CR28">
        <v>399.98099999999999</v>
      </c>
      <c r="CS28">
        <v>20.8019</v>
      </c>
      <c r="CT28">
        <v>17.021799999999999</v>
      </c>
      <c r="CU28">
        <v>381.428</v>
      </c>
      <c r="CV28">
        <v>20.652999999999999</v>
      </c>
      <c r="CW28">
        <v>600.21199999999999</v>
      </c>
      <c r="CX28">
        <v>101.285</v>
      </c>
      <c r="CY28">
        <v>0.10002900000000001</v>
      </c>
      <c r="CZ28">
        <v>25.6751</v>
      </c>
      <c r="DA28">
        <v>25.191700000000001</v>
      </c>
      <c r="DB28">
        <v>999.9</v>
      </c>
      <c r="DC28">
        <v>0</v>
      </c>
      <c r="DD28">
        <v>0</v>
      </c>
      <c r="DE28">
        <v>4995</v>
      </c>
      <c r="DF28">
        <v>0</v>
      </c>
      <c r="DG28">
        <v>343.91500000000002</v>
      </c>
      <c r="DH28">
        <v>-18.507400000000001</v>
      </c>
      <c r="DI28">
        <v>389.577</v>
      </c>
      <c r="DJ28">
        <v>406.90699999999998</v>
      </c>
      <c r="DK28">
        <v>3.7801300000000002</v>
      </c>
      <c r="DL28">
        <v>399.98099999999999</v>
      </c>
      <c r="DM28">
        <v>17.021799999999999</v>
      </c>
      <c r="DN28">
        <v>2.1069100000000001</v>
      </c>
      <c r="DO28">
        <v>1.72404</v>
      </c>
      <c r="DP28">
        <v>18.2715</v>
      </c>
      <c r="DQ28">
        <v>15.114599999999999</v>
      </c>
      <c r="DR28">
        <v>1499.86</v>
      </c>
      <c r="DS28">
        <v>0.97299599999999997</v>
      </c>
      <c r="DT28">
        <v>2.7003800000000001E-2</v>
      </c>
      <c r="DU28">
        <v>0</v>
      </c>
      <c r="DV28">
        <v>783.78899999999999</v>
      </c>
      <c r="DW28">
        <v>4.9993100000000004</v>
      </c>
      <c r="DX28">
        <v>17912.2</v>
      </c>
      <c r="DY28">
        <v>13258</v>
      </c>
      <c r="DZ28">
        <v>39.436999999999998</v>
      </c>
      <c r="EA28">
        <v>40</v>
      </c>
      <c r="EB28">
        <v>39.686999999999998</v>
      </c>
      <c r="EC28">
        <v>39.561999999999998</v>
      </c>
      <c r="ED28">
        <v>40.5</v>
      </c>
      <c r="EE28">
        <v>1454.49</v>
      </c>
      <c r="EF28">
        <v>40.369999999999997</v>
      </c>
      <c r="EG28">
        <v>0</v>
      </c>
      <c r="EH28">
        <v>1657254525.5</v>
      </c>
      <c r="EI28">
        <v>0</v>
      </c>
      <c r="EJ28">
        <v>785.5003999999999</v>
      </c>
      <c r="EK28">
        <v>-14.88269226620937</v>
      </c>
      <c r="EL28">
        <v>320.67692378391018</v>
      </c>
      <c r="EM28">
        <v>17812.016</v>
      </c>
      <c r="EN28">
        <v>15</v>
      </c>
      <c r="EO28">
        <v>1657254366.0999999</v>
      </c>
      <c r="EP28" t="s">
        <v>452</v>
      </c>
      <c r="EQ28">
        <v>1657254351.0999999</v>
      </c>
      <c r="ER28">
        <v>1657254366.0999999</v>
      </c>
      <c r="ES28">
        <v>23</v>
      </c>
      <c r="ET28">
        <v>-0.38500000000000001</v>
      </c>
      <c r="EU28">
        <v>-2E-3</v>
      </c>
      <c r="EV28">
        <v>2.5000000000000001E-2</v>
      </c>
      <c r="EW28">
        <v>6.2E-2</v>
      </c>
      <c r="EX28">
        <v>410</v>
      </c>
      <c r="EY28">
        <v>17</v>
      </c>
      <c r="EZ28">
        <v>0.08</v>
      </c>
      <c r="FA28">
        <v>0.02</v>
      </c>
      <c r="FB28">
        <v>-18.489487804878049</v>
      </c>
      <c r="FC28">
        <v>-0.31103623693379362</v>
      </c>
      <c r="FD28">
        <v>4.7251528276339889E-2</v>
      </c>
      <c r="FE28">
        <v>0</v>
      </c>
      <c r="FF28">
        <v>3.8373636585365851</v>
      </c>
      <c r="FG28">
        <v>-0.48881874564459821</v>
      </c>
      <c r="FH28">
        <v>5.2115474634423217E-2</v>
      </c>
      <c r="FI28">
        <v>1</v>
      </c>
      <c r="FJ28">
        <v>1</v>
      </c>
      <c r="FK28">
        <v>2</v>
      </c>
      <c r="FL28" t="s">
        <v>370</v>
      </c>
      <c r="FM28">
        <v>3.1814800000000001</v>
      </c>
      <c r="FN28">
        <v>2.7644700000000002</v>
      </c>
      <c r="FO28">
        <v>9.8424300000000006E-2</v>
      </c>
      <c r="FP28">
        <v>0.102576</v>
      </c>
      <c r="FQ28">
        <v>0.109943</v>
      </c>
      <c r="FR28">
        <v>9.6036999999999997E-2</v>
      </c>
      <c r="FS28">
        <v>28914.799999999999</v>
      </c>
      <c r="FT28">
        <v>22418.5</v>
      </c>
      <c r="FU28">
        <v>30092.6</v>
      </c>
      <c r="FV28">
        <v>24415.5</v>
      </c>
      <c r="FW28">
        <v>35615.300000000003</v>
      </c>
      <c r="FX28">
        <v>32253.599999999999</v>
      </c>
      <c r="FY28">
        <v>43997.599999999999</v>
      </c>
      <c r="FZ28">
        <v>39865.699999999997</v>
      </c>
      <c r="GA28">
        <v>2.2085300000000001</v>
      </c>
      <c r="GB28">
        <v>1.91777</v>
      </c>
      <c r="GC28">
        <v>0.15573899999999999</v>
      </c>
      <c r="GD28">
        <v>0</v>
      </c>
      <c r="GE28">
        <v>22.631799999999998</v>
      </c>
      <c r="GF28">
        <v>999.9</v>
      </c>
      <c r="GG28">
        <v>57.9</v>
      </c>
      <c r="GH28">
        <v>29.8</v>
      </c>
      <c r="GI28">
        <v>24.0778</v>
      </c>
      <c r="GJ28">
        <v>30.639099999999999</v>
      </c>
      <c r="GK28">
        <v>39.174700000000001</v>
      </c>
      <c r="GL28">
        <v>1</v>
      </c>
      <c r="GM28">
        <v>-0.23643800000000001</v>
      </c>
      <c r="GN28">
        <v>-0.82388300000000003</v>
      </c>
      <c r="GO28">
        <v>20.266300000000001</v>
      </c>
      <c r="GP28">
        <v>5.22133</v>
      </c>
      <c r="GQ28">
        <v>11.902100000000001</v>
      </c>
      <c r="GR28">
        <v>4.9636500000000003</v>
      </c>
      <c r="GS28">
        <v>3.29135</v>
      </c>
      <c r="GT28">
        <v>9999</v>
      </c>
      <c r="GU28">
        <v>9999</v>
      </c>
      <c r="GV28">
        <v>5444.7</v>
      </c>
      <c r="GW28">
        <v>977.4</v>
      </c>
      <c r="GX28">
        <v>1.8769800000000001</v>
      </c>
      <c r="GY28">
        <v>1.87527</v>
      </c>
      <c r="GZ28">
        <v>1.87392</v>
      </c>
      <c r="HA28">
        <v>1.8730800000000001</v>
      </c>
      <c r="HB28">
        <v>1.8746400000000001</v>
      </c>
      <c r="HC28">
        <v>1.86955</v>
      </c>
      <c r="HD28">
        <v>1.87378</v>
      </c>
      <c r="HE28">
        <v>1.87883</v>
      </c>
      <c r="HF28">
        <v>0</v>
      </c>
      <c r="HG28">
        <v>0</v>
      </c>
      <c r="HH28">
        <v>0</v>
      </c>
      <c r="HI28">
        <v>0</v>
      </c>
      <c r="HJ28" t="s">
        <v>371</v>
      </c>
      <c r="HK28" t="s">
        <v>372</v>
      </c>
      <c r="HL28" t="s">
        <v>373</v>
      </c>
      <c r="HM28" t="s">
        <v>373</v>
      </c>
      <c r="HN28" t="s">
        <v>373</v>
      </c>
      <c r="HO28" t="s">
        <v>373</v>
      </c>
      <c r="HP28">
        <v>0</v>
      </c>
      <c r="HQ28">
        <v>100</v>
      </c>
      <c r="HR28">
        <v>100</v>
      </c>
      <c r="HS28">
        <v>4.4999999999999998E-2</v>
      </c>
      <c r="HT28">
        <v>0.1489</v>
      </c>
      <c r="HU28">
        <v>4.2040953594032412E-3</v>
      </c>
      <c r="HV28">
        <v>9.7846438420996166E-4</v>
      </c>
      <c r="HW28">
        <v>-2.5827086373742828E-6</v>
      </c>
      <c r="HX28">
        <v>7.8586341386663365E-10</v>
      </c>
      <c r="HY28">
        <v>-9.9608188244513451E-2</v>
      </c>
      <c r="HZ28">
        <v>-8.4438002641763817E-3</v>
      </c>
      <c r="IA28">
        <v>1.264093270743213E-3</v>
      </c>
      <c r="IB28">
        <v>-1.32040390140585E-5</v>
      </c>
      <c r="IC28">
        <v>5</v>
      </c>
      <c r="ID28">
        <v>2007</v>
      </c>
      <c r="IE28">
        <v>1</v>
      </c>
      <c r="IF28">
        <v>23</v>
      </c>
      <c r="IG28">
        <v>2.9</v>
      </c>
      <c r="IH28">
        <v>2.6</v>
      </c>
      <c r="II28">
        <v>1.0363800000000001</v>
      </c>
      <c r="IJ28">
        <v>2.4304199999999998</v>
      </c>
      <c r="IK28">
        <v>1.42578</v>
      </c>
      <c r="IL28">
        <v>2.2888199999999999</v>
      </c>
      <c r="IM28">
        <v>1.5478499999999999</v>
      </c>
      <c r="IN28">
        <v>2.2509800000000002</v>
      </c>
      <c r="IO28">
        <v>32.310699999999997</v>
      </c>
      <c r="IP28">
        <v>14.893800000000001</v>
      </c>
      <c r="IQ28">
        <v>18</v>
      </c>
      <c r="IR28">
        <v>626.60599999999999</v>
      </c>
      <c r="IS28">
        <v>427.048</v>
      </c>
      <c r="IT28">
        <v>25</v>
      </c>
      <c r="IU28">
        <v>24.3552</v>
      </c>
      <c r="IV28">
        <v>29.999500000000001</v>
      </c>
      <c r="IW28">
        <v>24.333600000000001</v>
      </c>
      <c r="IX28">
        <v>24.2729</v>
      </c>
      <c r="IY28">
        <v>20.766500000000001</v>
      </c>
      <c r="IZ28">
        <v>29.636600000000001</v>
      </c>
      <c r="JA28">
        <v>23.523299999999999</v>
      </c>
      <c r="JB28">
        <v>25</v>
      </c>
      <c r="JC28">
        <v>400</v>
      </c>
      <c r="JD28">
        <v>17.140599999999999</v>
      </c>
      <c r="JE28">
        <v>101.456</v>
      </c>
      <c r="JF28">
        <v>101.396</v>
      </c>
    </row>
    <row r="29" spans="1:266" x14ac:dyDescent="0.2">
      <c r="A29">
        <v>27</v>
      </c>
      <c r="B29">
        <v>1657254600.5999999</v>
      </c>
      <c r="C29">
        <v>3562.5</v>
      </c>
      <c r="D29" t="s">
        <v>455</v>
      </c>
      <c r="E29" t="s">
        <v>456</v>
      </c>
      <c r="F29" t="s">
        <v>366</v>
      </c>
      <c r="H29" t="s">
        <v>449</v>
      </c>
      <c r="I29" t="s">
        <v>450</v>
      </c>
      <c r="J29" t="s">
        <v>451</v>
      </c>
      <c r="K29">
        <v>1657254600.5999999</v>
      </c>
      <c r="L29">
        <v>3.9217567273928614E-3</v>
      </c>
      <c r="M29">
        <v>3.9217567273928613</v>
      </c>
      <c r="N29">
        <v>7.7506542881007636</v>
      </c>
      <c r="O29">
        <v>191.50299999999999</v>
      </c>
      <c r="P29">
        <v>146.29759295768866</v>
      </c>
      <c r="Q29">
        <v>14.832407356689219</v>
      </c>
      <c r="R29">
        <v>19.415565551030998</v>
      </c>
      <c r="S29">
        <v>0.32141453712906703</v>
      </c>
      <c r="T29">
        <v>1.9140321213030382</v>
      </c>
      <c r="U29">
        <v>0.29416218880638428</v>
      </c>
      <c r="V29">
        <v>0.18610694411402789</v>
      </c>
      <c r="W29">
        <v>241.72669007472538</v>
      </c>
      <c r="X29">
        <v>26.486452626673135</v>
      </c>
      <c r="Y29">
        <v>26.486452626673135</v>
      </c>
      <c r="Z29">
        <v>3.4726160937035431</v>
      </c>
      <c r="AA29">
        <v>64.399441631783787</v>
      </c>
      <c r="AB29">
        <v>2.15849041833</v>
      </c>
      <c r="AC29">
        <v>3.3517222566487219</v>
      </c>
      <c r="AD29">
        <v>1.3141256753735431</v>
      </c>
      <c r="AE29">
        <v>-172.94947167802519</v>
      </c>
      <c r="AF29">
        <v>-61.877734623871618</v>
      </c>
      <c r="AG29">
        <v>-6.9202750727834257</v>
      </c>
      <c r="AH29">
        <v>-2.0791299954851183E-2</v>
      </c>
      <c r="AI29">
        <v>0</v>
      </c>
      <c r="AJ29">
        <v>0</v>
      </c>
      <c r="AK29">
        <v>1</v>
      </c>
      <c r="AL29">
        <v>0</v>
      </c>
      <c r="AM29">
        <v>25842.1732629984</v>
      </c>
      <c r="AN29" t="s">
        <v>367</v>
      </c>
      <c r="AO29" t="s">
        <v>367</v>
      </c>
      <c r="AP29">
        <v>0</v>
      </c>
      <c r="AQ29">
        <v>0</v>
      </c>
      <c r="AR29" t="e">
        <v>#DIV/0!</v>
      </c>
      <c r="AS29">
        <v>0</v>
      </c>
      <c r="AT29" t="s">
        <v>367</v>
      </c>
      <c r="AU29" t="s">
        <v>367</v>
      </c>
      <c r="AV29">
        <v>0</v>
      </c>
      <c r="AW29">
        <v>0</v>
      </c>
      <c r="AX29" t="e">
        <v>#DIV/0!</v>
      </c>
      <c r="AY29">
        <v>0.5</v>
      </c>
      <c r="AZ29">
        <v>1261.1601005568527</v>
      </c>
      <c r="BA29">
        <v>7.7506542881007636</v>
      </c>
      <c r="BB29" t="e">
        <v>#DIV/0!</v>
      </c>
      <c r="BC29">
        <v>6.1456545324249786E-3</v>
      </c>
      <c r="BD29" t="e">
        <v>#DIV/0!</v>
      </c>
      <c r="BE29" t="e">
        <v>#DIV/0!</v>
      </c>
      <c r="BF29" t="s">
        <v>367</v>
      </c>
      <c r="BG29">
        <v>0</v>
      </c>
      <c r="BH29" t="e">
        <v>#DIV/0!</v>
      </c>
      <c r="BI29" t="e">
        <v>#DIV/0!</v>
      </c>
      <c r="BJ29" t="e">
        <v>#DIV/0!</v>
      </c>
      <c r="BK29" t="e">
        <v>#DIV/0!</v>
      </c>
      <c r="BL29" t="e">
        <v>#DIV/0!</v>
      </c>
      <c r="BM29" t="e">
        <v>#DIV/0!</v>
      </c>
      <c r="BN29" t="e">
        <v>#DIV/0!</v>
      </c>
      <c r="BO29" t="e">
        <v>#DIV/0!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1499.94</v>
      </c>
      <c r="CI29">
        <v>1261.1601005568527</v>
      </c>
      <c r="CJ29">
        <v>0.8408070326525412</v>
      </c>
      <c r="CK29">
        <v>0.16115757301940437</v>
      </c>
      <c r="CL29">
        <v>6</v>
      </c>
      <c r="CM29">
        <v>0.5</v>
      </c>
      <c r="CN29" t="s">
        <v>368</v>
      </c>
      <c r="CO29">
        <v>2</v>
      </c>
      <c r="CP29">
        <v>1657254600.5999999</v>
      </c>
      <c r="CQ29">
        <v>191.50299999999999</v>
      </c>
      <c r="CR29">
        <v>200.001</v>
      </c>
      <c r="CS29">
        <v>21.29</v>
      </c>
      <c r="CT29">
        <v>17.453399999999998</v>
      </c>
      <c r="CU29">
        <v>191.42099999999999</v>
      </c>
      <c r="CV29">
        <v>21.1282</v>
      </c>
      <c r="CW29">
        <v>600.26</v>
      </c>
      <c r="CX29">
        <v>101.285</v>
      </c>
      <c r="CY29">
        <v>0.100177</v>
      </c>
      <c r="CZ29">
        <v>25.886800000000001</v>
      </c>
      <c r="DA29">
        <v>25.407699999999998</v>
      </c>
      <c r="DB29">
        <v>999.9</v>
      </c>
      <c r="DC29">
        <v>0</v>
      </c>
      <c r="DD29">
        <v>0</v>
      </c>
      <c r="DE29">
        <v>4982.5</v>
      </c>
      <c r="DF29">
        <v>0</v>
      </c>
      <c r="DG29">
        <v>316.93200000000002</v>
      </c>
      <c r="DH29">
        <v>-8.4771999999999998</v>
      </c>
      <c r="DI29">
        <v>195.69</v>
      </c>
      <c r="DJ29">
        <v>203.553</v>
      </c>
      <c r="DK29">
        <v>3.8365900000000002</v>
      </c>
      <c r="DL29">
        <v>200.001</v>
      </c>
      <c r="DM29">
        <v>17.453399999999998</v>
      </c>
      <c r="DN29">
        <v>2.1563500000000002</v>
      </c>
      <c r="DO29">
        <v>1.76776</v>
      </c>
      <c r="DP29">
        <v>18.6416</v>
      </c>
      <c r="DQ29">
        <v>15.5046</v>
      </c>
      <c r="DR29">
        <v>1499.94</v>
      </c>
      <c r="DS29">
        <v>0.97300600000000004</v>
      </c>
      <c r="DT29">
        <v>2.69936E-2</v>
      </c>
      <c r="DU29">
        <v>0</v>
      </c>
      <c r="DV29">
        <v>743.29600000000005</v>
      </c>
      <c r="DW29">
        <v>4.9993100000000004</v>
      </c>
      <c r="DX29">
        <v>15787.3</v>
      </c>
      <c r="DY29">
        <v>13258.7</v>
      </c>
      <c r="DZ29">
        <v>40.375</v>
      </c>
      <c r="EA29">
        <v>40.625</v>
      </c>
      <c r="EB29">
        <v>40.5</v>
      </c>
      <c r="EC29">
        <v>40.686999999999998</v>
      </c>
      <c r="ED29">
        <v>41.5</v>
      </c>
      <c r="EE29">
        <v>1454.59</v>
      </c>
      <c r="EF29">
        <v>40.35</v>
      </c>
      <c r="EG29">
        <v>0</v>
      </c>
      <c r="EH29">
        <v>1657254601.0999999</v>
      </c>
      <c r="EI29">
        <v>0</v>
      </c>
      <c r="EJ29">
        <v>745.83447999999987</v>
      </c>
      <c r="EK29">
        <v>-19.86269232485548</v>
      </c>
      <c r="EL29">
        <v>-871.98461685299685</v>
      </c>
      <c r="EM29">
        <v>15888.484</v>
      </c>
      <c r="EN29">
        <v>15</v>
      </c>
      <c r="EO29">
        <v>1657254619.5999999</v>
      </c>
      <c r="EP29" t="s">
        <v>457</v>
      </c>
      <c r="EQ29">
        <v>1657254619.5999999</v>
      </c>
      <c r="ER29">
        <v>1657254366.0999999</v>
      </c>
      <c r="ES29">
        <v>24</v>
      </c>
      <c r="ET29">
        <v>-2.1000000000000001E-2</v>
      </c>
      <c r="EU29">
        <v>-2E-3</v>
      </c>
      <c r="EV29">
        <v>8.2000000000000003E-2</v>
      </c>
      <c r="EW29">
        <v>6.2E-2</v>
      </c>
      <c r="EX29">
        <v>200</v>
      </c>
      <c r="EY29">
        <v>17</v>
      </c>
      <c r="EZ29">
        <v>0.17</v>
      </c>
      <c r="FA29">
        <v>0.02</v>
      </c>
      <c r="FB29">
        <v>-8.4932514999999995</v>
      </c>
      <c r="FC29">
        <v>0.14514033771107959</v>
      </c>
      <c r="FD29">
        <v>2.5693436861385519E-2</v>
      </c>
      <c r="FE29">
        <v>0</v>
      </c>
      <c r="FF29">
        <v>3.80513375</v>
      </c>
      <c r="FG29">
        <v>0.11464221388367039</v>
      </c>
      <c r="FH29">
        <v>1.9222884368312189E-2</v>
      </c>
      <c r="FI29">
        <v>1</v>
      </c>
      <c r="FJ29">
        <v>1</v>
      </c>
      <c r="FK29">
        <v>2</v>
      </c>
      <c r="FL29" t="s">
        <v>370</v>
      </c>
      <c r="FM29">
        <v>3.1817199999999999</v>
      </c>
      <c r="FN29">
        <v>2.7645599999999999</v>
      </c>
      <c r="FO29">
        <v>5.5280500000000003E-2</v>
      </c>
      <c r="FP29">
        <v>5.7795899999999997E-2</v>
      </c>
      <c r="FQ29">
        <v>0.111749</v>
      </c>
      <c r="FR29">
        <v>9.7783300000000004E-2</v>
      </c>
      <c r="FS29">
        <v>30301.9</v>
      </c>
      <c r="FT29">
        <v>23540.9</v>
      </c>
      <c r="FU29">
        <v>30095.9</v>
      </c>
      <c r="FV29">
        <v>24419.4</v>
      </c>
      <c r="FW29">
        <v>35542.9</v>
      </c>
      <c r="FX29">
        <v>32192.6</v>
      </c>
      <c r="FY29">
        <v>44002.6</v>
      </c>
      <c r="FZ29">
        <v>39870.800000000003</v>
      </c>
      <c r="GA29">
        <v>2.2096499999999999</v>
      </c>
      <c r="GB29">
        <v>1.92052</v>
      </c>
      <c r="GC29">
        <v>0.15945000000000001</v>
      </c>
      <c r="GD29">
        <v>0</v>
      </c>
      <c r="GE29">
        <v>22.787600000000001</v>
      </c>
      <c r="GF29">
        <v>999.9</v>
      </c>
      <c r="GG29">
        <v>57.8</v>
      </c>
      <c r="GH29">
        <v>29.8</v>
      </c>
      <c r="GI29">
        <v>24.035799999999998</v>
      </c>
      <c r="GJ29">
        <v>30.549099999999999</v>
      </c>
      <c r="GK29">
        <v>39.298900000000003</v>
      </c>
      <c r="GL29">
        <v>1</v>
      </c>
      <c r="GM29">
        <v>-0.24413099999999999</v>
      </c>
      <c r="GN29">
        <v>-0.80122499999999997</v>
      </c>
      <c r="GO29">
        <v>20.266100000000002</v>
      </c>
      <c r="GP29">
        <v>5.2256799999999997</v>
      </c>
      <c r="GQ29">
        <v>11.902100000000001</v>
      </c>
      <c r="GR29">
        <v>4.9649000000000001</v>
      </c>
      <c r="GS29">
        <v>3.2913299999999999</v>
      </c>
      <c r="GT29">
        <v>9999</v>
      </c>
      <c r="GU29">
        <v>9999</v>
      </c>
      <c r="GV29">
        <v>5456.4</v>
      </c>
      <c r="GW29">
        <v>977.4</v>
      </c>
      <c r="GX29">
        <v>1.8769800000000001</v>
      </c>
      <c r="GY29">
        <v>1.87521</v>
      </c>
      <c r="GZ29">
        <v>1.87392</v>
      </c>
      <c r="HA29">
        <v>1.87307</v>
      </c>
      <c r="HB29">
        <v>1.87462</v>
      </c>
      <c r="HC29">
        <v>1.86955</v>
      </c>
      <c r="HD29">
        <v>1.87378</v>
      </c>
      <c r="HE29">
        <v>1.8788199999999999</v>
      </c>
      <c r="HF29">
        <v>0</v>
      </c>
      <c r="HG29">
        <v>0</v>
      </c>
      <c r="HH29">
        <v>0</v>
      </c>
      <c r="HI29">
        <v>0</v>
      </c>
      <c r="HJ29" t="s">
        <v>371</v>
      </c>
      <c r="HK29" t="s">
        <v>372</v>
      </c>
      <c r="HL29" t="s">
        <v>373</v>
      </c>
      <c r="HM29" t="s">
        <v>373</v>
      </c>
      <c r="HN29" t="s">
        <v>373</v>
      </c>
      <c r="HO29" t="s">
        <v>373</v>
      </c>
      <c r="HP29">
        <v>0</v>
      </c>
      <c r="HQ29">
        <v>100</v>
      </c>
      <c r="HR29">
        <v>100</v>
      </c>
      <c r="HS29">
        <v>8.2000000000000003E-2</v>
      </c>
      <c r="HT29">
        <v>0.1618</v>
      </c>
      <c r="HU29">
        <v>4.2040953594032412E-3</v>
      </c>
      <c r="HV29">
        <v>9.7846438420996166E-4</v>
      </c>
      <c r="HW29">
        <v>-2.5827086373742828E-6</v>
      </c>
      <c r="HX29">
        <v>7.8586341386663365E-10</v>
      </c>
      <c r="HY29">
        <v>-9.9608188244513451E-2</v>
      </c>
      <c r="HZ29">
        <v>-8.4438002641763817E-3</v>
      </c>
      <c r="IA29">
        <v>1.264093270743213E-3</v>
      </c>
      <c r="IB29">
        <v>-1.32040390140585E-5</v>
      </c>
      <c r="IC29">
        <v>5</v>
      </c>
      <c r="ID29">
        <v>2007</v>
      </c>
      <c r="IE29">
        <v>1</v>
      </c>
      <c r="IF29">
        <v>23</v>
      </c>
      <c r="IG29">
        <v>4.2</v>
      </c>
      <c r="IH29">
        <v>3.9</v>
      </c>
      <c r="II29">
        <v>0.59814500000000004</v>
      </c>
      <c r="IJ29">
        <v>2.4511699999999998</v>
      </c>
      <c r="IK29">
        <v>1.42578</v>
      </c>
      <c r="IL29">
        <v>2.2875999999999999</v>
      </c>
      <c r="IM29">
        <v>1.5478499999999999</v>
      </c>
      <c r="IN29">
        <v>2.2631800000000002</v>
      </c>
      <c r="IO29">
        <v>32.266599999999997</v>
      </c>
      <c r="IP29">
        <v>14.876300000000001</v>
      </c>
      <c r="IQ29">
        <v>18</v>
      </c>
      <c r="IR29">
        <v>626.36300000000006</v>
      </c>
      <c r="IS29">
        <v>427.88099999999997</v>
      </c>
      <c r="IT29">
        <v>25</v>
      </c>
      <c r="IU29">
        <v>24.251899999999999</v>
      </c>
      <c r="IV29">
        <v>29.999700000000001</v>
      </c>
      <c r="IW29">
        <v>24.2392</v>
      </c>
      <c r="IX29">
        <v>24.1829</v>
      </c>
      <c r="IY29">
        <v>11.998200000000001</v>
      </c>
      <c r="IZ29">
        <v>28.2258</v>
      </c>
      <c r="JA29">
        <v>21.638400000000001</v>
      </c>
      <c r="JB29">
        <v>25</v>
      </c>
      <c r="JC29">
        <v>200</v>
      </c>
      <c r="JD29">
        <v>17.436</v>
      </c>
      <c r="JE29">
        <v>101.468</v>
      </c>
      <c r="JF29">
        <v>101.41</v>
      </c>
    </row>
    <row r="30" spans="1:266" x14ac:dyDescent="0.2">
      <c r="A30">
        <v>28</v>
      </c>
      <c r="B30">
        <v>1657254696</v>
      </c>
      <c r="C30">
        <v>3657.900000095367</v>
      </c>
      <c r="D30" t="s">
        <v>458</v>
      </c>
      <c r="E30" t="s">
        <v>459</v>
      </c>
      <c r="F30" t="s">
        <v>366</v>
      </c>
      <c r="H30" t="s">
        <v>449</v>
      </c>
      <c r="I30" t="s">
        <v>450</v>
      </c>
      <c r="J30" t="s">
        <v>451</v>
      </c>
      <c r="K30">
        <v>1657254696</v>
      </c>
      <c r="L30">
        <v>3.8096157181991704E-3</v>
      </c>
      <c r="M30">
        <v>3.8096157181991703</v>
      </c>
      <c r="N30">
        <v>2.4755394571224167</v>
      </c>
      <c r="O30">
        <v>97.1751</v>
      </c>
      <c r="P30">
        <v>82.039810424122706</v>
      </c>
      <c r="Q30">
        <v>8.3175343129757486</v>
      </c>
      <c r="R30">
        <v>9.8520123881123993</v>
      </c>
      <c r="S30">
        <v>0.32153319749154902</v>
      </c>
      <c r="T30">
        <v>1.9062915694478915</v>
      </c>
      <c r="U30">
        <v>0.29416098907608318</v>
      </c>
      <c r="V30">
        <v>0.186115330852719</v>
      </c>
      <c r="W30">
        <v>241.74105407466092</v>
      </c>
      <c r="X30">
        <v>26.446299422088469</v>
      </c>
      <c r="Y30">
        <v>26.446299422088469</v>
      </c>
      <c r="Z30">
        <v>3.4644036454568439</v>
      </c>
      <c r="AA30">
        <v>65.612570935225989</v>
      </c>
      <c r="AB30">
        <v>2.1880011952811995</v>
      </c>
      <c r="AC30">
        <v>3.3347286413166723</v>
      </c>
      <c r="AD30">
        <v>1.2764024501756444</v>
      </c>
      <c r="AE30">
        <v>-168.00405317258341</v>
      </c>
      <c r="AF30">
        <v>-66.318706458597262</v>
      </c>
      <c r="AG30">
        <v>-7.4423602111625025</v>
      </c>
      <c r="AH30">
        <v>-2.406576768225932E-2</v>
      </c>
      <c r="AI30">
        <v>0</v>
      </c>
      <c r="AJ30">
        <v>0</v>
      </c>
      <c r="AK30">
        <v>1</v>
      </c>
      <c r="AL30">
        <v>0</v>
      </c>
      <c r="AM30">
        <v>25654.089240169993</v>
      </c>
      <c r="AN30" t="s">
        <v>367</v>
      </c>
      <c r="AO30" t="s">
        <v>367</v>
      </c>
      <c r="AP30">
        <v>0</v>
      </c>
      <c r="AQ30">
        <v>0</v>
      </c>
      <c r="AR30" t="e">
        <v>#DIV/0!</v>
      </c>
      <c r="AS30">
        <v>0</v>
      </c>
      <c r="AT30" t="s">
        <v>367</v>
      </c>
      <c r="AU30" t="s">
        <v>367</v>
      </c>
      <c r="AV30">
        <v>0</v>
      </c>
      <c r="AW30">
        <v>0</v>
      </c>
      <c r="AX30" t="e">
        <v>#DIV/0!</v>
      </c>
      <c r="AY30">
        <v>0.5</v>
      </c>
      <c r="AZ30">
        <v>1261.2357005568192</v>
      </c>
      <c r="BA30">
        <v>2.4755394571224167</v>
      </c>
      <c r="BB30" t="e">
        <v>#DIV/0!</v>
      </c>
      <c r="BC30">
        <v>1.9627889188590982E-3</v>
      </c>
      <c r="BD30" t="e">
        <v>#DIV/0!</v>
      </c>
      <c r="BE30" t="e">
        <v>#DIV/0!</v>
      </c>
      <c r="BF30" t="s">
        <v>367</v>
      </c>
      <c r="BG30">
        <v>0</v>
      </c>
      <c r="BH30" t="e">
        <v>#DIV/0!</v>
      </c>
      <c r="BI30" t="e">
        <v>#DIV/0!</v>
      </c>
      <c r="BJ30" t="e">
        <v>#DIV/0!</v>
      </c>
      <c r="BK30" t="e">
        <v>#DIV/0!</v>
      </c>
      <c r="BL30" t="e">
        <v>#DIV/0!</v>
      </c>
      <c r="BM30" t="e">
        <v>#DIV/0!</v>
      </c>
      <c r="BN30" t="e">
        <v>#DIV/0!</v>
      </c>
      <c r="BO30" t="e">
        <v>#DIV/0!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1500.03</v>
      </c>
      <c r="CI30">
        <v>1261.2357005568192</v>
      </c>
      <c r="CJ30">
        <v>0.84080698423152822</v>
      </c>
      <c r="CK30">
        <v>0.16115747956684928</v>
      </c>
      <c r="CL30">
        <v>6</v>
      </c>
      <c r="CM30">
        <v>0.5</v>
      </c>
      <c r="CN30" t="s">
        <v>368</v>
      </c>
      <c r="CO30">
        <v>2</v>
      </c>
      <c r="CP30">
        <v>1657254696</v>
      </c>
      <c r="CQ30">
        <v>97.1751</v>
      </c>
      <c r="CR30">
        <v>100.02</v>
      </c>
      <c r="CS30">
        <v>21.581299999999999</v>
      </c>
      <c r="CT30">
        <v>17.855</v>
      </c>
      <c r="CU30">
        <v>97.118099999999998</v>
      </c>
      <c r="CV30">
        <v>21.411799999999999</v>
      </c>
      <c r="CW30">
        <v>600.17700000000002</v>
      </c>
      <c r="CX30">
        <v>101.28400000000001</v>
      </c>
      <c r="CY30">
        <v>0.100124</v>
      </c>
      <c r="CZ30">
        <v>25.800999999999998</v>
      </c>
      <c r="DA30">
        <v>25.3108</v>
      </c>
      <c r="DB30">
        <v>999.9</v>
      </c>
      <c r="DC30">
        <v>0</v>
      </c>
      <c r="DD30">
        <v>0</v>
      </c>
      <c r="DE30">
        <v>4950</v>
      </c>
      <c r="DF30">
        <v>0</v>
      </c>
      <c r="DG30">
        <v>263.58999999999997</v>
      </c>
      <c r="DH30">
        <v>-2.84701</v>
      </c>
      <c r="DI30">
        <v>99.316100000000006</v>
      </c>
      <c r="DJ30">
        <v>101.83799999999999</v>
      </c>
      <c r="DK30">
        <v>3.7263199999999999</v>
      </c>
      <c r="DL30">
        <v>100.02</v>
      </c>
      <c r="DM30">
        <v>17.855</v>
      </c>
      <c r="DN30">
        <v>2.1858499999999998</v>
      </c>
      <c r="DO30">
        <v>1.80843</v>
      </c>
      <c r="DP30">
        <v>18.859000000000002</v>
      </c>
      <c r="DQ30">
        <v>15.8598</v>
      </c>
      <c r="DR30">
        <v>1500.03</v>
      </c>
      <c r="DS30">
        <v>0.97301199999999999</v>
      </c>
      <c r="DT30">
        <v>2.6988399999999999E-2</v>
      </c>
      <c r="DU30">
        <v>0</v>
      </c>
      <c r="DV30">
        <v>739.55200000000002</v>
      </c>
      <c r="DW30">
        <v>4.9993100000000004</v>
      </c>
      <c r="DX30">
        <v>15549.4</v>
      </c>
      <c r="DY30">
        <v>13259.5</v>
      </c>
      <c r="DZ30">
        <v>39.686999999999998</v>
      </c>
      <c r="EA30">
        <v>39.686999999999998</v>
      </c>
      <c r="EB30">
        <v>39.875</v>
      </c>
      <c r="EC30">
        <v>39.561999999999998</v>
      </c>
      <c r="ED30">
        <v>40.75</v>
      </c>
      <c r="EE30">
        <v>1454.68</v>
      </c>
      <c r="EF30">
        <v>40.35</v>
      </c>
      <c r="EG30">
        <v>0</v>
      </c>
      <c r="EH30">
        <v>1657254696.5</v>
      </c>
      <c r="EI30">
        <v>0</v>
      </c>
      <c r="EJ30">
        <v>739.51673076923066</v>
      </c>
      <c r="EK30">
        <v>0.58150426820934187</v>
      </c>
      <c r="EL30">
        <v>-192.21880410069039</v>
      </c>
      <c r="EM30">
        <v>15591.646153846161</v>
      </c>
      <c r="EN30">
        <v>15</v>
      </c>
      <c r="EO30">
        <v>1657254713</v>
      </c>
      <c r="EP30" t="s">
        <v>460</v>
      </c>
      <c r="EQ30">
        <v>1657254713</v>
      </c>
      <c r="ER30">
        <v>1657254366.0999999</v>
      </c>
      <c r="ES30">
        <v>25</v>
      </c>
      <c r="ET30">
        <v>1E-3</v>
      </c>
      <c r="EU30">
        <v>-2E-3</v>
      </c>
      <c r="EV30">
        <v>5.7000000000000002E-2</v>
      </c>
      <c r="EW30">
        <v>6.2E-2</v>
      </c>
      <c r="EX30">
        <v>100</v>
      </c>
      <c r="EY30">
        <v>17</v>
      </c>
      <c r="EZ30">
        <v>0.25</v>
      </c>
      <c r="FA30">
        <v>0.02</v>
      </c>
      <c r="FB30">
        <v>-2.8363725</v>
      </c>
      <c r="FC30">
        <v>6.303377110694261E-2</v>
      </c>
      <c r="FD30">
        <v>1.9389364449357301E-2</v>
      </c>
      <c r="FE30">
        <v>1</v>
      </c>
      <c r="FF30">
        <v>3.7412057500000002</v>
      </c>
      <c r="FG30">
        <v>-0.16425219512195879</v>
      </c>
      <c r="FH30">
        <v>1.598063904972204E-2</v>
      </c>
      <c r="FI30">
        <v>1</v>
      </c>
      <c r="FJ30">
        <v>2</v>
      </c>
      <c r="FK30">
        <v>2</v>
      </c>
      <c r="FL30" t="s">
        <v>382</v>
      </c>
      <c r="FM30">
        <v>3.1816599999999999</v>
      </c>
      <c r="FN30">
        <v>2.76437</v>
      </c>
      <c r="FO30">
        <v>2.92176E-2</v>
      </c>
      <c r="FP30">
        <v>3.02375E-2</v>
      </c>
      <c r="FQ30">
        <v>0.112831</v>
      </c>
      <c r="FR30">
        <v>9.9397399999999997E-2</v>
      </c>
      <c r="FS30">
        <v>31141.1</v>
      </c>
      <c r="FT30">
        <v>24232.1</v>
      </c>
      <c r="FU30">
        <v>30098.5</v>
      </c>
      <c r="FV30">
        <v>24421.599999999999</v>
      </c>
      <c r="FW30">
        <v>35499.4</v>
      </c>
      <c r="FX30">
        <v>32135.8</v>
      </c>
      <c r="FY30">
        <v>44005.8</v>
      </c>
      <c r="FZ30">
        <v>39874.6</v>
      </c>
      <c r="GA30">
        <v>2.2097500000000001</v>
      </c>
      <c r="GB30">
        <v>1.92272</v>
      </c>
      <c r="GC30">
        <v>0.159528</v>
      </c>
      <c r="GD30">
        <v>0</v>
      </c>
      <c r="GE30">
        <v>22.689</v>
      </c>
      <c r="GF30">
        <v>999.9</v>
      </c>
      <c r="GG30">
        <v>57.7</v>
      </c>
      <c r="GH30">
        <v>29.7</v>
      </c>
      <c r="GI30">
        <v>23.855899999999998</v>
      </c>
      <c r="GJ30">
        <v>31.0291</v>
      </c>
      <c r="GK30">
        <v>40.212299999999999</v>
      </c>
      <c r="GL30">
        <v>1</v>
      </c>
      <c r="GM30">
        <v>-0.25141799999999997</v>
      </c>
      <c r="GN30">
        <v>-0.843167</v>
      </c>
      <c r="GO30">
        <v>20.264099999999999</v>
      </c>
      <c r="GP30">
        <v>5.2207299999999996</v>
      </c>
      <c r="GQ30">
        <v>11.902100000000001</v>
      </c>
      <c r="GR30">
        <v>4.9649999999999999</v>
      </c>
      <c r="GS30">
        <v>3.2913299999999999</v>
      </c>
      <c r="GT30">
        <v>9999</v>
      </c>
      <c r="GU30">
        <v>9999</v>
      </c>
      <c r="GV30">
        <v>5468.1</v>
      </c>
      <c r="GW30">
        <v>977.4</v>
      </c>
      <c r="GX30">
        <v>1.8769800000000001</v>
      </c>
      <c r="GY30">
        <v>1.8751899999999999</v>
      </c>
      <c r="GZ30">
        <v>1.8739300000000001</v>
      </c>
      <c r="HA30">
        <v>1.8730800000000001</v>
      </c>
      <c r="HB30">
        <v>1.87462</v>
      </c>
      <c r="HC30">
        <v>1.8695600000000001</v>
      </c>
      <c r="HD30">
        <v>1.87378</v>
      </c>
      <c r="HE30">
        <v>1.8788100000000001</v>
      </c>
      <c r="HF30">
        <v>0</v>
      </c>
      <c r="HG30">
        <v>0</v>
      </c>
      <c r="HH30">
        <v>0</v>
      </c>
      <c r="HI30">
        <v>0</v>
      </c>
      <c r="HJ30" t="s">
        <v>371</v>
      </c>
      <c r="HK30" t="s">
        <v>372</v>
      </c>
      <c r="HL30" t="s">
        <v>373</v>
      </c>
      <c r="HM30" t="s">
        <v>373</v>
      </c>
      <c r="HN30" t="s">
        <v>373</v>
      </c>
      <c r="HO30" t="s">
        <v>373</v>
      </c>
      <c r="HP30">
        <v>0</v>
      </c>
      <c r="HQ30">
        <v>100</v>
      </c>
      <c r="HR30">
        <v>100</v>
      </c>
      <c r="HS30">
        <v>5.7000000000000002E-2</v>
      </c>
      <c r="HT30">
        <v>0.16950000000000001</v>
      </c>
      <c r="HU30">
        <v>-1.676896211156656E-2</v>
      </c>
      <c r="HV30">
        <v>9.7846438420996166E-4</v>
      </c>
      <c r="HW30">
        <v>-2.5827086373742828E-6</v>
      </c>
      <c r="HX30">
        <v>7.8586341386663365E-10</v>
      </c>
      <c r="HY30">
        <v>-9.9608188244513451E-2</v>
      </c>
      <c r="HZ30">
        <v>-8.4438002641763817E-3</v>
      </c>
      <c r="IA30">
        <v>1.264093270743213E-3</v>
      </c>
      <c r="IB30">
        <v>-1.32040390140585E-5</v>
      </c>
      <c r="IC30">
        <v>5</v>
      </c>
      <c r="ID30">
        <v>2007</v>
      </c>
      <c r="IE30">
        <v>1</v>
      </c>
      <c r="IF30">
        <v>23</v>
      </c>
      <c r="IG30">
        <v>1.3</v>
      </c>
      <c r="IH30">
        <v>5.5</v>
      </c>
      <c r="II30">
        <v>0.36743199999999998</v>
      </c>
      <c r="IJ30">
        <v>2.4633799999999999</v>
      </c>
      <c r="IK30">
        <v>1.42578</v>
      </c>
      <c r="IL30">
        <v>2.2888199999999999</v>
      </c>
      <c r="IM30">
        <v>1.5478499999999999</v>
      </c>
      <c r="IN30">
        <v>2.3559600000000001</v>
      </c>
      <c r="IO30">
        <v>32.222499999999997</v>
      </c>
      <c r="IP30">
        <v>14.8588</v>
      </c>
      <c r="IQ30">
        <v>18</v>
      </c>
      <c r="IR30">
        <v>625.28200000000004</v>
      </c>
      <c r="IS30">
        <v>428.31400000000002</v>
      </c>
      <c r="IT30">
        <v>24.9985</v>
      </c>
      <c r="IU30">
        <v>24.142700000000001</v>
      </c>
      <c r="IV30">
        <v>29.9998</v>
      </c>
      <c r="IW30">
        <v>24.136299999999999</v>
      </c>
      <c r="IX30">
        <v>24.081600000000002</v>
      </c>
      <c r="IY30">
        <v>7.3726599999999998</v>
      </c>
      <c r="IZ30">
        <v>26.654900000000001</v>
      </c>
      <c r="JA30">
        <v>20.750599999999999</v>
      </c>
      <c r="JB30">
        <v>25</v>
      </c>
      <c r="JC30">
        <v>100</v>
      </c>
      <c r="JD30">
        <v>17.7285</v>
      </c>
      <c r="JE30">
        <v>101.476</v>
      </c>
      <c r="JF30">
        <v>101.419</v>
      </c>
    </row>
    <row r="31" spans="1:266" x14ac:dyDescent="0.2">
      <c r="A31">
        <v>29</v>
      </c>
      <c r="B31">
        <v>1657254789</v>
      </c>
      <c r="C31">
        <v>3750.900000095367</v>
      </c>
      <c r="D31" t="s">
        <v>461</v>
      </c>
      <c r="E31" t="s">
        <v>462</v>
      </c>
      <c r="F31" t="s">
        <v>366</v>
      </c>
      <c r="H31" t="s">
        <v>449</v>
      </c>
      <c r="I31" t="s">
        <v>450</v>
      </c>
      <c r="J31" t="s">
        <v>451</v>
      </c>
      <c r="K31">
        <v>1657254789</v>
      </c>
      <c r="L31">
        <v>4.136870306131718E-3</v>
      </c>
      <c r="M31">
        <v>4.1368703061317182</v>
      </c>
      <c r="N31">
        <v>-0.36520413053636069</v>
      </c>
      <c r="O31">
        <v>50.1419</v>
      </c>
      <c r="P31">
        <v>50.90353195209682</v>
      </c>
      <c r="Q31">
        <v>5.1606321894322384</v>
      </c>
      <c r="R31">
        <v>5.0834174615389003</v>
      </c>
      <c r="S31">
        <v>0.35681771171691828</v>
      </c>
      <c r="T31">
        <v>1.9289468960174252</v>
      </c>
      <c r="U31">
        <v>0.32379505600352615</v>
      </c>
      <c r="V31">
        <v>0.20508357954244727</v>
      </c>
      <c r="W31">
        <v>241.73844107494156</v>
      </c>
      <c r="X31">
        <v>25.745680536937041</v>
      </c>
      <c r="Y31">
        <v>25.745680536937041</v>
      </c>
      <c r="Z31">
        <v>3.3238119729879259</v>
      </c>
      <c r="AA31">
        <v>63.989599605492998</v>
      </c>
      <c r="AB31">
        <v>2.0629640460297001</v>
      </c>
      <c r="AC31">
        <v>3.2239052263934012</v>
      </c>
      <c r="AD31">
        <v>1.2608479269582258</v>
      </c>
      <c r="AE31">
        <v>-182.43598050040876</v>
      </c>
      <c r="AF31">
        <v>-53.429777213046691</v>
      </c>
      <c r="AG31">
        <v>-5.8878765915624136</v>
      </c>
      <c r="AH31">
        <v>-1.5193230076306463E-2</v>
      </c>
      <c r="AI31">
        <v>0</v>
      </c>
      <c r="AJ31">
        <v>0</v>
      </c>
      <c r="AK31">
        <v>1</v>
      </c>
      <c r="AL31">
        <v>0</v>
      </c>
      <c r="AM31">
        <v>26276.983953716408</v>
      </c>
      <c r="AN31" t="s">
        <v>367</v>
      </c>
      <c r="AO31" t="s">
        <v>367</v>
      </c>
      <c r="AP31">
        <v>0</v>
      </c>
      <c r="AQ31">
        <v>0</v>
      </c>
      <c r="AR31" t="e">
        <v>#DIV/0!</v>
      </c>
      <c r="AS31">
        <v>0</v>
      </c>
      <c r="AT31" t="s">
        <v>367</v>
      </c>
      <c r="AU31" t="s">
        <v>367</v>
      </c>
      <c r="AV31">
        <v>0</v>
      </c>
      <c r="AW31">
        <v>0</v>
      </c>
      <c r="AX31" t="e">
        <v>#DIV/0!</v>
      </c>
      <c r="AY31">
        <v>0.5</v>
      </c>
      <c r="AZ31">
        <v>1261.2192005569646</v>
      </c>
      <c r="BA31">
        <v>-0.36520413053636069</v>
      </c>
      <c r="BB31" t="e">
        <v>#DIV/0!</v>
      </c>
      <c r="BC31">
        <v>-2.8956435992655646E-4</v>
      </c>
      <c r="BD31" t="e">
        <v>#DIV/0!</v>
      </c>
      <c r="BE31" t="e">
        <v>#DIV/0!</v>
      </c>
      <c r="BF31" t="s">
        <v>367</v>
      </c>
      <c r="BG31">
        <v>0</v>
      </c>
      <c r="BH31" t="e">
        <v>#DIV/0!</v>
      </c>
      <c r="BI31" t="e">
        <v>#DIV/0!</v>
      </c>
      <c r="BJ31" t="e">
        <v>#DIV/0!</v>
      </c>
      <c r="BK31" t="e">
        <v>#DIV/0!</v>
      </c>
      <c r="BL31" t="e">
        <v>#DIV/0!</v>
      </c>
      <c r="BM31" t="e">
        <v>#DIV/0!</v>
      </c>
      <c r="BN31" t="e">
        <v>#DIV/0!</v>
      </c>
      <c r="BO31" t="e">
        <v>#DIV/0!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1500.01</v>
      </c>
      <c r="CI31">
        <v>1261.2192005569646</v>
      </c>
      <c r="CJ31">
        <v>0.84080719499000978</v>
      </c>
      <c r="CK31">
        <v>0.16115788633071884</v>
      </c>
      <c r="CL31">
        <v>6</v>
      </c>
      <c r="CM31">
        <v>0.5</v>
      </c>
      <c r="CN31" t="s">
        <v>368</v>
      </c>
      <c r="CO31">
        <v>2</v>
      </c>
      <c r="CP31">
        <v>1657254789</v>
      </c>
      <c r="CQ31">
        <v>50.1419</v>
      </c>
      <c r="CR31">
        <v>49.984200000000001</v>
      </c>
      <c r="CS31">
        <v>20.348700000000001</v>
      </c>
      <c r="CT31">
        <v>16.297899999999998</v>
      </c>
      <c r="CU31">
        <v>50.011899999999997</v>
      </c>
      <c r="CV31">
        <v>20.211600000000001</v>
      </c>
      <c r="CW31">
        <v>600.28</v>
      </c>
      <c r="CX31">
        <v>101.28</v>
      </c>
      <c r="CY31">
        <v>0.100631</v>
      </c>
      <c r="CZ31">
        <v>25.2319</v>
      </c>
      <c r="DA31">
        <v>24.787400000000002</v>
      </c>
      <c r="DB31">
        <v>999.9</v>
      </c>
      <c r="DC31">
        <v>0</v>
      </c>
      <c r="DD31">
        <v>0</v>
      </c>
      <c r="DE31">
        <v>5045.62</v>
      </c>
      <c r="DF31">
        <v>0</v>
      </c>
      <c r="DG31">
        <v>293.33600000000001</v>
      </c>
      <c r="DH31">
        <v>5.4218299999999997E-2</v>
      </c>
      <c r="DI31">
        <v>51.077800000000003</v>
      </c>
      <c r="DJ31">
        <v>50.8123</v>
      </c>
      <c r="DK31">
        <v>4.0507799999999996</v>
      </c>
      <c r="DL31">
        <v>49.984200000000001</v>
      </c>
      <c r="DM31">
        <v>16.297899999999998</v>
      </c>
      <c r="DN31">
        <v>2.0609199999999999</v>
      </c>
      <c r="DO31">
        <v>1.65066</v>
      </c>
      <c r="DP31">
        <v>17.920300000000001</v>
      </c>
      <c r="DQ31">
        <v>14.44</v>
      </c>
      <c r="DR31">
        <v>1500.01</v>
      </c>
      <c r="DS31">
        <v>0.973001</v>
      </c>
      <c r="DT31">
        <v>2.6998600000000001E-2</v>
      </c>
      <c r="DU31">
        <v>0</v>
      </c>
      <c r="DV31">
        <v>753.30100000000004</v>
      </c>
      <c r="DW31">
        <v>4.9993100000000004</v>
      </c>
      <c r="DX31">
        <v>15284.8</v>
      </c>
      <c r="DY31">
        <v>13259.3</v>
      </c>
      <c r="DZ31">
        <v>36.811999999999998</v>
      </c>
      <c r="EA31">
        <v>37.25</v>
      </c>
      <c r="EB31">
        <v>37.125</v>
      </c>
      <c r="EC31">
        <v>36.5</v>
      </c>
      <c r="ED31">
        <v>38.311999999999998</v>
      </c>
      <c r="EE31">
        <v>1454.65</v>
      </c>
      <c r="EF31">
        <v>40.36</v>
      </c>
      <c r="EG31">
        <v>0</v>
      </c>
      <c r="EH31">
        <v>1657254789.5</v>
      </c>
      <c r="EI31">
        <v>0</v>
      </c>
      <c r="EJ31">
        <v>752.35527999999988</v>
      </c>
      <c r="EK31">
        <v>7.7503076885439812</v>
      </c>
      <c r="EL31">
        <v>-67.223076632097687</v>
      </c>
      <c r="EM31">
        <v>15304.332</v>
      </c>
      <c r="EN31">
        <v>15</v>
      </c>
      <c r="EO31">
        <v>1657254807.5</v>
      </c>
      <c r="EP31" t="s">
        <v>463</v>
      </c>
      <c r="EQ31">
        <v>1657254807.5</v>
      </c>
      <c r="ER31">
        <v>1657254366.0999999</v>
      </c>
      <c r="ES31">
        <v>26</v>
      </c>
      <c r="ET31">
        <v>0.104</v>
      </c>
      <c r="EU31">
        <v>-2E-3</v>
      </c>
      <c r="EV31">
        <v>0.13</v>
      </c>
      <c r="EW31">
        <v>6.2E-2</v>
      </c>
      <c r="EX31">
        <v>50</v>
      </c>
      <c r="EY31">
        <v>17</v>
      </c>
      <c r="EZ31">
        <v>0.3</v>
      </c>
      <c r="FA31">
        <v>0.02</v>
      </c>
      <c r="FB31">
        <v>6.4231881750000004E-3</v>
      </c>
      <c r="FC31">
        <v>9.3882261714821766E-2</v>
      </c>
      <c r="FD31">
        <v>2.683897253064773E-2</v>
      </c>
      <c r="FE31">
        <v>1</v>
      </c>
      <c r="FF31">
        <v>4.0175727499999994</v>
      </c>
      <c r="FG31">
        <v>0.18596994371481099</v>
      </c>
      <c r="FH31">
        <v>2.3010984440860031E-2</v>
      </c>
      <c r="FI31">
        <v>1</v>
      </c>
      <c r="FJ31">
        <v>2</v>
      </c>
      <c r="FK31">
        <v>2</v>
      </c>
      <c r="FL31" t="s">
        <v>382</v>
      </c>
      <c r="FM31">
        <v>3.1820499999999998</v>
      </c>
      <c r="FN31">
        <v>2.7652899999999998</v>
      </c>
      <c r="FO31">
        <v>1.51731E-2</v>
      </c>
      <c r="FP31">
        <v>1.5254E-2</v>
      </c>
      <c r="FQ31">
        <v>0.10835500000000001</v>
      </c>
      <c r="FR31">
        <v>9.3173300000000001E-2</v>
      </c>
      <c r="FS31">
        <v>31600</v>
      </c>
      <c r="FT31">
        <v>24612.2</v>
      </c>
      <c r="FU31">
        <v>30105.599999999999</v>
      </c>
      <c r="FV31">
        <v>24426.400000000001</v>
      </c>
      <c r="FW31">
        <v>35691</v>
      </c>
      <c r="FX31">
        <v>32367.8</v>
      </c>
      <c r="FY31">
        <v>44015.4</v>
      </c>
      <c r="FZ31">
        <v>39882.199999999997</v>
      </c>
      <c r="GA31">
        <v>2.2130200000000002</v>
      </c>
      <c r="GB31">
        <v>1.9213</v>
      </c>
      <c r="GC31">
        <v>0.15690599999999999</v>
      </c>
      <c r="GD31">
        <v>0</v>
      </c>
      <c r="GE31">
        <v>22.206499999999998</v>
      </c>
      <c r="GF31">
        <v>999.9</v>
      </c>
      <c r="GG31">
        <v>57.4</v>
      </c>
      <c r="GH31">
        <v>29.6</v>
      </c>
      <c r="GI31">
        <v>23.598199999999999</v>
      </c>
      <c r="GJ31">
        <v>30.459099999999999</v>
      </c>
      <c r="GK31">
        <v>39.751600000000003</v>
      </c>
      <c r="GL31">
        <v>1</v>
      </c>
      <c r="GM31">
        <v>-0.26114799999999999</v>
      </c>
      <c r="GN31">
        <v>-0.99326499999999995</v>
      </c>
      <c r="GO31">
        <v>20.263500000000001</v>
      </c>
      <c r="GP31">
        <v>5.2237299999999998</v>
      </c>
      <c r="GQ31">
        <v>11.902100000000001</v>
      </c>
      <c r="GR31">
        <v>4.9644000000000004</v>
      </c>
      <c r="GS31">
        <v>3.2911800000000002</v>
      </c>
      <c r="GT31">
        <v>9999</v>
      </c>
      <c r="GU31">
        <v>9999</v>
      </c>
      <c r="GV31">
        <v>5479</v>
      </c>
      <c r="GW31">
        <v>977.4</v>
      </c>
      <c r="GX31">
        <v>1.87696</v>
      </c>
      <c r="GY31">
        <v>1.8751599999999999</v>
      </c>
      <c r="GZ31">
        <v>1.87392</v>
      </c>
      <c r="HA31">
        <v>1.87303</v>
      </c>
      <c r="HB31">
        <v>1.8746</v>
      </c>
      <c r="HC31">
        <v>1.8695600000000001</v>
      </c>
      <c r="HD31">
        <v>1.87378</v>
      </c>
      <c r="HE31">
        <v>1.8788199999999999</v>
      </c>
      <c r="HF31">
        <v>0</v>
      </c>
      <c r="HG31">
        <v>0</v>
      </c>
      <c r="HH31">
        <v>0</v>
      </c>
      <c r="HI31">
        <v>0</v>
      </c>
      <c r="HJ31" t="s">
        <v>371</v>
      </c>
      <c r="HK31" t="s">
        <v>372</v>
      </c>
      <c r="HL31" t="s">
        <v>373</v>
      </c>
      <c r="HM31" t="s">
        <v>373</v>
      </c>
      <c r="HN31" t="s">
        <v>373</v>
      </c>
      <c r="HO31" t="s">
        <v>373</v>
      </c>
      <c r="HP31">
        <v>0</v>
      </c>
      <c r="HQ31">
        <v>100</v>
      </c>
      <c r="HR31">
        <v>100</v>
      </c>
      <c r="HS31">
        <v>0.13</v>
      </c>
      <c r="HT31">
        <v>0.1371</v>
      </c>
      <c r="HU31">
        <v>-1.6064885906029992E-2</v>
      </c>
      <c r="HV31">
        <v>9.7846438420996166E-4</v>
      </c>
      <c r="HW31">
        <v>-2.5827086373742828E-6</v>
      </c>
      <c r="HX31">
        <v>7.8586341386663365E-10</v>
      </c>
      <c r="HY31">
        <v>-9.9608188244513451E-2</v>
      </c>
      <c r="HZ31">
        <v>-8.4438002641763817E-3</v>
      </c>
      <c r="IA31">
        <v>1.264093270743213E-3</v>
      </c>
      <c r="IB31">
        <v>-1.32040390140585E-5</v>
      </c>
      <c r="IC31">
        <v>5</v>
      </c>
      <c r="ID31">
        <v>2007</v>
      </c>
      <c r="IE31">
        <v>1</v>
      </c>
      <c r="IF31">
        <v>23</v>
      </c>
      <c r="IG31">
        <v>1.3</v>
      </c>
      <c r="IH31">
        <v>7</v>
      </c>
      <c r="II31">
        <v>0.25146499999999999</v>
      </c>
      <c r="IJ31">
        <v>2.47803</v>
      </c>
      <c r="IK31">
        <v>1.42578</v>
      </c>
      <c r="IL31">
        <v>2.2888199999999999</v>
      </c>
      <c r="IM31">
        <v>1.5478499999999999</v>
      </c>
      <c r="IN31">
        <v>2.34131</v>
      </c>
      <c r="IO31">
        <v>32.112400000000001</v>
      </c>
      <c r="IP31">
        <v>14.8325</v>
      </c>
      <c r="IQ31">
        <v>18</v>
      </c>
      <c r="IR31">
        <v>626.16800000000001</v>
      </c>
      <c r="IS31">
        <v>426.452</v>
      </c>
      <c r="IT31">
        <v>24.997900000000001</v>
      </c>
      <c r="IU31">
        <v>23.9998</v>
      </c>
      <c r="IV31">
        <v>29.999400000000001</v>
      </c>
      <c r="IW31">
        <v>24.004000000000001</v>
      </c>
      <c r="IX31">
        <v>23.947299999999998</v>
      </c>
      <c r="IY31">
        <v>5.0721800000000004</v>
      </c>
      <c r="IZ31">
        <v>32.879199999999997</v>
      </c>
      <c r="JA31">
        <v>18.415199999999999</v>
      </c>
      <c r="JB31">
        <v>25</v>
      </c>
      <c r="JC31">
        <v>50</v>
      </c>
      <c r="JD31">
        <v>16.069400000000002</v>
      </c>
      <c r="JE31">
        <v>101.499</v>
      </c>
      <c r="JF31">
        <v>101.43899999999999</v>
      </c>
    </row>
    <row r="32" spans="1:266" x14ac:dyDescent="0.2">
      <c r="A32">
        <v>30</v>
      </c>
      <c r="B32">
        <v>1657254883.5</v>
      </c>
      <c r="C32">
        <v>3845.400000095367</v>
      </c>
      <c r="D32" t="s">
        <v>464</v>
      </c>
      <c r="E32" t="s">
        <v>465</v>
      </c>
      <c r="F32" t="s">
        <v>366</v>
      </c>
      <c r="H32" t="s">
        <v>449</v>
      </c>
      <c r="I32" t="s">
        <v>450</v>
      </c>
      <c r="J32" t="s">
        <v>451</v>
      </c>
      <c r="K32">
        <v>1657254883.5</v>
      </c>
      <c r="L32">
        <v>4.1280144864525616E-3</v>
      </c>
      <c r="M32">
        <v>4.1280144864525612</v>
      </c>
      <c r="N32">
        <v>-2.847876800994082</v>
      </c>
      <c r="O32">
        <v>6.39039</v>
      </c>
      <c r="P32">
        <v>20.559738612713552</v>
      </c>
      <c r="Q32">
        <v>2.0843035589162984</v>
      </c>
      <c r="R32">
        <v>0.64784445321822914</v>
      </c>
      <c r="S32">
        <v>0.34182293701604433</v>
      </c>
      <c r="T32">
        <v>1.9207762789676743</v>
      </c>
      <c r="U32">
        <v>0.3112737623584268</v>
      </c>
      <c r="V32">
        <v>0.19706280201379145</v>
      </c>
      <c r="W32">
        <v>241.74003707493438</v>
      </c>
      <c r="X32">
        <v>25.666702998989336</v>
      </c>
      <c r="Y32">
        <v>25.666702998989336</v>
      </c>
      <c r="Z32">
        <v>3.3082807531003144</v>
      </c>
      <c r="AA32">
        <v>62.31884324763903</v>
      </c>
      <c r="AB32">
        <v>1.99903067500246</v>
      </c>
      <c r="AC32">
        <v>3.2077467597702785</v>
      </c>
      <c r="AD32">
        <v>1.3092500780978544</v>
      </c>
      <c r="AE32">
        <v>-182.04543885255796</v>
      </c>
      <c r="AF32">
        <v>-53.764971432300413</v>
      </c>
      <c r="AG32">
        <v>-5.9451338248765415</v>
      </c>
      <c r="AH32">
        <v>-1.550703480053528E-2</v>
      </c>
      <c r="AI32">
        <v>0</v>
      </c>
      <c r="AJ32">
        <v>0</v>
      </c>
      <c r="AK32">
        <v>1</v>
      </c>
      <c r="AL32">
        <v>0</v>
      </c>
      <c r="AM32">
        <v>26077.384245039728</v>
      </c>
      <c r="AN32" t="s">
        <v>367</v>
      </c>
      <c r="AO32" t="s">
        <v>367</v>
      </c>
      <c r="AP32">
        <v>0</v>
      </c>
      <c r="AQ32">
        <v>0</v>
      </c>
      <c r="AR32" t="e">
        <v>#DIV/0!</v>
      </c>
      <c r="AS32">
        <v>0</v>
      </c>
      <c r="AT32" t="s">
        <v>367</v>
      </c>
      <c r="AU32" t="s">
        <v>367</v>
      </c>
      <c r="AV32">
        <v>0</v>
      </c>
      <c r="AW32">
        <v>0</v>
      </c>
      <c r="AX32" t="e">
        <v>#DIV/0!</v>
      </c>
      <c r="AY32">
        <v>0.5</v>
      </c>
      <c r="AZ32">
        <v>1261.2276005569609</v>
      </c>
      <c r="BA32">
        <v>-2.847876800994082</v>
      </c>
      <c r="BB32" t="e">
        <v>#DIV/0!</v>
      </c>
      <c r="BC32">
        <v>-2.2580197259689317E-3</v>
      </c>
      <c r="BD32" t="e">
        <v>#DIV/0!</v>
      </c>
      <c r="BE32" t="e">
        <v>#DIV/0!</v>
      </c>
      <c r="BF32" t="s">
        <v>367</v>
      </c>
      <c r="BG32">
        <v>0</v>
      </c>
      <c r="BH32" t="e">
        <v>#DIV/0!</v>
      </c>
      <c r="BI32" t="e">
        <v>#DIV/0!</v>
      </c>
      <c r="BJ32" t="e">
        <v>#DIV/0!</v>
      </c>
      <c r="BK32" t="e">
        <v>#DIV/0!</v>
      </c>
      <c r="BL32" t="e">
        <v>#DIV/0!</v>
      </c>
      <c r="BM32" t="e">
        <v>#DIV/0!</v>
      </c>
      <c r="BN32" t="e">
        <v>#DIV/0!</v>
      </c>
      <c r="BO32" t="e">
        <v>#DIV/0!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1500.02</v>
      </c>
      <c r="CI32">
        <v>1261.2276005569609</v>
      </c>
      <c r="CJ32">
        <v>0.84080718960877909</v>
      </c>
      <c r="CK32">
        <v>0.16115787594494366</v>
      </c>
      <c r="CL32">
        <v>6</v>
      </c>
      <c r="CM32">
        <v>0.5</v>
      </c>
      <c r="CN32" t="s">
        <v>368</v>
      </c>
      <c r="CO32">
        <v>2</v>
      </c>
      <c r="CP32">
        <v>1657254883.5</v>
      </c>
      <c r="CQ32">
        <v>6.39039</v>
      </c>
      <c r="CR32">
        <v>3.5698799999999999</v>
      </c>
      <c r="CS32">
        <v>19.718599999999999</v>
      </c>
      <c r="CT32">
        <v>15.673400000000001</v>
      </c>
      <c r="CU32">
        <v>6.2473900000000002</v>
      </c>
      <c r="CV32">
        <v>19.5976</v>
      </c>
      <c r="CW32">
        <v>600.21</v>
      </c>
      <c r="CX32">
        <v>101.27800000000001</v>
      </c>
      <c r="CY32">
        <v>9.9921099999999999E-2</v>
      </c>
      <c r="CZ32">
        <v>25.147500000000001</v>
      </c>
      <c r="DA32">
        <v>24.6706</v>
      </c>
      <c r="DB32">
        <v>999.9</v>
      </c>
      <c r="DC32">
        <v>0</v>
      </c>
      <c r="DD32">
        <v>0</v>
      </c>
      <c r="DE32">
        <v>5011.25</v>
      </c>
      <c r="DF32">
        <v>0</v>
      </c>
      <c r="DG32">
        <v>279.77300000000002</v>
      </c>
      <c r="DH32">
        <v>2.7709999999999999</v>
      </c>
      <c r="DI32">
        <v>6.4684299999999997</v>
      </c>
      <c r="DJ32">
        <v>3.6267200000000002</v>
      </c>
      <c r="DK32">
        <v>4.0452199999999996</v>
      </c>
      <c r="DL32">
        <v>3.5698799999999999</v>
      </c>
      <c r="DM32">
        <v>15.673400000000001</v>
      </c>
      <c r="DN32">
        <v>1.9970600000000001</v>
      </c>
      <c r="DO32">
        <v>1.5873699999999999</v>
      </c>
      <c r="DP32">
        <v>17.420999999999999</v>
      </c>
      <c r="DQ32">
        <v>13.8367</v>
      </c>
      <c r="DR32">
        <v>1500.02</v>
      </c>
      <c r="DS32">
        <v>0.973001</v>
      </c>
      <c r="DT32">
        <v>2.6998600000000001E-2</v>
      </c>
      <c r="DU32">
        <v>0</v>
      </c>
      <c r="DV32">
        <v>756.99800000000005</v>
      </c>
      <c r="DW32">
        <v>4.9993100000000004</v>
      </c>
      <c r="DX32">
        <v>15550.9</v>
      </c>
      <c r="DY32">
        <v>13259.4</v>
      </c>
      <c r="DZ32">
        <v>37.625</v>
      </c>
      <c r="EA32">
        <v>38.311999999999998</v>
      </c>
      <c r="EB32">
        <v>38</v>
      </c>
      <c r="EC32">
        <v>37.811999999999998</v>
      </c>
      <c r="ED32">
        <v>38.936999999999998</v>
      </c>
      <c r="EE32">
        <v>1454.66</v>
      </c>
      <c r="EF32">
        <v>40.36</v>
      </c>
      <c r="EG32">
        <v>0</v>
      </c>
      <c r="EH32">
        <v>1657254884.3</v>
      </c>
      <c r="EI32">
        <v>0</v>
      </c>
      <c r="EJ32">
        <v>757.17939999999999</v>
      </c>
      <c r="EK32">
        <v>-1.078769241993093</v>
      </c>
      <c r="EL32">
        <v>100.0384621633807</v>
      </c>
      <c r="EM32">
        <v>15541.175999999999</v>
      </c>
      <c r="EN32">
        <v>15</v>
      </c>
      <c r="EO32">
        <v>1657254900.5</v>
      </c>
      <c r="EP32" t="s">
        <v>466</v>
      </c>
      <c r="EQ32">
        <v>1657254900.5</v>
      </c>
      <c r="ER32">
        <v>1657254366.0999999</v>
      </c>
      <c r="ES32">
        <v>27</v>
      </c>
      <c r="ET32">
        <v>5.1999999999999998E-2</v>
      </c>
      <c r="EU32">
        <v>-2E-3</v>
      </c>
      <c r="EV32">
        <v>0.14299999999999999</v>
      </c>
      <c r="EW32">
        <v>6.2E-2</v>
      </c>
      <c r="EX32">
        <v>4</v>
      </c>
      <c r="EY32">
        <v>17</v>
      </c>
      <c r="EZ32">
        <v>0.22</v>
      </c>
      <c r="FA32">
        <v>0.02</v>
      </c>
      <c r="FB32">
        <v>2.777614634146341</v>
      </c>
      <c r="FC32">
        <v>-2.124480836236706E-2</v>
      </c>
      <c r="FD32">
        <v>1.2221682870342551E-2</v>
      </c>
      <c r="FE32">
        <v>1</v>
      </c>
      <c r="FF32">
        <v>4.047439999999999</v>
      </c>
      <c r="FG32">
        <v>-4.5569268292679592E-2</v>
      </c>
      <c r="FH32">
        <v>6.2515758013480414E-3</v>
      </c>
      <c r="FI32">
        <v>1</v>
      </c>
      <c r="FJ32">
        <v>2</v>
      </c>
      <c r="FK32">
        <v>2</v>
      </c>
      <c r="FL32" t="s">
        <v>382</v>
      </c>
      <c r="FM32">
        <v>3.1821100000000002</v>
      </c>
      <c r="FN32">
        <v>2.7644299999999999</v>
      </c>
      <c r="FO32">
        <v>1.8895699999999999E-3</v>
      </c>
      <c r="FP32">
        <v>1.0855299999999999E-3</v>
      </c>
      <c r="FQ32">
        <v>0.106047</v>
      </c>
      <c r="FR32">
        <v>9.0632599999999994E-2</v>
      </c>
      <c r="FS32">
        <v>32037.1</v>
      </c>
      <c r="FT32">
        <v>24973.3</v>
      </c>
      <c r="FU32">
        <v>30114.7</v>
      </c>
      <c r="FV32">
        <v>24432.3</v>
      </c>
      <c r="FW32">
        <v>35796.199999999997</v>
      </c>
      <c r="FX32">
        <v>32467.1</v>
      </c>
      <c r="FY32">
        <v>44028.7</v>
      </c>
      <c r="FZ32">
        <v>39891.5</v>
      </c>
      <c r="GA32">
        <v>2.2135699999999998</v>
      </c>
      <c r="GB32">
        <v>1.92395</v>
      </c>
      <c r="GC32">
        <v>0.16656499999999999</v>
      </c>
      <c r="GD32">
        <v>0</v>
      </c>
      <c r="GE32">
        <v>21.93</v>
      </c>
      <c r="GF32">
        <v>999.9</v>
      </c>
      <c r="GG32">
        <v>57.1</v>
      </c>
      <c r="GH32">
        <v>29.5</v>
      </c>
      <c r="GI32">
        <v>23.34</v>
      </c>
      <c r="GJ32">
        <v>30.679099999999998</v>
      </c>
      <c r="GK32">
        <v>39.5473</v>
      </c>
      <c r="GL32">
        <v>1</v>
      </c>
      <c r="GM32">
        <v>-0.27413599999999999</v>
      </c>
      <c r="GN32">
        <v>-1.0892999999999999</v>
      </c>
      <c r="GO32">
        <v>20.265499999999999</v>
      </c>
      <c r="GP32">
        <v>5.2285199999999996</v>
      </c>
      <c r="GQ32">
        <v>11.902100000000001</v>
      </c>
      <c r="GR32">
        <v>4.9653999999999998</v>
      </c>
      <c r="GS32">
        <v>3.2919999999999998</v>
      </c>
      <c r="GT32">
        <v>9999</v>
      </c>
      <c r="GU32">
        <v>9999</v>
      </c>
      <c r="GV32">
        <v>5488.4</v>
      </c>
      <c r="GW32">
        <v>977.5</v>
      </c>
      <c r="GX32">
        <v>1.8769800000000001</v>
      </c>
      <c r="GY32">
        <v>1.8752599999999999</v>
      </c>
      <c r="GZ32">
        <v>1.8739300000000001</v>
      </c>
      <c r="HA32">
        <v>1.8730599999999999</v>
      </c>
      <c r="HB32">
        <v>1.87466</v>
      </c>
      <c r="HC32">
        <v>1.8695999999999999</v>
      </c>
      <c r="HD32">
        <v>1.8737900000000001</v>
      </c>
      <c r="HE32">
        <v>1.87883</v>
      </c>
      <c r="HF32">
        <v>0</v>
      </c>
      <c r="HG32">
        <v>0</v>
      </c>
      <c r="HH32">
        <v>0</v>
      </c>
      <c r="HI32">
        <v>0</v>
      </c>
      <c r="HJ32" t="s">
        <v>371</v>
      </c>
      <c r="HK32" t="s">
        <v>372</v>
      </c>
      <c r="HL32" t="s">
        <v>373</v>
      </c>
      <c r="HM32" t="s">
        <v>373</v>
      </c>
      <c r="HN32" t="s">
        <v>373</v>
      </c>
      <c r="HO32" t="s">
        <v>373</v>
      </c>
      <c r="HP32">
        <v>0</v>
      </c>
      <c r="HQ32">
        <v>100</v>
      </c>
      <c r="HR32">
        <v>100</v>
      </c>
      <c r="HS32">
        <v>0.14299999999999999</v>
      </c>
      <c r="HT32">
        <v>0.121</v>
      </c>
      <c r="HU32">
        <v>8.7476877343695469E-2</v>
      </c>
      <c r="HV32">
        <v>9.7846438420996166E-4</v>
      </c>
      <c r="HW32">
        <v>-2.5827086373742828E-6</v>
      </c>
      <c r="HX32">
        <v>7.8586341386663365E-10</v>
      </c>
      <c r="HY32">
        <v>-9.9608188244513451E-2</v>
      </c>
      <c r="HZ32">
        <v>-8.4438002641763817E-3</v>
      </c>
      <c r="IA32">
        <v>1.264093270743213E-3</v>
      </c>
      <c r="IB32">
        <v>-1.32040390140585E-5</v>
      </c>
      <c r="IC32">
        <v>5</v>
      </c>
      <c r="ID32">
        <v>2007</v>
      </c>
      <c r="IE32">
        <v>1</v>
      </c>
      <c r="IF32">
        <v>23</v>
      </c>
      <c r="IG32">
        <v>1.3</v>
      </c>
      <c r="IH32">
        <v>8.6</v>
      </c>
      <c r="II32">
        <v>3.1738299999999997E-2</v>
      </c>
      <c r="IJ32">
        <v>4.99756</v>
      </c>
      <c r="IK32">
        <v>1.42578</v>
      </c>
      <c r="IL32">
        <v>2.2888199999999999</v>
      </c>
      <c r="IM32">
        <v>1.5478499999999999</v>
      </c>
      <c r="IN32">
        <v>2.2692899999999998</v>
      </c>
      <c r="IO32">
        <v>31.980499999999999</v>
      </c>
      <c r="IP32">
        <v>14.815</v>
      </c>
      <c r="IQ32">
        <v>18</v>
      </c>
      <c r="IR32">
        <v>624.76300000000003</v>
      </c>
      <c r="IS32">
        <v>426.66800000000001</v>
      </c>
      <c r="IT32">
        <v>24.999700000000001</v>
      </c>
      <c r="IU32">
        <v>23.826000000000001</v>
      </c>
      <c r="IV32">
        <v>29.999300000000002</v>
      </c>
      <c r="IW32">
        <v>23.844100000000001</v>
      </c>
      <c r="IX32">
        <v>23.787600000000001</v>
      </c>
      <c r="IY32">
        <v>0</v>
      </c>
      <c r="IZ32">
        <v>33.544800000000002</v>
      </c>
      <c r="JA32">
        <v>15.8177</v>
      </c>
      <c r="JB32">
        <v>25</v>
      </c>
      <c r="JC32">
        <v>0</v>
      </c>
      <c r="JD32">
        <v>15.7559</v>
      </c>
      <c r="JE32">
        <v>101.529</v>
      </c>
      <c r="JF32">
        <v>101.46299999999999</v>
      </c>
    </row>
    <row r="33" spans="1:266" x14ac:dyDescent="0.2">
      <c r="A33">
        <v>31</v>
      </c>
      <c r="B33">
        <v>1657254976.5</v>
      </c>
      <c r="C33">
        <v>3938.400000095367</v>
      </c>
      <c r="D33" t="s">
        <v>467</v>
      </c>
      <c r="E33" t="s">
        <v>468</v>
      </c>
      <c r="F33" t="s">
        <v>366</v>
      </c>
      <c r="H33" t="s">
        <v>449</v>
      </c>
      <c r="I33" t="s">
        <v>450</v>
      </c>
      <c r="J33" t="s">
        <v>451</v>
      </c>
      <c r="K33">
        <v>1657254976.5</v>
      </c>
      <c r="L33">
        <v>3.9562804281269093E-3</v>
      </c>
      <c r="M33">
        <v>3.9562804281269095</v>
      </c>
      <c r="N33">
        <v>16.407267256994402</v>
      </c>
      <c r="O33">
        <v>382.17399999999998</v>
      </c>
      <c r="P33">
        <v>286.3252542707819</v>
      </c>
      <c r="Q33">
        <v>29.028785291358766</v>
      </c>
      <c r="R33">
        <v>38.746309745517401</v>
      </c>
      <c r="S33">
        <v>0.3192490068334034</v>
      </c>
      <c r="T33">
        <v>1.9184735035700065</v>
      </c>
      <c r="U33">
        <v>0.29240287413118948</v>
      </c>
      <c r="V33">
        <v>0.18497532106499168</v>
      </c>
      <c r="W33">
        <v>241.73684507494875</v>
      </c>
      <c r="X33">
        <v>26.034302397392938</v>
      </c>
      <c r="Y33">
        <v>26.034302397392938</v>
      </c>
      <c r="Z33">
        <v>3.3811135346738199</v>
      </c>
      <c r="AA33">
        <v>62.652542734861271</v>
      </c>
      <c r="AB33">
        <v>2.0460801889431499</v>
      </c>
      <c r="AC33">
        <v>3.2657576207272836</v>
      </c>
      <c r="AD33">
        <v>1.33503334573067</v>
      </c>
      <c r="AE33">
        <v>-174.47196688039671</v>
      </c>
      <c r="AF33">
        <v>-60.557777292914466</v>
      </c>
      <c r="AG33">
        <v>-6.7268639007604873</v>
      </c>
      <c r="AH33">
        <v>-1.976299912291779E-2</v>
      </c>
      <c r="AI33">
        <v>0</v>
      </c>
      <c r="AJ33">
        <v>0</v>
      </c>
      <c r="AK33">
        <v>1</v>
      </c>
      <c r="AL33">
        <v>0</v>
      </c>
      <c r="AM33">
        <v>25992.529193006449</v>
      </c>
      <c r="AN33" t="s">
        <v>367</v>
      </c>
      <c r="AO33" t="s">
        <v>367</v>
      </c>
      <c r="AP33">
        <v>0</v>
      </c>
      <c r="AQ33">
        <v>0</v>
      </c>
      <c r="AR33" t="e">
        <v>#DIV/0!</v>
      </c>
      <c r="AS33">
        <v>0</v>
      </c>
      <c r="AT33" t="s">
        <v>367</v>
      </c>
      <c r="AU33" t="s">
        <v>367</v>
      </c>
      <c r="AV33">
        <v>0</v>
      </c>
      <c r="AW33">
        <v>0</v>
      </c>
      <c r="AX33" t="e">
        <v>#DIV/0!</v>
      </c>
      <c r="AY33">
        <v>0.5</v>
      </c>
      <c r="AZ33">
        <v>1261.210800556968</v>
      </c>
      <c r="BA33">
        <v>16.407267256994402</v>
      </c>
      <c r="BB33" t="e">
        <v>#DIV/0!</v>
      </c>
      <c r="BC33">
        <v>1.300913951081669E-2</v>
      </c>
      <c r="BD33" t="e">
        <v>#DIV/0!</v>
      </c>
      <c r="BE33" t="e">
        <v>#DIV/0!</v>
      </c>
      <c r="BF33" t="s">
        <v>367</v>
      </c>
      <c r="BG33">
        <v>0</v>
      </c>
      <c r="BH33" t="e">
        <v>#DIV/0!</v>
      </c>
      <c r="BI33" t="e">
        <v>#DIV/0!</v>
      </c>
      <c r="BJ33" t="e">
        <v>#DIV/0!</v>
      </c>
      <c r="BK33" t="e">
        <v>#DIV/0!</v>
      </c>
      <c r="BL33" t="e">
        <v>#DIV/0!</v>
      </c>
      <c r="BM33" t="e">
        <v>#DIV/0!</v>
      </c>
      <c r="BN33" t="e">
        <v>#DIV/0!</v>
      </c>
      <c r="BO33" t="e">
        <v>#DIV/0!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1500</v>
      </c>
      <c r="CI33">
        <v>1261.210800556968</v>
      </c>
      <c r="CJ33">
        <v>0.84080720037131207</v>
      </c>
      <c r="CK33">
        <v>0.1611578967166325</v>
      </c>
      <c r="CL33">
        <v>6</v>
      </c>
      <c r="CM33">
        <v>0.5</v>
      </c>
      <c r="CN33" t="s">
        <v>368</v>
      </c>
      <c r="CO33">
        <v>2</v>
      </c>
      <c r="CP33">
        <v>1657254976.5</v>
      </c>
      <c r="CQ33">
        <v>382.17399999999998</v>
      </c>
      <c r="CR33">
        <v>400.08800000000002</v>
      </c>
      <c r="CS33">
        <v>20.1815</v>
      </c>
      <c r="CT33">
        <v>16.3062</v>
      </c>
      <c r="CU33">
        <v>382.2</v>
      </c>
      <c r="CV33">
        <v>20.1295</v>
      </c>
      <c r="CW33">
        <v>600.17600000000004</v>
      </c>
      <c r="CX33">
        <v>101.28400000000001</v>
      </c>
      <c r="CY33">
        <v>9.99501E-2</v>
      </c>
      <c r="CZ33">
        <v>25.448799999999999</v>
      </c>
      <c r="DA33">
        <v>24.947800000000001</v>
      </c>
      <c r="DB33">
        <v>999.9</v>
      </c>
      <c r="DC33">
        <v>0</v>
      </c>
      <c r="DD33">
        <v>0</v>
      </c>
      <c r="DE33">
        <v>5001.25</v>
      </c>
      <c r="DF33">
        <v>0</v>
      </c>
      <c r="DG33">
        <v>332.78899999999999</v>
      </c>
      <c r="DH33">
        <v>-17.708300000000001</v>
      </c>
      <c r="DI33">
        <v>390.28899999999999</v>
      </c>
      <c r="DJ33">
        <v>406.72</v>
      </c>
      <c r="DK33">
        <v>3.95831</v>
      </c>
      <c r="DL33">
        <v>400.08800000000002</v>
      </c>
      <c r="DM33">
        <v>16.3062</v>
      </c>
      <c r="DN33">
        <v>2.05246</v>
      </c>
      <c r="DO33">
        <v>1.6515500000000001</v>
      </c>
      <c r="DP33">
        <v>17.855</v>
      </c>
      <c r="DQ33">
        <v>14.448399999999999</v>
      </c>
      <c r="DR33">
        <v>1500</v>
      </c>
      <c r="DS33">
        <v>0.973001</v>
      </c>
      <c r="DT33">
        <v>2.69987E-2</v>
      </c>
      <c r="DU33">
        <v>0</v>
      </c>
      <c r="DV33">
        <v>720.35599999999999</v>
      </c>
      <c r="DW33">
        <v>4.9993100000000004</v>
      </c>
      <c r="DX33">
        <v>15122.5</v>
      </c>
      <c r="DY33">
        <v>13259.3</v>
      </c>
      <c r="DZ33">
        <v>38.936999999999998</v>
      </c>
      <c r="EA33">
        <v>39.311999999999998</v>
      </c>
      <c r="EB33">
        <v>39.061999999999998</v>
      </c>
      <c r="EC33">
        <v>39.5</v>
      </c>
      <c r="ED33">
        <v>40.125</v>
      </c>
      <c r="EE33">
        <v>1454.64</v>
      </c>
      <c r="EF33">
        <v>40.36</v>
      </c>
      <c r="EG33">
        <v>0</v>
      </c>
      <c r="EH33">
        <v>1657254977.3</v>
      </c>
      <c r="EI33">
        <v>0</v>
      </c>
      <c r="EJ33">
        <v>727.7613846153846</v>
      </c>
      <c r="EK33">
        <v>-62.164649629789423</v>
      </c>
      <c r="EL33">
        <v>-1042.041026102863</v>
      </c>
      <c r="EM33">
        <v>15254.72692307692</v>
      </c>
      <c r="EN33">
        <v>15</v>
      </c>
      <c r="EO33">
        <v>1657255007.5</v>
      </c>
      <c r="EP33" t="s">
        <v>469</v>
      </c>
      <c r="EQ33">
        <v>1657254999.5</v>
      </c>
      <c r="ER33">
        <v>1657255007.5</v>
      </c>
      <c r="ES33">
        <v>28</v>
      </c>
      <c r="ET33">
        <v>-0.193</v>
      </c>
      <c r="EU33">
        <v>1.2E-2</v>
      </c>
      <c r="EV33">
        <v>-2.5999999999999999E-2</v>
      </c>
      <c r="EW33">
        <v>5.1999999999999998E-2</v>
      </c>
      <c r="EX33">
        <v>401</v>
      </c>
      <c r="EY33">
        <v>16</v>
      </c>
      <c r="EZ33">
        <v>0.08</v>
      </c>
      <c r="FA33">
        <v>0.02</v>
      </c>
      <c r="FB33">
        <v>-17.194360975609751</v>
      </c>
      <c r="FC33">
        <v>-5.204813937282216</v>
      </c>
      <c r="FD33">
        <v>0.5420320852162962</v>
      </c>
      <c r="FE33">
        <v>0</v>
      </c>
      <c r="FF33">
        <v>3.9451846341463419</v>
      </c>
      <c r="FG33">
        <v>3.109902439024944E-2</v>
      </c>
      <c r="FH33">
        <v>4.4813331517943051E-3</v>
      </c>
      <c r="FI33">
        <v>1</v>
      </c>
      <c r="FJ33">
        <v>1</v>
      </c>
      <c r="FK33">
        <v>2</v>
      </c>
      <c r="FL33" t="s">
        <v>370</v>
      </c>
      <c r="FM33">
        <v>3.1821999999999999</v>
      </c>
      <c r="FN33">
        <v>2.7644199999999999</v>
      </c>
      <c r="FO33">
        <v>9.8737199999999997E-2</v>
      </c>
      <c r="FP33">
        <v>0.102757</v>
      </c>
      <c r="FQ33">
        <v>0.108127</v>
      </c>
      <c r="FR33">
        <v>9.3279200000000007E-2</v>
      </c>
      <c r="FS33">
        <v>28937.8</v>
      </c>
      <c r="FT33">
        <v>22436.6</v>
      </c>
      <c r="FU33">
        <v>30123.4</v>
      </c>
      <c r="FV33">
        <v>24437.4</v>
      </c>
      <c r="FW33">
        <v>35724.6</v>
      </c>
      <c r="FX33">
        <v>32381.7</v>
      </c>
      <c r="FY33">
        <v>44041.9</v>
      </c>
      <c r="FZ33">
        <v>39900.5</v>
      </c>
      <c r="GA33">
        <v>2.2162000000000002</v>
      </c>
      <c r="GB33">
        <v>1.9302299999999999</v>
      </c>
      <c r="GC33">
        <v>0.17021600000000001</v>
      </c>
      <c r="GD33">
        <v>0</v>
      </c>
      <c r="GE33">
        <v>22.148199999999999</v>
      </c>
      <c r="GF33">
        <v>999.9</v>
      </c>
      <c r="GG33">
        <v>57</v>
      </c>
      <c r="GH33">
        <v>29.5</v>
      </c>
      <c r="GI33">
        <v>23.294799999999999</v>
      </c>
      <c r="GJ33">
        <v>30.8291</v>
      </c>
      <c r="GK33">
        <v>39.611400000000003</v>
      </c>
      <c r="GL33">
        <v>1</v>
      </c>
      <c r="GM33">
        <v>-0.28647899999999998</v>
      </c>
      <c r="GN33">
        <v>-1.07748</v>
      </c>
      <c r="GO33">
        <v>20.264700000000001</v>
      </c>
      <c r="GP33">
        <v>5.2244799999999998</v>
      </c>
      <c r="GQ33">
        <v>11.902100000000001</v>
      </c>
      <c r="GR33">
        <v>4.9649999999999999</v>
      </c>
      <c r="GS33">
        <v>3.29135</v>
      </c>
      <c r="GT33">
        <v>9999</v>
      </c>
      <c r="GU33">
        <v>9999</v>
      </c>
      <c r="GV33">
        <v>5495.8</v>
      </c>
      <c r="GW33">
        <v>977.5</v>
      </c>
      <c r="GX33">
        <v>1.8769499999999999</v>
      </c>
      <c r="GY33">
        <v>1.87517</v>
      </c>
      <c r="GZ33">
        <v>1.87392</v>
      </c>
      <c r="HA33">
        <v>1.8730199999999999</v>
      </c>
      <c r="HB33">
        <v>1.8745499999999999</v>
      </c>
      <c r="HC33">
        <v>1.86951</v>
      </c>
      <c r="HD33">
        <v>1.8737900000000001</v>
      </c>
      <c r="HE33">
        <v>1.8788100000000001</v>
      </c>
      <c r="HF33">
        <v>0</v>
      </c>
      <c r="HG33">
        <v>0</v>
      </c>
      <c r="HH33">
        <v>0</v>
      </c>
      <c r="HI33">
        <v>0</v>
      </c>
      <c r="HJ33" t="s">
        <v>371</v>
      </c>
      <c r="HK33" t="s">
        <v>372</v>
      </c>
      <c r="HL33" t="s">
        <v>373</v>
      </c>
      <c r="HM33" t="s">
        <v>373</v>
      </c>
      <c r="HN33" t="s">
        <v>373</v>
      </c>
      <c r="HO33" t="s">
        <v>373</v>
      </c>
      <c r="HP33">
        <v>0</v>
      </c>
      <c r="HQ33">
        <v>100</v>
      </c>
      <c r="HR33">
        <v>100</v>
      </c>
      <c r="HS33">
        <v>-2.5999999999999999E-2</v>
      </c>
      <c r="HT33">
        <v>5.1999999999999998E-2</v>
      </c>
      <c r="HU33">
        <v>0.1396785036068128</v>
      </c>
      <c r="HV33">
        <v>9.7846438420996166E-4</v>
      </c>
      <c r="HW33">
        <v>-2.5827086373742828E-6</v>
      </c>
      <c r="HX33">
        <v>7.8586341386663365E-10</v>
      </c>
      <c r="HY33">
        <v>-9.9608188244513451E-2</v>
      </c>
      <c r="HZ33">
        <v>-8.4438002641763817E-3</v>
      </c>
      <c r="IA33">
        <v>1.264093270743213E-3</v>
      </c>
      <c r="IB33">
        <v>-1.32040390140585E-5</v>
      </c>
      <c r="IC33">
        <v>5</v>
      </c>
      <c r="ID33">
        <v>2007</v>
      </c>
      <c r="IE33">
        <v>1</v>
      </c>
      <c r="IF33">
        <v>23</v>
      </c>
      <c r="IG33">
        <v>1.3</v>
      </c>
      <c r="IH33">
        <v>10.199999999999999</v>
      </c>
      <c r="II33">
        <v>1.0412600000000001</v>
      </c>
      <c r="IJ33">
        <v>2.4401899999999999</v>
      </c>
      <c r="IK33">
        <v>1.42578</v>
      </c>
      <c r="IL33">
        <v>2.2888199999999999</v>
      </c>
      <c r="IM33">
        <v>1.5478499999999999</v>
      </c>
      <c r="IN33">
        <v>2.2973599999999998</v>
      </c>
      <c r="IO33">
        <v>31.870699999999999</v>
      </c>
      <c r="IP33">
        <v>14.815</v>
      </c>
      <c r="IQ33">
        <v>18</v>
      </c>
      <c r="IR33">
        <v>624.96199999999999</v>
      </c>
      <c r="IS33">
        <v>428.99599999999998</v>
      </c>
      <c r="IT33">
        <v>25.000800000000002</v>
      </c>
      <c r="IU33">
        <v>23.6798</v>
      </c>
      <c r="IV33">
        <v>29.999500000000001</v>
      </c>
      <c r="IW33">
        <v>23.6937</v>
      </c>
      <c r="IX33">
        <v>23.638999999999999</v>
      </c>
      <c r="IY33">
        <v>20.871300000000002</v>
      </c>
      <c r="IZ33">
        <v>30.6082</v>
      </c>
      <c r="JA33">
        <v>13.9795</v>
      </c>
      <c r="JB33">
        <v>25</v>
      </c>
      <c r="JC33">
        <v>400</v>
      </c>
      <c r="JD33">
        <v>16.366399999999999</v>
      </c>
      <c r="JE33">
        <v>101.559</v>
      </c>
      <c r="JF33">
        <v>101.485</v>
      </c>
    </row>
    <row r="34" spans="1:266" x14ac:dyDescent="0.2">
      <c r="A34">
        <v>32</v>
      </c>
      <c r="B34">
        <v>1657255083.5</v>
      </c>
      <c r="C34">
        <v>4045.400000095367</v>
      </c>
      <c r="D34" t="s">
        <v>470</v>
      </c>
      <c r="E34" t="s">
        <v>471</v>
      </c>
      <c r="F34" t="s">
        <v>366</v>
      </c>
      <c r="H34" t="s">
        <v>449</v>
      </c>
      <c r="I34" t="s">
        <v>450</v>
      </c>
      <c r="J34" t="s">
        <v>451</v>
      </c>
      <c r="K34">
        <v>1657255083.5</v>
      </c>
      <c r="L34">
        <v>3.9560130778899119E-3</v>
      </c>
      <c r="M34">
        <v>3.9560130778899123</v>
      </c>
      <c r="N34">
        <v>15.667984966332403</v>
      </c>
      <c r="O34">
        <v>382.86</v>
      </c>
      <c r="P34">
        <v>293.63019797205737</v>
      </c>
      <c r="Q34">
        <v>29.769695096177333</v>
      </c>
      <c r="R34">
        <v>38.816257807404</v>
      </c>
      <c r="S34">
        <v>0.32975018285749169</v>
      </c>
      <c r="T34">
        <v>1.9161107725939528</v>
      </c>
      <c r="U34">
        <v>0.30116147065355608</v>
      </c>
      <c r="V34">
        <v>0.19058752361826126</v>
      </c>
      <c r="W34">
        <v>241.70913407480421</v>
      </c>
      <c r="X34">
        <v>26.193420215042323</v>
      </c>
      <c r="Y34">
        <v>26.193420215042323</v>
      </c>
      <c r="Z34">
        <v>3.4130714458281064</v>
      </c>
      <c r="AA34">
        <v>64.23487432643212</v>
      </c>
      <c r="AB34">
        <v>2.1176181768726599</v>
      </c>
      <c r="AC34">
        <v>3.2966798784586042</v>
      </c>
      <c r="AD34">
        <v>1.2954532689554465</v>
      </c>
      <c r="AE34">
        <v>-174.46017673494512</v>
      </c>
      <c r="AF34">
        <v>-60.526357392689278</v>
      </c>
      <c r="AG34">
        <v>-6.7424122205627857</v>
      </c>
      <c r="AH34">
        <v>-1.9812273392972202E-2</v>
      </c>
      <c r="AI34">
        <v>0</v>
      </c>
      <c r="AJ34">
        <v>0</v>
      </c>
      <c r="AK34">
        <v>1</v>
      </c>
      <c r="AL34">
        <v>0</v>
      </c>
      <c r="AM34">
        <v>25918.912062818461</v>
      </c>
      <c r="AN34" t="s">
        <v>367</v>
      </c>
      <c r="AO34" t="s">
        <v>367</v>
      </c>
      <c r="AP34">
        <v>0</v>
      </c>
      <c r="AQ34">
        <v>0</v>
      </c>
      <c r="AR34" t="e">
        <v>#DIV/0!</v>
      </c>
      <c r="AS34">
        <v>0</v>
      </c>
      <c r="AT34" t="s">
        <v>367</v>
      </c>
      <c r="AU34" t="s">
        <v>367</v>
      </c>
      <c r="AV34">
        <v>0</v>
      </c>
      <c r="AW34">
        <v>0</v>
      </c>
      <c r="AX34" t="e">
        <v>#DIV/0!</v>
      </c>
      <c r="AY34">
        <v>0.5</v>
      </c>
      <c r="AZ34">
        <v>1261.0677005568934</v>
      </c>
      <c r="BA34">
        <v>15.667984966332403</v>
      </c>
      <c r="BB34" t="e">
        <v>#DIV/0!</v>
      </c>
      <c r="BC34">
        <v>1.2424380514553935E-2</v>
      </c>
      <c r="BD34" t="e">
        <v>#DIV/0!</v>
      </c>
      <c r="BE34" t="e">
        <v>#DIV/0!</v>
      </c>
      <c r="BF34" t="s">
        <v>367</v>
      </c>
      <c r="BG34">
        <v>0</v>
      </c>
      <c r="BH34" t="e">
        <v>#DIV/0!</v>
      </c>
      <c r="BI34" t="e">
        <v>#DIV/0!</v>
      </c>
      <c r="BJ34" t="e">
        <v>#DIV/0!</v>
      </c>
      <c r="BK34" t="e">
        <v>#DIV/0!</v>
      </c>
      <c r="BL34" t="e">
        <v>#DIV/0!</v>
      </c>
      <c r="BM34" t="e">
        <v>#DIV/0!</v>
      </c>
      <c r="BN34" t="e">
        <v>#DIV/0!</v>
      </c>
      <c r="BO34" t="e">
        <v>#DIV/0!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1499.83</v>
      </c>
      <c r="CI34">
        <v>1261.0677005568934</v>
      </c>
      <c r="CJ34">
        <v>0.84080709184167102</v>
      </c>
      <c r="CK34">
        <v>0.16115768725442497</v>
      </c>
      <c r="CL34">
        <v>6</v>
      </c>
      <c r="CM34">
        <v>0.5</v>
      </c>
      <c r="CN34" t="s">
        <v>368</v>
      </c>
      <c r="CO34">
        <v>2</v>
      </c>
      <c r="CP34">
        <v>1657255083.5</v>
      </c>
      <c r="CQ34">
        <v>382.86</v>
      </c>
      <c r="CR34">
        <v>400.036</v>
      </c>
      <c r="CS34">
        <v>20.886900000000001</v>
      </c>
      <c r="CT34">
        <v>17.015000000000001</v>
      </c>
      <c r="CU34">
        <v>382.87299999999999</v>
      </c>
      <c r="CV34">
        <v>20.724599999999999</v>
      </c>
      <c r="CW34">
        <v>600.23</v>
      </c>
      <c r="CX34">
        <v>101.285</v>
      </c>
      <c r="CY34">
        <v>9.9991399999999994E-2</v>
      </c>
      <c r="CZ34">
        <v>25.607500000000002</v>
      </c>
      <c r="DA34">
        <v>25.0747</v>
      </c>
      <c r="DB34">
        <v>999.9</v>
      </c>
      <c r="DC34">
        <v>0</v>
      </c>
      <c r="DD34">
        <v>0</v>
      </c>
      <c r="DE34">
        <v>4991.25</v>
      </c>
      <c r="DF34">
        <v>0</v>
      </c>
      <c r="DG34">
        <v>293.68299999999999</v>
      </c>
      <c r="DH34">
        <v>-17.175699999999999</v>
      </c>
      <c r="DI34">
        <v>391.02699999999999</v>
      </c>
      <c r="DJ34">
        <v>406.96</v>
      </c>
      <c r="DK34">
        <v>3.8719000000000001</v>
      </c>
      <c r="DL34">
        <v>400.036</v>
      </c>
      <c r="DM34">
        <v>17.015000000000001</v>
      </c>
      <c r="DN34">
        <v>2.1155200000000001</v>
      </c>
      <c r="DO34">
        <v>1.72336</v>
      </c>
      <c r="DP34">
        <v>18.336500000000001</v>
      </c>
      <c r="DQ34">
        <v>15.1084</v>
      </c>
      <c r="DR34">
        <v>1499.83</v>
      </c>
      <c r="DS34">
        <v>0.97300600000000004</v>
      </c>
      <c r="DT34">
        <v>2.69936E-2</v>
      </c>
      <c r="DU34">
        <v>0</v>
      </c>
      <c r="DV34">
        <v>729.79</v>
      </c>
      <c r="DW34">
        <v>4.9993100000000004</v>
      </c>
      <c r="DX34">
        <v>15385.7</v>
      </c>
      <c r="DY34">
        <v>13257.8</v>
      </c>
      <c r="DZ34">
        <v>40.25</v>
      </c>
      <c r="EA34">
        <v>40.25</v>
      </c>
      <c r="EB34">
        <v>40.311999999999998</v>
      </c>
      <c r="EC34">
        <v>40.936999999999998</v>
      </c>
      <c r="ED34">
        <v>41.375</v>
      </c>
      <c r="EE34">
        <v>1454.48</v>
      </c>
      <c r="EF34">
        <v>40.35</v>
      </c>
      <c r="EG34">
        <v>0</v>
      </c>
      <c r="EH34">
        <v>1657255084.0999999</v>
      </c>
      <c r="EI34">
        <v>0</v>
      </c>
      <c r="EJ34">
        <v>729.21476923076921</v>
      </c>
      <c r="EK34">
        <v>3.1645812005334979</v>
      </c>
      <c r="EL34">
        <v>765.80854641699875</v>
      </c>
      <c r="EM34">
        <v>15252.81923076923</v>
      </c>
      <c r="EN34">
        <v>15</v>
      </c>
      <c r="EO34">
        <v>1657255007.5</v>
      </c>
      <c r="EP34" t="s">
        <v>469</v>
      </c>
      <c r="EQ34">
        <v>1657254999.5</v>
      </c>
      <c r="ER34">
        <v>1657255007.5</v>
      </c>
      <c r="ES34">
        <v>28</v>
      </c>
      <c r="ET34">
        <v>-0.193</v>
      </c>
      <c r="EU34">
        <v>1.2E-2</v>
      </c>
      <c r="EV34">
        <v>-2.5999999999999999E-2</v>
      </c>
      <c r="EW34">
        <v>5.1999999999999998E-2</v>
      </c>
      <c r="EX34">
        <v>401</v>
      </c>
      <c r="EY34">
        <v>16</v>
      </c>
      <c r="EZ34">
        <v>0.08</v>
      </c>
      <c r="FA34">
        <v>0.02</v>
      </c>
      <c r="FB34">
        <v>-17.1403225</v>
      </c>
      <c r="FC34">
        <v>-0.49566191369600388</v>
      </c>
      <c r="FD34">
        <v>6.2437250449952089E-2</v>
      </c>
      <c r="FE34">
        <v>0</v>
      </c>
      <c r="FF34">
        <v>3.8621737499999989</v>
      </c>
      <c r="FG34">
        <v>2.4208592870534489E-2</v>
      </c>
      <c r="FH34">
        <v>3.0716263505673868E-3</v>
      </c>
      <c r="FI34">
        <v>1</v>
      </c>
      <c r="FJ34">
        <v>1</v>
      </c>
      <c r="FK34">
        <v>2</v>
      </c>
      <c r="FL34" t="s">
        <v>370</v>
      </c>
      <c r="FM34">
        <v>3.1824599999999998</v>
      </c>
      <c r="FN34">
        <v>2.7644099999999998</v>
      </c>
      <c r="FO34">
        <v>9.8908200000000002E-2</v>
      </c>
      <c r="FP34">
        <v>0.102785</v>
      </c>
      <c r="FQ34">
        <v>0.110411</v>
      </c>
      <c r="FR34">
        <v>9.6182500000000004E-2</v>
      </c>
      <c r="FS34">
        <v>28936.6</v>
      </c>
      <c r="FT34">
        <v>22438.3</v>
      </c>
      <c r="FU34">
        <v>30127.3</v>
      </c>
      <c r="FV34">
        <v>24439.5</v>
      </c>
      <c r="FW34">
        <v>35634.6</v>
      </c>
      <c r="FX34">
        <v>32278.7</v>
      </c>
      <c r="FY34">
        <v>44047.7</v>
      </c>
      <c r="FZ34">
        <v>39903.9</v>
      </c>
      <c r="GA34">
        <v>2.2174200000000002</v>
      </c>
      <c r="GB34">
        <v>1.9339</v>
      </c>
      <c r="GC34">
        <v>0.163414</v>
      </c>
      <c r="GD34">
        <v>0</v>
      </c>
      <c r="GE34">
        <v>22.387899999999998</v>
      </c>
      <c r="GF34">
        <v>999.9</v>
      </c>
      <c r="GG34">
        <v>57</v>
      </c>
      <c r="GH34">
        <v>29.4</v>
      </c>
      <c r="GI34">
        <v>23.162500000000001</v>
      </c>
      <c r="GJ34">
        <v>30.489100000000001</v>
      </c>
      <c r="GK34">
        <v>39.314900000000002</v>
      </c>
      <c r="GL34">
        <v>1</v>
      </c>
      <c r="GM34">
        <v>-0.29371399999999998</v>
      </c>
      <c r="GN34">
        <v>-1.0434699999999999</v>
      </c>
      <c r="GO34">
        <v>20.2652</v>
      </c>
      <c r="GP34">
        <v>5.22837</v>
      </c>
      <c r="GQ34">
        <v>11.902100000000001</v>
      </c>
      <c r="GR34">
        <v>4.9652000000000003</v>
      </c>
      <c r="GS34">
        <v>3.2919999999999998</v>
      </c>
      <c r="GT34">
        <v>9999</v>
      </c>
      <c r="GU34">
        <v>9999</v>
      </c>
      <c r="GV34">
        <v>5504.7</v>
      </c>
      <c r="GW34">
        <v>977.5</v>
      </c>
      <c r="GX34">
        <v>1.87696</v>
      </c>
      <c r="GY34">
        <v>1.8751800000000001</v>
      </c>
      <c r="GZ34">
        <v>1.87388</v>
      </c>
      <c r="HA34">
        <v>1.87303</v>
      </c>
      <c r="HB34">
        <v>1.8745400000000001</v>
      </c>
      <c r="HC34">
        <v>1.8695200000000001</v>
      </c>
      <c r="HD34">
        <v>1.8737900000000001</v>
      </c>
      <c r="HE34">
        <v>1.8788100000000001</v>
      </c>
      <c r="HF34">
        <v>0</v>
      </c>
      <c r="HG34">
        <v>0</v>
      </c>
      <c r="HH34">
        <v>0</v>
      </c>
      <c r="HI34">
        <v>0</v>
      </c>
      <c r="HJ34" t="s">
        <v>371</v>
      </c>
      <c r="HK34" t="s">
        <v>372</v>
      </c>
      <c r="HL34" t="s">
        <v>373</v>
      </c>
      <c r="HM34" t="s">
        <v>373</v>
      </c>
      <c r="HN34" t="s">
        <v>373</v>
      </c>
      <c r="HO34" t="s">
        <v>373</v>
      </c>
      <c r="HP34">
        <v>0</v>
      </c>
      <c r="HQ34">
        <v>100</v>
      </c>
      <c r="HR34">
        <v>100</v>
      </c>
      <c r="HS34">
        <v>-1.2999999999999999E-2</v>
      </c>
      <c r="HT34">
        <v>0.1623</v>
      </c>
      <c r="HU34">
        <v>-5.3543544104504098E-2</v>
      </c>
      <c r="HV34">
        <v>9.7846438420996166E-4</v>
      </c>
      <c r="HW34">
        <v>-2.5827086373742828E-6</v>
      </c>
      <c r="HX34">
        <v>7.8586341386663365E-10</v>
      </c>
      <c r="HY34">
        <v>-8.8080901990740174E-2</v>
      </c>
      <c r="HZ34">
        <v>-8.4438002641763817E-3</v>
      </c>
      <c r="IA34">
        <v>1.264093270743213E-3</v>
      </c>
      <c r="IB34">
        <v>-1.32040390140585E-5</v>
      </c>
      <c r="IC34">
        <v>5</v>
      </c>
      <c r="ID34">
        <v>2007</v>
      </c>
      <c r="IE34">
        <v>1</v>
      </c>
      <c r="IF34">
        <v>23</v>
      </c>
      <c r="IG34">
        <v>1.4</v>
      </c>
      <c r="IH34">
        <v>1.3</v>
      </c>
      <c r="II34">
        <v>1.0388200000000001</v>
      </c>
      <c r="IJ34">
        <v>2.4487299999999999</v>
      </c>
      <c r="IK34">
        <v>1.42578</v>
      </c>
      <c r="IL34">
        <v>2.2900399999999999</v>
      </c>
      <c r="IM34">
        <v>1.5478499999999999</v>
      </c>
      <c r="IN34">
        <v>2.2253400000000001</v>
      </c>
      <c r="IO34">
        <v>31.8049</v>
      </c>
      <c r="IP34">
        <v>14.78</v>
      </c>
      <c r="IQ34">
        <v>18</v>
      </c>
      <c r="IR34">
        <v>624.51800000000003</v>
      </c>
      <c r="IS34">
        <v>430.12400000000002</v>
      </c>
      <c r="IT34">
        <v>25.000299999999999</v>
      </c>
      <c r="IU34">
        <v>23.577999999999999</v>
      </c>
      <c r="IV34">
        <v>29.999700000000001</v>
      </c>
      <c r="IW34">
        <v>23.5763</v>
      </c>
      <c r="IX34">
        <v>23.5227</v>
      </c>
      <c r="IY34">
        <v>20.811199999999999</v>
      </c>
      <c r="IZ34">
        <v>27.436499999999999</v>
      </c>
      <c r="JA34">
        <v>12.6206</v>
      </c>
      <c r="JB34">
        <v>25</v>
      </c>
      <c r="JC34">
        <v>400</v>
      </c>
      <c r="JD34">
        <v>16.954699999999999</v>
      </c>
      <c r="JE34">
        <v>101.57299999999999</v>
      </c>
      <c r="JF34">
        <v>101.494</v>
      </c>
    </row>
    <row r="35" spans="1:266" x14ac:dyDescent="0.2">
      <c r="A35">
        <v>33</v>
      </c>
      <c r="B35">
        <v>1657255159</v>
      </c>
      <c r="C35">
        <v>4120.9000000953674</v>
      </c>
      <c r="D35" t="s">
        <v>472</v>
      </c>
      <c r="E35" t="s">
        <v>473</v>
      </c>
      <c r="F35" t="s">
        <v>366</v>
      </c>
      <c r="H35" t="s">
        <v>449</v>
      </c>
      <c r="I35" t="s">
        <v>450</v>
      </c>
      <c r="J35" t="s">
        <v>451</v>
      </c>
      <c r="K35">
        <v>1657255159</v>
      </c>
      <c r="L35">
        <v>3.8841216663183442E-3</v>
      </c>
      <c r="M35">
        <v>3.884121666318344</v>
      </c>
      <c r="N35">
        <v>19.942480239171193</v>
      </c>
      <c r="O35">
        <v>577.86599999999999</v>
      </c>
      <c r="P35">
        <v>458.82818558726882</v>
      </c>
      <c r="Q35">
        <v>46.518775530047378</v>
      </c>
      <c r="R35">
        <v>58.587548857836005</v>
      </c>
      <c r="S35">
        <v>0.31823901423692685</v>
      </c>
      <c r="T35">
        <v>1.9201274973094651</v>
      </c>
      <c r="U35">
        <v>0.29157580250828374</v>
      </c>
      <c r="V35">
        <v>0.18444393927494601</v>
      </c>
      <c r="W35">
        <v>241.73481107549571</v>
      </c>
      <c r="X35">
        <v>26.353828758295627</v>
      </c>
      <c r="Y35">
        <v>26.353828758295627</v>
      </c>
      <c r="Z35">
        <v>3.44555528933981</v>
      </c>
      <c r="AA35">
        <v>64.16374011643974</v>
      </c>
      <c r="AB35">
        <v>2.1321282701708006</v>
      </c>
      <c r="AC35">
        <v>3.3229488591244336</v>
      </c>
      <c r="AD35">
        <v>1.3134270191690094</v>
      </c>
      <c r="AE35">
        <v>-171.28976548463899</v>
      </c>
      <c r="AF35">
        <v>-63.407699100168713</v>
      </c>
      <c r="AG35">
        <v>-7.0590197861079096</v>
      </c>
      <c r="AH35">
        <v>-2.1673295419901706E-2</v>
      </c>
      <c r="AI35">
        <v>0</v>
      </c>
      <c r="AJ35">
        <v>0</v>
      </c>
      <c r="AK35">
        <v>1</v>
      </c>
      <c r="AL35">
        <v>0</v>
      </c>
      <c r="AM35">
        <v>26008.824277144231</v>
      </c>
      <c r="AN35" t="s">
        <v>367</v>
      </c>
      <c r="AO35" t="s">
        <v>367</v>
      </c>
      <c r="AP35">
        <v>0</v>
      </c>
      <c r="AQ35">
        <v>0</v>
      </c>
      <c r="AR35" t="e">
        <v>#DIV/0!</v>
      </c>
      <c r="AS35">
        <v>0</v>
      </c>
      <c r="AT35" t="s">
        <v>367</v>
      </c>
      <c r="AU35" t="s">
        <v>367</v>
      </c>
      <c r="AV35">
        <v>0</v>
      </c>
      <c r="AW35">
        <v>0</v>
      </c>
      <c r="AX35" t="e">
        <v>#DIV/0!</v>
      </c>
      <c r="AY35">
        <v>0.5</v>
      </c>
      <c r="AZ35">
        <v>1261.1946005572515</v>
      </c>
      <c r="BA35">
        <v>19.942480239171193</v>
      </c>
      <c r="BB35" t="e">
        <v>#DIV/0!</v>
      </c>
      <c r="BC35">
        <v>1.5812373626052412E-2</v>
      </c>
      <c r="BD35" t="e">
        <v>#DIV/0!</v>
      </c>
      <c r="BE35" t="e">
        <v>#DIV/0!</v>
      </c>
      <c r="BF35" t="s">
        <v>367</v>
      </c>
      <c r="BG35">
        <v>0</v>
      </c>
      <c r="BH35" t="e">
        <v>#DIV/0!</v>
      </c>
      <c r="BI35" t="e">
        <v>#DIV/0!</v>
      </c>
      <c r="BJ35" t="e">
        <v>#DIV/0!</v>
      </c>
      <c r="BK35" t="e">
        <v>#DIV/0!</v>
      </c>
      <c r="BL35" t="e">
        <v>#DIV/0!</v>
      </c>
      <c r="BM35" t="e">
        <v>#DIV/0!</v>
      </c>
      <c r="BN35" t="e">
        <v>#DIV/0!</v>
      </c>
      <c r="BO35" t="e">
        <v>#DIV/0!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1499.98</v>
      </c>
      <c r="CI35">
        <v>1261.1946005572515</v>
      </c>
      <c r="CJ35">
        <v>0.84080761113964952</v>
      </c>
      <c r="CK35">
        <v>0.16115868949952381</v>
      </c>
      <c r="CL35">
        <v>6</v>
      </c>
      <c r="CM35">
        <v>0.5</v>
      </c>
      <c r="CN35" t="s">
        <v>368</v>
      </c>
      <c r="CO35">
        <v>2</v>
      </c>
      <c r="CP35">
        <v>1657255159</v>
      </c>
      <c r="CQ35">
        <v>577.86599999999999</v>
      </c>
      <c r="CR35">
        <v>600.04399999999998</v>
      </c>
      <c r="CS35">
        <v>21.029800000000002</v>
      </c>
      <c r="CT35">
        <v>17.228899999999999</v>
      </c>
      <c r="CU35">
        <v>577.96699999999998</v>
      </c>
      <c r="CV35">
        <v>20.863700000000001</v>
      </c>
      <c r="CW35">
        <v>600.24300000000005</v>
      </c>
      <c r="CX35">
        <v>101.286</v>
      </c>
      <c r="CY35">
        <v>0.100046</v>
      </c>
      <c r="CZ35">
        <v>25.741299999999999</v>
      </c>
      <c r="DA35">
        <v>25.185700000000001</v>
      </c>
      <c r="DB35">
        <v>999.9</v>
      </c>
      <c r="DC35">
        <v>0</v>
      </c>
      <c r="DD35">
        <v>0</v>
      </c>
      <c r="DE35">
        <v>5008.12</v>
      </c>
      <c r="DF35">
        <v>0</v>
      </c>
      <c r="DG35">
        <v>319.67399999999998</v>
      </c>
      <c r="DH35">
        <v>-22.275600000000001</v>
      </c>
      <c r="DI35">
        <v>590.17899999999997</v>
      </c>
      <c r="DJ35">
        <v>610.56299999999999</v>
      </c>
      <c r="DK35">
        <v>3.8008899999999999</v>
      </c>
      <c r="DL35">
        <v>600.04399999999998</v>
      </c>
      <c r="DM35">
        <v>17.228899999999999</v>
      </c>
      <c r="DN35">
        <v>2.1300300000000001</v>
      </c>
      <c r="DO35">
        <v>1.74505</v>
      </c>
      <c r="DP35">
        <v>18.445499999999999</v>
      </c>
      <c r="DQ35">
        <v>15.303100000000001</v>
      </c>
      <c r="DR35">
        <v>1499.98</v>
      </c>
      <c r="DS35">
        <v>0.97299100000000005</v>
      </c>
      <c r="DT35">
        <v>2.7008899999999999E-2</v>
      </c>
      <c r="DU35">
        <v>0</v>
      </c>
      <c r="DV35">
        <v>756.03399999999999</v>
      </c>
      <c r="DW35">
        <v>4.9993100000000004</v>
      </c>
      <c r="DX35">
        <v>15804.1</v>
      </c>
      <c r="DY35">
        <v>13259</v>
      </c>
      <c r="DZ35">
        <v>40.625</v>
      </c>
      <c r="EA35">
        <v>40.375</v>
      </c>
      <c r="EB35">
        <v>40.625</v>
      </c>
      <c r="EC35">
        <v>40.936999999999998</v>
      </c>
      <c r="ED35">
        <v>41.625</v>
      </c>
      <c r="EE35">
        <v>1454.6</v>
      </c>
      <c r="EF35">
        <v>40.380000000000003</v>
      </c>
      <c r="EG35">
        <v>0</v>
      </c>
      <c r="EH35">
        <v>1657255159.7</v>
      </c>
      <c r="EI35">
        <v>0</v>
      </c>
      <c r="EJ35">
        <v>756.06153846153859</v>
      </c>
      <c r="EK35">
        <v>1.394803421708283</v>
      </c>
      <c r="EL35">
        <v>204.97777722759449</v>
      </c>
      <c r="EM35">
        <v>15772.184615384611</v>
      </c>
      <c r="EN35">
        <v>15</v>
      </c>
      <c r="EO35">
        <v>1657255181.5</v>
      </c>
      <c r="EP35" t="s">
        <v>474</v>
      </c>
      <c r="EQ35">
        <v>1657255181.5</v>
      </c>
      <c r="ER35">
        <v>1657255007.5</v>
      </c>
      <c r="ES35">
        <v>29</v>
      </c>
      <c r="ET35">
        <v>0.126</v>
      </c>
      <c r="EU35">
        <v>1.2E-2</v>
      </c>
      <c r="EV35">
        <v>-0.10100000000000001</v>
      </c>
      <c r="EW35">
        <v>5.1999999999999998E-2</v>
      </c>
      <c r="EX35">
        <v>600</v>
      </c>
      <c r="EY35">
        <v>16</v>
      </c>
      <c r="EZ35">
        <v>0.11</v>
      </c>
      <c r="FA35">
        <v>0.02</v>
      </c>
      <c r="FB35">
        <v>-22.556629999999998</v>
      </c>
      <c r="FC35">
        <v>2.3888285178236388</v>
      </c>
      <c r="FD35">
        <v>0.2371087611202925</v>
      </c>
      <c r="FE35">
        <v>0</v>
      </c>
      <c r="FF35">
        <v>3.8453692500000001</v>
      </c>
      <c r="FG35">
        <v>-0.3300025891182069</v>
      </c>
      <c r="FH35">
        <v>3.4194652607352188E-2</v>
      </c>
      <c r="FI35">
        <v>1</v>
      </c>
      <c r="FJ35">
        <v>1</v>
      </c>
      <c r="FK35">
        <v>2</v>
      </c>
      <c r="FL35" t="s">
        <v>370</v>
      </c>
      <c r="FM35">
        <v>3.1825399999999999</v>
      </c>
      <c r="FN35">
        <v>2.7645400000000002</v>
      </c>
      <c r="FO35">
        <v>0.13408200000000001</v>
      </c>
      <c r="FP35">
        <v>0.138269</v>
      </c>
      <c r="FQ35">
        <v>0.11095099999999999</v>
      </c>
      <c r="FR35">
        <v>9.7055900000000001E-2</v>
      </c>
      <c r="FS35">
        <v>27809.4</v>
      </c>
      <c r="FT35">
        <v>21552.5</v>
      </c>
      <c r="FU35">
        <v>30128.3</v>
      </c>
      <c r="FV35">
        <v>24440.3</v>
      </c>
      <c r="FW35">
        <v>35614.199999999997</v>
      </c>
      <c r="FX35">
        <v>32249</v>
      </c>
      <c r="FY35">
        <v>44048.4</v>
      </c>
      <c r="FZ35">
        <v>39904.9</v>
      </c>
      <c r="GA35">
        <v>2.2182499999999998</v>
      </c>
      <c r="GB35">
        <v>1.9362200000000001</v>
      </c>
      <c r="GC35">
        <v>0.16259799999999999</v>
      </c>
      <c r="GD35">
        <v>0</v>
      </c>
      <c r="GE35">
        <v>22.512799999999999</v>
      </c>
      <c r="GF35">
        <v>999.9</v>
      </c>
      <c r="GG35">
        <v>57</v>
      </c>
      <c r="GH35">
        <v>29.3</v>
      </c>
      <c r="GI35">
        <v>23.029</v>
      </c>
      <c r="GJ35">
        <v>30.409099999999999</v>
      </c>
      <c r="GK35">
        <v>39.535299999999999</v>
      </c>
      <c r="GL35">
        <v>1</v>
      </c>
      <c r="GM35">
        <v>-0.29683199999999998</v>
      </c>
      <c r="GN35">
        <v>-1.0003899999999999</v>
      </c>
      <c r="GO35">
        <v>20.263300000000001</v>
      </c>
      <c r="GP35">
        <v>5.2282200000000003</v>
      </c>
      <c r="GQ35">
        <v>11.902100000000001</v>
      </c>
      <c r="GR35">
        <v>4.9653</v>
      </c>
      <c r="GS35">
        <v>3.2919999999999998</v>
      </c>
      <c r="GT35">
        <v>9999</v>
      </c>
      <c r="GU35">
        <v>9999</v>
      </c>
      <c r="GV35">
        <v>5510</v>
      </c>
      <c r="GW35">
        <v>977.5</v>
      </c>
      <c r="GX35">
        <v>1.8769400000000001</v>
      </c>
      <c r="GY35">
        <v>1.8751899999999999</v>
      </c>
      <c r="GZ35">
        <v>1.8738699999999999</v>
      </c>
      <c r="HA35">
        <v>1.8730199999999999</v>
      </c>
      <c r="HB35">
        <v>1.87456</v>
      </c>
      <c r="HC35">
        <v>1.8695200000000001</v>
      </c>
      <c r="HD35">
        <v>1.87378</v>
      </c>
      <c r="HE35">
        <v>1.8788100000000001</v>
      </c>
      <c r="HF35">
        <v>0</v>
      </c>
      <c r="HG35">
        <v>0</v>
      </c>
      <c r="HH35">
        <v>0</v>
      </c>
      <c r="HI35">
        <v>0</v>
      </c>
      <c r="HJ35" t="s">
        <v>371</v>
      </c>
      <c r="HK35" t="s">
        <v>372</v>
      </c>
      <c r="HL35" t="s">
        <v>373</v>
      </c>
      <c r="HM35" t="s">
        <v>373</v>
      </c>
      <c r="HN35" t="s">
        <v>373</v>
      </c>
      <c r="HO35" t="s">
        <v>373</v>
      </c>
      <c r="HP35">
        <v>0</v>
      </c>
      <c r="HQ35">
        <v>100</v>
      </c>
      <c r="HR35">
        <v>100</v>
      </c>
      <c r="HS35">
        <v>-0.10100000000000001</v>
      </c>
      <c r="HT35">
        <v>0.1661</v>
      </c>
      <c r="HU35">
        <v>-5.3543544104504098E-2</v>
      </c>
      <c r="HV35">
        <v>9.7846438420996166E-4</v>
      </c>
      <c r="HW35">
        <v>-2.5827086373742828E-6</v>
      </c>
      <c r="HX35">
        <v>7.8586341386663365E-10</v>
      </c>
      <c r="HY35">
        <v>-8.8080901990740174E-2</v>
      </c>
      <c r="HZ35">
        <v>-8.4438002641763817E-3</v>
      </c>
      <c r="IA35">
        <v>1.264093270743213E-3</v>
      </c>
      <c r="IB35">
        <v>-1.32040390140585E-5</v>
      </c>
      <c r="IC35">
        <v>5</v>
      </c>
      <c r="ID35">
        <v>2007</v>
      </c>
      <c r="IE35">
        <v>1</v>
      </c>
      <c r="IF35">
        <v>23</v>
      </c>
      <c r="IG35">
        <v>2.7</v>
      </c>
      <c r="IH35">
        <v>2.5</v>
      </c>
      <c r="II35">
        <v>1.4428700000000001</v>
      </c>
      <c r="IJ35">
        <v>2.4523899999999998</v>
      </c>
      <c r="IK35">
        <v>1.42578</v>
      </c>
      <c r="IL35">
        <v>2.2900399999999999</v>
      </c>
      <c r="IM35">
        <v>1.5478499999999999</v>
      </c>
      <c r="IN35">
        <v>2.2570800000000002</v>
      </c>
      <c r="IO35">
        <v>31.783000000000001</v>
      </c>
      <c r="IP35">
        <v>14.762499999999999</v>
      </c>
      <c r="IQ35">
        <v>18</v>
      </c>
      <c r="IR35">
        <v>624.43799999999999</v>
      </c>
      <c r="IS35">
        <v>430.964</v>
      </c>
      <c r="IT35">
        <v>24.9999</v>
      </c>
      <c r="IU35">
        <v>23.536999999999999</v>
      </c>
      <c r="IV35">
        <v>30</v>
      </c>
      <c r="IW35">
        <v>23.5168</v>
      </c>
      <c r="IX35">
        <v>23.464700000000001</v>
      </c>
      <c r="IY35">
        <v>28.894100000000002</v>
      </c>
      <c r="IZ35">
        <v>26.269400000000001</v>
      </c>
      <c r="JA35">
        <v>11.4918</v>
      </c>
      <c r="JB35">
        <v>25</v>
      </c>
      <c r="JC35">
        <v>600</v>
      </c>
      <c r="JD35">
        <v>17.248799999999999</v>
      </c>
      <c r="JE35">
        <v>101.575</v>
      </c>
      <c r="JF35">
        <v>101.497</v>
      </c>
    </row>
    <row r="36" spans="1:266" x14ac:dyDescent="0.2">
      <c r="A36">
        <v>34</v>
      </c>
      <c r="B36">
        <v>1657255257.5</v>
      </c>
      <c r="C36">
        <v>4219.4000000953674</v>
      </c>
      <c r="D36" t="s">
        <v>475</v>
      </c>
      <c r="E36" t="s">
        <v>476</v>
      </c>
      <c r="F36" t="s">
        <v>366</v>
      </c>
      <c r="H36" t="s">
        <v>449</v>
      </c>
      <c r="I36" t="s">
        <v>450</v>
      </c>
      <c r="J36" t="s">
        <v>451</v>
      </c>
      <c r="K36">
        <v>1657255257.5</v>
      </c>
      <c r="L36">
        <v>4.0761805562931014E-3</v>
      </c>
      <c r="M36">
        <v>4.0761805562931013</v>
      </c>
      <c r="N36">
        <v>20.723310099635775</v>
      </c>
      <c r="O36">
        <v>776.18100000000004</v>
      </c>
      <c r="P36">
        <v>655.01762008787489</v>
      </c>
      <c r="Q36">
        <v>66.409094381186065</v>
      </c>
      <c r="R36">
        <v>78.693268249742999</v>
      </c>
      <c r="S36">
        <v>0.33830267904023004</v>
      </c>
      <c r="T36">
        <v>1.9107637735233849</v>
      </c>
      <c r="U36">
        <v>0.30820797625606006</v>
      </c>
      <c r="V36">
        <v>0.19511028918538681</v>
      </c>
      <c r="W36">
        <v>241.70434607482571</v>
      </c>
      <c r="X36">
        <v>26.181547477208269</v>
      </c>
      <c r="Y36">
        <v>26.181547477208269</v>
      </c>
      <c r="Z36">
        <v>3.4106777999937967</v>
      </c>
      <c r="AA36">
        <v>63.766497371273957</v>
      </c>
      <c r="AB36">
        <v>2.1062978693656</v>
      </c>
      <c r="AC36">
        <v>3.3031418631979963</v>
      </c>
      <c r="AD36">
        <v>1.3043799306281967</v>
      </c>
      <c r="AE36">
        <v>-179.75956253252576</v>
      </c>
      <c r="AF36">
        <v>-55.734976012222106</v>
      </c>
      <c r="AG36">
        <v>-6.2267033990593141</v>
      </c>
      <c r="AH36">
        <v>-1.6895868981478657E-2</v>
      </c>
      <c r="AI36">
        <v>0</v>
      </c>
      <c r="AJ36">
        <v>0</v>
      </c>
      <c r="AK36">
        <v>1</v>
      </c>
      <c r="AL36">
        <v>0</v>
      </c>
      <c r="AM36">
        <v>25780.859987227948</v>
      </c>
      <c r="AN36" t="s">
        <v>367</v>
      </c>
      <c r="AO36" t="s">
        <v>367</v>
      </c>
      <c r="AP36">
        <v>0</v>
      </c>
      <c r="AQ36">
        <v>0</v>
      </c>
      <c r="AR36" t="e">
        <v>#DIV/0!</v>
      </c>
      <c r="AS36">
        <v>0</v>
      </c>
      <c r="AT36" t="s">
        <v>367</v>
      </c>
      <c r="AU36" t="s">
        <v>367</v>
      </c>
      <c r="AV36">
        <v>0</v>
      </c>
      <c r="AW36">
        <v>0</v>
      </c>
      <c r="AX36" t="e">
        <v>#DIV/0!</v>
      </c>
      <c r="AY36">
        <v>0.5</v>
      </c>
      <c r="AZ36">
        <v>1261.0425005569043</v>
      </c>
      <c r="BA36">
        <v>20.723310099635775</v>
      </c>
      <c r="BB36" t="e">
        <v>#DIV/0!</v>
      </c>
      <c r="BC36">
        <v>1.643347475638918E-2</v>
      </c>
      <c r="BD36" t="e">
        <v>#DIV/0!</v>
      </c>
      <c r="BE36" t="e">
        <v>#DIV/0!</v>
      </c>
      <c r="BF36" t="s">
        <v>367</v>
      </c>
      <c r="BG36">
        <v>0</v>
      </c>
      <c r="BH36" t="e">
        <v>#DIV/0!</v>
      </c>
      <c r="BI36" t="e">
        <v>#DIV/0!</v>
      </c>
      <c r="BJ36" t="e">
        <v>#DIV/0!</v>
      </c>
      <c r="BK36" t="e">
        <v>#DIV/0!</v>
      </c>
      <c r="BL36" t="e">
        <v>#DIV/0!</v>
      </c>
      <c r="BM36" t="e">
        <v>#DIV/0!</v>
      </c>
      <c r="BN36" t="e">
        <v>#DIV/0!</v>
      </c>
      <c r="BO36" t="e">
        <v>#DIV/0!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1499.8</v>
      </c>
      <c r="CI36">
        <v>1261.0425005569043</v>
      </c>
      <c r="CJ36">
        <v>0.84080710798566771</v>
      </c>
      <c r="CK36">
        <v>0.16115771841233878</v>
      </c>
      <c r="CL36">
        <v>6</v>
      </c>
      <c r="CM36">
        <v>0.5</v>
      </c>
      <c r="CN36" t="s">
        <v>368</v>
      </c>
      <c r="CO36">
        <v>2</v>
      </c>
      <c r="CP36">
        <v>1657255257.5</v>
      </c>
      <c r="CQ36">
        <v>776.18100000000004</v>
      </c>
      <c r="CR36">
        <v>800.06100000000004</v>
      </c>
      <c r="CS36">
        <v>20.775200000000002</v>
      </c>
      <c r="CT36">
        <v>16.7849</v>
      </c>
      <c r="CU36">
        <v>776.58199999999999</v>
      </c>
      <c r="CV36">
        <v>20.6158</v>
      </c>
      <c r="CW36">
        <v>600.17999999999995</v>
      </c>
      <c r="CX36">
        <v>101.285</v>
      </c>
      <c r="CY36">
        <v>0.100203</v>
      </c>
      <c r="CZ36">
        <v>25.640499999999999</v>
      </c>
      <c r="DA36">
        <v>25.073799999999999</v>
      </c>
      <c r="DB36">
        <v>999.9</v>
      </c>
      <c r="DC36">
        <v>0</v>
      </c>
      <c r="DD36">
        <v>0</v>
      </c>
      <c r="DE36">
        <v>4968.75</v>
      </c>
      <c r="DF36">
        <v>0</v>
      </c>
      <c r="DG36">
        <v>375.74</v>
      </c>
      <c r="DH36">
        <v>-23.836400000000001</v>
      </c>
      <c r="DI36">
        <v>792.69299999999998</v>
      </c>
      <c r="DJ36">
        <v>813.71900000000005</v>
      </c>
      <c r="DK36">
        <v>3.9902600000000001</v>
      </c>
      <c r="DL36">
        <v>800.06100000000004</v>
      </c>
      <c r="DM36">
        <v>16.7849</v>
      </c>
      <c r="DN36">
        <v>2.1042100000000001</v>
      </c>
      <c r="DO36">
        <v>1.7000599999999999</v>
      </c>
      <c r="DP36">
        <v>18.251100000000001</v>
      </c>
      <c r="DQ36">
        <v>14.8969</v>
      </c>
      <c r="DR36">
        <v>1499.8</v>
      </c>
      <c r="DS36">
        <v>0.97300699999999996</v>
      </c>
      <c r="DT36">
        <v>2.69935E-2</v>
      </c>
      <c r="DU36">
        <v>0</v>
      </c>
      <c r="DV36">
        <v>770.13599999999997</v>
      </c>
      <c r="DW36">
        <v>4.9993100000000004</v>
      </c>
      <c r="DX36">
        <v>16692.2</v>
      </c>
      <c r="DY36">
        <v>13257.5</v>
      </c>
      <c r="DZ36">
        <v>37.625</v>
      </c>
      <c r="EA36">
        <v>37.811999999999998</v>
      </c>
      <c r="EB36">
        <v>37.936999999999998</v>
      </c>
      <c r="EC36">
        <v>37.061999999999998</v>
      </c>
      <c r="ED36">
        <v>38.875</v>
      </c>
      <c r="EE36">
        <v>1454.45</v>
      </c>
      <c r="EF36">
        <v>40.35</v>
      </c>
      <c r="EG36">
        <v>0</v>
      </c>
      <c r="EH36">
        <v>1657255258.0999999</v>
      </c>
      <c r="EI36">
        <v>0</v>
      </c>
      <c r="EJ36">
        <v>770.28315384615394</v>
      </c>
      <c r="EK36">
        <v>-3.7708718138638249</v>
      </c>
      <c r="EL36">
        <v>499.58974326906582</v>
      </c>
      <c r="EM36">
        <v>16620.400000000001</v>
      </c>
      <c r="EN36">
        <v>15</v>
      </c>
      <c r="EO36">
        <v>1657255293</v>
      </c>
      <c r="EP36" t="s">
        <v>477</v>
      </c>
      <c r="EQ36">
        <v>1657255293</v>
      </c>
      <c r="ER36">
        <v>1657255007.5</v>
      </c>
      <c r="ES36">
        <v>30</v>
      </c>
      <c r="ET36">
        <v>-4.0000000000000001E-3</v>
      </c>
      <c r="EU36">
        <v>1.2E-2</v>
      </c>
      <c r="EV36">
        <v>-0.40100000000000002</v>
      </c>
      <c r="EW36">
        <v>5.1999999999999998E-2</v>
      </c>
      <c r="EX36">
        <v>800</v>
      </c>
      <c r="EY36">
        <v>16</v>
      </c>
      <c r="EZ36">
        <v>7.0000000000000007E-2</v>
      </c>
      <c r="FA36">
        <v>0.02</v>
      </c>
      <c r="FB36">
        <v>-23.52816341463414</v>
      </c>
      <c r="FC36">
        <v>-1.336055749128918</v>
      </c>
      <c r="FD36">
        <v>0.17029498188917069</v>
      </c>
      <c r="FE36">
        <v>0</v>
      </c>
      <c r="FF36">
        <v>4.0029141463414639</v>
      </c>
      <c r="FG36">
        <v>-0.13481560975609089</v>
      </c>
      <c r="FH36">
        <v>1.429729310481279E-2</v>
      </c>
      <c r="FI36">
        <v>1</v>
      </c>
      <c r="FJ36">
        <v>1</v>
      </c>
      <c r="FK36">
        <v>2</v>
      </c>
      <c r="FL36" t="s">
        <v>370</v>
      </c>
      <c r="FM36">
        <v>3.1824499999999998</v>
      </c>
      <c r="FN36">
        <v>2.7645300000000002</v>
      </c>
      <c r="FO36">
        <v>0.164242</v>
      </c>
      <c r="FP36">
        <v>0.16822999999999999</v>
      </c>
      <c r="FQ36">
        <v>0.11003300000000001</v>
      </c>
      <c r="FR36">
        <v>9.52823E-2</v>
      </c>
      <c r="FS36">
        <v>26843.200000000001</v>
      </c>
      <c r="FT36">
        <v>20805.599999999999</v>
      </c>
      <c r="FU36">
        <v>30129.200000000001</v>
      </c>
      <c r="FV36">
        <v>24441.599999999999</v>
      </c>
      <c r="FW36">
        <v>35654.400000000001</v>
      </c>
      <c r="FX36">
        <v>32316.1</v>
      </c>
      <c r="FY36">
        <v>44049.7</v>
      </c>
      <c r="FZ36">
        <v>39906.800000000003</v>
      </c>
      <c r="GA36">
        <v>2.2188500000000002</v>
      </c>
      <c r="GB36">
        <v>1.9376</v>
      </c>
      <c r="GC36">
        <v>0.161663</v>
      </c>
      <c r="GD36">
        <v>0</v>
      </c>
      <c r="GE36">
        <v>22.415800000000001</v>
      </c>
      <c r="GF36">
        <v>999.9</v>
      </c>
      <c r="GG36">
        <v>57</v>
      </c>
      <c r="GH36">
        <v>29.2</v>
      </c>
      <c r="GI36">
        <v>22.897200000000002</v>
      </c>
      <c r="GJ36">
        <v>30.489100000000001</v>
      </c>
      <c r="GK36">
        <v>40.336500000000001</v>
      </c>
      <c r="GL36">
        <v>1</v>
      </c>
      <c r="GM36">
        <v>-0.299375</v>
      </c>
      <c r="GN36">
        <v>-1.01891</v>
      </c>
      <c r="GO36">
        <v>20.2636</v>
      </c>
      <c r="GP36">
        <v>5.2285199999999996</v>
      </c>
      <c r="GQ36">
        <v>11.902100000000001</v>
      </c>
      <c r="GR36">
        <v>4.9653999999999998</v>
      </c>
      <c r="GS36">
        <v>3.2919999999999998</v>
      </c>
      <c r="GT36">
        <v>9999</v>
      </c>
      <c r="GU36">
        <v>9999</v>
      </c>
      <c r="GV36">
        <v>5515.9</v>
      </c>
      <c r="GW36">
        <v>977.6</v>
      </c>
      <c r="GX36">
        <v>1.8769100000000001</v>
      </c>
      <c r="GY36">
        <v>1.8751500000000001</v>
      </c>
      <c r="GZ36">
        <v>1.87384</v>
      </c>
      <c r="HA36">
        <v>1.8730199999999999</v>
      </c>
      <c r="HB36">
        <v>1.8745499999999999</v>
      </c>
      <c r="HC36">
        <v>1.86951</v>
      </c>
      <c r="HD36">
        <v>1.87378</v>
      </c>
      <c r="HE36">
        <v>1.8788100000000001</v>
      </c>
      <c r="HF36">
        <v>0</v>
      </c>
      <c r="HG36">
        <v>0</v>
      </c>
      <c r="HH36">
        <v>0</v>
      </c>
      <c r="HI36">
        <v>0</v>
      </c>
      <c r="HJ36" t="s">
        <v>371</v>
      </c>
      <c r="HK36" t="s">
        <v>372</v>
      </c>
      <c r="HL36" t="s">
        <v>373</v>
      </c>
      <c r="HM36" t="s">
        <v>373</v>
      </c>
      <c r="HN36" t="s">
        <v>373</v>
      </c>
      <c r="HO36" t="s">
        <v>373</v>
      </c>
      <c r="HP36">
        <v>0</v>
      </c>
      <c r="HQ36">
        <v>100</v>
      </c>
      <c r="HR36">
        <v>100</v>
      </c>
      <c r="HS36">
        <v>-0.40100000000000002</v>
      </c>
      <c r="HT36">
        <v>0.15939999999999999</v>
      </c>
      <c r="HU36">
        <v>7.2001399734542559E-2</v>
      </c>
      <c r="HV36">
        <v>9.7846438420996166E-4</v>
      </c>
      <c r="HW36">
        <v>-2.5827086373742828E-6</v>
      </c>
      <c r="HX36">
        <v>7.8586341386663365E-10</v>
      </c>
      <c r="HY36">
        <v>-8.8080901990740174E-2</v>
      </c>
      <c r="HZ36">
        <v>-8.4438002641763817E-3</v>
      </c>
      <c r="IA36">
        <v>1.264093270743213E-3</v>
      </c>
      <c r="IB36">
        <v>-1.32040390140585E-5</v>
      </c>
      <c r="IC36">
        <v>5</v>
      </c>
      <c r="ID36">
        <v>2007</v>
      </c>
      <c r="IE36">
        <v>1</v>
      </c>
      <c r="IF36">
        <v>23</v>
      </c>
      <c r="IG36">
        <v>1.3</v>
      </c>
      <c r="IH36">
        <v>4.2</v>
      </c>
      <c r="II36">
        <v>1.8249500000000001</v>
      </c>
      <c r="IJ36">
        <v>2.4230999999999998</v>
      </c>
      <c r="IK36">
        <v>1.42578</v>
      </c>
      <c r="IL36">
        <v>2.2900399999999999</v>
      </c>
      <c r="IM36">
        <v>1.5478499999999999</v>
      </c>
      <c r="IN36">
        <v>2.3754900000000001</v>
      </c>
      <c r="IO36">
        <v>31.717300000000002</v>
      </c>
      <c r="IP36">
        <v>14.762499999999999</v>
      </c>
      <c r="IQ36">
        <v>18</v>
      </c>
      <c r="IR36">
        <v>624.17600000000004</v>
      </c>
      <c r="IS36">
        <v>431.22500000000002</v>
      </c>
      <c r="IT36">
        <v>25.000299999999999</v>
      </c>
      <c r="IU36">
        <v>23.491800000000001</v>
      </c>
      <c r="IV36">
        <v>29.9999</v>
      </c>
      <c r="IW36">
        <v>23.455500000000001</v>
      </c>
      <c r="IX36">
        <v>23.401399999999999</v>
      </c>
      <c r="IY36">
        <v>36.543700000000001</v>
      </c>
      <c r="IZ36">
        <v>28.144100000000002</v>
      </c>
      <c r="JA36">
        <v>9.9899000000000004</v>
      </c>
      <c r="JB36">
        <v>25</v>
      </c>
      <c r="JC36">
        <v>800</v>
      </c>
      <c r="JD36">
        <v>16.707799999999999</v>
      </c>
      <c r="JE36">
        <v>101.578</v>
      </c>
      <c r="JF36">
        <v>101.502</v>
      </c>
    </row>
    <row r="37" spans="1:266" x14ac:dyDescent="0.2">
      <c r="A37">
        <v>35</v>
      </c>
      <c r="B37">
        <v>1657255369</v>
      </c>
      <c r="C37">
        <v>4330.9000000953674</v>
      </c>
      <c r="D37" t="s">
        <v>478</v>
      </c>
      <c r="E37" t="s">
        <v>479</v>
      </c>
      <c r="F37" t="s">
        <v>366</v>
      </c>
      <c r="H37" t="s">
        <v>449</v>
      </c>
      <c r="I37" t="s">
        <v>450</v>
      </c>
      <c r="J37" t="s">
        <v>451</v>
      </c>
      <c r="K37">
        <v>1657255369</v>
      </c>
      <c r="L37">
        <v>4.1165128552535539E-3</v>
      </c>
      <c r="M37">
        <v>4.1165128552535535</v>
      </c>
      <c r="N37">
        <v>21.143889890723617</v>
      </c>
      <c r="O37">
        <v>974.82400000000007</v>
      </c>
      <c r="P37">
        <v>849.15057049773498</v>
      </c>
      <c r="Q37">
        <v>86.0901734273898</v>
      </c>
      <c r="R37">
        <v>98.831432418387209</v>
      </c>
      <c r="S37">
        <v>0.34377825762958275</v>
      </c>
      <c r="T37">
        <v>1.9226258161724818</v>
      </c>
      <c r="U37">
        <v>0.31292232907694728</v>
      </c>
      <c r="V37">
        <v>0.19811743319879405</v>
      </c>
      <c r="W37">
        <v>241.71827207530112</v>
      </c>
      <c r="X37">
        <v>26.198595477984018</v>
      </c>
      <c r="Y37">
        <v>26.198595477984018</v>
      </c>
      <c r="Z37">
        <v>3.4141152822766894</v>
      </c>
      <c r="AA37">
        <v>63.949506809258239</v>
      </c>
      <c r="AB37">
        <v>2.1167837418039204</v>
      </c>
      <c r="AC37">
        <v>3.3100861092136911</v>
      </c>
      <c r="AD37">
        <v>1.297331540472769</v>
      </c>
      <c r="AE37">
        <v>-181.53821691668173</v>
      </c>
      <c r="AF37">
        <v>-54.178746870152047</v>
      </c>
      <c r="AG37">
        <v>-6.0170804920182057</v>
      </c>
      <c r="AH37">
        <v>-1.5772203550874053E-2</v>
      </c>
      <c r="AI37">
        <v>0</v>
      </c>
      <c r="AJ37">
        <v>0</v>
      </c>
      <c r="AK37">
        <v>1</v>
      </c>
      <c r="AL37">
        <v>0</v>
      </c>
      <c r="AM37">
        <v>26077.799074487331</v>
      </c>
      <c r="AN37" t="s">
        <v>367</v>
      </c>
      <c r="AO37" t="s">
        <v>367</v>
      </c>
      <c r="AP37">
        <v>0</v>
      </c>
      <c r="AQ37">
        <v>0</v>
      </c>
      <c r="AR37" t="e">
        <v>#DIV/0!</v>
      </c>
      <c r="AS37">
        <v>0</v>
      </c>
      <c r="AT37" t="s">
        <v>367</v>
      </c>
      <c r="AU37" t="s">
        <v>367</v>
      </c>
      <c r="AV37">
        <v>0</v>
      </c>
      <c r="AW37">
        <v>0</v>
      </c>
      <c r="AX37" t="e">
        <v>#DIV/0!</v>
      </c>
      <c r="AY37">
        <v>0.5</v>
      </c>
      <c r="AZ37">
        <v>1261.110300557151</v>
      </c>
      <c r="BA37">
        <v>21.143889890723617</v>
      </c>
      <c r="BB37" t="e">
        <v>#DIV/0!</v>
      </c>
      <c r="BC37">
        <v>1.6766090865630367E-2</v>
      </c>
      <c r="BD37" t="e">
        <v>#DIV/0!</v>
      </c>
      <c r="BE37" t="e">
        <v>#DIV/0!</v>
      </c>
      <c r="BF37" t="s">
        <v>367</v>
      </c>
      <c r="BG37">
        <v>0</v>
      </c>
      <c r="BH37" t="e">
        <v>#DIV/0!</v>
      </c>
      <c r="BI37" t="e">
        <v>#DIV/0!</v>
      </c>
      <c r="BJ37" t="e">
        <v>#DIV/0!</v>
      </c>
      <c r="BK37" t="e">
        <v>#DIV/0!</v>
      </c>
      <c r="BL37" t="e">
        <v>#DIV/0!</v>
      </c>
      <c r="BM37" t="e">
        <v>#DIV/0!</v>
      </c>
      <c r="BN37" t="e">
        <v>#DIV/0!</v>
      </c>
      <c r="BO37" t="e">
        <v>#DIV/0!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1499.88</v>
      </c>
      <c r="CI37">
        <v>1261.110300557151</v>
      </c>
      <c r="CJ37">
        <v>0.84080746496863146</v>
      </c>
      <c r="CK37">
        <v>0.16115840738945855</v>
      </c>
      <c r="CL37">
        <v>6</v>
      </c>
      <c r="CM37">
        <v>0.5</v>
      </c>
      <c r="CN37" t="s">
        <v>368</v>
      </c>
      <c r="CO37">
        <v>2</v>
      </c>
      <c r="CP37">
        <v>1657255369</v>
      </c>
      <c r="CQ37">
        <v>974.82400000000007</v>
      </c>
      <c r="CR37">
        <v>999.971</v>
      </c>
      <c r="CS37">
        <v>20.878900000000002</v>
      </c>
      <c r="CT37">
        <v>16.849900000000002</v>
      </c>
      <c r="CU37">
        <v>975.48900000000003</v>
      </c>
      <c r="CV37">
        <v>20.716799999999999</v>
      </c>
      <c r="CW37">
        <v>600.23299999999995</v>
      </c>
      <c r="CX37">
        <v>101.28400000000001</v>
      </c>
      <c r="CY37">
        <v>9.9872799999999998E-2</v>
      </c>
      <c r="CZ37">
        <v>25.675899999999999</v>
      </c>
      <c r="DA37">
        <v>25.159199999999998</v>
      </c>
      <c r="DB37">
        <v>999.9</v>
      </c>
      <c r="DC37">
        <v>0</v>
      </c>
      <c r="DD37">
        <v>0</v>
      </c>
      <c r="DE37">
        <v>5018.75</v>
      </c>
      <c r="DF37">
        <v>0</v>
      </c>
      <c r="DG37">
        <v>325.27600000000001</v>
      </c>
      <c r="DH37">
        <v>-25.1875</v>
      </c>
      <c r="DI37">
        <v>995.56899999999996</v>
      </c>
      <c r="DJ37">
        <v>1017.11</v>
      </c>
      <c r="DK37">
        <v>4.0289799999999998</v>
      </c>
      <c r="DL37">
        <v>999.971</v>
      </c>
      <c r="DM37">
        <v>16.849900000000002</v>
      </c>
      <c r="DN37">
        <v>2.1147</v>
      </c>
      <c r="DO37">
        <v>1.7066300000000001</v>
      </c>
      <c r="DP37">
        <v>18.330400000000001</v>
      </c>
      <c r="DQ37">
        <v>14.956899999999999</v>
      </c>
      <c r="DR37">
        <v>1499.88</v>
      </c>
      <c r="DS37">
        <v>0.97299599999999997</v>
      </c>
      <c r="DT37">
        <v>2.7003699999999999E-2</v>
      </c>
      <c r="DU37">
        <v>0</v>
      </c>
      <c r="DV37">
        <v>768.83900000000006</v>
      </c>
      <c r="DW37">
        <v>4.9993100000000004</v>
      </c>
      <c r="DX37">
        <v>15780.1</v>
      </c>
      <c r="DY37">
        <v>13258.1</v>
      </c>
      <c r="DZ37">
        <v>37.625</v>
      </c>
      <c r="EA37">
        <v>38.375</v>
      </c>
      <c r="EB37">
        <v>37.936999999999998</v>
      </c>
      <c r="EC37">
        <v>38.061999999999998</v>
      </c>
      <c r="ED37">
        <v>39.061999999999998</v>
      </c>
      <c r="EE37">
        <v>1454.51</v>
      </c>
      <c r="EF37">
        <v>40.369999999999997</v>
      </c>
      <c r="EG37">
        <v>0</v>
      </c>
      <c r="EH37">
        <v>1657255369.7</v>
      </c>
      <c r="EI37">
        <v>0</v>
      </c>
      <c r="EJ37">
        <v>768.68015384615387</v>
      </c>
      <c r="EK37">
        <v>-0.37429059612435001</v>
      </c>
      <c r="EL37">
        <v>-33.692307831832927</v>
      </c>
      <c r="EM37">
        <v>15771.15</v>
      </c>
      <c r="EN37">
        <v>15</v>
      </c>
      <c r="EO37">
        <v>1657255396.5</v>
      </c>
      <c r="EP37" t="s">
        <v>480</v>
      </c>
      <c r="EQ37">
        <v>1657255396.5</v>
      </c>
      <c r="ER37">
        <v>1657255007.5</v>
      </c>
      <c r="ES37">
        <v>31</v>
      </c>
      <c r="ET37">
        <v>8.7999999999999995E-2</v>
      </c>
      <c r="EU37">
        <v>1.2E-2</v>
      </c>
      <c r="EV37">
        <v>-0.66500000000000004</v>
      </c>
      <c r="EW37">
        <v>5.1999999999999998E-2</v>
      </c>
      <c r="EX37">
        <v>1000</v>
      </c>
      <c r="EY37">
        <v>16</v>
      </c>
      <c r="EZ37">
        <v>0.13</v>
      </c>
      <c r="FA37">
        <v>0.02</v>
      </c>
      <c r="FB37">
        <v>-24.881899999999991</v>
      </c>
      <c r="FC37">
        <v>-1.5588315196997251</v>
      </c>
      <c r="FD37">
        <v>0.1675381568479252</v>
      </c>
      <c r="FE37">
        <v>0</v>
      </c>
      <c r="FF37">
        <v>4.0523397499999998</v>
      </c>
      <c r="FG37">
        <v>-0.14410007504691061</v>
      </c>
      <c r="FH37">
        <v>1.6435377313511822E-2</v>
      </c>
      <c r="FI37">
        <v>1</v>
      </c>
      <c r="FJ37">
        <v>1</v>
      </c>
      <c r="FK37">
        <v>2</v>
      </c>
      <c r="FL37" t="s">
        <v>370</v>
      </c>
      <c r="FM37">
        <v>3.1825600000000001</v>
      </c>
      <c r="FN37">
        <v>2.7644199999999999</v>
      </c>
      <c r="FO37">
        <v>0.190772</v>
      </c>
      <c r="FP37">
        <v>0.194608</v>
      </c>
      <c r="FQ37">
        <v>0.11042</v>
      </c>
      <c r="FR37">
        <v>9.5550899999999994E-2</v>
      </c>
      <c r="FS37">
        <v>25991.599999999999</v>
      </c>
      <c r="FT37">
        <v>20146.8</v>
      </c>
      <c r="FU37">
        <v>30127.9</v>
      </c>
      <c r="FV37">
        <v>24441.3</v>
      </c>
      <c r="FW37">
        <v>35638.199999999997</v>
      </c>
      <c r="FX37">
        <v>32307.1</v>
      </c>
      <c r="FY37">
        <v>44048.1</v>
      </c>
      <c r="FZ37">
        <v>39906.400000000001</v>
      </c>
      <c r="GA37">
        <v>2.21773</v>
      </c>
      <c r="GB37">
        <v>1.93875</v>
      </c>
      <c r="GC37">
        <v>0.150647</v>
      </c>
      <c r="GD37">
        <v>0</v>
      </c>
      <c r="GE37">
        <v>22.683</v>
      </c>
      <c r="GF37">
        <v>999.9</v>
      </c>
      <c r="GG37">
        <v>57.1</v>
      </c>
      <c r="GH37">
        <v>29.2</v>
      </c>
      <c r="GI37">
        <v>22.9376</v>
      </c>
      <c r="GJ37">
        <v>30.649100000000001</v>
      </c>
      <c r="GK37">
        <v>39.6434</v>
      </c>
      <c r="GL37">
        <v>1</v>
      </c>
      <c r="GM37">
        <v>-0.29933900000000002</v>
      </c>
      <c r="GN37">
        <v>-0.94961899999999999</v>
      </c>
      <c r="GO37">
        <v>20.265899999999998</v>
      </c>
      <c r="GP37">
        <v>5.2285199999999996</v>
      </c>
      <c r="GQ37">
        <v>11.902100000000001</v>
      </c>
      <c r="GR37">
        <v>4.9654999999999996</v>
      </c>
      <c r="GS37">
        <v>3.2919999999999998</v>
      </c>
      <c r="GT37">
        <v>9999</v>
      </c>
      <c r="GU37">
        <v>9999</v>
      </c>
      <c r="GV37">
        <v>5521.9</v>
      </c>
      <c r="GW37">
        <v>977.6</v>
      </c>
      <c r="GX37">
        <v>1.8769800000000001</v>
      </c>
      <c r="GY37">
        <v>1.8751599999999999</v>
      </c>
      <c r="GZ37">
        <v>1.8738300000000001</v>
      </c>
      <c r="HA37">
        <v>1.8730199999999999</v>
      </c>
      <c r="HB37">
        <v>1.8745400000000001</v>
      </c>
      <c r="HC37">
        <v>1.86951</v>
      </c>
      <c r="HD37">
        <v>1.87378</v>
      </c>
      <c r="HE37">
        <v>1.8788100000000001</v>
      </c>
      <c r="HF37">
        <v>0</v>
      </c>
      <c r="HG37">
        <v>0</v>
      </c>
      <c r="HH37">
        <v>0</v>
      </c>
      <c r="HI37">
        <v>0</v>
      </c>
      <c r="HJ37" t="s">
        <v>371</v>
      </c>
      <c r="HK37" t="s">
        <v>372</v>
      </c>
      <c r="HL37" t="s">
        <v>373</v>
      </c>
      <c r="HM37" t="s">
        <v>373</v>
      </c>
      <c r="HN37" t="s">
        <v>373</v>
      </c>
      <c r="HO37" t="s">
        <v>373</v>
      </c>
      <c r="HP37">
        <v>0</v>
      </c>
      <c r="HQ37">
        <v>100</v>
      </c>
      <c r="HR37">
        <v>100</v>
      </c>
      <c r="HS37">
        <v>-0.66500000000000004</v>
      </c>
      <c r="HT37">
        <v>0.16209999999999999</v>
      </c>
      <c r="HU37">
        <v>6.8005516536488481E-2</v>
      </c>
      <c r="HV37">
        <v>9.7846438420996166E-4</v>
      </c>
      <c r="HW37">
        <v>-2.5827086373742828E-6</v>
      </c>
      <c r="HX37">
        <v>7.8586341386663365E-10</v>
      </c>
      <c r="HY37">
        <v>-8.8080901990740174E-2</v>
      </c>
      <c r="HZ37">
        <v>-8.4438002641763817E-3</v>
      </c>
      <c r="IA37">
        <v>1.264093270743213E-3</v>
      </c>
      <c r="IB37">
        <v>-1.32040390140585E-5</v>
      </c>
      <c r="IC37">
        <v>5</v>
      </c>
      <c r="ID37">
        <v>2007</v>
      </c>
      <c r="IE37">
        <v>1</v>
      </c>
      <c r="IF37">
        <v>23</v>
      </c>
      <c r="IG37">
        <v>1.3</v>
      </c>
      <c r="IH37">
        <v>6</v>
      </c>
      <c r="II37">
        <v>2.1936</v>
      </c>
      <c r="IJ37">
        <v>2.4304199999999998</v>
      </c>
      <c r="IK37">
        <v>1.42578</v>
      </c>
      <c r="IL37">
        <v>2.2900399999999999</v>
      </c>
      <c r="IM37">
        <v>1.5478499999999999</v>
      </c>
      <c r="IN37">
        <v>2.2741699999999998</v>
      </c>
      <c r="IO37">
        <v>31.695499999999999</v>
      </c>
      <c r="IP37">
        <v>14.7362</v>
      </c>
      <c r="IQ37">
        <v>18</v>
      </c>
      <c r="IR37">
        <v>623.08900000000006</v>
      </c>
      <c r="IS37">
        <v>431.66800000000001</v>
      </c>
      <c r="IT37">
        <v>25.000399999999999</v>
      </c>
      <c r="IU37">
        <v>23.496300000000002</v>
      </c>
      <c r="IV37">
        <v>30</v>
      </c>
      <c r="IW37">
        <v>23.4312</v>
      </c>
      <c r="IX37">
        <v>23.376300000000001</v>
      </c>
      <c r="IY37">
        <v>43.923999999999999</v>
      </c>
      <c r="IZ37">
        <v>27.8111</v>
      </c>
      <c r="JA37">
        <v>8.4921600000000002</v>
      </c>
      <c r="JB37">
        <v>25</v>
      </c>
      <c r="JC37">
        <v>1000</v>
      </c>
      <c r="JD37">
        <v>16.8584</v>
      </c>
      <c r="JE37">
        <v>101.574</v>
      </c>
      <c r="JF37">
        <v>101.501</v>
      </c>
    </row>
    <row r="38" spans="1:266" x14ac:dyDescent="0.2">
      <c r="A38">
        <v>36</v>
      </c>
      <c r="B38">
        <v>1657255472.5</v>
      </c>
      <c r="C38">
        <v>4434.4000000953674</v>
      </c>
      <c r="D38" t="s">
        <v>481</v>
      </c>
      <c r="E38" t="s">
        <v>482</v>
      </c>
      <c r="F38" t="s">
        <v>366</v>
      </c>
      <c r="H38" t="s">
        <v>449</v>
      </c>
      <c r="I38" t="s">
        <v>450</v>
      </c>
      <c r="J38" t="s">
        <v>451</v>
      </c>
      <c r="K38">
        <v>1657255472.5</v>
      </c>
      <c r="L38">
        <v>4.0892920853356791E-3</v>
      </c>
      <c r="M38">
        <v>4.0892920853356793</v>
      </c>
      <c r="N38">
        <v>21.423273567267497</v>
      </c>
      <c r="O38">
        <v>1173.817</v>
      </c>
      <c r="P38">
        <v>1040.7931120492831</v>
      </c>
      <c r="Q38">
        <v>105.52495680935084</v>
      </c>
      <c r="R38">
        <v>119.01211373621821</v>
      </c>
      <c r="S38">
        <v>0.33816217015754951</v>
      </c>
      <c r="T38">
        <v>1.9174945956702032</v>
      </c>
      <c r="U38">
        <v>0.30818681814306836</v>
      </c>
      <c r="V38">
        <v>0.19508802342730958</v>
      </c>
      <c r="W38">
        <v>241.72306007527965</v>
      </c>
      <c r="X38">
        <v>26.439024764433658</v>
      </c>
      <c r="Y38">
        <v>26.439024764433658</v>
      </c>
      <c r="Z38">
        <v>3.4629175913997541</v>
      </c>
      <c r="AA38">
        <v>64.223333638847961</v>
      </c>
      <c r="AB38">
        <v>2.1548707841960999</v>
      </c>
      <c r="AC38">
        <v>3.3552770653634258</v>
      </c>
      <c r="AD38">
        <v>1.3080468072036542</v>
      </c>
      <c r="AE38">
        <v>-180.33778096330346</v>
      </c>
      <c r="AF38">
        <v>-55.236340092616175</v>
      </c>
      <c r="AG38">
        <v>-6.1654465264632741</v>
      </c>
      <c r="AH38">
        <v>-1.6507507103270314E-2</v>
      </c>
      <c r="AI38">
        <v>0</v>
      </c>
      <c r="AJ38">
        <v>0</v>
      </c>
      <c r="AK38">
        <v>1</v>
      </c>
      <c r="AL38">
        <v>0</v>
      </c>
      <c r="AM38">
        <v>25927.947066880799</v>
      </c>
      <c r="AN38" t="s">
        <v>367</v>
      </c>
      <c r="AO38" t="s">
        <v>367</v>
      </c>
      <c r="AP38">
        <v>0</v>
      </c>
      <c r="AQ38">
        <v>0</v>
      </c>
      <c r="AR38" t="e">
        <v>#DIV/0!</v>
      </c>
      <c r="AS38">
        <v>0</v>
      </c>
      <c r="AT38" t="s">
        <v>367</v>
      </c>
      <c r="AU38" t="s">
        <v>367</v>
      </c>
      <c r="AV38">
        <v>0</v>
      </c>
      <c r="AW38">
        <v>0</v>
      </c>
      <c r="AX38" t="e">
        <v>#DIV/0!</v>
      </c>
      <c r="AY38">
        <v>0.5</v>
      </c>
      <c r="AZ38">
        <v>1261.1355005571399</v>
      </c>
      <c r="BA38">
        <v>21.423273567267497</v>
      </c>
      <c r="BB38" t="e">
        <v>#DIV/0!</v>
      </c>
      <c r="BC38">
        <v>1.6987289278434552E-2</v>
      </c>
      <c r="BD38" t="e">
        <v>#DIV/0!</v>
      </c>
      <c r="BE38" t="e">
        <v>#DIV/0!</v>
      </c>
      <c r="BF38" t="s">
        <v>367</v>
      </c>
      <c r="BG38">
        <v>0</v>
      </c>
      <c r="BH38" t="e">
        <v>#DIV/0!</v>
      </c>
      <c r="BI38" t="e">
        <v>#DIV/0!</v>
      </c>
      <c r="BJ38" t="e">
        <v>#DIV/0!</v>
      </c>
      <c r="BK38" t="e">
        <v>#DIV/0!</v>
      </c>
      <c r="BL38" t="e">
        <v>#DIV/0!</v>
      </c>
      <c r="BM38" t="e">
        <v>#DIV/0!</v>
      </c>
      <c r="BN38" t="e">
        <v>#DIV/0!</v>
      </c>
      <c r="BO38" t="e">
        <v>#DIV/0!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1499.91</v>
      </c>
      <c r="CI38">
        <v>1261.1355005571399</v>
      </c>
      <c r="CJ38">
        <v>0.84080744881835567</v>
      </c>
      <c r="CK38">
        <v>0.16115837621942625</v>
      </c>
      <c r="CL38">
        <v>6</v>
      </c>
      <c r="CM38">
        <v>0.5</v>
      </c>
      <c r="CN38" t="s">
        <v>368</v>
      </c>
      <c r="CO38">
        <v>2</v>
      </c>
      <c r="CP38">
        <v>1657255472.5</v>
      </c>
      <c r="CQ38">
        <v>1173.817</v>
      </c>
      <c r="CR38">
        <v>1200.03</v>
      </c>
      <c r="CS38">
        <v>21.253499999999999</v>
      </c>
      <c r="CT38">
        <v>17.252700000000001</v>
      </c>
      <c r="CU38">
        <v>1174.6199999999999</v>
      </c>
      <c r="CV38">
        <v>21.081499999999998</v>
      </c>
      <c r="CW38">
        <v>600.23699999999997</v>
      </c>
      <c r="CX38">
        <v>101.289</v>
      </c>
      <c r="CY38">
        <v>9.9984600000000007E-2</v>
      </c>
      <c r="CZ38">
        <v>25.904699999999998</v>
      </c>
      <c r="DA38">
        <v>25.406700000000001</v>
      </c>
      <c r="DB38">
        <v>999.9</v>
      </c>
      <c r="DC38">
        <v>0</v>
      </c>
      <c r="DD38">
        <v>0</v>
      </c>
      <c r="DE38">
        <v>4996.88</v>
      </c>
      <c r="DF38">
        <v>0</v>
      </c>
      <c r="DG38">
        <v>341.767</v>
      </c>
      <c r="DH38">
        <v>-26.3949</v>
      </c>
      <c r="DI38">
        <v>1199.1199999999999</v>
      </c>
      <c r="DJ38">
        <v>1221.0899999999999</v>
      </c>
      <c r="DK38">
        <v>4.0008400000000002</v>
      </c>
      <c r="DL38">
        <v>1200.03</v>
      </c>
      <c r="DM38">
        <v>17.252700000000001</v>
      </c>
      <c r="DN38">
        <v>2.1527500000000002</v>
      </c>
      <c r="DO38">
        <v>1.7475099999999999</v>
      </c>
      <c r="DP38">
        <v>18.614899999999999</v>
      </c>
      <c r="DQ38">
        <v>15.324999999999999</v>
      </c>
      <c r="DR38">
        <v>1499.91</v>
      </c>
      <c r="DS38">
        <v>0.97299599999999997</v>
      </c>
      <c r="DT38">
        <v>2.7003800000000001E-2</v>
      </c>
      <c r="DU38">
        <v>0</v>
      </c>
      <c r="DV38">
        <v>764.92399999999998</v>
      </c>
      <c r="DW38">
        <v>4.9993100000000004</v>
      </c>
      <c r="DX38">
        <v>15652.2</v>
      </c>
      <c r="DY38">
        <v>13258.5</v>
      </c>
      <c r="DZ38">
        <v>39.25</v>
      </c>
      <c r="EA38">
        <v>40</v>
      </c>
      <c r="EB38">
        <v>39.375</v>
      </c>
      <c r="EC38">
        <v>40.25</v>
      </c>
      <c r="ED38">
        <v>40.686999999999998</v>
      </c>
      <c r="EE38">
        <v>1454.54</v>
      </c>
      <c r="EF38">
        <v>40.369999999999997</v>
      </c>
      <c r="EG38">
        <v>0</v>
      </c>
      <c r="EH38">
        <v>1657255472.9000001</v>
      </c>
      <c r="EI38">
        <v>0</v>
      </c>
      <c r="EJ38">
        <v>764.76557692307688</v>
      </c>
      <c r="EK38">
        <v>0.58430769039363861</v>
      </c>
      <c r="EL38">
        <v>169.14529790450399</v>
      </c>
      <c r="EM38">
        <v>15616.073076923079</v>
      </c>
      <c r="EN38">
        <v>15</v>
      </c>
      <c r="EO38">
        <v>1657255500.5</v>
      </c>
      <c r="EP38" t="s">
        <v>483</v>
      </c>
      <c r="EQ38">
        <v>1657255500.5</v>
      </c>
      <c r="ER38">
        <v>1657255007.5</v>
      </c>
      <c r="ES38">
        <v>32</v>
      </c>
      <c r="ET38">
        <v>0.23200000000000001</v>
      </c>
      <c r="EU38">
        <v>1.2E-2</v>
      </c>
      <c r="EV38">
        <v>-0.80300000000000005</v>
      </c>
      <c r="EW38">
        <v>5.1999999999999998E-2</v>
      </c>
      <c r="EX38">
        <v>1200</v>
      </c>
      <c r="EY38">
        <v>16</v>
      </c>
      <c r="EZ38">
        <v>0.23</v>
      </c>
      <c r="FA38">
        <v>0.02</v>
      </c>
      <c r="FB38">
        <v>-26.3369</v>
      </c>
      <c r="FC38">
        <v>-1.263056445993032</v>
      </c>
      <c r="FD38">
        <v>0.1625493320990698</v>
      </c>
      <c r="FE38">
        <v>0</v>
      </c>
      <c r="FF38">
        <v>4.0163312195121952</v>
      </c>
      <c r="FG38">
        <v>-4.1118188153300858E-2</v>
      </c>
      <c r="FH38">
        <v>4.4090390497315956E-3</v>
      </c>
      <c r="FI38">
        <v>1</v>
      </c>
      <c r="FJ38">
        <v>1</v>
      </c>
      <c r="FK38">
        <v>2</v>
      </c>
      <c r="FL38" t="s">
        <v>370</v>
      </c>
      <c r="FM38">
        <v>3.1825100000000002</v>
      </c>
      <c r="FN38">
        <v>2.7644299999999999</v>
      </c>
      <c r="FO38">
        <v>0.21471399999999999</v>
      </c>
      <c r="FP38">
        <v>0.218442</v>
      </c>
      <c r="FQ38">
        <v>0.111787</v>
      </c>
      <c r="FR38">
        <v>9.7168500000000005E-2</v>
      </c>
      <c r="FS38">
        <v>25220.9</v>
      </c>
      <c r="FT38">
        <v>19549.400000000001</v>
      </c>
      <c r="FU38">
        <v>30124.1</v>
      </c>
      <c r="FV38">
        <v>24438.400000000001</v>
      </c>
      <c r="FW38">
        <v>35578.199999999997</v>
      </c>
      <c r="FX38">
        <v>32244.9</v>
      </c>
      <c r="FY38">
        <v>44042.400000000001</v>
      </c>
      <c r="FZ38">
        <v>39901.4</v>
      </c>
      <c r="GA38">
        <v>2.2181199999999999</v>
      </c>
      <c r="GB38">
        <v>1.9402699999999999</v>
      </c>
      <c r="GC38">
        <v>0.15073300000000001</v>
      </c>
      <c r="GD38">
        <v>0</v>
      </c>
      <c r="GE38">
        <v>22.930099999999999</v>
      </c>
      <c r="GF38">
        <v>999.9</v>
      </c>
      <c r="GG38">
        <v>57.3</v>
      </c>
      <c r="GH38">
        <v>29.1</v>
      </c>
      <c r="GI38">
        <v>22.8842</v>
      </c>
      <c r="GJ38">
        <v>30.809100000000001</v>
      </c>
      <c r="GK38">
        <v>39.607399999999998</v>
      </c>
      <c r="GL38">
        <v>1</v>
      </c>
      <c r="GM38">
        <v>-0.29544199999999998</v>
      </c>
      <c r="GN38">
        <v>-0.89051999999999998</v>
      </c>
      <c r="GO38">
        <v>20.265599999999999</v>
      </c>
      <c r="GP38">
        <v>5.2282200000000003</v>
      </c>
      <c r="GQ38">
        <v>11.902100000000001</v>
      </c>
      <c r="GR38">
        <v>4.9654499999999997</v>
      </c>
      <c r="GS38">
        <v>3.2919999999999998</v>
      </c>
      <c r="GT38">
        <v>9999</v>
      </c>
      <c r="GU38">
        <v>9999</v>
      </c>
      <c r="GV38">
        <v>5526.7</v>
      </c>
      <c r="GW38">
        <v>977.6</v>
      </c>
      <c r="GX38">
        <v>1.8769199999999999</v>
      </c>
      <c r="GY38">
        <v>1.8751500000000001</v>
      </c>
      <c r="GZ38">
        <v>1.87385</v>
      </c>
      <c r="HA38">
        <v>1.8730199999999999</v>
      </c>
      <c r="HB38">
        <v>1.8745400000000001</v>
      </c>
      <c r="HC38">
        <v>1.86951</v>
      </c>
      <c r="HD38">
        <v>1.8737699999999999</v>
      </c>
      <c r="HE38">
        <v>1.8788100000000001</v>
      </c>
      <c r="HF38">
        <v>0</v>
      </c>
      <c r="HG38">
        <v>0</v>
      </c>
      <c r="HH38">
        <v>0</v>
      </c>
      <c r="HI38">
        <v>0</v>
      </c>
      <c r="HJ38" t="s">
        <v>371</v>
      </c>
      <c r="HK38" t="s">
        <v>372</v>
      </c>
      <c r="HL38" t="s">
        <v>373</v>
      </c>
      <c r="HM38" t="s">
        <v>373</v>
      </c>
      <c r="HN38" t="s">
        <v>373</v>
      </c>
      <c r="HO38" t="s">
        <v>373</v>
      </c>
      <c r="HP38">
        <v>0</v>
      </c>
      <c r="HQ38">
        <v>100</v>
      </c>
      <c r="HR38">
        <v>100</v>
      </c>
      <c r="HS38">
        <v>-0.80300000000000005</v>
      </c>
      <c r="HT38">
        <v>0.17199999999999999</v>
      </c>
      <c r="HU38">
        <v>0.15540756872653549</v>
      </c>
      <c r="HV38">
        <v>9.7846438420996166E-4</v>
      </c>
      <c r="HW38">
        <v>-2.5827086373742828E-6</v>
      </c>
      <c r="HX38">
        <v>7.8586341386663365E-10</v>
      </c>
      <c r="HY38">
        <v>-8.8080901990740174E-2</v>
      </c>
      <c r="HZ38">
        <v>-8.4438002641763817E-3</v>
      </c>
      <c r="IA38">
        <v>1.264093270743213E-3</v>
      </c>
      <c r="IB38">
        <v>-1.32040390140585E-5</v>
      </c>
      <c r="IC38">
        <v>5</v>
      </c>
      <c r="ID38">
        <v>2007</v>
      </c>
      <c r="IE38">
        <v>1</v>
      </c>
      <c r="IF38">
        <v>23</v>
      </c>
      <c r="IG38">
        <v>1.3</v>
      </c>
      <c r="IH38">
        <v>7.8</v>
      </c>
      <c r="II38">
        <v>2.5512700000000001</v>
      </c>
      <c r="IJ38">
        <v>2.4267599999999998</v>
      </c>
      <c r="IK38">
        <v>1.42578</v>
      </c>
      <c r="IL38">
        <v>2.2900399999999999</v>
      </c>
      <c r="IM38">
        <v>1.5478499999999999</v>
      </c>
      <c r="IN38">
        <v>2.2497600000000002</v>
      </c>
      <c r="IO38">
        <v>31.717300000000002</v>
      </c>
      <c r="IP38">
        <v>14.7187</v>
      </c>
      <c r="IQ38">
        <v>18</v>
      </c>
      <c r="IR38">
        <v>623.62300000000005</v>
      </c>
      <c r="IS38">
        <v>432.702</v>
      </c>
      <c r="IT38">
        <v>25.000299999999999</v>
      </c>
      <c r="IU38">
        <v>23.546900000000001</v>
      </c>
      <c r="IV38">
        <v>30.0002</v>
      </c>
      <c r="IW38">
        <v>23.452999999999999</v>
      </c>
      <c r="IX38">
        <v>23.3978</v>
      </c>
      <c r="IY38">
        <v>51.070799999999998</v>
      </c>
      <c r="IZ38">
        <v>26.388300000000001</v>
      </c>
      <c r="JA38">
        <v>7.5562699999999996</v>
      </c>
      <c r="JB38">
        <v>25</v>
      </c>
      <c r="JC38">
        <v>1200</v>
      </c>
      <c r="JD38">
        <v>17.3306</v>
      </c>
      <c r="JE38">
        <v>101.56100000000001</v>
      </c>
      <c r="JF38">
        <v>101.488</v>
      </c>
    </row>
    <row r="39" spans="1:266" x14ac:dyDescent="0.2">
      <c r="A39">
        <v>37</v>
      </c>
      <c r="B39">
        <v>1657255576.5</v>
      </c>
      <c r="C39">
        <v>4538.4000000953674</v>
      </c>
      <c r="D39" t="s">
        <v>484</v>
      </c>
      <c r="E39" t="s">
        <v>485</v>
      </c>
      <c r="F39" t="s">
        <v>366</v>
      </c>
      <c r="H39" t="s">
        <v>449</v>
      </c>
      <c r="I39" t="s">
        <v>450</v>
      </c>
      <c r="J39" t="s">
        <v>451</v>
      </c>
      <c r="K39">
        <v>1657255576.5</v>
      </c>
      <c r="L39">
        <v>4.1672697530700928E-3</v>
      </c>
      <c r="M39">
        <v>4.1672697530700926</v>
      </c>
      <c r="N39">
        <v>21.312232443910606</v>
      </c>
      <c r="O39">
        <v>1472.5519999999999</v>
      </c>
      <c r="P39">
        <v>1335.6002049761905</v>
      </c>
      <c r="Q39">
        <v>135.41416748217725</v>
      </c>
      <c r="R39">
        <v>149.29947031399999</v>
      </c>
      <c r="S39">
        <v>0.34423941002712571</v>
      </c>
      <c r="T39">
        <v>1.9201509641548353</v>
      </c>
      <c r="U39">
        <v>0.3132685939303867</v>
      </c>
      <c r="V39">
        <v>0.19834275492406162</v>
      </c>
      <c r="W39">
        <v>241.74801707489857</v>
      </c>
      <c r="X39">
        <v>26.268051958908558</v>
      </c>
      <c r="Y39">
        <v>26.268051958908558</v>
      </c>
      <c r="Z39">
        <v>3.4281514686037453</v>
      </c>
      <c r="AA39">
        <v>63.601981054098559</v>
      </c>
      <c r="AB39">
        <v>2.1163073587249999</v>
      </c>
      <c r="AC39">
        <v>3.3274236488402957</v>
      </c>
      <c r="AD39">
        <v>1.3118441098787454</v>
      </c>
      <c r="AE39">
        <v>-183.7765961103911</v>
      </c>
      <c r="AF39">
        <v>-52.179044848420048</v>
      </c>
      <c r="AG39">
        <v>-5.8070512968192647</v>
      </c>
      <c r="AH39">
        <v>-1.4675180731828164E-2</v>
      </c>
      <c r="AI39">
        <v>0</v>
      </c>
      <c r="AJ39">
        <v>0</v>
      </c>
      <c r="AK39">
        <v>1</v>
      </c>
      <c r="AL39">
        <v>0</v>
      </c>
      <c r="AM39">
        <v>26007.361667328372</v>
      </c>
      <c r="AN39" t="s">
        <v>367</v>
      </c>
      <c r="AO39" t="s">
        <v>367</v>
      </c>
      <c r="AP39">
        <v>0</v>
      </c>
      <c r="AQ39">
        <v>0</v>
      </c>
      <c r="AR39" t="e">
        <v>#DIV/0!</v>
      </c>
      <c r="AS39">
        <v>0</v>
      </c>
      <c r="AT39" t="s">
        <v>367</v>
      </c>
      <c r="AU39" t="s">
        <v>367</v>
      </c>
      <c r="AV39">
        <v>0</v>
      </c>
      <c r="AW39">
        <v>0</v>
      </c>
      <c r="AX39" t="e">
        <v>#DIV/0!</v>
      </c>
      <c r="AY39">
        <v>0.5</v>
      </c>
      <c r="AZ39">
        <v>1261.2696005569424</v>
      </c>
      <c r="BA39">
        <v>21.312232443910606</v>
      </c>
      <c r="BB39" t="e">
        <v>#DIV/0!</v>
      </c>
      <c r="BC39">
        <v>1.6897443999680722E-2</v>
      </c>
      <c r="BD39" t="e">
        <v>#DIV/0!</v>
      </c>
      <c r="BE39" t="e">
        <v>#DIV/0!</v>
      </c>
      <c r="BF39" t="s">
        <v>367</v>
      </c>
      <c r="BG39">
        <v>0</v>
      </c>
      <c r="BH39" t="e">
        <v>#DIV/0!</v>
      </c>
      <c r="BI39" t="e">
        <v>#DIV/0!</v>
      </c>
      <c r="BJ39" t="e">
        <v>#DIV/0!</v>
      </c>
      <c r="BK39" t="e">
        <v>#DIV/0!</v>
      </c>
      <c r="BL39" t="e">
        <v>#DIV/0!</v>
      </c>
      <c r="BM39" t="e">
        <v>#DIV/0!</v>
      </c>
      <c r="BN39" t="e">
        <v>#DIV/0!</v>
      </c>
      <c r="BO39" t="e">
        <v>#DIV/0!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1500.07</v>
      </c>
      <c r="CI39">
        <v>1261.2696005569424</v>
      </c>
      <c r="CJ39">
        <v>0.84080716270370204</v>
      </c>
      <c r="CK39">
        <v>0.16115782401814488</v>
      </c>
      <c r="CL39">
        <v>6</v>
      </c>
      <c r="CM39">
        <v>0.5</v>
      </c>
      <c r="CN39" t="s">
        <v>368</v>
      </c>
      <c r="CO39">
        <v>2</v>
      </c>
      <c r="CP39">
        <v>1657255576.5</v>
      </c>
      <c r="CQ39">
        <v>1472.5519999999999</v>
      </c>
      <c r="CR39">
        <v>1499.98</v>
      </c>
      <c r="CS39">
        <v>20.8733</v>
      </c>
      <c r="CT39">
        <v>16.796099999999999</v>
      </c>
      <c r="CU39">
        <v>1473.96</v>
      </c>
      <c r="CV39">
        <v>20.711300000000001</v>
      </c>
      <c r="CW39">
        <v>600.45399999999995</v>
      </c>
      <c r="CX39">
        <v>101.288</v>
      </c>
      <c r="CY39">
        <v>0.10025000000000001</v>
      </c>
      <c r="CZ39">
        <v>25.763999999999999</v>
      </c>
      <c r="DA39">
        <v>25.221699999999998</v>
      </c>
      <c r="DB39">
        <v>999.9</v>
      </c>
      <c r="DC39">
        <v>0</v>
      </c>
      <c r="DD39">
        <v>0</v>
      </c>
      <c r="DE39">
        <v>5008.12</v>
      </c>
      <c r="DF39">
        <v>0</v>
      </c>
      <c r="DG39">
        <v>540.07600000000002</v>
      </c>
      <c r="DH39">
        <v>-27.284700000000001</v>
      </c>
      <c r="DI39">
        <v>1504.09</v>
      </c>
      <c r="DJ39">
        <v>1525.6</v>
      </c>
      <c r="DK39">
        <v>4.0772399999999998</v>
      </c>
      <c r="DL39">
        <v>1499.98</v>
      </c>
      <c r="DM39">
        <v>16.796099999999999</v>
      </c>
      <c r="DN39">
        <v>2.1142099999999999</v>
      </c>
      <c r="DO39">
        <v>1.7012400000000001</v>
      </c>
      <c r="DP39">
        <v>18.326699999999999</v>
      </c>
      <c r="DQ39">
        <v>14.9077</v>
      </c>
      <c r="DR39">
        <v>1500.07</v>
      </c>
      <c r="DS39">
        <v>0.97300600000000004</v>
      </c>
      <c r="DT39">
        <v>2.69936E-2</v>
      </c>
      <c r="DU39">
        <v>0</v>
      </c>
      <c r="DV39">
        <v>763.30600000000004</v>
      </c>
      <c r="DW39">
        <v>4.9993100000000004</v>
      </c>
      <c r="DX39">
        <v>16183</v>
      </c>
      <c r="DY39">
        <v>13259.9</v>
      </c>
      <c r="DZ39">
        <v>40.5</v>
      </c>
      <c r="EA39">
        <v>40.936999999999998</v>
      </c>
      <c r="EB39">
        <v>40.561999999999998</v>
      </c>
      <c r="EC39">
        <v>41.125</v>
      </c>
      <c r="ED39">
        <v>41.686999999999998</v>
      </c>
      <c r="EE39">
        <v>1454.71</v>
      </c>
      <c r="EF39">
        <v>40.36</v>
      </c>
      <c r="EG39">
        <v>0</v>
      </c>
      <c r="EH39">
        <v>1657255577.3</v>
      </c>
      <c r="EI39">
        <v>0</v>
      </c>
      <c r="EJ39">
        <v>762.09984615384622</v>
      </c>
      <c r="EK39">
        <v>10.75213676613766</v>
      </c>
      <c r="EL39">
        <v>4490.9777798249634</v>
      </c>
      <c r="EM39">
        <v>15775.49615384615</v>
      </c>
      <c r="EN39">
        <v>15</v>
      </c>
      <c r="EO39">
        <v>1657255602</v>
      </c>
      <c r="EP39" t="s">
        <v>486</v>
      </c>
      <c r="EQ39">
        <v>1657255602</v>
      </c>
      <c r="ER39">
        <v>1657255007.5</v>
      </c>
      <c r="ES39">
        <v>33</v>
      </c>
      <c r="ET39">
        <v>-0.1</v>
      </c>
      <c r="EU39">
        <v>1.2E-2</v>
      </c>
      <c r="EV39">
        <v>-1.4079999999999999</v>
      </c>
      <c r="EW39">
        <v>5.1999999999999998E-2</v>
      </c>
      <c r="EX39">
        <v>1500</v>
      </c>
      <c r="EY39">
        <v>16</v>
      </c>
      <c r="EZ39">
        <v>0.12</v>
      </c>
      <c r="FA39">
        <v>0.02</v>
      </c>
      <c r="FB39">
        <v>-27.038799999999998</v>
      </c>
      <c r="FC39">
        <v>-1.229619512195111</v>
      </c>
      <c r="FD39">
        <v>0.1571639380221628</v>
      </c>
      <c r="FE39">
        <v>0</v>
      </c>
      <c r="FF39">
        <v>4.099929024390244</v>
      </c>
      <c r="FG39">
        <v>-0.2040662717770044</v>
      </c>
      <c r="FH39">
        <v>2.1493847083824239E-2</v>
      </c>
      <c r="FI39">
        <v>1</v>
      </c>
      <c r="FJ39">
        <v>1</v>
      </c>
      <c r="FK39">
        <v>2</v>
      </c>
      <c r="FL39" t="s">
        <v>370</v>
      </c>
      <c r="FM39">
        <v>3.1829700000000001</v>
      </c>
      <c r="FN39">
        <v>2.7647499999999998</v>
      </c>
      <c r="FO39">
        <v>0.246978</v>
      </c>
      <c r="FP39">
        <v>0.250502</v>
      </c>
      <c r="FQ39">
        <v>0.11039400000000001</v>
      </c>
      <c r="FR39">
        <v>9.5329300000000006E-2</v>
      </c>
      <c r="FS39">
        <v>24188.3</v>
      </c>
      <c r="FT39">
        <v>18748.900000000001</v>
      </c>
      <c r="FU39">
        <v>30125.3</v>
      </c>
      <c r="FV39">
        <v>24437.5</v>
      </c>
      <c r="FW39">
        <v>35639.1</v>
      </c>
      <c r="FX39">
        <v>32312.2</v>
      </c>
      <c r="FY39">
        <v>44044.7</v>
      </c>
      <c r="FZ39">
        <v>39900.300000000003</v>
      </c>
      <c r="GA39">
        <v>2.2120500000000001</v>
      </c>
      <c r="GB39">
        <v>1.9400500000000001</v>
      </c>
      <c r="GC39">
        <v>0.14888100000000001</v>
      </c>
      <c r="GD39">
        <v>0</v>
      </c>
      <c r="GE39">
        <v>22.774899999999999</v>
      </c>
      <c r="GF39">
        <v>999.9</v>
      </c>
      <c r="GG39">
        <v>57.3</v>
      </c>
      <c r="GH39">
        <v>29.1</v>
      </c>
      <c r="GI39">
        <v>22.8842</v>
      </c>
      <c r="GJ39">
        <v>30.8291</v>
      </c>
      <c r="GK39">
        <v>39.959899999999998</v>
      </c>
      <c r="GL39">
        <v>1</v>
      </c>
      <c r="GM39">
        <v>-0.29347299999999998</v>
      </c>
      <c r="GN39">
        <v>-0.92818100000000003</v>
      </c>
      <c r="GO39">
        <v>20.265699999999999</v>
      </c>
      <c r="GP39">
        <v>5.2256799999999997</v>
      </c>
      <c r="GQ39">
        <v>11.902100000000001</v>
      </c>
      <c r="GR39">
        <v>4.9653499999999999</v>
      </c>
      <c r="GS39">
        <v>3.2919999999999998</v>
      </c>
      <c r="GT39">
        <v>9999</v>
      </c>
      <c r="GU39">
        <v>9999</v>
      </c>
      <c r="GV39">
        <v>5530.9</v>
      </c>
      <c r="GW39">
        <v>977.7</v>
      </c>
      <c r="GX39">
        <v>1.87687</v>
      </c>
      <c r="GY39">
        <v>1.8751500000000001</v>
      </c>
      <c r="GZ39">
        <v>1.8738900000000001</v>
      </c>
      <c r="HA39">
        <v>1.8730199999999999</v>
      </c>
      <c r="HB39">
        <v>1.8745400000000001</v>
      </c>
      <c r="HC39">
        <v>1.86951</v>
      </c>
      <c r="HD39">
        <v>1.8737699999999999</v>
      </c>
      <c r="HE39">
        <v>1.8788100000000001</v>
      </c>
      <c r="HF39">
        <v>0</v>
      </c>
      <c r="HG39">
        <v>0</v>
      </c>
      <c r="HH39">
        <v>0</v>
      </c>
      <c r="HI39">
        <v>0</v>
      </c>
      <c r="HJ39" t="s">
        <v>371</v>
      </c>
      <c r="HK39" t="s">
        <v>372</v>
      </c>
      <c r="HL39" t="s">
        <v>373</v>
      </c>
      <c r="HM39" t="s">
        <v>373</v>
      </c>
      <c r="HN39" t="s">
        <v>373</v>
      </c>
      <c r="HO39" t="s">
        <v>373</v>
      </c>
      <c r="HP39">
        <v>0</v>
      </c>
      <c r="HQ39">
        <v>100</v>
      </c>
      <c r="HR39">
        <v>100</v>
      </c>
      <c r="HS39">
        <v>-1.4079999999999999</v>
      </c>
      <c r="HT39">
        <v>0.16200000000000001</v>
      </c>
      <c r="HU39">
        <v>0.38640644488690401</v>
      </c>
      <c r="HV39">
        <v>9.7846438420996166E-4</v>
      </c>
      <c r="HW39">
        <v>-2.5827086373742828E-6</v>
      </c>
      <c r="HX39">
        <v>7.8586341386663365E-10</v>
      </c>
      <c r="HY39">
        <v>-8.8080901990740174E-2</v>
      </c>
      <c r="HZ39">
        <v>-8.4438002641763817E-3</v>
      </c>
      <c r="IA39">
        <v>1.264093270743213E-3</v>
      </c>
      <c r="IB39">
        <v>-1.32040390140585E-5</v>
      </c>
      <c r="IC39">
        <v>5</v>
      </c>
      <c r="ID39">
        <v>2007</v>
      </c>
      <c r="IE39">
        <v>1</v>
      </c>
      <c r="IF39">
        <v>23</v>
      </c>
      <c r="IG39">
        <v>1.3</v>
      </c>
      <c r="IH39">
        <v>9.5</v>
      </c>
      <c r="II39">
        <v>3.0651899999999999</v>
      </c>
      <c r="IJ39">
        <v>2.3974600000000001</v>
      </c>
      <c r="IK39">
        <v>1.42578</v>
      </c>
      <c r="IL39">
        <v>2.2900399999999999</v>
      </c>
      <c r="IM39">
        <v>1.5478499999999999</v>
      </c>
      <c r="IN39">
        <v>2.34009</v>
      </c>
      <c r="IO39">
        <v>31.695499999999999</v>
      </c>
      <c r="IP39">
        <v>14.709899999999999</v>
      </c>
      <c r="IQ39">
        <v>18</v>
      </c>
      <c r="IR39">
        <v>619.43399999999997</v>
      </c>
      <c r="IS39">
        <v>432.64400000000001</v>
      </c>
      <c r="IT39">
        <v>25.0001</v>
      </c>
      <c r="IU39">
        <v>23.575700000000001</v>
      </c>
      <c r="IV39">
        <v>30.0001</v>
      </c>
      <c r="IW39">
        <v>23.466699999999999</v>
      </c>
      <c r="IX39">
        <v>23.4054</v>
      </c>
      <c r="IY39">
        <v>61.375700000000002</v>
      </c>
      <c r="IZ39">
        <v>28.0138</v>
      </c>
      <c r="JA39">
        <v>6.1583300000000003</v>
      </c>
      <c r="JB39">
        <v>25</v>
      </c>
      <c r="JC39">
        <v>1500</v>
      </c>
      <c r="JD39">
        <v>16.871200000000002</v>
      </c>
      <c r="JE39">
        <v>101.566</v>
      </c>
      <c r="JF39">
        <v>101.485</v>
      </c>
    </row>
    <row r="40" spans="1:266" x14ac:dyDescent="0.2">
      <c r="A40">
        <v>38</v>
      </c>
      <c r="B40">
        <v>1657255678</v>
      </c>
      <c r="C40">
        <v>4639.9000000953674</v>
      </c>
      <c r="D40" t="s">
        <v>487</v>
      </c>
      <c r="E40" t="s">
        <v>488</v>
      </c>
      <c r="F40" t="s">
        <v>366</v>
      </c>
      <c r="H40" t="s">
        <v>449</v>
      </c>
      <c r="I40" t="s">
        <v>450</v>
      </c>
      <c r="J40" t="s">
        <v>451</v>
      </c>
      <c r="K40">
        <v>1657255678</v>
      </c>
      <c r="L40">
        <v>4.047788611767039E-3</v>
      </c>
      <c r="M40">
        <v>4.0477886117670394</v>
      </c>
      <c r="N40">
        <v>19.643712123597776</v>
      </c>
      <c r="O40">
        <v>1972.3689999999999</v>
      </c>
      <c r="P40">
        <v>1830.0008706048784</v>
      </c>
      <c r="Q40">
        <v>185.54924386922409</v>
      </c>
      <c r="R40">
        <v>199.98437293646282</v>
      </c>
      <c r="S40">
        <v>0.33237739198437344</v>
      </c>
      <c r="T40">
        <v>1.9215455124881755</v>
      </c>
      <c r="U40">
        <v>0.30342720932174289</v>
      </c>
      <c r="V40">
        <v>0.1920324932956155</v>
      </c>
      <c r="W40">
        <v>241.75017649325832</v>
      </c>
      <c r="X40">
        <v>26.381188316818378</v>
      </c>
      <c r="Y40">
        <v>26.381188316818378</v>
      </c>
      <c r="Z40">
        <v>3.4511226557788635</v>
      </c>
      <c r="AA40">
        <v>63.930257171016834</v>
      </c>
      <c r="AB40">
        <v>2.1357823131892801</v>
      </c>
      <c r="AC40">
        <v>3.3408004405112104</v>
      </c>
      <c r="AD40">
        <v>1.3153403425895833</v>
      </c>
      <c r="AE40">
        <v>-178.50747777892641</v>
      </c>
      <c r="AF40">
        <v>-56.923891425517169</v>
      </c>
      <c r="AG40">
        <v>-6.3362570894377006</v>
      </c>
      <c r="AH40">
        <v>-1.7449800622969747E-2</v>
      </c>
      <c r="AI40">
        <v>0</v>
      </c>
      <c r="AJ40">
        <v>0</v>
      </c>
      <c r="AK40">
        <v>1</v>
      </c>
      <c r="AL40">
        <v>0</v>
      </c>
      <c r="AM40">
        <v>26036.528421174968</v>
      </c>
      <c r="AN40" t="s">
        <v>367</v>
      </c>
      <c r="AO40" t="s">
        <v>367</v>
      </c>
      <c r="AP40">
        <v>0</v>
      </c>
      <c r="AQ40">
        <v>0</v>
      </c>
      <c r="AR40" t="e">
        <v>#DIV/0!</v>
      </c>
      <c r="AS40">
        <v>0</v>
      </c>
      <c r="AT40" t="s">
        <v>367</v>
      </c>
      <c r="AU40" t="s">
        <v>367</v>
      </c>
      <c r="AV40">
        <v>0</v>
      </c>
      <c r="AW40">
        <v>0</v>
      </c>
      <c r="AX40" t="e">
        <v>#DIV/0!</v>
      </c>
      <c r="AY40">
        <v>0.5</v>
      </c>
      <c r="AZ40">
        <v>1261.2782924835535</v>
      </c>
      <c r="BA40">
        <v>19.643712123597776</v>
      </c>
      <c r="BB40" t="e">
        <v>#DIV/0!</v>
      </c>
      <c r="BC40">
        <v>1.5574447162582813E-2</v>
      </c>
      <c r="BD40" t="e">
        <v>#DIV/0!</v>
      </c>
      <c r="BE40" t="e">
        <v>#DIV/0!</v>
      </c>
      <c r="BF40" t="s">
        <v>367</v>
      </c>
      <c r="BG40">
        <v>0</v>
      </c>
      <c r="BH40" t="e">
        <v>#DIV/0!</v>
      </c>
      <c r="BI40" t="e">
        <v>#DIV/0!</v>
      </c>
      <c r="BJ40" t="e">
        <v>#DIV/0!</v>
      </c>
      <c r="BK40" t="e">
        <v>#DIV/0!</v>
      </c>
      <c r="BL40" t="e">
        <v>#DIV/0!</v>
      </c>
      <c r="BM40" t="e">
        <v>#DIV/0!</v>
      </c>
      <c r="BN40" t="e">
        <v>#DIV/0!</v>
      </c>
      <c r="BO40" t="e">
        <v>#DIV/0!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1500.08</v>
      </c>
      <c r="CI40">
        <v>1261.2782924835535</v>
      </c>
      <c r="CJ40">
        <v>0.84080735193026612</v>
      </c>
      <c r="CK40">
        <v>0.16115818922541353</v>
      </c>
      <c r="CL40">
        <v>6</v>
      </c>
      <c r="CM40">
        <v>0.5</v>
      </c>
      <c r="CN40" t="s">
        <v>368</v>
      </c>
      <c r="CO40">
        <v>2</v>
      </c>
      <c r="CP40">
        <v>1657255678</v>
      </c>
      <c r="CQ40">
        <v>1972.3689999999999</v>
      </c>
      <c r="CR40">
        <v>1999.99</v>
      </c>
      <c r="CS40">
        <v>21.064399999999999</v>
      </c>
      <c r="CT40">
        <v>17.102799999999998</v>
      </c>
      <c r="CU40">
        <v>1974.15</v>
      </c>
      <c r="CV40">
        <v>21.007400000000001</v>
      </c>
      <c r="CW40">
        <v>600.14</v>
      </c>
      <c r="CX40">
        <v>101.29300000000001</v>
      </c>
      <c r="CY40">
        <v>9.9981200000000006E-2</v>
      </c>
      <c r="CZ40">
        <v>25.831700000000001</v>
      </c>
      <c r="DA40">
        <v>25.298999999999999</v>
      </c>
      <c r="DB40">
        <v>999.9</v>
      </c>
      <c r="DC40">
        <v>0</v>
      </c>
      <c r="DD40">
        <v>0</v>
      </c>
      <c r="DE40">
        <v>5013.75</v>
      </c>
      <c r="DF40">
        <v>0</v>
      </c>
      <c r="DG40">
        <v>616.55700000000002</v>
      </c>
      <c r="DH40">
        <v>-27.645099999999999</v>
      </c>
      <c r="DI40">
        <v>2015.02</v>
      </c>
      <c r="DJ40">
        <v>2034.79</v>
      </c>
      <c r="DK40">
        <v>4.0746200000000004</v>
      </c>
      <c r="DL40">
        <v>1999.99</v>
      </c>
      <c r="DM40">
        <v>17.102799999999998</v>
      </c>
      <c r="DN40">
        <v>2.1451199999999999</v>
      </c>
      <c r="DO40">
        <v>1.7323900000000001</v>
      </c>
      <c r="DP40">
        <v>18.558199999999999</v>
      </c>
      <c r="DQ40">
        <v>15.1897</v>
      </c>
      <c r="DR40">
        <v>1500.08</v>
      </c>
      <c r="DS40">
        <v>0.973001</v>
      </c>
      <c r="DT40">
        <v>2.6998600000000001E-2</v>
      </c>
      <c r="DU40">
        <v>0</v>
      </c>
      <c r="DV40">
        <v>768.12300000000005</v>
      </c>
      <c r="DW40">
        <v>4.9993100000000004</v>
      </c>
      <c r="DX40">
        <v>15386.3</v>
      </c>
      <c r="DY40">
        <v>13259.9</v>
      </c>
      <c r="DZ40">
        <v>39.061999999999998</v>
      </c>
      <c r="EA40">
        <v>39.375</v>
      </c>
      <c r="EB40">
        <v>39.436999999999998</v>
      </c>
      <c r="EC40">
        <v>38.436999999999998</v>
      </c>
      <c r="ED40">
        <v>40.25</v>
      </c>
      <c r="EE40">
        <v>1454.72</v>
      </c>
      <c r="EF40">
        <v>40.369999999999997</v>
      </c>
      <c r="EG40">
        <v>0</v>
      </c>
      <c r="EH40">
        <v>1657255678.7</v>
      </c>
      <c r="EI40">
        <v>0</v>
      </c>
      <c r="EJ40">
        <v>766.72236000000009</v>
      </c>
      <c r="EK40">
        <v>12.734307685020161</v>
      </c>
      <c r="EL40">
        <v>956.02307784559162</v>
      </c>
      <c r="EM40">
        <v>15262.172</v>
      </c>
      <c r="EN40">
        <v>15</v>
      </c>
      <c r="EO40">
        <v>1657255712</v>
      </c>
      <c r="EP40" t="s">
        <v>489</v>
      </c>
      <c r="EQ40">
        <v>1657255711</v>
      </c>
      <c r="ER40">
        <v>1657255712</v>
      </c>
      <c r="ES40">
        <v>34</v>
      </c>
      <c r="ET40">
        <v>0.02</v>
      </c>
      <c r="EU40">
        <v>-1.2E-2</v>
      </c>
      <c r="EV40">
        <v>-1.7809999999999999</v>
      </c>
      <c r="EW40">
        <v>5.7000000000000002E-2</v>
      </c>
      <c r="EX40">
        <v>2001</v>
      </c>
      <c r="EY40">
        <v>17</v>
      </c>
      <c r="EZ40">
        <v>0.15</v>
      </c>
      <c r="FA40">
        <v>0.02</v>
      </c>
      <c r="FB40">
        <v>-28.734455000000001</v>
      </c>
      <c r="FC40">
        <v>5.3775534709194153</v>
      </c>
      <c r="FD40">
        <v>0.532903441511687</v>
      </c>
      <c r="FE40">
        <v>0</v>
      </c>
      <c r="FF40">
        <v>4.0820740000000004</v>
      </c>
      <c r="FG40">
        <v>-8.3370956848031461E-2</v>
      </c>
      <c r="FH40">
        <v>8.4905864932877592E-3</v>
      </c>
      <c r="FI40">
        <v>1</v>
      </c>
      <c r="FJ40">
        <v>1</v>
      </c>
      <c r="FK40">
        <v>2</v>
      </c>
      <c r="FL40" t="s">
        <v>370</v>
      </c>
      <c r="FM40">
        <v>3.1822900000000001</v>
      </c>
      <c r="FN40">
        <v>2.7645</v>
      </c>
      <c r="FO40">
        <v>0.29329300000000003</v>
      </c>
      <c r="FP40">
        <v>0.296427</v>
      </c>
      <c r="FQ40">
        <v>0.111508</v>
      </c>
      <c r="FR40">
        <v>9.65665E-2</v>
      </c>
      <c r="FS40">
        <v>22701.599999999999</v>
      </c>
      <c r="FT40">
        <v>17601.099999999999</v>
      </c>
      <c r="FU40">
        <v>30119.9</v>
      </c>
      <c r="FV40">
        <v>24433.5</v>
      </c>
      <c r="FW40">
        <v>35589.5</v>
      </c>
      <c r="FX40">
        <v>32264.6</v>
      </c>
      <c r="FY40">
        <v>44038.1</v>
      </c>
      <c r="FZ40">
        <v>39895.1</v>
      </c>
      <c r="GA40">
        <v>2.2171500000000002</v>
      </c>
      <c r="GB40">
        <v>1.9435500000000001</v>
      </c>
      <c r="GC40">
        <v>0.142314</v>
      </c>
      <c r="GD40">
        <v>0</v>
      </c>
      <c r="GE40">
        <v>22.960599999999999</v>
      </c>
      <c r="GF40">
        <v>999.9</v>
      </c>
      <c r="GG40">
        <v>57.2</v>
      </c>
      <c r="GH40">
        <v>29</v>
      </c>
      <c r="GI40">
        <v>22.709299999999999</v>
      </c>
      <c r="GJ40">
        <v>30.409099999999999</v>
      </c>
      <c r="GK40">
        <v>39.899799999999999</v>
      </c>
      <c r="GL40">
        <v>1</v>
      </c>
      <c r="GM40">
        <v>-0.29096</v>
      </c>
      <c r="GN40">
        <v>-0.96230899999999997</v>
      </c>
      <c r="GO40">
        <v>20.263999999999999</v>
      </c>
      <c r="GP40">
        <v>5.22553</v>
      </c>
      <c r="GQ40">
        <v>11.902100000000001</v>
      </c>
      <c r="GR40">
        <v>4.9641000000000002</v>
      </c>
      <c r="GS40">
        <v>3.2919999999999998</v>
      </c>
      <c r="GT40">
        <v>9999</v>
      </c>
      <c r="GU40">
        <v>9999</v>
      </c>
      <c r="GV40">
        <v>5534</v>
      </c>
      <c r="GW40">
        <v>977.7</v>
      </c>
      <c r="GX40">
        <v>1.87687</v>
      </c>
      <c r="GY40">
        <v>1.8751599999999999</v>
      </c>
      <c r="GZ40">
        <v>1.8738900000000001</v>
      </c>
      <c r="HA40">
        <v>1.8730100000000001</v>
      </c>
      <c r="HB40">
        <v>1.8745499999999999</v>
      </c>
      <c r="HC40">
        <v>1.86951</v>
      </c>
      <c r="HD40">
        <v>1.87378</v>
      </c>
      <c r="HE40">
        <v>1.8788100000000001</v>
      </c>
      <c r="HF40">
        <v>0</v>
      </c>
      <c r="HG40">
        <v>0</v>
      </c>
      <c r="HH40">
        <v>0</v>
      </c>
      <c r="HI40">
        <v>0</v>
      </c>
      <c r="HJ40" t="s">
        <v>371</v>
      </c>
      <c r="HK40" t="s">
        <v>372</v>
      </c>
      <c r="HL40" t="s">
        <v>373</v>
      </c>
      <c r="HM40" t="s">
        <v>373</v>
      </c>
      <c r="HN40" t="s">
        <v>373</v>
      </c>
      <c r="HO40" t="s">
        <v>373</v>
      </c>
      <c r="HP40">
        <v>0</v>
      </c>
      <c r="HQ40">
        <v>100</v>
      </c>
      <c r="HR40">
        <v>100</v>
      </c>
      <c r="HS40">
        <v>-1.7809999999999999</v>
      </c>
      <c r="HT40">
        <v>5.7000000000000002E-2</v>
      </c>
      <c r="HU40">
        <v>0.28554181941027468</v>
      </c>
      <c r="HV40">
        <v>9.7846438420996166E-4</v>
      </c>
      <c r="HW40">
        <v>-2.5827086373742828E-6</v>
      </c>
      <c r="HX40">
        <v>7.8586341386663365E-10</v>
      </c>
      <c r="HY40">
        <v>-8.8080901990740174E-2</v>
      </c>
      <c r="HZ40">
        <v>-8.4438002641763817E-3</v>
      </c>
      <c r="IA40">
        <v>1.264093270743213E-3</v>
      </c>
      <c r="IB40">
        <v>-1.32040390140585E-5</v>
      </c>
      <c r="IC40">
        <v>5</v>
      </c>
      <c r="ID40">
        <v>2007</v>
      </c>
      <c r="IE40">
        <v>1</v>
      </c>
      <c r="IF40">
        <v>23</v>
      </c>
      <c r="IG40">
        <v>1.3</v>
      </c>
      <c r="IH40">
        <v>11.2</v>
      </c>
      <c r="II40">
        <v>3.8671899999999999</v>
      </c>
      <c r="IJ40">
        <v>2.34985</v>
      </c>
      <c r="IK40">
        <v>1.42578</v>
      </c>
      <c r="IL40">
        <v>2.2912599999999999</v>
      </c>
      <c r="IM40">
        <v>1.5478499999999999</v>
      </c>
      <c r="IN40">
        <v>2.36938</v>
      </c>
      <c r="IO40">
        <v>31.608000000000001</v>
      </c>
      <c r="IP40">
        <v>14.692399999999999</v>
      </c>
      <c r="IQ40">
        <v>18</v>
      </c>
      <c r="IR40">
        <v>623.20600000000002</v>
      </c>
      <c r="IS40">
        <v>434.74400000000003</v>
      </c>
      <c r="IT40">
        <v>24.999600000000001</v>
      </c>
      <c r="IU40">
        <v>23.56</v>
      </c>
      <c r="IV40">
        <v>30.000299999999999</v>
      </c>
      <c r="IW40">
        <v>23.478100000000001</v>
      </c>
      <c r="IX40">
        <v>23.421299999999999</v>
      </c>
      <c r="IY40">
        <v>77.448800000000006</v>
      </c>
      <c r="IZ40">
        <v>26.402200000000001</v>
      </c>
      <c r="JA40">
        <v>5.1608000000000001</v>
      </c>
      <c r="JB40">
        <v>25</v>
      </c>
      <c r="JC40">
        <v>2000</v>
      </c>
      <c r="JD40">
        <v>17.151199999999999</v>
      </c>
      <c r="JE40">
        <v>101.54900000000001</v>
      </c>
      <c r="JF40">
        <v>101.47</v>
      </c>
    </row>
    <row r="41" spans="1:266" x14ac:dyDescent="0.2">
      <c r="A41">
        <v>39</v>
      </c>
      <c r="B41">
        <v>1657255985</v>
      </c>
      <c r="C41">
        <v>4946.9000000953674</v>
      </c>
      <c r="D41" t="s">
        <v>490</v>
      </c>
      <c r="E41" t="s">
        <v>491</v>
      </c>
      <c r="F41" t="s">
        <v>366</v>
      </c>
      <c r="H41" t="s">
        <v>449</v>
      </c>
      <c r="I41" t="s">
        <v>492</v>
      </c>
      <c r="J41" t="s">
        <v>451</v>
      </c>
      <c r="K41">
        <v>1657255985</v>
      </c>
      <c r="L41">
        <v>4.1802523064060817E-3</v>
      </c>
      <c r="M41">
        <v>4.1802523064060813</v>
      </c>
      <c r="N41">
        <v>17.896557049991472</v>
      </c>
      <c r="O41">
        <v>390.43799999999999</v>
      </c>
      <c r="P41">
        <v>294.10672803455191</v>
      </c>
      <c r="Q41">
        <v>29.821006981128264</v>
      </c>
      <c r="R41">
        <v>39.588534412344003</v>
      </c>
      <c r="S41">
        <v>0.34867390856601232</v>
      </c>
      <c r="T41">
        <v>1.9125138161234092</v>
      </c>
      <c r="U41">
        <v>0.31682501495625581</v>
      </c>
      <c r="V41">
        <v>0.20063413982560141</v>
      </c>
      <c r="W41">
        <v>241.81678607539641</v>
      </c>
      <c r="X41">
        <v>26.332133381668186</v>
      </c>
      <c r="Y41">
        <v>26.332133381668186</v>
      </c>
      <c r="Z41">
        <v>3.441146097953081</v>
      </c>
      <c r="AA41">
        <v>64.06443410125236</v>
      </c>
      <c r="AB41">
        <v>2.1401380935972001</v>
      </c>
      <c r="AC41">
        <v>3.3406025099898033</v>
      </c>
      <c r="AD41">
        <v>1.3010080043558809</v>
      </c>
      <c r="AE41">
        <v>-184.34912671250819</v>
      </c>
      <c r="AF41">
        <v>-51.701514748731007</v>
      </c>
      <c r="AG41">
        <v>-5.7806741111105922</v>
      </c>
      <c r="AH41">
        <v>-1.4529496953379351E-2</v>
      </c>
      <c r="AI41">
        <v>0</v>
      </c>
      <c r="AJ41">
        <v>0</v>
      </c>
      <c r="AK41">
        <v>1</v>
      </c>
      <c r="AL41">
        <v>0</v>
      </c>
      <c r="AM41">
        <v>25808.260087379986</v>
      </c>
      <c r="AN41" t="s">
        <v>367</v>
      </c>
      <c r="AO41" t="s">
        <v>367</v>
      </c>
      <c r="AP41">
        <v>0</v>
      </c>
      <c r="AQ41">
        <v>0</v>
      </c>
      <c r="AR41" t="e">
        <v>#DIV/0!</v>
      </c>
      <c r="AS41">
        <v>0</v>
      </c>
      <c r="AT41" t="s">
        <v>367</v>
      </c>
      <c r="AU41" t="s">
        <v>367</v>
      </c>
      <c r="AV41">
        <v>0</v>
      </c>
      <c r="AW41">
        <v>0</v>
      </c>
      <c r="AX41" t="e">
        <v>#DIV/0!</v>
      </c>
      <c r="AY41">
        <v>0.5</v>
      </c>
      <c r="AZ41">
        <v>1261.6233005572001</v>
      </c>
      <c r="BA41">
        <v>17.896557049991472</v>
      </c>
      <c r="BB41" t="e">
        <v>#DIV/0!</v>
      </c>
      <c r="BC41">
        <v>1.4185341252089589E-2</v>
      </c>
      <c r="BD41" t="e">
        <v>#DIV/0!</v>
      </c>
      <c r="BE41" t="e">
        <v>#DIV/0!</v>
      </c>
      <c r="BF41" t="s">
        <v>367</v>
      </c>
      <c r="BG41">
        <v>0</v>
      </c>
      <c r="BH41" t="e">
        <v>#DIV/0!</v>
      </c>
      <c r="BI41" t="e">
        <v>#DIV/0!</v>
      </c>
      <c r="BJ41" t="e">
        <v>#DIV/0!</v>
      </c>
      <c r="BK41" t="e">
        <v>#DIV/0!</v>
      </c>
      <c r="BL41" t="e">
        <v>#DIV/0!</v>
      </c>
      <c r="BM41" t="e">
        <v>#DIV/0!</v>
      </c>
      <c r="BN41" t="e">
        <v>#DIV/0!</v>
      </c>
      <c r="BO41" t="e">
        <v>#DIV/0!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1500.49</v>
      </c>
      <c r="CI41">
        <v>1261.6233005572001</v>
      </c>
      <c r="CJ41">
        <v>0.84080753657618512</v>
      </c>
      <c r="CK41">
        <v>0.16115854559203754</v>
      </c>
      <c r="CL41">
        <v>6</v>
      </c>
      <c r="CM41">
        <v>0.5</v>
      </c>
      <c r="CN41" t="s">
        <v>368</v>
      </c>
      <c r="CO41">
        <v>2</v>
      </c>
      <c r="CP41">
        <v>1657255985</v>
      </c>
      <c r="CQ41">
        <v>390.43799999999999</v>
      </c>
      <c r="CR41">
        <v>409.95800000000003</v>
      </c>
      <c r="CS41">
        <v>21.1069</v>
      </c>
      <c r="CT41">
        <v>17.0167</v>
      </c>
      <c r="CU41">
        <v>390.60199999999998</v>
      </c>
      <c r="CV41">
        <v>20.950800000000001</v>
      </c>
      <c r="CW41">
        <v>600.26700000000005</v>
      </c>
      <c r="CX41">
        <v>101.295</v>
      </c>
      <c r="CY41">
        <v>0.100188</v>
      </c>
      <c r="CZ41">
        <v>25.8307</v>
      </c>
      <c r="DA41">
        <v>25.724399999999999</v>
      </c>
      <c r="DB41">
        <v>999.9</v>
      </c>
      <c r="DC41">
        <v>0</v>
      </c>
      <c r="DD41">
        <v>0</v>
      </c>
      <c r="DE41">
        <v>4975.62</v>
      </c>
      <c r="DF41">
        <v>0</v>
      </c>
      <c r="DG41">
        <v>679.37900000000002</v>
      </c>
      <c r="DH41">
        <v>-19.016100000000002</v>
      </c>
      <c r="DI41">
        <v>399.37099999999998</v>
      </c>
      <c r="DJ41">
        <v>417.05500000000001</v>
      </c>
      <c r="DK41">
        <v>4.0902200000000004</v>
      </c>
      <c r="DL41">
        <v>409.95800000000003</v>
      </c>
      <c r="DM41">
        <v>17.0167</v>
      </c>
      <c r="DN41">
        <v>2.1380300000000001</v>
      </c>
      <c r="DO41">
        <v>1.7237100000000001</v>
      </c>
      <c r="DP41">
        <v>18.505400000000002</v>
      </c>
      <c r="DQ41">
        <v>15.111599999999999</v>
      </c>
      <c r="DR41">
        <v>1500.49</v>
      </c>
      <c r="DS41">
        <v>0.97299100000000005</v>
      </c>
      <c r="DT41">
        <v>2.7008799999999999E-2</v>
      </c>
      <c r="DU41">
        <v>0</v>
      </c>
      <c r="DV41">
        <v>900.125</v>
      </c>
      <c r="DW41">
        <v>4.9993100000000004</v>
      </c>
      <c r="DX41">
        <v>23016.400000000001</v>
      </c>
      <c r="DY41">
        <v>13263.6</v>
      </c>
      <c r="DZ41">
        <v>39</v>
      </c>
      <c r="EA41">
        <v>40.311999999999998</v>
      </c>
      <c r="EB41">
        <v>39.125</v>
      </c>
      <c r="EC41">
        <v>39.436999999999998</v>
      </c>
      <c r="ED41">
        <v>40.375</v>
      </c>
      <c r="EE41">
        <v>1455.1</v>
      </c>
      <c r="EF41">
        <v>40.39</v>
      </c>
      <c r="EG41">
        <v>0</v>
      </c>
      <c r="EH41">
        <v>1657255985.3</v>
      </c>
      <c r="EI41">
        <v>0</v>
      </c>
      <c r="EJ41">
        <v>915.17926923076925</v>
      </c>
      <c r="EK41">
        <v>-100.2084444855104</v>
      </c>
      <c r="EL41">
        <v>-423.73333441170467</v>
      </c>
      <c r="EM41">
        <v>23437.807692307691</v>
      </c>
      <c r="EN41">
        <v>15</v>
      </c>
      <c r="EO41">
        <v>1657256006.5</v>
      </c>
      <c r="EP41" t="s">
        <v>493</v>
      </c>
      <c r="EQ41">
        <v>1657256006.5</v>
      </c>
      <c r="ER41">
        <v>1657255712</v>
      </c>
      <c r="ES41">
        <v>35</v>
      </c>
      <c r="ET41">
        <v>-0.49099999999999999</v>
      </c>
      <c r="EU41">
        <v>-1.2E-2</v>
      </c>
      <c r="EV41">
        <v>-0.16400000000000001</v>
      </c>
      <c r="EW41">
        <v>5.7000000000000002E-2</v>
      </c>
      <c r="EX41">
        <v>410</v>
      </c>
      <c r="EY41">
        <v>17</v>
      </c>
      <c r="EZ41">
        <v>0.21</v>
      </c>
      <c r="FA41">
        <v>0.02</v>
      </c>
      <c r="FB41">
        <v>-18.80687</v>
      </c>
      <c r="FC41">
        <v>-1.5227707317073</v>
      </c>
      <c r="FD41">
        <v>0.15060248205125959</v>
      </c>
      <c r="FE41">
        <v>0</v>
      </c>
      <c r="FF41">
        <v>4.0358417500000003</v>
      </c>
      <c r="FG41">
        <v>0.17732881801125119</v>
      </c>
      <c r="FH41">
        <v>2.6369757288179582E-2</v>
      </c>
      <c r="FI41">
        <v>1</v>
      </c>
      <c r="FJ41">
        <v>1</v>
      </c>
      <c r="FK41">
        <v>2</v>
      </c>
      <c r="FL41" t="s">
        <v>370</v>
      </c>
      <c r="FM41">
        <v>3.18208</v>
      </c>
      <c r="FN41">
        <v>2.7645499999999998</v>
      </c>
      <c r="FO41">
        <v>0.100381</v>
      </c>
      <c r="FP41">
        <v>0.104653</v>
      </c>
      <c r="FQ41">
        <v>0.111195</v>
      </c>
      <c r="FR41">
        <v>9.6129599999999996E-2</v>
      </c>
      <c r="FS41">
        <v>28857.7</v>
      </c>
      <c r="FT41">
        <v>22366.5</v>
      </c>
      <c r="FU41">
        <v>30096.6</v>
      </c>
      <c r="FV41">
        <v>24413.9</v>
      </c>
      <c r="FW41">
        <v>35568.800000000003</v>
      </c>
      <c r="FX41">
        <v>32247.599999999999</v>
      </c>
      <c r="FY41">
        <v>44005</v>
      </c>
      <c r="FZ41">
        <v>39862.6</v>
      </c>
      <c r="GA41">
        <v>2.21732</v>
      </c>
      <c r="GB41">
        <v>1.9309700000000001</v>
      </c>
      <c r="GC41">
        <v>0.12928999999999999</v>
      </c>
      <c r="GD41">
        <v>0</v>
      </c>
      <c r="GE41">
        <v>23.601900000000001</v>
      </c>
      <c r="GF41">
        <v>999.9</v>
      </c>
      <c r="GG41">
        <v>57.4</v>
      </c>
      <c r="GH41">
        <v>28.9</v>
      </c>
      <c r="GI41">
        <v>22.6584</v>
      </c>
      <c r="GJ41">
        <v>31.139099999999999</v>
      </c>
      <c r="GK41">
        <v>39.555300000000003</v>
      </c>
      <c r="GL41">
        <v>1</v>
      </c>
      <c r="GM41">
        <v>-0.25543399999999999</v>
      </c>
      <c r="GN41">
        <v>-0.73668299999999998</v>
      </c>
      <c r="GO41">
        <v>20.266500000000001</v>
      </c>
      <c r="GP41">
        <v>5.2276199999999999</v>
      </c>
      <c r="GQ41">
        <v>11.902100000000001</v>
      </c>
      <c r="GR41">
        <v>4.9651500000000004</v>
      </c>
      <c r="GS41">
        <v>3.2919999999999998</v>
      </c>
      <c r="GT41">
        <v>9999</v>
      </c>
      <c r="GU41">
        <v>9999</v>
      </c>
      <c r="GV41">
        <v>5539</v>
      </c>
      <c r="GW41">
        <v>977.8</v>
      </c>
      <c r="GX41">
        <v>1.87683</v>
      </c>
      <c r="GY41">
        <v>1.8751500000000001</v>
      </c>
      <c r="GZ41">
        <v>1.87378</v>
      </c>
      <c r="HA41">
        <v>1.8730199999999999</v>
      </c>
      <c r="HB41">
        <v>1.8745400000000001</v>
      </c>
      <c r="HC41">
        <v>1.86951</v>
      </c>
      <c r="HD41">
        <v>1.8737299999999999</v>
      </c>
      <c r="HE41">
        <v>1.8788100000000001</v>
      </c>
      <c r="HF41">
        <v>0</v>
      </c>
      <c r="HG41">
        <v>0</v>
      </c>
      <c r="HH41">
        <v>0</v>
      </c>
      <c r="HI41">
        <v>0</v>
      </c>
      <c r="HJ41" t="s">
        <v>371</v>
      </c>
      <c r="HK41" t="s">
        <v>372</v>
      </c>
      <c r="HL41" t="s">
        <v>373</v>
      </c>
      <c r="HM41" t="s">
        <v>373</v>
      </c>
      <c r="HN41" t="s">
        <v>373</v>
      </c>
      <c r="HO41" t="s">
        <v>373</v>
      </c>
      <c r="HP41">
        <v>0</v>
      </c>
      <c r="HQ41">
        <v>100</v>
      </c>
      <c r="HR41">
        <v>100</v>
      </c>
      <c r="HS41">
        <v>-0.16400000000000001</v>
      </c>
      <c r="HT41">
        <v>0.15609999999999999</v>
      </c>
      <c r="HU41">
        <v>0.30529966000161152</v>
      </c>
      <c r="HV41">
        <v>9.7846438420996166E-4</v>
      </c>
      <c r="HW41">
        <v>-2.5827086373742828E-6</v>
      </c>
      <c r="HX41">
        <v>7.8586341386663365E-10</v>
      </c>
      <c r="HY41">
        <v>-0.1004400501148084</v>
      </c>
      <c r="HZ41">
        <v>-8.4438002641763817E-3</v>
      </c>
      <c r="IA41">
        <v>1.264093270743213E-3</v>
      </c>
      <c r="IB41">
        <v>-1.32040390140585E-5</v>
      </c>
      <c r="IC41">
        <v>5</v>
      </c>
      <c r="ID41">
        <v>2007</v>
      </c>
      <c r="IE41">
        <v>1</v>
      </c>
      <c r="IF41">
        <v>23</v>
      </c>
      <c r="IG41">
        <v>4.5999999999999996</v>
      </c>
      <c r="IH41">
        <v>4.5</v>
      </c>
      <c r="II41">
        <v>1.0534699999999999</v>
      </c>
      <c r="IJ41">
        <v>2.4218799999999998</v>
      </c>
      <c r="IK41">
        <v>1.42578</v>
      </c>
      <c r="IL41">
        <v>2.2924799999999999</v>
      </c>
      <c r="IM41">
        <v>1.5478499999999999</v>
      </c>
      <c r="IN41">
        <v>2.2473100000000001</v>
      </c>
      <c r="IO41">
        <v>31.215599999999998</v>
      </c>
      <c r="IP41">
        <v>14.622400000000001</v>
      </c>
      <c r="IQ41">
        <v>18</v>
      </c>
      <c r="IR41">
        <v>627.74800000000005</v>
      </c>
      <c r="IS41">
        <v>430.90300000000002</v>
      </c>
      <c r="IT41">
        <v>25.001100000000001</v>
      </c>
      <c r="IU41">
        <v>23.9954</v>
      </c>
      <c r="IV41">
        <v>30.001100000000001</v>
      </c>
      <c r="IW41">
        <v>23.867699999999999</v>
      </c>
      <c r="IX41">
        <v>23.8247</v>
      </c>
      <c r="IY41">
        <v>21.1218</v>
      </c>
      <c r="IZ41">
        <v>26.248699999999999</v>
      </c>
      <c r="JA41">
        <v>0</v>
      </c>
      <c r="JB41">
        <v>25</v>
      </c>
      <c r="JC41">
        <v>410</v>
      </c>
      <c r="JD41">
        <v>17.0137</v>
      </c>
      <c r="JE41">
        <v>101.47199999999999</v>
      </c>
      <c r="JF41">
        <v>101.38800000000001</v>
      </c>
    </row>
    <row r="42" spans="1:266" x14ac:dyDescent="0.2">
      <c r="A42">
        <v>40</v>
      </c>
      <c r="B42">
        <v>1657256114</v>
      </c>
      <c r="C42">
        <v>5075.9000000953674</v>
      </c>
      <c r="D42" t="s">
        <v>494</v>
      </c>
      <c r="E42" t="s">
        <v>495</v>
      </c>
      <c r="F42" t="s">
        <v>366</v>
      </c>
      <c r="H42" t="s">
        <v>449</v>
      </c>
      <c r="I42" t="s">
        <v>492</v>
      </c>
      <c r="J42" t="s">
        <v>451</v>
      </c>
      <c r="K42">
        <v>1657256114</v>
      </c>
      <c r="L42">
        <v>4.2680029604248099E-3</v>
      </c>
      <c r="M42">
        <v>4.26800296042481</v>
      </c>
      <c r="N42">
        <v>18.132352916956169</v>
      </c>
      <c r="O42">
        <v>380.25299999999999</v>
      </c>
      <c r="P42">
        <v>284.90978284003666</v>
      </c>
      <c r="Q42">
        <v>28.887540962767186</v>
      </c>
      <c r="R42">
        <v>38.554569815815796</v>
      </c>
      <c r="S42">
        <v>0.35686639996780345</v>
      </c>
      <c r="T42">
        <v>1.9240549693321587</v>
      </c>
      <c r="U42">
        <v>0.32375952692814342</v>
      </c>
      <c r="V42">
        <v>0.20506766881293392</v>
      </c>
      <c r="W42">
        <v>241.72828607471823</v>
      </c>
      <c r="X42">
        <v>26.265887718791298</v>
      </c>
      <c r="Y42">
        <v>26.265887718791298</v>
      </c>
      <c r="Z42">
        <v>3.4277133463913669</v>
      </c>
      <c r="AA42">
        <v>63.802968857183707</v>
      </c>
      <c r="AB42">
        <v>2.1277189214598597</v>
      </c>
      <c r="AC42">
        <v>3.3348274532844022</v>
      </c>
      <c r="AD42">
        <v>1.2999944249315072</v>
      </c>
      <c r="AE42">
        <v>-188.21893055473413</v>
      </c>
      <c r="AF42">
        <v>-48.170776234182618</v>
      </c>
      <c r="AG42">
        <v>-5.3510377591658314</v>
      </c>
      <c r="AH42">
        <v>-1.245847336434025E-2</v>
      </c>
      <c r="AI42">
        <v>0</v>
      </c>
      <c r="AJ42">
        <v>0</v>
      </c>
      <c r="AK42">
        <v>1</v>
      </c>
      <c r="AL42">
        <v>0</v>
      </c>
      <c r="AM42">
        <v>26102.663218409813</v>
      </c>
      <c r="AN42" t="s">
        <v>367</v>
      </c>
      <c r="AO42" t="s">
        <v>367</v>
      </c>
      <c r="AP42">
        <v>0</v>
      </c>
      <c r="AQ42">
        <v>0</v>
      </c>
      <c r="AR42" t="e">
        <v>#DIV/0!</v>
      </c>
      <c r="AS42">
        <v>0</v>
      </c>
      <c r="AT42" t="s">
        <v>367</v>
      </c>
      <c r="AU42" t="s">
        <v>367</v>
      </c>
      <c r="AV42">
        <v>0</v>
      </c>
      <c r="AW42">
        <v>0</v>
      </c>
      <c r="AX42" t="e">
        <v>#DIV/0!</v>
      </c>
      <c r="AY42">
        <v>0.5</v>
      </c>
      <c r="AZ42">
        <v>1261.1685005568488</v>
      </c>
      <c r="BA42">
        <v>18.132352916956169</v>
      </c>
      <c r="BB42" t="e">
        <v>#DIV/0!</v>
      </c>
      <c r="BC42">
        <v>1.4377422928776066E-2</v>
      </c>
      <c r="BD42" t="e">
        <v>#DIV/0!</v>
      </c>
      <c r="BE42" t="e">
        <v>#DIV/0!</v>
      </c>
      <c r="BF42" t="s">
        <v>367</v>
      </c>
      <c r="BG42">
        <v>0</v>
      </c>
      <c r="BH42" t="e">
        <v>#DIV/0!</v>
      </c>
      <c r="BI42" t="e">
        <v>#DIV/0!</v>
      </c>
      <c r="BJ42" t="e">
        <v>#DIV/0!</v>
      </c>
      <c r="BK42" t="e">
        <v>#DIV/0!</v>
      </c>
      <c r="BL42" t="e">
        <v>#DIV/0!</v>
      </c>
      <c r="BM42" t="e">
        <v>#DIV/0!</v>
      </c>
      <c r="BN42" t="e">
        <v>#DIV/0!</v>
      </c>
      <c r="BO42" t="e">
        <v>#DIV/0!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1499.95</v>
      </c>
      <c r="CI42">
        <v>1261.1685005568488</v>
      </c>
      <c r="CJ42">
        <v>0.84080702727214163</v>
      </c>
      <c r="CK42">
        <v>0.16115756263523331</v>
      </c>
      <c r="CL42">
        <v>6</v>
      </c>
      <c r="CM42">
        <v>0.5</v>
      </c>
      <c r="CN42" t="s">
        <v>368</v>
      </c>
      <c r="CO42">
        <v>2</v>
      </c>
      <c r="CP42">
        <v>1657256114</v>
      </c>
      <c r="CQ42">
        <v>380.25299999999999</v>
      </c>
      <c r="CR42">
        <v>400.00099999999998</v>
      </c>
      <c r="CS42">
        <v>20.985099999999999</v>
      </c>
      <c r="CT42">
        <v>16.808199999999999</v>
      </c>
      <c r="CU42">
        <v>380.39600000000002</v>
      </c>
      <c r="CV42">
        <v>20.8322</v>
      </c>
      <c r="CW42">
        <v>600.221</v>
      </c>
      <c r="CX42">
        <v>101.292</v>
      </c>
      <c r="CY42">
        <v>9.9888599999999994E-2</v>
      </c>
      <c r="CZ42">
        <v>25.801500000000001</v>
      </c>
      <c r="DA42">
        <v>25.760100000000001</v>
      </c>
      <c r="DB42">
        <v>999.9</v>
      </c>
      <c r="DC42">
        <v>0</v>
      </c>
      <c r="DD42">
        <v>0</v>
      </c>
      <c r="DE42">
        <v>5024.38</v>
      </c>
      <c r="DF42">
        <v>0</v>
      </c>
      <c r="DG42">
        <v>1295.72</v>
      </c>
      <c r="DH42">
        <v>-19.747900000000001</v>
      </c>
      <c r="DI42">
        <v>388.40300000000002</v>
      </c>
      <c r="DJ42">
        <v>406.839</v>
      </c>
      <c r="DK42">
        <v>4.17685</v>
      </c>
      <c r="DL42">
        <v>400.00099999999998</v>
      </c>
      <c r="DM42">
        <v>16.808199999999999</v>
      </c>
      <c r="DN42">
        <v>2.1256300000000001</v>
      </c>
      <c r="DO42">
        <v>1.7025399999999999</v>
      </c>
      <c r="DP42">
        <v>18.412500000000001</v>
      </c>
      <c r="DQ42">
        <v>14.919600000000001</v>
      </c>
      <c r="DR42">
        <v>1499.95</v>
      </c>
      <c r="DS42">
        <v>0.97300600000000004</v>
      </c>
      <c r="DT42">
        <v>2.69935E-2</v>
      </c>
      <c r="DU42">
        <v>0</v>
      </c>
      <c r="DV42">
        <v>778.24400000000003</v>
      </c>
      <c r="DW42">
        <v>4.9993100000000004</v>
      </c>
      <c r="DX42">
        <v>18543.900000000001</v>
      </c>
      <c r="DY42">
        <v>13258.8</v>
      </c>
      <c r="DZ42">
        <v>40.061999999999998</v>
      </c>
      <c r="EA42">
        <v>41.186999999999998</v>
      </c>
      <c r="EB42">
        <v>40.186999999999998</v>
      </c>
      <c r="EC42">
        <v>39.25</v>
      </c>
      <c r="ED42">
        <v>41.061999999999998</v>
      </c>
      <c r="EE42">
        <v>1454.6</v>
      </c>
      <c r="EF42">
        <v>40.35</v>
      </c>
      <c r="EG42">
        <v>0</v>
      </c>
      <c r="EH42">
        <v>1657256114.3</v>
      </c>
      <c r="EI42">
        <v>0</v>
      </c>
      <c r="EJ42">
        <v>780.06095999999991</v>
      </c>
      <c r="EK42">
        <v>-20.709076935100441</v>
      </c>
      <c r="EL42">
        <v>-859.39999898521023</v>
      </c>
      <c r="EM42">
        <v>18419.984</v>
      </c>
      <c r="EN42">
        <v>15</v>
      </c>
      <c r="EO42">
        <v>1657256006.5</v>
      </c>
      <c r="EP42" t="s">
        <v>493</v>
      </c>
      <c r="EQ42">
        <v>1657256006.5</v>
      </c>
      <c r="ER42">
        <v>1657255712</v>
      </c>
      <c r="ES42">
        <v>35</v>
      </c>
      <c r="ET42">
        <v>-0.49099999999999999</v>
      </c>
      <c r="EU42">
        <v>-1.2E-2</v>
      </c>
      <c r="EV42">
        <v>-0.16400000000000001</v>
      </c>
      <c r="EW42">
        <v>5.7000000000000002E-2</v>
      </c>
      <c r="EX42">
        <v>410</v>
      </c>
      <c r="EY42">
        <v>17</v>
      </c>
      <c r="EZ42">
        <v>0.21</v>
      </c>
      <c r="FA42">
        <v>0.02</v>
      </c>
      <c r="FB42">
        <v>-19.777636585365851</v>
      </c>
      <c r="FC42">
        <v>-0.14634564459926069</v>
      </c>
      <c r="FD42">
        <v>4.3589525235903502E-2</v>
      </c>
      <c r="FE42">
        <v>0</v>
      </c>
      <c r="FF42">
        <v>4.2005592682926816</v>
      </c>
      <c r="FG42">
        <v>-0.15346348432056109</v>
      </c>
      <c r="FH42">
        <v>1.5717574968144399E-2</v>
      </c>
      <c r="FI42">
        <v>1</v>
      </c>
      <c r="FJ42">
        <v>1</v>
      </c>
      <c r="FK42">
        <v>2</v>
      </c>
      <c r="FL42" t="s">
        <v>370</v>
      </c>
      <c r="FM42">
        <v>3.1815699999999998</v>
      </c>
      <c r="FN42">
        <v>2.7644600000000001</v>
      </c>
      <c r="FO42">
        <v>9.8263400000000001E-2</v>
      </c>
      <c r="FP42">
        <v>0.102619</v>
      </c>
      <c r="FQ42">
        <v>0.110662</v>
      </c>
      <c r="FR42">
        <v>9.5213500000000006E-2</v>
      </c>
      <c r="FS42">
        <v>28906.799999999999</v>
      </c>
      <c r="FT42">
        <v>22404.2</v>
      </c>
      <c r="FU42">
        <v>30078.9</v>
      </c>
      <c r="FV42">
        <v>24401.1</v>
      </c>
      <c r="FW42">
        <v>35571.599999999999</v>
      </c>
      <c r="FX42">
        <v>32264.5</v>
      </c>
      <c r="FY42">
        <v>43980.2</v>
      </c>
      <c r="FZ42">
        <v>39842.199999999997</v>
      </c>
      <c r="GA42">
        <v>2.2123499999999998</v>
      </c>
      <c r="GB42">
        <v>1.9261699999999999</v>
      </c>
      <c r="GC42">
        <v>0.13327600000000001</v>
      </c>
      <c r="GD42">
        <v>0</v>
      </c>
      <c r="GE42">
        <v>23.572099999999999</v>
      </c>
      <c r="GF42">
        <v>999.9</v>
      </c>
      <c r="GG42">
        <v>57.6</v>
      </c>
      <c r="GH42">
        <v>28.9</v>
      </c>
      <c r="GI42">
        <v>22.736999999999998</v>
      </c>
      <c r="GJ42">
        <v>30.539100000000001</v>
      </c>
      <c r="GK42">
        <v>39.150599999999997</v>
      </c>
      <c r="GL42">
        <v>1</v>
      </c>
      <c r="GM42">
        <v>-0.22823199999999999</v>
      </c>
      <c r="GN42">
        <v>-0.64673999999999998</v>
      </c>
      <c r="GO42">
        <v>20.2668</v>
      </c>
      <c r="GP42">
        <v>5.2274700000000003</v>
      </c>
      <c r="GQ42">
        <v>11.902100000000001</v>
      </c>
      <c r="GR42">
        <v>4.9640500000000003</v>
      </c>
      <c r="GS42">
        <v>3.2919999999999998</v>
      </c>
      <c r="GT42">
        <v>9999</v>
      </c>
      <c r="GU42">
        <v>9999</v>
      </c>
      <c r="GV42">
        <v>5539</v>
      </c>
      <c r="GW42">
        <v>977.8</v>
      </c>
      <c r="GX42">
        <v>1.87683</v>
      </c>
      <c r="GY42">
        <v>1.8751500000000001</v>
      </c>
      <c r="GZ42">
        <v>1.8737999999999999</v>
      </c>
      <c r="HA42">
        <v>1.87297</v>
      </c>
      <c r="HB42">
        <v>1.8745400000000001</v>
      </c>
      <c r="HC42">
        <v>1.86951</v>
      </c>
      <c r="HD42">
        <v>1.87375</v>
      </c>
      <c r="HE42">
        <v>1.8788100000000001</v>
      </c>
      <c r="HF42">
        <v>0</v>
      </c>
      <c r="HG42">
        <v>0</v>
      </c>
      <c r="HH42">
        <v>0</v>
      </c>
      <c r="HI42">
        <v>0</v>
      </c>
      <c r="HJ42" t="s">
        <v>371</v>
      </c>
      <c r="HK42" t="s">
        <v>372</v>
      </c>
      <c r="HL42" t="s">
        <v>373</v>
      </c>
      <c r="HM42" t="s">
        <v>373</v>
      </c>
      <c r="HN42" t="s">
        <v>373</v>
      </c>
      <c r="HO42" t="s">
        <v>373</v>
      </c>
      <c r="HP42">
        <v>0</v>
      </c>
      <c r="HQ42">
        <v>100</v>
      </c>
      <c r="HR42">
        <v>100</v>
      </c>
      <c r="HS42">
        <v>-0.14299999999999999</v>
      </c>
      <c r="HT42">
        <v>0.15290000000000001</v>
      </c>
      <c r="HU42">
        <v>-0.1854025717993735</v>
      </c>
      <c r="HV42">
        <v>9.7846438420996166E-4</v>
      </c>
      <c r="HW42">
        <v>-2.5827086373742828E-6</v>
      </c>
      <c r="HX42">
        <v>7.8586341386663365E-10</v>
      </c>
      <c r="HY42">
        <v>-0.1004400501148084</v>
      </c>
      <c r="HZ42">
        <v>-8.4438002641763817E-3</v>
      </c>
      <c r="IA42">
        <v>1.264093270743213E-3</v>
      </c>
      <c r="IB42">
        <v>-1.32040390140585E-5</v>
      </c>
      <c r="IC42">
        <v>5</v>
      </c>
      <c r="ID42">
        <v>2007</v>
      </c>
      <c r="IE42">
        <v>1</v>
      </c>
      <c r="IF42">
        <v>23</v>
      </c>
      <c r="IG42">
        <v>1.8</v>
      </c>
      <c r="IH42">
        <v>6.7</v>
      </c>
      <c r="II42">
        <v>1.03271</v>
      </c>
      <c r="IJ42">
        <v>2.4121100000000002</v>
      </c>
      <c r="IK42">
        <v>1.42578</v>
      </c>
      <c r="IL42">
        <v>2.2924799999999999</v>
      </c>
      <c r="IM42">
        <v>1.5478499999999999</v>
      </c>
      <c r="IN42">
        <v>2.2778299999999998</v>
      </c>
      <c r="IO42">
        <v>31.237400000000001</v>
      </c>
      <c r="IP42">
        <v>14.604900000000001</v>
      </c>
      <c r="IQ42">
        <v>18</v>
      </c>
      <c r="IR42">
        <v>627.78399999999999</v>
      </c>
      <c r="IS42">
        <v>430.75</v>
      </c>
      <c r="IT42">
        <v>24.999700000000001</v>
      </c>
      <c r="IU42">
        <v>24.346</v>
      </c>
      <c r="IV42">
        <v>30.001000000000001</v>
      </c>
      <c r="IW42">
        <v>24.191299999999998</v>
      </c>
      <c r="IX42">
        <v>24.144200000000001</v>
      </c>
      <c r="IY42">
        <v>20.7057</v>
      </c>
      <c r="IZ42">
        <v>27.625399999999999</v>
      </c>
      <c r="JA42">
        <v>0</v>
      </c>
      <c r="JB42">
        <v>25</v>
      </c>
      <c r="JC42">
        <v>400</v>
      </c>
      <c r="JD42">
        <v>16.8185</v>
      </c>
      <c r="JE42">
        <v>101.414</v>
      </c>
      <c r="JF42">
        <v>101.336</v>
      </c>
    </row>
    <row r="43" spans="1:266" x14ac:dyDescent="0.2">
      <c r="A43">
        <v>41</v>
      </c>
      <c r="B43">
        <v>1657256189.5</v>
      </c>
      <c r="C43">
        <v>5151.4000000953674</v>
      </c>
      <c r="D43" t="s">
        <v>496</v>
      </c>
      <c r="E43" t="s">
        <v>497</v>
      </c>
      <c r="F43" t="s">
        <v>366</v>
      </c>
      <c r="H43" t="s">
        <v>449</v>
      </c>
      <c r="I43" t="s">
        <v>492</v>
      </c>
      <c r="J43" t="s">
        <v>451</v>
      </c>
      <c r="K43">
        <v>1657256189.5</v>
      </c>
      <c r="L43">
        <v>4.4231808262774844E-3</v>
      </c>
      <c r="M43">
        <v>4.4231808262774841</v>
      </c>
      <c r="N43">
        <v>8.0728642228565022</v>
      </c>
      <c r="O43">
        <v>191.07</v>
      </c>
      <c r="P43">
        <v>148.92305699695382</v>
      </c>
      <c r="Q43">
        <v>15.099575097808588</v>
      </c>
      <c r="R43">
        <v>19.372929028695001</v>
      </c>
      <c r="S43">
        <v>0.36502940119691557</v>
      </c>
      <c r="T43">
        <v>1.9247947011139417</v>
      </c>
      <c r="U43">
        <v>0.33048097912112001</v>
      </c>
      <c r="V43">
        <v>0.20938148723163347</v>
      </c>
      <c r="W43">
        <v>241.71667607530827</v>
      </c>
      <c r="X43">
        <v>26.45215628280609</v>
      </c>
      <c r="Y43">
        <v>26.45215628280609</v>
      </c>
      <c r="Z43">
        <v>3.4656004790910306</v>
      </c>
      <c r="AA43">
        <v>63.424211380008622</v>
      </c>
      <c r="AB43">
        <v>2.1461194304641</v>
      </c>
      <c r="AC43">
        <v>3.3837542221937018</v>
      </c>
      <c r="AD43">
        <v>1.3194810486269306</v>
      </c>
      <c r="AE43">
        <v>-195.06227443883705</v>
      </c>
      <c r="AF43">
        <v>-41.99099305788716</v>
      </c>
      <c r="AG43">
        <v>-4.6728825609268982</v>
      </c>
      <c r="AH43">
        <v>-9.4739823428326986E-3</v>
      </c>
      <c r="AI43">
        <v>0</v>
      </c>
      <c r="AJ43">
        <v>0</v>
      </c>
      <c r="AK43">
        <v>1</v>
      </c>
      <c r="AL43">
        <v>0</v>
      </c>
      <c r="AM43">
        <v>26099.885649004122</v>
      </c>
      <c r="AN43" t="s">
        <v>367</v>
      </c>
      <c r="AO43" t="s">
        <v>367</v>
      </c>
      <c r="AP43">
        <v>0</v>
      </c>
      <c r="AQ43">
        <v>0</v>
      </c>
      <c r="AR43" t="e">
        <v>#DIV/0!</v>
      </c>
      <c r="AS43">
        <v>0</v>
      </c>
      <c r="AT43" t="s">
        <v>367</v>
      </c>
      <c r="AU43" t="s">
        <v>367</v>
      </c>
      <c r="AV43">
        <v>0</v>
      </c>
      <c r="AW43">
        <v>0</v>
      </c>
      <c r="AX43" t="e">
        <v>#DIV/0!</v>
      </c>
      <c r="AY43">
        <v>0.5</v>
      </c>
      <c r="AZ43">
        <v>1261.1019005571547</v>
      </c>
      <c r="BA43">
        <v>8.0728642228565022</v>
      </c>
      <c r="BB43" t="e">
        <v>#DIV/0!</v>
      </c>
      <c r="BC43">
        <v>6.4014368857028218E-3</v>
      </c>
      <c r="BD43" t="e">
        <v>#DIV/0!</v>
      </c>
      <c r="BE43" t="e">
        <v>#DIV/0!</v>
      </c>
      <c r="BF43" t="s">
        <v>367</v>
      </c>
      <c r="BG43">
        <v>0</v>
      </c>
      <c r="BH43" t="e">
        <v>#DIV/0!</v>
      </c>
      <c r="BI43" t="e">
        <v>#DIV/0!</v>
      </c>
      <c r="BJ43" t="e">
        <v>#DIV/0!</v>
      </c>
      <c r="BK43" t="e">
        <v>#DIV/0!</v>
      </c>
      <c r="BL43" t="e">
        <v>#DIV/0!</v>
      </c>
      <c r="BM43" t="e">
        <v>#DIV/0!</v>
      </c>
      <c r="BN43" t="e">
        <v>#DIV/0!</v>
      </c>
      <c r="BO43" t="e">
        <v>#DIV/0!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1499.87</v>
      </c>
      <c r="CI43">
        <v>1261.1019005571547</v>
      </c>
      <c r="CJ43">
        <v>0.84080747035220038</v>
      </c>
      <c r="CK43">
        <v>0.16115841777974643</v>
      </c>
      <c r="CL43">
        <v>6</v>
      </c>
      <c r="CM43">
        <v>0.5</v>
      </c>
      <c r="CN43" t="s">
        <v>368</v>
      </c>
      <c r="CO43">
        <v>2</v>
      </c>
      <c r="CP43">
        <v>1657256189.5</v>
      </c>
      <c r="CQ43">
        <v>191.07</v>
      </c>
      <c r="CR43">
        <v>199.98500000000001</v>
      </c>
      <c r="CS43">
        <v>21.166599999999999</v>
      </c>
      <c r="CT43">
        <v>16.8385</v>
      </c>
      <c r="CU43">
        <v>191.012</v>
      </c>
      <c r="CV43">
        <v>21.008900000000001</v>
      </c>
      <c r="CW43">
        <v>600.202</v>
      </c>
      <c r="CX43">
        <v>101.292</v>
      </c>
      <c r="CY43">
        <v>9.9788500000000002E-2</v>
      </c>
      <c r="CZ43">
        <v>26.047499999999999</v>
      </c>
      <c r="DA43">
        <v>25.722799999999999</v>
      </c>
      <c r="DB43">
        <v>999.9</v>
      </c>
      <c r="DC43">
        <v>0</v>
      </c>
      <c r="DD43">
        <v>0</v>
      </c>
      <c r="DE43">
        <v>5027.5</v>
      </c>
      <c r="DF43">
        <v>0</v>
      </c>
      <c r="DG43">
        <v>837.86</v>
      </c>
      <c r="DH43">
        <v>-9.05992</v>
      </c>
      <c r="DI43">
        <v>195.053</v>
      </c>
      <c r="DJ43">
        <v>203.41</v>
      </c>
      <c r="DK43">
        <v>4.3281499999999999</v>
      </c>
      <c r="DL43">
        <v>199.98500000000001</v>
      </c>
      <c r="DM43">
        <v>16.8385</v>
      </c>
      <c r="DN43">
        <v>2.1440100000000002</v>
      </c>
      <c r="DO43">
        <v>1.7056</v>
      </c>
      <c r="DP43">
        <v>18.549900000000001</v>
      </c>
      <c r="DQ43">
        <v>14.9475</v>
      </c>
      <c r="DR43">
        <v>1499.87</v>
      </c>
      <c r="DS43">
        <v>0.97299100000000005</v>
      </c>
      <c r="DT43">
        <v>2.7008899999999999E-2</v>
      </c>
      <c r="DU43">
        <v>0</v>
      </c>
      <c r="DV43">
        <v>740.71600000000001</v>
      </c>
      <c r="DW43">
        <v>4.9993100000000004</v>
      </c>
      <c r="DX43">
        <v>21263.8</v>
      </c>
      <c r="DY43">
        <v>13258.1</v>
      </c>
      <c r="DZ43">
        <v>40.811999999999998</v>
      </c>
      <c r="EA43">
        <v>41.686999999999998</v>
      </c>
      <c r="EB43">
        <v>40.936999999999998</v>
      </c>
      <c r="EC43">
        <v>40.311999999999998</v>
      </c>
      <c r="ED43">
        <v>41.686999999999998</v>
      </c>
      <c r="EE43">
        <v>1454.5</v>
      </c>
      <c r="EF43">
        <v>40.369999999999997</v>
      </c>
      <c r="EG43">
        <v>0</v>
      </c>
      <c r="EH43">
        <v>1657256189.9000001</v>
      </c>
      <c r="EI43">
        <v>0</v>
      </c>
      <c r="EJ43">
        <v>743.00268000000005</v>
      </c>
      <c r="EK43">
        <v>-21.301384587606261</v>
      </c>
      <c r="EL43">
        <v>-1820.453842137191</v>
      </c>
      <c r="EM43">
        <v>21369.74</v>
      </c>
      <c r="EN43">
        <v>15</v>
      </c>
      <c r="EO43">
        <v>1657256209.5</v>
      </c>
      <c r="EP43" t="s">
        <v>498</v>
      </c>
      <c r="EQ43">
        <v>1657256209.5</v>
      </c>
      <c r="ER43">
        <v>1657255712</v>
      </c>
      <c r="ES43">
        <v>36</v>
      </c>
      <c r="ET43">
        <v>0.14499999999999999</v>
      </c>
      <c r="EU43">
        <v>-1.2E-2</v>
      </c>
      <c r="EV43">
        <v>5.8000000000000003E-2</v>
      </c>
      <c r="EW43">
        <v>5.7000000000000002E-2</v>
      </c>
      <c r="EX43">
        <v>200</v>
      </c>
      <c r="EY43">
        <v>17</v>
      </c>
      <c r="EZ43">
        <v>0.24</v>
      </c>
      <c r="FA43">
        <v>0.02</v>
      </c>
      <c r="FB43">
        <v>-9.112077804878048</v>
      </c>
      <c r="FC43">
        <v>-5.8129756097572698E-2</v>
      </c>
      <c r="FD43">
        <v>2.6567579684709519E-2</v>
      </c>
      <c r="FE43">
        <v>1</v>
      </c>
      <c r="FF43">
        <v>4.3009563414634142</v>
      </c>
      <c r="FG43">
        <v>8.7585993031362191E-2</v>
      </c>
      <c r="FH43">
        <v>9.942401868150005E-3</v>
      </c>
      <c r="FI43">
        <v>1</v>
      </c>
      <c r="FJ43">
        <v>2</v>
      </c>
      <c r="FK43">
        <v>2</v>
      </c>
      <c r="FL43" t="s">
        <v>382</v>
      </c>
      <c r="FM43">
        <v>3.1812800000000001</v>
      </c>
      <c r="FN43">
        <v>2.76437</v>
      </c>
      <c r="FO43">
        <v>5.5152199999999998E-2</v>
      </c>
      <c r="FP43">
        <v>5.7765200000000003E-2</v>
      </c>
      <c r="FQ43">
        <v>0.11126999999999999</v>
      </c>
      <c r="FR43">
        <v>9.5287899999999995E-2</v>
      </c>
      <c r="FS43">
        <v>30279.7</v>
      </c>
      <c r="FT43">
        <v>23513</v>
      </c>
      <c r="FU43">
        <v>30071.3</v>
      </c>
      <c r="FV43">
        <v>24390.799999999999</v>
      </c>
      <c r="FW43">
        <v>35536.699999999997</v>
      </c>
      <c r="FX43">
        <v>32246.400000000001</v>
      </c>
      <c r="FY43">
        <v>43969.5</v>
      </c>
      <c r="FZ43">
        <v>39825</v>
      </c>
      <c r="GA43">
        <v>2.2103000000000002</v>
      </c>
      <c r="GB43">
        <v>1.92292</v>
      </c>
      <c r="GC43">
        <v>0.12542700000000001</v>
      </c>
      <c r="GD43">
        <v>0</v>
      </c>
      <c r="GE43">
        <v>23.663799999999998</v>
      </c>
      <c r="GF43">
        <v>999.9</v>
      </c>
      <c r="GG43">
        <v>57.7</v>
      </c>
      <c r="GH43">
        <v>28.9</v>
      </c>
      <c r="GI43">
        <v>22.777899999999999</v>
      </c>
      <c r="GJ43">
        <v>30.389099999999999</v>
      </c>
      <c r="GK43">
        <v>39.262799999999999</v>
      </c>
      <c r="GL43">
        <v>1</v>
      </c>
      <c r="GM43">
        <v>-0.21210399999999999</v>
      </c>
      <c r="GN43">
        <v>-0.54462699999999997</v>
      </c>
      <c r="GO43">
        <v>20.266400000000001</v>
      </c>
      <c r="GP43">
        <v>5.2208800000000002</v>
      </c>
      <c r="GQ43">
        <v>11.9026</v>
      </c>
      <c r="GR43">
        <v>4.9636500000000003</v>
      </c>
      <c r="GS43">
        <v>3.2906499999999999</v>
      </c>
      <c r="GT43">
        <v>9999</v>
      </c>
      <c r="GU43">
        <v>9999</v>
      </c>
      <c r="GV43">
        <v>5539</v>
      </c>
      <c r="GW43">
        <v>977.8</v>
      </c>
      <c r="GX43">
        <v>1.8768800000000001</v>
      </c>
      <c r="GY43">
        <v>1.8751500000000001</v>
      </c>
      <c r="GZ43">
        <v>1.87378</v>
      </c>
      <c r="HA43">
        <v>1.8730199999999999</v>
      </c>
      <c r="HB43">
        <v>1.8745400000000001</v>
      </c>
      <c r="HC43">
        <v>1.86951</v>
      </c>
      <c r="HD43">
        <v>1.87378</v>
      </c>
      <c r="HE43">
        <v>1.8788100000000001</v>
      </c>
      <c r="HF43">
        <v>0</v>
      </c>
      <c r="HG43">
        <v>0</v>
      </c>
      <c r="HH43">
        <v>0</v>
      </c>
      <c r="HI43">
        <v>0</v>
      </c>
      <c r="HJ43" t="s">
        <v>371</v>
      </c>
      <c r="HK43" t="s">
        <v>372</v>
      </c>
      <c r="HL43" t="s">
        <v>373</v>
      </c>
      <c r="HM43" t="s">
        <v>373</v>
      </c>
      <c r="HN43" t="s">
        <v>373</v>
      </c>
      <c r="HO43" t="s">
        <v>373</v>
      </c>
      <c r="HP43">
        <v>0</v>
      </c>
      <c r="HQ43">
        <v>100</v>
      </c>
      <c r="HR43">
        <v>100</v>
      </c>
      <c r="HS43">
        <v>5.8000000000000003E-2</v>
      </c>
      <c r="HT43">
        <v>0.15770000000000001</v>
      </c>
      <c r="HU43">
        <v>-0.1854025717993735</v>
      </c>
      <c r="HV43">
        <v>9.7846438420996166E-4</v>
      </c>
      <c r="HW43">
        <v>-2.5827086373742828E-6</v>
      </c>
      <c r="HX43">
        <v>7.8586341386663365E-10</v>
      </c>
      <c r="HY43">
        <v>-0.1004400501148084</v>
      </c>
      <c r="HZ43">
        <v>-8.4438002641763817E-3</v>
      </c>
      <c r="IA43">
        <v>1.264093270743213E-3</v>
      </c>
      <c r="IB43">
        <v>-1.32040390140585E-5</v>
      </c>
      <c r="IC43">
        <v>5</v>
      </c>
      <c r="ID43">
        <v>2007</v>
      </c>
      <c r="IE43">
        <v>1</v>
      </c>
      <c r="IF43">
        <v>23</v>
      </c>
      <c r="IG43">
        <v>3</v>
      </c>
      <c r="IH43">
        <v>8</v>
      </c>
      <c r="II43">
        <v>0.59692400000000001</v>
      </c>
      <c r="IJ43">
        <v>2.4438499999999999</v>
      </c>
      <c r="IK43">
        <v>1.42578</v>
      </c>
      <c r="IL43">
        <v>2.2912599999999999</v>
      </c>
      <c r="IM43">
        <v>1.5478499999999999</v>
      </c>
      <c r="IN43">
        <v>2.2229000000000001</v>
      </c>
      <c r="IO43">
        <v>31.280899999999999</v>
      </c>
      <c r="IP43">
        <v>14.5961</v>
      </c>
      <c r="IQ43">
        <v>18</v>
      </c>
      <c r="IR43">
        <v>628.56200000000001</v>
      </c>
      <c r="IS43">
        <v>430.54399999999998</v>
      </c>
      <c r="IT43">
        <v>25.001999999999999</v>
      </c>
      <c r="IU43">
        <v>24.549099999999999</v>
      </c>
      <c r="IV43">
        <v>30.001100000000001</v>
      </c>
      <c r="IW43">
        <v>24.3934</v>
      </c>
      <c r="IX43">
        <v>24.3492</v>
      </c>
      <c r="IY43">
        <v>11.957599999999999</v>
      </c>
      <c r="IZ43">
        <v>27.625399999999999</v>
      </c>
      <c r="JA43">
        <v>0</v>
      </c>
      <c r="JB43">
        <v>25</v>
      </c>
      <c r="JC43">
        <v>200</v>
      </c>
      <c r="JD43">
        <v>16.939800000000002</v>
      </c>
      <c r="JE43">
        <v>101.389</v>
      </c>
      <c r="JF43">
        <v>101.29300000000001</v>
      </c>
    </row>
    <row r="44" spans="1:266" x14ac:dyDescent="0.2">
      <c r="A44">
        <v>42</v>
      </c>
      <c r="B44">
        <v>1657256285.5</v>
      </c>
      <c r="C44">
        <v>5247.4000000953674</v>
      </c>
      <c r="D44" t="s">
        <v>499</v>
      </c>
      <c r="E44" t="s">
        <v>500</v>
      </c>
      <c r="F44" t="s">
        <v>366</v>
      </c>
      <c r="H44" t="s">
        <v>449</v>
      </c>
      <c r="I44" t="s">
        <v>492</v>
      </c>
      <c r="J44" t="s">
        <v>451</v>
      </c>
      <c r="K44">
        <v>1657256285.5</v>
      </c>
      <c r="L44">
        <v>4.3477386878114132E-3</v>
      </c>
      <c r="M44">
        <v>4.3477386878114128</v>
      </c>
      <c r="N44">
        <v>2.4901707550524628</v>
      </c>
      <c r="O44">
        <v>97.086500000000001</v>
      </c>
      <c r="P44">
        <v>83.399646683637656</v>
      </c>
      <c r="Q44">
        <v>8.4560404133775595</v>
      </c>
      <c r="R44">
        <v>9.8437751266211002</v>
      </c>
      <c r="S44">
        <v>0.36746596750408528</v>
      </c>
      <c r="T44">
        <v>1.9182705204482797</v>
      </c>
      <c r="U44">
        <v>0.33237157005774526</v>
      </c>
      <c r="V44">
        <v>0.21060531516632067</v>
      </c>
      <c r="W44">
        <v>241.75440107486989</v>
      </c>
      <c r="X44">
        <v>26.684879157020227</v>
      </c>
      <c r="Y44">
        <v>26.684879157020227</v>
      </c>
      <c r="Z44">
        <v>3.5134499027313444</v>
      </c>
      <c r="AA44">
        <v>64.964382304470803</v>
      </c>
      <c r="AB44">
        <v>2.2246780712379604</v>
      </c>
      <c r="AC44">
        <v>3.4244581297048051</v>
      </c>
      <c r="AD44">
        <v>1.288771831493384</v>
      </c>
      <c r="AE44">
        <v>-191.73527613248331</v>
      </c>
      <c r="AF44">
        <v>-44.994929374717302</v>
      </c>
      <c r="AG44">
        <v>-5.0351632054953681</v>
      </c>
      <c r="AH44">
        <v>-1.0967637826084342E-2</v>
      </c>
      <c r="AI44">
        <v>0</v>
      </c>
      <c r="AJ44">
        <v>0</v>
      </c>
      <c r="AK44">
        <v>1</v>
      </c>
      <c r="AL44">
        <v>0</v>
      </c>
      <c r="AM44">
        <v>25917.511900692843</v>
      </c>
      <c r="AN44" t="s">
        <v>367</v>
      </c>
      <c r="AO44" t="s">
        <v>367</v>
      </c>
      <c r="AP44">
        <v>0</v>
      </c>
      <c r="AQ44">
        <v>0</v>
      </c>
      <c r="AR44" t="e">
        <v>#DIV/0!</v>
      </c>
      <c r="AS44">
        <v>0</v>
      </c>
      <c r="AT44" t="s">
        <v>367</v>
      </c>
      <c r="AU44" t="s">
        <v>367</v>
      </c>
      <c r="AV44">
        <v>0</v>
      </c>
      <c r="AW44">
        <v>0</v>
      </c>
      <c r="AX44" t="e">
        <v>#DIV/0!</v>
      </c>
      <c r="AY44">
        <v>0.5</v>
      </c>
      <c r="AZ44">
        <v>1261.3032005569273</v>
      </c>
      <c r="BA44">
        <v>2.4901707550524628</v>
      </c>
      <c r="BB44" t="e">
        <v>#DIV/0!</v>
      </c>
      <c r="BC44">
        <v>1.9742840214414187E-3</v>
      </c>
      <c r="BD44" t="e">
        <v>#DIV/0!</v>
      </c>
      <c r="BE44" t="e">
        <v>#DIV/0!</v>
      </c>
      <c r="BF44" t="s">
        <v>367</v>
      </c>
      <c r="BG44">
        <v>0</v>
      </c>
      <c r="BH44" t="e">
        <v>#DIV/0!</v>
      </c>
      <c r="BI44" t="e">
        <v>#DIV/0!</v>
      </c>
      <c r="BJ44" t="e">
        <v>#DIV/0!</v>
      </c>
      <c r="BK44" t="e">
        <v>#DIV/0!</v>
      </c>
      <c r="BL44" t="e">
        <v>#DIV/0!</v>
      </c>
      <c r="BM44" t="e">
        <v>#DIV/0!</v>
      </c>
      <c r="BN44" t="e">
        <v>#DIV/0!</v>
      </c>
      <c r="BO44" t="e">
        <v>#DIV/0!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1500.11</v>
      </c>
      <c r="CI44">
        <v>1261.3032005569273</v>
      </c>
      <c r="CJ44">
        <v>0.84080714118093169</v>
      </c>
      <c r="CK44">
        <v>0.16115778247919813</v>
      </c>
      <c r="CL44">
        <v>6</v>
      </c>
      <c r="CM44">
        <v>0.5</v>
      </c>
      <c r="CN44" t="s">
        <v>368</v>
      </c>
      <c r="CO44">
        <v>2</v>
      </c>
      <c r="CP44">
        <v>1657256285.5</v>
      </c>
      <c r="CQ44">
        <v>97.086500000000001</v>
      </c>
      <c r="CR44">
        <v>99.998199999999997</v>
      </c>
      <c r="CS44">
        <v>21.941400000000002</v>
      </c>
      <c r="CT44">
        <v>17.689900000000002</v>
      </c>
      <c r="CU44">
        <v>97.017499999999998</v>
      </c>
      <c r="CV44">
        <v>21.763000000000002</v>
      </c>
      <c r="CW44">
        <v>600.11900000000003</v>
      </c>
      <c r="CX44">
        <v>101.292</v>
      </c>
      <c r="CY44">
        <v>9.9801399999999998E-2</v>
      </c>
      <c r="CZ44">
        <v>26.2498</v>
      </c>
      <c r="DA44">
        <v>26.023399999999999</v>
      </c>
      <c r="DB44">
        <v>999.9</v>
      </c>
      <c r="DC44">
        <v>0</v>
      </c>
      <c r="DD44">
        <v>0</v>
      </c>
      <c r="DE44">
        <v>5000</v>
      </c>
      <c r="DF44">
        <v>0</v>
      </c>
      <c r="DG44">
        <v>196.49299999999999</v>
      </c>
      <c r="DH44">
        <v>-2.9500500000000001</v>
      </c>
      <c r="DI44">
        <v>99.225300000000004</v>
      </c>
      <c r="DJ44">
        <v>101.79900000000001</v>
      </c>
      <c r="DK44">
        <v>4.2515400000000003</v>
      </c>
      <c r="DL44">
        <v>99.998199999999997</v>
      </c>
      <c r="DM44">
        <v>17.689900000000002</v>
      </c>
      <c r="DN44">
        <v>2.2225000000000001</v>
      </c>
      <c r="DO44">
        <v>1.7918499999999999</v>
      </c>
      <c r="DP44">
        <v>19.125399999999999</v>
      </c>
      <c r="DQ44">
        <v>15.7159</v>
      </c>
      <c r="DR44">
        <v>1500.11</v>
      </c>
      <c r="DS44">
        <v>0.97300600000000004</v>
      </c>
      <c r="DT44">
        <v>2.69936E-2</v>
      </c>
      <c r="DU44">
        <v>0</v>
      </c>
      <c r="DV44">
        <v>731.67200000000003</v>
      </c>
      <c r="DW44">
        <v>4.9993100000000004</v>
      </c>
      <c r="DX44">
        <v>20837.7</v>
      </c>
      <c r="DY44">
        <v>13260.3</v>
      </c>
      <c r="DZ44">
        <v>39.375</v>
      </c>
      <c r="EA44">
        <v>40.061999999999998</v>
      </c>
      <c r="EB44">
        <v>39.625</v>
      </c>
      <c r="EC44">
        <v>39.186999999999998</v>
      </c>
      <c r="ED44">
        <v>40.5</v>
      </c>
      <c r="EE44">
        <v>1454.75</v>
      </c>
      <c r="EF44">
        <v>40.36</v>
      </c>
      <c r="EG44">
        <v>0</v>
      </c>
      <c r="EH44">
        <v>1657256285.9000001</v>
      </c>
      <c r="EI44">
        <v>0</v>
      </c>
      <c r="EJ44">
        <v>732.03152</v>
      </c>
      <c r="EK44">
        <v>-1.6965384568211459</v>
      </c>
      <c r="EL44">
        <v>184.31538397501299</v>
      </c>
      <c r="EM44">
        <v>20782.984</v>
      </c>
      <c r="EN44">
        <v>15</v>
      </c>
      <c r="EO44">
        <v>1657256303.5</v>
      </c>
      <c r="EP44" t="s">
        <v>501</v>
      </c>
      <c r="EQ44">
        <v>1657256303.5</v>
      </c>
      <c r="ER44">
        <v>1657255712</v>
      </c>
      <c r="ES44">
        <v>37</v>
      </c>
      <c r="ET44">
        <v>3.6999999999999998E-2</v>
      </c>
      <c r="EU44">
        <v>-1.2E-2</v>
      </c>
      <c r="EV44">
        <v>6.9000000000000006E-2</v>
      </c>
      <c r="EW44">
        <v>5.7000000000000002E-2</v>
      </c>
      <c r="EX44">
        <v>100</v>
      </c>
      <c r="EY44">
        <v>17</v>
      </c>
      <c r="EZ44">
        <v>0.37</v>
      </c>
      <c r="FA44">
        <v>0.02</v>
      </c>
      <c r="FB44">
        <v>-2.9468046341463419</v>
      </c>
      <c r="FC44">
        <v>2.399310104529976E-2</v>
      </c>
      <c r="FD44">
        <v>2.003585056325238E-2</v>
      </c>
      <c r="FE44">
        <v>1</v>
      </c>
      <c r="FF44">
        <v>4.2545460975609757</v>
      </c>
      <c r="FG44">
        <v>-7.7803066202090446E-2</v>
      </c>
      <c r="FH44">
        <v>8.3905945828586462E-3</v>
      </c>
      <c r="FI44">
        <v>1</v>
      </c>
      <c r="FJ44">
        <v>2</v>
      </c>
      <c r="FK44">
        <v>2</v>
      </c>
      <c r="FL44" t="s">
        <v>382</v>
      </c>
      <c r="FM44">
        <v>3.18072</v>
      </c>
      <c r="FN44">
        <v>2.7642600000000002</v>
      </c>
      <c r="FO44">
        <v>2.9136599999999999E-2</v>
      </c>
      <c r="FP44">
        <v>3.01768E-2</v>
      </c>
      <c r="FQ44">
        <v>0.113987</v>
      </c>
      <c r="FR44">
        <v>9.8617899999999994E-2</v>
      </c>
      <c r="FS44">
        <v>31091.3</v>
      </c>
      <c r="FT44">
        <v>24187.1</v>
      </c>
      <c r="FU44">
        <v>30051.599999999999</v>
      </c>
      <c r="FV44">
        <v>24377.599999999999</v>
      </c>
      <c r="FW44">
        <v>35402.199999999997</v>
      </c>
      <c r="FX44">
        <v>32107.9</v>
      </c>
      <c r="FY44">
        <v>43941.7</v>
      </c>
      <c r="FZ44">
        <v>39804.1</v>
      </c>
      <c r="GA44">
        <v>2.2065700000000001</v>
      </c>
      <c r="GB44">
        <v>1.9195500000000001</v>
      </c>
      <c r="GC44">
        <v>0.11454499999999999</v>
      </c>
      <c r="GD44">
        <v>0</v>
      </c>
      <c r="GE44">
        <v>24.144200000000001</v>
      </c>
      <c r="GF44">
        <v>999.9</v>
      </c>
      <c r="GG44">
        <v>58</v>
      </c>
      <c r="GH44">
        <v>28.9</v>
      </c>
      <c r="GI44">
        <v>22.895600000000002</v>
      </c>
      <c r="GJ44">
        <v>30.5991</v>
      </c>
      <c r="GK44">
        <v>39.8277</v>
      </c>
      <c r="GL44">
        <v>1</v>
      </c>
      <c r="GM44">
        <v>-0.186311</v>
      </c>
      <c r="GN44">
        <v>-0.41749700000000001</v>
      </c>
      <c r="GO44">
        <v>20.265999999999998</v>
      </c>
      <c r="GP44">
        <v>5.2234299999999996</v>
      </c>
      <c r="GQ44">
        <v>11.9026</v>
      </c>
      <c r="GR44">
        <v>4.9657999999999998</v>
      </c>
      <c r="GS44">
        <v>3.2919999999999998</v>
      </c>
      <c r="GT44">
        <v>9999</v>
      </c>
      <c r="GU44">
        <v>9999</v>
      </c>
      <c r="GV44">
        <v>5539</v>
      </c>
      <c r="GW44">
        <v>977.9</v>
      </c>
      <c r="GX44">
        <v>1.8768400000000001</v>
      </c>
      <c r="GY44">
        <v>1.8751500000000001</v>
      </c>
      <c r="GZ44">
        <v>1.87382</v>
      </c>
      <c r="HA44">
        <v>1.8730100000000001</v>
      </c>
      <c r="HB44">
        <v>1.8745400000000001</v>
      </c>
      <c r="HC44">
        <v>1.86951</v>
      </c>
      <c r="HD44">
        <v>1.87378</v>
      </c>
      <c r="HE44">
        <v>1.8788100000000001</v>
      </c>
      <c r="HF44">
        <v>0</v>
      </c>
      <c r="HG44">
        <v>0</v>
      </c>
      <c r="HH44">
        <v>0</v>
      </c>
      <c r="HI44">
        <v>0</v>
      </c>
      <c r="HJ44" t="s">
        <v>371</v>
      </c>
      <c r="HK44" t="s">
        <v>372</v>
      </c>
      <c r="HL44" t="s">
        <v>373</v>
      </c>
      <c r="HM44" t="s">
        <v>373</v>
      </c>
      <c r="HN44" t="s">
        <v>373</v>
      </c>
      <c r="HO44" t="s">
        <v>373</v>
      </c>
      <c r="HP44">
        <v>0</v>
      </c>
      <c r="HQ44">
        <v>100</v>
      </c>
      <c r="HR44">
        <v>100</v>
      </c>
      <c r="HS44">
        <v>6.9000000000000006E-2</v>
      </c>
      <c r="HT44">
        <v>0.1784</v>
      </c>
      <c r="HU44">
        <v>-4.0719584773778392E-2</v>
      </c>
      <c r="HV44">
        <v>9.7846438420996166E-4</v>
      </c>
      <c r="HW44">
        <v>-2.5827086373742828E-6</v>
      </c>
      <c r="HX44">
        <v>7.8586341386663365E-10</v>
      </c>
      <c r="HY44">
        <v>-0.1004400501148084</v>
      </c>
      <c r="HZ44">
        <v>-8.4438002641763817E-3</v>
      </c>
      <c r="IA44">
        <v>1.264093270743213E-3</v>
      </c>
      <c r="IB44">
        <v>-1.32040390140585E-5</v>
      </c>
      <c r="IC44">
        <v>5</v>
      </c>
      <c r="ID44">
        <v>2007</v>
      </c>
      <c r="IE44">
        <v>1</v>
      </c>
      <c r="IF44">
        <v>23</v>
      </c>
      <c r="IG44">
        <v>1.3</v>
      </c>
      <c r="IH44">
        <v>9.6</v>
      </c>
      <c r="II44">
        <v>0.36621100000000001</v>
      </c>
      <c r="IJ44">
        <v>2.4523899999999998</v>
      </c>
      <c r="IK44">
        <v>1.42578</v>
      </c>
      <c r="IL44">
        <v>2.2912599999999999</v>
      </c>
      <c r="IM44">
        <v>1.5478499999999999</v>
      </c>
      <c r="IN44">
        <v>2.36816</v>
      </c>
      <c r="IO44">
        <v>31.3462</v>
      </c>
      <c r="IP44">
        <v>14.5786</v>
      </c>
      <c r="IQ44">
        <v>18</v>
      </c>
      <c r="IR44">
        <v>629.30200000000002</v>
      </c>
      <c r="IS44">
        <v>431.06400000000002</v>
      </c>
      <c r="IT44">
        <v>25.000800000000002</v>
      </c>
      <c r="IU44">
        <v>24.8718</v>
      </c>
      <c r="IV44">
        <v>30.001300000000001</v>
      </c>
      <c r="IW44">
        <v>24.701899999999998</v>
      </c>
      <c r="IX44">
        <v>24.656199999999998</v>
      </c>
      <c r="IY44">
        <v>7.3480800000000004</v>
      </c>
      <c r="IZ44">
        <v>24.767700000000001</v>
      </c>
      <c r="JA44">
        <v>0</v>
      </c>
      <c r="JB44">
        <v>25</v>
      </c>
      <c r="JC44">
        <v>100</v>
      </c>
      <c r="JD44">
        <v>17.598400000000002</v>
      </c>
      <c r="JE44">
        <v>101.324</v>
      </c>
      <c r="JF44">
        <v>101.239</v>
      </c>
    </row>
    <row r="45" spans="1:266" x14ac:dyDescent="0.2">
      <c r="A45">
        <v>43</v>
      </c>
      <c r="B45">
        <v>1657256379.5</v>
      </c>
      <c r="C45">
        <v>5341.4000000953674</v>
      </c>
      <c r="D45" t="s">
        <v>502</v>
      </c>
      <c r="E45" t="s">
        <v>503</v>
      </c>
      <c r="F45" t="s">
        <v>366</v>
      </c>
      <c r="H45" t="s">
        <v>449</v>
      </c>
      <c r="I45" t="s">
        <v>492</v>
      </c>
      <c r="J45" t="s">
        <v>451</v>
      </c>
      <c r="K45">
        <v>1657256379.5</v>
      </c>
      <c r="L45">
        <v>4.4837559695355255E-3</v>
      </c>
      <c r="M45">
        <v>4.4837559695355251</v>
      </c>
      <c r="N45">
        <v>-0.46366443684307523</v>
      </c>
      <c r="O45">
        <v>50.186999999999998</v>
      </c>
      <c r="P45">
        <v>51.29780371458147</v>
      </c>
      <c r="Q45">
        <v>5.2012172312308405</v>
      </c>
      <c r="R45">
        <v>5.0885899645170003</v>
      </c>
      <c r="S45">
        <v>0.37116355397677836</v>
      </c>
      <c r="T45">
        <v>1.9230280522676015</v>
      </c>
      <c r="U45">
        <v>0.33547547227792596</v>
      </c>
      <c r="V45">
        <v>0.21259191566158281</v>
      </c>
      <c r="W45">
        <v>241.72248107501329</v>
      </c>
      <c r="X45">
        <v>26.437648861483751</v>
      </c>
      <c r="Y45">
        <v>26.437648861483751</v>
      </c>
      <c r="Z45">
        <v>3.4626365870073661</v>
      </c>
      <c r="AA45">
        <v>63.358840967611705</v>
      </c>
      <c r="AB45">
        <v>2.1449602626050006</v>
      </c>
      <c r="AC45">
        <v>3.3854158785850883</v>
      </c>
      <c r="AD45">
        <v>1.3176763244023655</v>
      </c>
      <c r="AE45">
        <v>-197.73363825651668</v>
      </c>
      <c r="AF45">
        <v>-39.587908973055967</v>
      </c>
      <c r="AG45">
        <v>-4.4093700094784998</v>
      </c>
      <c r="AH45">
        <v>-8.4361640378531888E-3</v>
      </c>
      <c r="AI45">
        <v>0</v>
      </c>
      <c r="AJ45">
        <v>0</v>
      </c>
      <c r="AK45">
        <v>1</v>
      </c>
      <c r="AL45">
        <v>0</v>
      </c>
      <c r="AM45">
        <v>26054.477243421399</v>
      </c>
      <c r="AN45" t="s">
        <v>367</v>
      </c>
      <c r="AO45" t="s">
        <v>367</v>
      </c>
      <c r="AP45">
        <v>0</v>
      </c>
      <c r="AQ45">
        <v>0</v>
      </c>
      <c r="AR45" t="e">
        <v>#DIV/0!</v>
      </c>
      <c r="AS45">
        <v>0</v>
      </c>
      <c r="AT45" t="s">
        <v>367</v>
      </c>
      <c r="AU45" t="s">
        <v>367</v>
      </c>
      <c r="AV45">
        <v>0</v>
      </c>
      <c r="AW45">
        <v>0</v>
      </c>
      <c r="AX45" t="e">
        <v>#DIV/0!</v>
      </c>
      <c r="AY45">
        <v>0.5</v>
      </c>
      <c r="AZ45">
        <v>1261.1352005570018</v>
      </c>
      <c r="BA45">
        <v>-0.46366443684307523</v>
      </c>
      <c r="BB45" t="e">
        <v>#DIV/0!</v>
      </c>
      <c r="BC45">
        <v>-3.6765640721017856E-4</v>
      </c>
      <c r="BD45" t="e">
        <v>#DIV/0!</v>
      </c>
      <c r="BE45" t="e">
        <v>#DIV/0!</v>
      </c>
      <c r="BF45" t="s">
        <v>367</v>
      </c>
      <c r="BG45">
        <v>0</v>
      </c>
      <c r="BH45" t="e">
        <v>#DIV/0!</v>
      </c>
      <c r="BI45" t="e">
        <v>#DIV/0!</v>
      </c>
      <c r="BJ45" t="e">
        <v>#DIV/0!</v>
      </c>
      <c r="BK45" t="e">
        <v>#DIV/0!</v>
      </c>
      <c r="BL45" t="e">
        <v>#DIV/0!</v>
      </c>
      <c r="BM45" t="e">
        <v>#DIV/0!</v>
      </c>
      <c r="BN45" t="e">
        <v>#DIV/0!</v>
      </c>
      <c r="BO45" t="e">
        <v>#DIV/0!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1499.91</v>
      </c>
      <c r="CI45">
        <v>1261.1352005570018</v>
      </c>
      <c r="CJ45">
        <v>0.8408072488062629</v>
      </c>
      <c r="CK45">
        <v>0.16115799019608729</v>
      </c>
      <c r="CL45">
        <v>6</v>
      </c>
      <c r="CM45">
        <v>0.5</v>
      </c>
      <c r="CN45" t="s">
        <v>368</v>
      </c>
      <c r="CO45">
        <v>2</v>
      </c>
      <c r="CP45">
        <v>1657256379.5</v>
      </c>
      <c r="CQ45">
        <v>50.186999999999998</v>
      </c>
      <c r="CR45">
        <v>49.948399999999999</v>
      </c>
      <c r="CS45">
        <v>21.155000000000001</v>
      </c>
      <c r="CT45">
        <v>16.7668</v>
      </c>
      <c r="CU45">
        <v>50.08</v>
      </c>
      <c r="CV45">
        <v>21.109000000000002</v>
      </c>
      <c r="CW45">
        <v>600.096</v>
      </c>
      <c r="CX45">
        <v>101.29300000000001</v>
      </c>
      <c r="CY45">
        <v>9.9590999999999999E-2</v>
      </c>
      <c r="CZ45">
        <v>26.055800000000001</v>
      </c>
      <c r="DA45">
        <v>25.787500000000001</v>
      </c>
      <c r="DB45">
        <v>999.9</v>
      </c>
      <c r="DC45">
        <v>0</v>
      </c>
      <c r="DD45">
        <v>0</v>
      </c>
      <c r="DE45">
        <v>5020</v>
      </c>
      <c r="DF45">
        <v>0</v>
      </c>
      <c r="DG45">
        <v>321.79000000000002</v>
      </c>
      <c r="DH45">
        <v>0.17089799999999999</v>
      </c>
      <c r="DI45">
        <v>51.208500000000001</v>
      </c>
      <c r="DJ45">
        <v>50.8001</v>
      </c>
      <c r="DK45">
        <v>4.5026200000000003</v>
      </c>
      <c r="DL45">
        <v>49.948399999999999</v>
      </c>
      <c r="DM45">
        <v>16.7668</v>
      </c>
      <c r="DN45">
        <v>2.1544500000000002</v>
      </c>
      <c r="DO45">
        <v>1.6983699999999999</v>
      </c>
      <c r="DP45">
        <v>18.627600000000001</v>
      </c>
      <c r="DQ45">
        <v>14.881500000000001</v>
      </c>
      <c r="DR45">
        <v>1499.91</v>
      </c>
      <c r="DS45">
        <v>0.973001</v>
      </c>
      <c r="DT45">
        <v>2.69987E-2</v>
      </c>
      <c r="DU45">
        <v>0</v>
      </c>
      <c r="DV45">
        <v>738.41099999999994</v>
      </c>
      <c r="DW45">
        <v>4.9993100000000004</v>
      </c>
      <c r="DX45">
        <v>21027.3</v>
      </c>
      <c r="DY45">
        <v>13258.4</v>
      </c>
      <c r="DZ45">
        <v>37.436999999999998</v>
      </c>
      <c r="EA45">
        <v>38.25</v>
      </c>
      <c r="EB45">
        <v>37.686999999999998</v>
      </c>
      <c r="EC45">
        <v>37.686999999999998</v>
      </c>
      <c r="ED45">
        <v>38.75</v>
      </c>
      <c r="EE45">
        <v>1454.55</v>
      </c>
      <c r="EF45">
        <v>40.36</v>
      </c>
      <c r="EG45">
        <v>0</v>
      </c>
      <c r="EH45">
        <v>1657256380.0999999</v>
      </c>
      <c r="EI45">
        <v>0</v>
      </c>
      <c r="EJ45">
        <v>738.61415384615373</v>
      </c>
      <c r="EK45">
        <v>1.6896410257758361</v>
      </c>
      <c r="EL45">
        <v>-1052.300854776398</v>
      </c>
      <c r="EM45">
        <v>21123.95384615384</v>
      </c>
      <c r="EN45">
        <v>15</v>
      </c>
      <c r="EO45">
        <v>1657256410.5</v>
      </c>
      <c r="EP45" t="s">
        <v>504</v>
      </c>
      <c r="EQ45">
        <v>1657256397.5</v>
      </c>
      <c r="ER45">
        <v>1657256410.5</v>
      </c>
      <c r="ES45">
        <v>38</v>
      </c>
      <c r="ET45">
        <v>6.8000000000000005E-2</v>
      </c>
      <c r="EU45">
        <v>-4.0000000000000001E-3</v>
      </c>
      <c r="EV45">
        <v>0.107</v>
      </c>
      <c r="EW45">
        <v>4.5999999999999999E-2</v>
      </c>
      <c r="EX45">
        <v>50</v>
      </c>
      <c r="EY45">
        <v>17</v>
      </c>
      <c r="EZ45">
        <v>0.22</v>
      </c>
      <c r="FA45">
        <v>0.02</v>
      </c>
      <c r="FB45">
        <v>0.12059945</v>
      </c>
      <c r="FC45">
        <v>-7.8706581613507496E-3</v>
      </c>
      <c r="FD45">
        <v>2.5384760463770389E-2</v>
      </c>
      <c r="FE45">
        <v>1</v>
      </c>
      <c r="FF45">
        <v>4.5132965</v>
      </c>
      <c r="FG45">
        <v>4.9772757973725407E-2</v>
      </c>
      <c r="FH45">
        <v>1.6645478747996441E-2</v>
      </c>
      <c r="FI45">
        <v>1</v>
      </c>
      <c r="FJ45">
        <v>2</v>
      </c>
      <c r="FK45">
        <v>2</v>
      </c>
      <c r="FL45" t="s">
        <v>382</v>
      </c>
      <c r="FM45">
        <v>3.1803599999999999</v>
      </c>
      <c r="FN45">
        <v>2.7641399999999998</v>
      </c>
      <c r="FO45">
        <v>1.51469E-2</v>
      </c>
      <c r="FP45">
        <v>1.5195800000000001E-2</v>
      </c>
      <c r="FQ45">
        <v>0.111496</v>
      </c>
      <c r="FR45">
        <v>9.4872300000000007E-2</v>
      </c>
      <c r="FS45">
        <v>31526</v>
      </c>
      <c r="FT45">
        <v>24551.8</v>
      </c>
      <c r="FU45">
        <v>30040.2</v>
      </c>
      <c r="FV45">
        <v>24369.7</v>
      </c>
      <c r="FW45">
        <v>35491.9</v>
      </c>
      <c r="FX45">
        <v>32232.9</v>
      </c>
      <c r="FY45">
        <v>43925.7</v>
      </c>
      <c r="FZ45">
        <v>39791.1</v>
      </c>
      <c r="GA45">
        <v>2.2033499999999999</v>
      </c>
      <c r="GB45">
        <v>1.91425</v>
      </c>
      <c r="GC45">
        <v>0.101801</v>
      </c>
      <c r="GD45">
        <v>0</v>
      </c>
      <c r="GE45">
        <v>24.117100000000001</v>
      </c>
      <c r="GF45">
        <v>999.9</v>
      </c>
      <c r="GG45">
        <v>58.1</v>
      </c>
      <c r="GH45">
        <v>28.9</v>
      </c>
      <c r="GI45">
        <v>22.9346</v>
      </c>
      <c r="GJ45">
        <v>30.609100000000002</v>
      </c>
      <c r="GK45">
        <v>39.831699999999998</v>
      </c>
      <c r="GL45">
        <v>1</v>
      </c>
      <c r="GM45">
        <v>-0.16700499999999999</v>
      </c>
      <c r="GN45">
        <v>-0.38493500000000003</v>
      </c>
      <c r="GO45">
        <v>20.266200000000001</v>
      </c>
      <c r="GP45">
        <v>5.2292699999999996</v>
      </c>
      <c r="GQ45">
        <v>11.9023</v>
      </c>
      <c r="GR45">
        <v>4.9647500000000004</v>
      </c>
      <c r="GS45">
        <v>3.2919999999999998</v>
      </c>
      <c r="GT45">
        <v>9999</v>
      </c>
      <c r="GU45">
        <v>9999</v>
      </c>
      <c r="GV45">
        <v>5539</v>
      </c>
      <c r="GW45">
        <v>977.9</v>
      </c>
      <c r="GX45">
        <v>1.87687</v>
      </c>
      <c r="GY45">
        <v>1.8751500000000001</v>
      </c>
      <c r="GZ45">
        <v>1.8737999999999999</v>
      </c>
      <c r="HA45">
        <v>1.8730199999999999</v>
      </c>
      <c r="HB45">
        <v>1.8745400000000001</v>
      </c>
      <c r="HC45">
        <v>1.86951</v>
      </c>
      <c r="HD45">
        <v>1.87378</v>
      </c>
      <c r="HE45">
        <v>1.8788100000000001</v>
      </c>
      <c r="HF45">
        <v>0</v>
      </c>
      <c r="HG45">
        <v>0</v>
      </c>
      <c r="HH45">
        <v>0</v>
      </c>
      <c r="HI45">
        <v>0</v>
      </c>
      <c r="HJ45" t="s">
        <v>371</v>
      </c>
      <c r="HK45" t="s">
        <v>372</v>
      </c>
      <c r="HL45" t="s">
        <v>373</v>
      </c>
      <c r="HM45" t="s">
        <v>373</v>
      </c>
      <c r="HN45" t="s">
        <v>373</v>
      </c>
      <c r="HO45" t="s">
        <v>373</v>
      </c>
      <c r="HP45">
        <v>0</v>
      </c>
      <c r="HQ45">
        <v>100</v>
      </c>
      <c r="HR45">
        <v>100</v>
      </c>
      <c r="HS45">
        <v>0.107</v>
      </c>
      <c r="HT45">
        <v>4.5999999999999999E-2</v>
      </c>
      <c r="HU45">
        <v>-3.3415281249529472E-3</v>
      </c>
      <c r="HV45">
        <v>9.7846438420996166E-4</v>
      </c>
      <c r="HW45">
        <v>-2.5827086373742828E-6</v>
      </c>
      <c r="HX45">
        <v>7.8586341386663365E-10</v>
      </c>
      <c r="HY45">
        <v>-0.1004400501148084</v>
      </c>
      <c r="HZ45">
        <v>-8.4438002641763817E-3</v>
      </c>
      <c r="IA45">
        <v>1.264093270743213E-3</v>
      </c>
      <c r="IB45">
        <v>-1.32040390140585E-5</v>
      </c>
      <c r="IC45">
        <v>5</v>
      </c>
      <c r="ID45">
        <v>2007</v>
      </c>
      <c r="IE45">
        <v>1</v>
      </c>
      <c r="IF45">
        <v>23</v>
      </c>
      <c r="IG45">
        <v>1.3</v>
      </c>
      <c r="IH45">
        <v>11.1</v>
      </c>
      <c r="II45">
        <v>0.25146499999999999</v>
      </c>
      <c r="IJ45">
        <v>2.4890099999999999</v>
      </c>
      <c r="IK45">
        <v>1.42578</v>
      </c>
      <c r="IL45">
        <v>2.2912599999999999</v>
      </c>
      <c r="IM45">
        <v>1.5478499999999999</v>
      </c>
      <c r="IN45">
        <v>2.31934</v>
      </c>
      <c r="IO45">
        <v>31.433299999999999</v>
      </c>
      <c r="IP45">
        <v>14.5611</v>
      </c>
      <c r="IQ45">
        <v>18</v>
      </c>
      <c r="IR45">
        <v>629.84500000000003</v>
      </c>
      <c r="IS45">
        <v>430.07900000000001</v>
      </c>
      <c r="IT45">
        <v>25.000299999999999</v>
      </c>
      <c r="IU45">
        <v>25.131699999999999</v>
      </c>
      <c r="IV45">
        <v>30.001000000000001</v>
      </c>
      <c r="IW45">
        <v>24.9617</v>
      </c>
      <c r="IX45">
        <v>24.912400000000002</v>
      </c>
      <c r="IY45">
        <v>5.05769</v>
      </c>
      <c r="IZ45">
        <v>28.738900000000001</v>
      </c>
      <c r="JA45">
        <v>0</v>
      </c>
      <c r="JB45">
        <v>25</v>
      </c>
      <c r="JC45">
        <v>50</v>
      </c>
      <c r="JD45">
        <v>16.773700000000002</v>
      </c>
      <c r="JE45">
        <v>101.286</v>
      </c>
      <c r="JF45">
        <v>101.206</v>
      </c>
    </row>
    <row r="46" spans="1:266" x14ac:dyDescent="0.2">
      <c r="A46">
        <v>44</v>
      </c>
      <c r="B46">
        <v>1657256486.5999999</v>
      </c>
      <c r="C46">
        <v>5448.5</v>
      </c>
      <c r="D46" t="s">
        <v>505</v>
      </c>
      <c r="E46" t="s">
        <v>506</v>
      </c>
      <c r="F46" t="s">
        <v>366</v>
      </c>
      <c r="H46" t="s">
        <v>449</v>
      </c>
      <c r="I46" t="s">
        <v>492</v>
      </c>
      <c r="J46" t="s">
        <v>451</v>
      </c>
      <c r="K46">
        <v>1657256486.5999999</v>
      </c>
      <c r="L46">
        <v>4.551086827853437E-3</v>
      </c>
      <c r="M46">
        <v>4.5510868278534371</v>
      </c>
      <c r="N46">
        <v>-3.1950429431662846</v>
      </c>
      <c r="O46">
        <v>6.8625400000000001</v>
      </c>
      <c r="P46">
        <v>20.861430280845479</v>
      </c>
      <c r="Q46">
        <v>2.1154125326715061</v>
      </c>
      <c r="R46">
        <v>0.69588244557175993</v>
      </c>
      <c r="S46">
        <v>0.39252999529060156</v>
      </c>
      <c r="T46">
        <v>1.9198831311852913</v>
      </c>
      <c r="U46">
        <v>0.35279154621286601</v>
      </c>
      <c r="V46">
        <v>0.22372886581382995</v>
      </c>
      <c r="W46">
        <v>241.76818607453916</v>
      </c>
      <c r="X46">
        <v>26.287240902995386</v>
      </c>
      <c r="Y46">
        <v>26.287240902995386</v>
      </c>
      <c r="Z46">
        <v>3.4320381597870431</v>
      </c>
      <c r="AA46">
        <v>64.278669042487721</v>
      </c>
      <c r="AB46">
        <v>2.1599862402439998</v>
      </c>
      <c r="AC46">
        <v>3.3603468653283173</v>
      </c>
      <c r="AD46">
        <v>1.2720519195430433</v>
      </c>
      <c r="AE46">
        <v>-200.70292910833658</v>
      </c>
      <c r="AF46">
        <v>-36.955425608417606</v>
      </c>
      <c r="AG46">
        <v>-4.1172003690178496</v>
      </c>
      <c r="AH46">
        <v>-7.3690112328606006E-3</v>
      </c>
      <c r="AI46">
        <v>0</v>
      </c>
      <c r="AJ46">
        <v>0</v>
      </c>
      <c r="AK46">
        <v>1</v>
      </c>
      <c r="AL46">
        <v>0</v>
      </c>
      <c r="AM46">
        <v>25985.534256806128</v>
      </c>
      <c r="AN46" t="s">
        <v>367</v>
      </c>
      <c r="AO46" t="s">
        <v>367</v>
      </c>
      <c r="AP46">
        <v>0</v>
      </c>
      <c r="AQ46">
        <v>0</v>
      </c>
      <c r="AR46" t="e">
        <v>#DIV/0!</v>
      </c>
      <c r="AS46">
        <v>0</v>
      </c>
      <c r="AT46" t="s">
        <v>367</v>
      </c>
      <c r="AU46" t="s">
        <v>367</v>
      </c>
      <c r="AV46">
        <v>0</v>
      </c>
      <c r="AW46">
        <v>0</v>
      </c>
      <c r="AX46" t="e">
        <v>#DIV/0!</v>
      </c>
      <c r="AY46">
        <v>0.5</v>
      </c>
      <c r="AZ46">
        <v>1261.3785005567563</v>
      </c>
      <c r="BA46">
        <v>-3.1950429431662846</v>
      </c>
      <c r="BB46" t="e">
        <v>#DIV/0!</v>
      </c>
      <c r="BC46">
        <v>-2.5329771688323796E-3</v>
      </c>
      <c r="BD46" t="e">
        <v>#DIV/0!</v>
      </c>
      <c r="BE46" t="e">
        <v>#DIV/0!</v>
      </c>
      <c r="BF46" t="s">
        <v>367</v>
      </c>
      <c r="BG46">
        <v>0</v>
      </c>
      <c r="BH46" t="e">
        <v>#DIV/0!</v>
      </c>
      <c r="BI46" t="e">
        <v>#DIV/0!</v>
      </c>
      <c r="BJ46" t="e">
        <v>#DIV/0!</v>
      </c>
      <c r="BK46" t="e">
        <v>#DIV/0!</v>
      </c>
      <c r="BL46" t="e">
        <v>#DIV/0!</v>
      </c>
      <c r="BM46" t="e">
        <v>#DIV/0!</v>
      </c>
      <c r="BN46" t="e">
        <v>#DIV/0!</v>
      </c>
      <c r="BO46" t="e">
        <v>#DIV/0!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1500.2</v>
      </c>
      <c r="CI46">
        <v>1261.3785005567563</v>
      </c>
      <c r="CJ46">
        <v>0.84080689278546605</v>
      </c>
      <c r="CK46">
        <v>0.1611573030759493</v>
      </c>
      <c r="CL46">
        <v>6</v>
      </c>
      <c r="CM46">
        <v>0.5</v>
      </c>
      <c r="CN46" t="s">
        <v>368</v>
      </c>
      <c r="CO46">
        <v>2</v>
      </c>
      <c r="CP46">
        <v>1657256486.5999999</v>
      </c>
      <c r="CQ46">
        <v>6.8625400000000001</v>
      </c>
      <c r="CR46">
        <v>3.70011</v>
      </c>
      <c r="CS46">
        <v>21.300999999999998</v>
      </c>
      <c r="CT46">
        <v>16.848800000000001</v>
      </c>
      <c r="CU46">
        <v>6.67354</v>
      </c>
      <c r="CV46">
        <v>21.143899999999999</v>
      </c>
      <c r="CW46">
        <v>600.26199999999994</v>
      </c>
      <c r="CX46">
        <v>101.303</v>
      </c>
      <c r="CY46">
        <v>0.10004399999999999</v>
      </c>
      <c r="CZ46">
        <v>25.930199999999999</v>
      </c>
      <c r="DA46">
        <v>25.687000000000001</v>
      </c>
      <c r="DB46">
        <v>999.9</v>
      </c>
      <c r="DC46">
        <v>0</v>
      </c>
      <c r="DD46">
        <v>0</v>
      </c>
      <c r="DE46">
        <v>5006.25</v>
      </c>
      <c r="DF46">
        <v>0</v>
      </c>
      <c r="DG46">
        <v>371.86799999999999</v>
      </c>
      <c r="DH46">
        <v>3.0448</v>
      </c>
      <c r="DI46">
        <v>6.8917200000000003</v>
      </c>
      <c r="DJ46">
        <v>3.7635299999999998</v>
      </c>
      <c r="DK46">
        <v>4.4522300000000001</v>
      </c>
      <c r="DL46">
        <v>3.70011</v>
      </c>
      <c r="DM46">
        <v>16.848800000000001</v>
      </c>
      <c r="DN46">
        <v>2.1578499999999998</v>
      </c>
      <c r="DO46">
        <v>1.7068300000000001</v>
      </c>
      <c r="DP46">
        <v>18.652799999999999</v>
      </c>
      <c r="DQ46">
        <v>14.9587</v>
      </c>
      <c r="DR46">
        <v>1500.2</v>
      </c>
      <c r="DS46">
        <v>0.97301099999999996</v>
      </c>
      <c r="DT46">
        <v>2.6988499999999999E-2</v>
      </c>
      <c r="DU46">
        <v>0</v>
      </c>
      <c r="DV46">
        <v>745.81200000000001</v>
      </c>
      <c r="DW46">
        <v>4.9993100000000004</v>
      </c>
      <c r="DX46">
        <v>20609.3</v>
      </c>
      <c r="DY46">
        <v>13261</v>
      </c>
      <c r="DZ46">
        <v>37</v>
      </c>
      <c r="EA46">
        <v>38.561999999999998</v>
      </c>
      <c r="EB46">
        <v>37.5</v>
      </c>
      <c r="EC46">
        <v>36.875</v>
      </c>
      <c r="ED46">
        <v>38.436999999999998</v>
      </c>
      <c r="EE46">
        <v>1454.85</v>
      </c>
      <c r="EF46">
        <v>40.35</v>
      </c>
      <c r="EG46">
        <v>0</v>
      </c>
      <c r="EH46">
        <v>1657256486.9000001</v>
      </c>
      <c r="EI46">
        <v>0</v>
      </c>
      <c r="EJ46">
        <v>745.53449999999998</v>
      </c>
      <c r="EK46">
        <v>1.6852991396772079</v>
      </c>
      <c r="EL46">
        <v>-4297.5965772320724</v>
      </c>
      <c r="EM46">
        <v>20922.057692307691</v>
      </c>
      <c r="EN46">
        <v>15</v>
      </c>
      <c r="EO46">
        <v>1657256507.5999999</v>
      </c>
      <c r="EP46" t="s">
        <v>507</v>
      </c>
      <c r="EQ46">
        <v>1657256507.5999999</v>
      </c>
      <c r="ER46">
        <v>1657256410.5</v>
      </c>
      <c r="ES46">
        <v>39</v>
      </c>
      <c r="ET46">
        <v>0.12</v>
      </c>
      <c r="EU46">
        <v>-4.0000000000000001E-3</v>
      </c>
      <c r="EV46">
        <v>0.189</v>
      </c>
      <c r="EW46">
        <v>4.5999999999999999E-2</v>
      </c>
      <c r="EX46">
        <v>4</v>
      </c>
      <c r="EY46">
        <v>17</v>
      </c>
      <c r="EZ46">
        <v>0.2</v>
      </c>
      <c r="FA46">
        <v>0.02</v>
      </c>
      <c r="FB46">
        <v>3.0460752499999999</v>
      </c>
      <c r="FC46">
        <v>0.1514275046904274</v>
      </c>
      <c r="FD46">
        <v>2.6325955157173349E-2</v>
      </c>
      <c r="FE46">
        <v>0</v>
      </c>
      <c r="FF46">
        <v>4.4279850000000014</v>
      </c>
      <c r="FG46">
        <v>-7.011106941839404E-2</v>
      </c>
      <c r="FH46">
        <v>1.4215012310933819E-2</v>
      </c>
      <c r="FI46">
        <v>1</v>
      </c>
      <c r="FJ46">
        <v>1</v>
      </c>
      <c r="FK46">
        <v>2</v>
      </c>
      <c r="FL46" t="s">
        <v>370</v>
      </c>
      <c r="FM46">
        <v>3.1804199999999998</v>
      </c>
      <c r="FN46">
        <v>2.7645300000000002</v>
      </c>
      <c r="FO46">
        <v>2.00965E-3</v>
      </c>
      <c r="FP46">
        <v>1.12013E-3</v>
      </c>
      <c r="FQ46">
        <v>0.11156199999999999</v>
      </c>
      <c r="FR46">
        <v>9.5148200000000002E-2</v>
      </c>
      <c r="FS46">
        <v>31932.3</v>
      </c>
      <c r="FT46">
        <v>24891.9</v>
      </c>
      <c r="FU46">
        <v>30028</v>
      </c>
      <c r="FV46">
        <v>24360.1</v>
      </c>
      <c r="FW46">
        <v>35475.800000000003</v>
      </c>
      <c r="FX46">
        <v>32210.1</v>
      </c>
      <c r="FY46">
        <v>43909</v>
      </c>
      <c r="FZ46">
        <v>39775.699999999997</v>
      </c>
      <c r="GA46">
        <v>2.1992500000000001</v>
      </c>
      <c r="GB46">
        <v>1.90995</v>
      </c>
      <c r="GC46">
        <v>9.4659599999999997E-2</v>
      </c>
      <c r="GD46">
        <v>0</v>
      </c>
      <c r="GE46">
        <v>24.133700000000001</v>
      </c>
      <c r="GF46">
        <v>999.9</v>
      </c>
      <c r="GG46">
        <v>58.4</v>
      </c>
      <c r="GH46">
        <v>29</v>
      </c>
      <c r="GI46">
        <v>23.186299999999999</v>
      </c>
      <c r="GJ46">
        <v>30.784600000000001</v>
      </c>
      <c r="GK46">
        <v>39.0946</v>
      </c>
      <c r="GL46">
        <v>1</v>
      </c>
      <c r="GM46">
        <v>-0.14621400000000001</v>
      </c>
      <c r="GN46">
        <v>-0.34581699999999999</v>
      </c>
      <c r="GO46">
        <v>20.267800000000001</v>
      </c>
      <c r="GP46">
        <v>5.2202799999999998</v>
      </c>
      <c r="GQ46">
        <v>11.9047</v>
      </c>
      <c r="GR46">
        <v>4.9645000000000001</v>
      </c>
      <c r="GS46">
        <v>3.2912499999999998</v>
      </c>
      <c r="GT46">
        <v>9999</v>
      </c>
      <c r="GU46">
        <v>9999</v>
      </c>
      <c r="GV46">
        <v>5539</v>
      </c>
      <c r="GW46">
        <v>977.9</v>
      </c>
      <c r="GX46">
        <v>1.8769499999999999</v>
      </c>
      <c r="GY46">
        <v>1.87517</v>
      </c>
      <c r="GZ46">
        <v>1.87391</v>
      </c>
      <c r="HA46">
        <v>1.8730199999999999</v>
      </c>
      <c r="HB46">
        <v>1.8745799999999999</v>
      </c>
      <c r="HC46">
        <v>1.86957</v>
      </c>
      <c r="HD46">
        <v>1.87378</v>
      </c>
      <c r="HE46">
        <v>1.8788400000000001</v>
      </c>
      <c r="HF46">
        <v>0</v>
      </c>
      <c r="HG46">
        <v>0</v>
      </c>
      <c r="HH46">
        <v>0</v>
      </c>
      <c r="HI46">
        <v>0</v>
      </c>
      <c r="HJ46" t="s">
        <v>371</v>
      </c>
      <c r="HK46" t="s">
        <v>372</v>
      </c>
      <c r="HL46" t="s">
        <v>373</v>
      </c>
      <c r="HM46" t="s">
        <v>373</v>
      </c>
      <c r="HN46" t="s">
        <v>373</v>
      </c>
      <c r="HO46" t="s">
        <v>373</v>
      </c>
      <c r="HP46">
        <v>0</v>
      </c>
      <c r="HQ46">
        <v>100</v>
      </c>
      <c r="HR46">
        <v>100</v>
      </c>
      <c r="HS46">
        <v>0.189</v>
      </c>
      <c r="HT46">
        <v>0.15709999999999999</v>
      </c>
      <c r="HU46">
        <v>6.4958820153051378E-2</v>
      </c>
      <c r="HV46">
        <v>9.7846438420996166E-4</v>
      </c>
      <c r="HW46">
        <v>-2.5827086373742828E-6</v>
      </c>
      <c r="HX46">
        <v>7.8586341386663365E-10</v>
      </c>
      <c r="HY46">
        <v>-0.1046673964931757</v>
      </c>
      <c r="HZ46">
        <v>-8.4438002641763817E-3</v>
      </c>
      <c r="IA46">
        <v>1.264093270743213E-3</v>
      </c>
      <c r="IB46">
        <v>-1.32040390140585E-5</v>
      </c>
      <c r="IC46">
        <v>5</v>
      </c>
      <c r="ID46">
        <v>2007</v>
      </c>
      <c r="IE46">
        <v>1</v>
      </c>
      <c r="IF46">
        <v>23</v>
      </c>
      <c r="IG46">
        <v>1.5</v>
      </c>
      <c r="IH46">
        <v>1.3</v>
      </c>
      <c r="II46">
        <v>3.1738299999999997E-2</v>
      </c>
      <c r="IJ46">
        <v>4.99756</v>
      </c>
      <c r="IK46">
        <v>1.42578</v>
      </c>
      <c r="IL46">
        <v>2.2912599999999999</v>
      </c>
      <c r="IM46">
        <v>1.5478499999999999</v>
      </c>
      <c r="IN46">
        <v>2.2705099999999998</v>
      </c>
      <c r="IO46">
        <v>31.542400000000001</v>
      </c>
      <c r="IP46">
        <v>14.534800000000001</v>
      </c>
      <c r="IQ46">
        <v>18</v>
      </c>
      <c r="IR46">
        <v>629.95600000000002</v>
      </c>
      <c r="IS46">
        <v>429.82100000000003</v>
      </c>
      <c r="IT46">
        <v>24.999300000000002</v>
      </c>
      <c r="IU46">
        <v>25.398800000000001</v>
      </c>
      <c r="IV46">
        <v>30.000900000000001</v>
      </c>
      <c r="IW46">
        <v>25.242100000000001</v>
      </c>
      <c r="IX46">
        <v>25.191099999999999</v>
      </c>
      <c r="IY46">
        <v>0</v>
      </c>
      <c r="IZ46">
        <v>29.764199999999999</v>
      </c>
      <c r="JA46">
        <v>0</v>
      </c>
      <c r="JB46">
        <v>25</v>
      </c>
      <c r="JC46">
        <v>0</v>
      </c>
      <c r="JD46">
        <v>16.6313</v>
      </c>
      <c r="JE46">
        <v>101.247</v>
      </c>
      <c r="JF46">
        <v>101.166</v>
      </c>
    </row>
    <row r="47" spans="1:266" x14ac:dyDescent="0.2">
      <c r="A47">
        <v>45</v>
      </c>
      <c r="B47">
        <v>1657256583.5999999</v>
      </c>
      <c r="C47">
        <v>5545.5</v>
      </c>
      <c r="D47" t="s">
        <v>508</v>
      </c>
      <c r="E47" t="s">
        <v>509</v>
      </c>
      <c r="F47" t="s">
        <v>366</v>
      </c>
      <c r="H47" t="s">
        <v>449</v>
      </c>
      <c r="I47" t="s">
        <v>492</v>
      </c>
      <c r="J47" t="s">
        <v>451</v>
      </c>
      <c r="K47">
        <v>1657256583.5999999</v>
      </c>
      <c r="L47">
        <v>4.524831126068894E-3</v>
      </c>
      <c r="M47">
        <v>4.5248311260688938</v>
      </c>
      <c r="N47">
        <v>17.421069922091331</v>
      </c>
      <c r="O47">
        <v>381.05599999999998</v>
      </c>
      <c r="P47">
        <v>294.77355801755209</v>
      </c>
      <c r="Q47">
        <v>29.890597231485447</v>
      </c>
      <c r="R47">
        <v>38.639800310592001</v>
      </c>
      <c r="S47">
        <v>0.38467144138603326</v>
      </c>
      <c r="T47">
        <v>1.9192779825806161</v>
      </c>
      <c r="U47">
        <v>0.34641461197121737</v>
      </c>
      <c r="V47">
        <v>0.21962842957045511</v>
      </c>
      <c r="W47">
        <v>241.74438707545269</v>
      </c>
      <c r="X47">
        <v>26.057493584817401</v>
      </c>
      <c r="Y47">
        <v>26.057493584817401</v>
      </c>
      <c r="Z47">
        <v>3.3857550210589862</v>
      </c>
      <c r="AA47">
        <v>63.299239995203415</v>
      </c>
      <c r="AB47">
        <v>2.0970621595861503</v>
      </c>
      <c r="AC47">
        <v>3.3129341833251993</v>
      </c>
      <c r="AD47">
        <v>1.2886928614728359</v>
      </c>
      <c r="AE47">
        <v>-199.54505265963823</v>
      </c>
      <c r="AF47">
        <v>-37.983949476007815</v>
      </c>
      <c r="AG47">
        <v>-4.2231624363661471</v>
      </c>
      <c r="AH47">
        <v>-7.7774965595054368E-3</v>
      </c>
      <c r="AI47">
        <v>0</v>
      </c>
      <c r="AJ47">
        <v>0</v>
      </c>
      <c r="AK47">
        <v>1</v>
      </c>
      <c r="AL47">
        <v>0</v>
      </c>
      <c r="AM47">
        <v>25991.130632073749</v>
      </c>
      <c r="AN47" t="s">
        <v>367</v>
      </c>
      <c r="AO47" t="s">
        <v>367</v>
      </c>
      <c r="AP47">
        <v>0</v>
      </c>
      <c r="AQ47">
        <v>0</v>
      </c>
      <c r="AR47" t="e">
        <v>#DIV/0!</v>
      </c>
      <c r="AS47">
        <v>0</v>
      </c>
      <c r="AT47" t="s">
        <v>367</v>
      </c>
      <c r="AU47" t="s">
        <v>367</v>
      </c>
      <c r="AV47">
        <v>0</v>
      </c>
      <c r="AW47">
        <v>0</v>
      </c>
      <c r="AX47" t="e">
        <v>#DIV/0!</v>
      </c>
      <c r="AY47">
        <v>0.5</v>
      </c>
      <c r="AZ47">
        <v>1261.2450005572293</v>
      </c>
      <c r="BA47">
        <v>17.421069922091331</v>
      </c>
      <c r="BB47" t="e">
        <v>#DIV/0!</v>
      </c>
      <c r="BC47">
        <v>1.3812597801691619E-2</v>
      </c>
      <c r="BD47" t="e">
        <v>#DIV/0!</v>
      </c>
      <c r="BE47" t="e">
        <v>#DIV/0!</v>
      </c>
      <c r="BF47" t="s">
        <v>367</v>
      </c>
      <c r="BG47">
        <v>0</v>
      </c>
      <c r="BH47" t="e">
        <v>#DIV/0!</v>
      </c>
      <c r="BI47" t="e">
        <v>#DIV/0!</v>
      </c>
      <c r="BJ47" t="e">
        <v>#DIV/0!</v>
      </c>
      <c r="BK47" t="e">
        <v>#DIV/0!</v>
      </c>
      <c r="BL47" t="e">
        <v>#DIV/0!</v>
      </c>
      <c r="BM47" t="e">
        <v>#DIV/0!</v>
      </c>
      <c r="BN47" t="e">
        <v>#DIV/0!</v>
      </c>
      <c r="BO47" t="e">
        <v>#DIV/0!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1500.04</v>
      </c>
      <c r="CI47">
        <v>1261.2450005572293</v>
      </c>
      <c r="CJ47">
        <v>0.84080757883605062</v>
      </c>
      <c r="CK47">
        <v>0.1611586271535777</v>
      </c>
      <c r="CL47">
        <v>6</v>
      </c>
      <c r="CM47">
        <v>0.5</v>
      </c>
      <c r="CN47" t="s">
        <v>368</v>
      </c>
      <c r="CO47">
        <v>2</v>
      </c>
      <c r="CP47">
        <v>1657256583.5999999</v>
      </c>
      <c r="CQ47">
        <v>381.05599999999998</v>
      </c>
      <c r="CR47">
        <v>400.19499999999999</v>
      </c>
      <c r="CS47">
        <v>20.680700000000002</v>
      </c>
      <c r="CT47">
        <v>16.250900000000001</v>
      </c>
      <c r="CU47">
        <v>381.04399999999998</v>
      </c>
      <c r="CV47">
        <v>20.539899999999999</v>
      </c>
      <c r="CW47">
        <v>600.197</v>
      </c>
      <c r="CX47">
        <v>101.30200000000001</v>
      </c>
      <c r="CY47">
        <v>9.9894499999999997E-2</v>
      </c>
      <c r="CZ47">
        <v>25.6904</v>
      </c>
      <c r="DA47">
        <v>25.523499999999999</v>
      </c>
      <c r="DB47">
        <v>999.9</v>
      </c>
      <c r="DC47">
        <v>0</v>
      </c>
      <c r="DD47">
        <v>0</v>
      </c>
      <c r="DE47">
        <v>5003.75</v>
      </c>
      <c r="DF47">
        <v>0</v>
      </c>
      <c r="DG47">
        <v>140.69200000000001</v>
      </c>
      <c r="DH47">
        <v>-18.924399999999999</v>
      </c>
      <c r="DI47">
        <v>389.322</v>
      </c>
      <c r="DJ47">
        <v>406.80599999999998</v>
      </c>
      <c r="DK47">
        <v>4.4297800000000001</v>
      </c>
      <c r="DL47">
        <v>400.19499999999999</v>
      </c>
      <c r="DM47">
        <v>16.250900000000001</v>
      </c>
      <c r="DN47">
        <v>2.0950000000000002</v>
      </c>
      <c r="DO47">
        <v>1.64625</v>
      </c>
      <c r="DP47">
        <v>18.1812</v>
      </c>
      <c r="DQ47">
        <v>14.3987</v>
      </c>
      <c r="DR47">
        <v>1500.04</v>
      </c>
      <c r="DS47">
        <v>0.97299100000000005</v>
      </c>
      <c r="DT47">
        <v>2.7008899999999999E-2</v>
      </c>
      <c r="DU47">
        <v>0</v>
      </c>
      <c r="DV47">
        <v>703.40200000000004</v>
      </c>
      <c r="DW47">
        <v>4.9993100000000004</v>
      </c>
      <c r="DX47">
        <v>13635</v>
      </c>
      <c r="DY47">
        <v>13259.5</v>
      </c>
      <c r="DZ47">
        <v>37.936999999999998</v>
      </c>
      <c r="EA47">
        <v>39.75</v>
      </c>
      <c r="EB47">
        <v>38.25</v>
      </c>
      <c r="EC47">
        <v>37.686999999999998</v>
      </c>
      <c r="ED47">
        <v>39.186999999999998</v>
      </c>
      <c r="EE47">
        <v>1454.66</v>
      </c>
      <c r="EF47">
        <v>40.380000000000003</v>
      </c>
      <c r="EG47">
        <v>0</v>
      </c>
      <c r="EH47">
        <v>1657256584.0999999</v>
      </c>
      <c r="EI47">
        <v>0</v>
      </c>
      <c r="EJ47">
        <v>709.09546153846168</v>
      </c>
      <c r="EK47">
        <v>-51.196102563680377</v>
      </c>
      <c r="EL47">
        <v>-2191.709402846207</v>
      </c>
      <c r="EM47">
        <v>13838.50384615385</v>
      </c>
      <c r="EN47">
        <v>15</v>
      </c>
      <c r="EO47">
        <v>1657256621.0999999</v>
      </c>
      <c r="EP47" t="s">
        <v>510</v>
      </c>
      <c r="EQ47">
        <v>1657256621.0999999</v>
      </c>
      <c r="ER47">
        <v>1657256410.5</v>
      </c>
      <c r="ES47">
        <v>40</v>
      </c>
      <c r="ET47">
        <v>-0.20100000000000001</v>
      </c>
      <c r="EU47">
        <v>-4.0000000000000001E-3</v>
      </c>
      <c r="EV47">
        <v>1.2E-2</v>
      </c>
      <c r="EW47">
        <v>4.5999999999999999E-2</v>
      </c>
      <c r="EX47">
        <v>401</v>
      </c>
      <c r="EY47">
        <v>17</v>
      </c>
      <c r="EZ47">
        <v>0.12</v>
      </c>
      <c r="FA47">
        <v>0.02</v>
      </c>
      <c r="FB47">
        <v>-18.244644999999998</v>
      </c>
      <c r="FC47">
        <v>-5.6615437148216881</v>
      </c>
      <c r="FD47">
        <v>0.56849616047516083</v>
      </c>
      <c r="FE47">
        <v>0</v>
      </c>
      <c r="FF47">
        <v>4.4327032499999994</v>
      </c>
      <c r="FG47">
        <v>3.3488217636001148E-2</v>
      </c>
      <c r="FH47">
        <v>1.360318150057177E-2</v>
      </c>
      <c r="FI47">
        <v>1</v>
      </c>
      <c r="FJ47">
        <v>1</v>
      </c>
      <c r="FK47">
        <v>2</v>
      </c>
      <c r="FL47" t="s">
        <v>370</v>
      </c>
      <c r="FM47">
        <v>3.1800899999999999</v>
      </c>
      <c r="FN47">
        <v>2.7643800000000001</v>
      </c>
      <c r="FO47">
        <v>9.8084199999999996E-2</v>
      </c>
      <c r="FP47">
        <v>0.102339</v>
      </c>
      <c r="FQ47">
        <v>0.109252</v>
      </c>
      <c r="FR47">
        <v>9.2683299999999996E-2</v>
      </c>
      <c r="FS47">
        <v>28847.9</v>
      </c>
      <c r="FT47">
        <v>22366.400000000001</v>
      </c>
      <c r="FU47">
        <v>30018</v>
      </c>
      <c r="FV47">
        <v>24357.4</v>
      </c>
      <c r="FW47">
        <v>35564.300000000003</v>
      </c>
      <c r="FX47">
        <v>32299.8</v>
      </c>
      <c r="FY47">
        <v>43895.8</v>
      </c>
      <c r="FZ47">
        <v>39771.9</v>
      </c>
      <c r="GA47">
        <v>2.1978800000000001</v>
      </c>
      <c r="GB47">
        <v>1.90865</v>
      </c>
      <c r="GC47">
        <v>0.10582800000000001</v>
      </c>
      <c r="GD47">
        <v>0</v>
      </c>
      <c r="GE47">
        <v>23.786100000000001</v>
      </c>
      <c r="GF47">
        <v>999.9</v>
      </c>
      <c r="GG47">
        <v>58.5</v>
      </c>
      <c r="GH47">
        <v>29</v>
      </c>
      <c r="GI47">
        <v>23.2257</v>
      </c>
      <c r="GJ47">
        <v>30.404599999999999</v>
      </c>
      <c r="GK47">
        <v>39.254800000000003</v>
      </c>
      <c r="GL47">
        <v>1</v>
      </c>
      <c r="GM47">
        <v>-0.134103</v>
      </c>
      <c r="GN47">
        <v>-0.412661</v>
      </c>
      <c r="GO47">
        <v>20.2685</v>
      </c>
      <c r="GP47">
        <v>5.2277699999999996</v>
      </c>
      <c r="GQ47">
        <v>11.9063</v>
      </c>
      <c r="GR47">
        <v>4.9650499999999997</v>
      </c>
      <c r="GS47">
        <v>3.2919999999999998</v>
      </c>
      <c r="GT47">
        <v>9999</v>
      </c>
      <c r="GU47">
        <v>9999</v>
      </c>
      <c r="GV47">
        <v>5539</v>
      </c>
      <c r="GW47">
        <v>977.9</v>
      </c>
      <c r="GX47">
        <v>1.8769199999999999</v>
      </c>
      <c r="GY47">
        <v>1.8751500000000001</v>
      </c>
      <c r="GZ47">
        <v>1.8738600000000001</v>
      </c>
      <c r="HA47">
        <v>1.8730199999999999</v>
      </c>
      <c r="HB47">
        <v>1.8745499999999999</v>
      </c>
      <c r="HC47">
        <v>1.86951</v>
      </c>
      <c r="HD47">
        <v>1.87378</v>
      </c>
      <c r="HE47">
        <v>1.8788100000000001</v>
      </c>
      <c r="HF47">
        <v>0</v>
      </c>
      <c r="HG47">
        <v>0</v>
      </c>
      <c r="HH47">
        <v>0</v>
      </c>
      <c r="HI47">
        <v>0</v>
      </c>
      <c r="HJ47" t="s">
        <v>371</v>
      </c>
      <c r="HK47" t="s">
        <v>372</v>
      </c>
      <c r="HL47" t="s">
        <v>373</v>
      </c>
      <c r="HM47" t="s">
        <v>373</v>
      </c>
      <c r="HN47" t="s">
        <v>373</v>
      </c>
      <c r="HO47" t="s">
        <v>373</v>
      </c>
      <c r="HP47">
        <v>0</v>
      </c>
      <c r="HQ47">
        <v>100</v>
      </c>
      <c r="HR47">
        <v>100</v>
      </c>
      <c r="HS47">
        <v>1.2E-2</v>
      </c>
      <c r="HT47">
        <v>0.14080000000000001</v>
      </c>
      <c r="HU47">
        <v>0.1854106377804986</v>
      </c>
      <c r="HV47">
        <v>9.7846438420996166E-4</v>
      </c>
      <c r="HW47">
        <v>-2.5827086373742828E-6</v>
      </c>
      <c r="HX47">
        <v>7.8586341386663365E-10</v>
      </c>
      <c r="HY47">
        <v>-0.1046673964931757</v>
      </c>
      <c r="HZ47">
        <v>-8.4438002641763817E-3</v>
      </c>
      <c r="IA47">
        <v>1.264093270743213E-3</v>
      </c>
      <c r="IB47">
        <v>-1.32040390140585E-5</v>
      </c>
      <c r="IC47">
        <v>5</v>
      </c>
      <c r="ID47">
        <v>2007</v>
      </c>
      <c r="IE47">
        <v>1</v>
      </c>
      <c r="IF47">
        <v>23</v>
      </c>
      <c r="IG47">
        <v>1.3</v>
      </c>
      <c r="IH47">
        <v>2.9</v>
      </c>
      <c r="II47">
        <v>1.0376000000000001</v>
      </c>
      <c r="IJ47">
        <v>2.4389599999999998</v>
      </c>
      <c r="IK47">
        <v>1.42578</v>
      </c>
      <c r="IL47">
        <v>2.2924799999999999</v>
      </c>
      <c r="IM47">
        <v>1.5478499999999999</v>
      </c>
      <c r="IN47">
        <v>2.3767100000000001</v>
      </c>
      <c r="IO47">
        <v>31.629799999999999</v>
      </c>
      <c r="IP47">
        <v>14.5436</v>
      </c>
      <c r="IQ47">
        <v>18</v>
      </c>
      <c r="IR47">
        <v>630.98299999999995</v>
      </c>
      <c r="IS47">
        <v>430.47399999999999</v>
      </c>
      <c r="IT47">
        <v>24.999500000000001</v>
      </c>
      <c r="IU47">
        <v>25.555599999999998</v>
      </c>
      <c r="IV47">
        <v>30.000399999999999</v>
      </c>
      <c r="IW47">
        <v>25.425999999999998</v>
      </c>
      <c r="IX47">
        <v>25.369900000000001</v>
      </c>
      <c r="IY47">
        <v>20.805199999999999</v>
      </c>
      <c r="IZ47">
        <v>32.093800000000002</v>
      </c>
      <c r="JA47">
        <v>0</v>
      </c>
      <c r="JB47">
        <v>25</v>
      </c>
      <c r="JC47">
        <v>400</v>
      </c>
      <c r="JD47">
        <v>16.267600000000002</v>
      </c>
      <c r="JE47">
        <v>101.215</v>
      </c>
      <c r="JF47">
        <v>101.15600000000001</v>
      </c>
    </row>
    <row r="48" spans="1:266" x14ac:dyDescent="0.2">
      <c r="A48">
        <v>46</v>
      </c>
      <c r="B48">
        <v>1657256697.0999999</v>
      </c>
      <c r="C48">
        <v>5659</v>
      </c>
      <c r="D48" t="s">
        <v>511</v>
      </c>
      <c r="E48" t="s">
        <v>512</v>
      </c>
      <c r="F48" t="s">
        <v>366</v>
      </c>
      <c r="H48" t="s">
        <v>449</v>
      </c>
      <c r="I48" t="s">
        <v>492</v>
      </c>
      <c r="J48" t="s">
        <v>451</v>
      </c>
      <c r="K48">
        <v>1657256697.0999999</v>
      </c>
      <c r="L48">
        <v>4.4565562885644314E-3</v>
      </c>
      <c r="M48">
        <v>4.4565562885644319</v>
      </c>
      <c r="N48">
        <v>16.725412259224402</v>
      </c>
      <c r="O48">
        <v>381.68099999999998</v>
      </c>
      <c r="P48">
        <v>295.60534961398275</v>
      </c>
      <c r="Q48">
        <v>29.974979278058722</v>
      </c>
      <c r="R48">
        <v>38.703224013939007</v>
      </c>
      <c r="S48">
        <v>0.36988777677817236</v>
      </c>
      <c r="T48">
        <v>1.9145278730429469</v>
      </c>
      <c r="U48">
        <v>0.33429086091834431</v>
      </c>
      <c r="V48">
        <v>0.21184382049644193</v>
      </c>
      <c r="W48">
        <v>241.77630707530935</v>
      </c>
      <c r="X48">
        <v>26.124726245292301</v>
      </c>
      <c r="Y48">
        <v>26.124726245292301</v>
      </c>
      <c r="Z48">
        <v>3.399242438012668</v>
      </c>
      <c r="AA48">
        <v>62.755199638323099</v>
      </c>
      <c r="AB48">
        <v>2.0839635934784999</v>
      </c>
      <c r="AC48">
        <v>3.3207823502897011</v>
      </c>
      <c r="AD48">
        <v>1.3152788445341681</v>
      </c>
      <c r="AE48">
        <v>-196.53413232569142</v>
      </c>
      <c r="AF48">
        <v>-40.711109861914892</v>
      </c>
      <c r="AG48">
        <v>-4.5400466241474415</v>
      </c>
      <c r="AH48">
        <v>-8.9817364443973702E-3</v>
      </c>
      <c r="AI48">
        <v>0</v>
      </c>
      <c r="AJ48">
        <v>0</v>
      </c>
      <c r="AK48">
        <v>1</v>
      </c>
      <c r="AL48">
        <v>0</v>
      </c>
      <c r="AM48">
        <v>25867.559976219156</v>
      </c>
      <c r="AN48" t="s">
        <v>367</v>
      </c>
      <c r="AO48" t="s">
        <v>367</v>
      </c>
      <c r="AP48">
        <v>0</v>
      </c>
      <c r="AQ48">
        <v>0</v>
      </c>
      <c r="AR48" t="e">
        <v>#DIV/0!</v>
      </c>
      <c r="AS48">
        <v>0</v>
      </c>
      <c r="AT48" t="s">
        <v>367</v>
      </c>
      <c r="AU48" t="s">
        <v>367</v>
      </c>
      <c r="AV48">
        <v>0</v>
      </c>
      <c r="AW48">
        <v>0</v>
      </c>
      <c r="AX48" t="e">
        <v>#DIV/0!</v>
      </c>
      <c r="AY48">
        <v>0.5</v>
      </c>
      <c r="AZ48">
        <v>1261.4130005571549</v>
      </c>
      <c r="BA48">
        <v>16.725412259224402</v>
      </c>
      <c r="BB48" t="e">
        <v>#DIV/0!</v>
      </c>
      <c r="BC48">
        <v>1.3259267386523634E-2</v>
      </c>
      <c r="BD48" t="e">
        <v>#DIV/0!</v>
      </c>
      <c r="BE48" t="e">
        <v>#DIV/0!</v>
      </c>
      <c r="BF48" t="s">
        <v>367</v>
      </c>
      <c r="BG48">
        <v>0</v>
      </c>
      <c r="BH48" t="e">
        <v>#DIV/0!</v>
      </c>
      <c r="BI48" t="e">
        <v>#DIV/0!</v>
      </c>
      <c r="BJ48" t="e">
        <v>#DIV/0!</v>
      </c>
      <c r="BK48" t="e">
        <v>#DIV/0!</v>
      </c>
      <c r="BL48" t="e">
        <v>#DIV/0!</v>
      </c>
      <c r="BM48" t="e">
        <v>#DIV/0!</v>
      </c>
      <c r="BN48" t="e">
        <v>#DIV/0!</v>
      </c>
      <c r="BO48" t="e">
        <v>#DIV/0!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1500.24</v>
      </c>
      <c r="CI48">
        <v>1261.4130005571549</v>
      </c>
      <c r="CJ48">
        <v>0.84080747117604848</v>
      </c>
      <c r="CK48">
        <v>0.16115841936977374</v>
      </c>
      <c r="CL48">
        <v>6</v>
      </c>
      <c r="CM48">
        <v>0.5</v>
      </c>
      <c r="CN48" t="s">
        <v>368</v>
      </c>
      <c r="CO48">
        <v>2</v>
      </c>
      <c r="CP48">
        <v>1657256697.0999999</v>
      </c>
      <c r="CQ48">
        <v>381.68099999999998</v>
      </c>
      <c r="CR48">
        <v>400.10500000000002</v>
      </c>
      <c r="CS48">
        <v>20.551500000000001</v>
      </c>
      <c r="CT48">
        <v>16.187100000000001</v>
      </c>
      <c r="CU48">
        <v>381.65600000000001</v>
      </c>
      <c r="CV48">
        <v>20.414100000000001</v>
      </c>
      <c r="CW48">
        <v>600.07799999999997</v>
      </c>
      <c r="CX48">
        <v>101.30200000000001</v>
      </c>
      <c r="CY48">
        <v>0.100019</v>
      </c>
      <c r="CZ48">
        <v>25.7303</v>
      </c>
      <c r="DA48">
        <v>25.407299999999999</v>
      </c>
      <c r="DB48">
        <v>999.9</v>
      </c>
      <c r="DC48">
        <v>0</v>
      </c>
      <c r="DD48">
        <v>0</v>
      </c>
      <c r="DE48">
        <v>4983.75</v>
      </c>
      <c r="DF48">
        <v>0</v>
      </c>
      <c r="DG48">
        <v>239.54900000000001</v>
      </c>
      <c r="DH48">
        <v>-18.423300000000001</v>
      </c>
      <c r="DI48">
        <v>389.69</v>
      </c>
      <c r="DJ48">
        <v>406.68799999999999</v>
      </c>
      <c r="DK48">
        <v>4.3643700000000001</v>
      </c>
      <c r="DL48">
        <v>400.10500000000002</v>
      </c>
      <c r="DM48">
        <v>16.187100000000001</v>
      </c>
      <c r="DN48">
        <v>2.0819100000000001</v>
      </c>
      <c r="DO48">
        <v>1.6397900000000001</v>
      </c>
      <c r="DP48">
        <v>18.081399999999999</v>
      </c>
      <c r="DQ48">
        <v>14.337899999999999</v>
      </c>
      <c r="DR48">
        <v>1500.24</v>
      </c>
      <c r="DS48">
        <v>0.97299599999999997</v>
      </c>
      <c r="DT48">
        <v>2.7003800000000001E-2</v>
      </c>
      <c r="DU48">
        <v>0</v>
      </c>
      <c r="DV48">
        <v>717.92399999999998</v>
      </c>
      <c r="DW48">
        <v>4.9993100000000004</v>
      </c>
      <c r="DX48">
        <v>17842.8</v>
      </c>
      <c r="DY48">
        <v>13261.3</v>
      </c>
      <c r="DZ48">
        <v>39.25</v>
      </c>
      <c r="EA48">
        <v>40.561999999999998</v>
      </c>
      <c r="EB48">
        <v>39.375</v>
      </c>
      <c r="EC48">
        <v>40.125</v>
      </c>
      <c r="ED48">
        <v>40.561999999999998</v>
      </c>
      <c r="EE48">
        <v>1454.86</v>
      </c>
      <c r="EF48">
        <v>40.380000000000003</v>
      </c>
      <c r="EG48">
        <v>0</v>
      </c>
      <c r="EH48">
        <v>1657256697.5</v>
      </c>
      <c r="EI48">
        <v>0</v>
      </c>
      <c r="EJ48">
        <v>717.6089199999999</v>
      </c>
      <c r="EK48">
        <v>4.0299230666452583</v>
      </c>
      <c r="EL48">
        <v>10450.3230617843</v>
      </c>
      <c r="EM48">
        <v>16182.012000000001</v>
      </c>
      <c r="EN48">
        <v>15</v>
      </c>
      <c r="EO48">
        <v>1657256621.0999999</v>
      </c>
      <c r="EP48" t="s">
        <v>510</v>
      </c>
      <c r="EQ48">
        <v>1657256621.0999999</v>
      </c>
      <c r="ER48">
        <v>1657256410.5</v>
      </c>
      <c r="ES48">
        <v>40</v>
      </c>
      <c r="ET48">
        <v>-0.20100000000000001</v>
      </c>
      <c r="EU48">
        <v>-4.0000000000000001E-3</v>
      </c>
      <c r="EV48">
        <v>1.2E-2</v>
      </c>
      <c r="EW48">
        <v>4.5999999999999999E-2</v>
      </c>
      <c r="EX48">
        <v>401</v>
      </c>
      <c r="EY48">
        <v>17</v>
      </c>
      <c r="EZ48">
        <v>0.12</v>
      </c>
      <c r="FA48">
        <v>0.02</v>
      </c>
      <c r="FB48">
        <v>-18.268409756097562</v>
      </c>
      <c r="FC48">
        <v>-0.4583017421602687</v>
      </c>
      <c r="FD48">
        <v>5.3511511434812621E-2</v>
      </c>
      <c r="FE48">
        <v>0</v>
      </c>
      <c r="FF48">
        <v>4.3538126829268293</v>
      </c>
      <c r="FG48">
        <v>6.040578397212986E-2</v>
      </c>
      <c r="FH48">
        <v>1.002069493339885E-2</v>
      </c>
      <c r="FI48">
        <v>1</v>
      </c>
      <c r="FJ48">
        <v>1</v>
      </c>
      <c r="FK48">
        <v>2</v>
      </c>
      <c r="FL48" t="s">
        <v>370</v>
      </c>
      <c r="FM48">
        <v>3.17977</v>
      </c>
      <c r="FN48">
        <v>2.7644099999999998</v>
      </c>
      <c r="FO48">
        <v>9.8178199999999993E-2</v>
      </c>
      <c r="FP48">
        <v>0.102293</v>
      </c>
      <c r="FQ48">
        <v>0.10875</v>
      </c>
      <c r="FR48">
        <v>9.2399099999999998E-2</v>
      </c>
      <c r="FS48">
        <v>28844.799999999999</v>
      </c>
      <c r="FT48">
        <v>22366.5</v>
      </c>
      <c r="FU48">
        <v>30018.2</v>
      </c>
      <c r="FV48">
        <v>24356.400000000001</v>
      </c>
      <c r="FW48">
        <v>35585.1</v>
      </c>
      <c r="FX48">
        <v>32309.200000000001</v>
      </c>
      <c r="FY48">
        <v>43895.9</v>
      </c>
      <c r="FZ48">
        <v>39770.800000000003</v>
      </c>
      <c r="GA48">
        <v>2.19692</v>
      </c>
      <c r="GB48">
        <v>1.909</v>
      </c>
      <c r="GC48">
        <v>0.143345</v>
      </c>
      <c r="GD48">
        <v>0</v>
      </c>
      <c r="GE48">
        <v>23.052399999999999</v>
      </c>
      <c r="GF48">
        <v>999.9</v>
      </c>
      <c r="GG48">
        <v>58.3</v>
      </c>
      <c r="GH48">
        <v>29</v>
      </c>
      <c r="GI48">
        <v>23.142900000000001</v>
      </c>
      <c r="GJ48">
        <v>30.944600000000001</v>
      </c>
      <c r="GK48">
        <v>39.6755</v>
      </c>
      <c r="GL48">
        <v>1</v>
      </c>
      <c r="GM48">
        <v>-0.13142499999999999</v>
      </c>
      <c r="GN48">
        <v>-0.49835000000000002</v>
      </c>
      <c r="GO48">
        <v>20.267900000000001</v>
      </c>
      <c r="GP48">
        <v>5.2232799999999999</v>
      </c>
      <c r="GQ48">
        <v>11.902100000000001</v>
      </c>
      <c r="GR48">
        <v>4.9645000000000001</v>
      </c>
      <c r="GS48">
        <v>3.2912499999999998</v>
      </c>
      <c r="GT48">
        <v>9999</v>
      </c>
      <c r="GU48">
        <v>9999</v>
      </c>
      <c r="GV48">
        <v>5539</v>
      </c>
      <c r="GW48">
        <v>978</v>
      </c>
      <c r="GX48">
        <v>1.8769100000000001</v>
      </c>
      <c r="GY48">
        <v>1.8751599999999999</v>
      </c>
      <c r="GZ48">
        <v>1.87385</v>
      </c>
      <c r="HA48">
        <v>1.8730199999999999</v>
      </c>
      <c r="HB48">
        <v>1.8745499999999999</v>
      </c>
      <c r="HC48">
        <v>1.86951</v>
      </c>
      <c r="HD48">
        <v>1.8737699999999999</v>
      </c>
      <c r="HE48">
        <v>1.8788100000000001</v>
      </c>
      <c r="HF48">
        <v>0</v>
      </c>
      <c r="HG48">
        <v>0</v>
      </c>
      <c r="HH48">
        <v>0</v>
      </c>
      <c r="HI48">
        <v>0</v>
      </c>
      <c r="HJ48" t="s">
        <v>371</v>
      </c>
      <c r="HK48" t="s">
        <v>372</v>
      </c>
      <c r="HL48" t="s">
        <v>373</v>
      </c>
      <c r="HM48" t="s">
        <v>373</v>
      </c>
      <c r="HN48" t="s">
        <v>373</v>
      </c>
      <c r="HO48" t="s">
        <v>373</v>
      </c>
      <c r="HP48">
        <v>0</v>
      </c>
      <c r="HQ48">
        <v>100</v>
      </c>
      <c r="HR48">
        <v>100</v>
      </c>
      <c r="HS48">
        <v>2.5000000000000001E-2</v>
      </c>
      <c r="HT48">
        <v>0.13739999999999999</v>
      </c>
      <c r="HU48">
        <v>-1.5655783124379489E-2</v>
      </c>
      <c r="HV48">
        <v>9.7846438420996166E-4</v>
      </c>
      <c r="HW48">
        <v>-2.5827086373742828E-6</v>
      </c>
      <c r="HX48">
        <v>7.8586341386663365E-10</v>
      </c>
      <c r="HY48">
        <v>-0.1046673964931757</v>
      </c>
      <c r="HZ48">
        <v>-8.4438002641763817E-3</v>
      </c>
      <c r="IA48">
        <v>1.264093270743213E-3</v>
      </c>
      <c r="IB48">
        <v>-1.32040390140585E-5</v>
      </c>
      <c r="IC48">
        <v>5</v>
      </c>
      <c r="ID48">
        <v>2007</v>
      </c>
      <c r="IE48">
        <v>1</v>
      </c>
      <c r="IF48">
        <v>23</v>
      </c>
      <c r="IG48">
        <v>1.3</v>
      </c>
      <c r="IH48">
        <v>4.8</v>
      </c>
      <c r="II48">
        <v>1.0339400000000001</v>
      </c>
      <c r="IJ48">
        <v>2.4304199999999998</v>
      </c>
      <c r="IK48">
        <v>1.42578</v>
      </c>
      <c r="IL48">
        <v>2.2924799999999999</v>
      </c>
      <c r="IM48">
        <v>1.5478499999999999</v>
      </c>
      <c r="IN48">
        <v>2.36694</v>
      </c>
      <c r="IO48">
        <v>31.651700000000002</v>
      </c>
      <c r="IP48">
        <v>14.5261</v>
      </c>
      <c r="IQ48">
        <v>18</v>
      </c>
      <c r="IR48">
        <v>631.42499999999995</v>
      </c>
      <c r="IS48">
        <v>431.47300000000001</v>
      </c>
      <c r="IT48">
        <v>25.000299999999999</v>
      </c>
      <c r="IU48">
        <v>25.6021</v>
      </c>
      <c r="IV48">
        <v>29.9999</v>
      </c>
      <c r="IW48">
        <v>25.5289</v>
      </c>
      <c r="IX48">
        <v>25.4727</v>
      </c>
      <c r="IY48">
        <v>20.730599999999999</v>
      </c>
      <c r="IZ48">
        <v>32.020699999999998</v>
      </c>
      <c r="JA48">
        <v>0</v>
      </c>
      <c r="JB48">
        <v>25</v>
      </c>
      <c r="JC48">
        <v>400</v>
      </c>
      <c r="JD48">
        <v>16.256900000000002</v>
      </c>
      <c r="JE48">
        <v>101.215</v>
      </c>
      <c r="JF48">
        <v>101.15300000000001</v>
      </c>
    </row>
    <row r="49" spans="1:266" x14ac:dyDescent="0.2">
      <c r="A49">
        <v>47</v>
      </c>
      <c r="B49">
        <v>1657256772.5999999</v>
      </c>
      <c r="C49">
        <v>5734.5</v>
      </c>
      <c r="D49" t="s">
        <v>513</v>
      </c>
      <c r="E49" t="s">
        <v>514</v>
      </c>
      <c r="F49" t="s">
        <v>366</v>
      </c>
      <c r="H49" t="s">
        <v>449</v>
      </c>
      <c r="I49" t="s">
        <v>492</v>
      </c>
      <c r="J49" t="s">
        <v>451</v>
      </c>
      <c r="K49">
        <v>1657256772.5999999</v>
      </c>
      <c r="L49">
        <v>4.3777575235722614E-3</v>
      </c>
      <c r="M49">
        <v>4.377757523572261</v>
      </c>
      <c r="N49">
        <v>21.600379976966209</v>
      </c>
      <c r="O49">
        <v>575.97200000000009</v>
      </c>
      <c r="P49">
        <v>461.57019316348129</v>
      </c>
      <c r="Q49">
        <v>46.802381221586991</v>
      </c>
      <c r="R49">
        <v>58.402517138736009</v>
      </c>
      <c r="S49">
        <v>0.36386489064971539</v>
      </c>
      <c r="T49">
        <v>1.912995739188978</v>
      </c>
      <c r="U49">
        <v>0.32933515320116341</v>
      </c>
      <c r="V49">
        <v>0.20866308590869773</v>
      </c>
      <c r="W49">
        <v>241.73902007520792</v>
      </c>
      <c r="X49">
        <v>26.313434886062723</v>
      </c>
      <c r="Y49">
        <v>26.313434886062723</v>
      </c>
      <c r="Z49">
        <v>3.4373499222466948</v>
      </c>
      <c r="AA49">
        <v>63.436647770092335</v>
      </c>
      <c r="AB49">
        <v>2.1264720996420001</v>
      </c>
      <c r="AC49">
        <v>3.3521192786680332</v>
      </c>
      <c r="AD49">
        <v>1.3108778226046947</v>
      </c>
      <c r="AE49">
        <v>-193.05910678953674</v>
      </c>
      <c r="AF49">
        <v>-43.794050722403348</v>
      </c>
      <c r="AG49">
        <v>-4.8962845334061438</v>
      </c>
      <c r="AH49">
        <v>-1.0421970138317249E-2</v>
      </c>
      <c r="AI49">
        <v>0</v>
      </c>
      <c r="AJ49">
        <v>0</v>
      </c>
      <c r="AK49">
        <v>1</v>
      </c>
      <c r="AL49">
        <v>0</v>
      </c>
      <c r="AM49">
        <v>25815.296503846213</v>
      </c>
      <c r="AN49" t="s">
        <v>367</v>
      </c>
      <c r="AO49" t="s">
        <v>367</v>
      </c>
      <c r="AP49">
        <v>0</v>
      </c>
      <c r="AQ49">
        <v>0</v>
      </c>
      <c r="AR49" t="e">
        <v>#DIV/0!</v>
      </c>
      <c r="AS49">
        <v>0</v>
      </c>
      <c r="AT49" t="s">
        <v>367</v>
      </c>
      <c r="AU49" t="s">
        <v>367</v>
      </c>
      <c r="AV49">
        <v>0</v>
      </c>
      <c r="AW49">
        <v>0</v>
      </c>
      <c r="AX49" t="e">
        <v>#DIV/0!</v>
      </c>
      <c r="AY49">
        <v>0.5</v>
      </c>
      <c r="AZ49">
        <v>1261.2195005571025</v>
      </c>
      <c r="BA49">
        <v>21.600379976966209</v>
      </c>
      <c r="BB49" t="e">
        <v>#DIV/0!</v>
      </c>
      <c r="BC49">
        <v>1.7126582618984997E-2</v>
      </c>
      <c r="BD49" t="e">
        <v>#DIV/0!</v>
      </c>
      <c r="BE49" t="e">
        <v>#DIV/0!</v>
      </c>
      <c r="BF49" t="s">
        <v>367</v>
      </c>
      <c r="BG49">
        <v>0</v>
      </c>
      <c r="BH49" t="e">
        <v>#DIV/0!</v>
      </c>
      <c r="BI49" t="e">
        <v>#DIV/0!</v>
      </c>
      <c r="BJ49" t="e">
        <v>#DIV/0!</v>
      </c>
      <c r="BK49" t="e">
        <v>#DIV/0!</v>
      </c>
      <c r="BL49" t="e">
        <v>#DIV/0!</v>
      </c>
      <c r="BM49" t="e">
        <v>#DIV/0!</v>
      </c>
      <c r="BN49" t="e">
        <v>#DIV/0!</v>
      </c>
      <c r="BO49" t="e">
        <v>#DIV/0!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1500.01</v>
      </c>
      <c r="CI49">
        <v>1261.2195005571025</v>
      </c>
      <c r="CJ49">
        <v>0.84080739498876844</v>
      </c>
      <c r="CK49">
        <v>0.16115827232832308</v>
      </c>
      <c r="CL49">
        <v>6</v>
      </c>
      <c r="CM49">
        <v>0.5</v>
      </c>
      <c r="CN49" t="s">
        <v>368</v>
      </c>
      <c r="CO49">
        <v>2</v>
      </c>
      <c r="CP49">
        <v>1657256772.5999999</v>
      </c>
      <c r="CQ49">
        <v>575.97200000000009</v>
      </c>
      <c r="CR49">
        <v>600.08399999999995</v>
      </c>
      <c r="CS49">
        <v>20.971499999999999</v>
      </c>
      <c r="CT49">
        <v>16.6873</v>
      </c>
      <c r="CU49">
        <v>575.94000000000005</v>
      </c>
      <c r="CV49">
        <v>20.8231</v>
      </c>
      <c r="CW49">
        <v>600.245</v>
      </c>
      <c r="CX49">
        <v>101.298</v>
      </c>
      <c r="CY49">
        <v>0.100188</v>
      </c>
      <c r="CZ49">
        <v>25.8888</v>
      </c>
      <c r="DA49">
        <v>25.600999999999999</v>
      </c>
      <c r="DB49">
        <v>999.9</v>
      </c>
      <c r="DC49">
        <v>0</v>
      </c>
      <c r="DD49">
        <v>0</v>
      </c>
      <c r="DE49">
        <v>4977.5</v>
      </c>
      <c r="DF49">
        <v>0</v>
      </c>
      <c r="DG49">
        <v>211.66900000000001</v>
      </c>
      <c r="DH49">
        <v>-24.302600000000002</v>
      </c>
      <c r="DI49">
        <v>588.11500000000001</v>
      </c>
      <c r="DJ49">
        <v>610.26800000000003</v>
      </c>
      <c r="DK49">
        <v>4.2842500000000001</v>
      </c>
      <c r="DL49">
        <v>600.08399999999995</v>
      </c>
      <c r="DM49">
        <v>16.6873</v>
      </c>
      <c r="DN49">
        <v>2.1243799999999999</v>
      </c>
      <c r="DO49">
        <v>1.6903900000000001</v>
      </c>
      <c r="DP49">
        <v>18.403099999999998</v>
      </c>
      <c r="DQ49">
        <v>14.8085</v>
      </c>
      <c r="DR49">
        <v>1500.01</v>
      </c>
      <c r="DS49">
        <v>0.97299599999999997</v>
      </c>
      <c r="DT49">
        <v>2.7003800000000001E-2</v>
      </c>
      <c r="DU49">
        <v>0</v>
      </c>
      <c r="DV49">
        <v>747.59900000000005</v>
      </c>
      <c r="DW49">
        <v>4.9993100000000004</v>
      </c>
      <c r="DX49">
        <v>20341.7</v>
      </c>
      <c r="DY49">
        <v>13259.3</v>
      </c>
      <c r="DZ49">
        <v>40.125</v>
      </c>
      <c r="EA49">
        <v>41.186999999999998</v>
      </c>
      <c r="EB49">
        <v>40.125</v>
      </c>
      <c r="EC49">
        <v>41.125</v>
      </c>
      <c r="ED49">
        <v>41.375</v>
      </c>
      <c r="EE49">
        <v>1454.64</v>
      </c>
      <c r="EF49">
        <v>40.369999999999997</v>
      </c>
      <c r="EG49">
        <v>0</v>
      </c>
      <c r="EH49">
        <v>1657256773.0999999</v>
      </c>
      <c r="EI49">
        <v>0</v>
      </c>
      <c r="EJ49">
        <v>747.9989599999999</v>
      </c>
      <c r="EK49">
        <v>-0.6422307822822716</v>
      </c>
      <c r="EL49">
        <v>-596.49230610492395</v>
      </c>
      <c r="EM49">
        <v>20376.191999999999</v>
      </c>
      <c r="EN49">
        <v>15</v>
      </c>
      <c r="EO49">
        <v>1657256792.5999999</v>
      </c>
      <c r="EP49" t="s">
        <v>515</v>
      </c>
      <c r="EQ49">
        <v>1657256792.5999999</v>
      </c>
      <c r="ER49">
        <v>1657256410.5</v>
      </c>
      <c r="ES49">
        <v>41</v>
      </c>
      <c r="ET49">
        <v>0.221</v>
      </c>
      <c r="EU49">
        <v>-4.0000000000000001E-3</v>
      </c>
      <c r="EV49">
        <v>3.2000000000000001E-2</v>
      </c>
      <c r="EW49">
        <v>4.5999999999999999E-2</v>
      </c>
      <c r="EX49">
        <v>600</v>
      </c>
      <c r="EY49">
        <v>17</v>
      </c>
      <c r="EZ49">
        <v>0.09</v>
      </c>
      <c r="FA49">
        <v>0.02</v>
      </c>
      <c r="FB49">
        <v>-24.74126</v>
      </c>
      <c r="FC49">
        <v>2.542171857410918</v>
      </c>
      <c r="FD49">
        <v>0.25455067452277558</v>
      </c>
      <c r="FE49">
        <v>0</v>
      </c>
      <c r="FF49">
        <v>4.2617467500000004</v>
      </c>
      <c r="FG49">
        <v>0.1189025515947281</v>
      </c>
      <c r="FH49">
        <v>1.1505164359430029E-2</v>
      </c>
      <c r="FI49">
        <v>1</v>
      </c>
      <c r="FJ49">
        <v>1</v>
      </c>
      <c r="FK49">
        <v>2</v>
      </c>
      <c r="FL49" t="s">
        <v>370</v>
      </c>
      <c r="FM49">
        <v>3.1801300000000001</v>
      </c>
      <c r="FN49">
        <v>2.7645499999999998</v>
      </c>
      <c r="FO49">
        <v>0.13311400000000001</v>
      </c>
      <c r="FP49">
        <v>0.13761499999999999</v>
      </c>
      <c r="FQ49">
        <v>0.110273</v>
      </c>
      <c r="FR49">
        <v>9.4417799999999996E-2</v>
      </c>
      <c r="FS49">
        <v>27728.3</v>
      </c>
      <c r="FT49">
        <v>21486.1</v>
      </c>
      <c r="FU49">
        <v>30018.6</v>
      </c>
      <c r="FV49">
        <v>24355.7</v>
      </c>
      <c r="FW49">
        <v>35524.300000000003</v>
      </c>
      <c r="FX49">
        <v>32236.799999999999</v>
      </c>
      <c r="FY49">
        <v>43896.1</v>
      </c>
      <c r="FZ49">
        <v>39769.9</v>
      </c>
      <c r="GA49">
        <v>2.1970800000000001</v>
      </c>
      <c r="GB49">
        <v>1.91052</v>
      </c>
      <c r="GC49">
        <v>0.14663499999999999</v>
      </c>
      <c r="GD49">
        <v>0</v>
      </c>
      <c r="GE49">
        <v>23.192699999999999</v>
      </c>
      <c r="GF49">
        <v>999.9</v>
      </c>
      <c r="GG49">
        <v>58.3</v>
      </c>
      <c r="GH49">
        <v>29</v>
      </c>
      <c r="GI49">
        <v>23.144400000000001</v>
      </c>
      <c r="GJ49">
        <v>31.034600000000001</v>
      </c>
      <c r="GK49">
        <v>38.677900000000001</v>
      </c>
      <c r="GL49">
        <v>1</v>
      </c>
      <c r="GM49">
        <v>-0.131108</v>
      </c>
      <c r="GN49">
        <v>-0.47328199999999998</v>
      </c>
      <c r="GO49">
        <v>20.2681</v>
      </c>
      <c r="GP49">
        <v>5.2234299999999996</v>
      </c>
      <c r="GQ49">
        <v>11.902100000000001</v>
      </c>
      <c r="GR49">
        <v>4.9633500000000002</v>
      </c>
      <c r="GS49">
        <v>3.2919999999999998</v>
      </c>
      <c r="GT49">
        <v>9999</v>
      </c>
      <c r="GU49">
        <v>9999</v>
      </c>
      <c r="GV49">
        <v>5539</v>
      </c>
      <c r="GW49">
        <v>978</v>
      </c>
      <c r="GX49">
        <v>1.8768800000000001</v>
      </c>
      <c r="GY49">
        <v>1.8751500000000001</v>
      </c>
      <c r="GZ49">
        <v>1.87384</v>
      </c>
      <c r="HA49">
        <v>1.8730199999999999</v>
      </c>
      <c r="HB49">
        <v>1.8745400000000001</v>
      </c>
      <c r="HC49">
        <v>1.86951</v>
      </c>
      <c r="HD49">
        <v>1.87378</v>
      </c>
      <c r="HE49">
        <v>1.8788100000000001</v>
      </c>
      <c r="HF49">
        <v>0</v>
      </c>
      <c r="HG49">
        <v>0</v>
      </c>
      <c r="HH49">
        <v>0</v>
      </c>
      <c r="HI49">
        <v>0</v>
      </c>
      <c r="HJ49" t="s">
        <v>371</v>
      </c>
      <c r="HK49" t="s">
        <v>372</v>
      </c>
      <c r="HL49" t="s">
        <v>373</v>
      </c>
      <c r="HM49" t="s">
        <v>373</v>
      </c>
      <c r="HN49" t="s">
        <v>373</v>
      </c>
      <c r="HO49" t="s">
        <v>373</v>
      </c>
      <c r="HP49">
        <v>0</v>
      </c>
      <c r="HQ49">
        <v>100</v>
      </c>
      <c r="HR49">
        <v>100</v>
      </c>
      <c r="HS49">
        <v>3.2000000000000001E-2</v>
      </c>
      <c r="HT49">
        <v>0.1484</v>
      </c>
      <c r="HU49">
        <v>-1.5655783124379489E-2</v>
      </c>
      <c r="HV49">
        <v>9.7846438420996166E-4</v>
      </c>
      <c r="HW49">
        <v>-2.5827086373742828E-6</v>
      </c>
      <c r="HX49">
        <v>7.8586341386663365E-10</v>
      </c>
      <c r="HY49">
        <v>-0.1046673964931757</v>
      </c>
      <c r="HZ49">
        <v>-8.4438002641763817E-3</v>
      </c>
      <c r="IA49">
        <v>1.264093270743213E-3</v>
      </c>
      <c r="IB49">
        <v>-1.32040390140585E-5</v>
      </c>
      <c r="IC49">
        <v>5</v>
      </c>
      <c r="ID49">
        <v>2007</v>
      </c>
      <c r="IE49">
        <v>1</v>
      </c>
      <c r="IF49">
        <v>23</v>
      </c>
      <c r="IG49">
        <v>2.5</v>
      </c>
      <c r="IH49">
        <v>6</v>
      </c>
      <c r="II49">
        <v>1.4379900000000001</v>
      </c>
      <c r="IJ49">
        <v>2.4511699999999998</v>
      </c>
      <c r="IK49">
        <v>1.42578</v>
      </c>
      <c r="IL49">
        <v>2.2912599999999999</v>
      </c>
      <c r="IM49">
        <v>1.5478499999999999</v>
      </c>
      <c r="IN49">
        <v>2.33765</v>
      </c>
      <c r="IO49">
        <v>31.6736</v>
      </c>
      <c r="IP49">
        <v>14.5085</v>
      </c>
      <c r="IQ49">
        <v>18</v>
      </c>
      <c r="IR49">
        <v>631.99599999999998</v>
      </c>
      <c r="IS49">
        <v>432.71699999999998</v>
      </c>
      <c r="IT49">
        <v>25.000399999999999</v>
      </c>
      <c r="IU49">
        <v>25.6111</v>
      </c>
      <c r="IV49">
        <v>30.0001</v>
      </c>
      <c r="IW49">
        <v>25.570699999999999</v>
      </c>
      <c r="IX49">
        <v>25.520900000000001</v>
      </c>
      <c r="IY49">
        <v>28.794599999999999</v>
      </c>
      <c r="IZ49">
        <v>29.3658</v>
      </c>
      <c r="JA49">
        <v>0</v>
      </c>
      <c r="JB49">
        <v>25</v>
      </c>
      <c r="JC49">
        <v>600</v>
      </c>
      <c r="JD49">
        <v>16.665800000000001</v>
      </c>
      <c r="JE49">
        <v>101.21599999999999</v>
      </c>
      <c r="JF49">
        <v>101.15</v>
      </c>
    </row>
    <row r="50" spans="1:266" x14ac:dyDescent="0.2">
      <c r="A50">
        <v>48</v>
      </c>
      <c r="B50">
        <v>1657256868.5999999</v>
      </c>
      <c r="C50">
        <v>5830.5</v>
      </c>
      <c r="D50" t="s">
        <v>516</v>
      </c>
      <c r="E50" t="s">
        <v>517</v>
      </c>
      <c r="F50" t="s">
        <v>366</v>
      </c>
      <c r="H50" t="s">
        <v>449</v>
      </c>
      <c r="I50" t="s">
        <v>492</v>
      </c>
      <c r="J50" t="s">
        <v>451</v>
      </c>
      <c r="K50">
        <v>1657256868.5999999</v>
      </c>
      <c r="L50">
        <v>4.3667838218564127E-3</v>
      </c>
      <c r="M50">
        <v>4.366783821856413</v>
      </c>
      <c r="N50">
        <v>23.067075829746571</v>
      </c>
      <c r="O50">
        <v>773.5630000000001</v>
      </c>
      <c r="P50">
        <v>649.02521053049816</v>
      </c>
      <c r="Q50">
        <v>65.807305681218438</v>
      </c>
      <c r="R50">
        <v>78.434698650721003</v>
      </c>
      <c r="S50">
        <v>0.36666395431062199</v>
      </c>
      <c r="T50">
        <v>1.9159191963815991</v>
      </c>
      <c r="U50">
        <v>0.33167627631889435</v>
      </c>
      <c r="V50">
        <v>0.21016226105097358</v>
      </c>
      <c r="W50">
        <v>241.73800307548137</v>
      </c>
      <c r="X50">
        <v>26.545859972718205</v>
      </c>
      <c r="Y50">
        <v>26.545859972718205</v>
      </c>
      <c r="Z50">
        <v>3.4847977289058871</v>
      </c>
      <c r="AA50">
        <v>64.370535647556537</v>
      </c>
      <c r="AB50">
        <v>2.1872018374771001</v>
      </c>
      <c r="AC50">
        <v>3.3978307240637742</v>
      </c>
      <c r="AD50">
        <v>1.2975958914287871</v>
      </c>
      <c r="AE50">
        <v>-192.57516654386779</v>
      </c>
      <c r="AF50">
        <v>-44.22508703390865</v>
      </c>
      <c r="AG50">
        <v>-4.948361532125312</v>
      </c>
      <c r="AH50">
        <v>-1.061203442039016E-2</v>
      </c>
      <c r="AI50">
        <v>0</v>
      </c>
      <c r="AJ50">
        <v>0</v>
      </c>
      <c r="AK50">
        <v>1</v>
      </c>
      <c r="AL50">
        <v>0</v>
      </c>
      <c r="AM50">
        <v>25869.505171439876</v>
      </c>
      <c r="AN50" t="s">
        <v>367</v>
      </c>
      <c r="AO50" t="s">
        <v>367</v>
      </c>
      <c r="AP50">
        <v>0</v>
      </c>
      <c r="AQ50">
        <v>0</v>
      </c>
      <c r="AR50" t="e">
        <v>#DIV/0!</v>
      </c>
      <c r="AS50">
        <v>0</v>
      </c>
      <c r="AT50" t="s">
        <v>367</v>
      </c>
      <c r="AU50" t="s">
        <v>367</v>
      </c>
      <c r="AV50">
        <v>0</v>
      </c>
      <c r="AW50">
        <v>0</v>
      </c>
      <c r="AX50" t="e">
        <v>#DIV/0!</v>
      </c>
      <c r="AY50">
        <v>0.5</v>
      </c>
      <c r="AZ50">
        <v>1261.2114005572441</v>
      </c>
      <c r="BA50">
        <v>23.067075829746571</v>
      </c>
      <c r="BB50" t="e">
        <v>#DIV/0!</v>
      </c>
      <c r="BC50">
        <v>1.8289618869251251E-2</v>
      </c>
      <c r="BD50" t="e">
        <v>#DIV/0!</v>
      </c>
      <c r="BE50" t="e">
        <v>#DIV/0!</v>
      </c>
      <c r="BF50" t="s">
        <v>367</v>
      </c>
      <c r="BG50">
        <v>0</v>
      </c>
      <c r="BH50" t="e">
        <v>#DIV/0!</v>
      </c>
      <c r="BI50" t="e">
        <v>#DIV/0!</v>
      </c>
      <c r="BJ50" t="e">
        <v>#DIV/0!</v>
      </c>
      <c r="BK50" t="e">
        <v>#DIV/0!</v>
      </c>
      <c r="BL50" t="e">
        <v>#DIV/0!</v>
      </c>
      <c r="BM50" t="e">
        <v>#DIV/0!</v>
      </c>
      <c r="BN50" t="e">
        <v>#DIV/0!</v>
      </c>
      <c r="BO50" t="e">
        <v>#DIV/0!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1500</v>
      </c>
      <c r="CI50">
        <v>1261.2114005572441</v>
      </c>
      <c r="CJ50">
        <v>0.84080760037149616</v>
      </c>
      <c r="CK50">
        <v>0.16115866871698759</v>
      </c>
      <c r="CL50">
        <v>6</v>
      </c>
      <c r="CM50">
        <v>0.5</v>
      </c>
      <c r="CN50" t="s">
        <v>368</v>
      </c>
      <c r="CO50">
        <v>2</v>
      </c>
      <c r="CP50">
        <v>1657256868.5999999</v>
      </c>
      <c r="CQ50">
        <v>773.5630000000001</v>
      </c>
      <c r="CR50">
        <v>799.99699999999996</v>
      </c>
      <c r="CS50">
        <v>21.571300000000001</v>
      </c>
      <c r="CT50">
        <v>17.3005</v>
      </c>
      <c r="CU50">
        <v>773.64700000000005</v>
      </c>
      <c r="CV50">
        <v>21.4069</v>
      </c>
      <c r="CW50">
        <v>600.25099999999998</v>
      </c>
      <c r="CX50">
        <v>101.294</v>
      </c>
      <c r="CY50">
        <v>0.100067</v>
      </c>
      <c r="CZ50">
        <v>26.117699999999999</v>
      </c>
      <c r="DA50">
        <v>25.8339</v>
      </c>
      <c r="DB50">
        <v>999.9</v>
      </c>
      <c r="DC50">
        <v>0</v>
      </c>
      <c r="DD50">
        <v>0</v>
      </c>
      <c r="DE50">
        <v>4990</v>
      </c>
      <c r="DF50">
        <v>0</v>
      </c>
      <c r="DG50">
        <v>1848.86</v>
      </c>
      <c r="DH50">
        <v>-26.57</v>
      </c>
      <c r="DI50">
        <v>790.47900000000004</v>
      </c>
      <c r="DJ50">
        <v>814.08100000000002</v>
      </c>
      <c r="DK50">
        <v>4.2707600000000001</v>
      </c>
      <c r="DL50">
        <v>799.99699999999996</v>
      </c>
      <c r="DM50">
        <v>17.3005</v>
      </c>
      <c r="DN50">
        <v>2.1850299999999998</v>
      </c>
      <c r="DO50">
        <v>1.7524299999999999</v>
      </c>
      <c r="DP50">
        <v>18.853000000000002</v>
      </c>
      <c r="DQ50">
        <v>15.3688</v>
      </c>
      <c r="DR50">
        <v>1500</v>
      </c>
      <c r="DS50">
        <v>0.97299100000000005</v>
      </c>
      <c r="DT50">
        <v>2.7008899999999999E-2</v>
      </c>
      <c r="DU50">
        <v>0</v>
      </c>
      <c r="DV50">
        <v>756.31299999999999</v>
      </c>
      <c r="DW50">
        <v>4.9993100000000004</v>
      </c>
      <c r="DX50">
        <v>20398</v>
      </c>
      <c r="DY50">
        <v>13259.2</v>
      </c>
      <c r="DZ50">
        <v>39.75</v>
      </c>
      <c r="EA50">
        <v>40.375</v>
      </c>
      <c r="EB50">
        <v>39.875</v>
      </c>
      <c r="EC50">
        <v>40.25</v>
      </c>
      <c r="ED50">
        <v>41</v>
      </c>
      <c r="EE50">
        <v>1454.62</v>
      </c>
      <c r="EF50">
        <v>40.380000000000003</v>
      </c>
      <c r="EG50">
        <v>0</v>
      </c>
      <c r="EH50">
        <v>1657256869.0999999</v>
      </c>
      <c r="EI50">
        <v>0</v>
      </c>
      <c r="EJ50">
        <v>755.94231999999988</v>
      </c>
      <c r="EK50">
        <v>-1.336923085495507</v>
      </c>
      <c r="EL50">
        <v>-187.88461744255989</v>
      </c>
      <c r="EM50">
        <v>20412.495999999999</v>
      </c>
      <c r="EN50">
        <v>15</v>
      </c>
      <c r="EO50">
        <v>1657256891.0999999</v>
      </c>
      <c r="EP50" t="s">
        <v>518</v>
      </c>
      <c r="EQ50">
        <v>1657256891.0999999</v>
      </c>
      <c r="ER50">
        <v>1657256410.5</v>
      </c>
      <c r="ES50">
        <v>42</v>
      </c>
      <c r="ET50">
        <v>0.17899999999999999</v>
      </c>
      <c r="EU50">
        <v>-4.0000000000000001E-3</v>
      </c>
      <c r="EV50">
        <v>-8.4000000000000005E-2</v>
      </c>
      <c r="EW50">
        <v>4.5999999999999999E-2</v>
      </c>
      <c r="EX50">
        <v>800</v>
      </c>
      <c r="EY50">
        <v>17</v>
      </c>
      <c r="EZ50">
        <v>0.11</v>
      </c>
      <c r="FA50">
        <v>0.02</v>
      </c>
      <c r="FB50">
        <v>-26.233957499999999</v>
      </c>
      <c r="FC50">
        <v>-0.93874559099433696</v>
      </c>
      <c r="FD50">
        <v>0.1217471065107915</v>
      </c>
      <c r="FE50">
        <v>0</v>
      </c>
      <c r="FF50">
        <v>4.2549340000000004</v>
      </c>
      <c r="FG50">
        <v>0.17785238273920101</v>
      </c>
      <c r="FH50">
        <v>1.929996344556115E-2</v>
      </c>
      <c r="FI50">
        <v>1</v>
      </c>
      <c r="FJ50">
        <v>1</v>
      </c>
      <c r="FK50">
        <v>2</v>
      </c>
      <c r="FL50" t="s">
        <v>370</v>
      </c>
      <c r="FM50">
        <v>3.1800700000000002</v>
      </c>
      <c r="FN50">
        <v>2.7644899999999999</v>
      </c>
      <c r="FO50">
        <v>0.163049</v>
      </c>
      <c r="FP50">
        <v>0.16741800000000001</v>
      </c>
      <c r="FQ50">
        <v>0.11241900000000001</v>
      </c>
      <c r="FR50">
        <v>9.6851400000000004E-2</v>
      </c>
      <c r="FS50">
        <v>26767.7</v>
      </c>
      <c r="FT50">
        <v>20740.900000000001</v>
      </c>
      <c r="FU50">
        <v>30014.799999999999</v>
      </c>
      <c r="FV50">
        <v>24352.3</v>
      </c>
      <c r="FW50">
        <v>35433.5</v>
      </c>
      <c r="FX50">
        <v>32145.3</v>
      </c>
      <c r="FY50">
        <v>43891</v>
      </c>
      <c r="FZ50">
        <v>39764.199999999997</v>
      </c>
      <c r="GA50">
        <v>2.1962000000000002</v>
      </c>
      <c r="GB50">
        <v>1.91157</v>
      </c>
      <c r="GC50">
        <v>0.13500499999999999</v>
      </c>
      <c r="GD50">
        <v>0</v>
      </c>
      <c r="GE50">
        <v>23.617799999999999</v>
      </c>
      <c r="GF50">
        <v>999.9</v>
      </c>
      <c r="GG50">
        <v>58.4</v>
      </c>
      <c r="GH50">
        <v>29</v>
      </c>
      <c r="GI50">
        <v>23.186399999999999</v>
      </c>
      <c r="GJ50">
        <v>30.9146</v>
      </c>
      <c r="GK50">
        <v>38.553699999999999</v>
      </c>
      <c r="GL50">
        <v>1</v>
      </c>
      <c r="GM50">
        <v>-0.124543</v>
      </c>
      <c r="GN50">
        <v>-0.341947</v>
      </c>
      <c r="GO50">
        <v>20.266400000000001</v>
      </c>
      <c r="GP50">
        <v>5.2274700000000003</v>
      </c>
      <c r="GQ50">
        <v>11.902100000000001</v>
      </c>
      <c r="GR50">
        <v>4.9638999999999998</v>
      </c>
      <c r="GS50">
        <v>3.2919999999999998</v>
      </c>
      <c r="GT50">
        <v>9999</v>
      </c>
      <c r="GU50">
        <v>9999</v>
      </c>
      <c r="GV50">
        <v>5539</v>
      </c>
      <c r="GW50">
        <v>978</v>
      </c>
      <c r="GX50">
        <v>1.87693</v>
      </c>
      <c r="GY50">
        <v>1.8751500000000001</v>
      </c>
      <c r="GZ50">
        <v>1.87388</v>
      </c>
      <c r="HA50">
        <v>1.8730199999999999</v>
      </c>
      <c r="HB50">
        <v>1.8745400000000001</v>
      </c>
      <c r="HC50">
        <v>1.8695299999999999</v>
      </c>
      <c r="HD50">
        <v>1.87378</v>
      </c>
      <c r="HE50">
        <v>1.8788100000000001</v>
      </c>
      <c r="HF50">
        <v>0</v>
      </c>
      <c r="HG50">
        <v>0</v>
      </c>
      <c r="HH50">
        <v>0</v>
      </c>
      <c r="HI50">
        <v>0</v>
      </c>
      <c r="HJ50" t="s">
        <v>371</v>
      </c>
      <c r="HK50" t="s">
        <v>372</v>
      </c>
      <c r="HL50" t="s">
        <v>373</v>
      </c>
      <c r="HM50" t="s">
        <v>373</v>
      </c>
      <c r="HN50" t="s">
        <v>373</v>
      </c>
      <c r="HO50" t="s">
        <v>373</v>
      </c>
      <c r="HP50">
        <v>0</v>
      </c>
      <c r="HQ50">
        <v>100</v>
      </c>
      <c r="HR50">
        <v>100</v>
      </c>
      <c r="HS50">
        <v>-8.4000000000000005E-2</v>
      </c>
      <c r="HT50">
        <v>0.16439999999999999</v>
      </c>
      <c r="HU50">
        <v>0.20507039327335111</v>
      </c>
      <c r="HV50">
        <v>9.7846438420996166E-4</v>
      </c>
      <c r="HW50">
        <v>-2.5827086373742828E-6</v>
      </c>
      <c r="HX50">
        <v>7.8586341386663365E-10</v>
      </c>
      <c r="HY50">
        <v>-0.1046673964931757</v>
      </c>
      <c r="HZ50">
        <v>-8.4438002641763817E-3</v>
      </c>
      <c r="IA50">
        <v>1.264093270743213E-3</v>
      </c>
      <c r="IB50">
        <v>-1.32040390140585E-5</v>
      </c>
      <c r="IC50">
        <v>5</v>
      </c>
      <c r="ID50">
        <v>2007</v>
      </c>
      <c r="IE50">
        <v>1</v>
      </c>
      <c r="IF50">
        <v>23</v>
      </c>
      <c r="IG50">
        <v>1.3</v>
      </c>
      <c r="IH50">
        <v>7.6</v>
      </c>
      <c r="II50">
        <v>1.8200700000000001</v>
      </c>
      <c r="IJ50">
        <v>2.4377399999999998</v>
      </c>
      <c r="IK50">
        <v>1.42578</v>
      </c>
      <c r="IL50">
        <v>2.2924799999999999</v>
      </c>
      <c r="IM50">
        <v>1.5478499999999999</v>
      </c>
      <c r="IN50">
        <v>2.2729499999999998</v>
      </c>
      <c r="IO50">
        <v>31.7392</v>
      </c>
      <c r="IP50">
        <v>14.4823</v>
      </c>
      <c r="IQ50">
        <v>18</v>
      </c>
      <c r="IR50">
        <v>632.30200000000002</v>
      </c>
      <c r="IS50">
        <v>434.04</v>
      </c>
      <c r="IT50">
        <v>25.001200000000001</v>
      </c>
      <c r="IU50">
        <v>25.680700000000002</v>
      </c>
      <c r="IV50">
        <v>30.000399999999999</v>
      </c>
      <c r="IW50">
        <v>25.656700000000001</v>
      </c>
      <c r="IX50">
        <v>25.613800000000001</v>
      </c>
      <c r="IY50">
        <v>36.456400000000002</v>
      </c>
      <c r="IZ50">
        <v>27.289899999999999</v>
      </c>
      <c r="JA50">
        <v>0</v>
      </c>
      <c r="JB50">
        <v>25</v>
      </c>
      <c r="JC50">
        <v>800</v>
      </c>
      <c r="JD50">
        <v>17.260000000000002</v>
      </c>
      <c r="JE50">
        <v>101.20399999999999</v>
      </c>
      <c r="JF50">
        <v>101.136</v>
      </c>
    </row>
    <row r="51" spans="1:266" x14ac:dyDescent="0.2">
      <c r="A51">
        <v>49</v>
      </c>
      <c r="B51">
        <v>1657256967.0999999</v>
      </c>
      <c r="C51">
        <v>5929</v>
      </c>
      <c r="D51" t="s">
        <v>519</v>
      </c>
      <c r="E51" t="s">
        <v>520</v>
      </c>
      <c r="F51" t="s">
        <v>366</v>
      </c>
      <c r="H51" t="s">
        <v>449</v>
      </c>
      <c r="I51" t="s">
        <v>492</v>
      </c>
      <c r="J51" t="s">
        <v>451</v>
      </c>
      <c r="K51">
        <v>1657256967.0999999</v>
      </c>
      <c r="L51">
        <v>4.4928661530548933E-3</v>
      </c>
      <c r="M51">
        <v>4.4928661530548935</v>
      </c>
      <c r="N51">
        <v>23.722790069735169</v>
      </c>
      <c r="O51">
        <v>971.94399999999996</v>
      </c>
      <c r="P51">
        <v>843.85376398868436</v>
      </c>
      <c r="Q51">
        <v>85.563307986292926</v>
      </c>
      <c r="R51">
        <v>98.551132158657595</v>
      </c>
      <c r="S51">
        <v>0.37971946636746751</v>
      </c>
      <c r="T51">
        <v>1.9200976902714009</v>
      </c>
      <c r="U51">
        <v>0.34240446748845488</v>
      </c>
      <c r="V51">
        <v>0.21704900461412122</v>
      </c>
      <c r="W51">
        <v>241.70332907509925</v>
      </c>
      <c r="X51">
        <v>26.326955409357726</v>
      </c>
      <c r="Y51">
        <v>26.326955409357726</v>
      </c>
      <c r="Z51">
        <v>3.440094497686335</v>
      </c>
      <c r="AA51">
        <v>63.802683407695937</v>
      </c>
      <c r="AB51">
        <v>2.14627733670042</v>
      </c>
      <c r="AC51">
        <v>3.3639295748516025</v>
      </c>
      <c r="AD51">
        <v>1.293817160985915</v>
      </c>
      <c r="AE51">
        <v>-198.13539734972079</v>
      </c>
      <c r="AF51">
        <v>-39.207361110992416</v>
      </c>
      <c r="AG51">
        <v>-4.3688646189092415</v>
      </c>
      <c r="AH51">
        <v>-8.2940045232007265E-3</v>
      </c>
      <c r="AI51">
        <v>0</v>
      </c>
      <c r="AJ51">
        <v>0</v>
      </c>
      <c r="AK51">
        <v>1</v>
      </c>
      <c r="AL51">
        <v>0</v>
      </c>
      <c r="AM51">
        <v>25989.671338086784</v>
      </c>
      <c r="AN51" t="s">
        <v>367</v>
      </c>
      <c r="AO51" t="s">
        <v>367</v>
      </c>
      <c r="AP51">
        <v>0</v>
      </c>
      <c r="AQ51">
        <v>0</v>
      </c>
      <c r="AR51" t="e">
        <v>#DIV/0!</v>
      </c>
      <c r="AS51">
        <v>0</v>
      </c>
      <c r="AT51" t="s">
        <v>367</v>
      </c>
      <c r="AU51" t="s">
        <v>367</v>
      </c>
      <c r="AV51">
        <v>0</v>
      </c>
      <c r="AW51">
        <v>0</v>
      </c>
      <c r="AX51" t="e">
        <v>#DIV/0!</v>
      </c>
      <c r="AY51">
        <v>0.5</v>
      </c>
      <c r="AZ51">
        <v>1261.034400557046</v>
      </c>
      <c r="BA51">
        <v>23.722790069735169</v>
      </c>
      <c r="BB51" t="e">
        <v>#DIV/0!</v>
      </c>
      <c r="BC51">
        <v>1.8812167264632848E-2</v>
      </c>
      <c r="BD51" t="e">
        <v>#DIV/0!</v>
      </c>
      <c r="BE51" t="e">
        <v>#DIV/0!</v>
      </c>
      <c r="BF51" t="s">
        <v>367</v>
      </c>
      <c r="BG51">
        <v>0</v>
      </c>
      <c r="BH51" t="e">
        <v>#DIV/0!</v>
      </c>
      <c r="BI51" t="e">
        <v>#DIV/0!</v>
      </c>
      <c r="BJ51" t="e">
        <v>#DIV/0!</v>
      </c>
      <c r="BK51" t="e">
        <v>#DIV/0!</v>
      </c>
      <c r="BL51" t="e">
        <v>#DIV/0!</v>
      </c>
      <c r="BM51" t="e">
        <v>#DIV/0!</v>
      </c>
      <c r="BN51" t="e">
        <v>#DIV/0!</v>
      </c>
      <c r="BO51" t="e">
        <v>#DIV/0!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1499.79</v>
      </c>
      <c r="CI51">
        <v>1261.034400557046</v>
      </c>
      <c r="CJ51">
        <v>0.8408073133952394</v>
      </c>
      <c r="CK51">
        <v>0.16115811485281223</v>
      </c>
      <c r="CL51">
        <v>6</v>
      </c>
      <c r="CM51">
        <v>0.5</v>
      </c>
      <c r="CN51" t="s">
        <v>368</v>
      </c>
      <c r="CO51">
        <v>2</v>
      </c>
      <c r="CP51">
        <v>1657256967.0999999</v>
      </c>
      <c r="CQ51">
        <v>971.94399999999996</v>
      </c>
      <c r="CR51">
        <v>1000.03</v>
      </c>
      <c r="CS51">
        <v>21.167300000000001</v>
      </c>
      <c r="CT51">
        <v>16.770099999999999</v>
      </c>
      <c r="CU51">
        <v>972.41399999999999</v>
      </c>
      <c r="CV51">
        <v>21.0137</v>
      </c>
      <c r="CW51">
        <v>600.077</v>
      </c>
      <c r="CX51">
        <v>101.29600000000001</v>
      </c>
      <c r="CY51">
        <v>9.9895399999999995E-2</v>
      </c>
      <c r="CZ51">
        <v>25.9482</v>
      </c>
      <c r="DA51">
        <v>25.729299999999999</v>
      </c>
      <c r="DB51">
        <v>999.9</v>
      </c>
      <c r="DC51">
        <v>0</v>
      </c>
      <c r="DD51">
        <v>0</v>
      </c>
      <c r="DE51">
        <v>5007.5</v>
      </c>
      <c r="DF51">
        <v>0</v>
      </c>
      <c r="DG51">
        <v>409.18200000000002</v>
      </c>
      <c r="DH51">
        <v>-28.001999999999999</v>
      </c>
      <c r="DI51">
        <v>993.05100000000004</v>
      </c>
      <c r="DJ51">
        <v>1017.09</v>
      </c>
      <c r="DK51">
        <v>4.3971400000000003</v>
      </c>
      <c r="DL51">
        <v>1000.03</v>
      </c>
      <c r="DM51">
        <v>16.770099999999999</v>
      </c>
      <c r="DN51">
        <v>2.1441499999999998</v>
      </c>
      <c r="DO51">
        <v>1.6987399999999999</v>
      </c>
      <c r="DP51">
        <v>18.550999999999998</v>
      </c>
      <c r="DQ51">
        <v>14.8849</v>
      </c>
      <c r="DR51">
        <v>1499.79</v>
      </c>
      <c r="DS51">
        <v>0.97299599999999997</v>
      </c>
      <c r="DT51">
        <v>2.7003699999999999E-2</v>
      </c>
      <c r="DU51">
        <v>0</v>
      </c>
      <c r="DV51">
        <v>762.18299999999999</v>
      </c>
      <c r="DW51">
        <v>4.9993100000000004</v>
      </c>
      <c r="DX51">
        <v>21033.1</v>
      </c>
      <c r="DY51">
        <v>13257.3</v>
      </c>
      <c r="DZ51">
        <v>37.625</v>
      </c>
      <c r="EA51">
        <v>38.25</v>
      </c>
      <c r="EB51">
        <v>37.811999999999998</v>
      </c>
      <c r="EC51">
        <v>37.75</v>
      </c>
      <c r="ED51">
        <v>39</v>
      </c>
      <c r="EE51">
        <v>1454.43</v>
      </c>
      <c r="EF51">
        <v>40.36</v>
      </c>
      <c r="EG51">
        <v>0</v>
      </c>
      <c r="EH51">
        <v>1657256967.5</v>
      </c>
      <c r="EI51">
        <v>0</v>
      </c>
      <c r="EJ51">
        <v>760.01555999999994</v>
      </c>
      <c r="EK51">
        <v>13.331769223912429</v>
      </c>
      <c r="EL51">
        <v>-54.984613272639088</v>
      </c>
      <c r="EM51">
        <v>21007.324000000001</v>
      </c>
      <c r="EN51">
        <v>15</v>
      </c>
      <c r="EO51">
        <v>1657256991.5999999</v>
      </c>
      <c r="EP51" t="s">
        <v>521</v>
      </c>
      <c r="EQ51">
        <v>1657256991.5999999</v>
      </c>
      <c r="ER51">
        <v>1657256410.5</v>
      </c>
      <c r="ES51">
        <v>43</v>
      </c>
      <c r="ET51">
        <v>-3.4000000000000002E-2</v>
      </c>
      <c r="EU51">
        <v>-4.0000000000000001E-3</v>
      </c>
      <c r="EV51">
        <v>-0.47</v>
      </c>
      <c r="EW51">
        <v>4.5999999999999999E-2</v>
      </c>
      <c r="EX51">
        <v>1000</v>
      </c>
      <c r="EY51">
        <v>17</v>
      </c>
      <c r="EZ51">
        <v>0.15</v>
      </c>
      <c r="FA51">
        <v>0.02</v>
      </c>
      <c r="FB51">
        <v>-27.524482500000001</v>
      </c>
      <c r="FC51">
        <v>-2.5506540337710399</v>
      </c>
      <c r="FD51">
        <v>0.25304974302249378</v>
      </c>
      <c r="FE51">
        <v>0</v>
      </c>
      <c r="FF51">
        <v>4.41882675</v>
      </c>
      <c r="FG51">
        <v>-0.17508844277674571</v>
      </c>
      <c r="FH51">
        <v>1.7475439677945209E-2</v>
      </c>
      <c r="FI51">
        <v>1</v>
      </c>
      <c r="FJ51">
        <v>1</v>
      </c>
      <c r="FK51">
        <v>2</v>
      </c>
      <c r="FL51" t="s">
        <v>370</v>
      </c>
      <c r="FM51">
        <v>3.1795900000000001</v>
      </c>
      <c r="FN51">
        <v>2.7643900000000001</v>
      </c>
      <c r="FO51">
        <v>0.18946499999999999</v>
      </c>
      <c r="FP51">
        <v>0.193666</v>
      </c>
      <c r="FQ51">
        <v>0.110941</v>
      </c>
      <c r="FR51">
        <v>9.4712599999999994E-2</v>
      </c>
      <c r="FS51">
        <v>25919.9</v>
      </c>
      <c r="FT51">
        <v>20085.400000000001</v>
      </c>
      <c r="FU51">
        <v>30011.1</v>
      </c>
      <c r="FV51">
        <v>24349.9</v>
      </c>
      <c r="FW51">
        <v>35491.4</v>
      </c>
      <c r="FX51">
        <v>32220.9</v>
      </c>
      <c r="FY51">
        <v>43886</v>
      </c>
      <c r="FZ51">
        <v>39760.800000000003</v>
      </c>
      <c r="GA51">
        <v>2.1951000000000001</v>
      </c>
      <c r="GB51">
        <v>1.9100699999999999</v>
      </c>
      <c r="GC51">
        <v>0.12692800000000001</v>
      </c>
      <c r="GD51">
        <v>0</v>
      </c>
      <c r="GE51">
        <v>23.645600000000002</v>
      </c>
      <c r="GF51">
        <v>999.9</v>
      </c>
      <c r="GG51">
        <v>58.5</v>
      </c>
      <c r="GH51">
        <v>29.1</v>
      </c>
      <c r="GI51">
        <v>23.3597</v>
      </c>
      <c r="GJ51">
        <v>30.8246</v>
      </c>
      <c r="GK51">
        <v>39.511200000000002</v>
      </c>
      <c r="GL51">
        <v>1</v>
      </c>
      <c r="GM51">
        <v>-0.119113</v>
      </c>
      <c r="GN51">
        <v>-0.34786499999999998</v>
      </c>
      <c r="GO51">
        <v>20.2668</v>
      </c>
      <c r="GP51">
        <v>5.2285199999999996</v>
      </c>
      <c r="GQ51">
        <v>11.902100000000001</v>
      </c>
      <c r="GR51">
        <v>4.9651500000000004</v>
      </c>
      <c r="GS51">
        <v>3.2919999999999998</v>
      </c>
      <c r="GT51">
        <v>9999</v>
      </c>
      <c r="GU51">
        <v>9999</v>
      </c>
      <c r="GV51">
        <v>5539</v>
      </c>
      <c r="GW51">
        <v>978</v>
      </c>
      <c r="GX51">
        <v>1.8769400000000001</v>
      </c>
      <c r="GY51">
        <v>1.87517</v>
      </c>
      <c r="GZ51">
        <v>1.87391</v>
      </c>
      <c r="HA51">
        <v>1.8730199999999999</v>
      </c>
      <c r="HB51">
        <v>1.8745700000000001</v>
      </c>
      <c r="HC51">
        <v>1.8695600000000001</v>
      </c>
      <c r="HD51">
        <v>1.87378</v>
      </c>
      <c r="HE51">
        <v>1.8788100000000001</v>
      </c>
      <c r="HF51">
        <v>0</v>
      </c>
      <c r="HG51">
        <v>0</v>
      </c>
      <c r="HH51">
        <v>0</v>
      </c>
      <c r="HI51">
        <v>0</v>
      </c>
      <c r="HJ51" t="s">
        <v>371</v>
      </c>
      <c r="HK51" t="s">
        <v>372</v>
      </c>
      <c r="HL51" t="s">
        <v>373</v>
      </c>
      <c r="HM51" t="s">
        <v>373</v>
      </c>
      <c r="HN51" t="s">
        <v>373</v>
      </c>
      <c r="HO51" t="s">
        <v>373</v>
      </c>
      <c r="HP51">
        <v>0</v>
      </c>
      <c r="HQ51">
        <v>100</v>
      </c>
      <c r="HR51">
        <v>100</v>
      </c>
      <c r="HS51">
        <v>-0.47</v>
      </c>
      <c r="HT51">
        <v>0.15359999999999999</v>
      </c>
      <c r="HU51">
        <v>0.38423357911155059</v>
      </c>
      <c r="HV51">
        <v>9.7846438420996166E-4</v>
      </c>
      <c r="HW51">
        <v>-2.5827086373742828E-6</v>
      </c>
      <c r="HX51">
        <v>7.8586341386663365E-10</v>
      </c>
      <c r="HY51">
        <v>-0.1046673964931757</v>
      </c>
      <c r="HZ51">
        <v>-8.4438002641763817E-3</v>
      </c>
      <c r="IA51">
        <v>1.264093270743213E-3</v>
      </c>
      <c r="IB51">
        <v>-1.32040390140585E-5</v>
      </c>
      <c r="IC51">
        <v>5</v>
      </c>
      <c r="ID51">
        <v>2007</v>
      </c>
      <c r="IE51">
        <v>1</v>
      </c>
      <c r="IF51">
        <v>23</v>
      </c>
      <c r="IG51">
        <v>1.3</v>
      </c>
      <c r="IH51">
        <v>9.3000000000000007</v>
      </c>
      <c r="II51">
        <v>2.1875</v>
      </c>
      <c r="IJ51">
        <v>2.4121100000000002</v>
      </c>
      <c r="IK51">
        <v>1.42578</v>
      </c>
      <c r="IL51">
        <v>2.2924799999999999</v>
      </c>
      <c r="IM51">
        <v>1.5478499999999999</v>
      </c>
      <c r="IN51">
        <v>2.36816</v>
      </c>
      <c r="IO51">
        <v>31.783000000000001</v>
      </c>
      <c r="IP51">
        <v>14.4823</v>
      </c>
      <c r="IQ51">
        <v>18</v>
      </c>
      <c r="IR51">
        <v>632.29700000000003</v>
      </c>
      <c r="IS51">
        <v>433.738</v>
      </c>
      <c r="IT51">
        <v>25.000800000000002</v>
      </c>
      <c r="IU51">
        <v>25.751899999999999</v>
      </c>
      <c r="IV51">
        <v>30.000299999999999</v>
      </c>
      <c r="IW51">
        <v>25.729700000000001</v>
      </c>
      <c r="IX51">
        <v>25.685099999999998</v>
      </c>
      <c r="IY51">
        <v>43.801000000000002</v>
      </c>
      <c r="IZ51">
        <v>30.143799999999999</v>
      </c>
      <c r="JA51">
        <v>0</v>
      </c>
      <c r="JB51">
        <v>25</v>
      </c>
      <c r="JC51">
        <v>1000</v>
      </c>
      <c r="JD51">
        <v>16.690799999999999</v>
      </c>
      <c r="JE51">
        <v>101.19199999999999</v>
      </c>
      <c r="JF51">
        <v>101.127</v>
      </c>
    </row>
    <row r="52" spans="1:266" x14ac:dyDescent="0.2">
      <c r="A52">
        <v>50</v>
      </c>
      <c r="B52">
        <v>1657257067.5999999</v>
      </c>
      <c r="C52">
        <v>6029.5</v>
      </c>
      <c r="D52" t="s">
        <v>522</v>
      </c>
      <c r="E52" t="s">
        <v>523</v>
      </c>
      <c r="F52" t="s">
        <v>366</v>
      </c>
      <c r="H52" t="s">
        <v>449</v>
      </c>
      <c r="I52" t="s">
        <v>492</v>
      </c>
      <c r="J52" t="s">
        <v>451</v>
      </c>
      <c r="K52">
        <v>1657257067.5999999</v>
      </c>
      <c r="L52">
        <v>4.3993098246447185E-3</v>
      </c>
      <c r="M52">
        <v>4.3993098246447184</v>
      </c>
      <c r="N52">
        <v>24.031551043026212</v>
      </c>
      <c r="O52">
        <v>1170.8589999999999</v>
      </c>
      <c r="P52">
        <v>1033.0239138415679</v>
      </c>
      <c r="Q52">
        <v>104.74750919770804</v>
      </c>
      <c r="R52">
        <v>118.72383807227999</v>
      </c>
      <c r="S52">
        <v>0.36541099007077654</v>
      </c>
      <c r="T52">
        <v>1.9179061757441664</v>
      </c>
      <c r="U52">
        <v>0.33068225995482886</v>
      </c>
      <c r="V52">
        <v>0.20952091173249121</v>
      </c>
      <c r="W52">
        <v>241.70869607534408</v>
      </c>
      <c r="X52">
        <v>26.447261067971862</v>
      </c>
      <c r="Y52">
        <v>26.447261067971862</v>
      </c>
      <c r="Z52">
        <v>3.4646001304224576</v>
      </c>
      <c r="AA52">
        <v>63.684663645818759</v>
      </c>
      <c r="AB52">
        <v>2.1529829885759999</v>
      </c>
      <c r="AC52">
        <v>3.380693035531726</v>
      </c>
      <c r="AD52">
        <v>1.3116171418464577</v>
      </c>
      <c r="AE52">
        <v>-194.00956326683209</v>
      </c>
      <c r="AF52">
        <v>-42.916549780676505</v>
      </c>
      <c r="AG52">
        <v>-4.7925496878898901</v>
      </c>
      <c r="AH52">
        <v>-9.9666600544168205E-3</v>
      </c>
      <c r="AI52">
        <v>0</v>
      </c>
      <c r="AJ52">
        <v>0</v>
      </c>
      <c r="AK52">
        <v>1</v>
      </c>
      <c r="AL52">
        <v>0</v>
      </c>
      <c r="AM52">
        <v>25926.888263734363</v>
      </c>
      <c r="AN52" t="s">
        <v>367</v>
      </c>
      <c r="AO52" t="s">
        <v>367</v>
      </c>
      <c r="AP52">
        <v>0</v>
      </c>
      <c r="AQ52">
        <v>0</v>
      </c>
      <c r="AR52" t="e">
        <v>#DIV/0!</v>
      </c>
      <c r="AS52">
        <v>0</v>
      </c>
      <c r="AT52" t="s">
        <v>367</v>
      </c>
      <c r="AU52" t="s">
        <v>367</v>
      </c>
      <c r="AV52">
        <v>0</v>
      </c>
      <c r="AW52">
        <v>0</v>
      </c>
      <c r="AX52" t="e">
        <v>#DIV/0!</v>
      </c>
      <c r="AY52">
        <v>0.5</v>
      </c>
      <c r="AZ52">
        <v>1261.059900557173</v>
      </c>
      <c r="BA52">
        <v>24.031551043026212</v>
      </c>
      <c r="BB52" t="e">
        <v>#DIV/0!</v>
      </c>
      <c r="BC52">
        <v>1.9056629294459664E-2</v>
      </c>
      <c r="BD52" t="e">
        <v>#DIV/0!</v>
      </c>
      <c r="BE52" t="e">
        <v>#DIV/0!</v>
      </c>
      <c r="BF52" t="s">
        <v>367</v>
      </c>
      <c r="BG52">
        <v>0</v>
      </c>
      <c r="BH52" t="e">
        <v>#DIV/0!</v>
      </c>
      <c r="BI52" t="e">
        <v>#DIV/0!</v>
      </c>
      <c r="BJ52" t="e">
        <v>#DIV/0!</v>
      </c>
      <c r="BK52" t="e">
        <v>#DIV/0!</v>
      </c>
      <c r="BL52" t="e">
        <v>#DIV/0!</v>
      </c>
      <c r="BM52" t="e">
        <v>#DIV/0!</v>
      </c>
      <c r="BN52" t="e">
        <v>#DIV/0!</v>
      </c>
      <c r="BO52" t="e">
        <v>#DIV/0!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1499.82</v>
      </c>
      <c r="CI52">
        <v>1261.059900557173</v>
      </c>
      <c r="CJ52">
        <v>0.84080749727112125</v>
      </c>
      <c r="CK52">
        <v>0.16115846973326406</v>
      </c>
      <c r="CL52">
        <v>6</v>
      </c>
      <c r="CM52">
        <v>0.5</v>
      </c>
      <c r="CN52" t="s">
        <v>368</v>
      </c>
      <c r="CO52">
        <v>2</v>
      </c>
      <c r="CP52">
        <v>1657257067.5999999</v>
      </c>
      <c r="CQ52">
        <v>1170.8589999999999</v>
      </c>
      <c r="CR52">
        <v>1200.03</v>
      </c>
      <c r="CS52">
        <v>21.232800000000001</v>
      </c>
      <c r="CT52">
        <v>16.928599999999999</v>
      </c>
      <c r="CU52">
        <v>1171.6099999999999</v>
      </c>
      <c r="CV52">
        <v>21.188800000000001</v>
      </c>
      <c r="CW52">
        <v>600.23699999999997</v>
      </c>
      <c r="CX52">
        <v>101.29900000000001</v>
      </c>
      <c r="CY52">
        <v>9.9919999999999995E-2</v>
      </c>
      <c r="CZ52">
        <v>26.0322</v>
      </c>
      <c r="DA52">
        <v>25.803699999999999</v>
      </c>
      <c r="DB52">
        <v>999.9</v>
      </c>
      <c r="DC52">
        <v>0</v>
      </c>
      <c r="DD52">
        <v>0</v>
      </c>
      <c r="DE52">
        <v>4998.12</v>
      </c>
      <c r="DF52">
        <v>0</v>
      </c>
      <c r="DG52">
        <v>331.923</v>
      </c>
      <c r="DH52">
        <v>-29.2043</v>
      </c>
      <c r="DI52">
        <v>1196.3599999999999</v>
      </c>
      <c r="DJ52">
        <v>1220.69</v>
      </c>
      <c r="DK52">
        <v>4.4185299999999996</v>
      </c>
      <c r="DL52">
        <v>1200.03</v>
      </c>
      <c r="DM52">
        <v>16.928599999999999</v>
      </c>
      <c r="DN52">
        <v>2.1624400000000001</v>
      </c>
      <c r="DO52">
        <v>1.71485</v>
      </c>
      <c r="DP52">
        <v>18.686800000000002</v>
      </c>
      <c r="DQ52">
        <v>15.031499999999999</v>
      </c>
      <c r="DR52">
        <v>1499.82</v>
      </c>
      <c r="DS52">
        <v>0.97299100000000005</v>
      </c>
      <c r="DT52">
        <v>2.7008899999999999E-2</v>
      </c>
      <c r="DU52">
        <v>0</v>
      </c>
      <c r="DV52">
        <v>762.34</v>
      </c>
      <c r="DW52">
        <v>4.9993100000000004</v>
      </c>
      <c r="DX52">
        <v>19998.7</v>
      </c>
      <c r="DY52">
        <v>13257.6</v>
      </c>
      <c r="DZ52">
        <v>36.875</v>
      </c>
      <c r="EA52">
        <v>37.936999999999998</v>
      </c>
      <c r="EB52">
        <v>37.186999999999998</v>
      </c>
      <c r="EC52">
        <v>37.561999999999998</v>
      </c>
      <c r="ED52">
        <v>38.5</v>
      </c>
      <c r="EE52">
        <v>1454.45</v>
      </c>
      <c r="EF52">
        <v>40.369999999999997</v>
      </c>
      <c r="EG52">
        <v>0</v>
      </c>
      <c r="EH52">
        <v>1657257068.3</v>
      </c>
      <c r="EI52">
        <v>0</v>
      </c>
      <c r="EJ52">
        <v>761.60759999999993</v>
      </c>
      <c r="EK52">
        <v>5.4211538692361181</v>
      </c>
      <c r="EL52">
        <v>15153.29233139019</v>
      </c>
      <c r="EM52">
        <v>18279.011999999999</v>
      </c>
      <c r="EN52">
        <v>15</v>
      </c>
      <c r="EO52">
        <v>1657257105.0999999</v>
      </c>
      <c r="EP52" t="s">
        <v>524</v>
      </c>
      <c r="EQ52">
        <v>1657257105.0999999</v>
      </c>
      <c r="ER52">
        <v>1657257098.5999999</v>
      </c>
      <c r="ES52">
        <v>44</v>
      </c>
      <c r="ET52">
        <v>8.6999999999999994E-2</v>
      </c>
      <c r="EU52">
        <v>-5.0000000000000001E-3</v>
      </c>
      <c r="EV52">
        <v>-0.751</v>
      </c>
      <c r="EW52">
        <v>4.3999999999999997E-2</v>
      </c>
      <c r="EX52">
        <v>1200</v>
      </c>
      <c r="EY52">
        <v>17</v>
      </c>
      <c r="EZ52">
        <v>0.12</v>
      </c>
      <c r="FA52">
        <v>0.02</v>
      </c>
      <c r="FB52">
        <v>-28.9211512195122</v>
      </c>
      <c r="FC52">
        <v>-1.6873087108013889</v>
      </c>
      <c r="FD52">
        <v>0.17511032776154761</v>
      </c>
      <c r="FE52">
        <v>0</v>
      </c>
      <c r="FF52">
        <v>4.3912880487804884</v>
      </c>
      <c r="FG52">
        <v>-6.4418885017411429E-2</v>
      </c>
      <c r="FH52">
        <v>7.6707554305733196E-3</v>
      </c>
      <c r="FI52">
        <v>1</v>
      </c>
      <c r="FJ52">
        <v>1</v>
      </c>
      <c r="FK52">
        <v>2</v>
      </c>
      <c r="FL52" t="s">
        <v>370</v>
      </c>
      <c r="FM52">
        <v>3.1798700000000002</v>
      </c>
      <c r="FN52">
        <v>2.76437</v>
      </c>
      <c r="FO52">
        <v>0.21334</v>
      </c>
      <c r="FP52">
        <v>0.21737999999999999</v>
      </c>
      <c r="FQ52">
        <v>0.111579</v>
      </c>
      <c r="FR52">
        <v>9.5338599999999996E-2</v>
      </c>
      <c r="FS52">
        <v>25155.3</v>
      </c>
      <c r="FT52">
        <v>19494.099999999999</v>
      </c>
      <c r="FU52">
        <v>30009.200000000001</v>
      </c>
      <c r="FV52">
        <v>24348.7</v>
      </c>
      <c r="FW52">
        <v>35463.9</v>
      </c>
      <c r="FX52">
        <v>32197.7</v>
      </c>
      <c r="FY52">
        <v>43882.9</v>
      </c>
      <c r="FZ52">
        <v>39759.1</v>
      </c>
      <c r="GA52">
        <v>2.1941999999999999</v>
      </c>
      <c r="GB52">
        <v>1.9103699999999999</v>
      </c>
      <c r="GC52">
        <v>0.13239300000000001</v>
      </c>
      <c r="GD52">
        <v>0</v>
      </c>
      <c r="GE52">
        <v>23.630500000000001</v>
      </c>
      <c r="GF52">
        <v>999.9</v>
      </c>
      <c r="GG52">
        <v>58.7</v>
      </c>
      <c r="GH52">
        <v>29.1</v>
      </c>
      <c r="GI52">
        <v>23.4421</v>
      </c>
      <c r="GJ52">
        <v>30.834599999999998</v>
      </c>
      <c r="GK52">
        <v>38.517600000000002</v>
      </c>
      <c r="GL52">
        <v>1</v>
      </c>
      <c r="GM52">
        <v>-0.115081</v>
      </c>
      <c r="GN52">
        <v>-0.282279</v>
      </c>
      <c r="GO52">
        <v>20.269200000000001</v>
      </c>
      <c r="GP52">
        <v>5.2237299999999998</v>
      </c>
      <c r="GQ52">
        <v>11.902100000000001</v>
      </c>
      <c r="GR52">
        <v>4.9652500000000002</v>
      </c>
      <c r="GS52">
        <v>3.2919999999999998</v>
      </c>
      <c r="GT52">
        <v>9999</v>
      </c>
      <c r="GU52">
        <v>9999</v>
      </c>
      <c r="GV52">
        <v>5539</v>
      </c>
      <c r="GW52">
        <v>978.1</v>
      </c>
      <c r="GX52">
        <v>1.8769199999999999</v>
      </c>
      <c r="GY52">
        <v>1.8751800000000001</v>
      </c>
      <c r="GZ52">
        <v>1.8738999999999999</v>
      </c>
      <c r="HA52">
        <v>1.8730199999999999</v>
      </c>
      <c r="HB52">
        <v>1.8745799999999999</v>
      </c>
      <c r="HC52">
        <v>1.8695900000000001</v>
      </c>
      <c r="HD52">
        <v>1.87378</v>
      </c>
      <c r="HE52">
        <v>1.8788100000000001</v>
      </c>
      <c r="HF52">
        <v>0</v>
      </c>
      <c r="HG52">
        <v>0</v>
      </c>
      <c r="HH52">
        <v>0</v>
      </c>
      <c r="HI52">
        <v>0</v>
      </c>
      <c r="HJ52" t="s">
        <v>371</v>
      </c>
      <c r="HK52" t="s">
        <v>372</v>
      </c>
      <c r="HL52" t="s">
        <v>373</v>
      </c>
      <c r="HM52" t="s">
        <v>373</v>
      </c>
      <c r="HN52" t="s">
        <v>373</v>
      </c>
      <c r="HO52" t="s">
        <v>373</v>
      </c>
      <c r="HP52">
        <v>0</v>
      </c>
      <c r="HQ52">
        <v>100</v>
      </c>
      <c r="HR52">
        <v>100</v>
      </c>
      <c r="HS52">
        <v>-0.751</v>
      </c>
      <c r="HT52">
        <v>4.3999999999999997E-2</v>
      </c>
      <c r="HU52">
        <v>0.34909295817583669</v>
      </c>
      <c r="HV52">
        <v>9.7846438420996166E-4</v>
      </c>
      <c r="HW52">
        <v>-2.5827086373742828E-6</v>
      </c>
      <c r="HX52">
        <v>7.8586341386663365E-10</v>
      </c>
      <c r="HY52">
        <v>-0.1046673964931757</v>
      </c>
      <c r="HZ52">
        <v>-8.4438002641763817E-3</v>
      </c>
      <c r="IA52">
        <v>1.264093270743213E-3</v>
      </c>
      <c r="IB52">
        <v>-1.32040390140585E-5</v>
      </c>
      <c r="IC52">
        <v>5</v>
      </c>
      <c r="ID52">
        <v>2007</v>
      </c>
      <c r="IE52">
        <v>1</v>
      </c>
      <c r="IF52">
        <v>23</v>
      </c>
      <c r="IG52">
        <v>1.3</v>
      </c>
      <c r="IH52">
        <v>11</v>
      </c>
      <c r="II52">
        <v>2.5439500000000002</v>
      </c>
      <c r="IJ52">
        <v>2.4230999999999998</v>
      </c>
      <c r="IK52">
        <v>1.42578</v>
      </c>
      <c r="IL52">
        <v>2.2924799999999999</v>
      </c>
      <c r="IM52">
        <v>1.5478499999999999</v>
      </c>
      <c r="IN52">
        <v>2.2680699999999998</v>
      </c>
      <c r="IO52">
        <v>31.848800000000001</v>
      </c>
      <c r="IP52">
        <v>14.456</v>
      </c>
      <c r="IQ52">
        <v>18</v>
      </c>
      <c r="IR52">
        <v>632.35199999999998</v>
      </c>
      <c r="IS52">
        <v>434.41</v>
      </c>
      <c r="IT52">
        <v>24.998999999999999</v>
      </c>
      <c r="IU52">
        <v>25.820599999999999</v>
      </c>
      <c r="IV52">
        <v>30.0001</v>
      </c>
      <c r="IW52">
        <v>25.794899999999998</v>
      </c>
      <c r="IX52">
        <v>25.749400000000001</v>
      </c>
      <c r="IY52">
        <v>50.9377</v>
      </c>
      <c r="IZ52">
        <v>29.728200000000001</v>
      </c>
      <c r="JA52">
        <v>0</v>
      </c>
      <c r="JB52">
        <v>25</v>
      </c>
      <c r="JC52">
        <v>1200</v>
      </c>
      <c r="JD52">
        <v>16.857700000000001</v>
      </c>
      <c r="JE52">
        <v>101.185</v>
      </c>
      <c r="JF52">
        <v>101.122</v>
      </c>
    </row>
    <row r="53" spans="1:266" x14ac:dyDescent="0.2">
      <c r="A53">
        <v>51</v>
      </c>
      <c r="B53">
        <v>1657257181.0999999</v>
      </c>
      <c r="C53">
        <v>6143</v>
      </c>
      <c r="D53" t="s">
        <v>525</v>
      </c>
      <c r="E53" t="s">
        <v>526</v>
      </c>
      <c r="F53" t="s">
        <v>366</v>
      </c>
      <c r="H53" t="s">
        <v>449</v>
      </c>
      <c r="I53" t="s">
        <v>492</v>
      </c>
      <c r="J53" t="s">
        <v>451</v>
      </c>
      <c r="K53">
        <v>1657257181.0999999</v>
      </c>
      <c r="L53">
        <v>4.6488637139395625E-3</v>
      </c>
      <c r="M53">
        <v>4.6488637139395621</v>
      </c>
      <c r="N53">
        <v>24.297240889684517</v>
      </c>
      <c r="O53">
        <v>1468.9079999999999</v>
      </c>
      <c r="P53">
        <v>1330.4674631583791</v>
      </c>
      <c r="Q53">
        <v>134.91328027433548</v>
      </c>
      <c r="R53">
        <v>148.9515543888372</v>
      </c>
      <c r="S53">
        <v>0.39036123862196725</v>
      </c>
      <c r="T53">
        <v>1.9108239121038988</v>
      </c>
      <c r="U53">
        <v>0.3508709073463922</v>
      </c>
      <c r="V53">
        <v>0.22250851592052218</v>
      </c>
      <c r="W53">
        <v>241.74322907492009</v>
      </c>
      <c r="X53">
        <v>26.450530844108044</v>
      </c>
      <c r="Y53">
        <v>26.450530844108044</v>
      </c>
      <c r="Z53">
        <v>3.465268288903943</v>
      </c>
      <c r="AA53">
        <v>63.494427440455112</v>
      </c>
      <c r="AB53">
        <v>2.1589897630100801</v>
      </c>
      <c r="AC53">
        <v>3.4002822767947225</v>
      </c>
      <c r="AD53">
        <v>1.306278525893863</v>
      </c>
      <c r="AE53">
        <v>-205.01488978473469</v>
      </c>
      <c r="AF53">
        <v>-33.03021565012294</v>
      </c>
      <c r="AG53">
        <v>-3.7040737976959104</v>
      </c>
      <c r="AH53">
        <v>-5.9501576334497486E-3</v>
      </c>
      <c r="AI53">
        <v>0</v>
      </c>
      <c r="AJ53">
        <v>0</v>
      </c>
      <c r="AK53">
        <v>1</v>
      </c>
      <c r="AL53">
        <v>0</v>
      </c>
      <c r="AM53">
        <v>25739.473540304432</v>
      </c>
      <c r="AN53" t="s">
        <v>367</v>
      </c>
      <c r="AO53" t="s">
        <v>367</v>
      </c>
      <c r="AP53">
        <v>0</v>
      </c>
      <c r="AQ53">
        <v>0</v>
      </c>
      <c r="AR53" t="e">
        <v>#DIV/0!</v>
      </c>
      <c r="AS53">
        <v>0</v>
      </c>
      <c r="AT53" t="s">
        <v>367</v>
      </c>
      <c r="AU53" t="s">
        <v>367</v>
      </c>
      <c r="AV53">
        <v>0</v>
      </c>
      <c r="AW53">
        <v>0</v>
      </c>
      <c r="AX53" t="e">
        <v>#DIV/0!</v>
      </c>
      <c r="AY53">
        <v>0.5</v>
      </c>
      <c r="AZ53">
        <v>1261.2444005569535</v>
      </c>
      <c r="BA53">
        <v>24.297240889684517</v>
      </c>
      <c r="BB53" t="e">
        <v>#DIV/0!</v>
      </c>
      <c r="BC53">
        <v>1.9264498521424624E-2</v>
      </c>
      <c r="BD53" t="e">
        <v>#DIV/0!</v>
      </c>
      <c r="BE53" t="e">
        <v>#DIV/0!</v>
      </c>
      <c r="BF53" t="s">
        <v>367</v>
      </c>
      <c r="BG53">
        <v>0</v>
      </c>
      <c r="BH53" t="e">
        <v>#DIV/0!</v>
      </c>
      <c r="BI53" t="e">
        <v>#DIV/0!</v>
      </c>
      <c r="BJ53" t="e">
        <v>#DIV/0!</v>
      </c>
      <c r="BK53" t="e">
        <v>#DIV/0!</v>
      </c>
      <c r="BL53" t="e">
        <v>#DIV/0!</v>
      </c>
      <c r="BM53" t="e">
        <v>#DIV/0!</v>
      </c>
      <c r="BN53" t="e">
        <v>#DIV/0!</v>
      </c>
      <c r="BO53" t="e">
        <v>#DIV/0!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1500.04</v>
      </c>
      <c r="CI53">
        <v>1261.2444005569535</v>
      </c>
      <c r="CJ53">
        <v>0.84080717884653311</v>
      </c>
      <c r="CK53">
        <v>0.16115785517380876</v>
      </c>
      <c r="CL53">
        <v>6</v>
      </c>
      <c r="CM53">
        <v>0.5</v>
      </c>
      <c r="CN53" t="s">
        <v>368</v>
      </c>
      <c r="CO53">
        <v>2</v>
      </c>
      <c r="CP53">
        <v>1657257181.0999999</v>
      </c>
      <c r="CQ53">
        <v>1468.9079999999999</v>
      </c>
      <c r="CR53">
        <v>1500.03</v>
      </c>
      <c r="CS53">
        <v>21.2912</v>
      </c>
      <c r="CT53">
        <v>16.741900000000001</v>
      </c>
      <c r="CU53">
        <v>1470.12</v>
      </c>
      <c r="CV53">
        <v>21.139299999999999</v>
      </c>
      <c r="CW53">
        <v>600.077</v>
      </c>
      <c r="CX53">
        <v>101.303</v>
      </c>
      <c r="CY53">
        <v>9.9915900000000002E-2</v>
      </c>
      <c r="CZ53">
        <v>26.129899999999999</v>
      </c>
      <c r="DA53">
        <v>25.9268</v>
      </c>
      <c r="DB53">
        <v>999.9</v>
      </c>
      <c r="DC53">
        <v>0</v>
      </c>
      <c r="DD53">
        <v>0</v>
      </c>
      <c r="DE53">
        <v>4968.12</v>
      </c>
      <c r="DF53">
        <v>0</v>
      </c>
      <c r="DG53">
        <v>309.76900000000001</v>
      </c>
      <c r="DH53">
        <v>-31.118200000000002</v>
      </c>
      <c r="DI53">
        <v>1500.86</v>
      </c>
      <c r="DJ53">
        <v>1525.57</v>
      </c>
      <c r="DK53">
        <v>4.5493600000000001</v>
      </c>
      <c r="DL53">
        <v>1500.03</v>
      </c>
      <c r="DM53">
        <v>16.741900000000001</v>
      </c>
      <c r="DN53">
        <v>2.1568700000000001</v>
      </c>
      <c r="DO53">
        <v>1.69601</v>
      </c>
      <c r="DP53">
        <v>18.645499999999998</v>
      </c>
      <c r="DQ53">
        <v>14.8599</v>
      </c>
      <c r="DR53">
        <v>1500.04</v>
      </c>
      <c r="DS53">
        <v>0.97300600000000004</v>
      </c>
      <c r="DT53">
        <v>2.69936E-2</v>
      </c>
      <c r="DU53">
        <v>0</v>
      </c>
      <c r="DV53">
        <v>759.59900000000005</v>
      </c>
      <c r="DW53">
        <v>4.9993100000000004</v>
      </c>
      <c r="DX53">
        <v>21256.7</v>
      </c>
      <c r="DY53">
        <v>13259.6</v>
      </c>
      <c r="DZ53">
        <v>38.561999999999998</v>
      </c>
      <c r="EA53">
        <v>40</v>
      </c>
      <c r="EB53">
        <v>38.875</v>
      </c>
      <c r="EC53">
        <v>39</v>
      </c>
      <c r="ED53">
        <v>40.061999999999998</v>
      </c>
      <c r="EE53">
        <v>1454.68</v>
      </c>
      <c r="EF53">
        <v>40.36</v>
      </c>
      <c r="EG53">
        <v>0</v>
      </c>
      <c r="EH53">
        <v>1657257181.7</v>
      </c>
      <c r="EI53">
        <v>0</v>
      </c>
      <c r="EJ53">
        <v>757.99911538461515</v>
      </c>
      <c r="EK53">
        <v>8.5649572738099149</v>
      </c>
      <c r="EL53">
        <v>-1690.3042784826339</v>
      </c>
      <c r="EM53">
        <v>21402.261538461531</v>
      </c>
      <c r="EN53">
        <v>15</v>
      </c>
      <c r="EO53">
        <v>1657257211.0999999</v>
      </c>
      <c r="EP53" t="s">
        <v>527</v>
      </c>
      <c r="EQ53">
        <v>1657257211.0999999</v>
      </c>
      <c r="ER53">
        <v>1657257098.5999999</v>
      </c>
      <c r="ES53">
        <v>45</v>
      </c>
      <c r="ET53">
        <v>4.3999999999999997E-2</v>
      </c>
      <c r="EU53">
        <v>-5.0000000000000001E-3</v>
      </c>
      <c r="EV53">
        <v>-1.212</v>
      </c>
      <c r="EW53">
        <v>4.3999999999999997E-2</v>
      </c>
      <c r="EX53">
        <v>1500</v>
      </c>
      <c r="EY53">
        <v>17</v>
      </c>
      <c r="EZ53">
        <v>0.05</v>
      </c>
      <c r="FA53">
        <v>0.02</v>
      </c>
      <c r="FB53">
        <v>-30.664400000000001</v>
      </c>
      <c r="FC53">
        <v>-2.691701313320761</v>
      </c>
      <c r="FD53">
        <v>0.26286672573758729</v>
      </c>
      <c r="FE53">
        <v>0</v>
      </c>
      <c r="FF53">
        <v>4.5630984999999997</v>
      </c>
      <c r="FG53">
        <v>-7.7314446529094916E-2</v>
      </c>
      <c r="FH53">
        <v>1.178977555978061E-2</v>
      </c>
      <c r="FI53">
        <v>1</v>
      </c>
      <c r="FJ53">
        <v>1</v>
      </c>
      <c r="FK53">
        <v>2</v>
      </c>
      <c r="FL53" t="s">
        <v>370</v>
      </c>
      <c r="FM53">
        <v>3.1794099999999998</v>
      </c>
      <c r="FN53">
        <v>2.76424</v>
      </c>
      <c r="FO53">
        <v>0.24543499999999999</v>
      </c>
      <c r="FP53">
        <v>0.24931400000000001</v>
      </c>
      <c r="FQ53">
        <v>0.111378</v>
      </c>
      <c r="FR53">
        <v>9.4572699999999996E-2</v>
      </c>
      <c r="FS53">
        <v>24127.3</v>
      </c>
      <c r="FT53">
        <v>18697.7</v>
      </c>
      <c r="FU53">
        <v>30006.2</v>
      </c>
      <c r="FV53">
        <v>24346.799999999999</v>
      </c>
      <c r="FW53">
        <v>35470.400000000001</v>
      </c>
      <c r="FX53">
        <v>32223.7</v>
      </c>
      <c r="FY53">
        <v>43878.9</v>
      </c>
      <c r="FZ53">
        <v>39755.5</v>
      </c>
      <c r="GA53">
        <v>2.1930999999999998</v>
      </c>
      <c r="GB53">
        <v>1.90987</v>
      </c>
      <c r="GC53">
        <v>0.11552900000000001</v>
      </c>
      <c r="GD53">
        <v>0</v>
      </c>
      <c r="GE53">
        <v>24.031199999999998</v>
      </c>
      <c r="GF53">
        <v>999.9</v>
      </c>
      <c r="GG53">
        <v>59</v>
      </c>
      <c r="GH53">
        <v>29.1</v>
      </c>
      <c r="GI53">
        <v>23.5594</v>
      </c>
      <c r="GJ53">
        <v>30.864599999999999</v>
      </c>
      <c r="GK53">
        <v>39.270800000000001</v>
      </c>
      <c r="GL53">
        <v>1</v>
      </c>
      <c r="GM53">
        <v>-0.109068</v>
      </c>
      <c r="GN53">
        <v>-0.201713</v>
      </c>
      <c r="GO53">
        <v>20.268999999999998</v>
      </c>
      <c r="GP53">
        <v>5.2237299999999998</v>
      </c>
      <c r="GQ53">
        <v>11.9024</v>
      </c>
      <c r="GR53">
        <v>4.9640500000000003</v>
      </c>
      <c r="GS53">
        <v>3.2919999999999998</v>
      </c>
      <c r="GT53">
        <v>9999</v>
      </c>
      <c r="GU53">
        <v>9999</v>
      </c>
      <c r="GV53">
        <v>5539</v>
      </c>
      <c r="GW53">
        <v>978.1</v>
      </c>
      <c r="GX53">
        <v>1.87697</v>
      </c>
      <c r="GY53">
        <v>1.8751800000000001</v>
      </c>
      <c r="GZ53">
        <v>1.8738999999999999</v>
      </c>
      <c r="HA53">
        <v>1.8730199999999999</v>
      </c>
      <c r="HB53">
        <v>1.8745700000000001</v>
      </c>
      <c r="HC53">
        <v>1.8696200000000001</v>
      </c>
      <c r="HD53">
        <v>1.87378</v>
      </c>
      <c r="HE53">
        <v>1.8788199999999999</v>
      </c>
      <c r="HF53">
        <v>0</v>
      </c>
      <c r="HG53">
        <v>0</v>
      </c>
      <c r="HH53">
        <v>0</v>
      </c>
      <c r="HI53">
        <v>0</v>
      </c>
      <c r="HJ53" t="s">
        <v>371</v>
      </c>
      <c r="HK53" t="s">
        <v>372</v>
      </c>
      <c r="HL53" t="s">
        <v>373</v>
      </c>
      <c r="HM53" t="s">
        <v>373</v>
      </c>
      <c r="HN53" t="s">
        <v>373</v>
      </c>
      <c r="HO53" t="s">
        <v>373</v>
      </c>
      <c r="HP53">
        <v>0</v>
      </c>
      <c r="HQ53">
        <v>100</v>
      </c>
      <c r="HR53">
        <v>100</v>
      </c>
      <c r="HS53">
        <v>-1.212</v>
      </c>
      <c r="HT53">
        <v>0.15190000000000001</v>
      </c>
      <c r="HU53">
        <v>0.43769944313688453</v>
      </c>
      <c r="HV53">
        <v>9.7846438420996166E-4</v>
      </c>
      <c r="HW53">
        <v>-2.5827086373742828E-6</v>
      </c>
      <c r="HX53">
        <v>7.8586341386663365E-10</v>
      </c>
      <c r="HY53">
        <v>-0.1096918300255518</v>
      </c>
      <c r="HZ53">
        <v>-8.4438002641763817E-3</v>
      </c>
      <c r="IA53">
        <v>1.264093270743213E-3</v>
      </c>
      <c r="IB53">
        <v>-1.32040390140585E-5</v>
      </c>
      <c r="IC53">
        <v>5</v>
      </c>
      <c r="ID53">
        <v>2007</v>
      </c>
      <c r="IE53">
        <v>1</v>
      </c>
      <c r="IF53">
        <v>23</v>
      </c>
      <c r="IG53">
        <v>1.3</v>
      </c>
      <c r="IH53">
        <v>1.4</v>
      </c>
      <c r="II53">
        <v>3.0578599999999998</v>
      </c>
      <c r="IJ53">
        <v>2.3877000000000002</v>
      </c>
      <c r="IK53">
        <v>1.42578</v>
      </c>
      <c r="IL53">
        <v>2.2912599999999999</v>
      </c>
      <c r="IM53">
        <v>1.5478499999999999</v>
      </c>
      <c r="IN53">
        <v>2.36206</v>
      </c>
      <c r="IO53">
        <v>31.958500000000001</v>
      </c>
      <c r="IP53">
        <v>14.456</v>
      </c>
      <c r="IQ53">
        <v>18</v>
      </c>
      <c r="IR53">
        <v>632.41600000000005</v>
      </c>
      <c r="IS53">
        <v>434.76</v>
      </c>
      <c r="IT53">
        <v>25.000499999999999</v>
      </c>
      <c r="IU53">
        <v>25.900500000000001</v>
      </c>
      <c r="IV53">
        <v>30.000599999999999</v>
      </c>
      <c r="IW53">
        <v>25.874500000000001</v>
      </c>
      <c r="IX53">
        <v>25.831199999999999</v>
      </c>
      <c r="IY53">
        <v>61.236699999999999</v>
      </c>
      <c r="IZ53">
        <v>31.384599999999999</v>
      </c>
      <c r="JA53">
        <v>0</v>
      </c>
      <c r="JB53">
        <v>25</v>
      </c>
      <c r="JC53">
        <v>1500</v>
      </c>
      <c r="JD53">
        <v>16.672899999999998</v>
      </c>
      <c r="JE53">
        <v>101.176</v>
      </c>
      <c r="JF53">
        <v>101.113</v>
      </c>
    </row>
    <row r="54" spans="1:266" x14ac:dyDescent="0.2">
      <c r="A54">
        <v>52</v>
      </c>
      <c r="B54">
        <v>1657257287.0999999</v>
      </c>
      <c r="C54">
        <v>6249</v>
      </c>
      <c r="D54" t="s">
        <v>528</v>
      </c>
      <c r="E54" t="s">
        <v>529</v>
      </c>
      <c r="F54" t="s">
        <v>366</v>
      </c>
      <c r="H54" t="s">
        <v>449</v>
      </c>
      <c r="I54" t="s">
        <v>492</v>
      </c>
      <c r="J54" t="s">
        <v>451</v>
      </c>
      <c r="K54">
        <v>1657257287.0999999</v>
      </c>
      <c r="L54">
        <v>4.5380183046968298E-3</v>
      </c>
      <c r="M54">
        <v>4.5380183046968297</v>
      </c>
      <c r="N54">
        <v>24.71177221549992</v>
      </c>
      <c r="O54">
        <v>1966.59</v>
      </c>
      <c r="P54">
        <v>1814.0048153012551</v>
      </c>
      <c r="Q54">
        <v>183.94928708996568</v>
      </c>
      <c r="R54">
        <v>199.42219857788999</v>
      </c>
      <c r="S54">
        <v>0.3818509135114263</v>
      </c>
      <c r="T54">
        <v>1.9210932244877896</v>
      </c>
      <c r="U54">
        <v>0.34415553760282608</v>
      </c>
      <c r="V54">
        <v>0.21817305866533029</v>
      </c>
      <c r="W54">
        <v>241.74163307492722</v>
      </c>
      <c r="X54">
        <v>26.50243922052395</v>
      </c>
      <c r="Y54">
        <v>26.50243922052395</v>
      </c>
      <c r="Z54">
        <v>3.4758905253433463</v>
      </c>
      <c r="AA54">
        <v>63.954003341880558</v>
      </c>
      <c r="AB54">
        <v>2.1760311375748</v>
      </c>
      <c r="AC54">
        <v>3.4024940173679736</v>
      </c>
      <c r="AD54">
        <v>1.2998593877685463</v>
      </c>
      <c r="AE54">
        <v>-200.1266072371302</v>
      </c>
      <c r="AF54">
        <v>-37.444609086368359</v>
      </c>
      <c r="AG54">
        <v>-4.177983341822709</v>
      </c>
      <c r="AH54">
        <v>-7.5665903940489443E-3</v>
      </c>
      <c r="AI54">
        <v>0</v>
      </c>
      <c r="AJ54">
        <v>0</v>
      </c>
      <c r="AK54">
        <v>1</v>
      </c>
      <c r="AL54">
        <v>0</v>
      </c>
      <c r="AM54">
        <v>25997.714302888337</v>
      </c>
      <c r="AN54" t="s">
        <v>367</v>
      </c>
      <c r="AO54" t="s">
        <v>367</v>
      </c>
      <c r="AP54">
        <v>0</v>
      </c>
      <c r="AQ54">
        <v>0</v>
      </c>
      <c r="AR54" t="e">
        <v>#DIV/0!</v>
      </c>
      <c r="AS54">
        <v>0</v>
      </c>
      <c r="AT54" t="s">
        <v>367</v>
      </c>
      <c r="AU54" t="s">
        <v>367</v>
      </c>
      <c r="AV54">
        <v>0</v>
      </c>
      <c r="AW54">
        <v>0</v>
      </c>
      <c r="AX54" t="e">
        <v>#DIV/0!</v>
      </c>
      <c r="AY54">
        <v>0.5</v>
      </c>
      <c r="AZ54">
        <v>1261.2360005569572</v>
      </c>
      <c r="BA54">
        <v>24.71177221549992</v>
      </c>
      <c r="BB54" t="e">
        <v>#DIV/0!</v>
      </c>
      <c r="BC54">
        <v>1.9593297530824758E-2</v>
      </c>
      <c r="BD54" t="e">
        <v>#DIV/0!</v>
      </c>
      <c r="BE54" t="e">
        <v>#DIV/0!</v>
      </c>
      <c r="BF54" t="s">
        <v>367</v>
      </c>
      <c r="BG54">
        <v>0</v>
      </c>
      <c r="BH54" t="e">
        <v>#DIV/0!</v>
      </c>
      <c r="BI54" t="e">
        <v>#DIV/0!</v>
      </c>
      <c r="BJ54" t="e">
        <v>#DIV/0!</v>
      </c>
      <c r="BK54" t="e">
        <v>#DIV/0!</v>
      </c>
      <c r="BL54" t="e">
        <v>#DIV/0!</v>
      </c>
      <c r="BM54" t="e">
        <v>#DIV/0!</v>
      </c>
      <c r="BN54" t="e">
        <v>#DIV/0!</v>
      </c>
      <c r="BO54" t="e">
        <v>#DIV/0!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1500.03</v>
      </c>
      <c r="CI54">
        <v>1261.2360005569572</v>
      </c>
      <c r="CJ54">
        <v>0.84080718422762024</v>
      </c>
      <c r="CK54">
        <v>0.16115786555930697</v>
      </c>
      <c r="CL54">
        <v>6</v>
      </c>
      <c r="CM54">
        <v>0.5</v>
      </c>
      <c r="CN54" t="s">
        <v>368</v>
      </c>
      <c r="CO54">
        <v>2</v>
      </c>
      <c r="CP54">
        <v>1657257287.0999999</v>
      </c>
      <c r="CQ54">
        <v>1966.59</v>
      </c>
      <c r="CR54">
        <v>2000.21</v>
      </c>
      <c r="CS54">
        <v>21.4588</v>
      </c>
      <c r="CT54">
        <v>17.020299999999999</v>
      </c>
      <c r="CU54">
        <v>1968.24</v>
      </c>
      <c r="CV54">
        <v>21.302399999999999</v>
      </c>
      <c r="CW54">
        <v>600.28899999999999</v>
      </c>
      <c r="CX54">
        <v>101.30500000000001</v>
      </c>
      <c r="CY54">
        <v>0.10007099999999999</v>
      </c>
      <c r="CZ54">
        <v>26.140899999999998</v>
      </c>
      <c r="DA54">
        <v>25.915299999999998</v>
      </c>
      <c r="DB54">
        <v>999.9</v>
      </c>
      <c r="DC54">
        <v>0</v>
      </c>
      <c r="DD54">
        <v>0</v>
      </c>
      <c r="DE54">
        <v>5011.25</v>
      </c>
      <c r="DF54">
        <v>0</v>
      </c>
      <c r="DG54">
        <v>352.22500000000002</v>
      </c>
      <c r="DH54">
        <v>-33.579700000000003</v>
      </c>
      <c r="DI54">
        <v>2009.76</v>
      </c>
      <c r="DJ54">
        <v>2034.84</v>
      </c>
      <c r="DK54">
        <v>4.4385700000000003</v>
      </c>
      <c r="DL54">
        <v>2000.21</v>
      </c>
      <c r="DM54">
        <v>17.020299999999999</v>
      </c>
      <c r="DN54">
        <v>2.17388</v>
      </c>
      <c r="DO54">
        <v>1.7242299999999999</v>
      </c>
      <c r="DP54">
        <v>18.771100000000001</v>
      </c>
      <c r="DQ54">
        <v>15.116300000000001</v>
      </c>
      <c r="DR54">
        <v>1500.03</v>
      </c>
      <c r="DS54">
        <v>0.97300600000000004</v>
      </c>
      <c r="DT54">
        <v>2.69936E-2</v>
      </c>
      <c r="DU54">
        <v>0</v>
      </c>
      <c r="DV54">
        <v>757.74099999999999</v>
      </c>
      <c r="DW54">
        <v>4.9993100000000004</v>
      </c>
      <c r="DX54">
        <v>15536.6</v>
      </c>
      <c r="DY54">
        <v>13259.6</v>
      </c>
      <c r="DZ54">
        <v>39.686999999999998</v>
      </c>
      <c r="EA54">
        <v>41</v>
      </c>
      <c r="EB54">
        <v>39.936999999999998</v>
      </c>
      <c r="EC54">
        <v>39.436999999999998</v>
      </c>
      <c r="ED54">
        <v>40.936999999999998</v>
      </c>
      <c r="EE54">
        <v>1454.67</v>
      </c>
      <c r="EF54">
        <v>40.36</v>
      </c>
      <c r="EG54">
        <v>0</v>
      </c>
      <c r="EH54">
        <v>1657257287.9000001</v>
      </c>
      <c r="EI54">
        <v>0</v>
      </c>
      <c r="EJ54">
        <v>757.09419999999989</v>
      </c>
      <c r="EK54">
        <v>5.1694615346367794</v>
      </c>
      <c r="EL54">
        <v>-951.89999921588105</v>
      </c>
      <c r="EM54">
        <v>15555.856</v>
      </c>
      <c r="EN54">
        <v>15</v>
      </c>
      <c r="EO54">
        <v>1657257316.5999999</v>
      </c>
      <c r="EP54" t="s">
        <v>530</v>
      </c>
      <c r="EQ54">
        <v>1657257316.5999999</v>
      </c>
      <c r="ER54">
        <v>1657257098.5999999</v>
      </c>
      <c r="ES54">
        <v>46</v>
      </c>
      <c r="ET54">
        <v>-4.4999999999999998E-2</v>
      </c>
      <c r="EU54">
        <v>-5.0000000000000001E-3</v>
      </c>
      <c r="EV54">
        <v>-1.65</v>
      </c>
      <c r="EW54">
        <v>4.3999999999999997E-2</v>
      </c>
      <c r="EX54">
        <v>2000</v>
      </c>
      <c r="EY54">
        <v>17</v>
      </c>
      <c r="EZ54">
        <v>0.12</v>
      </c>
      <c r="FA54">
        <v>0.02</v>
      </c>
      <c r="FB54">
        <v>-33.409207500000001</v>
      </c>
      <c r="FC54">
        <v>-0.24045590994368549</v>
      </c>
      <c r="FD54">
        <v>4.9472716660296491E-2</v>
      </c>
      <c r="FE54">
        <v>0</v>
      </c>
      <c r="FF54">
        <v>4.4829680000000014</v>
      </c>
      <c r="FG54">
        <v>-0.29185666041276459</v>
      </c>
      <c r="FH54">
        <v>2.818686389082687E-2</v>
      </c>
      <c r="FI54">
        <v>1</v>
      </c>
      <c r="FJ54">
        <v>1</v>
      </c>
      <c r="FK54">
        <v>2</v>
      </c>
      <c r="FL54" t="s">
        <v>370</v>
      </c>
      <c r="FM54">
        <v>3.1797599999999999</v>
      </c>
      <c r="FN54">
        <v>2.76458</v>
      </c>
      <c r="FO54">
        <v>0.29144999999999999</v>
      </c>
      <c r="FP54">
        <v>0.295068</v>
      </c>
      <c r="FQ54">
        <v>0.111958</v>
      </c>
      <c r="FR54">
        <v>9.5669500000000005E-2</v>
      </c>
      <c r="FS54">
        <v>22651.3</v>
      </c>
      <c r="FT54">
        <v>17555.3</v>
      </c>
      <c r="FU54">
        <v>29998.5</v>
      </c>
      <c r="FV54">
        <v>24341.5</v>
      </c>
      <c r="FW54">
        <v>35441.1</v>
      </c>
      <c r="FX54">
        <v>32180.2</v>
      </c>
      <c r="FY54">
        <v>43869.2</v>
      </c>
      <c r="FZ54">
        <v>39748.6</v>
      </c>
      <c r="GA54">
        <v>2.1919</v>
      </c>
      <c r="GB54">
        <v>1.9096500000000001</v>
      </c>
      <c r="GC54">
        <v>0.108071</v>
      </c>
      <c r="GD54">
        <v>0</v>
      </c>
      <c r="GE54">
        <v>24.142199999999999</v>
      </c>
      <c r="GF54">
        <v>999.9</v>
      </c>
      <c r="GG54">
        <v>59.2</v>
      </c>
      <c r="GH54">
        <v>29.2</v>
      </c>
      <c r="GI54">
        <v>23.7759</v>
      </c>
      <c r="GJ54">
        <v>30.6646</v>
      </c>
      <c r="GK54">
        <v>38.657899999999998</v>
      </c>
      <c r="GL54">
        <v>1</v>
      </c>
      <c r="GM54">
        <v>-9.9372500000000002E-2</v>
      </c>
      <c r="GN54">
        <v>-0.206209</v>
      </c>
      <c r="GO54">
        <v>20.268899999999999</v>
      </c>
      <c r="GP54">
        <v>5.2273199999999997</v>
      </c>
      <c r="GQ54">
        <v>11.9026</v>
      </c>
      <c r="GR54">
        <v>4.9649000000000001</v>
      </c>
      <c r="GS54">
        <v>3.2919999999999998</v>
      </c>
      <c r="GT54">
        <v>9999</v>
      </c>
      <c r="GU54">
        <v>9999</v>
      </c>
      <c r="GV54">
        <v>5539</v>
      </c>
      <c r="GW54">
        <v>978.1</v>
      </c>
      <c r="GX54">
        <v>1.8769800000000001</v>
      </c>
      <c r="GY54">
        <v>1.8751899999999999</v>
      </c>
      <c r="GZ54">
        <v>1.87391</v>
      </c>
      <c r="HA54">
        <v>1.87303</v>
      </c>
      <c r="HB54">
        <v>1.8745400000000001</v>
      </c>
      <c r="HC54">
        <v>1.86957</v>
      </c>
      <c r="HD54">
        <v>1.87378</v>
      </c>
      <c r="HE54">
        <v>1.8788199999999999</v>
      </c>
      <c r="HF54">
        <v>0</v>
      </c>
      <c r="HG54">
        <v>0</v>
      </c>
      <c r="HH54">
        <v>0</v>
      </c>
      <c r="HI54">
        <v>0</v>
      </c>
      <c r="HJ54" t="s">
        <v>371</v>
      </c>
      <c r="HK54" t="s">
        <v>372</v>
      </c>
      <c r="HL54" t="s">
        <v>373</v>
      </c>
      <c r="HM54" t="s">
        <v>373</v>
      </c>
      <c r="HN54" t="s">
        <v>373</v>
      </c>
      <c r="HO54" t="s">
        <v>373</v>
      </c>
      <c r="HP54">
        <v>0</v>
      </c>
      <c r="HQ54">
        <v>100</v>
      </c>
      <c r="HR54">
        <v>100</v>
      </c>
      <c r="HS54">
        <v>-1.65</v>
      </c>
      <c r="HT54">
        <v>0.15640000000000001</v>
      </c>
      <c r="HU54">
        <v>0.48129553944128117</v>
      </c>
      <c r="HV54">
        <v>9.7846438420996166E-4</v>
      </c>
      <c r="HW54">
        <v>-2.5827086373742828E-6</v>
      </c>
      <c r="HX54">
        <v>7.8586341386663365E-10</v>
      </c>
      <c r="HY54">
        <v>-0.1096918300255518</v>
      </c>
      <c r="HZ54">
        <v>-8.4438002641763817E-3</v>
      </c>
      <c r="IA54">
        <v>1.264093270743213E-3</v>
      </c>
      <c r="IB54">
        <v>-1.32040390140585E-5</v>
      </c>
      <c r="IC54">
        <v>5</v>
      </c>
      <c r="ID54">
        <v>2007</v>
      </c>
      <c r="IE54">
        <v>1</v>
      </c>
      <c r="IF54">
        <v>23</v>
      </c>
      <c r="IG54">
        <v>1.3</v>
      </c>
      <c r="IH54">
        <v>3.1</v>
      </c>
      <c r="II54">
        <v>3.8598599999999998</v>
      </c>
      <c r="IJ54">
        <v>2.3767100000000001</v>
      </c>
      <c r="IK54">
        <v>1.42578</v>
      </c>
      <c r="IL54">
        <v>2.2912599999999999</v>
      </c>
      <c r="IM54">
        <v>1.5478499999999999</v>
      </c>
      <c r="IN54">
        <v>2.2631800000000002</v>
      </c>
      <c r="IO54">
        <v>32.046399999999998</v>
      </c>
      <c r="IP54">
        <v>14.420999999999999</v>
      </c>
      <c r="IQ54">
        <v>18</v>
      </c>
      <c r="IR54">
        <v>632.66899999999998</v>
      </c>
      <c r="IS54">
        <v>435.42</v>
      </c>
      <c r="IT54">
        <v>24.9983</v>
      </c>
      <c r="IU54">
        <v>26.014199999999999</v>
      </c>
      <c r="IV54">
        <v>30.000399999999999</v>
      </c>
      <c r="IW54">
        <v>25.977900000000002</v>
      </c>
      <c r="IX54">
        <v>25.932500000000001</v>
      </c>
      <c r="IY54">
        <v>77.272800000000004</v>
      </c>
      <c r="IZ54">
        <v>30.2684</v>
      </c>
      <c r="JA54">
        <v>0</v>
      </c>
      <c r="JB54">
        <v>25</v>
      </c>
      <c r="JC54">
        <v>2000</v>
      </c>
      <c r="JD54">
        <v>16.998100000000001</v>
      </c>
      <c r="JE54">
        <v>101.152</v>
      </c>
      <c r="JF54">
        <v>101.09399999999999</v>
      </c>
    </row>
    <row r="55" spans="1:266" x14ac:dyDescent="0.2">
      <c r="A55">
        <v>53</v>
      </c>
      <c r="B55">
        <v>1657257893.5999999</v>
      </c>
      <c r="C55">
        <v>6855.5</v>
      </c>
      <c r="D55" t="s">
        <v>531</v>
      </c>
      <c r="E55" t="s">
        <v>532</v>
      </c>
      <c r="F55" t="s">
        <v>366</v>
      </c>
      <c r="H55" t="s">
        <v>449</v>
      </c>
      <c r="I55" t="s">
        <v>533</v>
      </c>
      <c r="J55" t="s">
        <v>534</v>
      </c>
      <c r="K55">
        <v>1657257893.5999999</v>
      </c>
      <c r="L55">
        <v>3.9758960553121659E-3</v>
      </c>
      <c r="M55">
        <v>3.9758960553121661</v>
      </c>
      <c r="N55">
        <v>14.462330678311021</v>
      </c>
      <c r="O55">
        <v>394.00099999999998</v>
      </c>
      <c r="P55">
        <v>310.45713702234707</v>
      </c>
      <c r="Q55">
        <v>31.482881746532769</v>
      </c>
      <c r="R55">
        <v>39.954909750143003</v>
      </c>
      <c r="S55">
        <v>0.32839502864463344</v>
      </c>
      <c r="T55">
        <v>1.9175675396786005</v>
      </c>
      <c r="U55">
        <v>0.30004955633494595</v>
      </c>
      <c r="V55">
        <v>0.18987339437026024</v>
      </c>
      <c r="W55">
        <v>241.74801707489857</v>
      </c>
      <c r="X55">
        <v>25.851217770500273</v>
      </c>
      <c r="Y55">
        <v>25.851217770500273</v>
      </c>
      <c r="Z55">
        <v>3.3446656546221467</v>
      </c>
      <c r="AA55">
        <v>63.017644491322585</v>
      </c>
      <c r="AB55">
        <v>2.0365797358690001</v>
      </c>
      <c r="AC55">
        <v>3.2317611239014705</v>
      </c>
      <c r="AD55">
        <v>1.3080859187531466</v>
      </c>
      <c r="AE55">
        <v>-175.33701603926653</v>
      </c>
      <c r="AF55">
        <v>-59.796771966152455</v>
      </c>
      <c r="AG55">
        <v>-6.6334936625096681</v>
      </c>
      <c r="AH55">
        <v>-1.926459303007988E-2</v>
      </c>
      <c r="AI55">
        <v>0</v>
      </c>
      <c r="AJ55">
        <v>0</v>
      </c>
      <c r="AK55">
        <v>1</v>
      </c>
      <c r="AL55">
        <v>0</v>
      </c>
      <c r="AM55">
        <v>25983.961318976384</v>
      </c>
      <c r="AN55" t="s">
        <v>367</v>
      </c>
      <c r="AO55" t="s">
        <v>367</v>
      </c>
      <c r="AP55">
        <v>0</v>
      </c>
      <c r="AQ55">
        <v>0</v>
      </c>
      <c r="AR55" t="e">
        <v>#DIV/0!</v>
      </c>
      <c r="AS55">
        <v>0</v>
      </c>
      <c r="AT55" t="s">
        <v>367</v>
      </c>
      <c r="AU55" t="s">
        <v>367</v>
      </c>
      <c r="AV55">
        <v>0</v>
      </c>
      <c r="AW55">
        <v>0</v>
      </c>
      <c r="AX55" t="e">
        <v>#DIV/0!</v>
      </c>
      <c r="AY55">
        <v>0.5</v>
      </c>
      <c r="AZ55">
        <v>1261.2696005569424</v>
      </c>
      <c r="BA55">
        <v>14.462330678311021</v>
      </c>
      <c r="BB55" t="e">
        <v>#DIV/0!</v>
      </c>
      <c r="BC55">
        <v>1.1466486365741987E-2</v>
      </c>
      <c r="BD55" t="e">
        <v>#DIV/0!</v>
      </c>
      <c r="BE55" t="e">
        <v>#DIV/0!</v>
      </c>
      <c r="BF55" t="s">
        <v>367</v>
      </c>
      <c r="BG55">
        <v>0</v>
      </c>
      <c r="BH55" t="e">
        <v>#DIV/0!</v>
      </c>
      <c r="BI55" t="e">
        <v>#DIV/0!</v>
      </c>
      <c r="BJ55" t="e">
        <v>#DIV/0!</v>
      </c>
      <c r="BK55" t="e">
        <v>#DIV/0!</v>
      </c>
      <c r="BL55" t="e">
        <v>#DIV/0!</v>
      </c>
      <c r="BM55" t="e">
        <v>#DIV/0!</v>
      </c>
      <c r="BN55" t="e">
        <v>#DIV/0!</v>
      </c>
      <c r="BO55" t="e">
        <v>#DIV/0!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1500.07</v>
      </c>
      <c r="CI55">
        <v>1261.2696005569424</v>
      </c>
      <c r="CJ55">
        <v>0.84080716270370204</v>
      </c>
      <c r="CK55">
        <v>0.16115782401814488</v>
      </c>
      <c r="CL55">
        <v>6</v>
      </c>
      <c r="CM55">
        <v>0.5</v>
      </c>
      <c r="CN55" t="s">
        <v>368</v>
      </c>
      <c r="CO55">
        <v>2</v>
      </c>
      <c r="CP55">
        <v>1657257893.5999999</v>
      </c>
      <c r="CQ55">
        <v>394.00099999999998</v>
      </c>
      <c r="CR55">
        <v>410.02100000000002</v>
      </c>
      <c r="CS55">
        <v>20.082999999999998</v>
      </c>
      <c r="CT55">
        <v>16.1891</v>
      </c>
      <c r="CU55">
        <v>394.029</v>
      </c>
      <c r="CV55">
        <v>20.047000000000001</v>
      </c>
      <c r="CW55">
        <v>600.33100000000002</v>
      </c>
      <c r="CX55">
        <v>101.30800000000001</v>
      </c>
      <c r="CY55">
        <v>0.100143</v>
      </c>
      <c r="CZ55">
        <v>25.2728</v>
      </c>
      <c r="DA55">
        <v>24.884</v>
      </c>
      <c r="DB55">
        <v>999.9</v>
      </c>
      <c r="DC55">
        <v>0</v>
      </c>
      <c r="DD55">
        <v>0</v>
      </c>
      <c r="DE55">
        <v>4996.25</v>
      </c>
      <c r="DF55">
        <v>0</v>
      </c>
      <c r="DG55">
        <v>178.81200000000001</v>
      </c>
      <c r="DH55">
        <v>-15.5236</v>
      </c>
      <c r="DI55">
        <v>402.61900000000003</v>
      </c>
      <c r="DJ55">
        <v>416.76900000000001</v>
      </c>
      <c r="DK55">
        <v>3.9805199999999998</v>
      </c>
      <c r="DL55">
        <v>410.02100000000002</v>
      </c>
      <c r="DM55">
        <v>16.1891</v>
      </c>
      <c r="DN55">
        <v>2.0433500000000002</v>
      </c>
      <c r="DO55">
        <v>1.64009</v>
      </c>
      <c r="DP55">
        <v>17.784300000000002</v>
      </c>
      <c r="DQ55">
        <v>14.3407</v>
      </c>
      <c r="DR55">
        <v>1500.07</v>
      </c>
      <c r="DS55">
        <v>0.973001</v>
      </c>
      <c r="DT55">
        <v>2.6998600000000001E-2</v>
      </c>
      <c r="DU55">
        <v>0</v>
      </c>
      <c r="DV55">
        <v>738.98599999999999</v>
      </c>
      <c r="DW55">
        <v>4.9993100000000004</v>
      </c>
      <c r="DX55">
        <v>17629.599999999999</v>
      </c>
      <c r="DY55">
        <v>13259.9</v>
      </c>
      <c r="DZ55">
        <v>38.25</v>
      </c>
      <c r="EA55">
        <v>39.375</v>
      </c>
      <c r="EB55">
        <v>38.875</v>
      </c>
      <c r="EC55">
        <v>36.686999999999998</v>
      </c>
      <c r="ED55">
        <v>39.061999999999998</v>
      </c>
      <c r="EE55">
        <v>1454.71</v>
      </c>
      <c r="EF55">
        <v>40.36</v>
      </c>
      <c r="EG55">
        <v>0</v>
      </c>
      <c r="EH55">
        <v>1657257893.9000001</v>
      </c>
      <c r="EI55">
        <v>0</v>
      </c>
      <c r="EJ55">
        <v>740.75211999999999</v>
      </c>
      <c r="EK55">
        <v>-12.46461537201878</v>
      </c>
      <c r="EL55">
        <v>-4316.1461502051598</v>
      </c>
      <c r="EM55">
        <v>17951.668000000001</v>
      </c>
      <c r="EN55">
        <v>15</v>
      </c>
      <c r="EO55">
        <v>1657257922.5999999</v>
      </c>
      <c r="EP55" t="s">
        <v>535</v>
      </c>
      <c r="EQ55">
        <v>1657257916.0999999</v>
      </c>
      <c r="ER55">
        <v>1657257922.5999999</v>
      </c>
      <c r="ES55">
        <v>47</v>
      </c>
      <c r="ET55">
        <v>-0.48599999999999999</v>
      </c>
      <c r="EU55">
        <v>8.0000000000000002E-3</v>
      </c>
      <c r="EV55">
        <v>-2.8000000000000001E-2</v>
      </c>
      <c r="EW55">
        <v>3.5999999999999997E-2</v>
      </c>
      <c r="EX55">
        <v>410</v>
      </c>
      <c r="EY55">
        <v>16</v>
      </c>
      <c r="EZ55">
        <v>0.15</v>
      </c>
      <c r="FA55">
        <v>0.03</v>
      </c>
      <c r="FB55">
        <v>-15.500562499999999</v>
      </c>
      <c r="FC55">
        <v>-7.99733583489705E-2</v>
      </c>
      <c r="FD55">
        <v>5.0971961348863302E-2</v>
      </c>
      <c r="FE55">
        <v>1</v>
      </c>
      <c r="FF55">
        <v>3.9962617499999999</v>
      </c>
      <c r="FG55">
        <v>-0.10343268292683371</v>
      </c>
      <c r="FH55">
        <v>1.0035589640748591E-2</v>
      </c>
      <c r="FI55">
        <v>1</v>
      </c>
      <c r="FJ55">
        <v>2</v>
      </c>
      <c r="FK55">
        <v>2</v>
      </c>
      <c r="FL55" t="s">
        <v>382</v>
      </c>
      <c r="FM55">
        <v>3.1803400000000002</v>
      </c>
      <c r="FN55">
        <v>2.7645900000000001</v>
      </c>
      <c r="FO55">
        <v>0.100587</v>
      </c>
      <c r="FP55">
        <v>0.10417999999999999</v>
      </c>
      <c r="FQ55">
        <v>0.107325</v>
      </c>
      <c r="FR55">
        <v>9.2371599999999998E-2</v>
      </c>
      <c r="FS55">
        <v>28774.6</v>
      </c>
      <c r="FT55">
        <v>22317.9</v>
      </c>
      <c r="FU55">
        <v>30025.200000000001</v>
      </c>
      <c r="FV55">
        <v>24354.6</v>
      </c>
      <c r="FW55">
        <v>35653.199999999997</v>
      </c>
      <c r="FX55">
        <v>32310.2</v>
      </c>
      <c r="FY55">
        <v>43907.9</v>
      </c>
      <c r="FZ55">
        <v>39770.6</v>
      </c>
      <c r="GA55">
        <v>2.1951499999999999</v>
      </c>
      <c r="GB55">
        <v>1.9049700000000001</v>
      </c>
      <c r="GC55">
        <v>0.12238300000000001</v>
      </c>
      <c r="GD55">
        <v>0</v>
      </c>
      <c r="GE55">
        <v>22.872299999999999</v>
      </c>
      <c r="GF55">
        <v>999.9</v>
      </c>
      <c r="GG55">
        <v>59.5</v>
      </c>
      <c r="GH55">
        <v>29.2</v>
      </c>
      <c r="GI55">
        <v>23.894500000000001</v>
      </c>
      <c r="GJ55">
        <v>30.7546</v>
      </c>
      <c r="GK55">
        <v>38.998399999999997</v>
      </c>
      <c r="GL55">
        <v>1</v>
      </c>
      <c r="GM55">
        <v>-0.13469300000000001</v>
      </c>
      <c r="GN55">
        <v>-0.75867600000000002</v>
      </c>
      <c r="GO55">
        <v>20.267399999999999</v>
      </c>
      <c r="GP55">
        <v>5.2252299999999998</v>
      </c>
      <c r="GQ55">
        <v>11.9063</v>
      </c>
      <c r="GR55">
        <v>4.9640500000000003</v>
      </c>
      <c r="GS55">
        <v>3.2919999999999998</v>
      </c>
      <c r="GT55">
        <v>9999</v>
      </c>
      <c r="GU55">
        <v>9999</v>
      </c>
      <c r="GV55">
        <v>5539</v>
      </c>
      <c r="GW55">
        <v>978.3</v>
      </c>
      <c r="GX55">
        <v>1.8769199999999999</v>
      </c>
      <c r="GY55">
        <v>1.8751500000000001</v>
      </c>
      <c r="GZ55">
        <v>1.87385</v>
      </c>
      <c r="HA55">
        <v>1.8730199999999999</v>
      </c>
      <c r="HB55">
        <v>1.8745499999999999</v>
      </c>
      <c r="HC55">
        <v>1.86951</v>
      </c>
      <c r="HD55">
        <v>1.87378</v>
      </c>
      <c r="HE55">
        <v>1.8788100000000001</v>
      </c>
      <c r="HF55">
        <v>0</v>
      </c>
      <c r="HG55">
        <v>0</v>
      </c>
      <c r="HH55">
        <v>0</v>
      </c>
      <c r="HI55">
        <v>0</v>
      </c>
      <c r="HJ55" t="s">
        <v>371</v>
      </c>
      <c r="HK55" t="s">
        <v>372</v>
      </c>
      <c r="HL55" t="s">
        <v>373</v>
      </c>
      <c r="HM55" t="s">
        <v>373</v>
      </c>
      <c r="HN55" t="s">
        <v>373</v>
      </c>
      <c r="HO55" t="s">
        <v>373</v>
      </c>
      <c r="HP55">
        <v>0</v>
      </c>
      <c r="HQ55">
        <v>100</v>
      </c>
      <c r="HR55">
        <v>100</v>
      </c>
      <c r="HS55">
        <v>-2.8000000000000001E-2</v>
      </c>
      <c r="HT55">
        <v>3.5999999999999997E-2</v>
      </c>
      <c r="HU55">
        <v>0.43637277794057172</v>
      </c>
      <c r="HV55">
        <v>9.7846438420996166E-4</v>
      </c>
      <c r="HW55">
        <v>-2.5827086373742828E-6</v>
      </c>
      <c r="HX55">
        <v>7.8586341386663365E-10</v>
      </c>
      <c r="HY55">
        <v>-0.1096918300255518</v>
      </c>
      <c r="HZ55">
        <v>-8.4438002641763817E-3</v>
      </c>
      <c r="IA55">
        <v>1.264093270743213E-3</v>
      </c>
      <c r="IB55">
        <v>-1.32040390140585E-5</v>
      </c>
      <c r="IC55">
        <v>5</v>
      </c>
      <c r="ID55">
        <v>2007</v>
      </c>
      <c r="IE55">
        <v>1</v>
      </c>
      <c r="IF55">
        <v>23</v>
      </c>
      <c r="IG55">
        <v>9.6</v>
      </c>
      <c r="IH55">
        <v>13.2</v>
      </c>
      <c r="II55">
        <v>1.0522499999999999</v>
      </c>
      <c r="IJ55">
        <v>2.4279799999999998</v>
      </c>
      <c r="IK55">
        <v>1.42578</v>
      </c>
      <c r="IL55">
        <v>2.2912599999999999</v>
      </c>
      <c r="IM55">
        <v>1.5478499999999999</v>
      </c>
      <c r="IN55">
        <v>2.2241200000000001</v>
      </c>
      <c r="IO55">
        <v>31.629799999999999</v>
      </c>
      <c r="IP55">
        <v>14.350899999999999</v>
      </c>
      <c r="IQ55">
        <v>18</v>
      </c>
      <c r="IR55">
        <v>631.947</v>
      </c>
      <c r="IS55">
        <v>430.642</v>
      </c>
      <c r="IT55">
        <v>24.998799999999999</v>
      </c>
      <c r="IU55">
        <v>25.586099999999998</v>
      </c>
      <c r="IV55">
        <v>30</v>
      </c>
      <c r="IW55">
        <v>25.694500000000001</v>
      </c>
      <c r="IX55">
        <v>25.660900000000002</v>
      </c>
      <c r="IY55">
        <v>21.0959</v>
      </c>
      <c r="IZ55">
        <v>34.0075</v>
      </c>
      <c r="JA55">
        <v>0</v>
      </c>
      <c r="JB55">
        <v>25</v>
      </c>
      <c r="JC55">
        <v>410</v>
      </c>
      <c r="JD55">
        <v>16.204999999999998</v>
      </c>
      <c r="JE55">
        <v>101.241</v>
      </c>
      <c r="JF55">
        <v>101.15</v>
      </c>
    </row>
    <row r="56" spans="1:266" x14ac:dyDescent="0.2">
      <c r="A56">
        <v>54</v>
      </c>
      <c r="B56">
        <v>1657258164.0999999</v>
      </c>
      <c r="C56">
        <v>7126</v>
      </c>
      <c r="D56" t="s">
        <v>536</v>
      </c>
      <c r="E56" t="s">
        <v>537</v>
      </c>
      <c r="F56" t="s">
        <v>366</v>
      </c>
      <c r="H56" t="s">
        <v>449</v>
      </c>
      <c r="I56" t="s">
        <v>533</v>
      </c>
      <c r="J56" t="s">
        <v>534</v>
      </c>
      <c r="K56">
        <v>1657258164.0999999</v>
      </c>
      <c r="L56">
        <v>4.1922558564990763E-3</v>
      </c>
      <c r="M56">
        <v>4.1922558564990764</v>
      </c>
      <c r="N56">
        <v>14.514480238945859</v>
      </c>
      <c r="O56">
        <v>383.899</v>
      </c>
      <c r="P56">
        <v>303.78981956296792</v>
      </c>
      <c r="Q56">
        <v>30.805207579258582</v>
      </c>
      <c r="R56">
        <v>38.928521046172001</v>
      </c>
      <c r="S56">
        <v>0.34584686974641482</v>
      </c>
      <c r="T56">
        <v>1.9178058146251942</v>
      </c>
      <c r="U56">
        <v>0.31456566429548494</v>
      </c>
      <c r="V56">
        <v>0.19917772086207458</v>
      </c>
      <c r="W56">
        <v>241.73684507494875</v>
      </c>
      <c r="X56">
        <v>26.194050414837701</v>
      </c>
      <c r="Y56">
        <v>26.194050414837701</v>
      </c>
      <c r="Z56">
        <v>3.4131985405065386</v>
      </c>
      <c r="AA56">
        <v>63.310429384362479</v>
      </c>
      <c r="AB56">
        <v>2.0985153838543997</v>
      </c>
      <c r="AC56">
        <v>3.3146440551116019</v>
      </c>
      <c r="AD56">
        <v>1.3146831566521389</v>
      </c>
      <c r="AE56">
        <v>-184.87848327160927</v>
      </c>
      <c r="AF56">
        <v>-51.17428305750181</v>
      </c>
      <c r="AG56">
        <v>-5.6982223083297736</v>
      </c>
      <c r="AH56">
        <v>-1.4143562492108686E-2</v>
      </c>
      <c r="AI56">
        <v>0</v>
      </c>
      <c r="AJ56">
        <v>0</v>
      </c>
      <c r="AK56">
        <v>1</v>
      </c>
      <c r="AL56">
        <v>0</v>
      </c>
      <c r="AM56">
        <v>25953.103023232943</v>
      </c>
      <c r="AN56" t="s">
        <v>367</v>
      </c>
      <c r="AO56" t="s">
        <v>367</v>
      </c>
      <c r="AP56">
        <v>0</v>
      </c>
      <c r="AQ56">
        <v>0</v>
      </c>
      <c r="AR56" t="e">
        <v>#DIV/0!</v>
      </c>
      <c r="AS56">
        <v>0</v>
      </c>
      <c r="AT56" t="s">
        <v>367</v>
      </c>
      <c r="AU56" t="s">
        <v>367</v>
      </c>
      <c r="AV56">
        <v>0</v>
      </c>
      <c r="AW56">
        <v>0</v>
      </c>
      <c r="AX56" t="e">
        <v>#DIV/0!</v>
      </c>
      <c r="AY56">
        <v>0.5</v>
      </c>
      <c r="AZ56">
        <v>1261.210800556968</v>
      </c>
      <c r="BA56">
        <v>14.514480238945859</v>
      </c>
      <c r="BB56" t="e">
        <v>#DIV/0!</v>
      </c>
      <c r="BC56">
        <v>1.1508369760658619E-2</v>
      </c>
      <c r="BD56" t="e">
        <v>#DIV/0!</v>
      </c>
      <c r="BE56" t="e">
        <v>#DIV/0!</v>
      </c>
      <c r="BF56" t="s">
        <v>367</v>
      </c>
      <c r="BG56">
        <v>0</v>
      </c>
      <c r="BH56" t="e">
        <v>#DIV/0!</v>
      </c>
      <c r="BI56" t="e">
        <v>#DIV/0!</v>
      </c>
      <c r="BJ56" t="e">
        <v>#DIV/0!</v>
      </c>
      <c r="BK56" t="e">
        <v>#DIV/0!</v>
      </c>
      <c r="BL56" t="e">
        <v>#DIV/0!</v>
      </c>
      <c r="BM56" t="e">
        <v>#DIV/0!</v>
      </c>
      <c r="BN56" t="e">
        <v>#DIV/0!</v>
      </c>
      <c r="BO56" t="e">
        <v>#DIV/0!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1500</v>
      </c>
      <c r="CI56">
        <v>1261.210800556968</v>
      </c>
      <c r="CJ56">
        <v>0.84080720037131207</v>
      </c>
      <c r="CK56">
        <v>0.1611578967166325</v>
      </c>
      <c r="CL56">
        <v>6</v>
      </c>
      <c r="CM56">
        <v>0.5</v>
      </c>
      <c r="CN56" t="s">
        <v>368</v>
      </c>
      <c r="CO56">
        <v>2</v>
      </c>
      <c r="CP56">
        <v>1657258164.0999999</v>
      </c>
      <c r="CQ56">
        <v>383.899</v>
      </c>
      <c r="CR56">
        <v>400.017</v>
      </c>
      <c r="CS56">
        <v>20.694800000000001</v>
      </c>
      <c r="CT56">
        <v>16.590800000000002</v>
      </c>
      <c r="CU56">
        <v>383.90899999999999</v>
      </c>
      <c r="CV56">
        <v>20.550799999999999</v>
      </c>
      <c r="CW56">
        <v>600.21900000000005</v>
      </c>
      <c r="CX56">
        <v>101.303</v>
      </c>
      <c r="CY56">
        <v>0.10002800000000001</v>
      </c>
      <c r="CZ56">
        <v>25.699100000000001</v>
      </c>
      <c r="DA56">
        <v>25.503900000000002</v>
      </c>
      <c r="DB56">
        <v>999.9</v>
      </c>
      <c r="DC56">
        <v>0</v>
      </c>
      <c r="DD56">
        <v>0</v>
      </c>
      <c r="DE56">
        <v>4997.5</v>
      </c>
      <c r="DF56">
        <v>0</v>
      </c>
      <c r="DG56">
        <v>162.983</v>
      </c>
      <c r="DH56">
        <v>-16.1174</v>
      </c>
      <c r="DI56">
        <v>392.012</v>
      </c>
      <c r="DJ56">
        <v>406.76499999999999</v>
      </c>
      <c r="DK56">
        <v>4.10398</v>
      </c>
      <c r="DL56">
        <v>400.017</v>
      </c>
      <c r="DM56">
        <v>16.590800000000002</v>
      </c>
      <c r="DN56">
        <v>2.0964299999999998</v>
      </c>
      <c r="DO56">
        <v>1.68069</v>
      </c>
      <c r="DP56">
        <v>18.1921</v>
      </c>
      <c r="DQ56">
        <v>14.719200000000001</v>
      </c>
      <c r="DR56">
        <v>1500</v>
      </c>
      <c r="DS56">
        <v>0.973001</v>
      </c>
      <c r="DT56">
        <v>2.6998600000000001E-2</v>
      </c>
      <c r="DU56">
        <v>0</v>
      </c>
      <c r="DV56">
        <v>699.93200000000002</v>
      </c>
      <c r="DW56">
        <v>4.9993100000000004</v>
      </c>
      <c r="DX56">
        <v>23453.3</v>
      </c>
      <c r="DY56">
        <v>13259.2</v>
      </c>
      <c r="DZ56">
        <v>39.875</v>
      </c>
      <c r="EA56">
        <v>40.436999999999998</v>
      </c>
      <c r="EB56">
        <v>40.25</v>
      </c>
      <c r="EC56">
        <v>37.686999999999998</v>
      </c>
      <c r="ED56">
        <v>40.5</v>
      </c>
      <c r="EE56">
        <v>1454.64</v>
      </c>
      <c r="EF56">
        <v>40.36</v>
      </c>
      <c r="EG56">
        <v>0</v>
      </c>
      <c r="EH56">
        <v>1657258164.5</v>
      </c>
      <c r="EI56">
        <v>0</v>
      </c>
      <c r="EJ56">
        <v>700.87569230769236</v>
      </c>
      <c r="EK56">
        <v>-6.0798632451400092</v>
      </c>
      <c r="EL56">
        <v>6914.1264818357122</v>
      </c>
      <c r="EM56">
        <v>22906.761538461549</v>
      </c>
      <c r="EN56">
        <v>15</v>
      </c>
      <c r="EO56">
        <v>1657257922.5999999</v>
      </c>
      <c r="EP56" t="s">
        <v>535</v>
      </c>
      <c r="EQ56">
        <v>1657257916.0999999</v>
      </c>
      <c r="ER56">
        <v>1657257922.5999999</v>
      </c>
      <c r="ES56">
        <v>47</v>
      </c>
      <c r="ET56">
        <v>-0.48599999999999999</v>
      </c>
      <c r="EU56">
        <v>8.0000000000000002E-3</v>
      </c>
      <c r="EV56">
        <v>-2.8000000000000001E-2</v>
      </c>
      <c r="EW56">
        <v>3.5999999999999997E-2</v>
      </c>
      <c r="EX56">
        <v>410</v>
      </c>
      <c r="EY56">
        <v>16</v>
      </c>
      <c r="EZ56">
        <v>0.15</v>
      </c>
      <c r="FA56">
        <v>0.03</v>
      </c>
      <c r="FB56">
        <v>-16.086835000000001</v>
      </c>
      <c r="FC56">
        <v>0.12942664165110779</v>
      </c>
      <c r="FD56">
        <v>3.8382655913836952E-2</v>
      </c>
      <c r="FE56">
        <v>0</v>
      </c>
      <c r="FF56">
        <v>4.0956950000000001</v>
      </c>
      <c r="FG56">
        <v>6.9938611632262504E-2</v>
      </c>
      <c r="FH56">
        <v>7.1533845136411336E-3</v>
      </c>
      <c r="FI56">
        <v>1</v>
      </c>
      <c r="FJ56">
        <v>1</v>
      </c>
      <c r="FK56">
        <v>2</v>
      </c>
      <c r="FL56" t="s">
        <v>370</v>
      </c>
      <c r="FM56">
        <v>3.1799900000000001</v>
      </c>
      <c r="FN56">
        <v>2.7644799999999998</v>
      </c>
      <c r="FO56">
        <v>9.8574200000000001E-2</v>
      </c>
      <c r="FP56">
        <v>0.102218</v>
      </c>
      <c r="FQ56">
        <v>0.109211</v>
      </c>
      <c r="FR56">
        <v>9.39884E-2</v>
      </c>
      <c r="FS56">
        <v>28826.1</v>
      </c>
      <c r="FT56">
        <v>22364.7</v>
      </c>
      <c r="FU56">
        <v>30012.3</v>
      </c>
      <c r="FV56">
        <v>24352.7</v>
      </c>
      <c r="FW56">
        <v>35559.9</v>
      </c>
      <c r="FX56">
        <v>32249.599999999999</v>
      </c>
      <c r="FY56">
        <v>43888</v>
      </c>
      <c r="FZ56">
        <v>39768.1</v>
      </c>
      <c r="GA56">
        <v>2.1955200000000001</v>
      </c>
      <c r="GB56">
        <v>1.9052500000000001</v>
      </c>
      <c r="GC56">
        <v>0.11786099999999999</v>
      </c>
      <c r="GD56">
        <v>0</v>
      </c>
      <c r="GE56">
        <v>23.5686</v>
      </c>
      <c r="GF56">
        <v>999.9</v>
      </c>
      <c r="GG56">
        <v>59.6</v>
      </c>
      <c r="GH56">
        <v>29.2</v>
      </c>
      <c r="GI56">
        <v>23.936299999999999</v>
      </c>
      <c r="GJ56">
        <v>30.644600000000001</v>
      </c>
      <c r="GK56">
        <v>39.0184</v>
      </c>
      <c r="GL56">
        <v>1</v>
      </c>
      <c r="GM56">
        <v>-0.126387</v>
      </c>
      <c r="GN56">
        <v>-0.69180299999999995</v>
      </c>
      <c r="GO56">
        <v>20.267399999999999</v>
      </c>
      <c r="GP56">
        <v>5.2238800000000003</v>
      </c>
      <c r="GQ56">
        <v>11.9063</v>
      </c>
      <c r="GR56">
        <v>4.9653499999999999</v>
      </c>
      <c r="GS56">
        <v>3.2919999999999998</v>
      </c>
      <c r="GT56">
        <v>9999</v>
      </c>
      <c r="GU56">
        <v>9999</v>
      </c>
      <c r="GV56">
        <v>5539</v>
      </c>
      <c r="GW56">
        <v>978.4</v>
      </c>
      <c r="GX56">
        <v>1.8768499999999999</v>
      </c>
      <c r="GY56">
        <v>1.8751500000000001</v>
      </c>
      <c r="GZ56">
        <v>1.87378</v>
      </c>
      <c r="HA56">
        <v>1.8730199999999999</v>
      </c>
      <c r="HB56">
        <v>1.8745400000000001</v>
      </c>
      <c r="HC56">
        <v>1.86951</v>
      </c>
      <c r="HD56">
        <v>1.87378</v>
      </c>
      <c r="HE56">
        <v>1.8788100000000001</v>
      </c>
      <c r="HF56">
        <v>0</v>
      </c>
      <c r="HG56">
        <v>0</v>
      </c>
      <c r="HH56">
        <v>0</v>
      </c>
      <c r="HI56">
        <v>0</v>
      </c>
      <c r="HJ56" t="s">
        <v>371</v>
      </c>
      <c r="HK56" t="s">
        <v>372</v>
      </c>
      <c r="HL56" t="s">
        <v>373</v>
      </c>
      <c r="HM56" t="s">
        <v>373</v>
      </c>
      <c r="HN56" t="s">
        <v>373</v>
      </c>
      <c r="HO56" t="s">
        <v>373</v>
      </c>
      <c r="HP56">
        <v>0</v>
      </c>
      <c r="HQ56">
        <v>100</v>
      </c>
      <c r="HR56">
        <v>100</v>
      </c>
      <c r="HS56">
        <v>-0.01</v>
      </c>
      <c r="HT56">
        <v>0.14399999999999999</v>
      </c>
      <c r="HU56">
        <v>-4.960983774102673E-2</v>
      </c>
      <c r="HV56">
        <v>9.7846438420996166E-4</v>
      </c>
      <c r="HW56">
        <v>-2.5827086373742828E-6</v>
      </c>
      <c r="HX56">
        <v>7.8586341386663365E-10</v>
      </c>
      <c r="HY56">
        <v>-0.1017285966688041</v>
      </c>
      <c r="HZ56">
        <v>-8.4438002641763817E-3</v>
      </c>
      <c r="IA56">
        <v>1.264093270743213E-3</v>
      </c>
      <c r="IB56">
        <v>-1.32040390140585E-5</v>
      </c>
      <c r="IC56">
        <v>5</v>
      </c>
      <c r="ID56">
        <v>2007</v>
      </c>
      <c r="IE56">
        <v>1</v>
      </c>
      <c r="IF56">
        <v>23</v>
      </c>
      <c r="IG56">
        <v>4.0999999999999996</v>
      </c>
      <c r="IH56">
        <v>4</v>
      </c>
      <c r="II56">
        <v>1.03149</v>
      </c>
      <c r="IJ56">
        <v>2.4047900000000002</v>
      </c>
      <c r="IK56">
        <v>1.42578</v>
      </c>
      <c r="IL56">
        <v>2.2912599999999999</v>
      </c>
      <c r="IM56">
        <v>1.5478499999999999</v>
      </c>
      <c r="IN56">
        <v>2.36206</v>
      </c>
      <c r="IO56">
        <v>31.564299999999999</v>
      </c>
      <c r="IP56">
        <v>14.333399999999999</v>
      </c>
      <c r="IQ56">
        <v>18</v>
      </c>
      <c r="IR56">
        <v>632.74699999999996</v>
      </c>
      <c r="IS56">
        <v>431.18900000000002</v>
      </c>
      <c r="IT56">
        <v>24.9999</v>
      </c>
      <c r="IU56">
        <v>25.6691</v>
      </c>
      <c r="IV56">
        <v>30.000299999999999</v>
      </c>
      <c r="IW56">
        <v>25.7422</v>
      </c>
      <c r="IX56">
        <v>25.711500000000001</v>
      </c>
      <c r="IY56">
        <v>20.685300000000002</v>
      </c>
      <c r="IZ56">
        <v>31.909600000000001</v>
      </c>
      <c r="JA56">
        <v>0</v>
      </c>
      <c r="JB56">
        <v>25</v>
      </c>
      <c r="JC56">
        <v>400</v>
      </c>
      <c r="JD56">
        <v>16.649899999999999</v>
      </c>
      <c r="JE56">
        <v>101.196</v>
      </c>
      <c r="JF56">
        <v>101.143</v>
      </c>
    </row>
    <row r="57" spans="1:266" x14ac:dyDescent="0.2">
      <c r="A57">
        <v>55</v>
      </c>
      <c r="B57">
        <v>1657258240</v>
      </c>
      <c r="C57">
        <v>7201.9000000953674</v>
      </c>
      <c r="D57" t="s">
        <v>538</v>
      </c>
      <c r="E57" t="s">
        <v>539</v>
      </c>
      <c r="F57" t="s">
        <v>366</v>
      </c>
      <c r="H57" t="s">
        <v>449</v>
      </c>
      <c r="I57" t="s">
        <v>533</v>
      </c>
      <c r="J57" t="s">
        <v>534</v>
      </c>
      <c r="K57">
        <v>1657258240</v>
      </c>
      <c r="L57">
        <v>4.0231607603297709E-3</v>
      </c>
      <c r="M57">
        <v>4.0231607603297705</v>
      </c>
      <c r="N57">
        <v>6.7167230586955498</v>
      </c>
      <c r="O57">
        <v>192.51</v>
      </c>
      <c r="P57">
        <v>153.54422832775467</v>
      </c>
      <c r="Q57">
        <v>15.569691840890979</v>
      </c>
      <c r="R57">
        <v>19.520899020000002</v>
      </c>
      <c r="S57">
        <v>0.32903155824901303</v>
      </c>
      <c r="T57">
        <v>1.9210580093989045</v>
      </c>
      <c r="U57">
        <v>0.30062810645031818</v>
      </c>
      <c r="V57">
        <v>0.19023975752937039</v>
      </c>
      <c r="W57">
        <v>241.72828607471823</v>
      </c>
      <c r="X57">
        <v>26.457524716077515</v>
      </c>
      <c r="Y57">
        <v>26.457524716077515</v>
      </c>
      <c r="Z57">
        <v>3.466697821007156</v>
      </c>
      <c r="AA57">
        <v>64.018893375882683</v>
      </c>
      <c r="AB57">
        <v>2.1472481911999997</v>
      </c>
      <c r="AC57">
        <v>3.3540851426352756</v>
      </c>
      <c r="AD57">
        <v>1.3194496298071563</v>
      </c>
      <c r="AE57">
        <v>-177.42138953054291</v>
      </c>
      <c r="AF57">
        <v>-57.876402566914862</v>
      </c>
      <c r="AG57">
        <v>-6.4485502621634225</v>
      </c>
      <c r="AH57">
        <v>-1.80562849029684E-2</v>
      </c>
      <c r="AI57">
        <v>0</v>
      </c>
      <c r="AJ57">
        <v>0</v>
      </c>
      <c r="AK57">
        <v>1</v>
      </c>
      <c r="AL57">
        <v>0</v>
      </c>
      <c r="AM57">
        <v>26018.00994981061</v>
      </c>
      <c r="AN57" t="s">
        <v>367</v>
      </c>
      <c r="AO57" t="s">
        <v>367</v>
      </c>
      <c r="AP57">
        <v>0</v>
      </c>
      <c r="AQ57">
        <v>0</v>
      </c>
      <c r="AR57" t="e">
        <v>#DIV/0!</v>
      </c>
      <c r="AS57">
        <v>0</v>
      </c>
      <c r="AT57" t="s">
        <v>367</v>
      </c>
      <c r="AU57" t="s">
        <v>367</v>
      </c>
      <c r="AV57">
        <v>0</v>
      </c>
      <c r="AW57">
        <v>0</v>
      </c>
      <c r="AX57" t="e">
        <v>#DIV/0!</v>
      </c>
      <c r="AY57">
        <v>0.5</v>
      </c>
      <c r="AZ57">
        <v>1261.1685005568488</v>
      </c>
      <c r="BA57">
        <v>6.7167230586955498</v>
      </c>
      <c r="BB57" t="e">
        <v>#DIV/0!</v>
      </c>
      <c r="BC57">
        <v>5.325793544423198E-3</v>
      </c>
      <c r="BD57" t="e">
        <v>#DIV/0!</v>
      </c>
      <c r="BE57" t="e">
        <v>#DIV/0!</v>
      </c>
      <c r="BF57" t="s">
        <v>367</v>
      </c>
      <c r="BG57">
        <v>0</v>
      </c>
      <c r="BH57" t="e">
        <v>#DIV/0!</v>
      </c>
      <c r="BI57" t="e">
        <v>#DIV/0!</v>
      </c>
      <c r="BJ57" t="e">
        <v>#DIV/0!</v>
      </c>
      <c r="BK57" t="e">
        <v>#DIV/0!</v>
      </c>
      <c r="BL57" t="e">
        <v>#DIV/0!</v>
      </c>
      <c r="BM57" t="e">
        <v>#DIV/0!</v>
      </c>
      <c r="BN57" t="e">
        <v>#DIV/0!</v>
      </c>
      <c r="BO57" t="e">
        <v>#DIV/0!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1499.95</v>
      </c>
      <c r="CI57">
        <v>1261.1685005568488</v>
      </c>
      <c r="CJ57">
        <v>0.84080702727214163</v>
      </c>
      <c r="CK57">
        <v>0.16115756263523331</v>
      </c>
      <c r="CL57">
        <v>6</v>
      </c>
      <c r="CM57">
        <v>0.5</v>
      </c>
      <c r="CN57" t="s">
        <v>368</v>
      </c>
      <c r="CO57">
        <v>2</v>
      </c>
      <c r="CP57">
        <v>1657258240</v>
      </c>
      <c r="CQ57">
        <v>192.51</v>
      </c>
      <c r="CR57">
        <v>199.999</v>
      </c>
      <c r="CS57">
        <v>21.175599999999999</v>
      </c>
      <c r="CT57">
        <v>17.238800000000001</v>
      </c>
      <c r="CU57">
        <v>192.39400000000001</v>
      </c>
      <c r="CV57">
        <v>21.018899999999999</v>
      </c>
      <c r="CW57">
        <v>600.178</v>
      </c>
      <c r="CX57">
        <v>101.30200000000001</v>
      </c>
      <c r="CY57">
        <v>0.1</v>
      </c>
      <c r="CZ57">
        <v>25.898700000000002</v>
      </c>
      <c r="DA57">
        <v>25.672699999999999</v>
      </c>
      <c r="DB57">
        <v>999.9</v>
      </c>
      <c r="DC57">
        <v>0</v>
      </c>
      <c r="DD57">
        <v>0</v>
      </c>
      <c r="DE57">
        <v>5011.25</v>
      </c>
      <c r="DF57">
        <v>0</v>
      </c>
      <c r="DG57">
        <v>149.88200000000001</v>
      </c>
      <c r="DH57">
        <v>-7.5562300000000002</v>
      </c>
      <c r="DI57">
        <v>196.60599999999999</v>
      </c>
      <c r="DJ57">
        <v>203.50700000000001</v>
      </c>
      <c r="DK57">
        <v>3.9367200000000002</v>
      </c>
      <c r="DL57">
        <v>199.999</v>
      </c>
      <c r="DM57">
        <v>17.238800000000001</v>
      </c>
      <c r="DN57">
        <v>2.1451199999999999</v>
      </c>
      <c r="DO57">
        <v>1.7463299999999999</v>
      </c>
      <c r="DP57">
        <v>18.558299999999999</v>
      </c>
      <c r="DQ57">
        <v>15.314500000000001</v>
      </c>
      <c r="DR57">
        <v>1499.95</v>
      </c>
      <c r="DS57">
        <v>0.97300699999999996</v>
      </c>
      <c r="DT57">
        <v>2.69935E-2</v>
      </c>
      <c r="DU57">
        <v>0</v>
      </c>
      <c r="DV57">
        <v>677.36599999999999</v>
      </c>
      <c r="DW57">
        <v>4.9993100000000004</v>
      </c>
      <c r="DX57">
        <v>23015.599999999999</v>
      </c>
      <c r="DY57">
        <v>13258.8</v>
      </c>
      <c r="DZ57">
        <v>40.436999999999998</v>
      </c>
      <c r="EA57">
        <v>41</v>
      </c>
      <c r="EB57">
        <v>40.811999999999998</v>
      </c>
      <c r="EC57">
        <v>38.25</v>
      </c>
      <c r="ED57">
        <v>41.125</v>
      </c>
      <c r="EE57">
        <v>1454.6</v>
      </c>
      <c r="EF57">
        <v>40.35</v>
      </c>
      <c r="EG57">
        <v>0</v>
      </c>
      <c r="EH57">
        <v>1657258240.7</v>
      </c>
      <c r="EI57">
        <v>0</v>
      </c>
      <c r="EJ57">
        <v>678.64427999999998</v>
      </c>
      <c r="EK57">
        <v>-10.484769236031349</v>
      </c>
      <c r="EL57">
        <v>-995.74615737715385</v>
      </c>
      <c r="EM57">
        <v>23041.552</v>
      </c>
      <c r="EN57">
        <v>15</v>
      </c>
      <c r="EO57">
        <v>1657258260.5</v>
      </c>
      <c r="EP57" t="s">
        <v>540</v>
      </c>
      <c r="EQ57">
        <v>1657258260.5</v>
      </c>
      <c r="ER57">
        <v>1657257922.5999999</v>
      </c>
      <c r="ES57">
        <v>48</v>
      </c>
      <c r="ET57">
        <v>6.7000000000000004E-2</v>
      </c>
      <c r="EU57">
        <v>8.0000000000000002E-3</v>
      </c>
      <c r="EV57">
        <v>0.11600000000000001</v>
      </c>
      <c r="EW57">
        <v>3.5999999999999997E-2</v>
      </c>
      <c r="EX57">
        <v>200</v>
      </c>
      <c r="EY57">
        <v>16</v>
      </c>
      <c r="EZ57">
        <v>0.19</v>
      </c>
      <c r="FA57">
        <v>0.03</v>
      </c>
      <c r="FB57">
        <v>-7.570817560975609</v>
      </c>
      <c r="FC57">
        <v>0.1052608148167351</v>
      </c>
      <c r="FD57">
        <v>3.5301474354651738E-2</v>
      </c>
      <c r="FE57">
        <v>0</v>
      </c>
      <c r="FF57">
        <v>3.9555465853658531</v>
      </c>
      <c r="FG57">
        <v>-0.42105194139963059</v>
      </c>
      <c r="FH57">
        <v>4.6493375484578763E-2</v>
      </c>
      <c r="FI57">
        <v>1</v>
      </c>
      <c r="FJ57">
        <v>1</v>
      </c>
      <c r="FK57">
        <v>2</v>
      </c>
      <c r="FL57" t="s">
        <v>370</v>
      </c>
      <c r="FM57">
        <v>3.1798299999999999</v>
      </c>
      <c r="FN57">
        <v>2.76451</v>
      </c>
      <c r="FO57">
        <v>5.5282299999999999E-2</v>
      </c>
      <c r="FP57">
        <v>5.7532199999999999E-2</v>
      </c>
      <c r="FQ57">
        <v>0.11094999999999999</v>
      </c>
      <c r="FR57">
        <v>9.6578899999999995E-2</v>
      </c>
      <c r="FS57">
        <v>30204.400000000001</v>
      </c>
      <c r="FT57">
        <v>23476.1</v>
      </c>
      <c r="FU57">
        <v>30006.7</v>
      </c>
      <c r="FV57">
        <v>24351.3</v>
      </c>
      <c r="FW57">
        <v>35479.9</v>
      </c>
      <c r="FX57">
        <v>32152</v>
      </c>
      <c r="FY57">
        <v>43879.199999999997</v>
      </c>
      <c r="FZ57">
        <v>39765.199999999997</v>
      </c>
      <c r="GA57">
        <v>2.19482</v>
      </c>
      <c r="GB57">
        <v>1.9055500000000001</v>
      </c>
      <c r="GC57">
        <v>0.120141</v>
      </c>
      <c r="GD57">
        <v>0</v>
      </c>
      <c r="GE57">
        <v>23.700399999999998</v>
      </c>
      <c r="GF57">
        <v>999.9</v>
      </c>
      <c r="GG57">
        <v>59.5</v>
      </c>
      <c r="GH57">
        <v>29.3</v>
      </c>
      <c r="GI57">
        <v>24.036000000000001</v>
      </c>
      <c r="GJ57">
        <v>30.444600000000001</v>
      </c>
      <c r="GK57">
        <v>39.615400000000001</v>
      </c>
      <c r="GL57">
        <v>1</v>
      </c>
      <c r="GM57">
        <v>-0.12191100000000001</v>
      </c>
      <c r="GN57">
        <v>-0.65111399999999997</v>
      </c>
      <c r="GO57">
        <v>20.267499999999998</v>
      </c>
      <c r="GP57">
        <v>5.2276199999999999</v>
      </c>
      <c r="GQ57">
        <v>11.9077</v>
      </c>
      <c r="GR57">
        <v>4.9638499999999999</v>
      </c>
      <c r="GS57">
        <v>3.2919999999999998</v>
      </c>
      <c r="GT57">
        <v>9999</v>
      </c>
      <c r="GU57">
        <v>9999</v>
      </c>
      <c r="GV57">
        <v>5539</v>
      </c>
      <c r="GW57">
        <v>978.4</v>
      </c>
      <c r="GX57">
        <v>1.87686</v>
      </c>
      <c r="GY57">
        <v>1.8751500000000001</v>
      </c>
      <c r="GZ57">
        <v>1.87385</v>
      </c>
      <c r="HA57">
        <v>1.8730199999999999</v>
      </c>
      <c r="HB57">
        <v>1.8745400000000001</v>
      </c>
      <c r="HC57">
        <v>1.86951</v>
      </c>
      <c r="HD57">
        <v>1.8737600000000001</v>
      </c>
      <c r="HE57">
        <v>1.8788100000000001</v>
      </c>
      <c r="HF57">
        <v>0</v>
      </c>
      <c r="HG57">
        <v>0</v>
      </c>
      <c r="HH57">
        <v>0</v>
      </c>
      <c r="HI57">
        <v>0</v>
      </c>
      <c r="HJ57" t="s">
        <v>371</v>
      </c>
      <c r="HK57" t="s">
        <v>372</v>
      </c>
      <c r="HL57" t="s">
        <v>373</v>
      </c>
      <c r="HM57" t="s">
        <v>373</v>
      </c>
      <c r="HN57" t="s">
        <v>373</v>
      </c>
      <c r="HO57" t="s">
        <v>373</v>
      </c>
      <c r="HP57">
        <v>0</v>
      </c>
      <c r="HQ57">
        <v>100</v>
      </c>
      <c r="HR57">
        <v>100</v>
      </c>
      <c r="HS57">
        <v>0.11600000000000001</v>
      </c>
      <c r="HT57">
        <v>0.15670000000000001</v>
      </c>
      <c r="HU57">
        <v>-4.960983774102673E-2</v>
      </c>
      <c r="HV57">
        <v>9.7846438420996166E-4</v>
      </c>
      <c r="HW57">
        <v>-2.5827086373742828E-6</v>
      </c>
      <c r="HX57">
        <v>7.8586341386663365E-10</v>
      </c>
      <c r="HY57">
        <v>-0.1017285966688041</v>
      </c>
      <c r="HZ57">
        <v>-8.4438002641763817E-3</v>
      </c>
      <c r="IA57">
        <v>1.264093270743213E-3</v>
      </c>
      <c r="IB57">
        <v>-1.32040390140585E-5</v>
      </c>
      <c r="IC57">
        <v>5</v>
      </c>
      <c r="ID57">
        <v>2007</v>
      </c>
      <c r="IE57">
        <v>1</v>
      </c>
      <c r="IF57">
        <v>23</v>
      </c>
      <c r="IG57">
        <v>5.4</v>
      </c>
      <c r="IH57">
        <v>5.3</v>
      </c>
      <c r="II57">
        <v>0.59692400000000001</v>
      </c>
      <c r="IJ57">
        <v>2.4365199999999998</v>
      </c>
      <c r="IK57">
        <v>1.42578</v>
      </c>
      <c r="IL57">
        <v>2.2912599999999999</v>
      </c>
      <c r="IM57">
        <v>1.5478499999999999</v>
      </c>
      <c r="IN57">
        <v>2.35229</v>
      </c>
      <c r="IO57">
        <v>31.629799999999999</v>
      </c>
      <c r="IP57">
        <v>14.315899999999999</v>
      </c>
      <c r="IQ57">
        <v>18</v>
      </c>
      <c r="IR57">
        <v>632.80899999999997</v>
      </c>
      <c r="IS57">
        <v>431.77600000000001</v>
      </c>
      <c r="IT57">
        <v>25.0002</v>
      </c>
      <c r="IU57">
        <v>25.726500000000001</v>
      </c>
      <c r="IV57">
        <v>30.000499999999999</v>
      </c>
      <c r="IW57">
        <v>25.794599999999999</v>
      </c>
      <c r="IX57">
        <v>25.7653</v>
      </c>
      <c r="IY57">
        <v>11.948499999999999</v>
      </c>
      <c r="IZ57">
        <v>29.1419</v>
      </c>
      <c r="JA57">
        <v>0</v>
      </c>
      <c r="JB57">
        <v>25</v>
      </c>
      <c r="JC57">
        <v>200</v>
      </c>
      <c r="JD57">
        <v>17.326499999999999</v>
      </c>
      <c r="JE57">
        <v>101.17700000000001</v>
      </c>
      <c r="JF57">
        <v>101.136</v>
      </c>
    </row>
    <row r="58" spans="1:266" x14ac:dyDescent="0.2">
      <c r="A58">
        <v>56</v>
      </c>
      <c r="B58">
        <v>1657258336.5</v>
      </c>
      <c r="C58">
        <v>7298.4000000953674</v>
      </c>
      <c r="D58" t="s">
        <v>541</v>
      </c>
      <c r="E58" t="s">
        <v>542</v>
      </c>
      <c r="F58" t="s">
        <v>366</v>
      </c>
      <c r="H58" t="s">
        <v>449</v>
      </c>
      <c r="I58" t="s">
        <v>533</v>
      </c>
      <c r="J58" t="s">
        <v>534</v>
      </c>
      <c r="K58">
        <v>1657258336.5</v>
      </c>
      <c r="L58">
        <v>4.0880352509516686E-3</v>
      </c>
      <c r="M58">
        <v>4.0880352509516689</v>
      </c>
      <c r="N58">
        <v>2.0402150134500672</v>
      </c>
      <c r="O58">
        <v>97.5411</v>
      </c>
      <c r="P58">
        <v>84.922685473681412</v>
      </c>
      <c r="Q58">
        <v>8.6114561691752165</v>
      </c>
      <c r="R58">
        <v>9.8910073634382893</v>
      </c>
      <c r="S58">
        <v>0.33087450713778732</v>
      </c>
      <c r="T58">
        <v>1.9233043965642185</v>
      </c>
      <c r="U58">
        <v>0.30219725465791386</v>
      </c>
      <c r="V58">
        <v>0.19124226755557042</v>
      </c>
      <c r="W58">
        <v>241.70869607534408</v>
      </c>
      <c r="X58">
        <v>26.984135851393741</v>
      </c>
      <c r="Y58">
        <v>26.984135851393741</v>
      </c>
      <c r="Z58">
        <v>3.57582619983175</v>
      </c>
      <c r="AA58">
        <v>64.73789847950529</v>
      </c>
      <c r="AB58">
        <v>2.2434303971068199</v>
      </c>
      <c r="AC58">
        <v>3.4654050406301717</v>
      </c>
      <c r="AD58">
        <v>1.3323958027249301</v>
      </c>
      <c r="AE58">
        <v>-180.28235456696859</v>
      </c>
      <c r="AF58">
        <v>-55.259684955688648</v>
      </c>
      <c r="AG58">
        <v>-6.1831383702060094</v>
      </c>
      <c r="AH58">
        <v>-1.6481817519185427E-2</v>
      </c>
      <c r="AI58">
        <v>0</v>
      </c>
      <c r="AJ58">
        <v>0</v>
      </c>
      <c r="AK58">
        <v>1</v>
      </c>
      <c r="AL58">
        <v>0</v>
      </c>
      <c r="AM58">
        <v>26026.611259589827</v>
      </c>
      <c r="AN58" t="s">
        <v>367</v>
      </c>
      <c r="AO58" t="s">
        <v>367</v>
      </c>
      <c r="AP58">
        <v>0</v>
      </c>
      <c r="AQ58">
        <v>0</v>
      </c>
      <c r="AR58" t="e">
        <v>#DIV/0!</v>
      </c>
      <c r="AS58">
        <v>0</v>
      </c>
      <c r="AT58" t="s">
        <v>367</v>
      </c>
      <c r="AU58" t="s">
        <v>367</v>
      </c>
      <c r="AV58">
        <v>0</v>
      </c>
      <c r="AW58">
        <v>0</v>
      </c>
      <c r="AX58" t="e">
        <v>#DIV/0!</v>
      </c>
      <c r="AY58">
        <v>0.5</v>
      </c>
      <c r="AZ58">
        <v>1261.059900557173</v>
      </c>
      <c r="BA58">
        <v>2.0402150134500672</v>
      </c>
      <c r="BB58" t="e">
        <v>#DIV/0!</v>
      </c>
      <c r="BC58">
        <v>1.6178573377431482E-3</v>
      </c>
      <c r="BD58" t="e">
        <v>#DIV/0!</v>
      </c>
      <c r="BE58" t="e">
        <v>#DIV/0!</v>
      </c>
      <c r="BF58" t="s">
        <v>367</v>
      </c>
      <c r="BG58">
        <v>0</v>
      </c>
      <c r="BH58" t="e">
        <v>#DIV/0!</v>
      </c>
      <c r="BI58" t="e">
        <v>#DIV/0!</v>
      </c>
      <c r="BJ58" t="e">
        <v>#DIV/0!</v>
      </c>
      <c r="BK58" t="e">
        <v>#DIV/0!</v>
      </c>
      <c r="BL58" t="e">
        <v>#DIV/0!</v>
      </c>
      <c r="BM58" t="e">
        <v>#DIV/0!</v>
      </c>
      <c r="BN58" t="e">
        <v>#DIV/0!</v>
      </c>
      <c r="BO58" t="e">
        <v>#DIV/0!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1499.82</v>
      </c>
      <c r="CI58">
        <v>1261.059900557173</v>
      </c>
      <c r="CJ58">
        <v>0.84080749727112125</v>
      </c>
      <c r="CK58">
        <v>0.16115846973326406</v>
      </c>
      <c r="CL58">
        <v>6</v>
      </c>
      <c r="CM58">
        <v>0.5</v>
      </c>
      <c r="CN58" t="s">
        <v>368</v>
      </c>
      <c r="CO58">
        <v>2</v>
      </c>
      <c r="CP58">
        <v>1657258336.5</v>
      </c>
      <c r="CQ58">
        <v>97.5411</v>
      </c>
      <c r="CR58">
        <v>99.979399999999998</v>
      </c>
      <c r="CS58">
        <v>22.123799999999999</v>
      </c>
      <c r="CT58">
        <v>18.127300000000002</v>
      </c>
      <c r="CU58">
        <v>97.427099999999996</v>
      </c>
      <c r="CV58">
        <v>21.941700000000001</v>
      </c>
      <c r="CW58">
        <v>600.16399999999999</v>
      </c>
      <c r="CX58">
        <v>101.304</v>
      </c>
      <c r="CY58">
        <v>9.94839E-2</v>
      </c>
      <c r="CZ58">
        <v>26.4512</v>
      </c>
      <c r="DA58">
        <v>26.274699999999999</v>
      </c>
      <c r="DB58">
        <v>999.9</v>
      </c>
      <c r="DC58">
        <v>0</v>
      </c>
      <c r="DD58">
        <v>0</v>
      </c>
      <c r="DE58">
        <v>5020.62</v>
      </c>
      <c r="DF58">
        <v>0</v>
      </c>
      <c r="DG58">
        <v>570.53399999999999</v>
      </c>
      <c r="DH58">
        <v>-2.46305</v>
      </c>
      <c r="DI58">
        <v>99.7226</v>
      </c>
      <c r="DJ58">
        <v>101.825</v>
      </c>
      <c r="DK58">
        <v>3.9964900000000001</v>
      </c>
      <c r="DL58">
        <v>99.979399999999998</v>
      </c>
      <c r="DM58">
        <v>18.127300000000002</v>
      </c>
      <c r="DN58">
        <v>2.2412399999999999</v>
      </c>
      <c r="DO58">
        <v>1.8363799999999999</v>
      </c>
      <c r="DP58">
        <v>19.260200000000001</v>
      </c>
      <c r="DQ58">
        <v>16.099900000000002</v>
      </c>
      <c r="DR58">
        <v>1499.82</v>
      </c>
      <c r="DS58">
        <v>0.97299100000000005</v>
      </c>
      <c r="DT58">
        <v>2.7008799999999999E-2</v>
      </c>
      <c r="DU58">
        <v>0</v>
      </c>
      <c r="DV58">
        <v>676.70299999999997</v>
      </c>
      <c r="DW58">
        <v>4.9993100000000004</v>
      </c>
      <c r="DX58">
        <v>22623.5</v>
      </c>
      <c r="DY58">
        <v>13257.6</v>
      </c>
      <c r="DZ58">
        <v>40.625</v>
      </c>
      <c r="EA58">
        <v>41.125</v>
      </c>
      <c r="EB58">
        <v>40.875</v>
      </c>
      <c r="EC58">
        <v>39.561999999999998</v>
      </c>
      <c r="ED58">
        <v>41.375</v>
      </c>
      <c r="EE58">
        <v>1454.45</v>
      </c>
      <c r="EF58">
        <v>40.369999999999997</v>
      </c>
      <c r="EG58">
        <v>0</v>
      </c>
      <c r="EH58">
        <v>1657258337.3</v>
      </c>
      <c r="EI58">
        <v>0</v>
      </c>
      <c r="EJ58">
        <v>676.81930769230769</v>
      </c>
      <c r="EK58">
        <v>-0.88642734728198636</v>
      </c>
      <c r="EL58">
        <v>1331.241027982039</v>
      </c>
      <c r="EM58">
        <v>22510.90769230769</v>
      </c>
      <c r="EN58">
        <v>15</v>
      </c>
      <c r="EO58">
        <v>1657258358.5</v>
      </c>
      <c r="EP58" t="s">
        <v>543</v>
      </c>
      <c r="EQ58">
        <v>1657258358.5</v>
      </c>
      <c r="ER58">
        <v>1657257922.5999999</v>
      </c>
      <c r="ES58">
        <v>49</v>
      </c>
      <c r="ET58">
        <v>2.3E-2</v>
      </c>
      <c r="EU58">
        <v>8.0000000000000002E-3</v>
      </c>
      <c r="EV58">
        <v>0.114</v>
      </c>
      <c r="EW58">
        <v>3.5999999999999997E-2</v>
      </c>
      <c r="EX58">
        <v>100</v>
      </c>
      <c r="EY58">
        <v>16</v>
      </c>
      <c r="EZ58">
        <v>0.23</v>
      </c>
      <c r="FA58">
        <v>0.03</v>
      </c>
      <c r="FB58">
        <v>-2.4936195121951221</v>
      </c>
      <c r="FC58">
        <v>6.7416167247387901E-2</v>
      </c>
      <c r="FD58">
        <v>3.2585374539943382E-2</v>
      </c>
      <c r="FE58">
        <v>1</v>
      </c>
      <c r="FF58">
        <v>4.0235982926829266</v>
      </c>
      <c r="FG58">
        <v>2.0317421602787419E-2</v>
      </c>
      <c r="FH58">
        <v>1.101064205886664E-2</v>
      </c>
      <c r="FI58">
        <v>1</v>
      </c>
      <c r="FJ58">
        <v>2</v>
      </c>
      <c r="FK58">
        <v>2</v>
      </c>
      <c r="FL58" t="s">
        <v>382</v>
      </c>
      <c r="FM58">
        <v>3.1796700000000002</v>
      </c>
      <c r="FN58">
        <v>2.7640400000000001</v>
      </c>
      <c r="FO58">
        <v>2.9145799999999999E-2</v>
      </c>
      <c r="FP58">
        <v>3.0056099999999999E-2</v>
      </c>
      <c r="FQ58">
        <v>0.11433500000000001</v>
      </c>
      <c r="FR58">
        <v>0.100062</v>
      </c>
      <c r="FS58">
        <v>31033.5</v>
      </c>
      <c r="FT58">
        <v>24155.4</v>
      </c>
      <c r="FU58">
        <v>30001</v>
      </c>
      <c r="FV58">
        <v>24346.6</v>
      </c>
      <c r="FW58">
        <v>35333.5</v>
      </c>
      <c r="FX58">
        <v>32019.1</v>
      </c>
      <c r="FY58">
        <v>43870.6</v>
      </c>
      <c r="FZ58">
        <v>39757.699999999997</v>
      </c>
      <c r="GA58">
        <v>2.19373</v>
      </c>
      <c r="GB58">
        <v>1.90595</v>
      </c>
      <c r="GC58">
        <v>0.130661</v>
      </c>
      <c r="GD58">
        <v>0</v>
      </c>
      <c r="GE58">
        <v>24.131599999999999</v>
      </c>
      <c r="GF58">
        <v>999.9</v>
      </c>
      <c r="GG58">
        <v>59.4</v>
      </c>
      <c r="GH58">
        <v>29.3</v>
      </c>
      <c r="GI58">
        <v>23.994</v>
      </c>
      <c r="GJ58">
        <v>30.7746</v>
      </c>
      <c r="GK58">
        <v>38.7941</v>
      </c>
      <c r="GL58">
        <v>1</v>
      </c>
      <c r="GM58">
        <v>-0.111954</v>
      </c>
      <c r="GN58">
        <v>-0.50906600000000002</v>
      </c>
      <c r="GO58">
        <v>20.265599999999999</v>
      </c>
      <c r="GP58">
        <v>5.2277699999999996</v>
      </c>
      <c r="GQ58">
        <v>11.9077</v>
      </c>
      <c r="GR58">
        <v>4.9648000000000003</v>
      </c>
      <c r="GS58">
        <v>3.2919999999999998</v>
      </c>
      <c r="GT58">
        <v>9999</v>
      </c>
      <c r="GU58">
        <v>9999</v>
      </c>
      <c r="GV58">
        <v>5539</v>
      </c>
      <c r="GW58">
        <v>978.4</v>
      </c>
      <c r="GX58">
        <v>1.8769199999999999</v>
      </c>
      <c r="GY58">
        <v>1.8751599999999999</v>
      </c>
      <c r="GZ58">
        <v>1.87384</v>
      </c>
      <c r="HA58">
        <v>1.8730199999999999</v>
      </c>
      <c r="HB58">
        <v>1.8745499999999999</v>
      </c>
      <c r="HC58">
        <v>1.8695200000000001</v>
      </c>
      <c r="HD58">
        <v>1.87378</v>
      </c>
      <c r="HE58">
        <v>1.8788100000000001</v>
      </c>
      <c r="HF58">
        <v>0</v>
      </c>
      <c r="HG58">
        <v>0</v>
      </c>
      <c r="HH58">
        <v>0</v>
      </c>
      <c r="HI58">
        <v>0</v>
      </c>
      <c r="HJ58" t="s">
        <v>371</v>
      </c>
      <c r="HK58" t="s">
        <v>372</v>
      </c>
      <c r="HL58" t="s">
        <v>373</v>
      </c>
      <c r="HM58" t="s">
        <v>373</v>
      </c>
      <c r="HN58" t="s">
        <v>373</v>
      </c>
      <c r="HO58" t="s">
        <v>373</v>
      </c>
      <c r="HP58">
        <v>0</v>
      </c>
      <c r="HQ58">
        <v>100</v>
      </c>
      <c r="HR58">
        <v>100</v>
      </c>
      <c r="HS58">
        <v>0.114</v>
      </c>
      <c r="HT58">
        <v>0.18210000000000001</v>
      </c>
      <c r="HU58">
        <v>1.7713791785714309E-2</v>
      </c>
      <c r="HV58">
        <v>9.7846438420996166E-4</v>
      </c>
      <c r="HW58">
        <v>-2.5827086373742828E-6</v>
      </c>
      <c r="HX58">
        <v>7.8586341386663365E-10</v>
      </c>
      <c r="HY58">
        <v>-0.1017285966688041</v>
      </c>
      <c r="HZ58">
        <v>-8.4438002641763817E-3</v>
      </c>
      <c r="IA58">
        <v>1.264093270743213E-3</v>
      </c>
      <c r="IB58">
        <v>-1.32040390140585E-5</v>
      </c>
      <c r="IC58">
        <v>5</v>
      </c>
      <c r="ID58">
        <v>2007</v>
      </c>
      <c r="IE58">
        <v>1</v>
      </c>
      <c r="IF58">
        <v>23</v>
      </c>
      <c r="IG58">
        <v>1.3</v>
      </c>
      <c r="IH58">
        <v>6.9</v>
      </c>
      <c r="II58">
        <v>0.36498999999999998</v>
      </c>
      <c r="IJ58">
        <v>2.4682599999999999</v>
      </c>
      <c r="IK58">
        <v>1.42578</v>
      </c>
      <c r="IL58">
        <v>2.2912599999999999</v>
      </c>
      <c r="IM58">
        <v>1.5478499999999999</v>
      </c>
      <c r="IN58">
        <v>2.2985799999999998</v>
      </c>
      <c r="IO58">
        <v>31.761099999999999</v>
      </c>
      <c r="IP58">
        <v>14.2896</v>
      </c>
      <c r="IQ58">
        <v>18</v>
      </c>
      <c r="IR58">
        <v>633.12400000000002</v>
      </c>
      <c r="IS58">
        <v>432.803</v>
      </c>
      <c r="IT58">
        <v>25.002199999999998</v>
      </c>
      <c r="IU58">
        <v>25.842400000000001</v>
      </c>
      <c r="IV58">
        <v>30.000800000000002</v>
      </c>
      <c r="IW58">
        <v>25.896999999999998</v>
      </c>
      <c r="IX58">
        <v>25.8687</v>
      </c>
      <c r="IY58">
        <v>7.3430499999999999</v>
      </c>
      <c r="IZ58">
        <v>25.700600000000001</v>
      </c>
      <c r="JA58">
        <v>0</v>
      </c>
      <c r="JB58">
        <v>25</v>
      </c>
      <c r="JC58">
        <v>100</v>
      </c>
      <c r="JD58">
        <v>18.255500000000001</v>
      </c>
      <c r="JE58">
        <v>101.157</v>
      </c>
      <c r="JF58">
        <v>101.117</v>
      </c>
    </row>
    <row r="59" spans="1:266" x14ac:dyDescent="0.2">
      <c r="A59">
        <v>57</v>
      </c>
      <c r="B59">
        <v>1657258434.5</v>
      </c>
      <c r="C59">
        <v>7396.4000000953674</v>
      </c>
      <c r="D59" t="s">
        <v>544</v>
      </c>
      <c r="E59" t="s">
        <v>545</v>
      </c>
      <c r="F59" t="s">
        <v>366</v>
      </c>
      <c r="H59" t="s">
        <v>449</v>
      </c>
      <c r="I59" t="s">
        <v>533</v>
      </c>
      <c r="J59" t="s">
        <v>534</v>
      </c>
      <c r="K59">
        <v>1657258434.5</v>
      </c>
      <c r="L59">
        <v>4.1858291551732296E-3</v>
      </c>
      <c r="M59">
        <v>4.1858291551732298</v>
      </c>
      <c r="N59">
        <v>-0.54364247129761012</v>
      </c>
      <c r="O59">
        <v>50.309800000000003</v>
      </c>
      <c r="P59">
        <v>51.938607041539655</v>
      </c>
      <c r="Q59">
        <v>5.2664756032112789</v>
      </c>
      <c r="R59">
        <v>5.1013176785918004</v>
      </c>
      <c r="S59">
        <v>0.35192850931230535</v>
      </c>
      <c r="T59">
        <v>1.9156690627689168</v>
      </c>
      <c r="U59">
        <v>0.3195599707805864</v>
      </c>
      <c r="V59">
        <v>0.2023844944541498</v>
      </c>
      <c r="W59">
        <v>241.72306007527965</v>
      </c>
      <c r="X59">
        <v>27.093646917648066</v>
      </c>
      <c r="Y59">
        <v>27.093646917648066</v>
      </c>
      <c r="Z59">
        <v>3.5988928050594668</v>
      </c>
      <c r="AA59">
        <v>66.074109472698112</v>
      </c>
      <c r="AB59">
        <v>2.3094023613796004</v>
      </c>
      <c r="AC59">
        <v>3.495169862764246</v>
      </c>
      <c r="AD59">
        <v>1.2894904436798664</v>
      </c>
      <c r="AE59">
        <v>-184.59506574313943</v>
      </c>
      <c r="AF59">
        <v>-51.364771409384595</v>
      </c>
      <c r="AG59">
        <v>-5.7775897289067588</v>
      </c>
      <c r="AH59">
        <v>-1.4366806151123512E-2</v>
      </c>
      <c r="AI59">
        <v>0</v>
      </c>
      <c r="AJ59">
        <v>0</v>
      </c>
      <c r="AK59">
        <v>1</v>
      </c>
      <c r="AL59">
        <v>0</v>
      </c>
      <c r="AM59">
        <v>25821.713770751001</v>
      </c>
      <c r="AN59" t="s">
        <v>367</v>
      </c>
      <c r="AO59" t="s">
        <v>367</v>
      </c>
      <c r="AP59">
        <v>0</v>
      </c>
      <c r="AQ59">
        <v>0</v>
      </c>
      <c r="AR59" t="e">
        <v>#DIV/0!</v>
      </c>
      <c r="AS59">
        <v>0</v>
      </c>
      <c r="AT59" t="s">
        <v>367</v>
      </c>
      <c r="AU59" t="s">
        <v>367</v>
      </c>
      <c r="AV59">
        <v>0</v>
      </c>
      <c r="AW59">
        <v>0</v>
      </c>
      <c r="AX59" t="e">
        <v>#DIV/0!</v>
      </c>
      <c r="AY59">
        <v>0.5</v>
      </c>
      <c r="AZ59">
        <v>1261.1355005571399</v>
      </c>
      <c r="BA59">
        <v>-0.54364247129761012</v>
      </c>
      <c r="BB59" t="e">
        <v>#DIV/0!</v>
      </c>
      <c r="BC59">
        <v>-4.310737990148098E-4</v>
      </c>
      <c r="BD59" t="e">
        <v>#DIV/0!</v>
      </c>
      <c r="BE59" t="e">
        <v>#DIV/0!</v>
      </c>
      <c r="BF59" t="s">
        <v>367</v>
      </c>
      <c r="BG59">
        <v>0</v>
      </c>
      <c r="BH59" t="e">
        <v>#DIV/0!</v>
      </c>
      <c r="BI59" t="e">
        <v>#DIV/0!</v>
      </c>
      <c r="BJ59" t="e">
        <v>#DIV/0!</v>
      </c>
      <c r="BK59" t="e">
        <v>#DIV/0!</v>
      </c>
      <c r="BL59" t="e">
        <v>#DIV/0!</v>
      </c>
      <c r="BM59" t="e">
        <v>#DIV/0!</v>
      </c>
      <c r="BN59" t="e">
        <v>#DIV/0!</v>
      </c>
      <c r="BO59" t="e">
        <v>#DIV/0!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1499.91</v>
      </c>
      <c r="CI59">
        <v>1261.1355005571399</v>
      </c>
      <c r="CJ59">
        <v>0.84080744881835567</v>
      </c>
      <c r="CK59">
        <v>0.16115837621942625</v>
      </c>
      <c r="CL59">
        <v>6</v>
      </c>
      <c r="CM59">
        <v>0.5</v>
      </c>
      <c r="CN59" t="s">
        <v>368</v>
      </c>
      <c r="CO59">
        <v>2</v>
      </c>
      <c r="CP59">
        <v>1657258434.5</v>
      </c>
      <c r="CQ59">
        <v>50.309800000000003</v>
      </c>
      <c r="CR59">
        <v>49.976900000000001</v>
      </c>
      <c r="CS59">
        <v>22.775600000000001</v>
      </c>
      <c r="CT59">
        <v>18.687000000000001</v>
      </c>
      <c r="CU59">
        <v>50.138800000000003</v>
      </c>
      <c r="CV59">
        <v>22.575600000000001</v>
      </c>
      <c r="CW59">
        <v>600.27800000000002</v>
      </c>
      <c r="CX59">
        <v>101.298</v>
      </c>
      <c r="CY59">
        <v>0.100091</v>
      </c>
      <c r="CZ59">
        <v>26.596299999999999</v>
      </c>
      <c r="DA59">
        <v>26.4529</v>
      </c>
      <c r="DB59">
        <v>999.9</v>
      </c>
      <c r="DC59">
        <v>0</v>
      </c>
      <c r="DD59">
        <v>0</v>
      </c>
      <c r="DE59">
        <v>4988.75</v>
      </c>
      <c r="DF59">
        <v>0</v>
      </c>
      <c r="DG59">
        <v>141.27199999999999</v>
      </c>
      <c r="DH59">
        <v>0.24567800000000001</v>
      </c>
      <c r="DI59">
        <v>51.393099999999997</v>
      </c>
      <c r="DJ59">
        <v>50.928600000000003</v>
      </c>
      <c r="DK59">
        <v>4.0885499999999997</v>
      </c>
      <c r="DL59">
        <v>49.976900000000001</v>
      </c>
      <c r="DM59">
        <v>18.687000000000001</v>
      </c>
      <c r="DN59">
        <v>2.3071199999999998</v>
      </c>
      <c r="DO59">
        <v>1.89296</v>
      </c>
      <c r="DP59">
        <v>19.726199999999999</v>
      </c>
      <c r="DQ59">
        <v>16.5763</v>
      </c>
      <c r="DR59">
        <v>1499.91</v>
      </c>
      <c r="DS59">
        <v>0.97299599999999997</v>
      </c>
      <c r="DT59">
        <v>2.7003699999999999E-2</v>
      </c>
      <c r="DU59">
        <v>0</v>
      </c>
      <c r="DV59">
        <v>685.08199999999999</v>
      </c>
      <c r="DW59">
        <v>4.9993100000000004</v>
      </c>
      <c r="DX59">
        <v>22914.2</v>
      </c>
      <c r="DY59">
        <v>13258.4</v>
      </c>
      <c r="DZ59">
        <v>38.125</v>
      </c>
      <c r="EA59">
        <v>39.061999999999998</v>
      </c>
      <c r="EB59">
        <v>38.5</v>
      </c>
      <c r="EC59">
        <v>37.811999999999998</v>
      </c>
      <c r="ED59">
        <v>39.375</v>
      </c>
      <c r="EE59">
        <v>1454.54</v>
      </c>
      <c r="EF59">
        <v>40.369999999999997</v>
      </c>
      <c r="EG59">
        <v>0</v>
      </c>
      <c r="EH59">
        <v>1657258435.0999999</v>
      </c>
      <c r="EI59">
        <v>0</v>
      </c>
      <c r="EJ59">
        <v>684.94772</v>
      </c>
      <c r="EK59">
        <v>1.890615388316627</v>
      </c>
      <c r="EL59">
        <v>-902.34615582662195</v>
      </c>
      <c r="EM59">
        <v>23155.284</v>
      </c>
      <c r="EN59">
        <v>15</v>
      </c>
      <c r="EO59">
        <v>1657258462</v>
      </c>
      <c r="EP59" t="s">
        <v>546</v>
      </c>
      <c r="EQ59">
        <v>1657258462</v>
      </c>
      <c r="ER59">
        <v>1657257922.5999999</v>
      </c>
      <c r="ES59">
        <v>50</v>
      </c>
      <c r="ET59">
        <v>8.6999999999999994E-2</v>
      </c>
      <c r="EU59">
        <v>8.0000000000000002E-3</v>
      </c>
      <c r="EV59">
        <v>0.17100000000000001</v>
      </c>
      <c r="EW59">
        <v>3.5999999999999997E-2</v>
      </c>
      <c r="EX59">
        <v>50</v>
      </c>
      <c r="EY59">
        <v>16</v>
      </c>
      <c r="EZ59">
        <v>0.22</v>
      </c>
      <c r="FA59">
        <v>0.03</v>
      </c>
      <c r="FB59">
        <v>0.19894619999999999</v>
      </c>
      <c r="FC59">
        <v>0.237870664165103</v>
      </c>
      <c r="FD59">
        <v>3.2061982279016993E-2</v>
      </c>
      <c r="FE59">
        <v>0</v>
      </c>
      <c r="FF59">
        <v>4.0267870000000006</v>
      </c>
      <c r="FG59">
        <v>0.29653080675422311</v>
      </c>
      <c r="FH59">
        <v>2.9746702859308659E-2</v>
      </c>
      <c r="FI59">
        <v>1</v>
      </c>
      <c r="FJ59">
        <v>1</v>
      </c>
      <c r="FK59">
        <v>2</v>
      </c>
      <c r="FL59" t="s">
        <v>370</v>
      </c>
      <c r="FM59">
        <v>3.1797499999999999</v>
      </c>
      <c r="FN59">
        <v>2.7645</v>
      </c>
      <c r="FO59">
        <v>1.51112E-2</v>
      </c>
      <c r="FP59">
        <v>1.515E-2</v>
      </c>
      <c r="FQ59">
        <v>0.116601</v>
      </c>
      <c r="FR59">
        <v>0.102197</v>
      </c>
      <c r="FS59">
        <v>31476.1</v>
      </c>
      <c r="FT59">
        <v>24519</v>
      </c>
      <c r="FU59">
        <v>29996</v>
      </c>
      <c r="FV59">
        <v>24339.7</v>
      </c>
      <c r="FW59">
        <v>35235.300000000003</v>
      </c>
      <c r="FX59">
        <v>31932.6</v>
      </c>
      <c r="FY59">
        <v>43864.2</v>
      </c>
      <c r="FZ59">
        <v>39746.800000000003</v>
      </c>
      <c r="GA59">
        <v>2.19245</v>
      </c>
      <c r="GB59">
        <v>1.9037500000000001</v>
      </c>
      <c r="GC59">
        <v>0.11385199999999999</v>
      </c>
      <c r="GD59">
        <v>0</v>
      </c>
      <c r="GE59">
        <v>24.586500000000001</v>
      </c>
      <c r="GF59">
        <v>999.9</v>
      </c>
      <c r="GG59">
        <v>59.4</v>
      </c>
      <c r="GH59">
        <v>29.4</v>
      </c>
      <c r="GI59">
        <v>24.132999999999999</v>
      </c>
      <c r="GJ59">
        <v>30.884599999999999</v>
      </c>
      <c r="GK59">
        <v>38.593800000000002</v>
      </c>
      <c r="GL59">
        <v>1</v>
      </c>
      <c r="GM59">
        <v>-9.9085400000000004E-2</v>
      </c>
      <c r="GN59">
        <v>-0.37992100000000001</v>
      </c>
      <c r="GO59">
        <v>20.266400000000001</v>
      </c>
      <c r="GP59">
        <v>5.22478</v>
      </c>
      <c r="GQ59">
        <v>11.9071</v>
      </c>
      <c r="GR59">
        <v>4.9646999999999997</v>
      </c>
      <c r="GS59">
        <v>3.2919999999999998</v>
      </c>
      <c r="GT59">
        <v>9999</v>
      </c>
      <c r="GU59">
        <v>9999</v>
      </c>
      <c r="GV59">
        <v>5539</v>
      </c>
      <c r="GW59">
        <v>978.5</v>
      </c>
      <c r="GX59">
        <v>1.87696</v>
      </c>
      <c r="GY59">
        <v>1.8751599999999999</v>
      </c>
      <c r="GZ59">
        <v>1.8738999999999999</v>
      </c>
      <c r="HA59">
        <v>1.8730199999999999</v>
      </c>
      <c r="HB59">
        <v>1.8746</v>
      </c>
      <c r="HC59">
        <v>1.8695600000000001</v>
      </c>
      <c r="HD59">
        <v>1.87378</v>
      </c>
      <c r="HE59">
        <v>1.8788199999999999</v>
      </c>
      <c r="HF59">
        <v>0</v>
      </c>
      <c r="HG59">
        <v>0</v>
      </c>
      <c r="HH59">
        <v>0</v>
      </c>
      <c r="HI59">
        <v>0</v>
      </c>
      <c r="HJ59" t="s">
        <v>371</v>
      </c>
      <c r="HK59" t="s">
        <v>372</v>
      </c>
      <c r="HL59" t="s">
        <v>373</v>
      </c>
      <c r="HM59" t="s">
        <v>373</v>
      </c>
      <c r="HN59" t="s">
        <v>373</v>
      </c>
      <c r="HO59" t="s">
        <v>373</v>
      </c>
      <c r="HP59">
        <v>0</v>
      </c>
      <c r="HQ59">
        <v>100</v>
      </c>
      <c r="HR59">
        <v>100</v>
      </c>
      <c r="HS59">
        <v>0.17100000000000001</v>
      </c>
      <c r="HT59">
        <v>0.2</v>
      </c>
      <c r="HU59">
        <v>4.1074310345301908E-2</v>
      </c>
      <c r="HV59">
        <v>9.7846438420996166E-4</v>
      </c>
      <c r="HW59">
        <v>-2.5827086373742828E-6</v>
      </c>
      <c r="HX59">
        <v>7.8586341386663365E-10</v>
      </c>
      <c r="HY59">
        <v>-0.1017285966688041</v>
      </c>
      <c r="HZ59">
        <v>-8.4438002641763817E-3</v>
      </c>
      <c r="IA59">
        <v>1.264093270743213E-3</v>
      </c>
      <c r="IB59">
        <v>-1.32040390140585E-5</v>
      </c>
      <c r="IC59">
        <v>5</v>
      </c>
      <c r="ID59">
        <v>2007</v>
      </c>
      <c r="IE59">
        <v>1</v>
      </c>
      <c r="IF59">
        <v>23</v>
      </c>
      <c r="IG59">
        <v>1.3</v>
      </c>
      <c r="IH59">
        <v>8.5</v>
      </c>
      <c r="II59">
        <v>0.25024400000000002</v>
      </c>
      <c r="IJ59">
        <v>2.4853499999999999</v>
      </c>
      <c r="IK59">
        <v>1.42578</v>
      </c>
      <c r="IL59">
        <v>2.2924799999999999</v>
      </c>
      <c r="IM59">
        <v>1.5478499999999999</v>
      </c>
      <c r="IN59">
        <v>2.2936999999999999</v>
      </c>
      <c r="IO59">
        <v>31.958500000000001</v>
      </c>
      <c r="IP59">
        <v>14.2896</v>
      </c>
      <c r="IQ59">
        <v>18</v>
      </c>
      <c r="IR59">
        <v>633.66999999999996</v>
      </c>
      <c r="IS59">
        <v>432.56900000000002</v>
      </c>
      <c r="IT59">
        <v>25.0014</v>
      </c>
      <c r="IU59">
        <v>26</v>
      </c>
      <c r="IV59">
        <v>30.000800000000002</v>
      </c>
      <c r="IW59">
        <v>26.032299999999999</v>
      </c>
      <c r="IX59">
        <v>26.001200000000001</v>
      </c>
      <c r="IY59">
        <v>5.0521000000000003</v>
      </c>
      <c r="IZ59">
        <v>24.9236</v>
      </c>
      <c r="JA59">
        <v>0</v>
      </c>
      <c r="JB59">
        <v>25</v>
      </c>
      <c r="JC59">
        <v>50</v>
      </c>
      <c r="JD59">
        <v>18.5869</v>
      </c>
      <c r="JE59">
        <v>101.142</v>
      </c>
      <c r="JF59">
        <v>101.08799999999999</v>
      </c>
    </row>
    <row r="60" spans="1:266" x14ac:dyDescent="0.2">
      <c r="A60">
        <v>58</v>
      </c>
      <c r="B60">
        <v>1657258538</v>
      </c>
      <c r="C60">
        <v>7499.9000000953674</v>
      </c>
      <c r="D60" t="s">
        <v>547</v>
      </c>
      <c r="E60" t="s">
        <v>548</v>
      </c>
      <c r="F60" t="s">
        <v>366</v>
      </c>
      <c r="H60" t="s">
        <v>449</v>
      </c>
      <c r="I60" t="s">
        <v>533</v>
      </c>
      <c r="J60" t="s">
        <v>534</v>
      </c>
      <c r="K60">
        <v>1657258538</v>
      </c>
      <c r="L60">
        <v>4.2377391831155279E-3</v>
      </c>
      <c r="M60">
        <v>4.2377391831155276</v>
      </c>
      <c r="N60">
        <v>-2.8232595256235742</v>
      </c>
      <c r="O60">
        <v>6.5328200000000001</v>
      </c>
      <c r="P60">
        <v>20.131314430689542</v>
      </c>
      <c r="Q60">
        <v>2.0411534878978403</v>
      </c>
      <c r="R60">
        <v>0.66237544372566004</v>
      </c>
      <c r="S60">
        <v>0.35394709917675943</v>
      </c>
      <c r="T60">
        <v>1.9166368394596793</v>
      </c>
      <c r="U60">
        <v>0.32123952771013059</v>
      </c>
      <c r="V60">
        <v>0.20346088429826881</v>
      </c>
      <c r="W60">
        <v>241.73800307548137</v>
      </c>
      <c r="X60">
        <v>27.002964584310899</v>
      </c>
      <c r="Y60">
        <v>27.002964584310899</v>
      </c>
      <c r="Z60">
        <v>3.5797829340284664</v>
      </c>
      <c r="AA60">
        <v>65.530875287120551</v>
      </c>
      <c r="AB60">
        <v>2.2808933212554003</v>
      </c>
      <c r="AC60">
        <v>3.4806391815488045</v>
      </c>
      <c r="AD60">
        <v>1.298889612773066</v>
      </c>
      <c r="AE60">
        <v>-186.88429797539479</v>
      </c>
      <c r="AF60">
        <v>-49.325951359519017</v>
      </c>
      <c r="AG60">
        <v>-5.5409824527417006</v>
      </c>
      <c r="AH60">
        <v>-1.3228712174132795E-2</v>
      </c>
      <c r="AI60">
        <v>0</v>
      </c>
      <c r="AJ60">
        <v>0</v>
      </c>
      <c r="AK60">
        <v>1</v>
      </c>
      <c r="AL60">
        <v>0</v>
      </c>
      <c r="AM60">
        <v>25852.450636356854</v>
      </c>
      <c r="AN60" t="s">
        <v>367</v>
      </c>
      <c r="AO60" t="s">
        <v>367</v>
      </c>
      <c r="AP60">
        <v>0</v>
      </c>
      <c r="AQ60">
        <v>0</v>
      </c>
      <c r="AR60" t="e">
        <v>#DIV/0!</v>
      </c>
      <c r="AS60">
        <v>0</v>
      </c>
      <c r="AT60" t="s">
        <v>367</v>
      </c>
      <c r="AU60" t="s">
        <v>367</v>
      </c>
      <c r="AV60">
        <v>0</v>
      </c>
      <c r="AW60">
        <v>0</v>
      </c>
      <c r="AX60" t="e">
        <v>#DIV/0!</v>
      </c>
      <c r="AY60">
        <v>0.5</v>
      </c>
      <c r="AZ60">
        <v>1261.2114005572441</v>
      </c>
      <c r="BA60">
        <v>-2.8232595256235742</v>
      </c>
      <c r="BB60" t="e">
        <v>#DIV/0!</v>
      </c>
      <c r="BC60">
        <v>-2.2385299755268359E-3</v>
      </c>
      <c r="BD60" t="e">
        <v>#DIV/0!</v>
      </c>
      <c r="BE60" t="e">
        <v>#DIV/0!</v>
      </c>
      <c r="BF60" t="s">
        <v>367</v>
      </c>
      <c r="BG60">
        <v>0</v>
      </c>
      <c r="BH60" t="e">
        <v>#DIV/0!</v>
      </c>
      <c r="BI60" t="e">
        <v>#DIV/0!</v>
      </c>
      <c r="BJ60" t="e">
        <v>#DIV/0!</v>
      </c>
      <c r="BK60" t="e">
        <v>#DIV/0!</v>
      </c>
      <c r="BL60" t="e">
        <v>#DIV/0!</v>
      </c>
      <c r="BM60" t="e">
        <v>#DIV/0!</v>
      </c>
      <c r="BN60" t="e">
        <v>#DIV/0!</v>
      </c>
      <c r="BO60" t="e">
        <v>#DIV/0!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1500</v>
      </c>
      <c r="CI60">
        <v>1261.2114005572441</v>
      </c>
      <c r="CJ60">
        <v>0.84080760037149616</v>
      </c>
      <c r="CK60">
        <v>0.16115866871698759</v>
      </c>
      <c r="CL60">
        <v>6</v>
      </c>
      <c r="CM60">
        <v>0.5</v>
      </c>
      <c r="CN60" t="s">
        <v>368</v>
      </c>
      <c r="CO60">
        <v>2</v>
      </c>
      <c r="CP60">
        <v>1657258538</v>
      </c>
      <c r="CQ60">
        <v>6.5328200000000001</v>
      </c>
      <c r="CR60">
        <v>3.7380599999999999</v>
      </c>
      <c r="CS60">
        <v>22.495799999999999</v>
      </c>
      <c r="CT60">
        <v>18.354600000000001</v>
      </c>
      <c r="CU60">
        <v>6.2648200000000003</v>
      </c>
      <c r="CV60">
        <v>22.412800000000001</v>
      </c>
      <c r="CW60">
        <v>600.17499999999995</v>
      </c>
      <c r="CX60">
        <v>101.292</v>
      </c>
      <c r="CY60">
        <v>9.9962999999999996E-2</v>
      </c>
      <c r="CZ60">
        <v>26.525600000000001</v>
      </c>
      <c r="DA60">
        <v>26.392499999999998</v>
      </c>
      <c r="DB60">
        <v>999.9</v>
      </c>
      <c r="DC60">
        <v>0</v>
      </c>
      <c r="DD60">
        <v>0</v>
      </c>
      <c r="DE60">
        <v>4993.12</v>
      </c>
      <c r="DF60">
        <v>0</v>
      </c>
      <c r="DG60">
        <v>1463.37</v>
      </c>
      <c r="DH60">
        <v>2.6609600000000002</v>
      </c>
      <c r="DI60">
        <v>6.54704</v>
      </c>
      <c r="DJ60">
        <v>3.8079499999999999</v>
      </c>
      <c r="DK60">
        <v>4.2536100000000001</v>
      </c>
      <c r="DL60">
        <v>3.7380599999999999</v>
      </c>
      <c r="DM60">
        <v>18.354600000000001</v>
      </c>
      <c r="DN60">
        <v>2.2900200000000002</v>
      </c>
      <c r="DO60">
        <v>1.8591599999999999</v>
      </c>
      <c r="DP60">
        <v>19.606400000000001</v>
      </c>
      <c r="DQ60">
        <v>16.293299999999999</v>
      </c>
      <c r="DR60">
        <v>1500</v>
      </c>
      <c r="DS60">
        <v>0.97299100000000005</v>
      </c>
      <c r="DT60">
        <v>2.7008799999999999E-2</v>
      </c>
      <c r="DU60">
        <v>0</v>
      </c>
      <c r="DV60">
        <v>694.11500000000001</v>
      </c>
      <c r="DW60">
        <v>4.9993100000000004</v>
      </c>
      <c r="DX60">
        <v>22991.599999999999</v>
      </c>
      <c r="DY60">
        <v>13259.2</v>
      </c>
      <c r="DZ60">
        <v>36.625</v>
      </c>
      <c r="EA60">
        <v>37.875</v>
      </c>
      <c r="EB60">
        <v>37</v>
      </c>
      <c r="EC60">
        <v>36.875</v>
      </c>
      <c r="ED60">
        <v>38.125</v>
      </c>
      <c r="EE60">
        <v>1454.62</v>
      </c>
      <c r="EF60">
        <v>40.380000000000003</v>
      </c>
      <c r="EG60">
        <v>0</v>
      </c>
      <c r="EH60">
        <v>1657258538.9000001</v>
      </c>
      <c r="EI60">
        <v>0</v>
      </c>
      <c r="EJ60">
        <v>693.60738461538472</v>
      </c>
      <c r="EK60">
        <v>3.46844444214726</v>
      </c>
      <c r="EL60">
        <v>1059.076923131739</v>
      </c>
      <c r="EM60">
        <v>22873.36153846154</v>
      </c>
      <c r="EN60">
        <v>15</v>
      </c>
      <c r="EO60">
        <v>1657258570</v>
      </c>
      <c r="EP60" t="s">
        <v>549</v>
      </c>
      <c r="EQ60">
        <v>1657258570</v>
      </c>
      <c r="ER60">
        <v>1657258569.5</v>
      </c>
      <c r="ES60">
        <v>51</v>
      </c>
      <c r="ET60">
        <v>0.13700000000000001</v>
      </c>
      <c r="EU60">
        <v>-2E-3</v>
      </c>
      <c r="EV60">
        <v>0.26800000000000002</v>
      </c>
      <c r="EW60">
        <v>8.3000000000000004E-2</v>
      </c>
      <c r="EX60">
        <v>4</v>
      </c>
      <c r="EY60">
        <v>18</v>
      </c>
      <c r="EZ60">
        <v>0.22</v>
      </c>
      <c r="FA60">
        <v>0.02</v>
      </c>
      <c r="FB60">
        <v>2.7161295121951219</v>
      </c>
      <c r="FC60">
        <v>4.5413519163765792E-2</v>
      </c>
      <c r="FD60">
        <v>2.0745055238181889E-2</v>
      </c>
      <c r="FE60">
        <v>1</v>
      </c>
      <c r="FF60">
        <v>4.2360697560975611</v>
      </c>
      <c r="FG60">
        <v>-0.1737175609756039</v>
      </c>
      <c r="FH60">
        <v>2.1407096781755331E-2</v>
      </c>
      <c r="FI60">
        <v>1</v>
      </c>
      <c r="FJ60">
        <v>2</v>
      </c>
      <c r="FK60">
        <v>2</v>
      </c>
      <c r="FL60" t="s">
        <v>382</v>
      </c>
      <c r="FM60">
        <v>3.1793</v>
      </c>
      <c r="FN60">
        <v>2.7644000000000002</v>
      </c>
      <c r="FO60">
        <v>1.88025E-3</v>
      </c>
      <c r="FP60">
        <v>1.1278900000000001E-3</v>
      </c>
      <c r="FQ60">
        <v>0.11596099999999999</v>
      </c>
      <c r="FR60">
        <v>0.100869</v>
      </c>
      <c r="FS60">
        <v>31878.2</v>
      </c>
      <c r="FT60">
        <v>24864.5</v>
      </c>
      <c r="FU60">
        <v>29977.4</v>
      </c>
      <c r="FV60">
        <v>24336.799999999999</v>
      </c>
      <c r="FW60">
        <v>35240.199999999997</v>
      </c>
      <c r="FX60">
        <v>31975.4</v>
      </c>
      <c r="FY60">
        <v>43837.599999999999</v>
      </c>
      <c r="FZ60">
        <v>39740.699999999997</v>
      </c>
      <c r="GA60">
        <v>2.1904699999999999</v>
      </c>
      <c r="GB60">
        <v>1.8992199999999999</v>
      </c>
      <c r="GC60">
        <v>9.0137099999999998E-2</v>
      </c>
      <c r="GD60">
        <v>0</v>
      </c>
      <c r="GE60">
        <v>24.915199999999999</v>
      </c>
      <c r="GF60">
        <v>999.9</v>
      </c>
      <c r="GG60">
        <v>59.4</v>
      </c>
      <c r="GH60">
        <v>29.6</v>
      </c>
      <c r="GI60">
        <v>24.415099999999999</v>
      </c>
      <c r="GJ60">
        <v>30.454599999999999</v>
      </c>
      <c r="GK60">
        <v>39.326900000000002</v>
      </c>
      <c r="GL60">
        <v>1</v>
      </c>
      <c r="GM60">
        <v>-8.4448700000000002E-2</v>
      </c>
      <c r="GN60">
        <v>-0.25880700000000001</v>
      </c>
      <c r="GO60">
        <v>20.2669</v>
      </c>
      <c r="GP60">
        <v>5.22478</v>
      </c>
      <c r="GQ60">
        <v>11.907500000000001</v>
      </c>
      <c r="GR60">
        <v>4.9638999999999998</v>
      </c>
      <c r="GS60">
        <v>3.2919999999999998</v>
      </c>
      <c r="GT60">
        <v>9999</v>
      </c>
      <c r="GU60">
        <v>9999</v>
      </c>
      <c r="GV60">
        <v>5539</v>
      </c>
      <c r="GW60">
        <v>978.5</v>
      </c>
      <c r="GX60">
        <v>1.8769800000000001</v>
      </c>
      <c r="GY60">
        <v>1.8752899999999999</v>
      </c>
      <c r="GZ60">
        <v>1.8739300000000001</v>
      </c>
      <c r="HA60">
        <v>1.87313</v>
      </c>
      <c r="HB60">
        <v>1.87469</v>
      </c>
      <c r="HC60">
        <v>1.86964</v>
      </c>
      <c r="HD60">
        <v>1.8737999999999999</v>
      </c>
      <c r="HE60">
        <v>1.87893</v>
      </c>
      <c r="HF60">
        <v>0</v>
      </c>
      <c r="HG60">
        <v>0</v>
      </c>
      <c r="HH60">
        <v>0</v>
      </c>
      <c r="HI60">
        <v>0</v>
      </c>
      <c r="HJ60" t="s">
        <v>371</v>
      </c>
      <c r="HK60" t="s">
        <v>372</v>
      </c>
      <c r="HL60" t="s">
        <v>373</v>
      </c>
      <c r="HM60" t="s">
        <v>373</v>
      </c>
      <c r="HN60" t="s">
        <v>373</v>
      </c>
      <c r="HO60" t="s">
        <v>373</v>
      </c>
      <c r="HP60">
        <v>0</v>
      </c>
      <c r="HQ60">
        <v>100</v>
      </c>
      <c r="HR60">
        <v>100</v>
      </c>
      <c r="HS60">
        <v>0.26800000000000002</v>
      </c>
      <c r="HT60">
        <v>8.3000000000000004E-2</v>
      </c>
      <c r="HU60">
        <v>0.128171157204956</v>
      </c>
      <c r="HV60">
        <v>9.7846438420996166E-4</v>
      </c>
      <c r="HW60">
        <v>-2.5827086373742828E-6</v>
      </c>
      <c r="HX60">
        <v>7.8586341386663365E-10</v>
      </c>
      <c r="HY60">
        <v>-0.1017285966688041</v>
      </c>
      <c r="HZ60">
        <v>-8.4438002641763817E-3</v>
      </c>
      <c r="IA60">
        <v>1.264093270743213E-3</v>
      </c>
      <c r="IB60">
        <v>-1.32040390140585E-5</v>
      </c>
      <c r="IC60">
        <v>5</v>
      </c>
      <c r="ID60">
        <v>2007</v>
      </c>
      <c r="IE60">
        <v>1</v>
      </c>
      <c r="IF60">
        <v>23</v>
      </c>
      <c r="IG60">
        <v>1.3</v>
      </c>
      <c r="IH60">
        <v>10.3</v>
      </c>
      <c r="II60">
        <v>3.1738299999999997E-2</v>
      </c>
      <c r="IJ60">
        <v>4.99756</v>
      </c>
      <c r="IK60">
        <v>1.42578</v>
      </c>
      <c r="IL60">
        <v>2.2924799999999999</v>
      </c>
      <c r="IM60">
        <v>1.5478499999999999</v>
      </c>
      <c r="IN60">
        <v>2.34009</v>
      </c>
      <c r="IO60">
        <v>32.244599999999998</v>
      </c>
      <c r="IP60">
        <v>14.263400000000001</v>
      </c>
      <c r="IQ60">
        <v>18</v>
      </c>
      <c r="IR60">
        <v>633.88699999999994</v>
      </c>
      <c r="IS60">
        <v>431.096</v>
      </c>
      <c r="IT60">
        <v>25.000299999999999</v>
      </c>
      <c r="IU60">
        <v>26.187999999999999</v>
      </c>
      <c r="IV60">
        <v>30.000499999999999</v>
      </c>
      <c r="IW60">
        <v>26.185099999999998</v>
      </c>
      <c r="IX60">
        <v>26.145700000000001</v>
      </c>
      <c r="IY60">
        <v>0</v>
      </c>
      <c r="IZ60">
        <v>26.412800000000001</v>
      </c>
      <c r="JA60">
        <v>0</v>
      </c>
      <c r="JB60">
        <v>25</v>
      </c>
      <c r="JC60">
        <v>0</v>
      </c>
      <c r="JD60">
        <v>18.332000000000001</v>
      </c>
      <c r="JE60">
        <v>101.08</v>
      </c>
      <c r="JF60">
        <v>101.074</v>
      </c>
    </row>
    <row r="61" spans="1:266" x14ac:dyDescent="0.2">
      <c r="A61">
        <v>59</v>
      </c>
      <c r="B61">
        <v>1657258646</v>
      </c>
      <c r="C61">
        <v>7607.9000000953674</v>
      </c>
      <c r="D61" t="s">
        <v>550</v>
      </c>
      <c r="E61" t="s">
        <v>551</v>
      </c>
      <c r="F61" t="s">
        <v>366</v>
      </c>
      <c r="H61" t="s">
        <v>449</v>
      </c>
      <c r="I61" t="s">
        <v>533</v>
      </c>
      <c r="J61" t="s">
        <v>534</v>
      </c>
      <c r="K61">
        <v>1657258646</v>
      </c>
      <c r="L61">
        <v>4.4214274898618545E-3</v>
      </c>
      <c r="M61">
        <v>4.4214274898618546</v>
      </c>
      <c r="N61">
        <v>13.780206777057044</v>
      </c>
      <c r="O61">
        <v>384.72399999999999</v>
      </c>
      <c r="P61">
        <v>312.80059248897584</v>
      </c>
      <c r="Q61">
        <v>31.713965908378739</v>
      </c>
      <c r="R61">
        <v>39.006076436907996</v>
      </c>
      <c r="S61">
        <v>0.37207986703413143</v>
      </c>
      <c r="T61">
        <v>1.918952561268044</v>
      </c>
      <c r="U61">
        <v>0.33615616394059278</v>
      </c>
      <c r="V61">
        <v>0.21303542909519718</v>
      </c>
      <c r="W61">
        <v>241.73959907547425</v>
      </c>
      <c r="X61">
        <v>26.548298088823891</v>
      </c>
      <c r="Y61">
        <v>26.548298088823891</v>
      </c>
      <c r="Z61">
        <v>3.4852984671803644</v>
      </c>
      <c r="AA61">
        <v>64.334491453545766</v>
      </c>
      <c r="AB61">
        <v>2.1890807388471001</v>
      </c>
      <c r="AC61">
        <v>3.4026549202270102</v>
      </c>
      <c r="AD61">
        <v>1.2962177283332643</v>
      </c>
      <c r="AE61">
        <v>-194.98495230290777</v>
      </c>
      <c r="AF61">
        <v>-42.064430638518004</v>
      </c>
      <c r="AG61">
        <v>-4.6997873249732507</v>
      </c>
      <c r="AH61">
        <v>-9.5711909247739868E-3</v>
      </c>
      <c r="AI61">
        <v>0</v>
      </c>
      <c r="AJ61">
        <v>0</v>
      </c>
      <c r="AK61">
        <v>1</v>
      </c>
      <c r="AL61">
        <v>0</v>
      </c>
      <c r="AM61">
        <v>25944.300159721184</v>
      </c>
      <c r="AN61" t="s">
        <v>367</v>
      </c>
      <c r="AO61" t="s">
        <v>367</v>
      </c>
      <c r="AP61">
        <v>0</v>
      </c>
      <c r="AQ61">
        <v>0</v>
      </c>
      <c r="AR61" t="e">
        <v>#DIV/0!</v>
      </c>
      <c r="AS61">
        <v>0</v>
      </c>
      <c r="AT61" t="s">
        <v>367</v>
      </c>
      <c r="AU61" t="s">
        <v>367</v>
      </c>
      <c r="AV61">
        <v>0</v>
      </c>
      <c r="AW61">
        <v>0</v>
      </c>
      <c r="AX61" t="e">
        <v>#DIV/0!</v>
      </c>
      <c r="AY61">
        <v>0.5</v>
      </c>
      <c r="AZ61">
        <v>1261.2198005572404</v>
      </c>
      <c r="BA61">
        <v>13.780206777057044</v>
      </c>
      <c r="BB61" t="e">
        <v>#DIV/0!</v>
      </c>
      <c r="BC61">
        <v>1.0926094540355759E-2</v>
      </c>
      <c r="BD61" t="e">
        <v>#DIV/0!</v>
      </c>
      <c r="BE61" t="e">
        <v>#DIV/0!</v>
      </c>
      <c r="BF61" t="s">
        <v>367</v>
      </c>
      <c r="BG61">
        <v>0</v>
      </c>
      <c r="BH61" t="e">
        <v>#DIV/0!</v>
      </c>
      <c r="BI61" t="e">
        <v>#DIV/0!</v>
      </c>
      <c r="BJ61" t="e">
        <v>#DIV/0!</v>
      </c>
      <c r="BK61" t="e">
        <v>#DIV/0!</v>
      </c>
      <c r="BL61" t="e">
        <v>#DIV/0!</v>
      </c>
      <c r="BM61" t="e">
        <v>#DIV/0!</v>
      </c>
      <c r="BN61" t="e">
        <v>#DIV/0!</v>
      </c>
      <c r="BO61" t="e">
        <v>#DIV/0!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1500.01</v>
      </c>
      <c r="CI61">
        <v>1261.2198005572404</v>
      </c>
      <c r="CJ61">
        <v>0.84080759498752711</v>
      </c>
      <c r="CK61">
        <v>0.16115865832592732</v>
      </c>
      <c r="CL61">
        <v>6</v>
      </c>
      <c r="CM61">
        <v>0.5</v>
      </c>
      <c r="CN61" t="s">
        <v>368</v>
      </c>
      <c r="CO61">
        <v>2</v>
      </c>
      <c r="CP61">
        <v>1657258646</v>
      </c>
      <c r="CQ61">
        <v>384.72399999999999</v>
      </c>
      <c r="CR61">
        <v>400.2</v>
      </c>
      <c r="CS61">
        <v>21.5913</v>
      </c>
      <c r="CT61">
        <v>17.2668</v>
      </c>
      <c r="CU61">
        <v>384.62900000000002</v>
      </c>
      <c r="CV61">
        <v>21.425699999999999</v>
      </c>
      <c r="CW61">
        <v>600.20299999999997</v>
      </c>
      <c r="CX61">
        <v>101.28700000000001</v>
      </c>
      <c r="CY61">
        <v>0.10016700000000001</v>
      </c>
      <c r="CZ61">
        <v>26.1417</v>
      </c>
      <c r="DA61">
        <v>26.091100000000001</v>
      </c>
      <c r="DB61">
        <v>999.9</v>
      </c>
      <c r="DC61">
        <v>0</v>
      </c>
      <c r="DD61">
        <v>0</v>
      </c>
      <c r="DE61">
        <v>5003.12</v>
      </c>
      <c r="DF61">
        <v>0</v>
      </c>
      <c r="DG61">
        <v>214.82</v>
      </c>
      <c r="DH61">
        <v>-15.2668</v>
      </c>
      <c r="DI61">
        <v>393.42700000000002</v>
      </c>
      <c r="DJ61">
        <v>407.23099999999999</v>
      </c>
      <c r="DK61">
        <v>4.3245100000000001</v>
      </c>
      <c r="DL61">
        <v>400.2</v>
      </c>
      <c r="DM61">
        <v>17.2668</v>
      </c>
      <c r="DN61">
        <v>2.1869200000000002</v>
      </c>
      <c r="DO61">
        <v>1.7488999999999999</v>
      </c>
      <c r="DP61">
        <v>18.866800000000001</v>
      </c>
      <c r="DQ61">
        <v>15.337400000000001</v>
      </c>
      <c r="DR61">
        <v>1500.01</v>
      </c>
      <c r="DS61">
        <v>0.97299100000000005</v>
      </c>
      <c r="DT61">
        <v>2.7008799999999999E-2</v>
      </c>
      <c r="DU61">
        <v>0</v>
      </c>
      <c r="DV61">
        <v>673.72699999999998</v>
      </c>
      <c r="DW61">
        <v>4.9993100000000004</v>
      </c>
      <c r="DX61">
        <v>22413.599999999999</v>
      </c>
      <c r="DY61">
        <v>13259.3</v>
      </c>
      <c r="DZ61">
        <v>37.5</v>
      </c>
      <c r="EA61">
        <v>39.375</v>
      </c>
      <c r="EB61">
        <v>38.125</v>
      </c>
      <c r="EC61">
        <v>37.311999999999998</v>
      </c>
      <c r="ED61">
        <v>38.811999999999998</v>
      </c>
      <c r="EE61">
        <v>1454.63</v>
      </c>
      <c r="EF61">
        <v>40.380000000000003</v>
      </c>
      <c r="EG61">
        <v>0</v>
      </c>
      <c r="EH61">
        <v>1657258646.9000001</v>
      </c>
      <c r="EI61">
        <v>0</v>
      </c>
      <c r="EJ61">
        <v>681.32007692307684</v>
      </c>
      <c r="EK61">
        <v>-59.649709405253077</v>
      </c>
      <c r="EL61">
        <v>-1332.964103023211</v>
      </c>
      <c r="EM61">
        <v>22295.646153846152</v>
      </c>
      <c r="EN61">
        <v>15</v>
      </c>
      <c r="EO61">
        <v>1657258673.5</v>
      </c>
      <c r="EP61" t="s">
        <v>552</v>
      </c>
      <c r="EQ61">
        <v>1657258673.5</v>
      </c>
      <c r="ER61">
        <v>1657258569.5</v>
      </c>
      <c r="ES61">
        <v>52</v>
      </c>
      <c r="ET61">
        <v>-0.19800000000000001</v>
      </c>
      <c r="EU61">
        <v>-2E-3</v>
      </c>
      <c r="EV61">
        <v>9.5000000000000001E-2</v>
      </c>
      <c r="EW61">
        <v>8.3000000000000004E-2</v>
      </c>
      <c r="EX61">
        <v>401</v>
      </c>
      <c r="EY61">
        <v>18</v>
      </c>
      <c r="EZ61">
        <v>0.25</v>
      </c>
      <c r="FA61">
        <v>0.02</v>
      </c>
      <c r="FB61">
        <v>-14.48139756097561</v>
      </c>
      <c r="FC61">
        <v>-5.9426571428571862</v>
      </c>
      <c r="FD61">
        <v>0.61345319875865167</v>
      </c>
      <c r="FE61">
        <v>0</v>
      </c>
      <c r="FF61">
        <v>4.3551021951219511</v>
      </c>
      <c r="FG61">
        <v>-0.20298146341462239</v>
      </c>
      <c r="FH61">
        <v>2.0873239900933638E-2</v>
      </c>
      <c r="FI61">
        <v>1</v>
      </c>
      <c r="FJ61">
        <v>1</v>
      </c>
      <c r="FK61">
        <v>2</v>
      </c>
      <c r="FL61" t="s">
        <v>370</v>
      </c>
      <c r="FM61">
        <v>3.1792099999999999</v>
      </c>
      <c r="FN61">
        <v>2.76464</v>
      </c>
      <c r="FO61">
        <v>9.8569400000000001E-2</v>
      </c>
      <c r="FP61">
        <v>0.102103</v>
      </c>
      <c r="FQ61">
        <v>0.11231099999999999</v>
      </c>
      <c r="FR61">
        <v>9.6563499999999997E-2</v>
      </c>
      <c r="FS61">
        <v>28795.5</v>
      </c>
      <c r="FT61">
        <v>22343.599999999999</v>
      </c>
      <c r="FU61">
        <v>29983.599999999999</v>
      </c>
      <c r="FV61">
        <v>24329.3</v>
      </c>
      <c r="FW61">
        <v>35401.699999999997</v>
      </c>
      <c r="FX61">
        <v>32127.3</v>
      </c>
      <c r="FY61">
        <v>43847.199999999997</v>
      </c>
      <c r="FZ61">
        <v>39731.5</v>
      </c>
      <c r="GA61">
        <v>2.1888999999999998</v>
      </c>
      <c r="GB61">
        <v>1.89585</v>
      </c>
      <c r="GC61">
        <v>9.1645900000000002E-2</v>
      </c>
      <c r="GD61">
        <v>0</v>
      </c>
      <c r="GE61">
        <v>24.588200000000001</v>
      </c>
      <c r="GF61">
        <v>999.9</v>
      </c>
      <c r="GG61">
        <v>59.4</v>
      </c>
      <c r="GH61">
        <v>29.7</v>
      </c>
      <c r="GI61">
        <v>24.556699999999999</v>
      </c>
      <c r="GJ61">
        <v>30.904599999999999</v>
      </c>
      <c r="GK61">
        <v>39.591299999999997</v>
      </c>
      <c r="GL61">
        <v>1</v>
      </c>
      <c r="GM61">
        <v>-7.5005100000000005E-2</v>
      </c>
      <c r="GN61">
        <v>-0.26289499999999999</v>
      </c>
      <c r="GO61">
        <v>20.268999999999998</v>
      </c>
      <c r="GP61">
        <v>5.2277699999999996</v>
      </c>
      <c r="GQ61">
        <v>11.907999999999999</v>
      </c>
      <c r="GR61">
        <v>4.9648000000000003</v>
      </c>
      <c r="GS61">
        <v>3.2919999999999998</v>
      </c>
      <c r="GT61">
        <v>9999</v>
      </c>
      <c r="GU61">
        <v>9999</v>
      </c>
      <c r="GV61">
        <v>5539</v>
      </c>
      <c r="GW61">
        <v>978.5</v>
      </c>
      <c r="GX61">
        <v>1.87697</v>
      </c>
      <c r="GY61">
        <v>1.8752500000000001</v>
      </c>
      <c r="GZ61">
        <v>1.87392</v>
      </c>
      <c r="HA61">
        <v>1.8731100000000001</v>
      </c>
      <c r="HB61">
        <v>1.8746799999999999</v>
      </c>
      <c r="HC61">
        <v>1.8696299999999999</v>
      </c>
      <c r="HD61">
        <v>1.87378</v>
      </c>
      <c r="HE61">
        <v>1.8789400000000001</v>
      </c>
      <c r="HF61">
        <v>0</v>
      </c>
      <c r="HG61">
        <v>0</v>
      </c>
      <c r="HH61">
        <v>0</v>
      </c>
      <c r="HI61">
        <v>0</v>
      </c>
      <c r="HJ61" t="s">
        <v>371</v>
      </c>
      <c r="HK61" t="s">
        <v>372</v>
      </c>
      <c r="HL61" t="s">
        <v>373</v>
      </c>
      <c r="HM61" t="s">
        <v>373</v>
      </c>
      <c r="HN61" t="s">
        <v>373</v>
      </c>
      <c r="HO61" t="s">
        <v>373</v>
      </c>
      <c r="HP61">
        <v>0</v>
      </c>
      <c r="HQ61">
        <v>100</v>
      </c>
      <c r="HR61">
        <v>100</v>
      </c>
      <c r="HS61">
        <v>9.5000000000000001E-2</v>
      </c>
      <c r="HT61">
        <v>0.1656</v>
      </c>
      <c r="HU61">
        <v>0.26471343587761692</v>
      </c>
      <c r="HV61">
        <v>9.7846438420996166E-4</v>
      </c>
      <c r="HW61">
        <v>-2.5827086373742828E-6</v>
      </c>
      <c r="HX61">
        <v>7.8586341386663365E-10</v>
      </c>
      <c r="HY61">
        <v>-0.1038818412147311</v>
      </c>
      <c r="HZ61">
        <v>-8.4438002641763817E-3</v>
      </c>
      <c r="IA61">
        <v>1.264093270743213E-3</v>
      </c>
      <c r="IB61">
        <v>-1.32040390140585E-5</v>
      </c>
      <c r="IC61">
        <v>5</v>
      </c>
      <c r="ID61">
        <v>2007</v>
      </c>
      <c r="IE61">
        <v>1</v>
      </c>
      <c r="IF61">
        <v>23</v>
      </c>
      <c r="IG61">
        <v>1.3</v>
      </c>
      <c r="IH61">
        <v>1.3</v>
      </c>
      <c r="II61">
        <v>1.0376000000000001</v>
      </c>
      <c r="IJ61">
        <v>2.4377399999999998</v>
      </c>
      <c r="IK61">
        <v>1.42578</v>
      </c>
      <c r="IL61">
        <v>2.2924799999999999</v>
      </c>
      <c r="IM61">
        <v>1.5478499999999999</v>
      </c>
      <c r="IN61">
        <v>2.3706100000000001</v>
      </c>
      <c r="IO61">
        <v>32.465400000000002</v>
      </c>
      <c r="IP61">
        <v>14.2721</v>
      </c>
      <c r="IQ61">
        <v>18</v>
      </c>
      <c r="IR61">
        <v>633.94299999999998</v>
      </c>
      <c r="IS61">
        <v>430.012</v>
      </c>
      <c r="IT61">
        <v>25.000699999999998</v>
      </c>
      <c r="IU61">
        <v>26.3032</v>
      </c>
      <c r="IV61">
        <v>30.000399999999999</v>
      </c>
      <c r="IW61">
        <v>26.296600000000002</v>
      </c>
      <c r="IX61">
        <v>26.255600000000001</v>
      </c>
      <c r="IY61">
        <v>20.807700000000001</v>
      </c>
      <c r="IZ61">
        <v>31.873799999999999</v>
      </c>
      <c r="JA61">
        <v>0</v>
      </c>
      <c r="JB61">
        <v>25</v>
      </c>
      <c r="JC61">
        <v>400</v>
      </c>
      <c r="JD61">
        <v>17.244199999999999</v>
      </c>
      <c r="JE61">
        <v>101.101</v>
      </c>
      <c r="JF61">
        <v>101.048</v>
      </c>
    </row>
    <row r="62" spans="1:266" x14ac:dyDescent="0.2">
      <c r="A62">
        <v>60</v>
      </c>
      <c r="B62">
        <v>1657258749.5</v>
      </c>
      <c r="C62">
        <v>7711.4000000953674</v>
      </c>
      <c r="D62" t="s">
        <v>553</v>
      </c>
      <c r="E62" t="s">
        <v>554</v>
      </c>
      <c r="F62" t="s">
        <v>366</v>
      </c>
      <c r="H62" t="s">
        <v>449</v>
      </c>
      <c r="I62" t="s">
        <v>533</v>
      </c>
      <c r="J62" t="s">
        <v>534</v>
      </c>
      <c r="K62">
        <v>1657258749.5</v>
      </c>
      <c r="L62">
        <v>4.4132100775104268E-3</v>
      </c>
      <c r="M62">
        <v>4.4132100775104268</v>
      </c>
      <c r="N62">
        <v>12.666716285939117</v>
      </c>
      <c r="O62">
        <v>385.72300000000001</v>
      </c>
      <c r="P62">
        <v>320.11731720151715</v>
      </c>
      <c r="Q62">
        <v>32.452745663778174</v>
      </c>
      <c r="R62">
        <v>39.103696498210503</v>
      </c>
      <c r="S62">
        <v>0.37937479973903393</v>
      </c>
      <c r="T62">
        <v>1.9143969675355808</v>
      </c>
      <c r="U62">
        <v>0.34202470474976482</v>
      </c>
      <c r="V62">
        <v>0.21681394781187324</v>
      </c>
      <c r="W62">
        <v>241.74584207463943</v>
      </c>
      <c r="X62">
        <v>26.363159355386678</v>
      </c>
      <c r="Y62">
        <v>26.363159355386678</v>
      </c>
      <c r="Z62">
        <v>3.4474530803675774</v>
      </c>
      <c r="AA62">
        <v>64.659343619983005</v>
      </c>
      <c r="AB62">
        <v>2.17563562307445</v>
      </c>
      <c r="AC62">
        <v>3.3647660203003804</v>
      </c>
      <c r="AD62">
        <v>1.2718174572931273</v>
      </c>
      <c r="AE62">
        <v>-194.62256441820983</v>
      </c>
      <c r="AF62">
        <v>-42.394049705450875</v>
      </c>
      <c r="AG62">
        <v>-4.7389837915179713</v>
      </c>
      <c r="AH62">
        <v>-9.7558405392490499E-3</v>
      </c>
      <c r="AI62">
        <v>0</v>
      </c>
      <c r="AJ62">
        <v>0</v>
      </c>
      <c r="AK62">
        <v>1</v>
      </c>
      <c r="AL62">
        <v>0</v>
      </c>
      <c r="AM62">
        <v>25845.998951364079</v>
      </c>
      <c r="AN62" t="s">
        <v>367</v>
      </c>
      <c r="AO62" t="s">
        <v>367</v>
      </c>
      <c r="AP62">
        <v>0</v>
      </c>
      <c r="AQ62">
        <v>0</v>
      </c>
      <c r="AR62" t="e">
        <v>#DIV/0!</v>
      </c>
      <c r="AS62">
        <v>0</v>
      </c>
      <c r="AT62" t="s">
        <v>367</v>
      </c>
      <c r="AU62" t="s">
        <v>367</v>
      </c>
      <c r="AV62">
        <v>0</v>
      </c>
      <c r="AW62">
        <v>0</v>
      </c>
      <c r="AX62" t="e">
        <v>#DIV/0!</v>
      </c>
      <c r="AY62">
        <v>0.5</v>
      </c>
      <c r="AZ62">
        <v>1261.2609005568081</v>
      </c>
      <c r="BA62">
        <v>12.666716285939117</v>
      </c>
      <c r="BB62" t="e">
        <v>#DIV/0!</v>
      </c>
      <c r="BC62">
        <v>1.0042899355991413E-2</v>
      </c>
      <c r="BD62" t="e">
        <v>#DIV/0!</v>
      </c>
      <c r="BE62" t="e">
        <v>#DIV/0!</v>
      </c>
      <c r="BF62" t="s">
        <v>367</v>
      </c>
      <c r="BG62">
        <v>0</v>
      </c>
      <c r="BH62" t="e">
        <v>#DIV/0!</v>
      </c>
      <c r="BI62" t="e">
        <v>#DIV/0!</v>
      </c>
      <c r="BJ62" t="e">
        <v>#DIV/0!</v>
      </c>
      <c r="BK62" t="e">
        <v>#DIV/0!</v>
      </c>
      <c r="BL62" t="e">
        <v>#DIV/0!</v>
      </c>
      <c r="BM62" t="e">
        <v>#DIV/0!</v>
      </c>
      <c r="BN62" t="e">
        <v>#DIV/0!</v>
      </c>
      <c r="BO62" t="e">
        <v>#DIV/0!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1500.06</v>
      </c>
      <c r="CI62">
        <v>1261.2609005568081</v>
      </c>
      <c r="CJ62">
        <v>0.84080696809248168</v>
      </c>
      <c r="CK62">
        <v>0.16115744841848956</v>
      </c>
      <c r="CL62">
        <v>6</v>
      </c>
      <c r="CM62">
        <v>0.5</v>
      </c>
      <c r="CN62" t="s">
        <v>368</v>
      </c>
      <c r="CO62">
        <v>2</v>
      </c>
      <c r="CP62">
        <v>1657258749.5</v>
      </c>
      <c r="CQ62">
        <v>385.72300000000001</v>
      </c>
      <c r="CR62">
        <v>400.089</v>
      </c>
      <c r="CS62">
        <v>21.460699999999999</v>
      </c>
      <c r="CT62">
        <v>17.1431</v>
      </c>
      <c r="CU62">
        <v>385.61799999999999</v>
      </c>
      <c r="CV62">
        <v>21.298500000000001</v>
      </c>
      <c r="CW62">
        <v>600.125</v>
      </c>
      <c r="CX62">
        <v>101.27800000000001</v>
      </c>
      <c r="CY62">
        <v>9.9663500000000002E-2</v>
      </c>
      <c r="CZ62">
        <v>25.952400000000001</v>
      </c>
      <c r="DA62">
        <v>25.825800000000001</v>
      </c>
      <c r="DB62">
        <v>999.9</v>
      </c>
      <c r="DC62">
        <v>0</v>
      </c>
      <c r="DD62">
        <v>0</v>
      </c>
      <c r="DE62">
        <v>4984.38</v>
      </c>
      <c r="DF62">
        <v>0</v>
      </c>
      <c r="DG62">
        <v>260.78399999999999</v>
      </c>
      <c r="DH62">
        <v>-14.365500000000001</v>
      </c>
      <c r="DI62">
        <v>394.18299999999999</v>
      </c>
      <c r="DJ62">
        <v>407.06700000000001</v>
      </c>
      <c r="DK62">
        <v>4.3175499999999998</v>
      </c>
      <c r="DL62">
        <v>400.089</v>
      </c>
      <c r="DM62">
        <v>17.1431</v>
      </c>
      <c r="DN62">
        <v>2.1735099999999998</v>
      </c>
      <c r="DO62">
        <v>1.7362299999999999</v>
      </c>
      <c r="DP62">
        <v>18.7684</v>
      </c>
      <c r="DQ62">
        <v>15.2242</v>
      </c>
      <c r="DR62">
        <v>1500.06</v>
      </c>
      <c r="DS62">
        <v>0.97301199999999999</v>
      </c>
      <c r="DT62">
        <v>2.6988399999999999E-2</v>
      </c>
      <c r="DU62">
        <v>0</v>
      </c>
      <c r="DV62">
        <v>674.97199999999998</v>
      </c>
      <c r="DW62">
        <v>4.9993100000000004</v>
      </c>
      <c r="DX62">
        <v>17144.5</v>
      </c>
      <c r="DY62">
        <v>13259.8</v>
      </c>
      <c r="DZ62">
        <v>38.625</v>
      </c>
      <c r="EA62">
        <v>40.375</v>
      </c>
      <c r="EB62">
        <v>39.125</v>
      </c>
      <c r="EC62">
        <v>37.936999999999998</v>
      </c>
      <c r="ED62">
        <v>39.686999999999998</v>
      </c>
      <c r="EE62">
        <v>1454.71</v>
      </c>
      <c r="EF62">
        <v>40.35</v>
      </c>
      <c r="EG62">
        <v>0</v>
      </c>
      <c r="EH62">
        <v>1657258750.0999999</v>
      </c>
      <c r="EI62">
        <v>0</v>
      </c>
      <c r="EJ62">
        <v>674.32423076923078</v>
      </c>
      <c r="EK62">
        <v>4.7824273543799256</v>
      </c>
      <c r="EL62">
        <v>-29.880330072815269</v>
      </c>
      <c r="EM62">
        <v>17545.992307692311</v>
      </c>
      <c r="EN62">
        <v>15</v>
      </c>
      <c r="EO62">
        <v>1657258673.5</v>
      </c>
      <c r="EP62" t="s">
        <v>552</v>
      </c>
      <c r="EQ62">
        <v>1657258673.5</v>
      </c>
      <c r="ER62">
        <v>1657258569.5</v>
      </c>
      <c r="ES62">
        <v>52</v>
      </c>
      <c r="ET62">
        <v>-0.19800000000000001</v>
      </c>
      <c r="EU62">
        <v>-2E-3</v>
      </c>
      <c r="EV62">
        <v>9.5000000000000001E-2</v>
      </c>
      <c r="EW62">
        <v>8.3000000000000004E-2</v>
      </c>
      <c r="EX62">
        <v>401</v>
      </c>
      <c r="EY62">
        <v>18</v>
      </c>
      <c r="EZ62">
        <v>0.25</v>
      </c>
      <c r="FA62">
        <v>0.02</v>
      </c>
      <c r="FB62">
        <v>-14.3368825</v>
      </c>
      <c r="FC62">
        <v>-0.36788105065663401</v>
      </c>
      <c r="FD62">
        <v>4.5402636969123229E-2</v>
      </c>
      <c r="FE62">
        <v>0</v>
      </c>
      <c r="FF62">
        <v>4.280945</v>
      </c>
      <c r="FG62">
        <v>7.5152645403363472E-2</v>
      </c>
      <c r="FH62">
        <v>1.6658062012130971E-2</v>
      </c>
      <c r="FI62">
        <v>1</v>
      </c>
      <c r="FJ62">
        <v>1</v>
      </c>
      <c r="FK62">
        <v>2</v>
      </c>
      <c r="FL62" t="s">
        <v>370</v>
      </c>
      <c r="FM62">
        <v>3.1789299999999998</v>
      </c>
      <c r="FN62">
        <v>2.7640500000000001</v>
      </c>
      <c r="FO62">
        <v>9.8730700000000005E-2</v>
      </c>
      <c r="FP62">
        <v>0.102046</v>
      </c>
      <c r="FQ62">
        <v>0.111805</v>
      </c>
      <c r="FR62">
        <v>9.6039799999999995E-2</v>
      </c>
      <c r="FS62">
        <v>28785.200000000001</v>
      </c>
      <c r="FT62">
        <v>22340.2</v>
      </c>
      <c r="FU62">
        <v>29978.799999999999</v>
      </c>
      <c r="FV62">
        <v>24324.400000000001</v>
      </c>
      <c r="FW62">
        <v>35417.699999999997</v>
      </c>
      <c r="FX62">
        <v>32139.3</v>
      </c>
      <c r="FY62">
        <v>43841.2</v>
      </c>
      <c r="FZ62">
        <v>39722.9</v>
      </c>
      <c r="GA62">
        <v>2.1873800000000001</v>
      </c>
      <c r="GB62">
        <v>1.8919999999999999</v>
      </c>
      <c r="GC62">
        <v>9.6119899999999994E-2</v>
      </c>
      <c r="GD62">
        <v>0</v>
      </c>
      <c r="GE62">
        <v>24.248899999999999</v>
      </c>
      <c r="GF62">
        <v>999.9</v>
      </c>
      <c r="GG62">
        <v>59.6</v>
      </c>
      <c r="GH62">
        <v>29.8</v>
      </c>
      <c r="GI62">
        <v>24.785299999999999</v>
      </c>
      <c r="GJ62">
        <v>30.764600000000002</v>
      </c>
      <c r="GK62">
        <v>39.258800000000001</v>
      </c>
      <c r="GL62">
        <v>1</v>
      </c>
      <c r="GM62">
        <v>-6.6890199999999997E-2</v>
      </c>
      <c r="GN62">
        <v>-0.33555299999999999</v>
      </c>
      <c r="GO62">
        <v>20.2685</v>
      </c>
      <c r="GP62">
        <v>5.2214799999999997</v>
      </c>
      <c r="GQ62">
        <v>11.908099999999999</v>
      </c>
      <c r="GR62">
        <v>4.9636500000000003</v>
      </c>
      <c r="GS62">
        <v>3.2913299999999999</v>
      </c>
      <c r="GT62">
        <v>9999</v>
      </c>
      <c r="GU62">
        <v>9999</v>
      </c>
      <c r="GV62">
        <v>5539</v>
      </c>
      <c r="GW62">
        <v>978.5</v>
      </c>
      <c r="GX62">
        <v>1.8769800000000001</v>
      </c>
      <c r="GY62">
        <v>1.87527</v>
      </c>
      <c r="GZ62">
        <v>1.8739300000000001</v>
      </c>
      <c r="HA62">
        <v>1.8730899999999999</v>
      </c>
      <c r="HB62">
        <v>1.8746799999999999</v>
      </c>
      <c r="HC62">
        <v>1.86961</v>
      </c>
      <c r="HD62">
        <v>1.8737999999999999</v>
      </c>
      <c r="HE62">
        <v>1.8789400000000001</v>
      </c>
      <c r="HF62">
        <v>0</v>
      </c>
      <c r="HG62">
        <v>0</v>
      </c>
      <c r="HH62">
        <v>0</v>
      </c>
      <c r="HI62">
        <v>0</v>
      </c>
      <c r="HJ62" t="s">
        <v>371</v>
      </c>
      <c r="HK62" t="s">
        <v>372</v>
      </c>
      <c r="HL62" t="s">
        <v>373</v>
      </c>
      <c r="HM62" t="s">
        <v>373</v>
      </c>
      <c r="HN62" t="s">
        <v>373</v>
      </c>
      <c r="HO62" t="s">
        <v>373</v>
      </c>
      <c r="HP62">
        <v>0</v>
      </c>
      <c r="HQ62">
        <v>100</v>
      </c>
      <c r="HR62">
        <v>100</v>
      </c>
      <c r="HS62">
        <v>0.105</v>
      </c>
      <c r="HT62">
        <v>0.16220000000000001</v>
      </c>
      <c r="HU62">
        <v>6.6700414853342577E-2</v>
      </c>
      <c r="HV62">
        <v>9.7846438420996166E-4</v>
      </c>
      <c r="HW62">
        <v>-2.5827086373742828E-6</v>
      </c>
      <c r="HX62">
        <v>7.8586341386663365E-10</v>
      </c>
      <c r="HY62">
        <v>-0.1038818412147311</v>
      </c>
      <c r="HZ62">
        <v>-8.4438002641763817E-3</v>
      </c>
      <c r="IA62">
        <v>1.264093270743213E-3</v>
      </c>
      <c r="IB62">
        <v>-1.32040390140585E-5</v>
      </c>
      <c r="IC62">
        <v>5</v>
      </c>
      <c r="ID62">
        <v>2007</v>
      </c>
      <c r="IE62">
        <v>1</v>
      </c>
      <c r="IF62">
        <v>23</v>
      </c>
      <c r="IG62">
        <v>1.3</v>
      </c>
      <c r="IH62">
        <v>3</v>
      </c>
      <c r="II62">
        <v>1.03271</v>
      </c>
      <c r="IJ62">
        <v>2.4316399999999998</v>
      </c>
      <c r="IK62">
        <v>1.42578</v>
      </c>
      <c r="IL62">
        <v>2.2912599999999999</v>
      </c>
      <c r="IM62">
        <v>1.5478499999999999</v>
      </c>
      <c r="IN62">
        <v>2.3803700000000001</v>
      </c>
      <c r="IO62">
        <v>32.576099999999997</v>
      </c>
      <c r="IP62">
        <v>14.263400000000001</v>
      </c>
      <c r="IQ62">
        <v>18</v>
      </c>
      <c r="IR62">
        <v>633.90700000000004</v>
      </c>
      <c r="IS62">
        <v>428.58199999999999</v>
      </c>
      <c r="IT62">
        <v>24.997599999999998</v>
      </c>
      <c r="IU62">
        <v>26.390899999999998</v>
      </c>
      <c r="IV62">
        <v>30.0001</v>
      </c>
      <c r="IW62">
        <v>26.396599999999999</v>
      </c>
      <c r="IX62">
        <v>26.355699999999999</v>
      </c>
      <c r="IY62">
        <v>20.700399999999998</v>
      </c>
      <c r="IZ62">
        <v>33.573</v>
      </c>
      <c r="JA62">
        <v>0</v>
      </c>
      <c r="JB62">
        <v>25</v>
      </c>
      <c r="JC62">
        <v>400</v>
      </c>
      <c r="JD62">
        <v>17.019300000000001</v>
      </c>
      <c r="JE62">
        <v>101.086</v>
      </c>
      <c r="JF62">
        <v>101.027</v>
      </c>
    </row>
    <row r="63" spans="1:266" x14ac:dyDescent="0.2">
      <c r="A63">
        <v>61</v>
      </c>
      <c r="B63">
        <v>1657258825</v>
      </c>
      <c r="C63">
        <v>7786.9000000953674</v>
      </c>
      <c r="D63" t="s">
        <v>555</v>
      </c>
      <c r="E63" t="s">
        <v>556</v>
      </c>
      <c r="F63" t="s">
        <v>366</v>
      </c>
      <c r="H63" t="s">
        <v>449</v>
      </c>
      <c r="I63" t="s">
        <v>533</v>
      </c>
      <c r="J63" t="s">
        <v>534</v>
      </c>
      <c r="K63">
        <v>1657258825</v>
      </c>
      <c r="L63">
        <v>4.3811239352113084E-3</v>
      </c>
      <c r="M63">
        <v>4.3811239352113081</v>
      </c>
      <c r="N63">
        <v>15.611026783955504</v>
      </c>
      <c r="O63">
        <v>581.84199999999998</v>
      </c>
      <c r="P63">
        <v>495.42852201723434</v>
      </c>
      <c r="Q63">
        <v>50.22548488089852</v>
      </c>
      <c r="R63">
        <v>58.985898621830195</v>
      </c>
      <c r="S63">
        <v>0.36247061385074997</v>
      </c>
      <c r="T63">
        <v>1.9169193604677606</v>
      </c>
      <c r="U63">
        <v>0.32825475119676534</v>
      </c>
      <c r="V63">
        <v>0.20796356121545367</v>
      </c>
      <c r="W63">
        <v>241.72988207471107</v>
      </c>
      <c r="X63">
        <v>26.418834894802341</v>
      </c>
      <c r="Y63">
        <v>26.418834894802341</v>
      </c>
      <c r="Z63">
        <v>3.4587961566301439</v>
      </c>
      <c r="AA63">
        <v>63.527276201374313</v>
      </c>
      <c r="AB63">
        <v>2.1431178881476898</v>
      </c>
      <c r="AC63">
        <v>3.3735397081314287</v>
      </c>
      <c r="AD63">
        <v>1.3156782684824542</v>
      </c>
      <c r="AE63">
        <v>-193.20756554281868</v>
      </c>
      <c r="AF63">
        <v>-43.656515853425638</v>
      </c>
      <c r="AG63">
        <v>-4.8761223114296897</v>
      </c>
      <c r="AH63">
        <v>-1.0321632962948968E-2</v>
      </c>
      <c r="AI63">
        <v>0</v>
      </c>
      <c r="AJ63">
        <v>0</v>
      </c>
      <c r="AK63">
        <v>1</v>
      </c>
      <c r="AL63">
        <v>0</v>
      </c>
      <c r="AM63">
        <v>25905.904418728333</v>
      </c>
      <c r="AN63" t="s">
        <v>367</v>
      </c>
      <c r="AO63" t="s">
        <v>367</v>
      </c>
      <c r="AP63">
        <v>0</v>
      </c>
      <c r="AQ63">
        <v>0</v>
      </c>
      <c r="AR63" t="e">
        <v>#DIV/0!</v>
      </c>
      <c r="AS63">
        <v>0</v>
      </c>
      <c r="AT63" t="s">
        <v>367</v>
      </c>
      <c r="AU63" t="s">
        <v>367</v>
      </c>
      <c r="AV63">
        <v>0</v>
      </c>
      <c r="AW63">
        <v>0</v>
      </c>
      <c r="AX63" t="e">
        <v>#DIV/0!</v>
      </c>
      <c r="AY63">
        <v>0.5</v>
      </c>
      <c r="AZ63">
        <v>1261.1769005568451</v>
      </c>
      <c r="BA63">
        <v>15.611026783955504</v>
      </c>
      <c r="BB63" t="e">
        <v>#DIV/0!</v>
      </c>
      <c r="BC63">
        <v>1.2378142017240242E-2</v>
      </c>
      <c r="BD63" t="e">
        <v>#DIV/0!</v>
      </c>
      <c r="BE63" t="e">
        <v>#DIV/0!</v>
      </c>
      <c r="BF63" t="s">
        <v>367</v>
      </c>
      <c r="BG63">
        <v>0</v>
      </c>
      <c r="BH63" t="e">
        <v>#DIV/0!</v>
      </c>
      <c r="BI63" t="e">
        <v>#DIV/0!</v>
      </c>
      <c r="BJ63" t="e">
        <v>#DIV/0!</v>
      </c>
      <c r="BK63" t="e">
        <v>#DIV/0!</v>
      </c>
      <c r="BL63" t="e">
        <v>#DIV/0!</v>
      </c>
      <c r="BM63" t="e">
        <v>#DIV/0!</v>
      </c>
      <c r="BN63" t="e">
        <v>#DIV/0!</v>
      </c>
      <c r="BO63" t="e">
        <v>#DIV/0!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1499.96</v>
      </c>
      <c r="CI63">
        <v>1261.1769005568451</v>
      </c>
      <c r="CJ63">
        <v>0.84080702189181389</v>
      </c>
      <c r="CK63">
        <v>0.16115755225120074</v>
      </c>
      <c r="CL63">
        <v>6</v>
      </c>
      <c r="CM63">
        <v>0.5</v>
      </c>
      <c r="CN63" t="s">
        <v>368</v>
      </c>
      <c r="CO63">
        <v>2</v>
      </c>
      <c r="CP63">
        <v>1657258825</v>
      </c>
      <c r="CQ63">
        <v>581.84199999999998</v>
      </c>
      <c r="CR63">
        <v>600</v>
      </c>
      <c r="CS63">
        <v>21.139900000000001</v>
      </c>
      <c r="CT63">
        <v>16.851900000000001</v>
      </c>
      <c r="CU63">
        <v>581.74</v>
      </c>
      <c r="CV63">
        <v>20.9863</v>
      </c>
      <c r="CW63">
        <v>600.07100000000003</v>
      </c>
      <c r="CX63">
        <v>101.27800000000001</v>
      </c>
      <c r="CY63">
        <v>9.9863099999999996E-2</v>
      </c>
      <c r="CZ63">
        <v>25.996400000000001</v>
      </c>
      <c r="DA63">
        <v>25.865200000000002</v>
      </c>
      <c r="DB63">
        <v>999.9</v>
      </c>
      <c r="DC63">
        <v>0</v>
      </c>
      <c r="DD63">
        <v>0</v>
      </c>
      <c r="DE63">
        <v>4995</v>
      </c>
      <c r="DF63">
        <v>0</v>
      </c>
      <c r="DG63">
        <v>152.54</v>
      </c>
      <c r="DH63">
        <v>-18.343900000000001</v>
      </c>
      <c r="DI63">
        <v>594.21799999999996</v>
      </c>
      <c r="DJ63">
        <v>610.28499999999997</v>
      </c>
      <c r="DK63">
        <v>4.28796</v>
      </c>
      <c r="DL63">
        <v>600</v>
      </c>
      <c r="DM63">
        <v>16.851900000000001</v>
      </c>
      <c r="DN63">
        <v>2.141</v>
      </c>
      <c r="DO63">
        <v>1.7067300000000001</v>
      </c>
      <c r="DP63">
        <v>18.5276</v>
      </c>
      <c r="DQ63">
        <v>14.957800000000001</v>
      </c>
      <c r="DR63">
        <v>1499.96</v>
      </c>
      <c r="DS63">
        <v>0.97300699999999996</v>
      </c>
      <c r="DT63">
        <v>2.69935E-2</v>
      </c>
      <c r="DU63">
        <v>0</v>
      </c>
      <c r="DV63">
        <v>694.39099999999996</v>
      </c>
      <c r="DW63">
        <v>4.9993100000000004</v>
      </c>
      <c r="DX63">
        <v>22456.400000000001</v>
      </c>
      <c r="DY63">
        <v>13258.9</v>
      </c>
      <c r="DZ63">
        <v>39.375</v>
      </c>
      <c r="EA63">
        <v>40.936999999999998</v>
      </c>
      <c r="EB63">
        <v>39.811999999999998</v>
      </c>
      <c r="EC63">
        <v>38.875</v>
      </c>
      <c r="ED63">
        <v>40.436999999999998</v>
      </c>
      <c r="EE63">
        <v>1454.61</v>
      </c>
      <c r="EF63">
        <v>40.35</v>
      </c>
      <c r="EG63">
        <v>0</v>
      </c>
      <c r="EH63">
        <v>1657258825.7</v>
      </c>
      <c r="EI63">
        <v>0</v>
      </c>
      <c r="EJ63">
        <v>694.85619230769225</v>
      </c>
      <c r="EK63">
        <v>-2.8296410303716888</v>
      </c>
      <c r="EL63">
        <v>491.54529186713279</v>
      </c>
      <c r="EM63">
        <v>22528.257692307699</v>
      </c>
      <c r="EN63">
        <v>15</v>
      </c>
      <c r="EO63">
        <v>1657258846</v>
      </c>
      <c r="EP63" t="s">
        <v>557</v>
      </c>
      <c r="EQ63">
        <v>1657258846</v>
      </c>
      <c r="ER63">
        <v>1657258569.5</v>
      </c>
      <c r="ES63">
        <v>53</v>
      </c>
      <c r="ET63">
        <v>0.20799999999999999</v>
      </c>
      <c r="EU63">
        <v>-2E-3</v>
      </c>
      <c r="EV63">
        <v>0.10199999999999999</v>
      </c>
      <c r="EW63">
        <v>8.3000000000000004E-2</v>
      </c>
      <c r="EX63">
        <v>600</v>
      </c>
      <c r="EY63">
        <v>18</v>
      </c>
      <c r="EZ63">
        <v>0.09</v>
      </c>
      <c r="FA63">
        <v>0.02</v>
      </c>
      <c r="FB63">
        <v>-18.651137500000001</v>
      </c>
      <c r="FC63">
        <v>2.3752514071295159</v>
      </c>
      <c r="FD63">
        <v>0.23323043399983201</v>
      </c>
      <c r="FE63">
        <v>0</v>
      </c>
      <c r="FF63">
        <v>4.2850039999999989</v>
      </c>
      <c r="FG63">
        <v>2.650041275798071E-2</v>
      </c>
      <c r="FH63">
        <v>2.6759052673815328E-3</v>
      </c>
      <c r="FI63">
        <v>1</v>
      </c>
      <c r="FJ63">
        <v>1</v>
      </c>
      <c r="FK63">
        <v>2</v>
      </c>
      <c r="FL63" t="s">
        <v>370</v>
      </c>
      <c r="FM63">
        <v>3.1787999999999998</v>
      </c>
      <c r="FN63">
        <v>2.7643</v>
      </c>
      <c r="FO63">
        <v>0.133768</v>
      </c>
      <c r="FP63">
        <v>0.13730100000000001</v>
      </c>
      <c r="FQ63">
        <v>0.110639</v>
      </c>
      <c r="FR63">
        <v>9.4868599999999997E-2</v>
      </c>
      <c r="FS63">
        <v>27664.5</v>
      </c>
      <c r="FT63">
        <v>21465</v>
      </c>
      <c r="FU63">
        <v>29976.5</v>
      </c>
      <c r="FV63">
        <v>24326.3</v>
      </c>
      <c r="FW63">
        <v>35463.199999999997</v>
      </c>
      <c r="FX63">
        <v>32184.9</v>
      </c>
      <c r="FY63">
        <v>43836.6</v>
      </c>
      <c r="FZ63">
        <v>39725.4</v>
      </c>
      <c r="GA63">
        <v>2.1873800000000001</v>
      </c>
      <c r="GB63">
        <v>1.8927499999999999</v>
      </c>
      <c r="GC63">
        <v>0.118379</v>
      </c>
      <c r="GD63">
        <v>0</v>
      </c>
      <c r="GE63">
        <v>23.922599999999999</v>
      </c>
      <c r="GF63">
        <v>999.9</v>
      </c>
      <c r="GG63">
        <v>59.7</v>
      </c>
      <c r="GH63">
        <v>29.9</v>
      </c>
      <c r="GI63">
        <v>24.9711</v>
      </c>
      <c r="GJ63">
        <v>30.924600000000002</v>
      </c>
      <c r="GK63">
        <v>39.363</v>
      </c>
      <c r="GL63">
        <v>1</v>
      </c>
      <c r="GM63">
        <v>-6.76118E-2</v>
      </c>
      <c r="GN63">
        <v>-0.40642200000000001</v>
      </c>
      <c r="GO63">
        <v>20.2683</v>
      </c>
      <c r="GP63">
        <v>5.2238800000000003</v>
      </c>
      <c r="GQ63">
        <v>11.907500000000001</v>
      </c>
      <c r="GR63">
        <v>4.9635999999999996</v>
      </c>
      <c r="GS63">
        <v>3.2913999999999999</v>
      </c>
      <c r="GT63">
        <v>9999</v>
      </c>
      <c r="GU63">
        <v>9999</v>
      </c>
      <c r="GV63">
        <v>5539</v>
      </c>
      <c r="GW63">
        <v>978.6</v>
      </c>
      <c r="GX63">
        <v>1.8769800000000001</v>
      </c>
      <c r="GY63">
        <v>1.8752899999999999</v>
      </c>
      <c r="GZ63">
        <v>1.8739300000000001</v>
      </c>
      <c r="HA63">
        <v>1.8731100000000001</v>
      </c>
      <c r="HB63">
        <v>1.8746799999999999</v>
      </c>
      <c r="HC63">
        <v>1.8695900000000001</v>
      </c>
      <c r="HD63">
        <v>1.87378</v>
      </c>
      <c r="HE63">
        <v>1.8789100000000001</v>
      </c>
      <c r="HF63">
        <v>0</v>
      </c>
      <c r="HG63">
        <v>0</v>
      </c>
      <c r="HH63">
        <v>0</v>
      </c>
      <c r="HI63">
        <v>0</v>
      </c>
      <c r="HJ63" t="s">
        <v>371</v>
      </c>
      <c r="HK63" t="s">
        <v>372</v>
      </c>
      <c r="HL63" t="s">
        <v>373</v>
      </c>
      <c r="HM63" t="s">
        <v>373</v>
      </c>
      <c r="HN63" t="s">
        <v>373</v>
      </c>
      <c r="HO63" t="s">
        <v>373</v>
      </c>
      <c r="HP63">
        <v>0</v>
      </c>
      <c r="HQ63">
        <v>100</v>
      </c>
      <c r="HR63">
        <v>100</v>
      </c>
      <c r="HS63">
        <v>0.10199999999999999</v>
      </c>
      <c r="HT63">
        <v>0.15359999999999999</v>
      </c>
      <c r="HU63">
        <v>6.6700414853342577E-2</v>
      </c>
      <c r="HV63">
        <v>9.7846438420996166E-4</v>
      </c>
      <c r="HW63">
        <v>-2.5827086373742828E-6</v>
      </c>
      <c r="HX63">
        <v>7.8586341386663365E-10</v>
      </c>
      <c r="HY63">
        <v>-0.1038818412147311</v>
      </c>
      <c r="HZ63">
        <v>-8.4438002641763817E-3</v>
      </c>
      <c r="IA63">
        <v>1.264093270743213E-3</v>
      </c>
      <c r="IB63">
        <v>-1.32040390140585E-5</v>
      </c>
      <c r="IC63">
        <v>5</v>
      </c>
      <c r="ID63">
        <v>2007</v>
      </c>
      <c r="IE63">
        <v>1</v>
      </c>
      <c r="IF63">
        <v>23</v>
      </c>
      <c r="IG63">
        <v>2.5</v>
      </c>
      <c r="IH63">
        <v>4.3</v>
      </c>
      <c r="II63">
        <v>1.4355500000000001</v>
      </c>
      <c r="IJ63">
        <v>2.4426299999999999</v>
      </c>
      <c r="IK63">
        <v>1.42578</v>
      </c>
      <c r="IL63">
        <v>2.2912599999999999</v>
      </c>
      <c r="IM63">
        <v>1.5478499999999999</v>
      </c>
      <c r="IN63">
        <v>2.3791500000000001</v>
      </c>
      <c r="IO63">
        <v>32.598199999999999</v>
      </c>
      <c r="IP63">
        <v>14.2546</v>
      </c>
      <c r="IQ63">
        <v>18</v>
      </c>
      <c r="IR63">
        <v>634.19000000000005</v>
      </c>
      <c r="IS63">
        <v>429.2</v>
      </c>
      <c r="IT63">
        <v>25.0002</v>
      </c>
      <c r="IU63">
        <v>26.3931</v>
      </c>
      <c r="IV63">
        <v>30</v>
      </c>
      <c r="IW63">
        <v>26.422499999999999</v>
      </c>
      <c r="IX63">
        <v>26.3809</v>
      </c>
      <c r="IY63">
        <v>28.7409</v>
      </c>
      <c r="IZ63">
        <v>34.402200000000001</v>
      </c>
      <c r="JA63">
        <v>0</v>
      </c>
      <c r="JB63">
        <v>25</v>
      </c>
      <c r="JC63">
        <v>600</v>
      </c>
      <c r="JD63">
        <v>16.953199999999999</v>
      </c>
      <c r="JE63">
        <v>101.077</v>
      </c>
      <c r="JF63">
        <v>101.03400000000001</v>
      </c>
    </row>
    <row r="64" spans="1:266" x14ac:dyDescent="0.2">
      <c r="A64">
        <v>62</v>
      </c>
      <c r="B64">
        <v>1657258922</v>
      </c>
      <c r="C64">
        <v>7883.9000000953674</v>
      </c>
      <c r="D64" t="s">
        <v>558</v>
      </c>
      <c r="E64" t="s">
        <v>559</v>
      </c>
      <c r="F64" t="s">
        <v>366</v>
      </c>
      <c r="H64" t="s">
        <v>449</v>
      </c>
      <c r="I64" t="s">
        <v>533</v>
      </c>
      <c r="J64" t="s">
        <v>534</v>
      </c>
      <c r="K64">
        <v>1657258922</v>
      </c>
      <c r="L64">
        <v>4.4080991777953092E-3</v>
      </c>
      <c r="M64">
        <v>4.4080991777953091</v>
      </c>
      <c r="N64">
        <v>16.39179634297172</v>
      </c>
      <c r="O64">
        <v>780.18500000000006</v>
      </c>
      <c r="P64">
        <v>687.38654908847298</v>
      </c>
      <c r="Q64">
        <v>69.68178843522999</v>
      </c>
      <c r="R64">
        <v>79.088958290545023</v>
      </c>
      <c r="S64">
        <v>0.36926841788985865</v>
      </c>
      <c r="T64">
        <v>1.9119505193731114</v>
      </c>
      <c r="U64">
        <v>0.3337415866481252</v>
      </c>
      <c r="V64">
        <v>0.21149487539538425</v>
      </c>
      <c r="W64">
        <v>241.73582807522229</v>
      </c>
      <c r="X64">
        <v>26.71486597676191</v>
      </c>
      <c r="Y64">
        <v>26.71486597676191</v>
      </c>
      <c r="Z64">
        <v>3.5196571522415465</v>
      </c>
      <c r="AA64">
        <v>64.588421803590549</v>
      </c>
      <c r="AB64">
        <v>2.2186187022963004</v>
      </c>
      <c r="AC64">
        <v>3.4350099295551528</v>
      </c>
      <c r="AD64">
        <v>1.3010384499452461</v>
      </c>
      <c r="AE64">
        <v>-194.39717374077313</v>
      </c>
      <c r="AF64">
        <v>-42.567325537471071</v>
      </c>
      <c r="AG64">
        <v>-4.7812128448430498</v>
      </c>
      <c r="AH64">
        <v>-9.8840478649648844E-3</v>
      </c>
      <c r="AI64">
        <v>0</v>
      </c>
      <c r="AJ64">
        <v>0</v>
      </c>
      <c r="AK64">
        <v>1</v>
      </c>
      <c r="AL64">
        <v>0</v>
      </c>
      <c r="AM64">
        <v>25754.344464456615</v>
      </c>
      <c r="AN64" t="s">
        <v>367</v>
      </c>
      <c r="AO64" t="s">
        <v>367</v>
      </c>
      <c r="AP64">
        <v>0</v>
      </c>
      <c r="AQ64">
        <v>0</v>
      </c>
      <c r="AR64" t="e">
        <v>#DIV/0!</v>
      </c>
      <c r="AS64">
        <v>0</v>
      </c>
      <c r="AT64" t="s">
        <v>367</v>
      </c>
      <c r="AU64" t="s">
        <v>367</v>
      </c>
      <c r="AV64">
        <v>0</v>
      </c>
      <c r="AW64">
        <v>0</v>
      </c>
      <c r="AX64" t="e">
        <v>#DIV/0!</v>
      </c>
      <c r="AY64">
        <v>0.5</v>
      </c>
      <c r="AZ64">
        <v>1261.2027005571101</v>
      </c>
      <c r="BA64">
        <v>16.39179634297172</v>
      </c>
      <c r="BB64" t="e">
        <v>#DIV/0!</v>
      </c>
      <c r="BC64">
        <v>1.2996956267006868E-2</v>
      </c>
      <c r="BD64" t="e">
        <v>#DIV/0!</v>
      </c>
      <c r="BE64" t="e">
        <v>#DIV/0!</v>
      </c>
      <c r="BF64" t="s">
        <v>367</v>
      </c>
      <c r="BG64">
        <v>0</v>
      </c>
      <c r="BH64" t="e">
        <v>#DIV/0!</v>
      </c>
      <c r="BI64" t="e">
        <v>#DIV/0!</v>
      </c>
      <c r="BJ64" t="e">
        <v>#DIV/0!</v>
      </c>
      <c r="BK64" t="e">
        <v>#DIV/0!</v>
      </c>
      <c r="BL64" t="e">
        <v>#DIV/0!</v>
      </c>
      <c r="BM64" t="e">
        <v>#DIV/0!</v>
      </c>
      <c r="BN64" t="e">
        <v>#DIV/0!</v>
      </c>
      <c r="BO64" t="e">
        <v>#DIV/0!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1499.99</v>
      </c>
      <c r="CI64">
        <v>1261.2027005571101</v>
      </c>
      <c r="CJ64">
        <v>0.84080740575411184</v>
      </c>
      <c r="CK64">
        <v>0.16115829310543556</v>
      </c>
      <c r="CL64">
        <v>6</v>
      </c>
      <c r="CM64">
        <v>0.5</v>
      </c>
      <c r="CN64" t="s">
        <v>368</v>
      </c>
      <c r="CO64">
        <v>2</v>
      </c>
      <c r="CP64">
        <v>1657258922</v>
      </c>
      <c r="CQ64">
        <v>780.18500000000006</v>
      </c>
      <c r="CR64">
        <v>800.00800000000004</v>
      </c>
      <c r="CS64">
        <v>21.885899999999999</v>
      </c>
      <c r="CT64">
        <v>17.576000000000001</v>
      </c>
      <c r="CU64">
        <v>780.29200000000003</v>
      </c>
      <c r="CV64">
        <v>21.712399999999999</v>
      </c>
      <c r="CW64">
        <v>600.24</v>
      </c>
      <c r="CX64">
        <v>101.27200000000001</v>
      </c>
      <c r="CY64">
        <v>0.10005699999999999</v>
      </c>
      <c r="CZ64">
        <v>26.3019</v>
      </c>
      <c r="DA64">
        <v>26.265899999999998</v>
      </c>
      <c r="DB64">
        <v>999.9</v>
      </c>
      <c r="DC64">
        <v>0</v>
      </c>
      <c r="DD64">
        <v>0</v>
      </c>
      <c r="DE64">
        <v>4974.38</v>
      </c>
      <c r="DF64">
        <v>0</v>
      </c>
      <c r="DG64">
        <v>159.566</v>
      </c>
      <c r="DH64">
        <v>-19.8767</v>
      </c>
      <c r="DI64">
        <v>797.58699999999999</v>
      </c>
      <c r="DJ64">
        <v>814.32</v>
      </c>
      <c r="DK64">
        <v>4.3099299999999996</v>
      </c>
      <c r="DL64">
        <v>800.00800000000004</v>
      </c>
      <c r="DM64">
        <v>17.576000000000001</v>
      </c>
      <c r="DN64">
        <v>2.21644</v>
      </c>
      <c r="DO64">
        <v>1.77996</v>
      </c>
      <c r="DP64">
        <v>19.081600000000002</v>
      </c>
      <c r="DQ64">
        <v>15.6119</v>
      </c>
      <c r="DR64">
        <v>1499.99</v>
      </c>
      <c r="DS64">
        <v>0.97299599999999997</v>
      </c>
      <c r="DT64">
        <v>2.7003699999999999E-2</v>
      </c>
      <c r="DU64">
        <v>0</v>
      </c>
      <c r="DV64">
        <v>696.53399999999999</v>
      </c>
      <c r="DW64">
        <v>4.9993100000000004</v>
      </c>
      <c r="DX64">
        <v>22297.9</v>
      </c>
      <c r="DY64">
        <v>13259.1</v>
      </c>
      <c r="DZ64">
        <v>40.436999999999998</v>
      </c>
      <c r="EA64">
        <v>41.686999999999998</v>
      </c>
      <c r="EB64">
        <v>40.875</v>
      </c>
      <c r="EC64">
        <v>40.061999999999998</v>
      </c>
      <c r="ED64">
        <v>41.375</v>
      </c>
      <c r="EE64">
        <v>1454.62</v>
      </c>
      <c r="EF64">
        <v>40.369999999999997</v>
      </c>
      <c r="EG64">
        <v>0</v>
      </c>
      <c r="EH64">
        <v>1657258922.9000001</v>
      </c>
      <c r="EI64">
        <v>0</v>
      </c>
      <c r="EJ64">
        <v>697.54830769230773</v>
      </c>
      <c r="EK64">
        <v>-7.1491282010676551</v>
      </c>
      <c r="EL64">
        <v>-2995.938471041467</v>
      </c>
      <c r="EM64">
        <v>23098.1</v>
      </c>
      <c r="EN64">
        <v>15</v>
      </c>
      <c r="EO64">
        <v>1657258948</v>
      </c>
      <c r="EP64" t="s">
        <v>560</v>
      </c>
      <c r="EQ64">
        <v>1657258948</v>
      </c>
      <c r="ER64">
        <v>1657258569.5</v>
      </c>
      <c r="ES64">
        <v>54</v>
      </c>
      <c r="ET64">
        <v>8.5999999999999993E-2</v>
      </c>
      <c r="EU64">
        <v>-2E-3</v>
      </c>
      <c r="EV64">
        <v>-0.107</v>
      </c>
      <c r="EW64">
        <v>8.3000000000000004E-2</v>
      </c>
      <c r="EX64">
        <v>800</v>
      </c>
      <c r="EY64">
        <v>18</v>
      </c>
      <c r="EZ64">
        <v>0.11</v>
      </c>
      <c r="FA64">
        <v>0.02</v>
      </c>
      <c r="FB64">
        <v>-19.882836585365851</v>
      </c>
      <c r="FC64">
        <v>0.73324808362365124</v>
      </c>
      <c r="FD64">
        <v>9.7640979392020502E-2</v>
      </c>
      <c r="FE64">
        <v>0</v>
      </c>
      <c r="FF64">
        <v>4.2334843902439019</v>
      </c>
      <c r="FG64">
        <v>0.26657937282229321</v>
      </c>
      <c r="FH64">
        <v>2.849862555939385E-2</v>
      </c>
      <c r="FI64">
        <v>1</v>
      </c>
      <c r="FJ64">
        <v>1</v>
      </c>
      <c r="FK64">
        <v>2</v>
      </c>
      <c r="FL64" t="s">
        <v>370</v>
      </c>
      <c r="FM64">
        <v>3.1791499999999999</v>
      </c>
      <c r="FN64">
        <v>2.7644099999999998</v>
      </c>
      <c r="FO64">
        <v>0.163662</v>
      </c>
      <c r="FP64">
        <v>0.16708899999999999</v>
      </c>
      <c r="FQ64">
        <v>0.113307</v>
      </c>
      <c r="FR64">
        <v>9.7735699999999995E-2</v>
      </c>
      <c r="FS64">
        <v>26712.799999999999</v>
      </c>
      <c r="FT64">
        <v>20721.8</v>
      </c>
      <c r="FU64">
        <v>29979.7</v>
      </c>
      <c r="FV64">
        <v>24323.7</v>
      </c>
      <c r="FW64">
        <v>35360</v>
      </c>
      <c r="FX64">
        <v>32079.200000000001</v>
      </c>
      <c r="FY64">
        <v>43842.3</v>
      </c>
      <c r="FZ64">
        <v>39721.300000000003</v>
      </c>
      <c r="GA64">
        <v>2.1872199999999999</v>
      </c>
      <c r="GB64">
        <v>1.8937299999999999</v>
      </c>
      <c r="GC64">
        <v>0.126969</v>
      </c>
      <c r="GD64">
        <v>0</v>
      </c>
      <c r="GE64">
        <v>24.183399999999999</v>
      </c>
      <c r="GF64">
        <v>999.9</v>
      </c>
      <c r="GG64">
        <v>60</v>
      </c>
      <c r="GH64">
        <v>30</v>
      </c>
      <c r="GI64">
        <v>25.241099999999999</v>
      </c>
      <c r="GJ64">
        <v>30.9346</v>
      </c>
      <c r="GK64">
        <v>38.581699999999998</v>
      </c>
      <c r="GL64">
        <v>1</v>
      </c>
      <c r="GM64">
        <v>-6.5640199999999996E-2</v>
      </c>
      <c r="GN64">
        <v>-0.356076</v>
      </c>
      <c r="GO64">
        <v>20.268899999999999</v>
      </c>
      <c r="GP64">
        <v>5.2252299999999998</v>
      </c>
      <c r="GQ64">
        <v>11.907999999999999</v>
      </c>
      <c r="GR64">
        <v>4.96495</v>
      </c>
      <c r="GS64">
        <v>3.2919999999999998</v>
      </c>
      <c r="GT64">
        <v>9999</v>
      </c>
      <c r="GU64">
        <v>9999</v>
      </c>
      <c r="GV64">
        <v>5539</v>
      </c>
      <c r="GW64">
        <v>978.6</v>
      </c>
      <c r="GX64">
        <v>1.8769800000000001</v>
      </c>
      <c r="GY64">
        <v>1.8753</v>
      </c>
      <c r="GZ64">
        <v>1.87392</v>
      </c>
      <c r="HA64">
        <v>1.8730899999999999</v>
      </c>
      <c r="HB64">
        <v>1.87469</v>
      </c>
      <c r="HC64">
        <v>1.86965</v>
      </c>
      <c r="HD64">
        <v>1.8737999999999999</v>
      </c>
      <c r="HE64">
        <v>1.8788800000000001</v>
      </c>
      <c r="HF64">
        <v>0</v>
      </c>
      <c r="HG64">
        <v>0</v>
      </c>
      <c r="HH64">
        <v>0</v>
      </c>
      <c r="HI64">
        <v>0</v>
      </c>
      <c r="HJ64" t="s">
        <v>371</v>
      </c>
      <c r="HK64" t="s">
        <v>372</v>
      </c>
      <c r="HL64" t="s">
        <v>373</v>
      </c>
      <c r="HM64" t="s">
        <v>373</v>
      </c>
      <c r="HN64" t="s">
        <v>373</v>
      </c>
      <c r="HO64" t="s">
        <v>373</v>
      </c>
      <c r="HP64">
        <v>0</v>
      </c>
      <c r="HQ64">
        <v>100</v>
      </c>
      <c r="HR64">
        <v>100</v>
      </c>
      <c r="HS64">
        <v>-0.107</v>
      </c>
      <c r="HT64">
        <v>0.17349999999999999</v>
      </c>
      <c r="HU64">
        <v>0.27461142444236558</v>
      </c>
      <c r="HV64">
        <v>9.7846438420996166E-4</v>
      </c>
      <c r="HW64">
        <v>-2.5827086373742828E-6</v>
      </c>
      <c r="HX64">
        <v>7.8586341386663365E-10</v>
      </c>
      <c r="HY64">
        <v>-0.1038818412147311</v>
      </c>
      <c r="HZ64">
        <v>-8.4438002641763817E-3</v>
      </c>
      <c r="IA64">
        <v>1.264093270743213E-3</v>
      </c>
      <c r="IB64">
        <v>-1.32040390140585E-5</v>
      </c>
      <c r="IC64">
        <v>5</v>
      </c>
      <c r="ID64">
        <v>2007</v>
      </c>
      <c r="IE64">
        <v>1</v>
      </c>
      <c r="IF64">
        <v>23</v>
      </c>
      <c r="IG64">
        <v>1.3</v>
      </c>
      <c r="IH64">
        <v>5.9</v>
      </c>
      <c r="II64">
        <v>1.8164100000000001</v>
      </c>
      <c r="IJ64">
        <v>2.4230999999999998</v>
      </c>
      <c r="IK64">
        <v>1.42578</v>
      </c>
      <c r="IL64">
        <v>2.2924799999999999</v>
      </c>
      <c r="IM64">
        <v>1.5478499999999999</v>
      </c>
      <c r="IN64">
        <v>2.3571800000000001</v>
      </c>
      <c r="IO64">
        <v>32.6648</v>
      </c>
      <c r="IP64">
        <v>14.245900000000001</v>
      </c>
      <c r="IQ64">
        <v>18</v>
      </c>
      <c r="IR64">
        <v>634.54</v>
      </c>
      <c r="IS64">
        <v>430.101</v>
      </c>
      <c r="IT64">
        <v>25.000800000000002</v>
      </c>
      <c r="IU64">
        <v>26.419899999999998</v>
      </c>
      <c r="IV64">
        <v>30.0002</v>
      </c>
      <c r="IW64">
        <v>26.464700000000001</v>
      </c>
      <c r="IX64">
        <v>26.426300000000001</v>
      </c>
      <c r="IY64">
        <v>36.387999999999998</v>
      </c>
      <c r="IZ64">
        <v>31.917000000000002</v>
      </c>
      <c r="JA64">
        <v>0</v>
      </c>
      <c r="JB64">
        <v>25</v>
      </c>
      <c r="JC64">
        <v>800</v>
      </c>
      <c r="JD64">
        <v>17.529699999999998</v>
      </c>
      <c r="JE64">
        <v>101.089</v>
      </c>
      <c r="JF64">
        <v>101.023</v>
      </c>
    </row>
    <row r="65" spans="1:266" x14ac:dyDescent="0.2">
      <c r="A65">
        <v>63</v>
      </c>
      <c r="B65">
        <v>1657259024</v>
      </c>
      <c r="C65">
        <v>7985.9000000953674</v>
      </c>
      <c r="D65" t="s">
        <v>561</v>
      </c>
      <c r="E65" t="s">
        <v>562</v>
      </c>
      <c r="F65" t="s">
        <v>366</v>
      </c>
      <c r="H65" t="s">
        <v>449</v>
      </c>
      <c r="I65" t="s">
        <v>533</v>
      </c>
      <c r="J65" t="s">
        <v>534</v>
      </c>
      <c r="K65">
        <v>1657259024</v>
      </c>
      <c r="L65">
        <v>4.2689697112376218E-3</v>
      </c>
      <c r="M65">
        <v>4.2689697112376219</v>
      </c>
      <c r="N65">
        <v>17.462830175706063</v>
      </c>
      <c r="O65">
        <v>978.46100000000001</v>
      </c>
      <c r="P65">
        <v>874.74934087818212</v>
      </c>
      <c r="Q65">
        <v>88.668432466269664</v>
      </c>
      <c r="R65">
        <v>99.181101425329004</v>
      </c>
      <c r="S65">
        <v>0.35962968486513752</v>
      </c>
      <c r="T65">
        <v>1.923132937451421</v>
      </c>
      <c r="U65">
        <v>0.32601942908560055</v>
      </c>
      <c r="V65">
        <v>0.20651949611016204</v>
      </c>
      <c r="W65">
        <v>241.73147807470389</v>
      </c>
      <c r="X65">
        <v>26.90174922691299</v>
      </c>
      <c r="Y65">
        <v>26.90174922691299</v>
      </c>
      <c r="Z65">
        <v>3.5585580566476538</v>
      </c>
      <c r="AA65">
        <v>65.539849348613785</v>
      </c>
      <c r="AB65">
        <v>2.2694270324432</v>
      </c>
      <c r="AC65">
        <v>3.4626674534631041</v>
      </c>
      <c r="AD65">
        <v>1.2891310242044538</v>
      </c>
      <c r="AE65">
        <v>-188.26156426557912</v>
      </c>
      <c r="AF65">
        <v>-48.10222936591763</v>
      </c>
      <c r="AG65">
        <v>-5.380172377565418</v>
      </c>
      <c r="AH65">
        <v>-1.2487934358297537E-2</v>
      </c>
      <c r="AI65">
        <v>0</v>
      </c>
      <c r="AJ65">
        <v>0</v>
      </c>
      <c r="AK65">
        <v>1</v>
      </c>
      <c r="AL65">
        <v>0</v>
      </c>
      <c r="AM65">
        <v>26025.037873754223</v>
      </c>
      <c r="AN65" t="s">
        <v>367</v>
      </c>
      <c r="AO65" t="s">
        <v>367</v>
      </c>
      <c r="AP65">
        <v>0</v>
      </c>
      <c r="AQ65">
        <v>0</v>
      </c>
      <c r="AR65" t="e">
        <v>#DIV/0!</v>
      </c>
      <c r="AS65">
        <v>0</v>
      </c>
      <c r="AT65" t="s">
        <v>367</v>
      </c>
      <c r="AU65" t="s">
        <v>367</v>
      </c>
      <c r="AV65">
        <v>0</v>
      </c>
      <c r="AW65">
        <v>0</v>
      </c>
      <c r="AX65" t="e">
        <v>#DIV/0!</v>
      </c>
      <c r="AY65">
        <v>0.5</v>
      </c>
      <c r="AZ65">
        <v>1261.1853005568414</v>
      </c>
      <c r="BA65">
        <v>17.462830175706063</v>
      </c>
      <c r="BB65" t="e">
        <v>#DIV/0!</v>
      </c>
      <c r="BC65">
        <v>1.384636355022203E-2</v>
      </c>
      <c r="BD65" t="e">
        <v>#DIV/0!</v>
      </c>
      <c r="BE65" t="e">
        <v>#DIV/0!</v>
      </c>
      <c r="BF65" t="s">
        <v>367</v>
      </c>
      <c r="BG65">
        <v>0</v>
      </c>
      <c r="BH65" t="e">
        <v>#DIV/0!</v>
      </c>
      <c r="BI65" t="e">
        <v>#DIV/0!</v>
      </c>
      <c r="BJ65" t="e">
        <v>#DIV/0!</v>
      </c>
      <c r="BK65" t="e">
        <v>#DIV/0!</v>
      </c>
      <c r="BL65" t="e">
        <v>#DIV/0!</v>
      </c>
      <c r="BM65" t="e">
        <v>#DIV/0!</v>
      </c>
      <c r="BN65" t="e">
        <v>#DIV/0!</v>
      </c>
      <c r="BO65" t="e">
        <v>#DIV/0!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1499.97</v>
      </c>
      <c r="CI65">
        <v>1261.1853005568414</v>
      </c>
      <c r="CJ65">
        <v>0.84080701651155787</v>
      </c>
      <c r="CK65">
        <v>0.1611575418673066</v>
      </c>
      <c r="CL65">
        <v>6</v>
      </c>
      <c r="CM65">
        <v>0.5</v>
      </c>
      <c r="CN65" t="s">
        <v>368</v>
      </c>
      <c r="CO65">
        <v>2</v>
      </c>
      <c r="CP65">
        <v>1657259024</v>
      </c>
      <c r="CQ65">
        <v>978.46100000000001</v>
      </c>
      <c r="CR65">
        <v>1000.09</v>
      </c>
      <c r="CS65">
        <v>22.3888</v>
      </c>
      <c r="CT65">
        <v>18.217500000000001</v>
      </c>
      <c r="CU65">
        <v>978.91</v>
      </c>
      <c r="CV65">
        <v>22.201499999999999</v>
      </c>
      <c r="CW65">
        <v>600.30100000000004</v>
      </c>
      <c r="CX65">
        <v>101.264</v>
      </c>
      <c r="CY65">
        <v>0.10038900000000001</v>
      </c>
      <c r="CZ65">
        <v>26.437799999999999</v>
      </c>
      <c r="DA65">
        <v>26.622599999999998</v>
      </c>
      <c r="DB65">
        <v>999.9</v>
      </c>
      <c r="DC65">
        <v>0</v>
      </c>
      <c r="DD65">
        <v>0</v>
      </c>
      <c r="DE65">
        <v>5021.88</v>
      </c>
      <c r="DF65">
        <v>0</v>
      </c>
      <c r="DG65">
        <v>1908.31</v>
      </c>
      <c r="DH65">
        <v>-21.6036</v>
      </c>
      <c r="DI65">
        <v>1000.9</v>
      </c>
      <c r="DJ65">
        <v>1018.65</v>
      </c>
      <c r="DK65">
        <v>4.1712800000000003</v>
      </c>
      <c r="DL65">
        <v>1000.09</v>
      </c>
      <c r="DM65">
        <v>18.217500000000001</v>
      </c>
      <c r="DN65">
        <v>2.2671800000000002</v>
      </c>
      <c r="DO65">
        <v>1.8447800000000001</v>
      </c>
      <c r="DP65">
        <v>19.4451</v>
      </c>
      <c r="DQ65">
        <v>16.171500000000002</v>
      </c>
      <c r="DR65">
        <v>1499.97</v>
      </c>
      <c r="DS65">
        <v>0.97300699999999996</v>
      </c>
      <c r="DT65">
        <v>2.6993400000000001E-2</v>
      </c>
      <c r="DU65">
        <v>0</v>
      </c>
      <c r="DV65">
        <v>698.37599999999998</v>
      </c>
      <c r="DW65">
        <v>4.9993100000000004</v>
      </c>
      <c r="DX65">
        <v>22809.7</v>
      </c>
      <c r="DY65">
        <v>13259</v>
      </c>
      <c r="DZ65">
        <v>39.25</v>
      </c>
      <c r="EA65">
        <v>40</v>
      </c>
      <c r="EB65">
        <v>39.5</v>
      </c>
      <c r="EC65">
        <v>39.061999999999998</v>
      </c>
      <c r="ED65">
        <v>40.561999999999998</v>
      </c>
      <c r="EE65">
        <v>1454.62</v>
      </c>
      <c r="EF65">
        <v>40.35</v>
      </c>
      <c r="EG65">
        <v>0</v>
      </c>
      <c r="EH65">
        <v>1657259024.9000001</v>
      </c>
      <c r="EI65">
        <v>0</v>
      </c>
      <c r="EJ65">
        <v>698.09626923076928</v>
      </c>
      <c r="EK65">
        <v>3.0891965971969779</v>
      </c>
      <c r="EL65">
        <v>5103.1008456930731</v>
      </c>
      <c r="EM65">
        <v>22057.780769230769</v>
      </c>
      <c r="EN65">
        <v>15</v>
      </c>
      <c r="EO65">
        <v>1657259053</v>
      </c>
      <c r="EP65" t="s">
        <v>563</v>
      </c>
      <c r="EQ65">
        <v>1657259053</v>
      </c>
      <c r="ER65">
        <v>1657258569.5</v>
      </c>
      <c r="ES65">
        <v>55</v>
      </c>
      <c r="ET65">
        <v>0.01</v>
      </c>
      <c r="EU65">
        <v>-2E-3</v>
      </c>
      <c r="EV65">
        <v>-0.44900000000000001</v>
      </c>
      <c r="EW65">
        <v>8.3000000000000004E-2</v>
      </c>
      <c r="EX65">
        <v>1000</v>
      </c>
      <c r="EY65">
        <v>18</v>
      </c>
      <c r="EZ65">
        <v>0.15</v>
      </c>
      <c r="FA65">
        <v>0.02</v>
      </c>
      <c r="FB65">
        <v>-21.40878536585366</v>
      </c>
      <c r="FC65">
        <v>-1.3008313588850571</v>
      </c>
      <c r="FD65">
        <v>0.13915261592061109</v>
      </c>
      <c r="FE65">
        <v>0</v>
      </c>
      <c r="FF65">
        <v>4.2204982926829269</v>
      </c>
      <c r="FG65">
        <v>-0.22826278745643569</v>
      </c>
      <c r="FH65">
        <v>2.2639685628951411E-2</v>
      </c>
      <c r="FI65">
        <v>1</v>
      </c>
      <c r="FJ65">
        <v>1</v>
      </c>
      <c r="FK65">
        <v>2</v>
      </c>
      <c r="FL65" t="s">
        <v>370</v>
      </c>
      <c r="FM65">
        <v>3.1791700000000001</v>
      </c>
      <c r="FN65">
        <v>2.7649499999999998</v>
      </c>
      <c r="FO65">
        <v>0.189918</v>
      </c>
      <c r="FP65">
        <v>0.19330900000000001</v>
      </c>
      <c r="FQ65">
        <v>0.115062</v>
      </c>
      <c r="FR65">
        <v>0.10022</v>
      </c>
      <c r="FS65">
        <v>25866.9</v>
      </c>
      <c r="FT65">
        <v>20066.900000000001</v>
      </c>
      <c r="FU65">
        <v>29971.3</v>
      </c>
      <c r="FV65">
        <v>24320.6</v>
      </c>
      <c r="FW65">
        <v>35280</v>
      </c>
      <c r="FX65">
        <v>31986.2</v>
      </c>
      <c r="FY65">
        <v>43830.400000000001</v>
      </c>
      <c r="FZ65">
        <v>39716.1</v>
      </c>
      <c r="GA65">
        <v>2.1862499999999998</v>
      </c>
      <c r="GB65">
        <v>1.8919999999999999</v>
      </c>
      <c r="GC65">
        <v>0.127085</v>
      </c>
      <c r="GD65">
        <v>0</v>
      </c>
      <c r="GE65">
        <v>24.5395</v>
      </c>
      <c r="GF65">
        <v>999.9</v>
      </c>
      <c r="GG65">
        <v>60.3</v>
      </c>
      <c r="GH65">
        <v>30</v>
      </c>
      <c r="GI65">
        <v>25.368600000000001</v>
      </c>
      <c r="GJ65">
        <v>30.604600000000001</v>
      </c>
      <c r="GK65">
        <v>39.435099999999998</v>
      </c>
      <c r="GL65">
        <v>1</v>
      </c>
      <c r="GM65">
        <v>-5.7365300000000001E-2</v>
      </c>
      <c r="GN65">
        <v>-0.24181900000000001</v>
      </c>
      <c r="GO65">
        <v>20.266999999999999</v>
      </c>
      <c r="GP65">
        <v>5.2282200000000003</v>
      </c>
      <c r="GQ65">
        <v>11.908099999999999</v>
      </c>
      <c r="GR65">
        <v>4.9638499999999999</v>
      </c>
      <c r="GS65">
        <v>3.2919999999999998</v>
      </c>
      <c r="GT65">
        <v>9999</v>
      </c>
      <c r="GU65">
        <v>9999</v>
      </c>
      <c r="GV65">
        <v>5539</v>
      </c>
      <c r="GW65">
        <v>978.6</v>
      </c>
      <c r="GX65">
        <v>1.8769800000000001</v>
      </c>
      <c r="GY65">
        <v>1.8753</v>
      </c>
      <c r="GZ65">
        <v>1.8739300000000001</v>
      </c>
      <c r="HA65">
        <v>1.8731199999999999</v>
      </c>
      <c r="HB65">
        <v>1.8746799999999999</v>
      </c>
      <c r="HC65">
        <v>1.8696600000000001</v>
      </c>
      <c r="HD65">
        <v>1.8738300000000001</v>
      </c>
      <c r="HE65">
        <v>1.87896</v>
      </c>
      <c r="HF65">
        <v>0</v>
      </c>
      <c r="HG65">
        <v>0</v>
      </c>
      <c r="HH65">
        <v>0</v>
      </c>
      <c r="HI65">
        <v>0</v>
      </c>
      <c r="HJ65" t="s">
        <v>371</v>
      </c>
      <c r="HK65" t="s">
        <v>372</v>
      </c>
      <c r="HL65" t="s">
        <v>373</v>
      </c>
      <c r="HM65" t="s">
        <v>373</v>
      </c>
      <c r="HN65" t="s">
        <v>373</v>
      </c>
      <c r="HO65" t="s">
        <v>373</v>
      </c>
      <c r="HP65">
        <v>0</v>
      </c>
      <c r="HQ65">
        <v>100</v>
      </c>
      <c r="HR65">
        <v>100</v>
      </c>
      <c r="HS65">
        <v>-0.44900000000000001</v>
      </c>
      <c r="HT65">
        <v>0.18729999999999999</v>
      </c>
      <c r="HU65">
        <v>0.36075983228411213</v>
      </c>
      <c r="HV65">
        <v>9.7846438420996166E-4</v>
      </c>
      <c r="HW65">
        <v>-2.5827086373742828E-6</v>
      </c>
      <c r="HX65">
        <v>7.8586341386663365E-10</v>
      </c>
      <c r="HY65">
        <v>-0.1038818412147311</v>
      </c>
      <c r="HZ65">
        <v>-8.4438002641763817E-3</v>
      </c>
      <c r="IA65">
        <v>1.264093270743213E-3</v>
      </c>
      <c r="IB65">
        <v>-1.32040390140585E-5</v>
      </c>
      <c r="IC65">
        <v>5</v>
      </c>
      <c r="ID65">
        <v>2007</v>
      </c>
      <c r="IE65">
        <v>1</v>
      </c>
      <c r="IF65">
        <v>23</v>
      </c>
      <c r="IG65">
        <v>1.3</v>
      </c>
      <c r="IH65">
        <v>7.6</v>
      </c>
      <c r="II65">
        <v>2.18506</v>
      </c>
      <c r="IJ65">
        <v>2.4340799999999998</v>
      </c>
      <c r="IK65">
        <v>1.42578</v>
      </c>
      <c r="IL65">
        <v>2.2912599999999999</v>
      </c>
      <c r="IM65">
        <v>1.5478499999999999</v>
      </c>
      <c r="IN65">
        <v>2.2631800000000002</v>
      </c>
      <c r="IO65">
        <v>32.775799999999997</v>
      </c>
      <c r="IP65">
        <v>14.210800000000001</v>
      </c>
      <c r="IQ65">
        <v>18</v>
      </c>
      <c r="IR65">
        <v>634.80899999999997</v>
      </c>
      <c r="IS65">
        <v>429.846</v>
      </c>
      <c r="IT65">
        <v>24.999199999999998</v>
      </c>
      <c r="IU65">
        <v>26.511600000000001</v>
      </c>
      <c r="IV65">
        <v>30.000499999999999</v>
      </c>
      <c r="IW65">
        <v>26.555800000000001</v>
      </c>
      <c r="IX65">
        <v>26.522400000000001</v>
      </c>
      <c r="IY65">
        <v>43.746899999999997</v>
      </c>
      <c r="IZ65">
        <v>30.167100000000001</v>
      </c>
      <c r="JA65">
        <v>0</v>
      </c>
      <c r="JB65">
        <v>25</v>
      </c>
      <c r="JC65">
        <v>1000</v>
      </c>
      <c r="JD65">
        <v>18.201699999999999</v>
      </c>
      <c r="JE65">
        <v>101.06100000000001</v>
      </c>
      <c r="JF65">
        <v>101.01</v>
      </c>
    </row>
    <row r="66" spans="1:266" x14ac:dyDescent="0.2">
      <c r="A66">
        <v>64</v>
      </c>
      <c r="B66">
        <v>1657259129</v>
      </c>
      <c r="C66">
        <v>8090.9000000953674</v>
      </c>
      <c r="D66" t="s">
        <v>564</v>
      </c>
      <c r="E66" t="s">
        <v>565</v>
      </c>
      <c r="F66" t="s">
        <v>366</v>
      </c>
      <c r="H66" t="s">
        <v>449</v>
      </c>
      <c r="I66" t="s">
        <v>533</v>
      </c>
      <c r="J66" t="s">
        <v>534</v>
      </c>
      <c r="K66">
        <v>1657259129</v>
      </c>
      <c r="L66">
        <v>4.499077056515614E-3</v>
      </c>
      <c r="M66">
        <v>4.4990770565156142</v>
      </c>
      <c r="N66">
        <v>16.834758137298238</v>
      </c>
      <c r="O66">
        <v>1177.7940000000001</v>
      </c>
      <c r="P66">
        <v>1077.0980313792318</v>
      </c>
      <c r="Q66">
        <v>109.18464008225179</v>
      </c>
      <c r="R66">
        <v>119.39211681258601</v>
      </c>
      <c r="S66">
        <v>0.38080310706680803</v>
      </c>
      <c r="T66">
        <v>1.9141420678224432</v>
      </c>
      <c r="U66">
        <v>0.34318166410610274</v>
      </c>
      <c r="V66">
        <v>0.21755811021047178</v>
      </c>
      <c r="W66">
        <v>241.71029207533695</v>
      </c>
      <c r="X66">
        <v>26.141058672445933</v>
      </c>
      <c r="Y66">
        <v>26.141058672445933</v>
      </c>
      <c r="Z66">
        <v>3.4025259304024398</v>
      </c>
      <c r="AA66">
        <v>63.405813444576431</v>
      </c>
      <c r="AB66">
        <v>2.1097175002818003</v>
      </c>
      <c r="AC66">
        <v>3.3273250285258502</v>
      </c>
      <c r="AD66">
        <v>1.2928084301206395</v>
      </c>
      <c r="AE66">
        <v>-198.40929819233858</v>
      </c>
      <c r="AF66">
        <v>-38.962252969453495</v>
      </c>
      <c r="AG66">
        <v>-4.3469723899755186</v>
      </c>
      <c r="AH66">
        <v>-8.2314764306445909E-3</v>
      </c>
      <c r="AI66">
        <v>0</v>
      </c>
      <c r="AJ66">
        <v>0</v>
      </c>
      <c r="AK66">
        <v>1</v>
      </c>
      <c r="AL66">
        <v>0</v>
      </c>
      <c r="AM66">
        <v>25856.259807439936</v>
      </c>
      <c r="AN66" t="s">
        <v>367</v>
      </c>
      <c r="AO66" t="s">
        <v>367</v>
      </c>
      <c r="AP66">
        <v>0</v>
      </c>
      <c r="AQ66">
        <v>0</v>
      </c>
      <c r="AR66" t="e">
        <v>#DIV/0!</v>
      </c>
      <c r="AS66">
        <v>0</v>
      </c>
      <c r="AT66" t="s">
        <v>367</v>
      </c>
      <c r="AU66" t="s">
        <v>367</v>
      </c>
      <c r="AV66">
        <v>0</v>
      </c>
      <c r="AW66">
        <v>0</v>
      </c>
      <c r="AX66" t="e">
        <v>#DIV/0!</v>
      </c>
      <c r="AY66">
        <v>0.5</v>
      </c>
      <c r="AZ66">
        <v>1261.0683005571693</v>
      </c>
      <c r="BA66">
        <v>16.834758137298238</v>
      </c>
      <c r="BB66" t="e">
        <v>#DIV/0!</v>
      </c>
      <c r="BC66">
        <v>1.3349600596462737E-2</v>
      </c>
      <c r="BD66" t="e">
        <v>#DIV/0!</v>
      </c>
      <c r="BE66" t="e">
        <v>#DIV/0!</v>
      </c>
      <c r="BF66" t="s">
        <v>367</v>
      </c>
      <c r="BG66">
        <v>0</v>
      </c>
      <c r="BH66" t="e">
        <v>#DIV/0!</v>
      </c>
      <c r="BI66" t="e">
        <v>#DIV/0!</v>
      </c>
      <c r="BJ66" t="e">
        <v>#DIV/0!</v>
      </c>
      <c r="BK66" t="e">
        <v>#DIV/0!</v>
      </c>
      <c r="BL66" t="e">
        <v>#DIV/0!</v>
      </c>
      <c r="BM66" t="e">
        <v>#DIV/0!</v>
      </c>
      <c r="BN66" t="e">
        <v>#DIV/0!</v>
      </c>
      <c r="BO66" t="e">
        <v>#DIV/0!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1499.83</v>
      </c>
      <c r="CI66">
        <v>1261.0683005571693</v>
      </c>
      <c r="CJ66">
        <v>0.8408074918871935</v>
      </c>
      <c r="CK66">
        <v>0.16115845934228343</v>
      </c>
      <c r="CL66">
        <v>6</v>
      </c>
      <c r="CM66">
        <v>0.5</v>
      </c>
      <c r="CN66" t="s">
        <v>368</v>
      </c>
      <c r="CO66">
        <v>2</v>
      </c>
      <c r="CP66">
        <v>1657259129</v>
      </c>
      <c r="CQ66">
        <v>1177.7940000000001</v>
      </c>
      <c r="CR66">
        <v>1199.92</v>
      </c>
      <c r="CS66">
        <v>20.812200000000001</v>
      </c>
      <c r="CT66">
        <v>16.408300000000001</v>
      </c>
      <c r="CU66">
        <v>1178.4000000000001</v>
      </c>
      <c r="CV66">
        <v>20.667200000000001</v>
      </c>
      <c r="CW66">
        <v>600.21</v>
      </c>
      <c r="CX66">
        <v>101.26900000000001</v>
      </c>
      <c r="CY66">
        <v>0.100269</v>
      </c>
      <c r="CZ66">
        <v>25.763500000000001</v>
      </c>
      <c r="DA66">
        <v>25.835999999999999</v>
      </c>
      <c r="DB66">
        <v>999.9</v>
      </c>
      <c r="DC66">
        <v>0</v>
      </c>
      <c r="DD66">
        <v>0</v>
      </c>
      <c r="DE66">
        <v>4983.75</v>
      </c>
      <c r="DF66">
        <v>0</v>
      </c>
      <c r="DG66">
        <v>2089.1999999999998</v>
      </c>
      <c r="DH66">
        <v>-22.2959</v>
      </c>
      <c r="DI66">
        <v>1202.6500000000001</v>
      </c>
      <c r="DJ66">
        <v>1219.93</v>
      </c>
      <c r="DK66">
        <v>4.4038300000000001</v>
      </c>
      <c r="DL66">
        <v>1199.92</v>
      </c>
      <c r="DM66">
        <v>16.408300000000001</v>
      </c>
      <c r="DN66">
        <v>2.1076299999999999</v>
      </c>
      <c r="DO66">
        <v>1.6616599999999999</v>
      </c>
      <c r="DP66">
        <v>18.277000000000001</v>
      </c>
      <c r="DQ66">
        <v>14.5428</v>
      </c>
      <c r="DR66">
        <v>1499.83</v>
      </c>
      <c r="DS66">
        <v>0.97299100000000005</v>
      </c>
      <c r="DT66">
        <v>2.7008799999999999E-2</v>
      </c>
      <c r="DU66">
        <v>0</v>
      </c>
      <c r="DV66">
        <v>707.06700000000001</v>
      </c>
      <c r="DW66">
        <v>4.9993100000000004</v>
      </c>
      <c r="DX66">
        <v>20074</v>
      </c>
      <c r="DY66">
        <v>13257.7</v>
      </c>
      <c r="DZ66">
        <v>36.625</v>
      </c>
      <c r="EA66">
        <v>37.561999999999998</v>
      </c>
      <c r="EB66">
        <v>36.936999999999998</v>
      </c>
      <c r="EC66">
        <v>37.061999999999998</v>
      </c>
      <c r="ED66">
        <v>38.186999999999998</v>
      </c>
      <c r="EE66">
        <v>1454.46</v>
      </c>
      <c r="EF66">
        <v>40.369999999999997</v>
      </c>
      <c r="EG66">
        <v>0</v>
      </c>
      <c r="EH66">
        <v>1657259129.9000001</v>
      </c>
      <c r="EI66">
        <v>0</v>
      </c>
      <c r="EJ66">
        <v>706.53143999999998</v>
      </c>
      <c r="EK66">
        <v>4.4738461400864367</v>
      </c>
      <c r="EL66">
        <v>3507.4384459311568</v>
      </c>
      <c r="EM66">
        <v>20048.263999999999</v>
      </c>
      <c r="EN66">
        <v>15</v>
      </c>
      <c r="EO66">
        <v>1657259157</v>
      </c>
      <c r="EP66" t="s">
        <v>566</v>
      </c>
      <c r="EQ66">
        <v>1657259157</v>
      </c>
      <c r="ER66">
        <v>1657258569.5</v>
      </c>
      <c r="ES66">
        <v>56</v>
      </c>
      <c r="ET66">
        <v>0.21099999999999999</v>
      </c>
      <c r="EU66">
        <v>-2E-3</v>
      </c>
      <c r="EV66">
        <v>-0.60599999999999998</v>
      </c>
      <c r="EW66">
        <v>8.3000000000000004E-2</v>
      </c>
      <c r="EX66">
        <v>1200</v>
      </c>
      <c r="EY66">
        <v>18</v>
      </c>
      <c r="EZ66">
        <v>0.24</v>
      </c>
      <c r="FA66">
        <v>0.02</v>
      </c>
      <c r="FB66">
        <v>-22.231180487804881</v>
      </c>
      <c r="FC66">
        <v>0.16265017421599909</v>
      </c>
      <c r="FD66">
        <v>6.189184200748192E-2</v>
      </c>
      <c r="FE66">
        <v>0</v>
      </c>
      <c r="FF66">
        <v>4.4776848780487803</v>
      </c>
      <c r="FG66">
        <v>-0.25133811846690041</v>
      </c>
      <c r="FH66">
        <v>3.3917523719001481E-2</v>
      </c>
      <c r="FI66">
        <v>1</v>
      </c>
      <c r="FJ66">
        <v>1</v>
      </c>
      <c r="FK66">
        <v>2</v>
      </c>
      <c r="FL66" t="s">
        <v>370</v>
      </c>
      <c r="FM66">
        <v>3.1789399999999999</v>
      </c>
      <c r="FN66">
        <v>2.7646600000000001</v>
      </c>
      <c r="FO66">
        <v>0.213672</v>
      </c>
      <c r="FP66">
        <v>0.21691299999999999</v>
      </c>
      <c r="FQ66">
        <v>0.10939</v>
      </c>
      <c r="FR66">
        <v>9.3027399999999996E-2</v>
      </c>
      <c r="FS66">
        <v>25106.400000000001</v>
      </c>
      <c r="FT66">
        <v>19479.400000000001</v>
      </c>
      <c r="FU66">
        <v>29968.6</v>
      </c>
      <c r="FV66">
        <v>24319.9</v>
      </c>
      <c r="FW66">
        <v>35509.9</v>
      </c>
      <c r="FX66">
        <v>32245.9</v>
      </c>
      <c r="FY66">
        <v>43826.8</v>
      </c>
      <c r="FZ66">
        <v>39715.1</v>
      </c>
      <c r="GA66">
        <v>2.1858499999999998</v>
      </c>
      <c r="GB66">
        <v>1.88832</v>
      </c>
      <c r="GC66">
        <v>0.126835</v>
      </c>
      <c r="GD66">
        <v>0</v>
      </c>
      <c r="GE66">
        <v>23.754300000000001</v>
      </c>
      <c r="GF66">
        <v>999.9</v>
      </c>
      <c r="GG66">
        <v>60.3</v>
      </c>
      <c r="GH66">
        <v>30</v>
      </c>
      <c r="GI66">
        <v>25.368300000000001</v>
      </c>
      <c r="GJ66">
        <v>30.634599999999999</v>
      </c>
      <c r="GK66">
        <v>39.366999999999997</v>
      </c>
      <c r="GL66">
        <v>1</v>
      </c>
      <c r="GM66">
        <v>-5.4443600000000002E-2</v>
      </c>
      <c r="GN66">
        <v>-0.40897899999999998</v>
      </c>
      <c r="GO66">
        <v>20.267099999999999</v>
      </c>
      <c r="GP66">
        <v>5.2238800000000003</v>
      </c>
      <c r="GQ66">
        <v>11.908099999999999</v>
      </c>
      <c r="GR66">
        <v>4.9647500000000004</v>
      </c>
      <c r="GS66">
        <v>3.2919999999999998</v>
      </c>
      <c r="GT66">
        <v>9999</v>
      </c>
      <c r="GU66">
        <v>9999</v>
      </c>
      <c r="GV66">
        <v>5539</v>
      </c>
      <c r="GW66">
        <v>978.6</v>
      </c>
      <c r="GX66">
        <v>1.8769800000000001</v>
      </c>
      <c r="GY66">
        <v>1.87524</v>
      </c>
      <c r="GZ66">
        <v>1.8739300000000001</v>
      </c>
      <c r="HA66">
        <v>1.87314</v>
      </c>
      <c r="HB66">
        <v>1.87466</v>
      </c>
      <c r="HC66">
        <v>1.86965</v>
      </c>
      <c r="HD66">
        <v>1.87378</v>
      </c>
      <c r="HE66">
        <v>1.8789499999999999</v>
      </c>
      <c r="HF66">
        <v>0</v>
      </c>
      <c r="HG66">
        <v>0</v>
      </c>
      <c r="HH66">
        <v>0</v>
      </c>
      <c r="HI66">
        <v>0</v>
      </c>
      <c r="HJ66" t="s">
        <v>371</v>
      </c>
      <c r="HK66" t="s">
        <v>372</v>
      </c>
      <c r="HL66" t="s">
        <v>373</v>
      </c>
      <c r="HM66" t="s">
        <v>373</v>
      </c>
      <c r="HN66" t="s">
        <v>373</v>
      </c>
      <c r="HO66" t="s">
        <v>373</v>
      </c>
      <c r="HP66">
        <v>0</v>
      </c>
      <c r="HQ66">
        <v>100</v>
      </c>
      <c r="HR66">
        <v>100</v>
      </c>
      <c r="HS66">
        <v>-0.60599999999999998</v>
      </c>
      <c r="HT66">
        <v>0.14499999999999999</v>
      </c>
      <c r="HU66">
        <v>0.3704904303769338</v>
      </c>
      <c r="HV66">
        <v>9.7846438420996166E-4</v>
      </c>
      <c r="HW66">
        <v>-2.5827086373742828E-6</v>
      </c>
      <c r="HX66">
        <v>7.8586341386663365E-10</v>
      </c>
      <c r="HY66">
        <v>-0.1038818412147311</v>
      </c>
      <c r="HZ66">
        <v>-8.4438002641763817E-3</v>
      </c>
      <c r="IA66">
        <v>1.264093270743213E-3</v>
      </c>
      <c r="IB66">
        <v>-1.32040390140585E-5</v>
      </c>
      <c r="IC66">
        <v>5</v>
      </c>
      <c r="ID66">
        <v>2007</v>
      </c>
      <c r="IE66">
        <v>1</v>
      </c>
      <c r="IF66">
        <v>23</v>
      </c>
      <c r="IG66">
        <v>1.3</v>
      </c>
      <c r="IH66">
        <v>9.3000000000000007</v>
      </c>
      <c r="II66">
        <v>2.5378400000000001</v>
      </c>
      <c r="IJ66">
        <v>2.4035600000000001</v>
      </c>
      <c r="IK66">
        <v>1.42578</v>
      </c>
      <c r="IL66">
        <v>2.2912599999999999</v>
      </c>
      <c r="IM66">
        <v>1.5478499999999999</v>
      </c>
      <c r="IN66">
        <v>2.3571800000000001</v>
      </c>
      <c r="IO66">
        <v>32.731299999999997</v>
      </c>
      <c r="IP66">
        <v>14.2196</v>
      </c>
      <c r="IQ66">
        <v>18</v>
      </c>
      <c r="IR66">
        <v>635.07399999999996</v>
      </c>
      <c r="IS66">
        <v>428.12</v>
      </c>
      <c r="IT66">
        <v>24.999400000000001</v>
      </c>
      <c r="IU66">
        <v>26.545100000000001</v>
      </c>
      <c r="IV66">
        <v>30</v>
      </c>
      <c r="IW66">
        <v>26.607199999999999</v>
      </c>
      <c r="IX66">
        <v>26.570900000000002</v>
      </c>
      <c r="IY66">
        <v>50.811399999999999</v>
      </c>
      <c r="IZ66">
        <v>36.624299999999998</v>
      </c>
      <c r="JA66">
        <v>0</v>
      </c>
      <c r="JB66">
        <v>25</v>
      </c>
      <c r="JC66">
        <v>1200</v>
      </c>
      <c r="JD66">
        <v>16.485399999999998</v>
      </c>
      <c r="JE66">
        <v>101.053</v>
      </c>
      <c r="JF66">
        <v>101.00700000000001</v>
      </c>
    </row>
    <row r="67" spans="1:266" x14ac:dyDescent="0.2">
      <c r="A67">
        <v>65</v>
      </c>
      <c r="B67">
        <v>1657259233</v>
      </c>
      <c r="C67">
        <v>8194.9000000953674</v>
      </c>
      <c r="D67" t="s">
        <v>567</v>
      </c>
      <c r="E67" t="s">
        <v>568</v>
      </c>
      <c r="F67" t="s">
        <v>366</v>
      </c>
      <c r="H67" t="s">
        <v>449</v>
      </c>
      <c r="I67" t="s">
        <v>533</v>
      </c>
      <c r="J67" t="s">
        <v>534</v>
      </c>
      <c r="K67">
        <v>1657259233</v>
      </c>
      <c r="L67">
        <v>4.4287387424087358E-3</v>
      </c>
      <c r="M67">
        <v>4.4287387424087354</v>
      </c>
      <c r="N67">
        <v>16.913065352779924</v>
      </c>
      <c r="O67">
        <v>1476.4359999999999</v>
      </c>
      <c r="P67">
        <v>1363.9012716649072</v>
      </c>
      <c r="Q67">
        <v>138.25988728109482</v>
      </c>
      <c r="R67">
        <v>149.66763297211958</v>
      </c>
      <c r="S67">
        <v>0.35906427672850261</v>
      </c>
      <c r="T67">
        <v>1.9186178105533078</v>
      </c>
      <c r="U67">
        <v>0.3254833832217503</v>
      </c>
      <c r="V67">
        <v>0.20618187429177293</v>
      </c>
      <c r="W67">
        <v>241.73423207522939</v>
      </c>
      <c r="X67">
        <v>26.250630616027571</v>
      </c>
      <c r="Y67">
        <v>26.250630616027571</v>
      </c>
      <c r="Z67">
        <v>3.4246261318620843</v>
      </c>
      <c r="AA67">
        <v>62.28825770255397</v>
      </c>
      <c r="AB67">
        <v>2.0827764656297099</v>
      </c>
      <c r="AC67">
        <v>3.3437706278053607</v>
      </c>
      <c r="AD67">
        <v>1.3418496662323744</v>
      </c>
      <c r="AE67">
        <v>-195.30737854022524</v>
      </c>
      <c r="AF67">
        <v>-41.781178617742455</v>
      </c>
      <c r="AG67">
        <v>-4.6551022682461252</v>
      </c>
      <c r="AH67">
        <v>-9.427350984452687E-3</v>
      </c>
      <c r="AI67">
        <v>0</v>
      </c>
      <c r="AJ67">
        <v>0</v>
      </c>
      <c r="AK67">
        <v>1</v>
      </c>
      <c r="AL67">
        <v>0</v>
      </c>
      <c r="AM67">
        <v>25962.088698620337</v>
      </c>
      <c r="AN67" t="s">
        <v>367</v>
      </c>
      <c r="AO67" t="s">
        <v>367</v>
      </c>
      <c r="AP67">
        <v>0</v>
      </c>
      <c r="AQ67">
        <v>0</v>
      </c>
      <c r="AR67" t="e">
        <v>#DIV/0!</v>
      </c>
      <c r="AS67">
        <v>0</v>
      </c>
      <c r="AT67" t="s">
        <v>367</v>
      </c>
      <c r="AU67" t="s">
        <v>367</v>
      </c>
      <c r="AV67">
        <v>0</v>
      </c>
      <c r="AW67">
        <v>0</v>
      </c>
      <c r="AX67" t="e">
        <v>#DIV/0!</v>
      </c>
      <c r="AY67">
        <v>0.5</v>
      </c>
      <c r="AZ67">
        <v>1261.1943005571136</v>
      </c>
      <c r="BA67">
        <v>16.913065352779924</v>
      </c>
      <c r="BB67" t="e">
        <v>#DIV/0!</v>
      </c>
      <c r="BC67">
        <v>1.3410356632050138E-2</v>
      </c>
      <c r="BD67" t="e">
        <v>#DIV/0!</v>
      </c>
      <c r="BE67" t="e">
        <v>#DIV/0!</v>
      </c>
      <c r="BF67" t="s">
        <v>367</v>
      </c>
      <c r="BG67">
        <v>0</v>
      </c>
      <c r="BH67" t="e">
        <v>#DIV/0!</v>
      </c>
      <c r="BI67" t="e">
        <v>#DIV/0!</v>
      </c>
      <c r="BJ67" t="e">
        <v>#DIV/0!</v>
      </c>
      <c r="BK67" t="e">
        <v>#DIV/0!</v>
      </c>
      <c r="BL67" t="e">
        <v>#DIV/0!</v>
      </c>
      <c r="BM67" t="e">
        <v>#DIV/0!</v>
      </c>
      <c r="BN67" t="e">
        <v>#DIV/0!</v>
      </c>
      <c r="BO67" t="e">
        <v>#DIV/0!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1499.98</v>
      </c>
      <c r="CI67">
        <v>1261.1943005571136</v>
      </c>
      <c r="CJ67">
        <v>0.84080741113689095</v>
      </c>
      <c r="CK67">
        <v>0.16115830349419952</v>
      </c>
      <c r="CL67">
        <v>6</v>
      </c>
      <c r="CM67">
        <v>0.5</v>
      </c>
      <c r="CN67" t="s">
        <v>368</v>
      </c>
      <c r="CO67">
        <v>2</v>
      </c>
      <c r="CP67">
        <v>1657259233</v>
      </c>
      <c r="CQ67">
        <v>1476.4359999999999</v>
      </c>
      <c r="CR67">
        <v>1499.88</v>
      </c>
      <c r="CS67">
        <v>20.546099999999999</v>
      </c>
      <c r="CT67">
        <v>16.209800000000001</v>
      </c>
      <c r="CU67">
        <v>1477.44</v>
      </c>
      <c r="CV67">
        <v>20.517099999999999</v>
      </c>
      <c r="CW67">
        <v>600.20000000000005</v>
      </c>
      <c r="CX67">
        <v>101.271</v>
      </c>
      <c r="CY67">
        <v>9.9891099999999997E-2</v>
      </c>
      <c r="CZ67">
        <v>25.846699999999998</v>
      </c>
      <c r="DA67">
        <v>26.26</v>
      </c>
      <c r="DB67">
        <v>999.9</v>
      </c>
      <c r="DC67">
        <v>0</v>
      </c>
      <c r="DD67">
        <v>0</v>
      </c>
      <c r="DE67">
        <v>5002.5</v>
      </c>
      <c r="DF67">
        <v>0</v>
      </c>
      <c r="DG67">
        <v>152.58500000000001</v>
      </c>
      <c r="DH67">
        <v>-23.513300000000001</v>
      </c>
      <c r="DI67">
        <v>1507.51</v>
      </c>
      <c r="DJ67">
        <v>1524.59</v>
      </c>
      <c r="DK67">
        <v>4.4482699999999999</v>
      </c>
      <c r="DL67">
        <v>1499.88</v>
      </c>
      <c r="DM67">
        <v>16.209800000000001</v>
      </c>
      <c r="DN67">
        <v>2.0920700000000001</v>
      </c>
      <c r="DO67">
        <v>1.6415900000000001</v>
      </c>
      <c r="DP67">
        <v>18.158899999999999</v>
      </c>
      <c r="DQ67">
        <v>14.354799999999999</v>
      </c>
      <c r="DR67">
        <v>1499.98</v>
      </c>
      <c r="DS67">
        <v>0.97299599999999997</v>
      </c>
      <c r="DT67">
        <v>2.7003699999999999E-2</v>
      </c>
      <c r="DU67">
        <v>0</v>
      </c>
      <c r="DV67">
        <v>706.11500000000001</v>
      </c>
      <c r="DW67">
        <v>4.9993100000000004</v>
      </c>
      <c r="DX67">
        <v>23422.3</v>
      </c>
      <c r="DY67">
        <v>13259.1</v>
      </c>
      <c r="DZ67">
        <v>37.75</v>
      </c>
      <c r="EA67">
        <v>39.311999999999998</v>
      </c>
      <c r="EB67">
        <v>38</v>
      </c>
      <c r="EC67">
        <v>38.686999999999998</v>
      </c>
      <c r="ED67">
        <v>39.311999999999998</v>
      </c>
      <c r="EE67">
        <v>1454.61</v>
      </c>
      <c r="EF67">
        <v>40.369999999999997</v>
      </c>
      <c r="EG67">
        <v>0</v>
      </c>
      <c r="EH67">
        <v>1657259233.7</v>
      </c>
      <c r="EI67">
        <v>0</v>
      </c>
      <c r="EJ67">
        <v>705.96030769230788</v>
      </c>
      <c r="EK67">
        <v>0.14112820246414809</v>
      </c>
      <c r="EL67">
        <v>-1045.6888920535489</v>
      </c>
      <c r="EM67">
        <v>23705.54615384616</v>
      </c>
      <c r="EN67">
        <v>15</v>
      </c>
      <c r="EO67">
        <v>1657259268</v>
      </c>
      <c r="EP67" t="s">
        <v>569</v>
      </c>
      <c r="EQ67">
        <v>1657259261</v>
      </c>
      <c r="ER67">
        <v>1657259268</v>
      </c>
      <c r="ES67">
        <v>57</v>
      </c>
      <c r="ET67">
        <v>0.106</v>
      </c>
      <c r="EU67">
        <v>-5.0000000000000001E-3</v>
      </c>
      <c r="EV67">
        <v>-1.004</v>
      </c>
      <c r="EW67">
        <v>2.9000000000000001E-2</v>
      </c>
      <c r="EX67">
        <v>1500</v>
      </c>
      <c r="EY67">
        <v>16</v>
      </c>
      <c r="EZ67">
        <v>0.14000000000000001</v>
      </c>
      <c r="FA67">
        <v>0.02</v>
      </c>
      <c r="FB67">
        <v>-23.37812682926829</v>
      </c>
      <c r="FC67">
        <v>-0.81178536585369054</v>
      </c>
      <c r="FD67">
        <v>0.1112031452976614</v>
      </c>
      <c r="FE67">
        <v>0</v>
      </c>
      <c r="FF67">
        <v>4.4609809756097567</v>
      </c>
      <c r="FG67">
        <v>-9.4970801393723867E-2</v>
      </c>
      <c r="FH67">
        <v>1.1102021965890409E-2</v>
      </c>
      <c r="FI67">
        <v>1</v>
      </c>
      <c r="FJ67">
        <v>1</v>
      </c>
      <c r="FK67">
        <v>2</v>
      </c>
      <c r="FL67" t="s">
        <v>370</v>
      </c>
      <c r="FM67">
        <v>3.1789399999999999</v>
      </c>
      <c r="FN67">
        <v>2.76437</v>
      </c>
      <c r="FO67">
        <v>0.2457</v>
      </c>
      <c r="FP67">
        <v>0.24881700000000001</v>
      </c>
      <c r="FQ67">
        <v>0.108824</v>
      </c>
      <c r="FR67">
        <v>9.2217400000000005E-2</v>
      </c>
      <c r="FS67">
        <v>24087.3</v>
      </c>
      <c r="FT67">
        <v>18686.5</v>
      </c>
      <c r="FU67">
        <v>29972</v>
      </c>
      <c r="FV67">
        <v>24319.9</v>
      </c>
      <c r="FW67">
        <v>35538.1</v>
      </c>
      <c r="FX67">
        <v>32276.3</v>
      </c>
      <c r="FY67">
        <v>43831.5</v>
      </c>
      <c r="FZ67">
        <v>39715.199999999997</v>
      </c>
      <c r="GA67">
        <v>2.1861299999999999</v>
      </c>
      <c r="GB67">
        <v>1.8894500000000001</v>
      </c>
      <c r="GC67">
        <v>0.15648799999999999</v>
      </c>
      <c r="GD67">
        <v>0</v>
      </c>
      <c r="GE67">
        <v>23.6922</v>
      </c>
      <c r="GF67">
        <v>999.9</v>
      </c>
      <c r="GG67">
        <v>60.2</v>
      </c>
      <c r="GH67">
        <v>30</v>
      </c>
      <c r="GI67">
        <v>25.324999999999999</v>
      </c>
      <c r="GJ67">
        <v>30.4146</v>
      </c>
      <c r="GK67">
        <v>39.006399999999999</v>
      </c>
      <c r="GL67">
        <v>1</v>
      </c>
      <c r="GM67">
        <v>-5.55767E-2</v>
      </c>
      <c r="GN67">
        <v>-0.436857</v>
      </c>
      <c r="GO67">
        <v>20.268799999999999</v>
      </c>
      <c r="GP67">
        <v>5.2282200000000003</v>
      </c>
      <c r="GQ67">
        <v>11.908099999999999</v>
      </c>
      <c r="GR67">
        <v>4.9647500000000004</v>
      </c>
      <c r="GS67">
        <v>3.2919999999999998</v>
      </c>
      <c r="GT67">
        <v>9999</v>
      </c>
      <c r="GU67">
        <v>9999</v>
      </c>
      <c r="GV67">
        <v>5539</v>
      </c>
      <c r="GW67">
        <v>978.7</v>
      </c>
      <c r="GX67">
        <v>1.8769800000000001</v>
      </c>
      <c r="GY67">
        <v>1.8752899999999999</v>
      </c>
      <c r="GZ67">
        <v>1.8739300000000001</v>
      </c>
      <c r="HA67">
        <v>1.8730899999999999</v>
      </c>
      <c r="HB67">
        <v>1.87469</v>
      </c>
      <c r="HC67">
        <v>1.86965</v>
      </c>
      <c r="HD67">
        <v>1.8737900000000001</v>
      </c>
      <c r="HE67">
        <v>1.8788499999999999</v>
      </c>
      <c r="HF67">
        <v>0</v>
      </c>
      <c r="HG67">
        <v>0</v>
      </c>
      <c r="HH67">
        <v>0</v>
      </c>
      <c r="HI67">
        <v>0</v>
      </c>
      <c r="HJ67" t="s">
        <v>371</v>
      </c>
      <c r="HK67" t="s">
        <v>372</v>
      </c>
      <c r="HL67" t="s">
        <v>373</v>
      </c>
      <c r="HM67" t="s">
        <v>373</v>
      </c>
      <c r="HN67" t="s">
        <v>373</v>
      </c>
      <c r="HO67" t="s">
        <v>373</v>
      </c>
      <c r="HP67">
        <v>0</v>
      </c>
      <c r="HQ67">
        <v>100</v>
      </c>
      <c r="HR67">
        <v>100</v>
      </c>
      <c r="HS67">
        <v>-1.004</v>
      </c>
      <c r="HT67">
        <v>2.9000000000000001E-2</v>
      </c>
      <c r="HU67">
        <v>0.58237912016979287</v>
      </c>
      <c r="HV67">
        <v>9.7846438420996166E-4</v>
      </c>
      <c r="HW67">
        <v>-2.5827086373742828E-6</v>
      </c>
      <c r="HX67">
        <v>7.8586341386663365E-10</v>
      </c>
      <c r="HY67">
        <v>-0.1038818412147311</v>
      </c>
      <c r="HZ67">
        <v>-8.4438002641763817E-3</v>
      </c>
      <c r="IA67">
        <v>1.264093270743213E-3</v>
      </c>
      <c r="IB67">
        <v>-1.32040390140585E-5</v>
      </c>
      <c r="IC67">
        <v>5</v>
      </c>
      <c r="ID67">
        <v>2007</v>
      </c>
      <c r="IE67">
        <v>1</v>
      </c>
      <c r="IF67">
        <v>23</v>
      </c>
      <c r="IG67">
        <v>1.3</v>
      </c>
      <c r="IH67">
        <v>11.1</v>
      </c>
      <c r="II67">
        <v>3.0529799999999998</v>
      </c>
      <c r="IJ67">
        <v>2.4169900000000002</v>
      </c>
      <c r="IK67">
        <v>1.42578</v>
      </c>
      <c r="IL67">
        <v>2.2912599999999999</v>
      </c>
      <c r="IM67">
        <v>1.5478499999999999</v>
      </c>
      <c r="IN67">
        <v>2.2473100000000001</v>
      </c>
      <c r="IO67">
        <v>32.6648</v>
      </c>
      <c r="IP67">
        <v>14.193300000000001</v>
      </c>
      <c r="IQ67">
        <v>18</v>
      </c>
      <c r="IR67">
        <v>635.47299999999996</v>
      </c>
      <c r="IS67">
        <v>428.91699999999997</v>
      </c>
      <c r="IT67">
        <v>25.000399999999999</v>
      </c>
      <c r="IU67">
        <v>26.533300000000001</v>
      </c>
      <c r="IV67">
        <v>30.0002</v>
      </c>
      <c r="IW67">
        <v>26.6252</v>
      </c>
      <c r="IX67">
        <v>26.5916</v>
      </c>
      <c r="IY67">
        <v>61.119</v>
      </c>
      <c r="IZ67">
        <v>37.181699999999999</v>
      </c>
      <c r="JA67">
        <v>0</v>
      </c>
      <c r="JB67">
        <v>25</v>
      </c>
      <c r="JC67">
        <v>1500</v>
      </c>
      <c r="JD67">
        <v>16.288799999999998</v>
      </c>
      <c r="JE67">
        <v>101.06399999999999</v>
      </c>
      <c r="JF67">
        <v>101.008</v>
      </c>
    </row>
    <row r="68" spans="1:266" x14ac:dyDescent="0.2">
      <c r="A68">
        <v>66</v>
      </c>
      <c r="B68">
        <v>1657259344</v>
      </c>
      <c r="C68">
        <v>8305.9000000953674</v>
      </c>
      <c r="D68" t="s">
        <v>570</v>
      </c>
      <c r="E68" t="s">
        <v>571</v>
      </c>
      <c r="F68" t="s">
        <v>366</v>
      </c>
      <c r="H68" t="s">
        <v>449</v>
      </c>
      <c r="I68" t="s">
        <v>533</v>
      </c>
      <c r="J68" t="s">
        <v>534</v>
      </c>
      <c r="K68">
        <v>1657259344</v>
      </c>
      <c r="L68">
        <v>4.3902630895542843E-3</v>
      </c>
      <c r="M68">
        <v>4.390263089554284</v>
      </c>
      <c r="N68">
        <v>17.515671103043445</v>
      </c>
      <c r="O68">
        <v>1973.7270000000001</v>
      </c>
      <c r="P68">
        <v>1849.8742911912948</v>
      </c>
      <c r="Q68">
        <v>187.52919154283785</v>
      </c>
      <c r="R68">
        <v>200.08463839881301</v>
      </c>
      <c r="S68">
        <v>0.36477323247308241</v>
      </c>
      <c r="T68">
        <v>1.918652982826375</v>
      </c>
      <c r="U68">
        <v>0.33017159016893699</v>
      </c>
      <c r="V68">
        <v>0.20919186315097338</v>
      </c>
      <c r="W68">
        <v>241.70652107508491</v>
      </c>
      <c r="X68">
        <v>26.401487841032441</v>
      </c>
      <c r="Y68">
        <v>26.401487841032441</v>
      </c>
      <c r="Z68">
        <v>3.4552584583344954</v>
      </c>
      <c r="AA68">
        <v>63.61909314605073</v>
      </c>
      <c r="AB68">
        <v>2.1445268223373999</v>
      </c>
      <c r="AC68">
        <v>3.3708855569729623</v>
      </c>
      <c r="AD68">
        <v>1.3107316359970955</v>
      </c>
      <c r="AE68">
        <v>-193.61060224934394</v>
      </c>
      <c r="AF68">
        <v>-43.277377060492327</v>
      </c>
      <c r="AG68">
        <v>-4.828665585197534</v>
      </c>
      <c r="AH68">
        <v>-1.0123819948901769E-2</v>
      </c>
      <c r="AI68">
        <v>0</v>
      </c>
      <c r="AJ68">
        <v>0</v>
      </c>
      <c r="AK68">
        <v>1</v>
      </c>
      <c r="AL68">
        <v>0</v>
      </c>
      <c r="AM68">
        <v>25951.013190942002</v>
      </c>
      <c r="AN68" t="s">
        <v>367</v>
      </c>
      <c r="AO68" t="s">
        <v>367</v>
      </c>
      <c r="AP68">
        <v>0</v>
      </c>
      <c r="AQ68">
        <v>0</v>
      </c>
      <c r="AR68" t="e">
        <v>#DIV/0!</v>
      </c>
      <c r="AS68">
        <v>0</v>
      </c>
      <c r="AT68" t="s">
        <v>367</v>
      </c>
      <c r="AU68" t="s">
        <v>367</v>
      </c>
      <c r="AV68">
        <v>0</v>
      </c>
      <c r="AW68">
        <v>0</v>
      </c>
      <c r="AX68" t="e">
        <v>#DIV/0!</v>
      </c>
      <c r="AY68">
        <v>0.5</v>
      </c>
      <c r="AZ68">
        <v>1261.0512005570388</v>
      </c>
      <c r="BA68">
        <v>17.515671103043445</v>
      </c>
      <c r="BB68" t="e">
        <v>#DIV/0!</v>
      </c>
      <c r="BC68">
        <v>1.3889738255914053E-2</v>
      </c>
      <c r="BD68" t="e">
        <v>#DIV/0!</v>
      </c>
      <c r="BE68" t="e">
        <v>#DIV/0!</v>
      </c>
      <c r="BF68" t="s">
        <v>367</v>
      </c>
      <c r="BG68">
        <v>0</v>
      </c>
      <c r="BH68" t="e">
        <v>#DIV/0!</v>
      </c>
      <c r="BI68" t="e">
        <v>#DIV/0!</v>
      </c>
      <c r="BJ68" t="e">
        <v>#DIV/0!</v>
      </c>
      <c r="BK68" t="e">
        <v>#DIV/0!</v>
      </c>
      <c r="BL68" t="e">
        <v>#DIV/0!</v>
      </c>
      <c r="BM68" t="e">
        <v>#DIV/0!</v>
      </c>
      <c r="BN68" t="e">
        <v>#DIV/0!</v>
      </c>
      <c r="BO68" t="e">
        <v>#DIV/0!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1499.81</v>
      </c>
      <c r="CI68">
        <v>1261.0512005570388</v>
      </c>
      <c r="CJ68">
        <v>0.84080730262969228</v>
      </c>
      <c r="CK68">
        <v>0.16115809407530615</v>
      </c>
      <c r="CL68">
        <v>6</v>
      </c>
      <c r="CM68">
        <v>0.5</v>
      </c>
      <c r="CN68" t="s">
        <v>368</v>
      </c>
      <c r="CO68">
        <v>2</v>
      </c>
      <c r="CP68">
        <v>1657259344</v>
      </c>
      <c r="CQ68">
        <v>1973.7270000000001</v>
      </c>
      <c r="CR68">
        <v>1999.9</v>
      </c>
      <c r="CS68">
        <v>21.154599999999999</v>
      </c>
      <c r="CT68">
        <v>16.858499999999999</v>
      </c>
      <c r="CU68">
        <v>1975.05</v>
      </c>
      <c r="CV68">
        <v>21.0059</v>
      </c>
      <c r="CW68">
        <v>600.17999999999995</v>
      </c>
      <c r="CX68">
        <v>101.274</v>
      </c>
      <c r="CY68">
        <v>0.100019</v>
      </c>
      <c r="CZ68">
        <v>25.9831</v>
      </c>
      <c r="DA68">
        <v>26.5275</v>
      </c>
      <c r="DB68">
        <v>999.9</v>
      </c>
      <c r="DC68">
        <v>0</v>
      </c>
      <c r="DD68">
        <v>0</v>
      </c>
      <c r="DE68">
        <v>5002.5</v>
      </c>
      <c r="DF68">
        <v>0</v>
      </c>
      <c r="DG68">
        <v>119.801</v>
      </c>
      <c r="DH68">
        <v>-26.244599999999998</v>
      </c>
      <c r="DI68">
        <v>2016.31</v>
      </c>
      <c r="DJ68">
        <v>2034.19</v>
      </c>
      <c r="DK68">
        <v>4.2960700000000003</v>
      </c>
      <c r="DL68">
        <v>1999.9</v>
      </c>
      <c r="DM68">
        <v>16.858499999999999</v>
      </c>
      <c r="DN68">
        <v>2.1424099999999999</v>
      </c>
      <c r="DO68">
        <v>1.70733</v>
      </c>
      <c r="DP68">
        <v>18.5381</v>
      </c>
      <c r="DQ68">
        <v>14.963200000000001</v>
      </c>
      <c r="DR68">
        <v>1499.81</v>
      </c>
      <c r="DS68">
        <v>0.973001</v>
      </c>
      <c r="DT68">
        <v>2.6998600000000001E-2</v>
      </c>
      <c r="DU68">
        <v>0</v>
      </c>
      <c r="DV68">
        <v>703.40099999999995</v>
      </c>
      <c r="DW68">
        <v>4.9993100000000004</v>
      </c>
      <c r="DX68">
        <v>14387.5</v>
      </c>
      <c r="DY68">
        <v>13257.5</v>
      </c>
      <c r="DZ68">
        <v>39.186999999999998</v>
      </c>
      <c r="EA68">
        <v>40.625</v>
      </c>
      <c r="EB68">
        <v>39.5</v>
      </c>
      <c r="EC68">
        <v>40.061999999999998</v>
      </c>
      <c r="ED68">
        <v>40.5</v>
      </c>
      <c r="EE68">
        <v>1454.45</v>
      </c>
      <c r="EF68">
        <v>40.36</v>
      </c>
      <c r="EG68">
        <v>0</v>
      </c>
      <c r="EH68">
        <v>1657259344.7</v>
      </c>
      <c r="EI68">
        <v>0</v>
      </c>
      <c r="EJ68">
        <v>703.2320400000001</v>
      </c>
      <c r="EK68">
        <v>1.161384617948201</v>
      </c>
      <c r="EL68">
        <v>923.2307712420411</v>
      </c>
      <c r="EM68">
        <v>14244.896000000001</v>
      </c>
      <c r="EN68">
        <v>15</v>
      </c>
      <c r="EO68">
        <v>1657259370</v>
      </c>
      <c r="EP68" t="s">
        <v>572</v>
      </c>
      <c r="EQ68">
        <v>1657259370</v>
      </c>
      <c r="ER68">
        <v>1657259268</v>
      </c>
      <c r="ES68">
        <v>58</v>
      </c>
      <c r="ET68">
        <v>7.5999999999999998E-2</v>
      </c>
      <c r="EU68">
        <v>-5.0000000000000001E-3</v>
      </c>
      <c r="EV68">
        <v>-1.323</v>
      </c>
      <c r="EW68">
        <v>2.9000000000000001E-2</v>
      </c>
      <c r="EX68">
        <v>2000</v>
      </c>
      <c r="EY68">
        <v>16</v>
      </c>
      <c r="EZ68">
        <v>0.15</v>
      </c>
      <c r="FA68">
        <v>0.02</v>
      </c>
      <c r="FB68">
        <v>-25.964234999999999</v>
      </c>
      <c r="FC68">
        <v>-1.554315196998157</v>
      </c>
      <c r="FD68">
        <v>0.15923782614379031</v>
      </c>
      <c r="FE68">
        <v>0</v>
      </c>
      <c r="FF68">
        <v>4.2879567500000002</v>
      </c>
      <c r="FG68">
        <v>5.8576772983111827E-2</v>
      </c>
      <c r="FH68">
        <v>7.0136304391877659E-3</v>
      </c>
      <c r="FI68">
        <v>1</v>
      </c>
      <c r="FJ68">
        <v>1</v>
      </c>
      <c r="FK68">
        <v>2</v>
      </c>
      <c r="FL68" t="s">
        <v>370</v>
      </c>
      <c r="FM68">
        <v>3.1789100000000001</v>
      </c>
      <c r="FN68">
        <v>2.7644899999999999</v>
      </c>
      <c r="FO68">
        <v>0.29155999999999999</v>
      </c>
      <c r="FP68">
        <v>0.294574</v>
      </c>
      <c r="FQ68">
        <v>0.110653</v>
      </c>
      <c r="FR68">
        <v>9.4841999999999996E-2</v>
      </c>
      <c r="FS68">
        <v>22622.3</v>
      </c>
      <c r="FT68">
        <v>17550.2</v>
      </c>
      <c r="FU68">
        <v>29969.3</v>
      </c>
      <c r="FV68">
        <v>24321.1</v>
      </c>
      <c r="FW68">
        <v>35462.800000000003</v>
      </c>
      <c r="FX68">
        <v>32185.5</v>
      </c>
      <c r="FY68">
        <v>43828.5</v>
      </c>
      <c r="FZ68">
        <v>39717.9</v>
      </c>
      <c r="GA68">
        <v>2.1862499999999998</v>
      </c>
      <c r="GB68">
        <v>1.8922300000000001</v>
      </c>
      <c r="GC68">
        <v>0.17275699999999999</v>
      </c>
      <c r="GD68">
        <v>0</v>
      </c>
      <c r="GE68">
        <v>23.6935</v>
      </c>
      <c r="GF68">
        <v>999.9</v>
      </c>
      <c r="GG68">
        <v>60.1</v>
      </c>
      <c r="GH68">
        <v>30</v>
      </c>
      <c r="GI68">
        <v>25.282900000000001</v>
      </c>
      <c r="GJ68">
        <v>30.624600000000001</v>
      </c>
      <c r="GK68">
        <v>39.354999999999997</v>
      </c>
      <c r="GL68">
        <v>1</v>
      </c>
      <c r="GM68">
        <v>-5.7332300000000003E-2</v>
      </c>
      <c r="GN68">
        <v>-0.45123099999999999</v>
      </c>
      <c r="GO68">
        <v>20.268899999999999</v>
      </c>
      <c r="GP68">
        <v>5.2235800000000001</v>
      </c>
      <c r="GQ68">
        <v>11.908099999999999</v>
      </c>
      <c r="GR68">
        <v>4.9646999999999997</v>
      </c>
      <c r="GS68">
        <v>3.2919999999999998</v>
      </c>
      <c r="GT68">
        <v>9999</v>
      </c>
      <c r="GU68">
        <v>9999</v>
      </c>
      <c r="GV68">
        <v>5539</v>
      </c>
      <c r="GW68">
        <v>978.7</v>
      </c>
      <c r="GX68">
        <v>1.8769800000000001</v>
      </c>
      <c r="GY68">
        <v>1.8752800000000001</v>
      </c>
      <c r="GZ68">
        <v>1.8739300000000001</v>
      </c>
      <c r="HA68">
        <v>1.87307</v>
      </c>
      <c r="HB68">
        <v>1.8746499999999999</v>
      </c>
      <c r="HC68">
        <v>1.86964</v>
      </c>
      <c r="HD68">
        <v>1.8737999999999999</v>
      </c>
      <c r="HE68">
        <v>1.8788400000000001</v>
      </c>
      <c r="HF68">
        <v>0</v>
      </c>
      <c r="HG68">
        <v>0</v>
      </c>
      <c r="HH68">
        <v>0</v>
      </c>
      <c r="HI68">
        <v>0</v>
      </c>
      <c r="HJ68" t="s">
        <v>371</v>
      </c>
      <c r="HK68" t="s">
        <v>372</v>
      </c>
      <c r="HL68" t="s">
        <v>373</v>
      </c>
      <c r="HM68" t="s">
        <v>373</v>
      </c>
      <c r="HN68" t="s">
        <v>373</v>
      </c>
      <c r="HO68" t="s">
        <v>373</v>
      </c>
      <c r="HP68">
        <v>0</v>
      </c>
      <c r="HQ68">
        <v>100</v>
      </c>
      <c r="HR68">
        <v>100</v>
      </c>
      <c r="HS68">
        <v>-1.323</v>
      </c>
      <c r="HT68">
        <v>0.1487</v>
      </c>
      <c r="HU68">
        <v>0.6887346340263657</v>
      </c>
      <c r="HV68">
        <v>9.7846438420996166E-4</v>
      </c>
      <c r="HW68">
        <v>-2.5827086373742828E-6</v>
      </c>
      <c r="HX68">
        <v>7.8586341386663365E-10</v>
      </c>
      <c r="HY68">
        <v>-0.1093242329355303</v>
      </c>
      <c r="HZ68">
        <v>-8.4438002641763817E-3</v>
      </c>
      <c r="IA68">
        <v>1.264093270743213E-3</v>
      </c>
      <c r="IB68">
        <v>-1.32040390140585E-5</v>
      </c>
      <c r="IC68">
        <v>5</v>
      </c>
      <c r="ID68">
        <v>2007</v>
      </c>
      <c r="IE68">
        <v>1</v>
      </c>
      <c r="IF68">
        <v>23</v>
      </c>
      <c r="IG68">
        <v>1.4</v>
      </c>
      <c r="IH68">
        <v>1.3</v>
      </c>
      <c r="II68">
        <v>3.8549799999999999</v>
      </c>
      <c r="IJ68">
        <v>2.36206</v>
      </c>
      <c r="IK68">
        <v>1.42578</v>
      </c>
      <c r="IL68">
        <v>2.2912599999999999</v>
      </c>
      <c r="IM68">
        <v>1.5478499999999999</v>
      </c>
      <c r="IN68">
        <v>2.3071299999999999</v>
      </c>
      <c r="IO68">
        <v>32.598199999999999</v>
      </c>
      <c r="IP68">
        <v>14.193300000000001</v>
      </c>
      <c r="IQ68">
        <v>18</v>
      </c>
      <c r="IR68">
        <v>635.61500000000001</v>
      </c>
      <c r="IS68">
        <v>430.55099999999999</v>
      </c>
      <c r="IT68">
        <v>25.0002</v>
      </c>
      <c r="IU68">
        <v>26.5108</v>
      </c>
      <c r="IV68">
        <v>29.9999</v>
      </c>
      <c r="IW68">
        <v>26.6296</v>
      </c>
      <c r="IX68">
        <v>26.598299999999998</v>
      </c>
      <c r="IY68">
        <v>77.176199999999994</v>
      </c>
      <c r="IZ68">
        <v>34.6937</v>
      </c>
      <c r="JA68">
        <v>0</v>
      </c>
      <c r="JB68">
        <v>25</v>
      </c>
      <c r="JC68">
        <v>2000</v>
      </c>
      <c r="JD68">
        <v>16.822099999999999</v>
      </c>
      <c r="JE68">
        <v>101.056</v>
      </c>
      <c r="JF68">
        <v>101.014</v>
      </c>
    </row>
    <row r="69" spans="1:266" x14ac:dyDescent="0.2">
      <c r="A69">
        <v>67</v>
      </c>
      <c r="B69">
        <v>1657260026</v>
      </c>
      <c r="C69">
        <v>8987.9000000953674</v>
      </c>
      <c r="D69" t="s">
        <v>573</v>
      </c>
      <c r="E69" t="s">
        <v>574</v>
      </c>
      <c r="F69" t="s">
        <v>366</v>
      </c>
      <c r="H69" t="s">
        <v>449</v>
      </c>
      <c r="I69" t="s">
        <v>575</v>
      </c>
      <c r="J69" t="s">
        <v>576</v>
      </c>
      <c r="K69">
        <v>1657260026</v>
      </c>
      <c r="L69">
        <v>3.9420721811435581E-3</v>
      </c>
      <c r="M69">
        <v>3.942072181143558</v>
      </c>
      <c r="N69">
        <v>18.163920703462086</v>
      </c>
      <c r="O69">
        <v>390.33100000000002</v>
      </c>
      <c r="P69">
        <v>288.51104772732828</v>
      </c>
      <c r="Q69">
        <v>29.249964083439668</v>
      </c>
      <c r="R69">
        <v>39.572722849225002</v>
      </c>
      <c r="S69">
        <v>0.33157084104794005</v>
      </c>
      <c r="T69">
        <v>1.9125117617651455</v>
      </c>
      <c r="U69">
        <v>0.30263107015420126</v>
      </c>
      <c r="V69">
        <v>0.19153360853189655</v>
      </c>
      <c r="W69">
        <v>241.68475607545167</v>
      </c>
      <c r="X69">
        <v>26.828289968585416</v>
      </c>
      <c r="Y69">
        <v>26.828289968585416</v>
      </c>
      <c r="Z69">
        <v>3.5432225170347587</v>
      </c>
      <c r="AA69">
        <v>66.059402514723573</v>
      </c>
      <c r="AB69">
        <v>2.2604135243524999</v>
      </c>
      <c r="AC69">
        <v>3.4217892356030468</v>
      </c>
      <c r="AD69">
        <v>1.2828089926822588</v>
      </c>
      <c r="AE69">
        <v>-173.8453831884309</v>
      </c>
      <c r="AF69">
        <v>-61.007575274722257</v>
      </c>
      <c r="AG69">
        <v>-6.8520874301295631</v>
      </c>
      <c r="AH69">
        <v>-2.0289817831042001E-2</v>
      </c>
      <c r="AI69">
        <v>0</v>
      </c>
      <c r="AJ69">
        <v>0</v>
      </c>
      <c r="AK69">
        <v>1</v>
      </c>
      <c r="AL69">
        <v>0</v>
      </c>
      <c r="AM69">
        <v>25773.722836089557</v>
      </c>
      <c r="AN69" t="s">
        <v>367</v>
      </c>
      <c r="AO69" t="s">
        <v>367</v>
      </c>
      <c r="AP69">
        <v>0</v>
      </c>
      <c r="AQ69">
        <v>0</v>
      </c>
      <c r="AR69" t="e">
        <v>#DIV/0!</v>
      </c>
      <c r="AS69">
        <v>0</v>
      </c>
      <c r="AT69" t="s">
        <v>367</v>
      </c>
      <c r="AU69" t="s">
        <v>367</v>
      </c>
      <c r="AV69">
        <v>0</v>
      </c>
      <c r="AW69">
        <v>0</v>
      </c>
      <c r="AX69" t="e">
        <v>#DIV/0!</v>
      </c>
      <c r="AY69">
        <v>0.5</v>
      </c>
      <c r="AZ69">
        <v>1260.9339005572288</v>
      </c>
      <c r="BA69">
        <v>18.163920703462086</v>
      </c>
      <c r="BB69" t="e">
        <v>#DIV/0!</v>
      </c>
      <c r="BC69">
        <v>1.4405133128259246E-2</v>
      </c>
      <c r="BD69" t="e">
        <v>#DIV/0!</v>
      </c>
      <c r="BE69" t="e">
        <v>#DIV/0!</v>
      </c>
      <c r="BF69" t="s">
        <v>367</v>
      </c>
      <c r="BG69">
        <v>0</v>
      </c>
      <c r="BH69" t="e">
        <v>#DIV/0!</v>
      </c>
      <c r="BI69" t="e">
        <v>#DIV/0!</v>
      </c>
      <c r="BJ69" t="e">
        <v>#DIV/0!</v>
      </c>
      <c r="BK69" t="e">
        <v>#DIV/0!</v>
      </c>
      <c r="BL69" t="e">
        <v>#DIV/0!</v>
      </c>
      <c r="BM69" t="e">
        <v>#DIV/0!</v>
      </c>
      <c r="BN69" t="e">
        <v>#DIV/0!</v>
      </c>
      <c r="BO69" t="e">
        <v>#DIV/0!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1499.67</v>
      </c>
      <c r="CI69">
        <v>1260.9339005572288</v>
      </c>
      <c r="CJ69">
        <v>0.84080757803865436</v>
      </c>
      <c r="CK69">
        <v>0.16115862561460298</v>
      </c>
      <c r="CL69">
        <v>6</v>
      </c>
      <c r="CM69">
        <v>0.5</v>
      </c>
      <c r="CN69" t="s">
        <v>368</v>
      </c>
      <c r="CO69">
        <v>2</v>
      </c>
      <c r="CP69">
        <v>1657260026</v>
      </c>
      <c r="CQ69">
        <v>390.33100000000002</v>
      </c>
      <c r="CR69">
        <v>410.02300000000002</v>
      </c>
      <c r="CS69">
        <v>22.2959</v>
      </c>
      <c r="CT69">
        <v>18.4438</v>
      </c>
      <c r="CU69">
        <v>390.36099999999999</v>
      </c>
      <c r="CV69">
        <v>22.210899999999999</v>
      </c>
      <c r="CW69">
        <v>600.32399999999996</v>
      </c>
      <c r="CX69">
        <v>101.282</v>
      </c>
      <c r="CY69">
        <v>0.10047499999999999</v>
      </c>
      <c r="CZ69">
        <v>26.236599999999999</v>
      </c>
      <c r="DA69">
        <v>26.008700000000001</v>
      </c>
      <c r="DB69">
        <v>999.9</v>
      </c>
      <c r="DC69">
        <v>0</v>
      </c>
      <c r="DD69">
        <v>0</v>
      </c>
      <c r="DE69">
        <v>4976.25</v>
      </c>
      <c r="DF69">
        <v>0</v>
      </c>
      <c r="DG69">
        <v>149.13800000000001</v>
      </c>
      <c r="DH69">
        <v>-18.863499999999998</v>
      </c>
      <c r="DI69">
        <v>400.12</v>
      </c>
      <c r="DJ69">
        <v>417.72800000000001</v>
      </c>
      <c r="DK69">
        <v>3.9491700000000001</v>
      </c>
      <c r="DL69">
        <v>410.02300000000002</v>
      </c>
      <c r="DM69">
        <v>18.4438</v>
      </c>
      <c r="DN69">
        <v>2.2680099999999999</v>
      </c>
      <c r="DO69">
        <v>1.8680300000000001</v>
      </c>
      <c r="DP69">
        <v>19.451000000000001</v>
      </c>
      <c r="DQ69">
        <v>16.367999999999999</v>
      </c>
      <c r="DR69">
        <v>1499.67</v>
      </c>
      <c r="DS69">
        <v>0.97299100000000005</v>
      </c>
      <c r="DT69">
        <v>2.7008899999999999E-2</v>
      </c>
      <c r="DU69">
        <v>0</v>
      </c>
      <c r="DV69">
        <v>749.25199999999995</v>
      </c>
      <c r="DW69">
        <v>4.9993100000000004</v>
      </c>
      <c r="DX69">
        <v>19454.3</v>
      </c>
      <c r="DY69">
        <v>13256.3</v>
      </c>
      <c r="DZ69">
        <v>38.686999999999998</v>
      </c>
      <c r="EA69">
        <v>40.5</v>
      </c>
      <c r="EB69">
        <v>39.125</v>
      </c>
      <c r="EC69">
        <v>39.436999999999998</v>
      </c>
      <c r="ED69">
        <v>40</v>
      </c>
      <c r="EE69">
        <v>1454.3</v>
      </c>
      <c r="EF69">
        <v>40.369999999999997</v>
      </c>
      <c r="EG69">
        <v>0</v>
      </c>
      <c r="EH69">
        <v>1657260026.9000001</v>
      </c>
      <c r="EI69">
        <v>0</v>
      </c>
      <c r="EJ69">
        <v>750.40346153846178</v>
      </c>
      <c r="EK69">
        <v>-8.5169914622018918</v>
      </c>
      <c r="EL69">
        <v>-778.09572524368446</v>
      </c>
      <c r="EM69">
        <v>19784.742307692311</v>
      </c>
      <c r="EN69">
        <v>15</v>
      </c>
      <c r="EO69">
        <v>1657260059</v>
      </c>
      <c r="EP69" t="s">
        <v>577</v>
      </c>
      <c r="EQ69">
        <v>1657260051.5</v>
      </c>
      <c r="ER69">
        <v>1657260059</v>
      </c>
      <c r="ES69">
        <v>59</v>
      </c>
      <c r="ET69">
        <v>-0.81499999999999995</v>
      </c>
      <c r="EU69">
        <v>8.0000000000000002E-3</v>
      </c>
      <c r="EV69">
        <v>-0.03</v>
      </c>
      <c r="EW69">
        <v>8.5000000000000006E-2</v>
      </c>
      <c r="EX69">
        <v>410</v>
      </c>
      <c r="EY69">
        <v>18</v>
      </c>
      <c r="EZ69">
        <v>0.11</v>
      </c>
      <c r="FA69">
        <v>0.03</v>
      </c>
      <c r="FB69">
        <v>-18.822082926829271</v>
      </c>
      <c r="FC69">
        <v>0.19091289198604319</v>
      </c>
      <c r="FD69">
        <v>3.3785535239709751E-2</v>
      </c>
      <c r="FE69">
        <v>0</v>
      </c>
      <c r="FF69">
        <v>3.9018917073170729</v>
      </c>
      <c r="FG69">
        <v>-0.11380829268292419</v>
      </c>
      <c r="FH69">
        <v>1.7693261208918482E-2</v>
      </c>
      <c r="FI69">
        <v>1</v>
      </c>
      <c r="FJ69">
        <v>1</v>
      </c>
      <c r="FK69">
        <v>2</v>
      </c>
      <c r="FL69" t="s">
        <v>370</v>
      </c>
      <c r="FM69">
        <v>3.1794099999999998</v>
      </c>
      <c r="FN69">
        <v>2.7648299999999999</v>
      </c>
      <c r="FO69">
        <v>9.96755E-2</v>
      </c>
      <c r="FP69">
        <v>0.10399</v>
      </c>
      <c r="FQ69">
        <v>0.11515499999999999</v>
      </c>
      <c r="FR69">
        <v>0.10115399999999999</v>
      </c>
      <c r="FS69">
        <v>28745</v>
      </c>
      <c r="FT69">
        <v>22294.7</v>
      </c>
      <c r="FU69">
        <v>29968.1</v>
      </c>
      <c r="FV69">
        <v>24327.4</v>
      </c>
      <c r="FW69">
        <v>35268</v>
      </c>
      <c r="FX69">
        <v>31958</v>
      </c>
      <c r="FY69">
        <v>43825.5</v>
      </c>
      <c r="FZ69">
        <v>39727.1</v>
      </c>
      <c r="GA69">
        <v>2.1831800000000001</v>
      </c>
      <c r="GB69">
        <v>1.8932500000000001</v>
      </c>
      <c r="GC69">
        <v>9.8757399999999995E-2</v>
      </c>
      <c r="GD69">
        <v>0</v>
      </c>
      <c r="GE69">
        <v>24.3888</v>
      </c>
      <c r="GF69">
        <v>999.9</v>
      </c>
      <c r="GG69">
        <v>60.1</v>
      </c>
      <c r="GH69">
        <v>30.1</v>
      </c>
      <c r="GI69">
        <v>25.426200000000001</v>
      </c>
      <c r="GJ69">
        <v>31.084700000000002</v>
      </c>
      <c r="GK69">
        <v>38.741999999999997</v>
      </c>
      <c r="GL69">
        <v>1</v>
      </c>
      <c r="GM69">
        <v>-7.11585E-2</v>
      </c>
      <c r="GN69">
        <v>-0.171849</v>
      </c>
      <c r="GO69">
        <v>20.269400000000001</v>
      </c>
      <c r="GP69">
        <v>5.2231300000000003</v>
      </c>
      <c r="GQ69">
        <v>11.902100000000001</v>
      </c>
      <c r="GR69">
        <v>4.9639499999999996</v>
      </c>
      <c r="GS69">
        <v>3.2913000000000001</v>
      </c>
      <c r="GT69">
        <v>9999</v>
      </c>
      <c r="GU69">
        <v>9999</v>
      </c>
      <c r="GV69">
        <v>5539</v>
      </c>
      <c r="GW69">
        <v>978.9</v>
      </c>
      <c r="GX69">
        <v>1.8769800000000001</v>
      </c>
      <c r="GY69">
        <v>1.87527</v>
      </c>
      <c r="GZ69">
        <v>1.8739300000000001</v>
      </c>
      <c r="HA69">
        <v>1.8731100000000001</v>
      </c>
      <c r="HB69">
        <v>1.8746799999999999</v>
      </c>
      <c r="HC69">
        <v>1.86961</v>
      </c>
      <c r="HD69">
        <v>1.8737900000000001</v>
      </c>
      <c r="HE69">
        <v>1.8788899999999999</v>
      </c>
      <c r="HF69">
        <v>0</v>
      </c>
      <c r="HG69">
        <v>0</v>
      </c>
      <c r="HH69">
        <v>0</v>
      </c>
      <c r="HI69">
        <v>0</v>
      </c>
      <c r="HJ69" t="s">
        <v>371</v>
      </c>
      <c r="HK69" t="s">
        <v>372</v>
      </c>
      <c r="HL69" t="s">
        <v>373</v>
      </c>
      <c r="HM69" t="s">
        <v>373</v>
      </c>
      <c r="HN69" t="s">
        <v>373</v>
      </c>
      <c r="HO69" t="s">
        <v>373</v>
      </c>
      <c r="HP69">
        <v>0</v>
      </c>
      <c r="HQ69">
        <v>100</v>
      </c>
      <c r="HR69">
        <v>100</v>
      </c>
      <c r="HS69">
        <v>-0.03</v>
      </c>
      <c r="HT69">
        <v>8.5000000000000006E-2</v>
      </c>
      <c r="HU69">
        <v>0.76387605015664806</v>
      </c>
      <c r="HV69">
        <v>9.7846438420996166E-4</v>
      </c>
      <c r="HW69">
        <v>-2.5827086373742828E-6</v>
      </c>
      <c r="HX69">
        <v>7.8586341386663365E-10</v>
      </c>
      <c r="HY69">
        <v>-0.1093242329355303</v>
      </c>
      <c r="HZ69">
        <v>-8.4438002641763817E-3</v>
      </c>
      <c r="IA69">
        <v>1.264093270743213E-3</v>
      </c>
      <c r="IB69">
        <v>-1.32040390140585E-5</v>
      </c>
      <c r="IC69">
        <v>5</v>
      </c>
      <c r="ID69">
        <v>2007</v>
      </c>
      <c r="IE69">
        <v>1</v>
      </c>
      <c r="IF69">
        <v>23</v>
      </c>
      <c r="IG69">
        <v>10.9</v>
      </c>
      <c r="IH69">
        <v>12.6</v>
      </c>
      <c r="II69">
        <v>1.0522499999999999</v>
      </c>
      <c r="IJ69">
        <v>2.4218799999999998</v>
      </c>
      <c r="IK69">
        <v>1.42578</v>
      </c>
      <c r="IL69">
        <v>2.2912599999999999</v>
      </c>
      <c r="IM69">
        <v>1.5478499999999999</v>
      </c>
      <c r="IN69">
        <v>2.3022499999999999</v>
      </c>
      <c r="IO69">
        <v>32.753500000000003</v>
      </c>
      <c r="IP69">
        <v>14.1233</v>
      </c>
      <c r="IQ69">
        <v>18</v>
      </c>
      <c r="IR69">
        <v>630.98500000000001</v>
      </c>
      <c r="IS69">
        <v>429.37400000000002</v>
      </c>
      <c r="IT69">
        <v>24.9985</v>
      </c>
      <c r="IU69">
        <v>26.353100000000001</v>
      </c>
      <c r="IV69">
        <v>29.999700000000001</v>
      </c>
      <c r="IW69">
        <v>26.413</v>
      </c>
      <c r="IX69">
        <v>26.366099999999999</v>
      </c>
      <c r="IY69">
        <v>21.1053</v>
      </c>
      <c r="IZ69">
        <v>28.857800000000001</v>
      </c>
      <c r="JA69">
        <v>0</v>
      </c>
      <c r="JB69">
        <v>25</v>
      </c>
      <c r="JC69">
        <v>410</v>
      </c>
      <c r="JD69">
        <v>18.2392</v>
      </c>
      <c r="JE69">
        <v>101.05</v>
      </c>
      <c r="JF69">
        <v>101.038</v>
      </c>
    </row>
    <row r="70" spans="1:266" x14ac:dyDescent="0.2">
      <c r="A70">
        <v>68</v>
      </c>
      <c r="B70">
        <v>1657260240.5999999</v>
      </c>
      <c r="C70">
        <v>9202.5</v>
      </c>
      <c r="D70" t="s">
        <v>578</v>
      </c>
      <c r="E70" t="s">
        <v>579</v>
      </c>
      <c r="F70" t="s">
        <v>366</v>
      </c>
      <c r="H70" t="s">
        <v>449</v>
      </c>
      <c r="I70" t="s">
        <v>575</v>
      </c>
      <c r="J70" t="s">
        <v>576</v>
      </c>
      <c r="K70">
        <v>1657260240.5999999</v>
      </c>
      <c r="L70">
        <v>4.0483869845226199E-3</v>
      </c>
      <c r="M70">
        <v>4.0483869845226197</v>
      </c>
      <c r="N70">
        <v>17.934844203730453</v>
      </c>
      <c r="O70">
        <v>380.47500000000002</v>
      </c>
      <c r="P70">
        <v>278.48952796195834</v>
      </c>
      <c r="Q70">
        <v>28.233539482187762</v>
      </c>
      <c r="R70">
        <v>38.572925930460002</v>
      </c>
      <c r="S70">
        <v>0.32653939804384979</v>
      </c>
      <c r="T70">
        <v>1.9252578635940529</v>
      </c>
      <c r="U70">
        <v>0.29860047499412967</v>
      </c>
      <c r="V70">
        <v>0.18893588986551599</v>
      </c>
      <c r="W70">
        <v>241.73800307548137</v>
      </c>
      <c r="X70">
        <v>27.059825967802063</v>
      </c>
      <c r="Y70">
        <v>27.059825967802063</v>
      </c>
      <c r="Z70">
        <v>3.5917551870424118</v>
      </c>
      <c r="AA70">
        <v>64.893324542984033</v>
      </c>
      <c r="AB70">
        <v>2.2568925437964005</v>
      </c>
      <c r="AC70">
        <v>3.4778500865701223</v>
      </c>
      <c r="AD70">
        <v>1.3348626432460113</v>
      </c>
      <c r="AE70">
        <v>-178.53386601744754</v>
      </c>
      <c r="AF70">
        <v>-56.861323478954404</v>
      </c>
      <c r="AG70">
        <v>-6.3602369058066115</v>
      </c>
      <c r="AH70">
        <v>-1.7423326727168842E-2</v>
      </c>
      <c r="AI70">
        <v>0</v>
      </c>
      <c r="AJ70">
        <v>0</v>
      </c>
      <c r="AK70">
        <v>1</v>
      </c>
      <c r="AL70">
        <v>0</v>
      </c>
      <c r="AM70">
        <v>26071.532132108932</v>
      </c>
      <c r="AN70" t="s">
        <v>367</v>
      </c>
      <c r="AO70" t="s">
        <v>367</v>
      </c>
      <c r="AP70">
        <v>0</v>
      </c>
      <c r="AQ70">
        <v>0</v>
      </c>
      <c r="AR70" t="e">
        <v>#DIV/0!</v>
      </c>
      <c r="AS70">
        <v>0</v>
      </c>
      <c r="AT70" t="s">
        <v>367</v>
      </c>
      <c r="AU70" t="s">
        <v>367</v>
      </c>
      <c r="AV70">
        <v>0</v>
      </c>
      <c r="AW70">
        <v>0</v>
      </c>
      <c r="AX70" t="e">
        <v>#DIV/0!</v>
      </c>
      <c r="AY70">
        <v>0.5</v>
      </c>
      <c r="AZ70">
        <v>1261.2114005572441</v>
      </c>
      <c r="BA70">
        <v>17.934844203730453</v>
      </c>
      <c r="BB70" t="e">
        <v>#DIV/0!</v>
      </c>
      <c r="BC70">
        <v>1.4220331497008555E-2</v>
      </c>
      <c r="BD70" t="e">
        <v>#DIV/0!</v>
      </c>
      <c r="BE70" t="e">
        <v>#DIV/0!</v>
      </c>
      <c r="BF70" t="s">
        <v>367</v>
      </c>
      <c r="BG70">
        <v>0</v>
      </c>
      <c r="BH70" t="e">
        <v>#DIV/0!</v>
      </c>
      <c r="BI70" t="e">
        <v>#DIV/0!</v>
      </c>
      <c r="BJ70" t="e">
        <v>#DIV/0!</v>
      </c>
      <c r="BK70" t="e">
        <v>#DIV/0!</v>
      </c>
      <c r="BL70" t="e">
        <v>#DIV/0!</v>
      </c>
      <c r="BM70" t="e">
        <v>#DIV/0!</v>
      </c>
      <c r="BN70" t="e">
        <v>#DIV/0!</v>
      </c>
      <c r="BO70" t="e">
        <v>#DIV/0!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1500</v>
      </c>
      <c r="CI70">
        <v>1261.2114005572441</v>
      </c>
      <c r="CJ70">
        <v>0.84080760037149616</v>
      </c>
      <c r="CK70">
        <v>0.16115866871698759</v>
      </c>
      <c r="CL70">
        <v>6</v>
      </c>
      <c r="CM70">
        <v>0.5</v>
      </c>
      <c r="CN70" t="s">
        <v>368</v>
      </c>
      <c r="CO70">
        <v>2</v>
      </c>
      <c r="CP70">
        <v>1657260240.5999999</v>
      </c>
      <c r="CQ70">
        <v>380.47500000000002</v>
      </c>
      <c r="CR70">
        <v>399.94</v>
      </c>
      <c r="CS70">
        <v>22.261500000000002</v>
      </c>
      <c r="CT70">
        <v>18.305299999999999</v>
      </c>
      <c r="CU70">
        <v>380.48399999999998</v>
      </c>
      <c r="CV70">
        <v>22.0748</v>
      </c>
      <c r="CW70">
        <v>600.31299999999999</v>
      </c>
      <c r="CX70">
        <v>101.28100000000001</v>
      </c>
      <c r="CY70">
        <v>9.9973599999999996E-2</v>
      </c>
      <c r="CZ70">
        <v>26.512</v>
      </c>
      <c r="DA70">
        <v>26.519500000000001</v>
      </c>
      <c r="DB70">
        <v>999.9</v>
      </c>
      <c r="DC70">
        <v>0</v>
      </c>
      <c r="DD70">
        <v>0</v>
      </c>
      <c r="DE70">
        <v>5030</v>
      </c>
      <c r="DF70">
        <v>0</v>
      </c>
      <c r="DG70">
        <v>145.21799999999999</v>
      </c>
      <c r="DH70">
        <v>-19.464700000000001</v>
      </c>
      <c r="DI70">
        <v>389.13799999999998</v>
      </c>
      <c r="DJ70">
        <v>407.39699999999999</v>
      </c>
      <c r="DK70">
        <v>3.9561700000000002</v>
      </c>
      <c r="DL70">
        <v>399.94</v>
      </c>
      <c r="DM70">
        <v>18.305299999999999</v>
      </c>
      <c r="DN70">
        <v>2.25468</v>
      </c>
      <c r="DO70">
        <v>1.85399</v>
      </c>
      <c r="DP70">
        <v>19.356200000000001</v>
      </c>
      <c r="DQ70">
        <v>16.249600000000001</v>
      </c>
      <c r="DR70">
        <v>1500</v>
      </c>
      <c r="DS70">
        <v>0.97299100000000005</v>
      </c>
      <c r="DT70">
        <v>2.7008899999999999E-2</v>
      </c>
      <c r="DU70">
        <v>0</v>
      </c>
      <c r="DV70">
        <v>733.30799999999999</v>
      </c>
      <c r="DW70">
        <v>4.9993100000000004</v>
      </c>
      <c r="DX70">
        <v>20111.8</v>
      </c>
      <c r="DY70">
        <v>13259.2</v>
      </c>
      <c r="DZ70">
        <v>40.375</v>
      </c>
      <c r="EA70">
        <v>41.5</v>
      </c>
      <c r="EB70">
        <v>40.5</v>
      </c>
      <c r="EC70">
        <v>41.375</v>
      </c>
      <c r="ED70">
        <v>41.5</v>
      </c>
      <c r="EE70">
        <v>1454.62</v>
      </c>
      <c r="EF70">
        <v>40.380000000000003</v>
      </c>
      <c r="EG70">
        <v>0</v>
      </c>
      <c r="EH70">
        <v>1657260241.0999999</v>
      </c>
      <c r="EI70">
        <v>0</v>
      </c>
      <c r="EJ70">
        <v>733.51839999999993</v>
      </c>
      <c r="EK70">
        <v>-4.6644615643295184</v>
      </c>
      <c r="EL70">
        <v>-7.261538272198635</v>
      </c>
      <c r="EM70">
        <v>20082.776000000002</v>
      </c>
      <c r="EN70">
        <v>15</v>
      </c>
      <c r="EO70">
        <v>1657260059</v>
      </c>
      <c r="EP70" t="s">
        <v>577</v>
      </c>
      <c r="EQ70">
        <v>1657260051.5</v>
      </c>
      <c r="ER70">
        <v>1657260059</v>
      </c>
      <c r="ES70">
        <v>59</v>
      </c>
      <c r="ET70">
        <v>-0.81499999999999995</v>
      </c>
      <c r="EU70">
        <v>8.0000000000000002E-3</v>
      </c>
      <c r="EV70">
        <v>-0.03</v>
      </c>
      <c r="EW70">
        <v>8.5000000000000006E-2</v>
      </c>
      <c r="EX70">
        <v>410</v>
      </c>
      <c r="EY70">
        <v>18</v>
      </c>
      <c r="EZ70">
        <v>0.11</v>
      </c>
      <c r="FA70">
        <v>0.03</v>
      </c>
      <c r="FB70">
        <v>-19.486129999999999</v>
      </c>
      <c r="FC70">
        <v>0.23066791744844481</v>
      </c>
      <c r="FD70">
        <v>4.818579770015232E-2</v>
      </c>
      <c r="FE70">
        <v>0</v>
      </c>
      <c r="FF70">
        <v>4.02412525</v>
      </c>
      <c r="FG70">
        <v>-4.2222776735466122E-2</v>
      </c>
      <c r="FH70">
        <v>1.6120625916430788E-2</v>
      </c>
      <c r="FI70">
        <v>1</v>
      </c>
      <c r="FJ70">
        <v>1</v>
      </c>
      <c r="FK70">
        <v>2</v>
      </c>
      <c r="FL70" t="s">
        <v>370</v>
      </c>
      <c r="FM70">
        <v>3.1796000000000002</v>
      </c>
      <c r="FN70">
        <v>2.76457</v>
      </c>
      <c r="FO70">
        <v>9.7744300000000006E-2</v>
      </c>
      <c r="FP70">
        <v>0.102052</v>
      </c>
      <c r="FQ70">
        <v>0.114688</v>
      </c>
      <c r="FR70">
        <v>0.100637</v>
      </c>
      <c r="FS70">
        <v>28814</v>
      </c>
      <c r="FT70">
        <v>22345.1</v>
      </c>
      <c r="FU70">
        <v>29974.799999999999</v>
      </c>
      <c r="FV70">
        <v>24329.1</v>
      </c>
      <c r="FW70">
        <v>35294.9</v>
      </c>
      <c r="FX70">
        <v>31978.3</v>
      </c>
      <c r="FY70">
        <v>43835.9</v>
      </c>
      <c r="FZ70">
        <v>39729.4</v>
      </c>
      <c r="GA70">
        <v>2.1878000000000002</v>
      </c>
      <c r="GB70">
        <v>1.8955200000000001</v>
      </c>
      <c r="GC70">
        <v>0.14819199999999999</v>
      </c>
      <c r="GD70">
        <v>0</v>
      </c>
      <c r="GE70">
        <v>24.089200000000002</v>
      </c>
      <c r="GF70">
        <v>999.9</v>
      </c>
      <c r="GG70">
        <v>59.3</v>
      </c>
      <c r="GH70">
        <v>30.1</v>
      </c>
      <c r="GI70">
        <v>25.0886</v>
      </c>
      <c r="GJ70">
        <v>30.854700000000001</v>
      </c>
      <c r="GK70">
        <v>38.613799999999998</v>
      </c>
      <c r="GL70">
        <v>1</v>
      </c>
      <c r="GM70">
        <v>-8.27185E-2</v>
      </c>
      <c r="GN70">
        <v>-0.24274499999999999</v>
      </c>
      <c r="GO70">
        <v>20.267299999999999</v>
      </c>
      <c r="GP70">
        <v>5.2241799999999996</v>
      </c>
      <c r="GQ70">
        <v>11.9023</v>
      </c>
      <c r="GR70">
        <v>4.9634499999999999</v>
      </c>
      <c r="GS70">
        <v>3.2914699999999999</v>
      </c>
      <c r="GT70">
        <v>9999</v>
      </c>
      <c r="GU70">
        <v>9999</v>
      </c>
      <c r="GV70">
        <v>5539</v>
      </c>
      <c r="GW70">
        <v>979</v>
      </c>
      <c r="GX70">
        <v>1.8769800000000001</v>
      </c>
      <c r="GY70">
        <v>1.87517</v>
      </c>
      <c r="GZ70">
        <v>1.8738999999999999</v>
      </c>
      <c r="HA70">
        <v>1.87303</v>
      </c>
      <c r="HB70">
        <v>1.87459</v>
      </c>
      <c r="HC70">
        <v>1.8695600000000001</v>
      </c>
      <c r="HD70">
        <v>1.87378</v>
      </c>
      <c r="HE70">
        <v>1.87886</v>
      </c>
      <c r="HF70">
        <v>0</v>
      </c>
      <c r="HG70">
        <v>0</v>
      </c>
      <c r="HH70">
        <v>0</v>
      </c>
      <c r="HI70">
        <v>0</v>
      </c>
      <c r="HJ70" t="s">
        <v>371</v>
      </c>
      <c r="HK70" t="s">
        <v>372</v>
      </c>
      <c r="HL70" t="s">
        <v>373</v>
      </c>
      <c r="HM70" t="s">
        <v>373</v>
      </c>
      <c r="HN70" t="s">
        <v>373</v>
      </c>
      <c r="HO70" t="s">
        <v>373</v>
      </c>
      <c r="HP70">
        <v>0</v>
      </c>
      <c r="HQ70">
        <v>100</v>
      </c>
      <c r="HR70">
        <v>100</v>
      </c>
      <c r="HS70">
        <v>-8.9999999999999993E-3</v>
      </c>
      <c r="HT70">
        <v>0.1867</v>
      </c>
      <c r="HU70">
        <v>-5.0910770922213508E-2</v>
      </c>
      <c r="HV70">
        <v>9.7846438420996166E-4</v>
      </c>
      <c r="HW70">
        <v>-2.5827086373742828E-6</v>
      </c>
      <c r="HX70">
        <v>7.8586341386663365E-10</v>
      </c>
      <c r="HY70">
        <v>-0.1008512887259166</v>
      </c>
      <c r="HZ70">
        <v>-8.4438002641763817E-3</v>
      </c>
      <c r="IA70">
        <v>1.264093270743213E-3</v>
      </c>
      <c r="IB70">
        <v>-1.32040390140585E-5</v>
      </c>
      <c r="IC70">
        <v>5</v>
      </c>
      <c r="ID70">
        <v>2007</v>
      </c>
      <c r="IE70">
        <v>1</v>
      </c>
      <c r="IF70">
        <v>23</v>
      </c>
      <c r="IG70">
        <v>3.2</v>
      </c>
      <c r="IH70">
        <v>3</v>
      </c>
      <c r="II70">
        <v>1.03271</v>
      </c>
      <c r="IJ70">
        <v>2.4316399999999998</v>
      </c>
      <c r="IK70">
        <v>1.42578</v>
      </c>
      <c r="IL70">
        <v>2.2912599999999999</v>
      </c>
      <c r="IM70">
        <v>1.5478499999999999</v>
      </c>
      <c r="IN70">
        <v>2.2631800000000002</v>
      </c>
      <c r="IO70">
        <v>32.553899999999999</v>
      </c>
      <c r="IP70">
        <v>14.097</v>
      </c>
      <c r="IQ70">
        <v>18</v>
      </c>
      <c r="IR70">
        <v>633.19000000000005</v>
      </c>
      <c r="IS70">
        <v>429.97199999999998</v>
      </c>
      <c r="IT70">
        <v>25.001000000000001</v>
      </c>
      <c r="IU70">
        <v>26.180199999999999</v>
      </c>
      <c r="IV70">
        <v>30.0002</v>
      </c>
      <c r="IW70">
        <v>26.302</v>
      </c>
      <c r="IX70">
        <v>26.2746</v>
      </c>
      <c r="IY70">
        <v>20.692</v>
      </c>
      <c r="IZ70">
        <v>27.581700000000001</v>
      </c>
      <c r="JA70">
        <v>0</v>
      </c>
      <c r="JB70">
        <v>25</v>
      </c>
      <c r="JC70">
        <v>400</v>
      </c>
      <c r="JD70">
        <v>18.473199999999999</v>
      </c>
      <c r="JE70">
        <v>101.074</v>
      </c>
      <c r="JF70">
        <v>101.044</v>
      </c>
    </row>
    <row r="71" spans="1:266" x14ac:dyDescent="0.2">
      <c r="A71">
        <v>69</v>
      </c>
      <c r="B71">
        <v>1657260316.0999999</v>
      </c>
      <c r="C71">
        <v>9278</v>
      </c>
      <c r="D71" t="s">
        <v>580</v>
      </c>
      <c r="E71" t="s">
        <v>581</v>
      </c>
      <c r="F71" t="s">
        <v>366</v>
      </c>
      <c r="H71" t="s">
        <v>449</v>
      </c>
      <c r="I71" t="s">
        <v>575</v>
      </c>
      <c r="J71" t="s">
        <v>576</v>
      </c>
      <c r="K71">
        <v>1657260316.0999999</v>
      </c>
      <c r="L71">
        <v>4.001896079664705E-3</v>
      </c>
      <c r="M71">
        <v>4.0018960796647054</v>
      </c>
      <c r="N71">
        <v>7.9347067637523168</v>
      </c>
      <c r="O71">
        <v>191.298</v>
      </c>
      <c r="P71">
        <v>147.32800469631246</v>
      </c>
      <c r="Q71">
        <v>14.93696207900642</v>
      </c>
      <c r="R71">
        <v>19.394893575595201</v>
      </c>
      <c r="S71">
        <v>0.3396060033956726</v>
      </c>
      <c r="T71">
        <v>1.9187936692280236</v>
      </c>
      <c r="U71">
        <v>0.30940488500909064</v>
      </c>
      <c r="V71">
        <v>0.19586719863405122</v>
      </c>
      <c r="W71">
        <v>241.72828607471823</v>
      </c>
      <c r="X71">
        <v>26.995473702836549</v>
      </c>
      <c r="Y71">
        <v>26.995473702836549</v>
      </c>
      <c r="Z71">
        <v>3.5782083170796288</v>
      </c>
      <c r="AA71">
        <v>66.6023972095619</v>
      </c>
      <c r="AB71">
        <v>2.3049140609778402</v>
      </c>
      <c r="AC71">
        <v>3.4607073582134231</v>
      </c>
      <c r="AD71">
        <v>1.2732942561017886</v>
      </c>
      <c r="AE71">
        <v>-176.48361711321348</v>
      </c>
      <c r="AF71">
        <v>-58.682197900309063</v>
      </c>
      <c r="AG71">
        <v>-6.5811437580324128</v>
      </c>
      <c r="AH71">
        <v>-1.8672696836745217E-2</v>
      </c>
      <c r="AI71">
        <v>0</v>
      </c>
      <c r="AJ71">
        <v>0</v>
      </c>
      <c r="AK71">
        <v>1</v>
      </c>
      <c r="AL71">
        <v>0</v>
      </c>
      <c r="AM71">
        <v>25915.507387359383</v>
      </c>
      <c r="AN71" t="s">
        <v>367</v>
      </c>
      <c r="AO71" t="s">
        <v>367</v>
      </c>
      <c r="AP71">
        <v>0</v>
      </c>
      <c r="AQ71">
        <v>0</v>
      </c>
      <c r="AR71" t="e">
        <v>#DIV/0!</v>
      </c>
      <c r="AS71">
        <v>0</v>
      </c>
      <c r="AT71" t="s">
        <v>367</v>
      </c>
      <c r="AU71" t="s">
        <v>367</v>
      </c>
      <c r="AV71">
        <v>0</v>
      </c>
      <c r="AW71">
        <v>0</v>
      </c>
      <c r="AX71" t="e">
        <v>#DIV/0!</v>
      </c>
      <c r="AY71">
        <v>0.5</v>
      </c>
      <c r="AZ71">
        <v>1261.1685005568488</v>
      </c>
      <c r="BA71">
        <v>7.9347067637523168</v>
      </c>
      <c r="BB71" t="e">
        <v>#DIV/0!</v>
      </c>
      <c r="BC71">
        <v>6.2915516524943921E-3</v>
      </c>
      <c r="BD71" t="e">
        <v>#DIV/0!</v>
      </c>
      <c r="BE71" t="e">
        <v>#DIV/0!</v>
      </c>
      <c r="BF71" t="s">
        <v>367</v>
      </c>
      <c r="BG71">
        <v>0</v>
      </c>
      <c r="BH71" t="e">
        <v>#DIV/0!</v>
      </c>
      <c r="BI71" t="e">
        <v>#DIV/0!</v>
      </c>
      <c r="BJ71" t="e">
        <v>#DIV/0!</v>
      </c>
      <c r="BK71" t="e">
        <v>#DIV/0!</v>
      </c>
      <c r="BL71" t="e">
        <v>#DIV/0!</v>
      </c>
      <c r="BM71" t="e">
        <v>#DIV/0!</v>
      </c>
      <c r="BN71" t="e">
        <v>#DIV/0!</v>
      </c>
      <c r="BO71" t="e">
        <v>#DIV/0!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1499.95</v>
      </c>
      <c r="CI71">
        <v>1261.1685005568488</v>
      </c>
      <c r="CJ71">
        <v>0.84080702727214163</v>
      </c>
      <c r="CK71">
        <v>0.16115756263523331</v>
      </c>
      <c r="CL71">
        <v>6</v>
      </c>
      <c r="CM71">
        <v>0.5</v>
      </c>
      <c r="CN71" t="s">
        <v>368</v>
      </c>
      <c r="CO71">
        <v>2</v>
      </c>
      <c r="CP71">
        <v>1657260316.0999999</v>
      </c>
      <c r="CQ71">
        <v>191.298</v>
      </c>
      <c r="CR71">
        <v>199.99600000000001</v>
      </c>
      <c r="CS71">
        <v>22.734100000000002</v>
      </c>
      <c r="CT71">
        <v>18.824200000000001</v>
      </c>
      <c r="CU71">
        <v>191.19499999999999</v>
      </c>
      <c r="CV71">
        <v>22.534400000000002</v>
      </c>
      <c r="CW71">
        <v>600.15599999999995</v>
      </c>
      <c r="CX71">
        <v>101.286</v>
      </c>
      <c r="CY71">
        <v>9.9762400000000001E-2</v>
      </c>
      <c r="CZ71">
        <v>26.4282</v>
      </c>
      <c r="DA71">
        <v>26.730499999999999</v>
      </c>
      <c r="DB71">
        <v>999.9</v>
      </c>
      <c r="DC71">
        <v>0</v>
      </c>
      <c r="DD71">
        <v>0</v>
      </c>
      <c r="DE71">
        <v>5002.5</v>
      </c>
      <c r="DF71">
        <v>0</v>
      </c>
      <c r="DG71">
        <v>138.92400000000001</v>
      </c>
      <c r="DH71">
        <v>-8.7538</v>
      </c>
      <c r="DI71">
        <v>195.691</v>
      </c>
      <c r="DJ71">
        <v>203.833</v>
      </c>
      <c r="DK71">
        <v>3.9099300000000001</v>
      </c>
      <c r="DL71">
        <v>199.99600000000001</v>
      </c>
      <c r="DM71">
        <v>18.824200000000001</v>
      </c>
      <c r="DN71">
        <v>2.3026399999999998</v>
      </c>
      <c r="DO71">
        <v>1.90662</v>
      </c>
      <c r="DP71">
        <v>19.694900000000001</v>
      </c>
      <c r="DQ71">
        <v>16.689399999999999</v>
      </c>
      <c r="DR71">
        <v>1499.95</v>
      </c>
      <c r="DS71">
        <v>0.97300600000000004</v>
      </c>
      <c r="DT71">
        <v>2.69936E-2</v>
      </c>
      <c r="DU71">
        <v>0</v>
      </c>
      <c r="DV71">
        <v>707.10599999999999</v>
      </c>
      <c r="DW71">
        <v>4.9993100000000004</v>
      </c>
      <c r="DX71">
        <v>15448.8</v>
      </c>
      <c r="DY71">
        <v>13258.8</v>
      </c>
      <c r="DZ71">
        <v>38.811999999999998</v>
      </c>
      <c r="EA71">
        <v>39.686999999999998</v>
      </c>
      <c r="EB71">
        <v>38.936999999999998</v>
      </c>
      <c r="EC71">
        <v>39.186999999999998</v>
      </c>
      <c r="ED71">
        <v>40</v>
      </c>
      <c r="EE71">
        <v>1454.6</v>
      </c>
      <c r="EF71">
        <v>40.35</v>
      </c>
      <c r="EG71">
        <v>0</v>
      </c>
      <c r="EH71">
        <v>1657260316.7</v>
      </c>
      <c r="EI71">
        <v>0</v>
      </c>
      <c r="EJ71">
        <v>708.10875999999985</v>
      </c>
      <c r="EK71">
        <v>-9.3935384575836842</v>
      </c>
      <c r="EL71">
        <v>-392.79230697638991</v>
      </c>
      <c r="EM71">
        <v>15854.24</v>
      </c>
      <c r="EN71">
        <v>15</v>
      </c>
      <c r="EO71">
        <v>1657260333.5999999</v>
      </c>
      <c r="EP71" t="s">
        <v>582</v>
      </c>
      <c r="EQ71">
        <v>1657260333.5999999</v>
      </c>
      <c r="ER71">
        <v>1657260059</v>
      </c>
      <c r="ES71">
        <v>60</v>
      </c>
      <c r="ET71">
        <v>5.5E-2</v>
      </c>
      <c r="EU71">
        <v>8.0000000000000002E-3</v>
      </c>
      <c r="EV71">
        <v>0.10299999999999999</v>
      </c>
      <c r="EW71">
        <v>8.5000000000000006E-2</v>
      </c>
      <c r="EX71">
        <v>200</v>
      </c>
      <c r="EY71">
        <v>18</v>
      </c>
      <c r="EZ71">
        <v>0.19</v>
      </c>
      <c r="FA71">
        <v>0.03</v>
      </c>
      <c r="FB71">
        <v>-8.7994046341463417</v>
      </c>
      <c r="FC71">
        <v>0.20501372822299599</v>
      </c>
      <c r="FD71">
        <v>4.3465423718312968E-2</v>
      </c>
      <c r="FE71">
        <v>0</v>
      </c>
      <c r="FF71">
        <v>3.9287190243902441</v>
      </c>
      <c r="FG71">
        <v>-0.1246628571428567</v>
      </c>
      <c r="FH71">
        <v>1.2457585171953601E-2</v>
      </c>
      <c r="FI71">
        <v>1</v>
      </c>
      <c r="FJ71">
        <v>1</v>
      </c>
      <c r="FK71">
        <v>2</v>
      </c>
      <c r="FL71" t="s">
        <v>370</v>
      </c>
      <c r="FM71">
        <v>3.1792099999999999</v>
      </c>
      <c r="FN71">
        <v>2.76424</v>
      </c>
      <c r="FO71">
        <v>5.4878799999999998E-2</v>
      </c>
      <c r="FP71">
        <v>5.7433699999999997E-2</v>
      </c>
      <c r="FQ71">
        <v>0.116355</v>
      </c>
      <c r="FR71">
        <v>0.10263899999999999</v>
      </c>
      <c r="FS71">
        <v>30180</v>
      </c>
      <c r="FT71">
        <v>23452.7</v>
      </c>
      <c r="FU71">
        <v>29972.3</v>
      </c>
      <c r="FV71">
        <v>24326.5</v>
      </c>
      <c r="FW71">
        <v>35221.699999999997</v>
      </c>
      <c r="FX71">
        <v>31900.6</v>
      </c>
      <c r="FY71">
        <v>43831.8</v>
      </c>
      <c r="FZ71">
        <v>39724.6</v>
      </c>
      <c r="GA71">
        <v>2.1869999999999998</v>
      </c>
      <c r="GB71">
        <v>1.89503</v>
      </c>
      <c r="GC71">
        <v>0.152197</v>
      </c>
      <c r="GD71">
        <v>0</v>
      </c>
      <c r="GE71">
        <v>24.235199999999999</v>
      </c>
      <c r="GF71">
        <v>999.9</v>
      </c>
      <c r="GG71">
        <v>59.2</v>
      </c>
      <c r="GH71">
        <v>30.1</v>
      </c>
      <c r="GI71">
        <v>25.046600000000002</v>
      </c>
      <c r="GJ71">
        <v>30.744700000000002</v>
      </c>
      <c r="GK71">
        <v>38.461500000000001</v>
      </c>
      <c r="GL71">
        <v>1</v>
      </c>
      <c r="GM71">
        <v>-7.9362299999999997E-2</v>
      </c>
      <c r="GN71">
        <v>-0.20704800000000001</v>
      </c>
      <c r="GO71">
        <v>20.267499999999998</v>
      </c>
      <c r="GP71">
        <v>5.2232799999999999</v>
      </c>
      <c r="GQ71">
        <v>11.9032</v>
      </c>
      <c r="GR71">
        <v>4.9634499999999999</v>
      </c>
      <c r="GS71">
        <v>3.2913299999999999</v>
      </c>
      <c r="GT71">
        <v>9999</v>
      </c>
      <c r="GU71">
        <v>9999</v>
      </c>
      <c r="GV71">
        <v>5539</v>
      </c>
      <c r="GW71">
        <v>979</v>
      </c>
      <c r="GX71">
        <v>1.8769800000000001</v>
      </c>
      <c r="GY71">
        <v>1.87521</v>
      </c>
      <c r="GZ71">
        <v>1.87392</v>
      </c>
      <c r="HA71">
        <v>1.87303</v>
      </c>
      <c r="HB71">
        <v>1.87459</v>
      </c>
      <c r="HC71">
        <v>1.8695200000000001</v>
      </c>
      <c r="HD71">
        <v>1.87378</v>
      </c>
      <c r="HE71">
        <v>1.8788400000000001</v>
      </c>
      <c r="HF71">
        <v>0</v>
      </c>
      <c r="HG71">
        <v>0</v>
      </c>
      <c r="HH71">
        <v>0</v>
      </c>
      <c r="HI71">
        <v>0</v>
      </c>
      <c r="HJ71" t="s">
        <v>371</v>
      </c>
      <c r="HK71" t="s">
        <v>372</v>
      </c>
      <c r="HL71" t="s">
        <v>373</v>
      </c>
      <c r="HM71" t="s">
        <v>373</v>
      </c>
      <c r="HN71" t="s">
        <v>373</v>
      </c>
      <c r="HO71" t="s">
        <v>373</v>
      </c>
      <c r="HP71">
        <v>0</v>
      </c>
      <c r="HQ71">
        <v>100</v>
      </c>
      <c r="HR71">
        <v>100</v>
      </c>
      <c r="HS71">
        <v>0.10299999999999999</v>
      </c>
      <c r="HT71">
        <v>0.19969999999999999</v>
      </c>
      <c r="HU71">
        <v>-5.0910770922213508E-2</v>
      </c>
      <c r="HV71">
        <v>9.7846438420996166E-4</v>
      </c>
      <c r="HW71">
        <v>-2.5827086373742828E-6</v>
      </c>
      <c r="HX71">
        <v>7.8586341386663365E-10</v>
      </c>
      <c r="HY71">
        <v>-0.1008512887259166</v>
      </c>
      <c r="HZ71">
        <v>-8.4438002641763817E-3</v>
      </c>
      <c r="IA71">
        <v>1.264093270743213E-3</v>
      </c>
      <c r="IB71">
        <v>-1.32040390140585E-5</v>
      </c>
      <c r="IC71">
        <v>5</v>
      </c>
      <c r="ID71">
        <v>2007</v>
      </c>
      <c r="IE71">
        <v>1</v>
      </c>
      <c r="IF71">
        <v>23</v>
      </c>
      <c r="IG71">
        <v>4.4000000000000004</v>
      </c>
      <c r="IH71">
        <v>4.3</v>
      </c>
      <c r="II71">
        <v>0.59570299999999998</v>
      </c>
      <c r="IJ71">
        <v>2.4548299999999998</v>
      </c>
      <c r="IK71">
        <v>1.42578</v>
      </c>
      <c r="IL71">
        <v>2.2912599999999999</v>
      </c>
      <c r="IM71">
        <v>1.5478499999999999</v>
      </c>
      <c r="IN71">
        <v>2.2863799999999999</v>
      </c>
      <c r="IO71">
        <v>32.487499999999997</v>
      </c>
      <c r="IP71">
        <v>14.0883</v>
      </c>
      <c r="IQ71">
        <v>18</v>
      </c>
      <c r="IR71">
        <v>632.93700000000001</v>
      </c>
      <c r="IS71">
        <v>429.93799999999999</v>
      </c>
      <c r="IT71">
        <v>24.9986</v>
      </c>
      <c r="IU71">
        <v>26.22</v>
      </c>
      <c r="IV71">
        <v>30.000299999999999</v>
      </c>
      <c r="IW71">
        <v>26.332999999999998</v>
      </c>
      <c r="IX71">
        <v>26.307500000000001</v>
      </c>
      <c r="IY71">
        <v>11.949199999999999</v>
      </c>
      <c r="IZ71">
        <v>25.8123</v>
      </c>
      <c r="JA71">
        <v>0</v>
      </c>
      <c r="JB71">
        <v>25</v>
      </c>
      <c r="JC71">
        <v>200</v>
      </c>
      <c r="JD71">
        <v>18.708600000000001</v>
      </c>
      <c r="JE71">
        <v>101.065</v>
      </c>
      <c r="JF71">
        <v>101.033</v>
      </c>
    </row>
    <row r="72" spans="1:266" x14ac:dyDescent="0.2">
      <c r="A72">
        <v>70</v>
      </c>
      <c r="B72">
        <v>1657260409.5999999</v>
      </c>
      <c r="C72">
        <v>9371.5</v>
      </c>
      <c r="D72" t="s">
        <v>583</v>
      </c>
      <c r="E72" t="s">
        <v>584</v>
      </c>
      <c r="F72" t="s">
        <v>366</v>
      </c>
      <c r="H72" t="s">
        <v>449</v>
      </c>
      <c r="I72" t="s">
        <v>575</v>
      </c>
      <c r="J72" t="s">
        <v>576</v>
      </c>
      <c r="K72">
        <v>1657260409.5999999</v>
      </c>
      <c r="L72">
        <v>4.2171528677850513E-3</v>
      </c>
      <c r="M72">
        <v>4.2171528677850514</v>
      </c>
      <c r="N72">
        <v>2.4291082013651439</v>
      </c>
      <c r="O72">
        <v>97.169600000000003</v>
      </c>
      <c r="P72">
        <v>83.451669650895724</v>
      </c>
      <c r="Q72">
        <v>8.4610276748110813</v>
      </c>
      <c r="R72">
        <v>9.8518660943471996</v>
      </c>
      <c r="S72">
        <v>0.35666045555906434</v>
      </c>
      <c r="T72">
        <v>1.9100544331703309</v>
      </c>
      <c r="U72">
        <v>0.32337167781733456</v>
      </c>
      <c r="V72">
        <v>0.20483862233593039</v>
      </c>
      <c r="W72">
        <v>241.75077107542404</v>
      </c>
      <c r="X72">
        <v>26.54041249654146</v>
      </c>
      <c r="Y72">
        <v>26.54041249654146</v>
      </c>
      <c r="Z72">
        <v>3.4836791577001911</v>
      </c>
      <c r="AA72">
        <v>64.950078075607465</v>
      </c>
      <c r="AB72">
        <v>2.1985051331880001</v>
      </c>
      <c r="AC72">
        <v>3.3849153046879348</v>
      </c>
      <c r="AD72">
        <v>1.285174024512191</v>
      </c>
      <c r="AE72">
        <v>-185.97644146932078</v>
      </c>
      <c r="AF72">
        <v>-50.160338505725406</v>
      </c>
      <c r="AG72">
        <v>-5.6277225120265566</v>
      </c>
      <c r="AH72">
        <v>-1.3731411648706171E-2</v>
      </c>
      <c r="AI72">
        <v>0</v>
      </c>
      <c r="AJ72">
        <v>0</v>
      </c>
      <c r="AK72">
        <v>1</v>
      </c>
      <c r="AL72">
        <v>0</v>
      </c>
      <c r="AM72">
        <v>25727.247448216738</v>
      </c>
      <c r="AN72" t="s">
        <v>367</v>
      </c>
      <c r="AO72" t="s">
        <v>367</v>
      </c>
      <c r="AP72">
        <v>0</v>
      </c>
      <c r="AQ72">
        <v>0</v>
      </c>
      <c r="AR72" t="e">
        <v>#DIV/0!</v>
      </c>
      <c r="AS72">
        <v>0</v>
      </c>
      <c r="AT72" t="s">
        <v>367</v>
      </c>
      <c r="AU72" t="s">
        <v>367</v>
      </c>
      <c r="AV72">
        <v>0</v>
      </c>
      <c r="AW72">
        <v>0</v>
      </c>
      <c r="AX72" t="e">
        <v>#DIV/0!</v>
      </c>
      <c r="AY72">
        <v>0.5</v>
      </c>
      <c r="AZ72">
        <v>1261.2786005572143</v>
      </c>
      <c r="BA72">
        <v>2.4291082013651439</v>
      </c>
      <c r="BB72" t="e">
        <v>#DIV/0!</v>
      </c>
      <c r="BC72">
        <v>1.9259093116239345E-3</v>
      </c>
      <c r="BD72" t="e">
        <v>#DIV/0!</v>
      </c>
      <c r="BE72" t="e">
        <v>#DIV/0!</v>
      </c>
      <c r="BF72" t="s">
        <v>367</v>
      </c>
      <c r="BG72">
        <v>0</v>
      </c>
      <c r="BH72" t="e">
        <v>#DIV/0!</v>
      </c>
      <c r="BI72" t="e">
        <v>#DIV/0!</v>
      </c>
      <c r="BJ72" t="e">
        <v>#DIV/0!</v>
      </c>
      <c r="BK72" t="e">
        <v>#DIV/0!</v>
      </c>
      <c r="BL72" t="e">
        <v>#DIV/0!</v>
      </c>
      <c r="BM72" t="e">
        <v>#DIV/0!</v>
      </c>
      <c r="BN72" t="e">
        <v>#DIV/0!</v>
      </c>
      <c r="BO72" t="e">
        <v>#DIV/0!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1500.08</v>
      </c>
      <c r="CI72">
        <v>1261.2786005572143</v>
      </c>
      <c r="CJ72">
        <v>0.84080755730175349</v>
      </c>
      <c r="CK72">
        <v>0.16115858559238444</v>
      </c>
      <c r="CL72">
        <v>6</v>
      </c>
      <c r="CM72">
        <v>0.5</v>
      </c>
      <c r="CN72" t="s">
        <v>368</v>
      </c>
      <c r="CO72">
        <v>2</v>
      </c>
      <c r="CP72">
        <v>1657260409.5999999</v>
      </c>
      <c r="CQ72">
        <v>97.169600000000003</v>
      </c>
      <c r="CR72">
        <v>100.008</v>
      </c>
      <c r="CS72">
        <v>21.684000000000001</v>
      </c>
      <c r="CT72">
        <v>17.559000000000001</v>
      </c>
      <c r="CU72">
        <v>97.052599999999998</v>
      </c>
      <c r="CV72">
        <v>21.513000000000002</v>
      </c>
      <c r="CW72">
        <v>600.10299999999995</v>
      </c>
      <c r="CX72">
        <v>101.288</v>
      </c>
      <c r="CY72">
        <v>0.100357</v>
      </c>
      <c r="CZ72">
        <v>26.0533</v>
      </c>
      <c r="DA72">
        <v>38.601900000000001</v>
      </c>
      <c r="DB72">
        <v>999.9</v>
      </c>
      <c r="DC72">
        <v>0</v>
      </c>
      <c r="DD72">
        <v>0</v>
      </c>
      <c r="DE72">
        <v>4965.62</v>
      </c>
      <c r="DF72">
        <v>0</v>
      </c>
      <c r="DG72">
        <v>158.03399999999999</v>
      </c>
      <c r="DH72">
        <v>-2.87995</v>
      </c>
      <c r="DI72">
        <v>99.281199999999998</v>
      </c>
      <c r="DJ72">
        <v>101.79600000000001</v>
      </c>
      <c r="DK72">
        <v>4.1250400000000003</v>
      </c>
      <c r="DL72">
        <v>100.008</v>
      </c>
      <c r="DM72">
        <v>17.559000000000001</v>
      </c>
      <c r="DN72">
        <v>2.1963400000000002</v>
      </c>
      <c r="DO72">
        <v>1.7785200000000001</v>
      </c>
      <c r="DP72">
        <v>18.935600000000001</v>
      </c>
      <c r="DQ72">
        <v>15.599299999999999</v>
      </c>
      <c r="DR72">
        <v>1500.08</v>
      </c>
      <c r="DS72">
        <v>0.97299100000000005</v>
      </c>
      <c r="DT72">
        <v>2.7008899999999999E-2</v>
      </c>
      <c r="DU72">
        <v>0</v>
      </c>
      <c r="DV72">
        <v>713.721</v>
      </c>
      <c r="DW72">
        <v>4.9993100000000004</v>
      </c>
      <c r="DX72">
        <v>19642.099999999999</v>
      </c>
      <c r="DY72">
        <v>13259.9</v>
      </c>
      <c r="DZ72">
        <v>37.436999999999998</v>
      </c>
      <c r="EA72">
        <v>38.311999999999998</v>
      </c>
      <c r="EB72">
        <v>37.436999999999998</v>
      </c>
      <c r="EC72">
        <v>37.686999999999998</v>
      </c>
      <c r="ED72">
        <v>38.625</v>
      </c>
      <c r="EE72">
        <v>1454.7</v>
      </c>
      <c r="EF72">
        <v>40.380000000000003</v>
      </c>
      <c r="EG72">
        <v>0</v>
      </c>
      <c r="EH72">
        <v>1657260410.3</v>
      </c>
      <c r="EI72">
        <v>0</v>
      </c>
      <c r="EJ72">
        <v>713.94256000000007</v>
      </c>
      <c r="EK72">
        <v>-2.6689230958162669</v>
      </c>
      <c r="EL72">
        <v>2811.184621684903</v>
      </c>
      <c r="EM72">
        <v>19434.743999999999</v>
      </c>
      <c r="EN72">
        <v>15</v>
      </c>
      <c r="EO72">
        <v>1657260436.5999999</v>
      </c>
      <c r="EP72" t="s">
        <v>585</v>
      </c>
      <c r="EQ72">
        <v>1657260436.5999999</v>
      </c>
      <c r="ER72">
        <v>1657260059</v>
      </c>
      <c r="ES72">
        <v>61</v>
      </c>
      <c r="ET72">
        <v>0.04</v>
      </c>
      <c r="EU72">
        <v>8.0000000000000002E-3</v>
      </c>
      <c r="EV72">
        <v>0.11700000000000001</v>
      </c>
      <c r="EW72">
        <v>8.5000000000000006E-2</v>
      </c>
      <c r="EX72">
        <v>100</v>
      </c>
      <c r="EY72">
        <v>18</v>
      </c>
      <c r="EZ72">
        <v>0.24</v>
      </c>
      <c r="FA72">
        <v>0.03</v>
      </c>
      <c r="FB72">
        <v>-2.8816422500000001</v>
      </c>
      <c r="FC72">
        <v>4.7134671669802439E-2</v>
      </c>
      <c r="FD72">
        <v>3.4426345905970039E-2</v>
      </c>
      <c r="FE72">
        <v>1</v>
      </c>
      <c r="FF72">
        <v>4.1568930000000002</v>
      </c>
      <c r="FG72">
        <v>-0.20820292682927011</v>
      </c>
      <c r="FH72">
        <v>2.0096648999273499E-2</v>
      </c>
      <c r="FI72">
        <v>1</v>
      </c>
      <c r="FJ72">
        <v>2</v>
      </c>
      <c r="FK72">
        <v>2</v>
      </c>
      <c r="FL72" t="s">
        <v>382</v>
      </c>
      <c r="FM72">
        <v>3.1790799999999999</v>
      </c>
      <c r="FN72">
        <v>2.7646700000000002</v>
      </c>
      <c r="FO72">
        <v>2.8989899999999999E-2</v>
      </c>
      <c r="FP72">
        <v>3.0015900000000002E-2</v>
      </c>
      <c r="FQ72">
        <v>0.112622</v>
      </c>
      <c r="FR72">
        <v>9.7708600000000007E-2</v>
      </c>
      <c r="FS72">
        <v>31007.3</v>
      </c>
      <c r="FT72">
        <v>24134.3</v>
      </c>
      <c r="FU72">
        <v>29972.799999999999</v>
      </c>
      <c r="FV72">
        <v>24325.9</v>
      </c>
      <c r="FW72">
        <v>35373.4</v>
      </c>
      <c r="FX72">
        <v>32077.5</v>
      </c>
      <c r="FY72">
        <v>43831.9</v>
      </c>
      <c r="FZ72">
        <v>39724.300000000003</v>
      </c>
      <c r="GA72">
        <v>2.1858</v>
      </c>
      <c r="GB72">
        <v>1.8915299999999999</v>
      </c>
      <c r="GC72">
        <v>0.90564800000000001</v>
      </c>
      <c r="GD72">
        <v>0</v>
      </c>
      <c r="GE72">
        <v>23.8962</v>
      </c>
      <c r="GF72">
        <v>999.9</v>
      </c>
      <c r="GG72">
        <v>58.9</v>
      </c>
      <c r="GH72">
        <v>30</v>
      </c>
      <c r="GI72">
        <v>24.774799999999999</v>
      </c>
      <c r="GJ72">
        <v>31.134699999999999</v>
      </c>
      <c r="GK72">
        <v>39.471200000000003</v>
      </c>
      <c r="GL72">
        <v>1</v>
      </c>
      <c r="GM72">
        <v>-7.8023400000000007E-2</v>
      </c>
      <c r="GN72">
        <v>-0.27256000000000002</v>
      </c>
      <c r="GO72">
        <v>20.267900000000001</v>
      </c>
      <c r="GP72">
        <v>5.2288199999999998</v>
      </c>
      <c r="GQ72">
        <v>11.9069</v>
      </c>
      <c r="GR72">
        <v>4.9649999999999999</v>
      </c>
      <c r="GS72">
        <v>3.2919999999999998</v>
      </c>
      <c r="GT72">
        <v>9999</v>
      </c>
      <c r="GU72">
        <v>9999</v>
      </c>
      <c r="GV72">
        <v>5539</v>
      </c>
      <c r="GW72">
        <v>979</v>
      </c>
      <c r="GX72">
        <v>1.87697</v>
      </c>
      <c r="GY72">
        <v>1.8751899999999999</v>
      </c>
      <c r="GZ72">
        <v>1.87384</v>
      </c>
      <c r="HA72">
        <v>1.8730199999999999</v>
      </c>
      <c r="HB72">
        <v>1.87456</v>
      </c>
      <c r="HC72">
        <v>1.86951</v>
      </c>
      <c r="HD72">
        <v>1.87378</v>
      </c>
      <c r="HE72">
        <v>1.8788400000000001</v>
      </c>
      <c r="HF72">
        <v>0</v>
      </c>
      <c r="HG72">
        <v>0</v>
      </c>
      <c r="HH72">
        <v>0</v>
      </c>
      <c r="HI72">
        <v>0</v>
      </c>
      <c r="HJ72" t="s">
        <v>371</v>
      </c>
      <c r="HK72" t="s">
        <v>372</v>
      </c>
      <c r="HL72" t="s">
        <v>373</v>
      </c>
      <c r="HM72" t="s">
        <v>373</v>
      </c>
      <c r="HN72" t="s">
        <v>373</v>
      </c>
      <c r="HO72" t="s">
        <v>373</v>
      </c>
      <c r="HP72">
        <v>0</v>
      </c>
      <c r="HQ72">
        <v>100</v>
      </c>
      <c r="HR72">
        <v>100</v>
      </c>
      <c r="HS72">
        <v>0.11700000000000001</v>
      </c>
      <c r="HT72">
        <v>0.17100000000000001</v>
      </c>
      <c r="HU72">
        <v>4.3798683198251476E-3</v>
      </c>
      <c r="HV72">
        <v>9.7846438420996166E-4</v>
      </c>
      <c r="HW72">
        <v>-2.5827086373742828E-6</v>
      </c>
      <c r="HX72">
        <v>7.8586341386663365E-10</v>
      </c>
      <c r="HY72">
        <v>-0.1008512887259166</v>
      </c>
      <c r="HZ72">
        <v>-8.4438002641763817E-3</v>
      </c>
      <c r="IA72">
        <v>1.264093270743213E-3</v>
      </c>
      <c r="IB72">
        <v>-1.32040390140585E-5</v>
      </c>
      <c r="IC72">
        <v>5</v>
      </c>
      <c r="ID72">
        <v>2007</v>
      </c>
      <c r="IE72">
        <v>1</v>
      </c>
      <c r="IF72">
        <v>23</v>
      </c>
      <c r="IG72">
        <v>1.3</v>
      </c>
      <c r="IH72">
        <v>5.8</v>
      </c>
      <c r="II72">
        <v>0.36498999999999998</v>
      </c>
      <c r="IJ72">
        <v>2.4560499999999998</v>
      </c>
      <c r="IK72">
        <v>1.42578</v>
      </c>
      <c r="IL72">
        <v>2.2912599999999999</v>
      </c>
      <c r="IM72">
        <v>1.5478499999999999</v>
      </c>
      <c r="IN72">
        <v>2.3571800000000001</v>
      </c>
      <c r="IO72">
        <v>32.354900000000001</v>
      </c>
      <c r="IP72">
        <v>14.0883</v>
      </c>
      <c r="IQ72">
        <v>18</v>
      </c>
      <c r="IR72">
        <v>632.19600000000003</v>
      </c>
      <c r="IS72">
        <v>428.03100000000001</v>
      </c>
      <c r="IT72">
        <v>24.999400000000001</v>
      </c>
      <c r="IU72">
        <v>26.222200000000001</v>
      </c>
      <c r="IV72">
        <v>30.000299999999999</v>
      </c>
      <c r="IW72">
        <v>26.346399999999999</v>
      </c>
      <c r="IX72">
        <v>26.3185</v>
      </c>
      <c r="IY72">
        <v>7.3334599999999996</v>
      </c>
      <c r="IZ72">
        <v>30.0639</v>
      </c>
      <c r="JA72">
        <v>0</v>
      </c>
      <c r="JB72">
        <v>25</v>
      </c>
      <c r="JC72">
        <v>100</v>
      </c>
      <c r="JD72">
        <v>17.541899999999998</v>
      </c>
      <c r="JE72">
        <v>101.065</v>
      </c>
      <c r="JF72">
        <v>101.03100000000001</v>
      </c>
    </row>
    <row r="73" spans="1:266" x14ac:dyDescent="0.2">
      <c r="A73">
        <v>71</v>
      </c>
      <c r="B73">
        <v>1657260512.5999999</v>
      </c>
      <c r="C73">
        <v>9474.5</v>
      </c>
      <c r="D73" t="s">
        <v>586</v>
      </c>
      <c r="E73" t="s">
        <v>587</v>
      </c>
      <c r="F73" t="s">
        <v>366</v>
      </c>
      <c r="H73" t="s">
        <v>449</v>
      </c>
      <c r="I73" t="s">
        <v>575</v>
      </c>
      <c r="J73" t="s">
        <v>576</v>
      </c>
      <c r="K73">
        <v>1657260512.5999999</v>
      </c>
      <c r="L73">
        <v>4.3247000567876804E-3</v>
      </c>
      <c r="M73">
        <v>4.3247000567876803</v>
      </c>
      <c r="N73">
        <v>-0.53720927527320905</v>
      </c>
      <c r="O73">
        <v>50.302499999999988</v>
      </c>
      <c r="P73">
        <v>51.823252515247745</v>
      </c>
      <c r="Q73">
        <v>5.2544082863783332</v>
      </c>
      <c r="R73">
        <v>5.1002177593499995</v>
      </c>
      <c r="S73">
        <v>0.3625092673263921</v>
      </c>
      <c r="T73">
        <v>1.9233009906541954</v>
      </c>
      <c r="U73">
        <v>0.32838860120361085</v>
      </c>
      <c r="V73">
        <v>0.20804019605423879</v>
      </c>
      <c r="W73">
        <v>241.75019207515768</v>
      </c>
      <c r="X73">
        <v>26.426853579742492</v>
      </c>
      <c r="Y73">
        <v>26.426853579742492</v>
      </c>
      <c r="Z73">
        <v>3.4604325282036137</v>
      </c>
      <c r="AA73">
        <v>64.140114245465327</v>
      </c>
      <c r="AB73">
        <v>2.1621922127819997</v>
      </c>
      <c r="AC73">
        <v>3.3710451535949133</v>
      </c>
      <c r="AD73">
        <v>1.298240315421614</v>
      </c>
      <c r="AE73">
        <v>-190.71927250433671</v>
      </c>
      <c r="AF73">
        <v>-45.929415062389751</v>
      </c>
      <c r="AG73">
        <v>-5.1128527570266042</v>
      </c>
      <c r="AH73">
        <v>-1.1348248595396626E-2</v>
      </c>
      <c r="AI73">
        <v>0</v>
      </c>
      <c r="AJ73">
        <v>0</v>
      </c>
      <c r="AK73">
        <v>1</v>
      </c>
      <c r="AL73">
        <v>0</v>
      </c>
      <c r="AM73">
        <v>26067.720965432818</v>
      </c>
      <c r="AN73" t="s">
        <v>367</v>
      </c>
      <c r="AO73" t="s">
        <v>367</v>
      </c>
      <c r="AP73">
        <v>0</v>
      </c>
      <c r="AQ73">
        <v>0</v>
      </c>
      <c r="AR73" t="e">
        <v>#DIV/0!</v>
      </c>
      <c r="AS73">
        <v>0</v>
      </c>
      <c r="AT73" t="s">
        <v>367</v>
      </c>
      <c r="AU73" t="s">
        <v>367</v>
      </c>
      <c r="AV73">
        <v>0</v>
      </c>
      <c r="AW73">
        <v>0</v>
      </c>
      <c r="AX73" t="e">
        <v>#DIV/0!</v>
      </c>
      <c r="AY73">
        <v>0.5</v>
      </c>
      <c r="AZ73">
        <v>1261.2783005570764</v>
      </c>
      <c r="BA73">
        <v>-0.53720927527320905</v>
      </c>
      <c r="BB73" t="e">
        <v>#DIV/0!</v>
      </c>
      <c r="BC73">
        <v>-4.259244569861676E-4</v>
      </c>
      <c r="BD73" t="e">
        <v>#DIV/0!</v>
      </c>
      <c r="BE73" t="e">
        <v>#DIV/0!</v>
      </c>
      <c r="BF73" t="s">
        <v>367</v>
      </c>
      <c r="BG73">
        <v>0</v>
      </c>
      <c r="BH73" t="e">
        <v>#DIV/0!</v>
      </c>
      <c r="BI73" t="e">
        <v>#DIV/0!</v>
      </c>
      <c r="BJ73" t="e">
        <v>#DIV/0!</v>
      </c>
      <c r="BK73" t="e">
        <v>#DIV/0!</v>
      </c>
      <c r="BL73" t="e">
        <v>#DIV/0!</v>
      </c>
      <c r="BM73" t="e">
        <v>#DIV/0!</v>
      </c>
      <c r="BN73" t="e">
        <v>#DIV/0!</v>
      </c>
      <c r="BO73" t="e">
        <v>#DIV/0!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1500.08</v>
      </c>
      <c r="CI73">
        <v>1261.2783005570764</v>
      </c>
      <c r="CJ73">
        <v>0.8408073573123277</v>
      </c>
      <c r="CK73">
        <v>0.16115819961279246</v>
      </c>
      <c r="CL73">
        <v>6</v>
      </c>
      <c r="CM73">
        <v>0.5</v>
      </c>
      <c r="CN73" t="s">
        <v>368</v>
      </c>
      <c r="CO73">
        <v>2</v>
      </c>
      <c r="CP73">
        <v>1657260512.5999999</v>
      </c>
      <c r="CQ73">
        <v>50.302499999999988</v>
      </c>
      <c r="CR73">
        <v>49.982900000000001</v>
      </c>
      <c r="CS73">
        <v>21.325299999999999</v>
      </c>
      <c r="CT73">
        <v>17.093699999999998</v>
      </c>
      <c r="CU73">
        <v>50.179499999999997</v>
      </c>
      <c r="CV73">
        <v>21.163799999999998</v>
      </c>
      <c r="CW73">
        <v>600.12400000000002</v>
      </c>
      <c r="CX73">
        <v>101.291</v>
      </c>
      <c r="CY73">
        <v>9.9940000000000001E-2</v>
      </c>
      <c r="CZ73">
        <v>25.983899999999998</v>
      </c>
      <c r="DA73">
        <v>39.525700000000001</v>
      </c>
      <c r="DB73">
        <v>999.9</v>
      </c>
      <c r="DC73">
        <v>0</v>
      </c>
      <c r="DD73">
        <v>0</v>
      </c>
      <c r="DE73">
        <v>5021.25</v>
      </c>
      <c r="DF73">
        <v>0</v>
      </c>
      <c r="DG73">
        <v>206.417</v>
      </c>
      <c r="DH73">
        <v>0.28356599999999998</v>
      </c>
      <c r="DI73">
        <v>51.361800000000002</v>
      </c>
      <c r="DJ73">
        <v>50.8521</v>
      </c>
      <c r="DK73">
        <v>4.23163</v>
      </c>
      <c r="DL73">
        <v>49.982900000000001</v>
      </c>
      <c r="DM73">
        <v>17.093699999999998</v>
      </c>
      <c r="DN73">
        <v>2.1600600000000001</v>
      </c>
      <c r="DO73">
        <v>1.73143</v>
      </c>
      <c r="DP73">
        <v>18.6691</v>
      </c>
      <c r="DQ73">
        <v>15.181100000000001</v>
      </c>
      <c r="DR73">
        <v>1500.08</v>
      </c>
      <c r="DS73">
        <v>0.97299599999999997</v>
      </c>
      <c r="DT73">
        <v>2.7003800000000001E-2</v>
      </c>
      <c r="DU73">
        <v>0</v>
      </c>
      <c r="DV73">
        <v>723.94200000000001</v>
      </c>
      <c r="DW73">
        <v>4.9993100000000004</v>
      </c>
      <c r="DX73">
        <v>20090.8</v>
      </c>
      <c r="DY73">
        <v>13260</v>
      </c>
      <c r="DZ73">
        <v>37.125</v>
      </c>
      <c r="EA73">
        <v>38.625</v>
      </c>
      <c r="EB73">
        <v>37</v>
      </c>
      <c r="EC73">
        <v>38.186999999999998</v>
      </c>
      <c r="ED73">
        <v>38.811999999999998</v>
      </c>
      <c r="EE73">
        <v>1454.71</v>
      </c>
      <c r="EF73">
        <v>40.369999999999997</v>
      </c>
      <c r="EG73">
        <v>0</v>
      </c>
      <c r="EH73">
        <v>1657260513.5</v>
      </c>
      <c r="EI73">
        <v>0</v>
      </c>
      <c r="EJ73">
        <v>723.32852000000003</v>
      </c>
      <c r="EK73">
        <v>2.668538443137443</v>
      </c>
      <c r="EL73">
        <v>-65.723076904503898</v>
      </c>
      <c r="EM73">
        <v>19968.304</v>
      </c>
      <c r="EN73">
        <v>15</v>
      </c>
      <c r="EO73">
        <v>1657260546.5999999</v>
      </c>
      <c r="EP73" t="s">
        <v>588</v>
      </c>
      <c r="EQ73">
        <v>1657260546.5999999</v>
      </c>
      <c r="ER73">
        <v>1657260059</v>
      </c>
      <c r="ES73">
        <v>62</v>
      </c>
      <c r="ET73">
        <v>3.6999999999999998E-2</v>
      </c>
      <c r="EU73">
        <v>8.0000000000000002E-3</v>
      </c>
      <c r="EV73">
        <v>0.123</v>
      </c>
      <c r="EW73">
        <v>8.5000000000000006E-2</v>
      </c>
      <c r="EX73">
        <v>50</v>
      </c>
      <c r="EY73">
        <v>18</v>
      </c>
      <c r="EZ73">
        <v>0.26</v>
      </c>
      <c r="FA73">
        <v>0.03</v>
      </c>
      <c r="FB73">
        <v>0.248091275</v>
      </c>
      <c r="FC73">
        <v>0.16450323827392069</v>
      </c>
      <c r="FD73">
        <v>2.5275033749717821E-2</v>
      </c>
      <c r="FE73">
        <v>0</v>
      </c>
      <c r="FF73">
        <v>4.2456899999999997</v>
      </c>
      <c r="FG73">
        <v>-0.1329694559099506</v>
      </c>
      <c r="FH73">
        <v>1.320875145500135E-2</v>
      </c>
      <c r="FI73">
        <v>1</v>
      </c>
      <c r="FJ73">
        <v>1</v>
      </c>
      <c r="FK73">
        <v>2</v>
      </c>
      <c r="FL73" t="s">
        <v>370</v>
      </c>
      <c r="FM73">
        <v>3.1791200000000002</v>
      </c>
      <c r="FN73">
        <v>2.7644899999999999</v>
      </c>
      <c r="FO73">
        <v>1.51057E-2</v>
      </c>
      <c r="FP73">
        <v>1.51339E-2</v>
      </c>
      <c r="FQ73">
        <v>0.111328</v>
      </c>
      <c r="FR73">
        <v>9.5859E-2</v>
      </c>
      <c r="FS73">
        <v>31446</v>
      </c>
      <c r="FT73">
        <v>24504.400000000001</v>
      </c>
      <c r="FU73">
        <v>29968.400000000001</v>
      </c>
      <c r="FV73">
        <v>24325.7</v>
      </c>
      <c r="FW73">
        <v>35421.1</v>
      </c>
      <c r="FX73">
        <v>32142.9</v>
      </c>
      <c r="FY73">
        <v>43826</v>
      </c>
      <c r="FZ73">
        <v>39723.199999999997</v>
      </c>
      <c r="GA73">
        <v>2.1878199999999999</v>
      </c>
      <c r="GB73">
        <v>1.89028</v>
      </c>
      <c r="GC73">
        <v>0.96444799999999997</v>
      </c>
      <c r="GD73">
        <v>0</v>
      </c>
      <c r="GE73">
        <v>23.871200000000002</v>
      </c>
      <c r="GF73">
        <v>999.9</v>
      </c>
      <c r="GG73">
        <v>58.8</v>
      </c>
      <c r="GH73">
        <v>30</v>
      </c>
      <c r="GI73">
        <v>24.731999999999999</v>
      </c>
      <c r="GJ73">
        <v>30.8447</v>
      </c>
      <c r="GK73">
        <v>39.226799999999997</v>
      </c>
      <c r="GL73">
        <v>1</v>
      </c>
      <c r="GM73">
        <v>-7.6478699999999997E-2</v>
      </c>
      <c r="GN73">
        <v>-0.310139</v>
      </c>
      <c r="GO73">
        <v>20.269600000000001</v>
      </c>
      <c r="GP73">
        <v>5.2292699999999996</v>
      </c>
      <c r="GQ73">
        <v>11.9078</v>
      </c>
      <c r="GR73">
        <v>4.9651500000000004</v>
      </c>
      <c r="GS73">
        <v>3.2919999999999998</v>
      </c>
      <c r="GT73">
        <v>9999</v>
      </c>
      <c r="GU73">
        <v>9999</v>
      </c>
      <c r="GV73">
        <v>5539</v>
      </c>
      <c r="GW73">
        <v>979</v>
      </c>
      <c r="GX73">
        <v>1.8769800000000001</v>
      </c>
      <c r="GY73">
        <v>1.8751599999999999</v>
      </c>
      <c r="GZ73">
        <v>1.87388</v>
      </c>
      <c r="HA73">
        <v>1.8730199999999999</v>
      </c>
      <c r="HB73">
        <v>1.87456</v>
      </c>
      <c r="HC73">
        <v>1.8695200000000001</v>
      </c>
      <c r="HD73">
        <v>1.87378</v>
      </c>
      <c r="HE73">
        <v>1.8788100000000001</v>
      </c>
      <c r="HF73">
        <v>0</v>
      </c>
      <c r="HG73">
        <v>0</v>
      </c>
      <c r="HH73">
        <v>0</v>
      </c>
      <c r="HI73">
        <v>0</v>
      </c>
      <c r="HJ73" t="s">
        <v>371</v>
      </c>
      <c r="HK73" t="s">
        <v>372</v>
      </c>
      <c r="HL73" t="s">
        <v>373</v>
      </c>
      <c r="HM73" t="s">
        <v>373</v>
      </c>
      <c r="HN73" t="s">
        <v>373</v>
      </c>
      <c r="HO73" t="s">
        <v>373</v>
      </c>
      <c r="HP73">
        <v>0</v>
      </c>
      <c r="HQ73">
        <v>100</v>
      </c>
      <c r="HR73">
        <v>100</v>
      </c>
      <c r="HS73">
        <v>0.123</v>
      </c>
      <c r="HT73">
        <v>0.1615</v>
      </c>
      <c r="HU73">
        <v>4.4294094054572297E-2</v>
      </c>
      <c r="HV73">
        <v>9.7846438420996166E-4</v>
      </c>
      <c r="HW73">
        <v>-2.5827086373742828E-6</v>
      </c>
      <c r="HX73">
        <v>7.8586341386663365E-10</v>
      </c>
      <c r="HY73">
        <v>-0.1008512887259166</v>
      </c>
      <c r="HZ73">
        <v>-8.4438002641763817E-3</v>
      </c>
      <c r="IA73">
        <v>1.264093270743213E-3</v>
      </c>
      <c r="IB73">
        <v>-1.32040390140585E-5</v>
      </c>
      <c r="IC73">
        <v>5</v>
      </c>
      <c r="ID73">
        <v>2007</v>
      </c>
      <c r="IE73">
        <v>1</v>
      </c>
      <c r="IF73">
        <v>23</v>
      </c>
      <c r="IG73">
        <v>1.3</v>
      </c>
      <c r="IH73">
        <v>7.6</v>
      </c>
      <c r="II73">
        <v>0.25024400000000002</v>
      </c>
      <c r="IJ73">
        <v>2.4865699999999999</v>
      </c>
      <c r="IK73">
        <v>1.42578</v>
      </c>
      <c r="IL73">
        <v>2.2912599999999999</v>
      </c>
      <c r="IM73">
        <v>1.5478499999999999</v>
      </c>
      <c r="IN73">
        <v>2.31934</v>
      </c>
      <c r="IO73">
        <v>32.200499999999998</v>
      </c>
      <c r="IP73">
        <v>14.079499999999999</v>
      </c>
      <c r="IQ73">
        <v>18</v>
      </c>
      <c r="IR73">
        <v>633.86300000000006</v>
      </c>
      <c r="IS73">
        <v>427.435</v>
      </c>
      <c r="IT73">
        <v>24.999700000000001</v>
      </c>
      <c r="IU73">
        <v>26.236899999999999</v>
      </c>
      <c r="IV73">
        <v>30.0002</v>
      </c>
      <c r="IW73">
        <v>26.361899999999999</v>
      </c>
      <c r="IX73">
        <v>26.333600000000001</v>
      </c>
      <c r="IY73">
        <v>5.0491900000000003</v>
      </c>
      <c r="IZ73">
        <v>31.324100000000001</v>
      </c>
      <c r="JA73">
        <v>0</v>
      </c>
      <c r="JB73">
        <v>25</v>
      </c>
      <c r="JC73">
        <v>50</v>
      </c>
      <c r="JD73">
        <v>17.156400000000001</v>
      </c>
      <c r="JE73">
        <v>101.051</v>
      </c>
      <c r="JF73">
        <v>101.029</v>
      </c>
    </row>
    <row r="74" spans="1:266" x14ac:dyDescent="0.2">
      <c r="A74">
        <v>72</v>
      </c>
      <c r="B74">
        <v>1657260622.5999999</v>
      </c>
      <c r="C74">
        <v>9584.5</v>
      </c>
      <c r="D74" t="s">
        <v>589</v>
      </c>
      <c r="E74" t="s">
        <v>590</v>
      </c>
      <c r="F74" t="s">
        <v>366</v>
      </c>
      <c r="H74" t="s">
        <v>449</v>
      </c>
      <c r="I74" t="s">
        <v>575</v>
      </c>
      <c r="J74" t="s">
        <v>576</v>
      </c>
      <c r="K74">
        <v>1657260622.5999999</v>
      </c>
      <c r="L74">
        <v>4.2756926984142572E-3</v>
      </c>
      <c r="M74">
        <v>4.2756926984142574</v>
      </c>
      <c r="N74">
        <v>-3.3006650556902195</v>
      </c>
      <c r="O74">
        <v>6.8616299999999999</v>
      </c>
      <c r="P74">
        <v>22.667073630297509</v>
      </c>
      <c r="Q74">
        <v>2.2982795796092552</v>
      </c>
      <c r="R74">
        <v>0.69572033730704697</v>
      </c>
      <c r="S74">
        <v>0.35648702419736483</v>
      </c>
      <c r="T74">
        <v>1.9205086362475128</v>
      </c>
      <c r="U74">
        <v>0.32339206584853303</v>
      </c>
      <c r="V74">
        <v>0.20483684609974012</v>
      </c>
      <c r="W74">
        <v>241.74003707493438</v>
      </c>
      <c r="X74">
        <v>26.592860906589493</v>
      </c>
      <c r="Y74">
        <v>26.592860906589493</v>
      </c>
      <c r="Z74">
        <v>3.4944618164294479</v>
      </c>
      <c r="AA74">
        <v>64.447344918851371</v>
      </c>
      <c r="AB74">
        <v>2.1914952858899102</v>
      </c>
      <c r="AC74">
        <v>3.4004430883061563</v>
      </c>
      <c r="AD74">
        <v>1.3029665305395377</v>
      </c>
      <c r="AE74">
        <v>-188.55804800006874</v>
      </c>
      <c r="AF74">
        <v>-47.851429278724581</v>
      </c>
      <c r="AG74">
        <v>-5.3429262040375693</v>
      </c>
      <c r="AH74">
        <v>-1.2366407896521991E-2</v>
      </c>
      <c r="AI74">
        <v>0</v>
      </c>
      <c r="AJ74">
        <v>0</v>
      </c>
      <c r="AK74">
        <v>1</v>
      </c>
      <c r="AL74">
        <v>0</v>
      </c>
      <c r="AM74">
        <v>25984.313756117092</v>
      </c>
      <c r="AN74" t="s">
        <v>367</v>
      </c>
      <c r="AO74" t="s">
        <v>367</v>
      </c>
      <c r="AP74">
        <v>0</v>
      </c>
      <c r="AQ74">
        <v>0</v>
      </c>
      <c r="AR74" t="e">
        <v>#DIV/0!</v>
      </c>
      <c r="AS74">
        <v>0</v>
      </c>
      <c r="AT74" t="s">
        <v>367</v>
      </c>
      <c r="AU74" t="s">
        <v>367</v>
      </c>
      <c r="AV74">
        <v>0</v>
      </c>
      <c r="AW74">
        <v>0</v>
      </c>
      <c r="AX74" t="e">
        <v>#DIV/0!</v>
      </c>
      <c r="AY74">
        <v>0.5</v>
      </c>
      <c r="AZ74">
        <v>1261.2276005569609</v>
      </c>
      <c r="BA74">
        <v>-3.3006650556902195</v>
      </c>
      <c r="BB74" t="e">
        <v>#DIV/0!</v>
      </c>
      <c r="BC74">
        <v>-2.617025709104874E-3</v>
      </c>
      <c r="BD74" t="e">
        <v>#DIV/0!</v>
      </c>
      <c r="BE74" t="e">
        <v>#DIV/0!</v>
      </c>
      <c r="BF74" t="s">
        <v>367</v>
      </c>
      <c r="BG74">
        <v>0</v>
      </c>
      <c r="BH74" t="e">
        <v>#DIV/0!</v>
      </c>
      <c r="BI74" t="e">
        <v>#DIV/0!</v>
      </c>
      <c r="BJ74" t="e">
        <v>#DIV/0!</v>
      </c>
      <c r="BK74" t="e">
        <v>#DIV/0!</v>
      </c>
      <c r="BL74" t="e">
        <v>#DIV/0!</v>
      </c>
      <c r="BM74" t="e">
        <v>#DIV/0!</v>
      </c>
      <c r="BN74" t="e">
        <v>#DIV/0!</v>
      </c>
      <c r="BO74" t="e">
        <v>#DIV/0!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1500.02</v>
      </c>
      <c r="CI74">
        <v>1261.2276005569609</v>
      </c>
      <c r="CJ74">
        <v>0.84080718960877909</v>
      </c>
      <c r="CK74">
        <v>0.16115787594494366</v>
      </c>
      <c r="CL74">
        <v>6</v>
      </c>
      <c r="CM74">
        <v>0.5</v>
      </c>
      <c r="CN74" t="s">
        <v>368</v>
      </c>
      <c r="CO74">
        <v>2</v>
      </c>
      <c r="CP74">
        <v>1657260622.5999999</v>
      </c>
      <c r="CQ74">
        <v>6.8616299999999999</v>
      </c>
      <c r="CR74">
        <v>3.5909900000000001</v>
      </c>
      <c r="CS74">
        <v>21.613900000000001</v>
      </c>
      <c r="CT74">
        <v>17.4315</v>
      </c>
      <c r="CU74">
        <v>6.6856299999999997</v>
      </c>
      <c r="CV74">
        <v>21.444700000000001</v>
      </c>
      <c r="CW74">
        <v>600.12599999999998</v>
      </c>
      <c r="CX74">
        <v>101.29300000000001</v>
      </c>
      <c r="CY74">
        <v>9.9866899999999995E-2</v>
      </c>
      <c r="CZ74">
        <v>26.130700000000001</v>
      </c>
      <c r="DA74">
        <v>40.523200000000003</v>
      </c>
      <c r="DB74">
        <v>999.9</v>
      </c>
      <c r="DC74">
        <v>0</v>
      </c>
      <c r="DD74">
        <v>0</v>
      </c>
      <c r="DE74">
        <v>5009.38</v>
      </c>
      <c r="DF74">
        <v>0</v>
      </c>
      <c r="DG74">
        <v>309.95600000000002</v>
      </c>
      <c r="DH74">
        <v>3.1819799999999998</v>
      </c>
      <c r="DI74">
        <v>6.9226000000000001</v>
      </c>
      <c r="DJ74">
        <v>3.6547000000000001</v>
      </c>
      <c r="DK74">
        <v>4.1824199999999996</v>
      </c>
      <c r="DL74">
        <v>3.5909900000000001</v>
      </c>
      <c r="DM74">
        <v>17.4315</v>
      </c>
      <c r="DN74">
        <v>2.1893500000000001</v>
      </c>
      <c r="DO74">
        <v>1.76569</v>
      </c>
      <c r="DP74">
        <v>18.884599999999999</v>
      </c>
      <c r="DQ74">
        <v>15.4864</v>
      </c>
      <c r="DR74">
        <v>1500.02</v>
      </c>
      <c r="DS74">
        <v>0.973001</v>
      </c>
      <c r="DT74">
        <v>2.69987E-2</v>
      </c>
      <c r="DU74">
        <v>0</v>
      </c>
      <c r="DV74">
        <v>724.3</v>
      </c>
      <c r="DW74">
        <v>4.9993100000000004</v>
      </c>
      <c r="DX74">
        <v>19567.7</v>
      </c>
      <c r="DY74">
        <v>13259.5</v>
      </c>
      <c r="DZ74">
        <v>38.5</v>
      </c>
      <c r="EA74">
        <v>40.686999999999998</v>
      </c>
      <c r="EB74">
        <v>38.686999999999998</v>
      </c>
      <c r="EC74">
        <v>40.311999999999998</v>
      </c>
      <c r="ED74">
        <v>40.25</v>
      </c>
      <c r="EE74">
        <v>1454.66</v>
      </c>
      <c r="EF74">
        <v>40.36</v>
      </c>
      <c r="EG74">
        <v>0</v>
      </c>
      <c r="EH74">
        <v>1657260623.3</v>
      </c>
      <c r="EI74">
        <v>0</v>
      </c>
      <c r="EJ74">
        <v>724.48123076923071</v>
      </c>
      <c r="EK74">
        <v>0.65463248240706895</v>
      </c>
      <c r="EL74">
        <v>-678.20854496742038</v>
      </c>
      <c r="EM74">
        <v>19707.876923076921</v>
      </c>
      <c r="EN74">
        <v>15</v>
      </c>
      <c r="EO74">
        <v>1657260654.5999999</v>
      </c>
      <c r="EP74" t="s">
        <v>591</v>
      </c>
      <c r="EQ74">
        <v>1657260654.5999999</v>
      </c>
      <c r="ER74">
        <v>1657260059</v>
      </c>
      <c r="ES74">
        <v>63</v>
      </c>
      <c r="ET74">
        <v>9.1999999999999998E-2</v>
      </c>
      <c r="EU74">
        <v>8.0000000000000002E-3</v>
      </c>
      <c r="EV74">
        <v>0.17599999999999999</v>
      </c>
      <c r="EW74">
        <v>8.5000000000000006E-2</v>
      </c>
      <c r="EX74">
        <v>4</v>
      </c>
      <c r="EY74">
        <v>18</v>
      </c>
      <c r="EZ74">
        <v>0.31</v>
      </c>
      <c r="FA74">
        <v>0.03</v>
      </c>
      <c r="FB74">
        <v>3.169687317073171</v>
      </c>
      <c r="FC74">
        <v>-0.1276632752613269</v>
      </c>
      <c r="FD74">
        <v>2.4460806981123011E-2</v>
      </c>
      <c r="FE74">
        <v>0</v>
      </c>
      <c r="FF74">
        <v>4.1911341463414633</v>
      </c>
      <c r="FG74">
        <v>-0.12888815331010589</v>
      </c>
      <c r="FH74">
        <v>1.4182204406658469E-2</v>
      </c>
      <c r="FI74">
        <v>1</v>
      </c>
      <c r="FJ74">
        <v>1</v>
      </c>
      <c r="FK74">
        <v>2</v>
      </c>
      <c r="FL74" t="s">
        <v>370</v>
      </c>
      <c r="FM74">
        <v>3.1790699999999998</v>
      </c>
      <c r="FN74">
        <v>2.76437</v>
      </c>
      <c r="FO74">
        <v>2.0052899999999999E-3</v>
      </c>
      <c r="FP74">
        <v>1.08266E-3</v>
      </c>
      <c r="FQ74">
        <v>0.11236</v>
      </c>
      <c r="FR74">
        <v>9.7195100000000006E-2</v>
      </c>
      <c r="FS74">
        <v>31862.7</v>
      </c>
      <c r="FT74">
        <v>24851.7</v>
      </c>
      <c r="FU74">
        <v>29967.1</v>
      </c>
      <c r="FV74">
        <v>24323.599999999999</v>
      </c>
      <c r="FW74">
        <v>35376.9</v>
      </c>
      <c r="FX74">
        <v>32091.1</v>
      </c>
      <c r="FY74">
        <v>43824</v>
      </c>
      <c r="FZ74">
        <v>39719.4</v>
      </c>
      <c r="GA74">
        <v>2.1841499999999998</v>
      </c>
      <c r="GB74">
        <v>1.89045</v>
      </c>
      <c r="GC74">
        <v>1.0191300000000001</v>
      </c>
      <c r="GD74">
        <v>0</v>
      </c>
      <c r="GE74">
        <v>23.996400000000001</v>
      </c>
      <c r="GF74">
        <v>999.9</v>
      </c>
      <c r="GG74">
        <v>58.5</v>
      </c>
      <c r="GH74">
        <v>29.9</v>
      </c>
      <c r="GI74">
        <v>24.462499999999999</v>
      </c>
      <c r="GJ74">
        <v>30.864699999999999</v>
      </c>
      <c r="GK74">
        <v>39.378999999999998</v>
      </c>
      <c r="GL74">
        <v>1</v>
      </c>
      <c r="GM74">
        <v>-7.2845499999999994E-2</v>
      </c>
      <c r="GN74">
        <v>-0.27845900000000001</v>
      </c>
      <c r="GO74">
        <v>20.269400000000001</v>
      </c>
      <c r="GP74">
        <v>5.2241799999999996</v>
      </c>
      <c r="GQ74">
        <v>11.9039</v>
      </c>
      <c r="GR74">
        <v>4.9650999999999996</v>
      </c>
      <c r="GS74">
        <v>3.2919999999999998</v>
      </c>
      <c r="GT74">
        <v>9999</v>
      </c>
      <c r="GU74">
        <v>9999</v>
      </c>
      <c r="GV74">
        <v>5539</v>
      </c>
      <c r="GW74">
        <v>979.1</v>
      </c>
      <c r="GX74">
        <v>1.8769800000000001</v>
      </c>
      <c r="GY74">
        <v>1.8752</v>
      </c>
      <c r="GZ74">
        <v>1.8739300000000001</v>
      </c>
      <c r="HA74">
        <v>1.87307</v>
      </c>
      <c r="HB74">
        <v>1.87466</v>
      </c>
      <c r="HC74">
        <v>1.8695600000000001</v>
      </c>
      <c r="HD74">
        <v>1.87378</v>
      </c>
      <c r="HE74">
        <v>1.8789100000000001</v>
      </c>
      <c r="HF74">
        <v>0</v>
      </c>
      <c r="HG74">
        <v>0</v>
      </c>
      <c r="HH74">
        <v>0</v>
      </c>
      <c r="HI74">
        <v>0</v>
      </c>
      <c r="HJ74" t="s">
        <v>371</v>
      </c>
      <c r="HK74" t="s">
        <v>372</v>
      </c>
      <c r="HL74" t="s">
        <v>373</v>
      </c>
      <c r="HM74" t="s">
        <v>373</v>
      </c>
      <c r="HN74" t="s">
        <v>373</v>
      </c>
      <c r="HO74" t="s">
        <v>373</v>
      </c>
      <c r="HP74">
        <v>0</v>
      </c>
      <c r="HQ74">
        <v>100</v>
      </c>
      <c r="HR74">
        <v>100</v>
      </c>
      <c r="HS74">
        <v>0.17599999999999999</v>
      </c>
      <c r="HT74">
        <v>0.16919999999999999</v>
      </c>
      <c r="HU74">
        <v>8.0920828226597213E-2</v>
      </c>
      <c r="HV74">
        <v>9.7846438420996166E-4</v>
      </c>
      <c r="HW74">
        <v>-2.5827086373742828E-6</v>
      </c>
      <c r="HX74">
        <v>7.8586341386663365E-10</v>
      </c>
      <c r="HY74">
        <v>-0.1008512887259166</v>
      </c>
      <c r="HZ74">
        <v>-8.4438002641763817E-3</v>
      </c>
      <c r="IA74">
        <v>1.264093270743213E-3</v>
      </c>
      <c r="IB74">
        <v>-1.32040390140585E-5</v>
      </c>
      <c r="IC74">
        <v>5</v>
      </c>
      <c r="ID74">
        <v>2007</v>
      </c>
      <c r="IE74">
        <v>1</v>
      </c>
      <c r="IF74">
        <v>23</v>
      </c>
      <c r="IG74">
        <v>1.3</v>
      </c>
      <c r="IH74">
        <v>9.4</v>
      </c>
      <c r="II74">
        <v>3.1738299999999997E-2</v>
      </c>
      <c r="IJ74">
        <v>4.99756</v>
      </c>
      <c r="IK74">
        <v>1.42578</v>
      </c>
      <c r="IL74">
        <v>2.2912599999999999</v>
      </c>
      <c r="IM74">
        <v>1.5478499999999999</v>
      </c>
      <c r="IN74">
        <v>2.36206</v>
      </c>
      <c r="IO74">
        <v>32.112400000000001</v>
      </c>
      <c r="IP74">
        <v>14.0532</v>
      </c>
      <c r="IQ74">
        <v>18</v>
      </c>
      <c r="IR74">
        <v>631.60799999999995</v>
      </c>
      <c r="IS74">
        <v>427.87299999999999</v>
      </c>
      <c r="IT74">
        <v>25.000800000000002</v>
      </c>
      <c r="IU74">
        <v>26.282900000000001</v>
      </c>
      <c r="IV74">
        <v>30.000299999999999</v>
      </c>
      <c r="IW74">
        <v>26.404399999999999</v>
      </c>
      <c r="IX74">
        <v>26.378399999999999</v>
      </c>
      <c r="IY74">
        <v>0</v>
      </c>
      <c r="IZ74">
        <v>29.692799999999998</v>
      </c>
      <c r="JA74">
        <v>0</v>
      </c>
      <c r="JB74">
        <v>25</v>
      </c>
      <c r="JC74">
        <v>0</v>
      </c>
      <c r="JD74">
        <v>17.3766</v>
      </c>
      <c r="JE74">
        <v>101.047</v>
      </c>
      <c r="JF74">
        <v>101.02</v>
      </c>
    </row>
    <row r="75" spans="1:266" x14ac:dyDescent="0.2">
      <c r="A75">
        <v>73</v>
      </c>
      <c r="B75">
        <v>1657260730.5999999</v>
      </c>
      <c r="C75">
        <v>9692.5</v>
      </c>
      <c r="D75" t="s">
        <v>592</v>
      </c>
      <c r="E75" t="s">
        <v>593</v>
      </c>
      <c r="F75" t="s">
        <v>366</v>
      </c>
      <c r="H75" t="s">
        <v>449</v>
      </c>
      <c r="I75" t="s">
        <v>575</v>
      </c>
      <c r="J75" t="s">
        <v>576</v>
      </c>
      <c r="K75">
        <v>1657260730.5999999</v>
      </c>
      <c r="L75">
        <v>4.0702583970796506E-3</v>
      </c>
      <c r="M75">
        <v>4.0702583970796509</v>
      </c>
      <c r="N75">
        <v>17.121020685725945</v>
      </c>
      <c r="O75">
        <v>381.44499999999999</v>
      </c>
      <c r="P75">
        <v>286.81151416742432</v>
      </c>
      <c r="Q75">
        <v>29.080649511319454</v>
      </c>
      <c r="R75">
        <v>38.675812528119003</v>
      </c>
      <c r="S75">
        <v>0.33858269790193135</v>
      </c>
      <c r="T75">
        <v>1.9147196625504985</v>
      </c>
      <c r="U75">
        <v>0.30849688420946692</v>
      </c>
      <c r="V75">
        <v>0.19529037599353441</v>
      </c>
      <c r="W75">
        <v>241.74598307544551</v>
      </c>
      <c r="X75">
        <v>26.638232758647987</v>
      </c>
      <c r="Y75">
        <v>26.638232758647987</v>
      </c>
      <c r="Z75">
        <v>3.5038131297877375</v>
      </c>
      <c r="AA75">
        <v>64.940224928377447</v>
      </c>
      <c r="AB75">
        <v>2.2037035804110601</v>
      </c>
      <c r="AC75">
        <v>3.3934338583543928</v>
      </c>
      <c r="AD75">
        <v>1.3001095493766774</v>
      </c>
      <c r="AE75">
        <v>-179.49839531121259</v>
      </c>
      <c r="AF75">
        <v>-55.993362717283375</v>
      </c>
      <c r="AG75">
        <v>-6.2712593889753334</v>
      </c>
      <c r="AH75">
        <v>-1.7034342025780802E-2</v>
      </c>
      <c r="AI75">
        <v>0</v>
      </c>
      <c r="AJ75">
        <v>0</v>
      </c>
      <c r="AK75">
        <v>1</v>
      </c>
      <c r="AL75">
        <v>0</v>
      </c>
      <c r="AM75">
        <v>25841.152612566108</v>
      </c>
      <c r="AN75" t="s">
        <v>367</v>
      </c>
      <c r="AO75" t="s">
        <v>367</v>
      </c>
      <c r="AP75">
        <v>0</v>
      </c>
      <c r="AQ75">
        <v>0</v>
      </c>
      <c r="AR75" t="e">
        <v>#DIV/0!</v>
      </c>
      <c r="AS75">
        <v>0</v>
      </c>
      <c r="AT75" t="s">
        <v>367</v>
      </c>
      <c r="AU75" t="s">
        <v>367</v>
      </c>
      <c r="AV75">
        <v>0</v>
      </c>
      <c r="AW75">
        <v>0</v>
      </c>
      <c r="AX75" t="e">
        <v>#DIV/0!</v>
      </c>
      <c r="AY75">
        <v>0.5</v>
      </c>
      <c r="AZ75">
        <v>1261.2534005572254</v>
      </c>
      <c r="BA75">
        <v>17.121020685725945</v>
      </c>
      <c r="BB75" t="e">
        <v>#DIV/0!</v>
      </c>
      <c r="BC75">
        <v>1.3574608146278797E-2</v>
      </c>
      <c r="BD75" t="e">
        <v>#DIV/0!</v>
      </c>
      <c r="BE75" t="e">
        <v>#DIV/0!</v>
      </c>
      <c r="BF75" t="s">
        <v>367</v>
      </c>
      <c r="BG75">
        <v>0</v>
      </c>
      <c r="BH75" t="e">
        <v>#DIV/0!</v>
      </c>
      <c r="BI75" t="e">
        <v>#DIV/0!</v>
      </c>
      <c r="BJ75" t="e">
        <v>#DIV/0!</v>
      </c>
      <c r="BK75" t="e">
        <v>#DIV/0!</v>
      </c>
      <c r="BL75" t="e">
        <v>#DIV/0!</v>
      </c>
      <c r="BM75" t="e">
        <v>#DIV/0!</v>
      </c>
      <c r="BN75" t="e">
        <v>#DIV/0!</v>
      </c>
      <c r="BO75" t="e">
        <v>#DIV/0!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1500.05</v>
      </c>
      <c r="CI75">
        <v>1261.2534005572254</v>
      </c>
      <c r="CJ75">
        <v>0.84080757345236856</v>
      </c>
      <c r="CK75">
        <v>0.16115861676307158</v>
      </c>
      <c r="CL75">
        <v>6</v>
      </c>
      <c r="CM75">
        <v>0.5</v>
      </c>
      <c r="CN75" t="s">
        <v>368</v>
      </c>
      <c r="CO75">
        <v>2</v>
      </c>
      <c r="CP75">
        <v>1657260730.5999999</v>
      </c>
      <c r="CQ75">
        <v>381.44499999999999</v>
      </c>
      <c r="CR75">
        <v>400.113</v>
      </c>
      <c r="CS75">
        <v>21.734300000000001</v>
      </c>
      <c r="CT75">
        <v>17.753699999999998</v>
      </c>
      <c r="CU75">
        <v>381.53100000000001</v>
      </c>
      <c r="CV75">
        <v>21.662299999999998</v>
      </c>
      <c r="CW75">
        <v>600.17999999999995</v>
      </c>
      <c r="CX75">
        <v>101.29300000000001</v>
      </c>
      <c r="CY75">
        <v>9.9894200000000002E-2</v>
      </c>
      <c r="CZ75">
        <v>26.095800000000001</v>
      </c>
      <c r="DA75">
        <v>31.2971</v>
      </c>
      <c r="DB75">
        <v>999.9</v>
      </c>
      <c r="DC75">
        <v>0</v>
      </c>
      <c r="DD75">
        <v>0</v>
      </c>
      <c r="DE75">
        <v>4985</v>
      </c>
      <c r="DF75">
        <v>0</v>
      </c>
      <c r="DG75">
        <v>239.03</v>
      </c>
      <c r="DH75">
        <v>-18.369</v>
      </c>
      <c r="DI75">
        <v>390.267</v>
      </c>
      <c r="DJ75">
        <v>407.34500000000003</v>
      </c>
      <c r="DK75">
        <v>4.08378</v>
      </c>
      <c r="DL75">
        <v>400.113</v>
      </c>
      <c r="DM75">
        <v>17.753699999999998</v>
      </c>
      <c r="DN75">
        <v>2.2119800000000001</v>
      </c>
      <c r="DO75">
        <v>1.7983199999999999</v>
      </c>
      <c r="DP75">
        <v>19.049299999999999</v>
      </c>
      <c r="DQ75">
        <v>15.7722</v>
      </c>
      <c r="DR75">
        <v>1500.05</v>
      </c>
      <c r="DS75">
        <v>0.97299100000000005</v>
      </c>
      <c r="DT75">
        <v>2.7008899999999999E-2</v>
      </c>
      <c r="DU75">
        <v>0</v>
      </c>
      <c r="DV75">
        <v>688.92499999999995</v>
      </c>
      <c r="DW75">
        <v>4.9993100000000004</v>
      </c>
      <c r="DX75">
        <v>19959.900000000001</v>
      </c>
      <c r="DY75">
        <v>13259.7</v>
      </c>
      <c r="DZ75">
        <v>39.436999999999998</v>
      </c>
      <c r="EA75">
        <v>41.625</v>
      </c>
      <c r="EB75">
        <v>39.25</v>
      </c>
      <c r="EC75">
        <v>41.436999999999998</v>
      </c>
      <c r="ED75">
        <v>41.186999999999998</v>
      </c>
      <c r="EE75">
        <v>1454.67</v>
      </c>
      <c r="EF75">
        <v>40.380000000000003</v>
      </c>
      <c r="EG75">
        <v>0</v>
      </c>
      <c r="EH75">
        <v>1657260731.3</v>
      </c>
      <c r="EI75">
        <v>0</v>
      </c>
      <c r="EJ75">
        <v>696.21153846153834</v>
      </c>
      <c r="EK75">
        <v>-61.763487229249769</v>
      </c>
      <c r="EL75">
        <v>92.892307820551622</v>
      </c>
      <c r="EM75">
        <v>20069.780769230769</v>
      </c>
      <c r="EN75">
        <v>15</v>
      </c>
      <c r="EO75">
        <v>1657260765.5999999</v>
      </c>
      <c r="EP75" t="s">
        <v>594</v>
      </c>
      <c r="EQ75">
        <v>1657260756.0999999</v>
      </c>
      <c r="ER75">
        <v>1657260765.5999999</v>
      </c>
      <c r="ES75">
        <v>64</v>
      </c>
      <c r="ET75">
        <v>-0.28599999999999998</v>
      </c>
      <c r="EU75">
        <v>1E-3</v>
      </c>
      <c r="EV75">
        <v>-8.5999999999999993E-2</v>
      </c>
      <c r="EW75">
        <v>7.1999999999999995E-2</v>
      </c>
      <c r="EX75">
        <v>401</v>
      </c>
      <c r="EY75">
        <v>18</v>
      </c>
      <c r="EZ75">
        <v>0.13</v>
      </c>
      <c r="FA75">
        <v>0.02</v>
      </c>
      <c r="FB75">
        <v>-17.9563512195122</v>
      </c>
      <c r="FC75">
        <v>-5.2836668989547153</v>
      </c>
      <c r="FD75">
        <v>0.55953993258484203</v>
      </c>
      <c r="FE75">
        <v>0</v>
      </c>
      <c r="FF75">
        <v>4.0755170731707322</v>
      </c>
      <c r="FG75">
        <v>-9.2686829268294926E-2</v>
      </c>
      <c r="FH75">
        <v>1.13077942564351E-2</v>
      </c>
      <c r="FI75">
        <v>1</v>
      </c>
      <c r="FJ75">
        <v>1</v>
      </c>
      <c r="FK75">
        <v>2</v>
      </c>
      <c r="FL75" t="s">
        <v>370</v>
      </c>
      <c r="FM75">
        <v>3.1791200000000002</v>
      </c>
      <c r="FN75">
        <v>2.7642899999999999</v>
      </c>
      <c r="FO75">
        <v>9.7918199999999997E-2</v>
      </c>
      <c r="FP75">
        <v>0.102048</v>
      </c>
      <c r="FQ75">
        <v>0.113145</v>
      </c>
      <c r="FR75">
        <v>9.8452300000000006E-2</v>
      </c>
      <c r="FS75">
        <v>28804.7</v>
      </c>
      <c r="FT75">
        <v>22333.7</v>
      </c>
      <c r="FU75">
        <v>29971.8</v>
      </c>
      <c r="FV75">
        <v>24317.200000000001</v>
      </c>
      <c r="FW75">
        <v>35355</v>
      </c>
      <c r="FX75">
        <v>32043.1</v>
      </c>
      <c r="FY75">
        <v>43831.6</v>
      </c>
      <c r="FZ75">
        <v>39711.699999999997</v>
      </c>
      <c r="GA75">
        <v>2.1839300000000001</v>
      </c>
      <c r="GB75">
        <v>1.8929</v>
      </c>
      <c r="GC75">
        <v>0.44934499999999999</v>
      </c>
      <c r="GD75">
        <v>0</v>
      </c>
      <c r="GE75">
        <v>23.955500000000001</v>
      </c>
      <c r="GF75">
        <v>999.9</v>
      </c>
      <c r="GG75">
        <v>58.4</v>
      </c>
      <c r="GH75">
        <v>29.9</v>
      </c>
      <c r="GI75">
        <v>24.4223</v>
      </c>
      <c r="GJ75">
        <v>31.1647</v>
      </c>
      <c r="GK75">
        <v>39.154600000000002</v>
      </c>
      <c r="GL75">
        <v>1</v>
      </c>
      <c r="GM75">
        <v>-6.73425E-2</v>
      </c>
      <c r="GN75">
        <v>-0.26681899999999997</v>
      </c>
      <c r="GO75">
        <v>20.269600000000001</v>
      </c>
      <c r="GP75">
        <v>5.2288199999999998</v>
      </c>
      <c r="GQ75">
        <v>11.906499999999999</v>
      </c>
      <c r="GR75">
        <v>4.9641999999999999</v>
      </c>
      <c r="GS75">
        <v>3.2919999999999998</v>
      </c>
      <c r="GT75">
        <v>9999</v>
      </c>
      <c r="GU75">
        <v>9999</v>
      </c>
      <c r="GV75">
        <v>5539</v>
      </c>
      <c r="GW75">
        <v>979.1</v>
      </c>
      <c r="GX75">
        <v>1.87697</v>
      </c>
      <c r="GY75">
        <v>1.8751500000000001</v>
      </c>
      <c r="GZ75">
        <v>1.87388</v>
      </c>
      <c r="HA75">
        <v>1.8730199999999999</v>
      </c>
      <c r="HB75">
        <v>1.8745400000000001</v>
      </c>
      <c r="HC75">
        <v>1.8695299999999999</v>
      </c>
      <c r="HD75">
        <v>1.87378</v>
      </c>
      <c r="HE75">
        <v>1.87883</v>
      </c>
      <c r="HF75">
        <v>0</v>
      </c>
      <c r="HG75">
        <v>0</v>
      </c>
      <c r="HH75">
        <v>0</v>
      </c>
      <c r="HI75">
        <v>0</v>
      </c>
      <c r="HJ75" t="s">
        <v>371</v>
      </c>
      <c r="HK75" t="s">
        <v>372</v>
      </c>
      <c r="HL75" t="s">
        <v>373</v>
      </c>
      <c r="HM75" t="s">
        <v>373</v>
      </c>
      <c r="HN75" t="s">
        <v>373</v>
      </c>
      <c r="HO75" t="s">
        <v>373</v>
      </c>
      <c r="HP75">
        <v>0</v>
      </c>
      <c r="HQ75">
        <v>100</v>
      </c>
      <c r="HR75">
        <v>100</v>
      </c>
      <c r="HS75">
        <v>-8.5999999999999993E-2</v>
      </c>
      <c r="HT75">
        <v>7.1999999999999995E-2</v>
      </c>
      <c r="HU75">
        <v>0.17261972267798481</v>
      </c>
      <c r="HV75">
        <v>9.7846438420996166E-4</v>
      </c>
      <c r="HW75">
        <v>-2.5827086373742828E-6</v>
      </c>
      <c r="HX75">
        <v>7.8586341386663365E-10</v>
      </c>
      <c r="HY75">
        <v>-0.1008512887259166</v>
      </c>
      <c r="HZ75">
        <v>-8.4438002641763817E-3</v>
      </c>
      <c r="IA75">
        <v>1.264093270743213E-3</v>
      </c>
      <c r="IB75">
        <v>-1.32040390140585E-5</v>
      </c>
      <c r="IC75">
        <v>5</v>
      </c>
      <c r="ID75">
        <v>2007</v>
      </c>
      <c r="IE75">
        <v>1</v>
      </c>
      <c r="IF75">
        <v>23</v>
      </c>
      <c r="IG75">
        <v>1.3</v>
      </c>
      <c r="IH75">
        <v>11.2</v>
      </c>
      <c r="II75">
        <v>1.0412600000000001</v>
      </c>
      <c r="IJ75">
        <v>2.4536099999999998</v>
      </c>
      <c r="IK75">
        <v>1.42578</v>
      </c>
      <c r="IL75">
        <v>2.2912599999999999</v>
      </c>
      <c r="IM75">
        <v>1.5478499999999999</v>
      </c>
      <c r="IN75">
        <v>2.3742700000000001</v>
      </c>
      <c r="IO75">
        <v>32.0244</v>
      </c>
      <c r="IP75">
        <v>14.061999999999999</v>
      </c>
      <c r="IQ75">
        <v>18</v>
      </c>
      <c r="IR75">
        <v>632.10799999999995</v>
      </c>
      <c r="IS75">
        <v>429.738</v>
      </c>
      <c r="IT75">
        <v>24.999199999999998</v>
      </c>
      <c r="IU75">
        <v>26.344999999999999</v>
      </c>
      <c r="IV75">
        <v>30.000299999999999</v>
      </c>
      <c r="IW75">
        <v>26.465599999999998</v>
      </c>
      <c r="IX75">
        <v>26.4405</v>
      </c>
      <c r="IY75">
        <v>20.852699999999999</v>
      </c>
      <c r="IZ75">
        <v>28.316099999999999</v>
      </c>
      <c r="JA75">
        <v>0</v>
      </c>
      <c r="JB75">
        <v>25</v>
      </c>
      <c r="JC75">
        <v>400</v>
      </c>
      <c r="JD75">
        <v>17.631799999999998</v>
      </c>
      <c r="JE75">
        <v>101.06399999999999</v>
      </c>
      <c r="JF75">
        <v>100.998</v>
      </c>
    </row>
    <row r="76" spans="1:266" x14ac:dyDescent="0.2">
      <c r="A76">
        <v>74</v>
      </c>
      <c r="B76">
        <v>1657260841.5999999</v>
      </c>
      <c r="C76">
        <v>9803.5</v>
      </c>
      <c r="D76" t="s">
        <v>595</v>
      </c>
      <c r="E76" t="s">
        <v>596</v>
      </c>
      <c r="F76" t="s">
        <v>366</v>
      </c>
      <c r="H76" t="s">
        <v>449</v>
      </c>
      <c r="I76" t="s">
        <v>575</v>
      </c>
      <c r="J76" t="s">
        <v>576</v>
      </c>
      <c r="K76">
        <v>1657260841.5999999</v>
      </c>
      <c r="L76">
        <v>4.1592269793213196E-3</v>
      </c>
      <c r="M76">
        <v>4.1592269793213195</v>
      </c>
      <c r="N76">
        <v>16.361881705795305</v>
      </c>
      <c r="O76">
        <v>382.16199999999998</v>
      </c>
      <c r="P76">
        <v>294.00025584663524</v>
      </c>
      <c r="Q76">
        <v>29.808038963327331</v>
      </c>
      <c r="R76">
        <v>38.746564194302792</v>
      </c>
      <c r="S76">
        <v>0.35037841943649495</v>
      </c>
      <c r="T76">
        <v>1.9127315755828349</v>
      </c>
      <c r="U76">
        <v>0.31823602673082779</v>
      </c>
      <c r="V76">
        <v>0.20153909186896707</v>
      </c>
      <c r="W76">
        <v>241.7352490749559</v>
      </c>
      <c r="X76">
        <v>26.748750199278511</v>
      </c>
      <c r="Y76">
        <v>26.748750199278511</v>
      </c>
      <c r="Z76">
        <v>3.5266826810686744</v>
      </c>
      <c r="AA76">
        <v>65.427319088842466</v>
      </c>
      <c r="AB76">
        <v>2.2392610763283396</v>
      </c>
      <c r="AC76">
        <v>3.4225169356055853</v>
      </c>
      <c r="AD76">
        <v>1.2874216047403348</v>
      </c>
      <c r="AE76">
        <v>-183.4219097880702</v>
      </c>
      <c r="AF76">
        <v>-52.441281930057478</v>
      </c>
      <c r="AG76">
        <v>-5.88704341514355</v>
      </c>
      <c r="AH76">
        <v>-1.4986058315322737E-2</v>
      </c>
      <c r="AI76">
        <v>0</v>
      </c>
      <c r="AJ76">
        <v>0</v>
      </c>
      <c r="AK76">
        <v>1</v>
      </c>
      <c r="AL76">
        <v>0</v>
      </c>
      <c r="AM76">
        <v>25778.717795969587</v>
      </c>
      <c r="AN76" t="s">
        <v>367</v>
      </c>
      <c r="AO76" t="s">
        <v>367</v>
      </c>
      <c r="AP76">
        <v>0</v>
      </c>
      <c r="AQ76">
        <v>0</v>
      </c>
      <c r="AR76" t="e">
        <v>#DIV/0!</v>
      </c>
      <c r="AS76">
        <v>0</v>
      </c>
      <c r="AT76" t="s">
        <v>367</v>
      </c>
      <c r="AU76" t="s">
        <v>367</v>
      </c>
      <c r="AV76">
        <v>0</v>
      </c>
      <c r="AW76">
        <v>0</v>
      </c>
      <c r="AX76" t="e">
        <v>#DIV/0!</v>
      </c>
      <c r="AY76">
        <v>0.5</v>
      </c>
      <c r="AZ76">
        <v>1261.202400556972</v>
      </c>
      <c r="BA76">
        <v>16.361881705795305</v>
      </c>
      <c r="BB76" t="e">
        <v>#DIV/0!</v>
      </c>
      <c r="BC76">
        <v>1.2973240217882216E-2</v>
      </c>
      <c r="BD76" t="e">
        <v>#DIV/0!</v>
      </c>
      <c r="BE76" t="e">
        <v>#DIV/0!</v>
      </c>
      <c r="BF76" t="s">
        <v>367</v>
      </c>
      <c r="BG76">
        <v>0</v>
      </c>
      <c r="BH76" t="e">
        <v>#DIV/0!</v>
      </c>
      <c r="BI76" t="e">
        <v>#DIV/0!</v>
      </c>
      <c r="BJ76" t="e">
        <v>#DIV/0!</v>
      </c>
      <c r="BK76" t="e">
        <v>#DIV/0!</v>
      </c>
      <c r="BL76" t="e">
        <v>#DIV/0!</v>
      </c>
      <c r="BM76" t="e">
        <v>#DIV/0!</v>
      </c>
      <c r="BN76" t="e">
        <v>#DIV/0!</v>
      </c>
      <c r="BO76" t="e">
        <v>#DIV/0!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1499.99</v>
      </c>
      <c r="CI76">
        <v>1261.202400556972</v>
      </c>
      <c r="CJ76">
        <v>0.8408072057526863</v>
      </c>
      <c r="CK76">
        <v>0.16115790710268463</v>
      </c>
      <c r="CL76">
        <v>6</v>
      </c>
      <c r="CM76">
        <v>0.5</v>
      </c>
      <c r="CN76" t="s">
        <v>368</v>
      </c>
      <c r="CO76">
        <v>2</v>
      </c>
      <c r="CP76">
        <v>1657260841.5999999</v>
      </c>
      <c r="CQ76">
        <v>382.16199999999998</v>
      </c>
      <c r="CR76">
        <v>400.11</v>
      </c>
      <c r="CS76">
        <v>22.086099999999998</v>
      </c>
      <c r="CT76">
        <v>18.019500000000001</v>
      </c>
      <c r="CU76">
        <v>382.23500000000001</v>
      </c>
      <c r="CV76">
        <v>21.902999999999999</v>
      </c>
      <c r="CW76">
        <v>600.11300000000006</v>
      </c>
      <c r="CX76">
        <v>101.288</v>
      </c>
      <c r="CY76">
        <v>9.9799399999999996E-2</v>
      </c>
      <c r="CZ76">
        <v>26.240200000000002</v>
      </c>
      <c r="DA76">
        <v>31.487100000000002</v>
      </c>
      <c r="DB76">
        <v>999.9</v>
      </c>
      <c r="DC76">
        <v>0</v>
      </c>
      <c r="DD76">
        <v>0</v>
      </c>
      <c r="DE76">
        <v>4976.88</v>
      </c>
      <c r="DF76">
        <v>0</v>
      </c>
      <c r="DG76">
        <v>309.41899999999998</v>
      </c>
      <c r="DH76">
        <v>-17.9483</v>
      </c>
      <c r="DI76">
        <v>390.79300000000001</v>
      </c>
      <c r="DJ76">
        <v>407.452</v>
      </c>
      <c r="DK76">
        <v>4.06663</v>
      </c>
      <c r="DL76">
        <v>400.11</v>
      </c>
      <c r="DM76">
        <v>18.019500000000001</v>
      </c>
      <c r="DN76">
        <v>2.23706</v>
      </c>
      <c r="DO76">
        <v>1.8251599999999999</v>
      </c>
      <c r="DP76">
        <v>19.2302</v>
      </c>
      <c r="DQ76">
        <v>16.003900000000002</v>
      </c>
      <c r="DR76">
        <v>1499.99</v>
      </c>
      <c r="DS76">
        <v>0.973001</v>
      </c>
      <c r="DT76">
        <v>2.69987E-2</v>
      </c>
      <c r="DU76">
        <v>0</v>
      </c>
      <c r="DV76">
        <v>704.98199999999997</v>
      </c>
      <c r="DW76">
        <v>4.9993100000000004</v>
      </c>
      <c r="DX76">
        <v>19427</v>
      </c>
      <c r="DY76">
        <v>13259.2</v>
      </c>
      <c r="DZ76">
        <v>38.811999999999998</v>
      </c>
      <c r="EA76">
        <v>40.061999999999998</v>
      </c>
      <c r="EB76">
        <v>38.875</v>
      </c>
      <c r="EC76">
        <v>39.75</v>
      </c>
      <c r="ED76">
        <v>40.311999999999998</v>
      </c>
      <c r="EE76">
        <v>1454.63</v>
      </c>
      <c r="EF76">
        <v>40.36</v>
      </c>
      <c r="EG76">
        <v>0</v>
      </c>
      <c r="EH76">
        <v>1657260842.3</v>
      </c>
      <c r="EI76">
        <v>0</v>
      </c>
      <c r="EJ76">
        <v>703.92844000000002</v>
      </c>
      <c r="EK76">
        <v>6.6786154007142366</v>
      </c>
      <c r="EL76">
        <v>-2231.4461505695599</v>
      </c>
      <c r="EM76">
        <v>20183.047999999999</v>
      </c>
      <c r="EN76">
        <v>15</v>
      </c>
      <c r="EO76">
        <v>1657260765.5999999</v>
      </c>
      <c r="EP76" t="s">
        <v>594</v>
      </c>
      <c r="EQ76">
        <v>1657260756.0999999</v>
      </c>
      <c r="ER76">
        <v>1657260765.5999999</v>
      </c>
      <c r="ES76">
        <v>64</v>
      </c>
      <c r="ET76">
        <v>-0.28599999999999998</v>
      </c>
      <c r="EU76">
        <v>1E-3</v>
      </c>
      <c r="EV76">
        <v>-8.5999999999999993E-2</v>
      </c>
      <c r="EW76">
        <v>7.1999999999999995E-2</v>
      </c>
      <c r="EX76">
        <v>401</v>
      </c>
      <c r="EY76">
        <v>18</v>
      </c>
      <c r="EZ76">
        <v>0.13</v>
      </c>
      <c r="FA76">
        <v>0.02</v>
      </c>
      <c r="FB76">
        <v>-17.83724390243902</v>
      </c>
      <c r="FC76">
        <v>-0.24874912891987391</v>
      </c>
      <c r="FD76">
        <v>4.8275990339997681E-2</v>
      </c>
      <c r="FE76">
        <v>0</v>
      </c>
      <c r="FF76">
        <v>4.0856573170731707</v>
      </c>
      <c r="FG76">
        <v>-0.1138666202090589</v>
      </c>
      <c r="FH76">
        <v>1.141193641771213E-2</v>
      </c>
      <c r="FI76">
        <v>1</v>
      </c>
      <c r="FJ76">
        <v>1</v>
      </c>
      <c r="FK76">
        <v>2</v>
      </c>
      <c r="FL76" t="s">
        <v>370</v>
      </c>
      <c r="FM76">
        <v>3.1788500000000002</v>
      </c>
      <c r="FN76">
        <v>2.76416</v>
      </c>
      <c r="FO76">
        <v>9.8036200000000004E-2</v>
      </c>
      <c r="FP76">
        <v>0.10202600000000001</v>
      </c>
      <c r="FQ76">
        <v>0.11400200000000001</v>
      </c>
      <c r="FR76">
        <v>9.9472000000000005E-2</v>
      </c>
      <c r="FS76">
        <v>28791.200000000001</v>
      </c>
      <c r="FT76">
        <v>22333.5</v>
      </c>
      <c r="FU76">
        <v>29962.2</v>
      </c>
      <c r="FV76">
        <v>24316.799999999999</v>
      </c>
      <c r="FW76">
        <v>35309.300000000003</v>
      </c>
      <c r="FX76">
        <v>32004.7</v>
      </c>
      <c r="FY76">
        <v>43818</v>
      </c>
      <c r="FZ76">
        <v>39709.5</v>
      </c>
      <c r="GA76">
        <v>2.18248</v>
      </c>
      <c r="GB76">
        <v>1.8940300000000001</v>
      </c>
      <c r="GC76">
        <v>0.45813599999999999</v>
      </c>
      <c r="GD76">
        <v>0</v>
      </c>
      <c r="GE76">
        <v>24.0032</v>
      </c>
      <c r="GF76">
        <v>999.9</v>
      </c>
      <c r="GG76">
        <v>58.2</v>
      </c>
      <c r="GH76">
        <v>29.9</v>
      </c>
      <c r="GI76">
        <v>24.341000000000001</v>
      </c>
      <c r="GJ76">
        <v>31.104700000000001</v>
      </c>
      <c r="GK76">
        <v>38.938299999999998</v>
      </c>
      <c r="GL76">
        <v>1</v>
      </c>
      <c r="GM76">
        <v>-6.03811E-2</v>
      </c>
      <c r="GN76">
        <v>-0.16601299999999999</v>
      </c>
      <c r="GO76">
        <v>20.267299999999999</v>
      </c>
      <c r="GP76">
        <v>5.2199900000000001</v>
      </c>
      <c r="GQ76">
        <v>11.902900000000001</v>
      </c>
      <c r="GR76">
        <v>4.9640500000000003</v>
      </c>
      <c r="GS76">
        <v>3.29128</v>
      </c>
      <c r="GT76">
        <v>9999</v>
      </c>
      <c r="GU76">
        <v>9999</v>
      </c>
      <c r="GV76">
        <v>5539</v>
      </c>
      <c r="GW76">
        <v>979.1</v>
      </c>
      <c r="GX76">
        <v>1.8769100000000001</v>
      </c>
      <c r="GY76">
        <v>1.8751500000000001</v>
      </c>
      <c r="GZ76">
        <v>1.8738300000000001</v>
      </c>
      <c r="HA76">
        <v>1.8730199999999999</v>
      </c>
      <c r="HB76">
        <v>1.8745400000000001</v>
      </c>
      <c r="HC76">
        <v>1.8695200000000001</v>
      </c>
      <c r="HD76">
        <v>1.87378</v>
      </c>
      <c r="HE76">
        <v>1.8788100000000001</v>
      </c>
      <c r="HF76">
        <v>0</v>
      </c>
      <c r="HG76">
        <v>0</v>
      </c>
      <c r="HH76">
        <v>0</v>
      </c>
      <c r="HI76">
        <v>0</v>
      </c>
      <c r="HJ76" t="s">
        <v>371</v>
      </c>
      <c r="HK76" t="s">
        <v>372</v>
      </c>
      <c r="HL76" t="s">
        <v>373</v>
      </c>
      <c r="HM76" t="s">
        <v>373</v>
      </c>
      <c r="HN76" t="s">
        <v>373</v>
      </c>
      <c r="HO76" t="s">
        <v>373</v>
      </c>
      <c r="HP76">
        <v>0</v>
      </c>
      <c r="HQ76">
        <v>100</v>
      </c>
      <c r="HR76">
        <v>100</v>
      </c>
      <c r="HS76">
        <v>-7.2999999999999995E-2</v>
      </c>
      <c r="HT76">
        <v>0.18310000000000001</v>
      </c>
      <c r="HU76">
        <v>-0.1136706872651603</v>
      </c>
      <c r="HV76">
        <v>9.7846438420996166E-4</v>
      </c>
      <c r="HW76">
        <v>-2.5827086373742828E-6</v>
      </c>
      <c r="HX76">
        <v>7.8586341386663365E-10</v>
      </c>
      <c r="HY76">
        <v>-9.9647779853042989E-2</v>
      </c>
      <c r="HZ76">
        <v>-8.4438002641763817E-3</v>
      </c>
      <c r="IA76">
        <v>1.264093270743213E-3</v>
      </c>
      <c r="IB76">
        <v>-1.32040390140585E-5</v>
      </c>
      <c r="IC76">
        <v>5</v>
      </c>
      <c r="ID76">
        <v>2007</v>
      </c>
      <c r="IE76">
        <v>1</v>
      </c>
      <c r="IF76">
        <v>23</v>
      </c>
      <c r="IG76">
        <v>1.4</v>
      </c>
      <c r="IH76">
        <v>1.3</v>
      </c>
      <c r="II76">
        <v>1.0363800000000001</v>
      </c>
      <c r="IJ76">
        <v>2.4365199999999998</v>
      </c>
      <c r="IK76">
        <v>1.42578</v>
      </c>
      <c r="IL76">
        <v>2.2912599999999999</v>
      </c>
      <c r="IM76">
        <v>1.5478499999999999</v>
      </c>
      <c r="IN76">
        <v>2.31934</v>
      </c>
      <c r="IO76">
        <v>31.980499999999999</v>
      </c>
      <c r="IP76">
        <v>14.044499999999999</v>
      </c>
      <c r="IQ76">
        <v>18</v>
      </c>
      <c r="IR76">
        <v>631.89400000000001</v>
      </c>
      <c r="IS76">
        <v>430.96699999999998</v>
      </c>
      <c r="IT76">
        <v>24.9998</v>
      </c>
      <c r="IU76">
        <v>26.4453</v>
      </c>
      <c r="IV76">
        <v>30.000399999999999</v>
      </c>
      <c r="IW76">
        <v>26.544599999999999</v>
      </c>
      <c r="IX76">
        <v>26.517700000000001</v>
      </c>
      <c r="IY76">
        <v>20.773599999999998</v>
      </c>
      <c r="IZ76">
        <v>26.817900000000002</v>
      </c>
      <c r="JA76">
        <v>0</v>
      </c>
      <c r="JB76">
        <v>25</v>
      </c>
      <c r="JC76">
        <v>400</v>
      </c>
      <c r="JD76">
        <v>17.9712</v>
      </c>
      <c r="JE76">
        <v>101.032</v>
      </c>
      <c r="JF76">
        <v>100.994</v>
      </c>
    </row>
    <row r="77" spans="1:266" x14ac:dyDescent="0.2">
      <c r="A77">
        <v>75</v>
      </c>
      <c r="B77">
        <v>1657260917.0999999</v>
      </c>
      <c r="C77">
        <v>9879</v>
      </c>
      <c r="D77" t="s">
        <v>597</v>
      </c>
      <c r="E77" t="s">
        <v>598</v>
      </c>
      <c r="F77" t="s">
        <v>366</v>
      </c>
      <c r="H77" t="s">
        <v>449</v>
      </c>
      <c r="I77" t="s">
        <v>575</v>
      </c>
      <c r="J77" t="s">
        <v>576</v>
      </c>
      <c r="K77">
        <v>1657260917.0999999</v>
      </c>
      <c r="L77">
        <v>4.3553590111870821E-3</v>
      </c>
      <c r="M77">
        <v>4.3553590111870824</v>
      </c>
      <c r="N77">
        <v>19.977736211476905</v>
      </c>
      <c r="O77">
        <v>577.45699999999999</v>
      </c>
      <c r="P77">
        <v>470.93123131288831</v>
      </c>
      <c r="Q77">
        <v>47.748607744120292</v>
      </c>
      <c r="R77">
        <v>58.5494567969671</v>
      </c>
      <c r="S77">
        <v>0.36420536312568197</v>
      </c>
      <c r="T77">
        <v>1.927461012458678</v>
      </c>
      <c r="U77">
        <v>0.32984767765451561</v>
      </c>
      <c r="V77">
        <v>0.20897093774649969</v>
      </c>
      <c r="W77">
        <v>241.74903407462506</v>
      </c>
      <c r="X77">
        <v>26.635974082498642</v>
      </c>
      <c r="Y77">
        <v>26.635974082498642</v>
      </c>
      <c r="Z77">
        <v>3.5033470917122136</v>
      </c>
      <c r="AA77">
        <v>64.476367112429614</v>
      </c>
      <c r="AB77">
        <v>2.2022217181269697</v>
      </c>
      <c r="AC77">
        <v>3.4155486990867234</v>
      </c>
      <c r="AD77">
        <v>1.3011253735852439</v>
      </c>
      <c r="AE77">
        <v>-192.07133239335033</v>
      </c>
      <c r="AF77">
        <v>-44.711190395483754</v>
      </c>
      <c r="AG77">
        <v>-4.9772347305694362</v>
      </c>
      <c r="AH77">
        <v>-1.0723444778477642E-2</v>
      </c>
      <c r="AI77">
        <v>0</v>
      </c>
      <c r="AJ77">
        <v>0</v>
      </c>
      <c r="AK77">
        <v>1</v>
      </c>
      <c r="AL77">
        <v>0</v>
      </c>
      <c r="AM77">
        <v>26153.443992008022</v>
      </c>
      <c r="AN77" t="s">
        <v>367</v>
      </c>
      <c r="AO77" t="s">
        <v>367</v>
      </c>
      <c r="AP77">
        <v>0</v>
      </c>
      <c r="AQ77">
        <v>0</v>
      </c>
      <c r="AR77" t="e">
        <v>#DIV/0!</v>
      </c>
      <c r="AS77">
        <v>0</v>
      </c>
      <c r="AT77" t="s">
        <v>367</v>
      </c>
      <c r="AU77" t="s">
        <v>367</v>
      </c>
      <c r="AV77">
        <v>0</v>
      </c>
      <c r="AW77">
        <v>0</v>
      </c>
      <c r="AX77" t="e">
        <v>#DIV/0!</v>
      </c>
      <c r="AY77">
        <v>0.5</v>
      </c>
      <c r="AZ77">
        <v>1261.2777005568005</v>
      </c>
      <c r="BA77">
        <v>19.977736211476905</v>
      </c>
      <c r="BB77" t="e">
        <v>#DIV/0!</v>
      </c>
      <c r="BC77">
        <v>1.5839284403948144E-2</v>
      </c>
      <c r="BD77" t="e">
        <v>#DIV/0!</v>
      </c>
      <c r="BE77" t="e">
        <v>#DIV/0!</v>
      </c>
      <c r="BF77" t="s">
        <v>367</v>
      </c>
      <c r="BG77">
        <v>0</v>
      </c>
      <c r="BH77" t="e">
        <v>#DIV/0!</v>
      </c>
      <c r="BI77" t="e">
        <v>#DIV/0!</v>
      </c>
      <c r="BJ77" t="e">
        <v>#DIV/0!</v>
      </c>
      <c r="BK77" t="e">
        <v>#DIV/0!</v>
      </c>
      <c r="BL77" t="e">
        <v>#DIV/0!</v>
      </c>
      <c r="BM77" t="e">
        <v>#DIV/0!</v>
      </c>
      <c r="BN77" t="e">
        <v>#DIV/0!</v>
      </c>
      <c r="BO77" t="e">
        <v>#DIV/0!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1500.08</v>
      </c>
      <c r="CI77">
        <v>1261.2777005568005</v>
      </c>
      <c r="CJ77">
        <v>0.84080695733347588</v>
      </c>
      <c r="CK77">
        <v>0.16115742765360852</v>
      </c>
      <c r="CL77">
        <v>6</v>
      </c>
      <c r="CM77">
        <v>0.5</v>
      </c>
      <c r="CN77" t="s">
        <v>368</v>
      </c>
      <c r="CO77">
        <v>2</v>
      </c>
      <c r="CP77">
        <v>1657260917.0999999</v>
      </c>
      <c r="CQ77">
        <v>577.45699999999999</v>
      </c>
      <c r="CR77">
        <v>599.94100000000003</v>
      </c>
      <c r="CS77">
        <v>21.719899999999999</v>
      </c>
      <c r="CT77">
        <v>17.460799999999999</v>
      </c>
      <c r="CU77">
        <v>577.43299999999999</v>
      </c>
      <c r="CV77">
        <v>21.546700000000001</v>
      </c>
      <c r="CW77">
        <v>600.23400000000004</v>
      </c>
      <c r="CX77">
        <v>101.292</v>
      </c>
      <c r="CY77">
        <v>9.9890300000000001E-2</v>
      </c>
      <c r="CZ77">
        <v>26.2057</v>
      </c>
      <c r="DA77">
        <v>29.944900000000001</v>
      </c>
      <c r="DB77">
        <v>999.9</v>
      </c>
      <c r="DC77">
        <v>0</v>
      </c>
      <c r="DD77">
        <v>0</v>
      </c>
      <c r="DE77">
        <v>5038.75</v>
      </c>
      <c r="DF77">
        <v>0</v>
      </c>
      <c r="DG77">
        <v>1378.96</v>
      </c>
      <c r="DH77">
        <v>-22.766500000000001</v>
      </c>
      <c r="DI77">
        <v>589.98900000000003</v>
      </c>
      <c r="DJ77">
        <v>610.60199999999998</v>
      </c>
      <c r="DK77">
        <v>4.2590599999999998</v>
      </c>
      <c r="DL77">
        <v>599.94100000000003</v>
      </c>
      <c r="DM77">
        <v>17.460799999999999</v>
      </c>
      <c r="DN77">
        <v>2.2000600000000001</v>
      </c>
      <c r="DO77">
        <v>1.7686500000000001</v>
      </c>
      <c r="DP77">
        <v>18.962700000000002</v>
      </c>
      <c r="DQ77">
        <v>15.5124</v>
      </c>
      <c r="DR77">
        <v>1500.08</v>
      </c>
      <c r="DS77">
        <v>0.97301199999999999</v>
      </c>
      <c r="DT77">
        <v>2.6988499999999999E-2</v>
      </c>
      <c r="DU77">
        <v>0</v>
      </c>
      <c r="DV77">
        <v>732.09100000000001</v>
      </c>
      <c r="DW77">
        <v>4.9993100000000004</v>
      </c>
      <c r="DX77">
        <v>20330.099999999999</v>
      </c>
      <c r="DY77">
        <v>13260</v>
      </c>
      <c r="DZ77">
        <v>37.5</v>
      </c>
      <c r="EA77">
        <v>38.5</v>
      </c>
      <c r="EB77">
        <v>37.625</v>
      </c>
      <c r="EC77">
        <v>38</v>
      </c>
      <c r="ED77">
        <v>38.936999999999998</v>
      </c>
      <c r="EE77">
        <v>1454.73</v>
      </c>
      <c r="EF77">
        <v>40.35</v>
      </c>
      <c r="EG77">
        <v>0</v>
      </c>
      <c r="EH77">
        <v>1657260917.9000001</v>
      </c>
      <c r="EI77">
        <v>0</v>
      </c>
      <c r="EJ77">
        <v>732.03804000000002</v>
      </c>
      <c r="EK77">
        <v>-1.56453847186022</v>
      </c>
      <c r="EL77">
        <v>-840.66153371003099</v>
      </c>
      <c r="EM77">
        <v>20402.268</v>
      </c>
      <c r="EN77">
        <v>15</v>
      </c>
      <c r="EO77">
        <v>1657260940.0999999</v>
      </c>
      <c r="EP77" t="s">
        <v>599</v>
      </c>
      <c r="EQ77">
        <v>1657260940.0999999</v>
      </c>
      <c r="ER77">
        <v>1657260765.5999999</v>
      </c>
      <c r="ES77">
        <v>65</v>
      </c>
      <c r="ET77">
        <v>0.311</v>
      </c>
      <c r="EU77">
        <v>1E-3</v>
      </c>
      <c r="EV77">
        <v>2.4E-2</v>
      </c>
      <c r="EW77">
        <v>7.1999999999999995E-2</v>
      </c>
      <c r="EX77">
        <v>600</v>
      </c>
      <c r="EY77">
        <v>18</v>
      </c>
      <c r="EZ77">
        <v>0.11</v>
      </c>
      <c r="FA77">
        <v>0.02</v>
      </c>
      <c r="FB77">
        <v>-23.075637499999999</v>
      </c>
      <c r="FC77">
        <v>2.058194746716755</v>
      </c>
      <c r="FD77">
        <v>0.20396057914153409</v>
      </c>
      <c r="FE77">
        <v>0</v>
      </c>
      <c r="FF77">
        <v>4.2196049999999996</v>
      </c>
      <c r="FG77">
        <v>0.32231887429642658</v>
      </c>
      <c r="FH77">
        <v>3.4138295139037017E-2</v>
      </c>
      <c r="FI77">
        <v>1</v>
      </c>
      <c r="FJ77">
        <v>1</v>
      </c>
      <c r="FK77">
        <v>2</v>
      </c>
      <c r="FL77" t="s">
        <v>370</v>
      </c>
      <c r="FM77">
        <v>3.1790799999999999</v>
      </c>
      <c r="FN77">
        <v>2.7645200000000001</v>
      </c>
      <c r="FO77">
        <v>0.133044</v>
      </c>
      <c r="FP77">
        <v>0.137265</v>
      </c>
      <c r="FQ77">
        <v>0.112688</v>
      </c>
      <c r="FR77">
        <v>9.7270200000000001E-2</v>
      </c>
      <c r="FS77">
        <v>27672.1</v>
      </c>
      <c r="FT77">
        <v>21455.5</v>
      </c>
      <c r="FU77">
        <v>29960.400000000001</v>
      </c>
      <c r="FV77">
        <v>24314.9</v>
      </c>
      <c r="FW77">
        <v>35362.199999999997</v>
      </c>
      <c r="FX77">
        <v>32083</v>
      </c>
      <c r="FY77">
        <v>43815.1</v>
      </c>
      <c r="FZ77">
        <v>39706.6</v>
      </c>
      <c r="GA77">
        <v>2.1820200000000001</v>
      </c>
      <c r="GB77">
        <v>1.8935200000000001</v>
      </c>
      <c r="GC77">
        <v>0.36931000000000003</v>
      </c>
      <c r="GD77">
        <v>0</v>
      </c>
      <c r="GE77">
        <v>23.904299999999999</v>
      </c>
      <c r="GF77">
        <v>999.9</v>
      </c>
      <c r="GG77">
        <v>58.1</v>
      </c>
      <c r="GH77">
        <v>29.9</v>
      </c>
      <c r="GI77">
        <v>24.2972</v>
      </c>
      <c r="GJ77">
        <v>30.7547</v>
      </c>
      <c r="GK77">
        <v>38.385399999999997</v>
      </c>
      <c r="GL77">
        <v>1</v>
      </c>
      <c r="GM77">
        <v>-5.6247499999999999E-2</v>
      </c>
      <c r="GN77">
        <v>-0.13626099999999999</v>
      </c>
      <c r="GO77">
        <v>20.2682</v>
      </c>
      <c r="GP77">
        <v>5.2286700000000002</v>
      </c>
      <c r="GQ77">
        <v>11.904999999999999</v>
      </c>
      <c r="GR77">
        <v>4.9640000000000004</v>
      </c>
      <c r="GS77">
        <v>3.2919999999999998</v>
      </c>
      <c r="GT77">
        <v>9999</v>
      </c>
      <c r="GU77">
        <v>9999</v>
      </c>
      <c r="GV77">
        <v>5539</v>
      </c>
      <c r="GW77">
        <v>979.1</v>
      </c>
      <c r="GX77">
        <v>1.87687</v>
      </c>
      <c r="GY77">
        <v>1.8751500000000001</v>
      </c>
      <c r="GZ77">
        <v>1.87388</v>
      </c>
      <c r="HA77">
        <v>1.8730199999999999</v>
      </c>
      <c r="HB77">
        <v>1.8745499999999999</v>
      </c>
      <c r="HC77">
        <v>1.86951</v>
      </c>
      <c r="HD77">
        <v>1.87378</v>
      </c>
      <c r="HE77">
        <v>1.8788100000000001</v>
      </c>
      <c r="HF77">
        <v>0</v>
      </c>
      <c r="HG77">
        <v>0</v>
      </c>
      <c r="HH77">
        <v>0</v>
      </c>
      <c r="HI77">
        <v>0</v>
      </c>
      <c r="HJ77" t="s">
        <v>371</v>
      </c>
      <c r="HK77" t="s">
        <v>372</v>
      </c>
      <c r="HL77" t="s">
        <v>373</v>
      </c>
      <c r="HM77" t="s">
        <v>373</v>
      </c>
      <c r="HN77" t="s">
        <v>373</v>
      </c>
      <c r="HO77" t="s">
        <v>373</v>
      </c>
      <c r="HP77">
        <v>0</v>
      </c>
      <c r="HQ77">
        <v>100</v>
      </c>
      <c r="HR77">
        <v>100</v>
      </c>
      <c r="HS77">
        <v>2.4E-2</v>
      </c>
      <c r="HT77">
        <v>0.17319999999999999</v>
      </c>
      <c r="HU77">
        <v>-0.1136706872651603</v>
      </c>
      <c r="HV77">
        <v>9.7846438420996166E-4</v>
      </c>
      <c r="HW77">
        <v>-2.5827086373742828E-6</v>
      </c>
      <c r="HX77">
        <v>7.8586341386663365E-10</v>
      </c>
      <c r="HY77">
        <v>-9.9647779853042989E-2</v>
      </c>
      <c r="HZ77">
        <v>-8.4438002641763817E-3</v>
      </c>
      <c r="IA77">
        <v>1.264093270743213E-3</v>
      </c>
      <c r="IB77">
        <v>-1.32040390140585E-5</v>
      </c>
      <c r="IC77">
        <v>5</v>
      </c>
      <c r="ID77">
        <v>2007</v>
      </c>
      <c r="IE77">
        <v>1</v>
      </c>
      <c r="IF77">
        <v>23</v>
      </c>
      <c r="IG77">
        <v>2.7</v>
      </c>
      <c r="IH77">
        <v>2.5</v>
      </c>
      <c r="II77">
        <v>1.4392100000000001</v>
      </c>
      <c r="IJ77">
        <v>2.4511699999999998</v>
      </c>
      <c r="IK77">
        <v>1.42578</v>
      </c>
      <c r="IL77">
        <v>2.2912599999999999</v>
      </c>
      <c r="IM77">
        <v>1.5478499999999999</v>
      </c>
      <c r="IN77">
        <v>2.2717299999999998</v>
      </c>
      <c r="IO77">
        <v>31.980499999999999</v>
      </c>
      <c r="IP77">
        <v>14.026999999999999</v>
      </c>
      <c r="IQ77">
        <v>18</v>
      </c>
      <c r="IR77">
        <v>631.95500000000004</v>
      </c>
      <c r="IS77">
        <v>430.94600000000003</v>
      </c>
      <c r="IT77">
        <v>25.001100000000001</v>
      </c>
      <c r="IU77">
        <v>26.485299999999999</v>
      </c>
      <c r="IV77">
        <v>30.000299999999999</v>
      </c>
      <c r="IW77">
        <v>26.5809</v>
      </c>
      <c r="IX77">
        <v>26.552499999999998</v>
      </c>
      <c r="IY77">
        <v>28.830200000000001</v>
      </c>
      <c r="IZ77">
        <v>29.183700000000002</v>
      </c>
      <c r="JA77">
        <v>0</v>
      </c>
      <c r="JB77">
        <v>25</v>
      </c>
      <c r="JC77">
        <v>600</v>
      </c>
      <c r="JD77">
        <v>17.433199999999999</v>
      </c>
      <c r="JE77">
        <v>101.02500000000001</v>
      </c>
      <c r="JF77">
        <v>100.986</v>
      </c>
    </row>
    <row r="78" spans="1:266" x14ac:dyDescent="0.2">
      <c r="A78">
        <v>76</v>
      </c>
      <c r="B78">
        <v>1657261016.0999999</v>
      </c>
      <c r="C78">
        <v>9978</v>
      </c>
      <c r="D78" t="s">
        <v>600</v>
      </c>
      <c r="E78" t="s">
        <v>601</v>
      </c>
      <c r="F78" t="s">
        <v>366</v>
      </c>
      <c r="H78" t="s">
        <v>449</v>
      </c>
      <c r="I78" t="s">
        <v>575</v>
      </c>
      <c r="J78" t="s">
        <v>576</v>
      </c>
      <c r="K78">
        <v>1657261016.0999999</v>
      </c>
      <c r="L78">
        <v>4.347995753907017E-3</v>
      </c>
      <c r="M78">
        <v>4.3479957539070169</v>
      </c>
      <c r="N78">
        <v>21.429519220577635</v>
      </c>
      <c r="O78">
        <v>775.12300000000005</v>
      </c>
      <c r="P78">
        <v>655.16821152621833</v>
      </c>
      <c r="Q78">
        <v>66.422914989186964</v>
      </c>
      <c r="R78">
        <v>78.584290613286598</v>
      </c>
      <c r="S78">
        <v>0.35593113562986473</v>
      </c>
      <c r="T78">
        <v>1.9235033506749288</v>
      </c>
      <c r="U78">
        <v>0.32298048960340481</v>
      </c>
      <c r="V78">
        <v>0.20456848442715028</v>
      </c>
      <c r="W78">
        <v>241.72669007472538</v>
      </c>
      <c r="X78">
        <v>26.997238476662634</v>
      </c>
      <c r="Y78">
        <v>26.997238476662634</v>
      </c>
      <c r="Z78">
        <v>3.5785792260175744</v>
      </c>
      <c r="AA78">
        <v>64.584424933001571</v>
      </c>
      <c r="AB78">
        <v>2.2530038652083397</v>
      </c>
      <c r="AC78">
        <v>3.4884631512095297</v>
      </c>
      <c r="AD78">
        <v>1.3255753608092347</v>
      </c>
      <c r="AE78">
        <v>-191.74661274729945</v>
      </c>
      <c r="AF78">
        <v>-44.957902156681683</v>
      </c>
      <c r="AG78">
        <v>-5.0330880799821269</v>
      </c>
      <c r="AH78">
        <v>-1.0912909237873691E-2</v>
      </c>
      <c r="AI78">
        <v>0</v>
      </c>
      <c r="AJ78">
        <v>0</v>
      </c>
      <c r="AK78">
        <v>1</v>
      </c>
      <c r="AL78">
        <v>0</v>
      </c>
      <c r="AM78">
        <v>26022.689805939066</v>
      </c>
      <c r="AN78" t="s">
        <v>367</v>
      </c>
      <c r="AO78" t="s">
        <v>367</v>
      </c>
      <c r="AP78">
        <v>0</v>
      </c>
      <c r="AQ78">
        <v>0</v>
      </c>
      <c r="AR78" t="e">
        <v>#DIV/0!</v>
      </c>
      <c r="AS78">
        <v>0</v>
      </c>
      <c r="AT78" t="s">
        <v>367</v>
      </c>
      <c r="AU78" t="s">
        <v>367</v>
      </c>
      <c r="AV78">
        <v>0</v>
      </c>
      <c r="AW78">
        <v>0</v>
      </c>
      <c r="AX78" t="e">
        <v>#DIV/0!</v>
      </c>
      <c r="AY78">
        <v>0.5</v>
      </c>
      <c r="AZ78">
        <v>1261.1601005568527</v>
      </c>
      <c r="BA78">
        <v>21.429519220577635</v>
      </c>
      <c r="BB78" t="e">
        <v>#DIV/0!</v>
      </c>
      <c r="BC78">
        <v>1.6991910234961955E-2</v>
      </c>
      <c r="BD78" t="e">
        <v>#DIV/0!</v>
      </c>
      <c r="BE78" t="e">
        <v>#DIV/0!</v>
      </c>
      <c r="BF78" t="s">
        <v>367</v>
      </c>
      <c r="BG78">
        <v>0</v>
      </c>
      <c r="BH78" t="e">
        <v>#DIV/0!</v>
      </c>
      <c r="BI78" t="e">
        <v>#DIV/0!</v>
      </c>
      <c r="BJ78" t="e">
        <v>#DIV/0!</v>
      </c>
      <c r="BK78" t="e">
        <v>#DIV/0!</v>
      </c>
      <c r="BL78" t="e">
        <v>#DIV/0!</v>
      </c>
      <c r="BM78" t="e">
        <v>#DIV/0!</v>
      </c>
      <c r="BN78" t="e">
        <v>#DIV/0!</v>
      </c>
      <c r="BO78" t="e">
        <v>#DIV/0!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1499.94</v>
      </c>
      <c r="CI78">
        <v>1261.1601005568527</v>
      </c>
      <c r="CJ78">
        <v>0.8408070326525412</v>
      </c>
      <c r="CK78">
        <v>0.16115757301940437</v>
      </c>
      <c r="CL78">
        <v>6</v>
      </c>
      <c r="CM78">
        <v>0.5</v>
      </c>
      <c r="CN78" t="s">
        <v>368</v>
      </c>
      <c r="CO78">
        <v>2</v>
      </c>
      <c r="CP78">
        <v>1657261016.0999999</v>
      </c>
      <c r="CQ78">
        <v>775.12300000000005</v>
      </c>
      <c r="CR78">
        <v>799.91300000000001</v>
      </c>
      <c r="CS78">
        <v>22.2227</v>
      </c>
      <c r="CT78">
        <v>17.972999999999999</v>
      </c>
      <c r="CU78">
        <v>775.32100000000003</v>
      </c>
      <c r="CV78">
        <v>22.035799999999998</v>
      </c>
      <c r="CW78">
        <v>600.23599999999999</v>
      </c>
      <c r="CX78">
        <v>101.283</v>
      </c>
      <c r="CY78">
        <v>9.9994200000000005E-2</v>
      </c>
      <c r="CZ78">
        <v>26.563700000000001</v>
      </c>
      <c r="DA78">
        <v>28.2164</v>
      </c>
      <c r="DB78">
        <v>999.9</v>
      </c>
      <c r="DC78">
        <v>0</v>
      </c>
      <c r="DD78">
        <v>0</v>
      </c>
      <c r="DE78">
        <v>5022.5</v>
      </c>
      <c r="DF78">
        <v>0</v>
      </c>
      <c r="DG78">
        <v>278.791</v>
      </c>
      <c r="DH78">
        <v>-24.821899999999999</v>
      </c>
      <c r="DI78">
        <v>792.70699999999999</v>
      </c>
      <c r="DJ78">
        <v>814.553</v>
      </c>
      <c r="DK78">
        <v>4.2496700000000001</v>
      </c>
      <c r="DL78">
        <v>799.91300000000001</v>
      </c>
      <c r="DM78">
        <v>17.972999999999999</v>
      </c>
      <c r="DN78">
        <v>2.2507799999999998</v>
      </c>
      <c r="DO78">
        <v>1.82036</v>
      </c>
      <c r="DP78">
        <v>19.328399999999998</v>
      </c>
      <c r="DQ78">
        <v>15.9627</v>
      </c>
      <c r="DR78">
        <v>1499.94</v>
      </c>
      <c r="DS78">
        <v>0.97300600000000004</v>
      </c>
      <c r="DT78">
        <v>2.69935E-2</v>
      </c>
      <c r="DU78">
        <v>0</v>
      </c>
      <c r="DV78">
        <v>738.01</v>
      </c>
      <c r="DW78">
        <v>4.9993100000000004</v>
      </c>
      <c r="DX78">
        <v>18906.900000000001</v>
      </c>
      <c r="DY78">
        <v>13258.8</v>
      </c>
      <c r="DZ78">
        <v>36.561999999999998</v>
      </c>
      <c r="EA78">
        <v>37.936999999999998</v>
      </c>
      <c r="EB78">
        <v>36.811999999999998</v>
      </c>
      <c r="EC78">
        <v>37.061999999999998</v>
      </c>
      <c r="ED78">
        <v>38.061999999999998</v>
      </c>
      <c r="EE78">
        <v>1454.59</v>
      </c>
      <c r="EF78">
        <v>40.35</v>
      </c>
      <c r="EG78">
        <v>0</v>
      </c>
      <c r="EH78">
        <v>1657261016.9000001</v>
      </c>
      <c r="EI78">
        <v>0</v>
      </c>
      <c r="EJ78">
        <v>737.28049999999996</v>
      </c>
      <c r="EK78">
        <v>1.3222222298850701</v>
      </c>
      <c r="EL78">
        <v>-8566.9811922358094</v>
      </c>
      <c r="EM78">
        <v>19053.369230769229</v>
      </c>
      <c r="EN78">
        <v>15</v>
      </c>
      <c r="EO78">
        <v>1657261042.5999999</v>
      </c>
      <c r="EP78" t="s">
        <v>602</v>
      </c>
      <c r="EQ78">
        <v>1657261042.5999999</v>
      </c>
      <c r="ER78">
        <v>1657260765.5999999</v>
      </c>
      <c r="ES78">
        <v>66</v>
      </c>
      <c r="ET78">
        <v>7.2999999999999995E-2</v>
      </c>
      <c r="EU78">
        <v>1E-3</v>
      </c>
      <c r="EV78">
        <v>-0.19800000000000001</v>
      </c>
      <c r="EW78">
        <v>7.1999999999999995E-2</v>
      </c>
      <c r="EX78">
        <v>800</v>
      </c>
      <c r="EY78">
        <v>18</v>
      </c>
      <c r="EZ78">
        <v>0.12</v>
      </c>
      <c r="FA78">
        <v>0.02</v>
      </c>
      <c r="FB78">
        <v>-24.295556097560979</v>
      </c>
      <c r="FC78">
        <v>-2.1260006968641219</v>
      </c>
      <c r="FD78">
        <v>0.2255170212047502</v>
      </c>
      <c r="FE78">
        <v>0</v>
      </c>
      <c r="FF78">
        <v>4.2942748780487801</v>
      </c>
      <c r="FG78">
        <v>-4.3705923344899483E-3</v>
      </c>
      <c r="FH78">
        <v>6.7621147370356249E-3</v>
      </c>
      <c r="FI78">
        <v>1</v>
      </c>
      <c r="FJ78">
        <v>1</v>
      </c>
      <c r="FK78">
        <v>2</v>
      </c>
      <c r="FL78" t="s">
        <v>370</v>
      </c>
      <c r="FM78">
        <v>3.1789499999999999</v>
      </c>
      <c r="FN78">
        <v>2.7645499999999998</v>
      </c>
      <c r="FO78">
        <v>0.16291</v>
      </c>
      <c r="FP78">
        <v>0.16702</v>
      </c>
      <c r="FQ78">
        <v>0.11444699999999999</v>
      </c>
      <c r="FR78">
        <v>9.9254200000000001E-2</v>
      </c>
      <c r="FS78">
        <v>26710</v>
      </c>
      <c r="FT78">
        <v>20712.400000000001</v>
      </c>
      <c r="FU78">
        <v>29950.7</v>
      </c>
      <c r="FV78">
        <v>24311.5</v>
      </c>
      <c r="FW78">
        <v>35280.9</v>
      </c>
      <c r="FX78">
        <v>32007.7</v>
      </c>
      <c r="FY78">
        <v>43801.4</v>
      </c>
      <c r="FZ78">
        <v>39700.5</v>
      </c>
      <c r="GA78">
        <v>2.18127</v>
      </c>
      <c r="GB78">
        <v>1.89405</v>
      </c>
      <c r="GC78">
        <v>0.22695599999999999</v>
      </c>
      <c r="GD78">
        <v>0</v>
      </c>
      <c r="GE78">
        <v>24.500800000000002</v>
      </c>
      <c r="GF78">
        <v>999.9</v>
      </c>
      <c r="GG78">
        <v>58.1</v>
      </c>
      <c r="GH78">
        <v>30</v>
      </c>
      <c r="GI78">
        <v>24.439</v>
      </c>
      <c r="GJ78">
        <v>30.514700000000001</v>
      </c>
      <c r="GK78">
        <v>38.3093</v>
      </c>
      <c r="GL78">
        <v>1</v>
      </c>
      <c r="GM78">
        <v>-4.6842000000000002E-2</v>
      </c>
      <c r="GN78">
        <v>-5.3020200000000003E-2</v>
      </c>
      <c r="GO78">
        <v>20.267900000000001</v>
      </c>
      <c r="GP78">
        <v>5.2286700000000002</v>
      </c>
      <c r="GQ78">
        <v>11.904199999999999</v>
      </c>
      <c r="GR78">
        <v>4.9643499999999996</v>
      </c>
      <c r="GS78">
        <v>3.2919999999999998</v>
      </c>
      <c r="GT78">
        <v>9999</v>
      </c>
      <c r="GU78">
        <v>9999</v>
      </c>
      <c r="GV78">
        <v>5539</v>
      </c>
      <c r="GW78">
        <v>979.2</v>
      </c>
      <c r="GX78">
        <v>1.8769400000000001</v>
      </c>
      <c r="GY78">
        <v>1.8751500000000001</v>
      </c>
      <c r="GZ78">
        <v>1.8738999999999999</v>
      </c>
      <c r="HA78">
        <v>1.8730199999999999</v>
      </c>
      <c r="HB78">
        <v>1.8745499999999999</v>
      </c>
      <c r="HC78">
        <v>1.86951</v>
      </c>
      <c r="HD78">
        <v>1.87378</v>
      </c>
      <c r="HE78">
        <v>1.8788100000000001</v>
      </c>
      <c r="HF78">
        <v>0</v>
      </c>
      <c r="HG78">
        <v>0</v>
      </c>
      <c r="HH78">
        <v>0</v>
      </c>
      <c r="HI78">
        <v>0</v>
      </c>
      <c r="HJ78" t="s">
        <v>371</v>
      </c>
      <c r="HK78" t="s">
        <v>372</v>
      </c>
      <c r="HL78" t="s">
        <v>373</v>
      </c>
      <c r="HM78" t="s">
        <v>373</v>
      </c>
      <c r="HN78" t="s">
        <v>373</v>
      </c>
      <c r="HO78" t="s">
        <v>373</v>
      </c>
      <c r="HP78">
        <v>0</v>
      </c>
      <c r="HQ78">
        <v>100</v>
      </c>
      <c r="HR78">
        <v>100</v>
      </c>
      <c r="HS78">
        <v>-0.19800000000000001</v>
      </c>
      <c r="HT78">
        <v>0.18690000000000001</v>
      </c>
      <c r="HU78">
        <v>0.19717613576881429</v>
      </c>
      <c r="HV78">
        <v>9.7846438420996166E-4</v>
      </c>
      <c r="HW78">
        <v>-2.5827086373742828E-6</v>
      </c>
      <c r="HX78">
        <v>7.8586341386663365E-10</v>
      </c>
      <c r="HY78">
        <v>-9.9647779853042989E-2</v>
      </c>
      <c r="HZ78">
        <v>-8.4438002641763817E-3</v>
      </c>
      <c r="IA78">
        <v>1.264093270743213E-3</v>
      </c>
      <c r="IB78">
        <v>-1.32040390140585E-5</v>
      </c>
      <c r="IC78">
        <v>5</v>
      </c>
      <c r="ID78">
        <v>2007</v>
      </c>
      <c r="IE78">
        <v>1</v>
      </c>
      <c r="IF78">
        <v>23</v>
      </c>
      <c r="IG78">
        <v>1.3</v>
      </c>
      <c r="IH78">
        <v>4.2</v>
      </c>
      <c r="II78">
        <v>1.8212900000000001</v>
      </c>
      <c r="IJ78">
        <v>2.4426299999999999</v>
      </c>
      <c r="IK78">
        <v>1.42578</v>
      </c>
      <c r="IL78">
        <v>2.2912599999999999</v>
      </c>
      <c r="IM78">
        <v>1.5478499999999999</v>
      </c>
      <c r="IN78">
        <v>2.2497600000000002</v>
      </c>
      <c r="IO78">
        <v>32.112400000000001</v>
      </c>
      <c r="IP78">
        <v>14.009499999999999</v>
      </c>
      <c r="IQ78">
        <v>18</v>
      </c>
      <c r="IR78">
        <v>632.44000000000005</v>
      </c>
      <c r="IS78">
        <v>431.988</v>
      </c>
      <c r="IT78">
        <v>25.001300000000001</v>
      </c>
      <c r="IU78">
        <v>26.602499999999999</v>
      </c>
      <c r="IV78">
        <v>30.000599999999999</v>
      </c>
      <c r="IW78">
        <v>26.6769</v>
      </c>
      <c r="IX78">
        <v>26.650200000000002</v>
      </c>
      <c r="IY78">
        <v>36.482700000000001</v>
      </c>
      <c r="IZ78">
        <v>27.234100000000002</v>
      </c>
      <c r="JA78">
        <v>0</v>
      </c>
      <c r="JB78">
        <v>25</v>
      </c>
      <c r="JC78">
        <v>800</v>
      </c>
      <c r="JD78">
        <v>18.0185</v>
      </c>
      <c r="JE78">
        <v>100.994</v>
      </c>
      <c r="JF78">
        <v>100.971</v>
      </c>
    </row>
    <row r="79" spans="1:266" x14ac:dyDescent="0.2">
      <c r="A79">
        <v>77</v>
      </c>
      <c r="B79">
        <v>1657261118.5999999</v>
      </c>
      <c r="C79">
        <v>10080.5</v>
      </c>
      <c r="D79" t="s">
        <v>603</v>
      </c>
      <c r="E79" t="s">
        <v>604</v>
      </c>
      <c r="F79" t="s">
        <v>366</v>
      </c>
      <c r="H79" t="s">
        <v>449</v>
      </c>
      <c r="I79" t="s">
        <v>575</v>
      </c>
      <c r="J79" t="s">
        <v>576</v>
      </c>
      <c r="K79">
        <v>1657261118.5999999</v>
      </c>
      <c r="L79">
        <v>4.3130260883141106E-3</v>
      </c>
      <c r="M79">
        <v>4.3130260883141105</v>
      </c>
      <c r="N79">
        <v>21.912580219396652</v>
      </c>
      <c r="O79">
        <v>973.93299999999999</v>
      </c>
      <c r="P79">
        <v>849.6868250591524</v>
      </c>
      <c r="Q79">
        <v>86.128594239237614</v>
      </c>
      <c r="R79">
        <v>98.722820807964993</v>
      </c>
      <c r="S79">
        <v>0.36269861387210456</v>
      </c>
      <c r="T79">
        <v>1.9093415795154072</v>
      </c>
      <c r="U79">
        <v>0.32831968747333251</v>
      </c>
      <c r="V79">
        <v>0.20801638498750424</v>
      </c>
      <c r="W79">
        <v>241.76020607457497</v>
      </c>
      <c r="X79">
        <v>27.006291180452632</v>
      </c>
      <c r="Y79">
        <v>27.006291180452632</v>
      </c>
      <c r="Z79">
        <v>3.5804823934142602</v>
      </c>
      <c r="AA79">
        <v>65.600516773044987</v>
      </c>
      <c r="AB79">
        <v>2.287425232451</v>
      </c>
      <c r="AC79">
        <v>3.4869012394592822</v>
      </c>
      <c r="AD79">
        <v>1.2930571609632602</v>
      </c>
      <c r="AE79">
        <v>-190.20445049465226</v>
      </c>
      <c r="AF79">
        <v>-46.341069887661831</v>
      </c>
      <c r="AG79">
        <v>-5.2264528961724475</v>
      </c>
      <c r="AH79">
        <v>-1.1767203911574597E-2</v>
      </c>
      <c r="AI79">
        <v>0</v>
      </c>
      <c r="AJ79">
        <v>0</v>
      </c>
      <c r="AK79">
        <v>1</v>
      </c>
      <c r="AL79">
        <v>0</v>
      </c>
      <c r="AM79">
        <v>25667.027992852454</v>
      </c>
      <c r="AN79" t="s">
        <v>367</v>
      </c>
      <c r="AO79" t="s">
        <v>367</v>
      </c>
      <c r="AP79">
        <v>0</v>
      </c>
      <c r="AQ79">
        <v>0</v>
      </c>
      <c r="AR79" t="e">
        <v>#DIV/0!</v>
      </c>
      <c r="AS79">
        <v>0</v>
      </c>
      <c r="AT79" t="s">
        <v>367</v>
      </c>
      <c r="AU79" t="s">
        <v>367</v>
      </c>
      <c r="AV79">
        <v>0</v>
      </c>
      <c r="AW79">
        <v>0</v>
      </c>
      <c r="AX79" t="e">
        <v>#DIV/0!</v>
      </c>
      <c r="AY79">
        <v>0.5</v>
      </c>
      <c r="AZ79">
        <v>1261.3365005567748</v>
      </c>
      <c r="BA79">
        <v>21.912580219396652</v>
      </c>
      <c r="BB79" t="e">
        <v>#DIV/0!</v>
      </c>
      <c r="BC79">
        <v>1.7372509405479089E-2</v>
      </c>
      <c r="BD79" t="e">
        <v>#DIV/0!</v>
      </c>
      <c r="BE79" t="e">
        <v>#DIV/0!</v>
      </c>
      <c r="BF79" t="s">
        <v>367</v>
      </c>
      <c r="BG79">
        <v>0</v>
      </c>
      <c r="BH79" t="e">
        <v>#DIV/0!</v>
      </c>
      <c r="BI79" t="e">
        <v>#DIV/0!</v>
      </c>
      <c r="BJ79" t="e">
        <v>#DIV/0!</v>
      </c>
      <c r="BK79" t="e">
        <v>#DIV/0!</v>
      </c>
      <c r="BL79" t="e">
        <v>#DIV/0!</v>
      </c>
      <c r="BM79" t="e">
        <v>#DIV/0!</v>
      </c>
      <c r="BN79" t="e">
        <v>#DIV/0!</v>
      </c>
      <c r="BO79" t="e">
        <v>#DIV/0!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1500.15</v>
      </c>
      <c r="CI79">
        <v>1261.3365005567748</v>
      </c>
      <c r="CJ79">
        <v>0.84080691967921517</v>
      </c>
      <c r="CK79">
        <v>0.16115735498088521</v>
      </c>
      <c r="CL79">
        <v>6</v>
      </c>
      <c r="CM79">
        <v>0.5</v>
      </c>
      <c r="CN79" t="s">
        <v>368</v>
      </c>
      <c r="CO79">
        <v>2</v>
      </c>
      <c r="CP79">
        <v>1657261118.5999999</v>
      </c>
      <c r="CQ79">
        <v>973.93299999999999</v>
      </c>
      <c r="CR79">
        <v>1000.04</v>
      </c>
      <c r="CS79">
        <v>22.566199999999998</v>
      </c>
      <c r="CT79">
        <v>18.351500000000001</v>
      </c>
      <c r="CU79">
        <v>974.43499999999995</v>
      </c>
      <c r="CV79">
        <v>22.37</v>
      </c>
      <c r="CW79">
        <v>600.14200000000005</v>
      </c>
      <c r="CX79">
        <v>101.265</v>
      </c>
      <c r="CY79">
        <v>0.100105</v>
      </c>
      <c r="CZ79">
        <v>26.556100000000001</v>
      </c>
      <c r="DA79">
        <v>27.3019</v>
      </c>
      <c r="DB79">
        <v>999.9</v>
      </c>
      <c r="DC79">
        <v>0</v>
      </c>
      <c r="DD79">
        <v>0</v>
      </c>
      <c r="DE79">
        <v>4963.75</v>
      </c>
      <c r="DF79">
        <v>0</v>
      </c>
      <c r="DG79">
        <v>234.18299999999999</v>
      </c>
      <c r="DH79">
        <v>-26.108499999999999</v>
      </c>
      <c r="DI79">
        <v>996.41899999999998</v>
      </c>
      <c r="DJ79">
        <v>1018.74</v>
      </c>
      <c r="DK79">
        <v>4.2146499999999998</v>
      </c>
      <c r="DL79">
        <v>1000.04</v>
      </c>
      <c r="DM79">
        <v>18.351500000000001</v>
      </c>
      <c r="DN79">
        <v>2.2851699999999999</v>
      </c>
      <c r="DO79">
        <v>1.8583700000000001</v>
      </c>
      <c r="DP79">
        <v>19.572199999999999</v>
      </c>
      <c r="DQ79">
        <v>16.2866</v>
      </c>
      <c r="DR79">
        <v>1500.15</v>
      </c>
      <c r="DS79">
        <v>0.97301099999999996</v>
      </c>
      <c r="DT79">
        <v>2.6988499999999999E-2</v>
      </c>
      <c r="DU79">
        <v>0</v>
      </c>
      <c r="DV79">
        <v>736.495</v>
      </c>
      <c r="DW79">
        <v>4.9993100000000004</v>
      </c>
      <c r="DX79">
        <v>13339.7</v>
      </c>
      <c r="DY79">
        <v>13260.6</v>
      </c>
      <c r="DZ79">
        <v>38.125</v>
      </c>
      <c r="EA79">
        <v>40</v>
      </c>
      <c r="EB79">
        <v>38.436999999999998</v>
      </c>
      <c r="EC79">
        <v>39.5</v>
      </c>
      <c r="ED79">
        <v>39.75</v>
      </c>
      <c r="EE79">
        <v>1454.8</v>
      </c>
      <c r="EF79">
        <v>40.35</v>
      </c>
      <c r="EG79">
        <v>0</v>
      </c>
      <c r="EH79">
        <v>1657261119.5</v>
      </c>
      <c r="EI79">
        <v>0</v>
      </c>
      <c r="EJ79">
        <v>735.52596000000005</v>
      </c>
      <c r="EK79">
        <v>6.4081538317836859</v>
      </c>
      <c r="EL79">
        <v>313.15384591736739</v>
      </c>
      <c r="EM79">
        <v>13290.204</v>
      </c>
      <c r="EN79">
        <v>15</v>
      </c>
      <c r="EO79">
        <v>1657261042.5999999</v>
      </c>
      <c r="EP79" t="s">
        <v>602</v>
      </c>
      <c r="EQ79">
        <v>1657261042.5999999</v>
      </c>
      <c r="ER79">
        <v>1657260765.5999999</v>
      </c>
      <c r="ES79">
        <v>66</v>
      </c>
      <c r="ET79">
        <v>7.2999999999999995E-2</v>
      </c>
      <c r="EU79">
        <v>1E-3</v>
      </c>
      <c r="EV79">
        <v>-0.19800000000000001</v>
      </c>
      <c r="EW79">
        <v>7.1999999999999995E-2</v>
      </c>
      <c r="EX79">
        <v>800</v>
      </c>
      <c r="EY79">
        <v>18</v>
      </c>
      <c r="EZ79">
        <v>0.12</v>
      </c>
      <c r="FA79">
        <v>0.02</v>
      </c>
      <c r="FB79">
        <v>-25.736712499999999</v>
      </c>
      <c r="FC79">
        <v>-1.588197748592804</v>
      </c>
      <c r="FD79">
        <v>0.15772177273208021</v>
      </c>
      <c r="FE79">
        <v>0</v>
      </c>
      <c r="FF79">
        <v>4.2200360000000003</v>
      </c>
      <c r="FG79">
        <v>-2.6386716697942479E-2</v>
      </c>
      <c r="FH79">
        <v>3.3498356676111589E-3</v>
      </c>
      <c r="FI79">
        <v>1</v>
      </c>
      <c r="FJ79">
        <v>1</v>
      </c>
      <c r="FK79">
        <v>2</v>
      </c>
      <c r="FL79" t="s">
        <v>370</v>
      </c>
      <c r="FM79">
        <v>3.1785399999999999</v>
      </c>
      <c r="FN79">
        <v>2.7644099999999998</v>
      </c>
      <c r="FO79">
        <v>0.18926100000000001</v>
      </c>
      <c r="FP79">
        <v>0.19320399999999999</v>
      </c>
      <c r="FQ79">
        <v>0.115608</v>
      </c>
      <c r="FR79">
        <v>0.10068299999999999</v>
      </c>
      <c r="FS79">
        <v>25864.1</v>
      </c>
      <c r="FT79">
        <v>20056.2</v>
      </c>
      <c r="FU79">
        <v>29945.599999999999</v>
      </c>
      <c r="FV79">
        <v>24305.8</v>
      </c>
      <c r="FW79">
        <v>35229</v>
      </c>
      <c r="FX79">
        <v>31950.1</v>
      </c>
      <c r="FY79">
        <v>43793.9</v>
      </c>
      <c r="FZ79">
        <v>39691.599999999999</v>
      </c>
      <c r="GA79">
        <v>2.1786799999999999</v>
      </c>
      <c r="GB79">
        <v>1.8935500000000001</v>
      </c>
      <c r="GC79">
        <v>0.17182500000000001</v>
      </c>
      <c r="GD79">
        <v>0</v>
      </c>
      <c r="GE79">
        <v>24.486699999999999</v>
      </c>
      <c r="GF79">
        <v>999.9</v>
      </c>
      <c r="GG79">
        <v>57.8</v>
      </c>
      <c r="GH79">
        <v>30.1</v>
      </c>
      <c r="GI79">
        <v>24.457999999999998</v>
      </c>
      <c r="GJ79">
        <v>30.8447</v>
      </c>
      <c r="GK79">
        <v>38.898200000000003</v>
      </c>
      <c r="GL79">
        <v>1</v>
      </c>
      <c r="GM79">
        <v>-3.4941600000000003E-2</v>
      </c>
      <c r="GN79">
        <v>2.7404700000000001E-2</v>
      </c>
      <c r="GO79">
        <v>20.27</v>
      </c>
      <c r="GP79">
        <v>5.2288199999999998</v>
      </c>
      <c r="GQ79">
        <v>11.905099999999999</v>
      </c>
      <c r="GR79">
        <v>4.9639499999999996</v>
      </c>
      <c r="GS79">
        <v>3.2919999999999998</v>
      </c>
      <c r="GT79">
        <v>9999</v>
      </c>
      <c r="GU79">
        <v>9999</v>
      </c>
      <c r="GV79">
        <v>5539</v>
      </c>
      <c r="GW79">
        <v>979.2</v>
      </c>
      <c r="GX79">
        <v>1.8768899999999999</v>
      </c>
      <c r="GY79">
        <v>1.8751599999999999</v>
      </c>
      <c r="GZ79">
        <v>1.87388</v>
      </c>
      <c r="HA79">
        <v>1.8730199999999999</v>
      </c>
      <c r="HB79">
        <v>1.8745499999999999</v>
      </c>
      <c r="HC79">
        <v>1.86951</v>
      </c>
      <c r="HD79">
        <v>1.87378</v>
      </c>
      <c r="HE79">
        <v>1.8788100000000001</v>
      </c>
      <c r="HF79">
        <v>0</v>
      </c>
      <c r="HG79">
        <v>0</v>
      </c>
      <c r="HH79">
        <v>0</v>
      </c>
      <c r="HI79">
        <v>0</v>
      </c>
      <c r="HJ79" t="s">
        <v>371</v>
      </c>
      <c r="HK79" t="s">
        <v>372</v>
      </c>
      <c r="HL79" t="s">
        <v>373</v>
      </c>
      <c r="HM79" t="s">
        <v>373</v>
      </c>
      <c r="HN79" t="s">
        <v>373</v>
      </c>
      <c r="HO79" t="s">
        <v>373</v>
      </c>
      <c r="HP79">
        <v>0</v>
      </c>
      <c r="HQ79">
        <v>100</v>
      </c>
      <c r="HR79">
        <v>100</v>
      </c>
      <c r="HS79">
        <v>-0.502</v>
      </c>
      <c r="HT79">
        <v>0.19620000000000001</v>
      </c>
      <c r="HU79">
        <v>0.269926457542293</v>
      </c>
      <c r="HV79">
        <v>9.7846438420996166E-4</v>
      </c>
      <c r="HW79">
        <v>-2.5827086373742828E-6</v>
      </c>
      <c r="HX79">
        <v>7.8586341386663365E-10</v>
      </c>
      <c r="HY79">
        <v>-9.9647779853042989E-2</v>
      </c>
      <c r="HZ79">
        <v>-8.4438002641763817E-3</v>
      </c>
      <c r="IA79">
        <v>1.264093270743213E-3</v>
      </c>
      <c r="IB79">
        <v>-1.32040390140585E-5</v>
      </c>
      <c r="IC79">
        <v>5</v>
      </c>
      <c r="ID79">
        <v>2007</v>
      </c>
      <c r="IE79">
        <v>1</v>
      </c>
      <c r="IF79">
        <v>23</v>
      </c>
      <c r="IG79">
        <v>1.3</v>
      </c>
      <c r="IH79">
        <v>5.9</v>
      </c>
      <c r="II79">
        <v>2.18994</v>
      </c>
      <c r="IJ79">
        <v>2.4145500000000002</v>
      </c>
      <c r="IK79">
        <v>1.42578</v>
      </c>
      <c r="IL79">
        <v>2.2912599999999999</v>
      </c>
      <c r="IM79">
        <v>1.5478499999999999</v>
      </c>
      <c r="IN79">
        <v>2.35107</v>
      </c>
      <c r="IO79">
        <v>32.288699999999999</v>
      </c>
      <c r="IP79">
        <v>14.0182</v>
      </c>
      <c r="IQ79">
        <v>18</v>
      </c>
      <c r="IR79">
        <v>631.92399999999998</v>
      </c>
      <c r="IS79">
        <v>432.64299999999997</v>
      </c>
      <c r="IT79">
        <v>24.9999</v>
      </c>
      <c r="IU79">
        <v>26.7742</v>
      </c>
      <c r="IV79">
        <v>30.000399999999999</v>
      </c>
      <c r="IW79">
        <v>26.807099999999998</v>
      </c>
      <c r="IX79">
        <v>26.774000000000001</v>
      </c>
      <c r="IY79">
        <v>43.8551</v>
      </c>
      <c r="IZ79">
        <v>25.8904</v>
      </c>
      <c r="JA79">
        <v>0</v>
      </c>
      <c r="JB79">
        <v>25</v>
      </c>
      <c r="JC79">
        <v>1000</v>
      </c>
      <c r="JD79">
        <v>18.293299999999999</v>
      </c>
      <c r="JE79">
        <v>100.976</v>
      </c>
      <c r="JF79">
        <v>100.94799999999999</v>
      </c>
    </row>
    <row r="80" spans="1:266" x14ac:dyDescent="0.2">
      <c r="A80">
        <v>78</v>
      </c>
      <c r="B80">
        <v>1657261235.0999999</v>
      </c>
      <c r="C80">
        <v>10197</v>
      </c>
      <c r="D80" t="s">
        <v>605</v>
      </c>
      <c r="E80" t="s">
        <v>606</v>
      </c>
      <c r="F80" t="s">
        <v>366</v>
      </c>
      <c r="H80" t="s">
        <v>449</v>
      </c>
      <c r="I80" t="s">
        <v>575</v>
      </c>
      <c r="J80" t="s">
        <v>576</v>
      </c>
      <c r="K80">
        <v>1657261235.0999999</v>
      </c>
      <c r="L80">
        <v>4.4397637504314169E-3</v>
      </c>
      <c r="M80">
        <v>4.4397637504314167</v>
      </c>
      <c r="N80">
        <v>21.577517105819659</v>
      </c>
      <c r="O80">
        <v>1173.346</v>
      </c>
      <c r="P80">
        <v>1051.9019226651185</v>
      </c>
      <c r="Q80">
        <v>106.62830103198537</v>
      </c>
      <c r="R80">
        <v>118.938741157246</v>
      </c>
      <c r="S80">
        <v>0.38225832661939579</v>
      </c>
      <c r="T80">
        <v>1.9173840737999481</v>
      </c>
      <c r="U80">
        <v>0.34442138187938792</v>
      </c>
      <c r="V80">
        <v>0.21834992054889624</v>
      </c>
      <c r="W80">
        <v>241.7304610749774</v>
      </c>
      <c r="X80">
        <v>26.629644922485394</v>
      </c>
      <c r="Y80">
        <v>26.629644922485394</v>
      </c>
      <c r="Z80">
        <v>3.5020414692185113</v>
      </c>
      <c r="AA80">
        <v>65.264432738686452</v>
      </c>
      <c r="AB80">
        <v>2.2323276727522003</v>
      </c>
      <c r="AC80">
        <v>3.4204352647793033</v>
      </c>
      <c r="AD80">
        <v>1.269713796466311</v>
      </c>
      <c r="AE80">
        <v>-195.79358139402549</v>
      </c>
      <c r="AF80">
        <v>-41.321636709397808</v>
      </c>
      <c r="AG80">
        <v>-4.6244995511618088</v>
      </c>
      <c r="AH80">
        <v>-9.2565796077224149E-3</v>
      </c>
      <c r="AI80">
        <v>0</v>
      </c>
      <c r="AJ80">
        <v>0</v>
      </c>
      <c r="AK80">
        <v>1</v>
      </c>
      <c r="AL80">
        <v>0</v>
      </c>
      <c r="AM80">
        <v>25897.858572043671</v>
      </c>
      <c r="AN80" t="s">
        <v>367</v>
      </c>
      <c r="AO80" t="s">
        <v>367</v>
      </c>
      <c r="AP80">
        <v>0</v>
      </c>
      <c r="AQ80">
        <v>0</v>
      </c>
      <c r="AR80" t="e">
        <v>#DIV/0!</v>
      </c>
      <c r="AS80">
        <v>0</v>
      </c>
      <c r="AT80" t="s">
        <v>367</v>
      </c>
      <c r="AU80" t="s">
        <v>367</v>
      </c>
      <c r="AV80">
        <v>0</v>
      </c>
      <c r="AW80">
        <v>0</v>
      </c>
      <c r="AX80" t="e">
        <v>#DIV/0!</v>
      </c>
      <c r="AY80">
        <v>0.5</v>
      </c>
      <c r="AZ80">
        <v>1261.1772005569831</v>
      </c>
      <c r="BA80">
        <v>21.577517105819659</v>
      </c>
      <c r="BB80" t="e">
        <v>#DIV/0!</v>
      </c>
      <c r="BC80">
        <v>1.7109028847247017E-2</v>
      </c>
      <c r="BD80" t="e">
        <v>#DIV/0!</v>
      </c>
      <c r="BE80" t="e">
        <v>#DIV/0!</v>
      </c>
      <c r="BF80" t="s">
        <v>367</v>
      </c>
      <c r="BG80">
        <v>0</v>
      </c>
      <c r="BH80" t="e">
        <v>#DIV/0!</v>
      </c>
      <c r="BI80" t="e">
        <v>#DIV/0!</v>
      </c>
      <c r="BJ80" t="e">
        <v>#DIV/0!</v>
      </c>
      <c r="BK80" t="e">
        <v>#DIV/0!</v>
      </c>
      <c r="BL80" t="e">
        <v>#DIV/0!</v>
      </c>
      <c r="BM80" t="e">
        <v>#DIV/0!</v>
      </c>
      <c r="BN80" t="e">
        <v>#DIV/0!</v>
      </c>
      <c r="BO80" t="e">
        <v>#DIV/0!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1499.96</v>
      </c>
      <c r="CI80">
        <v>1261.1772005569831</v>
      </c>
      <c r="CJ80">
        <v>0.84080722189723933</v>
      </c>
      <c r="CK80">
        <v>0.16115793826167191</v>
      </c>
      <c r="CL80">
        <v>6</v>
      </c>
      <c r="CM80">
        <v>0.5</v>
      </c>
      <c r="CN80" t="s">
        <v>368</v>
      </c>
      <c r="CO80">
        <v>2</v>
      </c>
      <c r="CP80">
        <v>1657261235.0999999</v>
      </c>
      <c r="CQ80">
        <v>1173.346</v>
      </c>
      <c r="CR80">
        <v>1200.1199999999999</v>
      </c>
      <c r="CS80">
        <v>22.022200000000002</v>
      </c>
      <c r="CT80">
        <v>17.682300000000001</v>
      </c>
      <c r="CU80">
        <v>1173.99</v>
      </c>
      <c r="CV80">
        <v>21.840800000000002</v>
      </c>
      <c r="CW80">
        <v>600.28899999999999</v>
      </c>
      <c r="CX80">
        <v>101.267</v>
      </c>
      <c r="CY80">
        <v>0.100151</v>
      </c>
      <c r="CZ80">
        <v>26.229900000000001</v>
      </c>
      <c r="DA80">
        <v>26.333300000000001</v>
      </c>
      <c r="DB80">
        <v>999.9</v>
      </c>
      <c r="DC80">
        <v>0</v>
      </c>
      <c r="DD80">
        <v>0</v>
      </c>
      <c r="DE80">
        <v>4997.5</v>
      </c>
      <c r="DF80">
        <v>0</v>
      </c>
      <c r="DG80">
        <v>2057.6799999999998</v>
      </c>
      <c r="DH80">
        <v>-26.9954</v>
      </c>
      <c r="DI80">
        <v>1199.54</v>
      </c>
      <c r="DJ80">
        <v>1221.72</v>
      </c>
      <c r="DK80">
        <v>4.3398500000000002</v>
      </c>
      <c r="DL80">
        <v>1200.1199999999999</v>
      </c>
      <c r="DM80">
        <v>17.682300000000001</v>
      </c>
      <c r="DN80">
        <v>2.2301199999999999</v>
      </c>
      <c r="DO80">
        <v>1.79064</v>
      </c>
      <c r="DP80">
        <v>19.180399999999999</v>
      </c>
      <c r="DQ80">
        <v>15.705299999999999</v>
      </c>
      <c r="DR80">
        <v>1499.96</v>
      </c>
      <c r="DS80">
        <v>0.973001</v>
      </c>
      <c r="DT80">
        <v>2.69987E-2</v>
      </c>
      <c r="DU80">
        <v>0</v>
      </c>
      <c r="DV80">
        <v>734.17700000000002</v>
      </c>
      <c r="DW80">
        <v>4.9993100000000004</v>
      </c>
      <c r="DX80">
        <v>20102.099999999999</v>
      </c>
      <c r="DY80">
        <v>13258.9</v>
      </c>
      <c r="DZ80">
        <v>39.625</v>
      </c>
      <c r="EA80">
        <v>41.25</v>
      </c>
      <c r="EB80">
        <v>39.936999999999998</v>
      </c>
      <c r="EC80">
        <v>40.186999999999998</v>
      </c>
      <c r="ED80">
        <v>41</v>
      </c>
      <c r="EE80">
        <v>1454.6</v>
      </c>
      <c r="EF80">
        <v>40.36</v>
      </c>
      <c r="EG80">
        <v>0</v>
      </c>
      <c r="EH80">
        <v>1657261235.9000001</v>
      </c>
      <c r="EI80">
        <v>0</v>
      </c>
      <c r="EJ80">
        <v>732.88407999999993</v>
      </c>
      <c r="EK80">
        <v>6.4550769185062604</v>
      </c>
      <c r="EL80">
        <v>4455.1538402773176</v>
      </c>
      <c r="EM80">
        <v>19990.252</v>
      </c>
      <c r="EN80">
        <v>15</v>
      </c>
      <c r="EO80">
        <v>1657261260.0999999</v>
      </c>
      <c r="EP80" t="s">
        <v>607</v>
      </c>
      <c r="EQ80">
        <v>1657261260.0999999</v>
      </c>
      <c r="ER80">
        <v>1657260765.5999999</v>
      </c>
      <c r="ES80">
        <v>67</v>
      </c>
      <c r="ET80">
        <v>0.27500000000000002</v>
      </c>
      <c r="EU80">
        <v>1E-3</v>
      </c>
      <c r="EV80">
        <v>-0.64400000000000002</v>
      </c>
      <c r="EW80">
        <v>7.1999999999999995E-2</v>
      </c>
      <c r="EX80">
        <v>1200</v>
      </c>
      <c r="EY80">
        <v>18</v>
      </c>
      <c r="EZ80">
        <v>0.13</v>
      </c>
      <c r="FA80">
        <v>0.02</v>
      </c>
      <c r="FB80">
        <v>-26.664302439024389</v>
      </c>
      <c r="FC80">
        <v>-2.2543484320558509</v>
      </c>
      <c r="FD80">
        <v>0.24692151758749101</v>
      </c>
      <c r="FE80">
        <v>0</v>
      </c>
      <c r="FF80">
        <v>4.3344248780487806</v>
      </c>
      <c r="FG80">
        <v>0.15929414634146591</v>
      </c>
      <c r="FH80">
        <v>2.5164738213924929E-2</v>
      </c>
      <c r="FI80">
        <v>1</v>
      </c>
      <c r="FJ80">
        <v>1</v>
      </c>
      <c r="FK80">
        <v>2</v>
      </c>
      <c r="FL80" t="s">
        <v>370</v>
      </c>
      <c r="FM80">
        <v>3.1787999999999998</v>
      </c>
      <c r="FN80">
        <v>2.7646000000000002</v>
      </c>
      <c r="FO80">
        <v>0.213084</v>
      </c>
      <c r="FP80">
        <v>0.21685599999999999</v>
      </c>
      <c r="FQ80">
        <v>0.113663</v>
      </c>
      <c r="FR80">
        <v>9.8056000000000004E-2</v>
      </c>
      <c r="FS80">
        <v>25104.2</v>
      </c>
      <c r="FT80">
        <v>19468.5</v>
      </c>
      <c r="FU80">
        <v>29945.7</v>
      </c>
      <c r="FV80">
        <v>24306.2</v>
      </c>
      <c r="FW80">
        <v>35309.4</v>
      </c>
      <c r="FX80">
        <v>32046.5</v>
      </c>
      <c r="FY80">
        <v>43793.7</v>
      </c>
      <c r="FZ80">
        <v>39692.5</v>
      </c>
      <c r="GA80">
        <v>2.1779500000000001</v>
      </c>
      <c r="GB80">
        <v>1.89333</v>
      </c>
      <c r="GC80">
        <v>0.14659</v>
      </c>
      <c r="GD80">
        <v>0</v>
      </c>
      <c r="GE80">
        <v>23.928599999999999</v>
      </c>
      <c r="GF80">
        <v>999.9</v>
      </c>
      <c r="GG80">
        <v>57.4</v>
      </c>
      <c r="GH80">
        <v>30.1</v>
      </c>
      <c r="GI80">
        <v>24.287099999999999</v>
      </c>
      <c r="GJ80">
        <v>30.814699999999998</v>
      </c>
      <c r="GK80">
        <v>38.205100000000002</v>
      </c>
      <c r="GL80">
        <v>1</v>
      </c>
      <c r="GM80">
        <v>-3.15777E-2</v>
      </c>
      <c r="GN80">
        <v>-6.7807699999999999E-2</v>
      </c>
      <c r="GO80">
        <v>20.27</v>
      </c>
      <c r="GP80">
        <v>5.2268699999999999</v>
      </c>
      <c r="GQ80">
        <v>11.9038</v>
      </c>
      <c r="GR80">
        <v>4.9646499999999998</v>
      </c>
      <c r="GS80">
        <v>3.2919999999999998</v>
      </c>
      <c r="GT80">
        <v>9999</v>
      </c>
      <c r="GU80">
        <v>9999</v>
      </c>
      <c r="GV80">
        <v>5539.1</v>
      </c>
      <c r="GW80">
        <v>979.2</v>
      </c>
      <c r="GX80">
        <v>1.8769800000000001</v>
      </c>
      <c r="GY80">
        <v>1.8752200000000001</v>
      </c>
      <c r="GZ80">
        <v>1.8739300000000001</v>
      </c>
      <c r="HA80">
        <v>1.87307</v>
      </c>
      <c r="HB80">
        <v>1.8746400000000001</v>
      </c>
      <c r="HC80">
        <v>1.86955</v>
      </c>
      <c r="HD80">
        <v>1.87378</v>
      </c>
      <c r="HE80">
        <v>1.8788400000000001</v>
      </c>
      <c r="HF80">
        <v>0</v>
      </c>
      <c r="HG80">
        <v>0</v>
      </c>
      <c r="HH80">
        <v>0</v>
      </c>
      <c r="HI80">
        <v>0</v>
      </c>
      <c r="HJ80" t="s">
        <v>371</v>
      </c>
      <c r="HK80" t="s">
        <v>372</v>
      </c>
      <c r="HL80" t="s">
        <v>373</v>
      </c>
      <c r="HM80" t="s">
        <v>373</v>
      </c>
      <c r="HN80" t="s">
        <v>373</v>
      </c>
      <c r="HO80" t="s">
        <v>373</v>
      </c>
      <c r="HP80">
        <v>0</v>
      </c>
      <c r="HQ80">
        <v>100</v>
      </c>
      <c r="HR80">
        <v>100</v>
      </c>
      <c r="HS80">
        <v>-0.64400000000000002</v>
      </c>
      <c r="HT80">
        <v>0.18140000000000001</v>
      </c>
      <c r="HU80">
        <v>0.269926457542293</v>
      </c>
      <c r="HV80">
        <v>9.7846438420996166E-4</v>
      </c>
      <c r="HW80">
        <v>-2.5827086373742828E-6</v>
      </c>
      <c r="HX80">
        <v>7.8586341386663365E-10</v>
      </c>
      <c r="HY80">
        <v>-9.9647779853042989E-2</v>
      </c>
      <c r="HZ80">
        <v>-8.4438002641763817E-3</v>
      </c>
      <c r="IA80">
        <v>1.264093270743213E-3</v>
      </c>
      <c r="IB80">
        <v>-1.32040390140585E-5</v>
      </c>
      <c r="IC80">
        <v>5</v>
      </c>
      <c r="ID80">
        <v>2007</v>
      </c>
      <c r="IE80">
        <v>1</v>
      </c>
      <c r="IF80">
        <v>23</v>
      </c>
      <c r="IG80">
        <v>3.2</v>
      </c>
      <c r="IH80">
        <v>7.8</v>
      </c>
      <c r="II80">
        <v>2.5463900000000002</v>
      </c>
      <c r="IJ80">
        <v>2.4230999999999998</v>
      </c>
      <c r="IK80">
        <v>1.42578</v>
      </c>
      <c r="IL80">
        <v>2.2936999999999999</v>
      </c>
      <c r="IM80">
        <v>1.5478499999999999</v>
      </c>
      <c r="IN80">
        <v>2.2875999999999999</v>
      </c>
      <c r="IO80">
        <v>32.421199999999999</v>
      </c>
      <c r="IP80">
        <v>13.991899999999999</v>
      </c>
      <c r="IQ80">
        <v>18</v>
      </c>
      <c r="IR80">
        <v>632.10299999999995</v>
      </c>
      <c r="IS80">
        <v>432.959</v>
      </c>
      <c r="IT80">
        <v>24.999099999999999</v>
      </c>
      <c r="IU80">
        <v>26.834399999999999</v>
      </c>
      <c r="IV80">
        <v>29.9998</v>
      </c>
      <c r="IW80">
        <v>26.873200000000001</v>
      </c>
      <c r="IX80">
        <v>26.8325</v>
      </c>
      <c r="IY80">
        <v>50.972499999999997</v>
      </c>
      <c r="IZ80">
        <v>28.680099999999999</v>
      </c>
      <c r="JA80">
        <v>0</v>
      </c>
      <c r="JB80">
        <v>25</v>
      </c>
      <c r="JC80">
        <v>1200</v>
      </c>
      <c r="JD80">
        <v>17.598299999999998</v>
      </c>
      <c r="JE80">
        <v>100.976</v>
      </c>
      <c r="JF80">
        <v>100.95</v>
      </c>
    </row>
    <row r="81" spans="1:266" x14ac:dyDescent="0.2">
      <c r="A81">
        <v>79</v>
      </c>
      <c r="B81">
        <v>1657261336.0999999</v>
      </c>
      <c r="C81">
        <v>10298</v>
      </c>
      <c r="D81" t="s">
        <v>608</v>
      </c>
      <c r="E81" t="s">
        <v>609</v>
      </c>
      <c r="F81" t="s">
        <v>366</v>
      </c>
      <c r="H81" t="s">
        <v>449</v>
      </c>
      <c r="I81" t="s">
        <v>575</v>
      </c>
      <c r="J81" t="s">
        <v>576</v>
      </c>
      <c r="K81">
        <v>1657261336.0999999</v>
      </c>
      <c r="L81">
        <v>4.317670492225624E-3</v>
      </c>
      <c r="M81">
        <v>4.3176704922256244</v>
      </c>
      <c r="N81">
        <v>21.516525261479305</v>
      </c>
      <c r="O81">
        <v>1472.165</v>
      </c>
      <c r="P81">
        <v>1339.2930232104097</v>
      </c>
      <c r="Q81">
        <v>135.76634573919637</v>
      </c>
      <c r="R81">
        <v>149.23579747771402</v>
      </c>
      <c r="S81">
        <v>0.36183221152817624</v>
      </c>
      <c r="T81">
        <v>1.9153648681466791</v>
      </c>
      <c r="U81">
        <v>0.32770582103608509</v>
      </c>
      <c r="V81">
        <v>0.20761337794075679</v>
      </c>
      <c r="W81">
        <v>241.75396307540967</v>
      </c>
      <c r="X81">
        <v>26.61915379224973</v>
      </c>
      <c r="Y81">
        <v>26.61915379224973</v>
      </c>
      <c r="Z81">
        <v>3.4998782227053491</v>
      </c>
      <c r="AA81">
        <v>64.593563800878556</v>
      </c>
      <c r="AB81">
        <v>2.2018226842474804</v>
      </c>
      <c r="AC81">
        <v>3.4087338655519925</v>
      </c>
      <c r="AD81">
        <v>1.2980555384578687</v>
      </c>
      <c r="AE81">
        <v>-190.40926870715001</v>
      </c>
      <c r="AF81">
        <v>-46.183941274635018</v>
      </c>
      <c r="AG81">
        <v>-5.1723374086058618</v>
      </c>
      <c r="AH81">
        <v>-1.15843149812207E-2</v>
      </c>
      <c r="AI81">
        <v>0</v>
      </c>
      <c r="AJ81">
        <v>0</v>
      </c>
      <c r="AK81">
        <v>1</v>
      </c>
      <c r="AL81">
        <v>0</v>
      </c>
      <c r="AM81">
        <v>25851.706979233244</v>
      </c>
      <c r="AN81" t="s">
        <v>367</v>
      </c>
      <c r="AO81" t="s">
        <v>367</v>
      </c>
      <c r="AP81">
        <v>0</v>
      </c>
      <c r="AQ81">
        <v>0</v>
      </c>
      <c r="AR81" t="e">
        <v>#DIV/0!</v>
      </c>
      <c r="AS81">
        <v>0</v>
      </c>
      <c r="AT81" t="s">
        <v>367</v>
      </c>
      <c r="AU81" t="s">
        <v>367</v>
      </c>
      <c r="AV81">
        <v>0</v>
      </c>
      <c r="AW81">
        <v>0</v>
      </c>
      <c r="AX81" t="e">
        <v>#DIV/0!</v>
      </c>
      <c r="AY81">
        <v>0.5</v>
      </c>
      <c r="AZ81">
        <v>1261.2954005572069</v>
      </c>
      <c r="BA81">
        <v>21.516525261479305</v>
      </c>
      <c r="BB81" t="e">
        <v>#DIV/0!</v>
      </c>
      <c r="BC81">
        <v>1.7059068995236067E-2</v>
      </c>
      <c r="BD81" t="e">
        <v>#DIV/0!</v>
      </c>
      <c r="BE81" t="e">
        <v>#DIV/0!</v>
      </c>
      <c r="BF81" t="s">
        <v>367</v>
      </c>
      <c r="BG81">
        <v>0</v>
      </c>
      <c r="BH81" t="e">
        <v>#DIV/0!</v>
      </c>
      <c r="BI81" t="e">
        <v>#DIV/0!</v>
      </c>
      <c r="BJ81" t="e">
        <v>#DIV/0!</v>
      </c>
      <c r="BK81" t="e">
        <v>#DIV/0!</v>
      </c>
      <c r="BL81" t="e">
        <v>#DIV/0!</v>
      </c>
      <c r="BM81" t="e">
        <v>#DIV/0!</v>
      </c>
      <c r="BN81" t="e">
        <v>#DIV/0!</v>
      </c>
      <c r="BO81" t="e">
        <v>#DIV/0!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1500.1</v>
      </c>
      <c r="CI81">
        <v>1261.2954005572069</v>
      </c>
      <c r="CJ81">
        <v>0.84080754653503564</v>
      </c>
      <c r="CK81">
        <v>0.16115856481261895</v>
      </c>
      <c r="CL81">
        <v>6</v>
      </c>
      <c r="CM81">
        <v>0.5</v>
      </c>
      <c r="CN81" t="s">
        <v>368</v>
      </c>
      <c r="CO81">
        <v>2</v>
      </c>
      <c r="CP81">
        <v>1657261336.0999999</v>
      </c>
      <c r="CQ81">
        <v>1472.165</v>
      </c>
      <c r="CR81">
        <v>1500.03</v>
      </c>
      <c r="CS81">
        <v>21.720300000000002</v>
      </c>
      <c r="CT81">
        <v>17.497599999999998</v>
      </c>
      <c r="CU81">
        <v>1473.4</v>
      </c>
      <c r="CV81">
        <v>21.5471</v>
      </c>
      <c r="CW81">
        <v>600.16899999999998</v>
      </c>
      <c r="CX81">
        <v>101.27200000000001</v>
      </c>
      <c r="CY81">
        <v>9.9651600000000007E-2</v>
      </c>
      <c r="CZ81">
        <v>26.171900000000001</v>
      </c>
      <c r="DA81">
        <v>26.198799999999999</v>
      </c>
      <c r="DB81">
        <v>999.9</v>
      </c>
      <c r="DC81">
        <v>0</v>
      </c>
      <c r="DD81">
        <v>0</v>
      </c>
      <c r="DE81">
        <v>4988.75</v>
      </c>
      <c r="DF81">
        <v>0</v>
      </c>
      <c r="DG81">
        <v>2037.91</v>
      </c>
      <c r="DH81">
        <v>-27.744</v>
      </c>
      <c r="DI81">
        <v>1504.98</v>
      </c>
      <c r="DJ81">
        <v>1526.75</v>
      </c>
      <c r="DK81">
        <v>4.2226400000000002</v>
      </c>
      <c r="DL81">
        <v>1500.03</v>
      </c>
      <c r="DM81">
        <v>17.497599999999998</v>
      </c>
      <c r="DN81">
        <v>2.1996600000000002</v>
      </c>
      <c r="DO81">
        <v>1.77203</v>
      </c>
      <c r="DP81">
        <v>18.959900000000001</v>
      </c>
      <c r="DQ81">
        <v>15.542199999999999</v>
      </c>
      <c r="DR81">
        <v>1500.1</v>
      </c>
      <c r="DS81">
        <v>0.97299100000000005</v>
      </c>
      <c r="DT81">
        <v>2.7008899999999999E-2</v>
      </c>
      <c r="DU81">
        <v>0</v>
      </c>
      <c r="DV81">
        <v>734.38</v>
      </c>
      <c r="DW81">
        <v>4.9993100000000004</v>
      </c>
      <c r="DX81">
        <v>19712.900000000001</v>
      </c>
      <c r="DY81">
        <v>13260.1</v>
      </c>
      <c r="DZ81">
        <v>40.25</v>
      </c>
      <c r="EA81">
        <v>41.75</v>
      </c>
      <c r="EB81">
        <v>40.311999999999998</v>
      </c>
      <c r="EC81">
        <v>39.875</v>
      </c>
      <c r="ED81">
        <v>41.436999999999998</v>
      </c>
      <c r="EE81">
        <v>1454.72</v>
      </c>
      <c r="EF81">
        <v>40.380000000000003</v>
      </c>
      <c r="EG81">
        <v>0</v>
      </c>
      <c r="EH81">
        <v>1657261336.7</v>
      </c>
      <c r="EI81">
        <v>0</v>
      </c>
      <c r="EJ81">
        <v>733.33259999999996</v>
      </c>
      <c r="EK81">
        <v>6.3749230832922361</v>
      </c>
      <c r="EL81">
        <v>-870.12307474552836</v>
      </c>
      <c r="EM81">
        <v>19826.984</v>
      </c>
      <c r="EN81">
        <v>15</v>
      </c>
      <c r="EO81">
        <v>1657261364.5999999</v>
      </c>
      <c r="EP81" t="s">
        <v>610</v>
      </c>
      <c r="EQ81">
        <v>1657261364.5999999</v>
      </c>
      <c r="ER81">
        <v>1657260765.5999999</v>
      </c>
      <c r="ES81">
        <v>68</v>
      </c>
      <c r="ET81">
        <v>-8.5999999999999993E-2</v>
      </c>
      <c r="EU81">
        <v>1E-3</v>
      </c>
      <c r="EV81">
        <v>-1.2350000000000001</v>
      </c>
      <c r="EW81">
        <v>7.1999999999999995E-2</v>
      </c>
      <c r="EX81">
        <v>1500</v>
      </c>
      <c r="EY81">
        <v>18</v>
      </c>
      <c r="EZ81">
        <v>0.14000000000000001</v>
      </c>
      <c r="FA81">
        <v>0.02</v>
      </c>
      <c r="FB81">
        <v>-27.67342195121951</v>
      </c>
      <c r="FC81">
        <v>-0.36189825783975488</v>
      </c>
      <c r="FD81">
        <v>9.3236061567831902E-2</v>
      </c>
      <c r="FE81">
        <v>0</v>
      </c>
      <c r="FF81">
        <v>4.2238485365853666</v>
      </c>
      <c r="FG81">
        <v>-4.0678954703840302E-2</v>
      </c>
      <c r="FH81">
        <v>6.264937101265162E-3</v>
      </c>
      <c r="FI81">
        <v>1</v>
      </c>
      <c r="FJ81">
        <v>1</v>
      </c>
      <c r="FK81">
        <v>2</v>
      </c>
      <c r="FL81" t="s">
        <v>370</v>
      </c>
      <c r="FM81">
        <v>3.1786300000000001</v>
      </c>
      <c r="FN81">
        <v>2.7640600000000002</v>
      </c>
      <c r="FO81">
        <v>0.24523</v>
      </c>
      <c r="FP81">
        <v>0.24878400000000001</v>
      </c>
      <c r="FQ81">
        <v>0.11260000000000001</v>
      </c>
      <c r="FR81">
        <v>9.7339999999999996E-2</v>
      </c>
      <c r="FS81">
        <v>24083.1</v>
      </c>
      <c r="FT81">
        <v>18678.099999999999</v>
      </c>
      <c r="FU81">
        <v>29949.7</v>
      </c>
      <c r="FV81">
        <v>24309.4</v>
      </c>
      <c r="FW81">
        <v>35358.699999999997</v>
      </c>
      <c r="FX81">
        <v>32077.7</v>
      </c>
      <c r="FY81">
        <v>43799.6</v>
      </c>
      <c r="FZ81">
        <v>39697.9</v>
      </c>
      <c r="GA81">
        <v>2.1789499999999999</v>
      </c>
      <c r="GB81">
        <v>1.8950800000000001</v>
      </c>
      <c r="GC81">
        <v>0.149198</v>
      </c>
      <c r="GD81">
        <v>0</v>
      </c>
      <c r="GE81">
        <v>23.750699999999998</v>
      </c>
      <c r="GF81">
        <v>999.9</v>
      </c>
      <c r="GG81">
        <v>57</v>
      </c>
      <c r="GH81">
        <v>30.2</v>
      </c>
      <c r="GI81">
        <v>24.257200000000001</v>
      </c>
      <c r="GJ81">
        <v>30.864699999999999</v>
      </c>
      <c r="GK81">
        <v>39.070500000000003</v>
      </c>
      <c r="GL81">
        <v>1</v>
      </c>
      <c r="GM81">
        <v>-3.7964900000000003E-2</v>
      </c>
      <c r="GN81">
        <v>-0.105291</v>
      </c>
      <c r="GO81">
        <v>20.2697</v>
      </c>
      <c r="GP81">
        <v>5.2270200000000004</v>
      </c>
      <c r="GQ81">
        <v>11.904500000000001</v>
      </c>
      <c r="GR81">
        <v>4.9641500000000001</v>
      </c>
      <c r="GS81">
        <v>3.2919999999999998</v>
      </c>
      <c r="GT81">
        <v>9999</v>
      </c>
      <c r="GU81">
        <v>9999</v>
      </c>
      <c r="GV81">
        <v>5539.1</v>
      </c>
      <c r="GW81">
        <v>979.3</v>
      </c>
      <c r="GX81">
        <v>1.8769800000000001</v>
      </c>
      <c r="GY81">
        <v>1.8752</v>
      </c>
      <c r="GZ81">
        <v>1.8739300000000001</v>
      </c>
      <c r="HA81">
        <v>1.87303</v>
      </c>
      <c r="HB81">
        <v>1.87463</v>
      </c>
      <c r="HC81">
        <v>1.86955</v>
      </c>
      <c r="HD81">
        <v>1.87378</v>
      </c>
      <c r="HE81">
        <v>1.87883</v>
      </c>
      <c r="HF81">
        <v>0</v>
      </c>
      <c r="HG81">
        <v>0</v>
      </c>
      <c r="HH81">
        <v>0</v>
      </c>
      <c r="HI81">
        <v>0</v>
      </c>
      <c r="HJ81" t="s">
        <v>371</v>
      </c>
      <c r="HK81" t="s">
        <v>372</v>
      </c>
      <c r="HL81" t="s">
        <v>373</v>
      </c>
      <c r="HM81" t="s">
        <v>373</v>
      </c>
      <c r="HN81" t="s">
        <v>373</v>
      </c>
      <c r="HO81" t="s">
        <v>373</v>
      </c>
      <c r="HP81">
        <v>0</v>
      </c>
      <c r="HQ81">
        <v>100</v>
      </c>
      <c r="HR81">
        <v>100</v>
      </c>
      <c r="HS81">
        <v>-1.2350000000000001</v>
      </c>
      <c r="HT81">
        <v>0.17319999999999999</v>
      </c>
      <c r="HU81">
        <v>0.5444831286774362</v>
      </c>
      <c r="HV81">
        <v>9.7846438420996166E-4</v>
      </c>
      <c r="HW81">
        <v>-2.5827086373742828E-6</v>
      </c>
      <c r="HX81">
        <v>7.8586341386663365E-10</v>
      </c>
      <c r="HY81">
        <v>-9.9647779853042989E-2</v>
      </c>
      <c r="HZ81">
        <v>-8.4438002641763817E-3</v>
      </c>
      <c r="IA81">
        <v>1.264093270743213E-3</v>
      </c>
      <c r="IB81">
        <v>-1.32040390140585E-5</v>
      </c>
      <c r="IC81">
        <v>5</v>
      </c>
      <c r="ID81">
        <v>2007</v>
      </c>
      <c r="IE81">
        <v>1</v>
      </c>
      <c r="IF81">
        <v>23</v>
      </c>
      <c r="IG81">
        <v>1.3</v>
      </c>
      <c r="IH81">
        <v>9.5</v>
      </c>
      <c r="II81">
        <v>3.0615199999999998</v>
      </c>
      <c r="IJ81">
        <v>2.3938000000000001</v>
      </c>
      <c r="IK81">
        <v>1.42578</v>
      </c>
      <c r="IL81">
        <v>2.2912599999999999</v>
      </c>
      <c r="IM81">
        <v>1.5478499999999999</v>
      </c>
      <c r="IN81">
        <v>2.3718300000000001</v>
      </c>
      <c r="IO81">
        <v>32.421199999999999</v>
      </c>
      <c r="IP81">
        <v>13.991899999999999</v>
      </c>
      <c r="IQ81">
        <v>18</v>
      </c>
      <c r="IR81">
        <v>632.46500000000003</v>
      </c>
      <c r="IS81">
        <v>433.71300000000002</v>
      </c>
      <c r="IT81">
        <v>24.999600000000001</v>
      </c>
      <c r="IU81">
        <v>26.747699999999998</v>
      </c>
      <c r="IV81">
        <v>29.9998</v>
      </c>
      <c r="IW81">
        <v>26.838100000000001</v>
      </c>
      <c r="IX81">
        <v>26.799199999999999</v>
      </c>
      <c r="IY81">
        <v>61.294600000000003</v>
      </c>
      <c r="IZ81">
        <v>28.541899999999998</v>
      </c>
      <c r="JA81">
        <v>0</v>
      </c>
      <c r="JB81">
        <v>25</v>
      </c>
      <c r="JC81">
        <v>1500</v>
      </c>
      <c r="JD81">
        <v>17.539000000000001</v>
      </c>
      <c r="JE81">
        <v>100.99</v>
      </c>
      <c r="JF81">
        <v>100.964</v>
      </c>
    </row>
    <row r="82" spans="1:266" x14ac:dyDescent="0.2">
      <c r="A82">
        <v>80</v>
      </c>
      <c r="B82">
        <v>1657261440.5999999</v>
      </c>
      <c r="C82">
        <v>10402.5</v>
      </c>
      <c r="D82" t="s">
        <v>611</v>
      </c>
      <c r="E82" t="s">
        <v>612</v>
      </c>
      <c r="F82" t="s">
        <v>366</v>
      </c>
      <c r="H82" t="s">
        <v>449</v>
      </c>
      <c r="I82" t="s">
        <v>575</v>
      </c>
      <c r="J82" t="s">
        <v>576</v>
      </c>
      <c r="K82">
        <v>1657261440.5999999</v>
      </c>
      <c r="L82">
        <v>4.2116746363956041E-3</v>
      </c>
      <c r="M82">
        <v>4.2116746363956041</v>
      </c>
      <c r="N82">
        <v>22.615347891097333</v>
      </c>
      <c r="O82">
        <v>1969.1890000000001</v>
      </c>
      <c r="P82">
        <v>1813.7397038783245</v>
      </c>
      <c r="Q82">
        <v>183.86783708830927</v>
      </c>
      <c r="R82">
        <v>199.62650730635403</v>
      </c>
      <c r="S82">
        <v>0.34121610745543601</v>
      </c>
      <c r="T82">
        <v>1.9195546879822725</v>
      </c>
      <c r="U82">
        <v>0.31075261038574575</v>
      </c>
      <c r="V82">
        <v>0.19673025926002713</v>
      </c>
      <c r="W82">
        <v>241.74482507491291</v>
      </c>
      <c r="X82">
        <v>26.995668850305361</v>
      </c>
      <c r="Y82">
        <v>26.995668850305361</v>
      </c>
      <c r="Z82">
        <v>3.5782493302830631</v>
      </c>
      <c r="AA82">
        <v>64.52730393986819</v>
      </c>
      <c r="AB82">
        <v>2.2437528401352003</v>
      </c>
      <c r="AC82">
        <v>3.4772146101534207</v>
      </c>
      <c r="AD82">
        <v>1.3344964901478629</v>
      </c>
      <c r="AE82">
        <v>-185.73485146504615</v>
      </c>
      <c r="AF82">
        <v>-50.374263752925387</v>
      </c>
      <c r="AG82">
        <v>-5.6494636795450628</v>
      </c>
      <c r="AH82">
        <v>-1.3753822603675303E-2</v>
      </c>
      <c r="AI82">
        <v>0</v>
      </c>
      <c r="AJ82">
        <v>0</v>
      </c>
      <c r="AK82">
        <v>1</v>
      </c>
      <c r="AL82">
        <v>0</v>
      </c>
      <c r="AM82">
        <v>25928.157484359286</v>
      </c>
      <c r="AN82" t="s">
        <v>367</v>
      </c>
      <c r="AO82" t="s">
        <v>367</v>
      </c>
      <c r="AP82">
        <v>0</v>
      </c>
      <c r="AQ82">
        <v>0</v>
      </c>
      <c r="AR82" t="e">
        <v>#DIV/0!</v>
      </c>
      <c r="AS82">
        <v>0</v>
      </c>
      <c r="AT82" t="s">
        <v>367</v>
      </c>
      <c r="AU82" t="s">
        <v>367</v>
      </c>
      <c r="AV82">
        <v>0</v>
      </c>
      <c r="AW82">
        <v>0</v>
      </c>
      <c r="AX82" t="e">
        <v>#DIV/0!</v>
      </c>
      <c r="AY82">
        <v>0.5</v>
      </c>
      <c r="AZ82">
        <v>1261.2528005569498</v>
      </c>
      <c r="BA82">
        <v>22.615347891097333</v>
      </c>
      <c r="BB82" t="e">
        <v>#DIV/0!</v>
      </c>
      <c r="BC82">
        <v>1.7930860396195548E-2</v>
      </c>
      <c r="BD82" t="e">
        <v>#DIV/0!</v>
      </c>
      <c r="BE82" t="e">
        <v>#DIV/0!</v>
      </c>
      <c r="BF82" t="s">
        <v>367</v>
      </c>
      <c r="BG82">
        <v>0</v>
      </c>
      <c r="BH82" t="e">
        <v>#DIV/0!</v>
      </c>
      <c r="BI82" t="e">
        <v>#DIV/0!</v>
      </c>
      <c r="BJ82" t="e">
        <v>#DIV/0!</v>
      </c>
      <c r="BK82" t="e">
        <v>#DIV/0!</v>
      </c>
      <c r="BL82" t="e">
        <v>#DIV/0!</v>
      </c>
      <c r="BM82" t="e">
        <v>#DIV/0!</v>
      </c>
      <c r="BN82" t="e">
        <v>#DIV/0!</v>
      </c>
      <c r="BO82" t="e">
        <v>#DIV/0!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1500.05</v>
      </c>
      <c r="CI82">
        <v>1261.2528005569498</v>
      </c>
      <c r="CJ82">
        <v>0.8408071734655177</v>
      </c>
      <c r="CK82">
        <v>0.161157844788449</v>
      </c>
      <c r="CL82">
        <v>6</v>
      </c>
      <c r="CM82">
        <v>0.5</v>
      </c>
      <c r="CN82" t="s">
        <v>368</v>
      </c>
      <c r="CO82">
        <v>2</v>
      </c>
      <c r="CP82">
        <v>1657261440.5999999</v>
      </c>
      <c r="CQ82">
        <v>1969.1890000000001</v>
      </c>
      <c r="CR82">
        <v>2000.09</v>
      </c>
      <c r="CS82">
        <v>22.133199999999999</v>
      </c>
      <c r="CT82">
        <v>18.015799999999999</v>
      </c>
      <c r="CU82">
        <v>1970.85</v>
      </c>
      <c r="CV82">
        <v>22.0642</v>
      </c>
      <c r="CW82">
        <v>600.154</v>
      </c>
      <c r="CX82">
        <v>101.27500000000001</v>
      </c>
      <c r="CY82">
        <v>9.9986000000000005E-2</v>
      </c>
      <c r="CZ82">
        <v>26.508900000000001</v>
      </c>
      <c r="DA82">
        <v>26.556799999999999</v>
      </c>
      <c r="DB82">
        <v>999.9</v>
      </c>
      <c r="DC82">
        <v>0</v>
      </c>
      <c r="DD82">
        <v>0</v>
      </c>
      <c r="DE82">
        <v>5006.25</v>
      </c>
      <c r="DF82">
        <v>0</v>
      </c>
      <c r="DG82">
        <v>1444.91</v>
      </c>
      <c r="DH82">
        <v>-30.866599999999998</v>
      </c>
      <c r="DI82">
        <v>2014.04</v>
      </c>
      <c r="DJ82">
        <v>2036.79</v>
      </c>
      <c r="DK82">
        <v>4.2359900000000001</v>
      </c>
      <c r="DL82">
        <v>2000.09</v>
      </c>
      <c r="DM82">
        <v>18.015799999999999</v>
      </c>
      <c r="DN82">
        <v>2.2535400000000001</v>
      </c>
      <c r="DO82">
        <v>1.8245499999999999</v>
      </c>
      <c r="DP82">
        <v>19.348099999999999</v>
      </c>
      <c r="DQ82">
        <v>15.998699999999999</v>
      </c>
      <c r="DR82">
        <v>1500.05</v>
      </c>
      <c r="DS82">
        <v>0.97300600000000004</v>
      </c>
      <c r="DT82">
        <v>2.69936E-2</v>
      </c>
      <c r="DU82">
        <v>0</v>
      </c>
      <c r="DV82">
        <v>733.70399999999995</v>
      </c>
      <c r="DW82">
        <v>4.9993100000000004</v>
      </c>
      <c r="DX82">
        <v>19805.2</v>
      </c>
      <c r="DY82">
        <v>13259.7</v>
      </c>
      <c r="DZ82">
        <v>39.561999999999998</v>
      </c>
      <c r="EA82">
        <v>40.375</v>
      </c>
      <c r="EB82">
        <v>39.75</v>
      </c>
      <c r="EC82">
        <v>39.25</v>
      </c>
      <c r="ED82">
        <v>40.625</v>
      </c>
      <c r="EE82">
        <v>1454.69</v>
      </c>
      <c r="EF82">
        <v>40.36</v>
      </c>
      <c r="EG82">
        <v>0</v>
      </c>
      <c r="EH82">
        <v>1657261441.0999999</v>
      </c>
      <c r="EI82">
        <v>0</v>
      </c>
      <c r="EJ82">
        <v>732.94996000000003</v>
      </c>
      <c r="EK82">
        <v>8.6932307868091208</v>
      </c>
      <c r="EL82">
        <v>486.27692235396319</v>
      </c>
      <c r="EM82">
        <v>19713.576000000001</v>
      </c>
      <c r="EN82">
        <v>15</v>
      </c>
      <c r="EO82">
        <v>1657261477.0999999</v>
      </c>
      <c r="EP82" t="s">
        <v>613</v>
      </c>
      <c r="EQ82">
        <v>1657261475.5999999</v>
      </c>
      <c r="ER82">
        <v>1657261477.0999999</v>
      </c>
      <c r="ES82">
        <v>69</v>
      </c>
      <c r="ET82">
        <v>-3.2000000000000001E-2</v>
      </c>
      <c r="EU82">
        <v>-1.2E-2</v>
      </c>
      <c r="EV82">
        <v>-1.661</v>
      </c>
      <c r="EW82">
        <v>6.9000000000000006E-2</v>
      </c>
      <c r="EX82">
        <v>2000</v>
      </c>
      <c r="EY82">
        <v>18</v>
      </c>
      <c r="EZ82">
        <v>0.16</v>
      </c>
      <c r="FA82">
        <v>0.03</v>
      </c>
      <c r="FB82">
        <v>-30.517787500000001</v>
      </c>
      <c r="FC82">
        <v>-0.5909954971857676</v>
      </c>
      <c r="FD82">
        <v>0.1084512360176224</v>
      </c>
      <c r="FE82">
        <v>0</v>
      </c>
      <c r="FF82">
        <v>4.2325487500000003</v>
      </c>
      <c r="FG82">
        <v>0.1576017636022424</v>
      </c>
      <c r="FH82">
        <v>2.5337159685677142E-2</v>
      </c>
      <c r="FI82">
        <v>1</v>
      </c>
      <c r="FJ82">
        <v>1</v>
      </c>
      <c r="FK82">
        <v>2</v>
      </c>
      <c r="FL82" t="s">
        <v>370</v>
      </c>
      <c r="FM82">
        <v>3.1786599999999998</v>
      </c>
      <c r="FN82">
        <v>2.7644700000000002</v>
      </c>
      <c r="FO82">
        <v>0.291161</v>
      </c>
      <c r="FP82">
        <v>0.29454999999999998</v>
      </c>
      <c r="FQ82">
        <v>0.11450399999999999</v>
      </c>
      <c r="FR82">
        <v>9.9382700000000004E-2</v>
      </c>
      <c r="FS82">
        <v>22618.5</v>
      </c>
      <c r="FT82">
        <v>17540.3</v>
      </c>
      <c r="FU82">
        <v>29949.200000000001</v>
      </c>
      <c r="FV82">
        <v>24308</v>
      </c>
      <c r="FW82">
        <v>35283.1</v>
      </c>
      <c r="FX82">
        <v>32004.5</v>
      </c>
      <c r="FY82">
        <v>43800.1</v>
      </c>
      <c r="FZ82">
        <v>39696.400000000001</v>
      </c>
      <c r="GA82">
        <v>2.1799200000000001</v>
      </c>
      <c r="GB82">
        <v>1.89828</v>
      </c>
      <c r="GC82">
        <v>0.150949</v>
      </c>
      <c r="GD82">
        <v>0</v>
      </c>
      <c r="GE82">
        <v>24.081399999999999</v>
      </c>
      <c r="GF82">
        <v>999.9</v>
      </c>
      <c r="GG82">
        <v>56.7</v>
      </c>
      <c r="GH82">
        <v>30.2</v>
      </c>
      <c r="GI82">
        <v>24.128900000000002</v>
      </c>
      <c r="GJ82">
        <v>30.8247</v>
      </c>
      <c r="GK82">
        <v>38.657899999999998</v>
      </c>
      <c r="GL82">
        <v>1</v>
      </c>
      <c r="GM82">
        <v>-4.0551299999999998E-2</v>
      </c>
      <c r="GN82">
        <v>-7.4400900000000006E-2</v>
      </c>
      <c r="GO82">
        <v>20.267900000000001</v>
      </c>
      <c r="GP82">
        <v>5.2274700000000003</v>
      </c>
      <c r="GQ82">
        <v>11.905099999999999</v>
      </c>
      <c r="GR82">
        <v>4.9646999999999997</v>
      </c>
      <c r="GS82">
        <v>3.2919999999999998</v>
      </c>
      <c r="GT82">
        <v>9999</v>
      </c>
      <c r="GU82">
        <v>9999</v>
      </c>
      <c r="GV82">
        <v>5539.1</v>
      </c>
      <c r="GW82">
        <v>979.3</v>
      </c>
      <c r="GX82">
        <v>1.8769800000000001</v>
      </c>
      <c r="GY82">
        <v>1.8751599999999999</v>
      </c>
      <c r="GZ82">
        <v>1.87391</v>
      </c>
      <c r="HA82">
        <v>1.8730599999999999</v>
      </c>
      <c r="HB82">
        <v>1.8746400000000001</v>
      </c>
      <c r="HC82">
        <v>1.8695299999999999</v>
      </c>
      <c r="HD82">
        <v>1.87378</v>
      </c>
      <c r="HE82">
        <v>1.8788400000000001</v>
      </c>
      <c r="HF82">
        <v>0</v>
      </c>
      <c r="HG82">
        <v>0</v>
      </c>
      <c r="HH82">
        <v>0</v>
      </c>
      <c r="HI82">
        <v>0</v>
      </c>
      <c r="HJ82" t="s">
        <v>371</v>
      </c>
      <c r="HK82" t="s">
        <v>372</v>
      </c>
      <c r="HL82" t="s">
        <v>373</v>
      </c>
      <c r="HM82" t="s">
        <v>373</v>
      </c>
      <c r="HN82" t="s">
        <v>373</v>
      </c>
      <c r="HO82" t="s">
        <v>373</v>
      </c>
      <c r="HP82">
        <v>0</v>
      </c>
      <c r="HQ82">
        <v>100</v>
      </c>
      <c r="HR82">
        <v>100</v>
      </c>
      <c r="HS82">
        <v>-1.661</v>
      </c>
      <c r="HT82">
        <v>6.9000000000000006E-2</v>
      </c>
      <c r="HU82">
        <v>0.45817622655493911</v>
      </c>
      <c r="HV82">
        <v>9.7846438420996166E-4</v>
      </c>
      <c r="HW82">
        <v>-2.5827086373742828E-6</v>
      </c>
      <c r="HX82">
        <v>7.8586341386663365E-10</v>
      </c>
      <c r="HY82">
        <v>-9.9647779853042989E-2</v>
      </c>
      <c r="HZ82">
        <v>-8.4438002641763817E-3</v>
      </c>
      <c r="IA82">
        <v>1.264093270743213E-3</v>
      </c>
      <c r="IB82">
        <v>-1.32040390140585E-5</v>
      </c>
      <c r="IC82">
        <v>5</v>
      </c>
      <c r="ID82">
        <v>2007</v>
      </c>
      <c r="IE82">
        <v>1</v>
      </c>
      <c r="IF82">
        <v>23</v>
      </c>
      <c r="IG82">
        <v>1.3</v>
      </c>
      <c r="IH82">
        <v>11.2</v>
      </c>
      <c r="II82">
        <v>3.8635299999999999</v>
      </c>
      <c r="IJ82">
        <v>2.3584000000000001</v>
      </c>
      <c r="IK82">
        <v>1.42578</v>
      </c>
      <c r="IL82">
        <v>2.2924799999999999</v>
      </c>
      <c r="IM82">
        <v>1.5478499999999999</v>
      </c>
      <c r="IN82">
        <v>2.35107</v>
      </c>
      <c r="IO82">
        <v>32.465400000000002</v>
      </c>
      <c r="IP82">
        <v>13.974399999999999</v>
      </c>
      <c r="IQ82">
        <v>18</v>
      </c>
      <c r="IR82">
        <v>632.92899999999997</v>
      </c>
      <c r="IS82">
        <v>435.42599999999999</v>
      </c>
      <c r="IT82">
        <v>25</v>
      </c>
      <c r="IU82">
        <v>26.7026</v>
      </c>
      <c r="IV82">
        <v>30.0002</v>
      </c>
      <c r="IW82">
        <v>26.814299999999999</v>
      </c>
      <c r="IX82">
        <v>26.7822</v>
      </c>
      <c r="IY82">
        <v>77.373900000000006</v>
      </c>
      <c r="IZ82">
        <v>26.1465</v>
      </c>
      <c r="JA82">
        <v>0</v>
      </c>
      <c r="JB82">
        <v>25</v>
      </c>
      <c r="JC82">
        <v>2000</v>
      </c>
      <c r="JD82">
        <v>18.1265</v>
      </c>
      <c r="JE82">
        <v>100.99</v>
      </c>
      <c r="JF82">
        <v>100.959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53D7D-5A3F-EC46-89D9-19D184DA63E2}">
  <dimension ref="A2:JF71"/>
  <sheetViews>
    <sheetView topLeftCell="A54" workbookViewId="0">
      <selection activeCell="I17" sqref="I17"/>
    </sheetView>
  </sheetViews>
  <sheetFormatPr baseColWidth="10" defaultColWidth="8.83203125" defaultRowHeight="16" x14ac:dyDescent="0.2"/>
  <sheetData>
    <row r="2" spans="1:266" x14ac:dyDescent="0.2">
      <c r="A2" t="s">
        <v>6</v>
      </c>
      <c r="B2" t="s">
        <v>7</v>
      </c>
      <c r="C2" t="s">
        <v>8</v>
      </c>
    </row>
    <row r="3" spans="1:266" x14ac:dyDescent="0.2">
      <c r="B3">
        <v>4</v>
      </c>
      <c r="C3">
        <v>21</v>
      </c>
    </row>
    <row r="4" spans="1:266" x14ac:dyDescent="0.2">
      <c r="A4" t="s">
        <v>9</v>
      </c>
      <c r="B4" t="s">
        <v>10</v>
      </c>
      <c r="C4" t="s">
        <v>11</v>
      </c>
      <c r="D4" t="s">
        <v>12</v>
      </c>
      <c r="E4" t="s">
        <v>13</v>
      </c>
      <c r="F4" t="s">
        <v>14</v>
      </c>
      <c r="G4" t="s">
        <v>15</v>
      </c>
      <c r="H4" t="s">
        <v>16</v>
      </c>
      <c r="I4" t="s">
        <v>17</v>
      </c>
      <c r="J4" t="s">
        <v>18</v>
      </c>
      <c r="K4" t="s">
        <v>19</v>
      </c>
    </row>
    <row r="5" spans="1:266" x14ac:dyDescent="0.2">
      <c r="B5" t="s">
        <v>20</v>
      </c>
      <c r="C5" t="s">
        <v>21</v>
      </c>
      <c r="D5">
        <v>0.57799999999999996</v>
      </c>
      <c r="E5">
        <v>0.52297389999999999</v>
      </c>
      <c r="F5">
        <v>3.7402519999999999E-3</v>
      </c>
      <c r="G5">
        <v>-6.1979609999999997E-2</v>
      </c>
      <c r="H5">
        <v>-5.6085859999999996E-3</v>
      </c>
      <c r="I5">
        <v>1</v>
      </c>
      <c r="J5">
        <v>6</v>
      </c>
      <c r="K5">
        <v>96.9</v>
      </c>
    </row>
    <row r="6" spans="1:266" x14ac:dyDescent="0.2">
      <c r="A6" t="s">
        <v>22</v>
      </c>
      <c r="B6" t="s">
        <v>23</v>
      </c>
      <c r="C6" t="s">
        <v>24</v>
      </c>
      <c r="D6" t="s">
        <v>25</v>
      </c>
      <c r="E6" t="s">
        <v>26</v>
      </c>
    </row>
    <row r="7" spans="1:266" x14ac:dyDescent="0.2">
      <c r="B7">
        <v>0</v>
      </c>
      <c r="C7">
        <v>0</v>
      </c>
      <c r="D7">
        <v>0</v>
      </c>
      <c r="E7">
        <v>1</v>
      </c>
    </row>
    <row r="8" spans="1:266" x14ac:dyDescent="0.2">
      <c r="A8" t="s">
        <v>27</v>
      </c>
      <c r="B8" t="s">
        <v>28</v>
      </c>
      <c r="C8" t="s">
        <v>29</v>
      </c>
      <c r="D8" t="s">
        <v>30</v>
      </c>
      <c r="E8" t="s">
        <v>31</v>
      </c>
      <c r="F8" t="s">
        <v>32</v>
      </c>
      <c r="G8" t="s">
        <v>33</v>
      </c>
      <c r="H8" t="s">
        <v>34</v>
      </c>
      <c r="I8" t="s">
        <v>35</v>
      </c>
      <c r="J8" t="s">
        <v>36</v>
      </c>
      <c r="K8" t="s">
        <v>37</v>
      </c>
      <c r="L8" t="s">
        <v>38</v>
      </c>
      <c r="M8" t="s">
        <v>39</v>
      </c>
      <c r="N8" t="s">
        <v>40</v>
      </c>
      <c r="O8" t="s">
        <v>41</v>
      </c>
      <c r="P8" t="s">
        <v>42</v>
      </c>
      <c r="Q8" t="s">
        <v>43</v>
      </c>
    </row>
    <row r="9" spans="1:266" x14ac:dyDescent="0.2">
      <c r="B9" t="s">
        <v>44</v>
      </c>
      <c r="C9" t="s">
        <v>45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0.19109999999999999</v>
      </c>
      <c r="L9">
        <v>0.1512</v>
      </c>
      <c r="M9">
        <v>0.161</v>
      </c>
      <c r="N9">
        <v>0.22620000000000001</v>
      </c>
      <c r="O9">
        <v>0.1575</v>
      </c>
      <c r="P9">
        <v>0.15959999999999999</v>
      </c>
      <c r="Q9">
        <v>0.2175</v>
      </c>
    </row>
    <row r="10" spans="1:266" x14ac:dyDescent="0.2">
      <c r="A10" t="s">
        <v>46</v>
      </c>
      <c r="B10" t="s">
        <v>47</v>
      </c>
      <c r="C10" t="s">
        <v>48</v>
      </c>
      <c r="D10" t="s">
        <v>49</v>
      </c>
      <c r="E10" t="s">
        <v>50</v>
      </c>
      <c r="F10" t="s">
        <v>51</v>
      </c>
    </row>
    <row r="11" spans="1:266" x14ac:dyDescent="0.2">
      <c r="B11">
        <v>0</v>
      </c>
      <c r="C11">
        <v>0</v>
      </c>
      <c r="D11">
        <v>1</v>
      </c>
      <c r="E11">
        <v>0</v>
      </c>
      <c r="F11">
        <v>1</v>
      </c>
    </row>
    <row r="12" spans="1:266" x14ac:dyDescent="0.2">
      <c r="A12" t="s">
        <v>52</v>
      </c>
      <c r="B12" t="s">
        <v>53</v>
      </c>
      <c r="C12" t="s">
        <v>54</v>
      </c>
      <c r="D12" t="s">
        <v>55</v>
      </c>
      <c r="E12" t="s">
        <v>56</v>
      </c>
      <c r="F12" t="s">
        <v>57</v>
      </c>
      <c r="G12" t="s">
        <v>58</v>
      </c>
      <c r="H12" t="s">
        <v>59</v>
      </c>
    </row>
    <row r="13" spans="1:266" x14ac:dyDescent="0.2">
      <c r="B13">
        <v>-6276</v>
      </c>
      <c r="C13">
        <v>6.6</v>
      </c>
      <c r="D13">
        <v>1.7090000000000001E-5</v>
      </c>
      <c r="E13">
        <v>3.11</v>
      </c>
      <c r="F13" t="s">
        <v>614</v>
      </c>
      <c r="G13" t="s">
        <v>615</v>
      </c>
      <c r="H13">
        <v>0</v>
      </c>
    </row>
    <row r="14" spans="1:266" x14ac:dyDescent="0.2">
      <c r="A14" t="s">
        <v>62</v>
      </c>
      <c r="B14" t="s">
        <v>62</v>
      </c>
      <c r="C14" t="s">
        <v>62</v>
      </c>
      <c r="D14" t="s">
        <v>62</v>
      </c>
      <c r="E14" t="s">
        <v>62</v>
      </c>
      <c r="F14" t="s">
        <v>62</v>
      </c>
      <c r="G14" t="s">
        <v>63</v>
      </c>
      <c r="H14" t="s">
        <v>63</v>
      </c>
      <c r="I14" t="s">
        <v>63</v>
      </c>
      <c r="J14" t="s">
        <v>63</v>
      </c>
      <c r="K14" t="s">
        <v>64</v>
      </c>
      <c r="L14" t="s">
        <v>64</v>
      </c>
      <c r="M14" t="s">
        <v>64</v>
      </c>
      <c r="N14" t="s">
        <v>64</v>
      </c>
      <c r="O14" t="s">
        <v>64</v>
      </c>
      <c r="P14" t="s">
        <v>64</v>
      </c>
      <c r="Q14" t="s">
        <v>64</v>
      </c>
      <c r="R14" t="s">
        <v>64</v>
      </c>
      <c r="S14" t="s">
        <v>64</v>
      </c>
      <c r="T14" t="s">
        <v>64</v>
      </c>
      <c r="U14" t="s">
        <v>64</v>
      </c>
      <c r="V14" t="s">
        <v>64</v>
      </c>
      <c r="W14" t="s">
        <v>64</v>
      </c>
      <c r="X14" t="s">
        <v>64</v>
      </c>
      <c r="Y14" t="s">
        <v>64</v>
      </c>
      <c r="Z14" t="s">
        <v>64</v>
      </c>
      <c r="AA14" t="s">
        <v>64</v>
      </c>
      <c r="AB14" t="s">
        <v>64</v>
      </c>
      <c r="AC14" t="s">
        <v>64</v>
      </c>
      <c r="AD14" t="s">
        <v>64</v>
      </c>
      <c r="AE14" t="s">
        <v>64</v>
      </c>
      <c r="AF14" t="s">
        <v>64</v>
      </c>
      <c r="AG14" t="s">
        <v>64</v>
      </c>
      <c r="AH14" t="s">
        <v>64</v>
      </c>
      <c r="AI14" t="s">
        <v>65</v>
      </c>
      <c r="AJ14" t="s">
        <v>65</v>
      </c>
      <c r="AK14" t="s">
        <v>65</v>
      </c>
      <c r="AL14" t="s">
        <v>65</v>
      </c>
      <c r="AM14" t="s">
        <v>65</v>
      </c>
      <c r="AN14" t="s">
        <v>66</v>
      </c>
      <c r="AO14" t="s">
        <v>66</v>
      </c>
      <c r="AP14" t="s">
        <v>66</v>
      </c>
      <c r="AQ14" t="s">
        <v>66</v>
      </c>
      <c r="AR14" t="s">
        <v>66</v>
      </c>
      <c r="AS14" t="s">
        <v>66</v>
      </c>
      <c r="AT14" t="s">
        <v>66</v>
      </c>
      <c r="AU14" t="s">
        <v>66</v>
      </c>
      <c r="AV14" t="s">
        <v>66</v>
      </c>
      <c r="AW14" t="s">
        <v>66</v>
      </c>
      <c r="AX14" t="s">
        <v>66</v>
      </c>
      <c r="AY14" t="s">
        <v>66</v>
      </c>
      <c r="AZ14" t="s">
        <v>66</v>
      </c>
      <c r="BA14" t="s">
        <v>66</v>
      </c>
      <c r="BB14" t="s">
        <v>66</v>
      </c>
      <c r="BC14" t="s">
        <v>66</v>
      </c>
      <c r="BD14" t="s">
        <v>66</v>
      </c>
      <c r="BE14" t="s">
        <v>66</v>
      </c>
      <c r="BF14" t="s">
        <v>66</v>
      </c>
      <c r="BG14" t="s">
        <v>66</v>
      </c>
      <c r="BH14" t="s">
        <v>66</v>
      </c>
      <c r="BI14" t="s">
        <v>66</v>
      </c>
      <c r="BJ14" t="s">
        <v>66</v>
      </c>
      <c r="BK14" t="s">
        <v>66</v>
      </c>
      <c r="BL14" t="s">
        <v>66</v>
      </c>
      <c r="BM14" t="s">
        <v>66</v>
      </c>
      <c r="BN14" t="s">
        <v>66</v>
      </c>
      <c r="BO14" t="s">
        <v>66</v>
      </c>
      <c r="BP14" t="s">
        <v>67</v>
      </c>
      <c r="BQ14" t="s">
        <v>67</v>
      </c>
      <c r="BR14" t="s">
        <v>67</v>
      </c>
      <c r="BS14" t="s">
        <v>67</v>
      </c>
      <c r="BT14" t="s">
        <v>67</v>
      </c>
      <c r="BU14" t="s">
        <v>67</v>
      </c>
      <c r="BV14" t="s">
        <v>67</v>
      </c>
      <c r="BW14" t="s">
        <v>67</v>
      </c>
      <c r="BX14" t="s">
        <v>68</v>
      </c>
      <c r="BY14" t="s">
        <v>68</v>
      </c>
      <c r="BZ14" t="s">
        <v>68</v>
      </c>
      <c r="CA14" t="s">
        <v>68</v>
      </c>
      <c r="CB14" t="s">
        <v>68</v>
      </c>
      <c r="CC14" t="s">
        <v>68</v>
      </c>
      <c r="CD14" t="s">
        <v>68</v>
      </c>
      <c r="CE14" t="s">
        <v>68</v>
      </c>
      <c r="CF14" t="s">
        <v>68</v>
      </c>
      <c r="CG14" t="s">
        <v>68</v>
      </c>
      <c r="CH14" t="s">
        <v>69</v>
      </c>
      <c r="CI14" t="s">
        <v>69</v>
      </c>
      <c r="CJ14" t="s">
        <v>69</v>
      </c>
      <c r="CK14" t="s">
        <v>69</v>
      </c>
      <c r="CL14" t="s">
        <v>70</v>
      </c>
      <c r="CM14" t="s">
        <v>70</v>
      </c>
      <c r="CN14" t="s">
        <v>70</v>
      </c>
      <c r="CO14" t="s">
        <v>70</v>
      </c>
      <c r="CP14" t="s">
        <v>71</v>
      </c>
      <c r="CQ14" t="s">
        <v>71</v>
      </c>
      <c r="CR14" t="s">
        <v>71</v>
      </c>
      <c r="CS14" t="s">
        <v>71</v>
      </c>
      <c r="CT14" t="s">
        <v>71</v>
      </c>
      <c r="CU14" t="s">
        <v>71</v>
      </c>
      <c r="CV14" t="s">
        <v>71</v>
      </c>
      <c r="CW14" t="s">
        <v>71</v>
      </c>
      <c r="CX14" t="s">
        <v>71</v>
      </c>
      <c r="CY14" t="s">
        <v>71</v>
      </c>
      <c r="CZ14" t="s">
        <v>71</v>
      </c>
      <c r="DA14" t="s">
        <v>71</v>
      </c>
      <c r="DB14" t="s">
        <v>71</v>
      </c>
      <c r="DC14" t="s">
        <v>71</v>
      </c>
      <c r="DD14" t="s">
        <v>71</v>
      </c>
      <c r="DE14" t="s">
        <v>71</v>
      </c>
      <c r="DF14" t="s">
        <v>71</v>
      </c>
      <c r="DG14" t="s">
        <v>71</v>
      </c>
      <c r="DH14" t="s">
        <v>72</v>
      </c>
      <c r="DI14" t="s">
        <v>72</v>
      </c>
      <c r="DJ14" t="s">
        <v>72</v>
      </c>
      <c r="DK14" t="s">
        <v>72</v>
      </c>
      <c r="DL14" t="s">
        <v>72</v>
      </c>
      <c r="DM14" t="s">
        <v>72</v>
      </c>
      <c r="DN14" t="s">
        <v>72</v>
      </c>
      <c r="DO14" t="s">
        <v>72</v>
      </c>
      <c r="DP14" t="s">
        <v>72</v>
      </c>
      <c r="DQ14" t="s">
        <v>72</v>
      </c>
      <c r="DR14" t="s">
        <v>73</v>
      </c>
      <c r="DS14" t="s">
        <v>73</v>
      </c>
      <c r="DT14" t="s">
        <v>73</v>
      </c>
      <c r="DU14" t="s">
        <v>73</v>
      </c>
      <c r="DV14" t="s">
        <v>73</v>
      </c>
      <c r="DW14" t="s">
        <v>73</v>
      </c>
      <c r="DX14" t="s">
        <v>73</v>
      </c>
      <c r="DY14" t="s">
        <v>73</v>
      </c>
      <c r="DZ14" t="s">
        <v>73</v>
      </c>
      <c r="EA14" t="s">
        <v>73</v>
      </c>
      <c r="EB14" t="s">
        <v>73</v>
      </c>
      <c r="EC14" t="s">
        <v>73</v>
      </c>
      <c r="ED14" t="s">
        <v>73</v>
      </c>
      <c r="EE14" t="s">
        <v>73</v>
      </c>
      <c r="EF14" t="s">
        <v>73</v>
      </c>
      <c r="EG14" t="s">
        <v>73</v>
      </c>
      <c r="EH14" t="s">
        <v>73</v>
      </c>
      <c r="EI14" t="s">
        <v>73</v>
      </c>
      <c r="EJ14" t="s">
        <v>74</v>
      </c>
      <c r="EK14" t="s">
        <v>74</v>
      </c>
      <c r="EL14" t="s">
        <v>74</v>
      </c>
      <c r="EM14" t="s">
        <v>74</v>
      </c>
      <c r="EN14" t="s">
        <v>74</v>
      </c>
      <c r="EO14" t="s">
        <v>75</v>
      </c>
      <c r="EP14" t="s">
        <v>75</v>
      </c>
      <c r="EQ14" t="s">
        <v>75</v>
      </c>
      <c r="ER14" t="s">
        <v>75</v>
      </c>
      <c r="ES14" t="s">
        <v>75</v>
      </c>
      <c r="ET14" t="s">
        <v>75</v>
      </c>
      <c r="EU14" t="s">
        <v>75</v>
      </c>
      <c r="EV14" t="s">
        <v>75</v>
      </c>
      <c r="EW14" t="s">
        <v>75</v>
      </c>
      <c r="EX14" t="s">
        <v>75</v>
      </c>
      <c r="EY14" t="s">
        <v>75</v>
      </c>
      <c r="EZ14" t="s">
        <v>75</v>
      </c>
      <c r="FA14" t="s">
        <v>75</v>
      </c>
      <c r="FB14" t="s">
        <v>76</v>
      </c>
      <c r="FC14" t="s">
        <v>76</v>
      </c>
      <c r="FD14" t="s">
        <v>76</v>
      </c>
      <c r="FE14" t="s">
        <v>76</v>
      </c>
      <c r="FF14" t="s">
        <v>76</v>
      </c>
      <c r="FG14" t="s">
        <v>76</v>
      </c>
      <c r="FH14" t="s">
        <v>76</v>
      </c>
      <c r="FI14" t="s">
        <v>76</v>
      </c>
      <c r="FJ14" t="s">
        <v>76</v>
      </c>
      <c r="FK14" t="s">
        <v>76</v>
      </c>
      <c r="FL14" t="s">
        <v>76</v>
      </c>
      <c r="FM14" t="s">
        <v>77</v>
      </c>
      <c r="FN14" t="s">
        <v>77</v>
      </c>
      <c r="FO14" t="s">
        <v>77</v>
      </c>
      <c r="FP14" t="s">
        <v>77</v>
      </c>
      <c r="FQ14" t="s">
        <v>77</v>
      </c>
      <c r="FR14" t="s">
        <v>77</v>
      </c>
      <c r="FS14" t="s">
        <v>77</v>
      </c>
      <c r="FT14" t="s">
        <v>77</v>
      </c>
      <c r="FU14" t="s">
        <v>77</v>
      </c>
      <c r="FV14" t="s">
        <v>77</v>
      </c>
      <c r="FW14" t="s">
        <v>77</v>
      </c>
      <c r="FX14" t="s">
        <v>77</v>
      </c>
      <c r="FY14" t="s">
        <v>77</v>
      </c>
      <c r="FZ14" t="s">
        <v>77</v>
      </c>
      <c r="GA14" t="s">
        <v>77</v>
      </c>
      <c r="GB14" t="s">
        <v>77</v>
      </c>
      <c r="GC14" t="s">
        <v>77</v>
      </c>
      <c r="GD14" t="s">
        <v>77</v>
      </c>
      <c r="GE14" t="s">
        <v>78</v>
      </c>
      <c r="GF14" t="s">
        <v>78</v>
      </c>
      <c r="GG14" t="s">
        <v>78</v>
      </c>
      <c r="GH14" t="s">
        <v>78</v>
      </c>
      <c r="GI14" t="s">
        <v>78</v>
      </c>
      <c r="GJ14" t="s">
        <v>78</v>
      </c>
      <c r="GK14" t="s">
        <v>78</v>
      </c>
      <c r="GL14" t="s">
        <v>78</v>
      </c>
      <c r="GM14" t="s">
        <v>78</v>
      </c>
      <c r="GN14" t="s">
        <v>78</v>
      </c>
      <c r="GO14" t="s">
        <v>78</v>
      </c>
      <c r="GP14" t="s">
        <v>78</v>
      </c>
      <c r="GQ14" t="s">
        <v>78</v>
      </c>
      <c r="GR14" t="s">
        <v>78</v>
      </c>
      <c r="GS14" t="s">
        <v>78</v>
      </c>
      <c r="GT14" t="s">
        <v>78</v>
      </c>
      <c r="GU14" t="s">
        <v>78</v>
      </c>
      <c r="GV14" t="s">
        <v>78</v>
      </c>
      <c r="GW14" t="s">
        <v>78</v>
      </c>
      <c r="GX14" t="s">
        <v>79</v>
      </c>
      <c r="GY14" t="s">
        <v>79</v>
      </c>
      <c r="GZ14" t="s">
        <v>79</v>
      </c>
      <c r="HA14" t="s">
        <v>79</v>
      </c>
      <c r="HB14" t="s">
        <v>79</v>
      </c>
      <c r="HC14" t="s">
        <v>79</v>
      </c>
      <c r="HD14" t="s">
        <v>79</v>
      </c>
      <c r="HE14" t="s">
        <v>79</v>
      </c>
      <c r="HF14" t="s">
        <v>79</v>
      </c>
      <c r="HG14" t="s">
        <v>79</v>
      </c>
      <c r="HH14" t="s">
        <v>79</v>
      </c>
      <c r="HI14" t="s">
        <v>79</v>
      </c>
      <c r="HJ14" t="s">
        <v>79</v>
      </c>
      <c r="HK14" t="s">
        <v>79</v>
      </c>
      <c r="HL14" t="s">
        <v>79</v>
      </c>
      <c r="HM14" t="s">
        <v>79</v>
      </c>
      <c r="HN14" t="s">
        <v>79</v>
      </c>
      <c r="HO14" t="s">
        <v>79</v>
      </c>
      <c r="HP14" t="s">
        <v>79</v>
      </c>
      <c r="HQ14" t="s">
        <v>80</v>
      </c>
      <c r="HR14" t="s">
        <v>80</v>
      </c>
      <c r="HS14" t="s">
        <v>80</v>
      </c>
      <c r="HT14" t="s">
        <v>80</v>
      </c>
      <c r="HU14" t="s">
        <v>80</v>
      </c>
      <c r="HV14" t="s">
        <v>80</v>
      </c>
      <c r="HW14" t="s">
        <v>80</v>
      </c>
      <c r="HX14" t="s">
        <v>80</v>
      </c>
      <c r="HY14" t="s">
        <v>80</v>
      </c>
      <c r="HZ14" t="s">
        <v>80</v>
      </c>
      <c r="IA14" t="s">
        <v>80</v>
      </c>
      <c r="IB14" t="s">
        <v>80</v>
      </c>
      <c r="IC14" t="s">
        <v>80</v>
      </c>
      <c r="ID14" t="s">
        <v>80</v>
      </c>
      <c r="IE14" t="s">
        <v>80</v>
      </c>
      <c r="IF14" t="s">
        <v>80</v>
      </c>
      <c r="IG14" t="s">
        <v>80</v>
      </c>
      <c r="IH14" t="s">
        <v>80</v>
      </c>
      <c r="II14" t="s">
        <v>81</v>
      </c>
      <c r="IJ14" t="s">
        <v>81</v>
      </c>
      <c r="IK14" t="s">
        <v>81</v>
      </c>
      <c r="IL14" t="s">
        <v>81</v>
      </c>
      <c r="IM14" t="s">
        <v>81</v>
      </c>
      <c r="IN14" t="s">
        <v>81</v>
      </c>
      <c r="IO14" t="s">
        <v>81</v>
      </c>
      <c r="IP14" t="s">
        <v>81</v>
      </c>
      <c r="IQ14" t="s">
        <v>82</v>
      </c>
      <c r="IR14" t="s">
        <v>82</v>
      </c>
      <c r="IS14" t="s">
        <v>82</v>
      </c>
      <c r="IT14" t="s">
        <v>82</v>
      </c>
      <c r="IU14" t="s">
        <v>82</v>
      </c>
      <c r="IV14" t="s">
        <v>82</v>
      </c>
      <c r="IW14" t="s">
        <v>82</v>
      </c>
      <c r="IX14" t="s">
        <v>82</v>
      </c>
      <c r="IY14" t="s">
        <v>82</v>
      </c>
      <c r="IZ14" t="s">
        <v>82</v>
      </c>
      <c r="JA14" t="s">
        <v>82</v>
      </c>
      <c r="JB14" t="s">
        <v>82</v>
      </c>
      <c r="JC14" t="s">
        <v>82</v>
      </c>
      <c r="JD14" t="s">
        <v>82</v>
      </c>
      <c r="JE14" t="s">
        <v>82</v>
      </c>
      <c r="JF14" t="s">
        <v>82</v>
      </c>
    </row>
    <row r="15" spans="1:266" x14ac:dyDescent="0.2">
      <c r="A15" t="s">
        <v>83</v>
      </c>
      <c r="B15" t="s">
        <v>3</v>
      </c>
      <c r="C15" t="s">
        <v>84</v>
      </c>
      <c r="D15" t="s">
        <v>2</v>
      </c>
      <c r="E15" t="s">
        <v>85</v>
      </c>
      <c r="F15" t="s">
        <v>86</v>
      </c>
      <c r="G15" t="s">
        <v>4</v>
      </c>
      <c r="H15" t="s">
        <v>1</v>
      </c>
      <c r="I15" t="s">
        <v>5</v>
      </c>
      <c r="J15" t="s">
        <v>0</v>
      </c>
      <c r="K15" t="s">
        <v>87</v>
      </c>
      <c r="L15" t="s">
        <v>88</v>
      </c>
      <c r="M15" t="s">
        <v>89</v>
      </c>
      <c r="N15" t="s">
        <v>90</v>
      </c>
      <c r="O15" t="s">
        <v>91</v>
      </c>
      <c r="P15" t="s">
        <v>92</v>
      </c>
      <c r="Q15" t="s">
        <v>93</v>
      </c>
      <c r="R15" t="s">
        <v>94</v>
      </c>
      <c r="S15" t="s">
        <v>95</v>
      </c>
      <c r="T15" t="s">
        <v>96</v>
      </c>
      <c r="U15" t="s">
        <v>97</v>
      </c>
      <c r="V15" t="s">
        <v>98</v>
      </c>
      <c r="W15" t="s">
        <v>99</v>
      </c>
      <c r="X15" t="s">
        <v>100</v>
      </c>
      <c r="Y15" t="s">
        <v>101</v>
      </c>
      <c r="Z15" t="s">
        <v>102</v>
      </c>
      <c r="AA15" t="s">
        <v>103</v>
      </c>
      <c r="AB15" t="s">
        <v>104</v>
      </c>
      <c r="AC15" t="s">
        <v>105</v>
      </c>
      <c r="AD15" t="s">
        <v>106</v>
      </c>
      <c r="AE15" t="s">
        <v>107</v>
      </c>
      <c r="AF15" t="s">
        <v>108</v>
      </c>
      <c r="AG15" t="s">
        <v>109</v>
      </c>
      <c r="AH15" t="s">
        <v>110</v>
      </c>
      <c r="AI15" t="s">
        <v>65</v>
      </c>
      <c r="AJ15" t="s">
        <v>111</v>
      </c>
      <c r="AK15" t="s">
        <v>112</v>
      </c>
      <c r="AL15" t="s">
        <v>113</v>
      </c>
      <c r="AM15" t="s">
        <v>114</v>
      </c>
      <c r="AN15" t="s">
        <v>115</v>
      </c>
      <c r="AO15" t="s">
        <v>116</v>
      </c>
      <c r="AP15" t="s">
        <v>117</v>
      </c>
      <c r="AQ15" t="s">
        <v>118</v>
      </c>
      <c r="AR15" t="s">
        <v>119</v>
      </c>
      <c r="AS15" t="s">
        <v>120</v>
      </c>
      <c r="AT15" t="s">
        <v>121</v>
      </c>
      <c r="AU15" t="s">
        <v>122</v>
      </c>
      <c r="AV15" t="s">
        <v>123</v>
      </c>
      <c r="AW15" t="s">
        <v>124</v>
      </c>
      <c r="AX15" t="s">
        <v>125</v>
      </c>
      <c r="AY15" t="s">
        <v>126</v>
      </c>
      <c r="AZ15" t="s">
        <v>127</v>
      </c>
      <c r="BA15" t="s">
        <v>128</v>
      </c>
      <c r="BB15" t="s">
        <v>129</v>
      </c>
      <c r="BC15" t="s">
        <v>130</v>
      </c>
      <c r="BD15" t="s">
        <v>131</v>
      </c>
      <c r="BE15" t="s">
        <v>132</v>
      </c>
      <c r="BF15" t="s">
        <v>133</v>
      </c>
      <c r="BG15" t="s">
        <v>134</v>
      </c>
      <c r="BH15" t="s">
        <v>135</v>
      </c>
      <c r="BI15" t="s">
        <v>136</v>
      </c>
      <c r="BJ15" t="s">
        <v>137</v>
      </c>
      <c r="BK15" t="s">
        <v>138</v>
      </c>
      <c r="BL15" t="s">
        <v>139</v>
      </c>
      <c r="BM15" t="s">
        <v>140</v>
      </c>
      <c r="BN15" t="s">
        <v>141</v>
      </c>
      <c r="BO15" t="s">
        <v>142</v>
      </c>
      <c r="BP15" t="s">
        <v>143</v>
      </c>
      <c r="BQ15" t="s">
        <v>144</v>
      </c>
      <c r="BR15" t="s">
        <v>145</v>
      </c>
      <c r="BS15" t="s">
        <v>146</v>
      </c>
      <c r="BT15" t="s">
        <v>147</v>
      </c>
      <c r="BU15" t="s">
        <v>148</v>
      </c>
      <c r="BV15" t="s">
        <v>149</v>
      </c>
      <c r="BW15" t="s">
        <v>150</v>
      </c>
      <c r="BX15" t="s">
        <v>143</v>
      </c>
      <c r="BY15" t="s">
        <v>151</v>
      </c>
      <c r="BZ15" t="s">
        <v>117</v>
      </c>
      <c r="CA15" t="s">
        <v>152</v>
      </c>
      <c r="CB15" t="s">
        <v>153</v>
      </c>
      <c r="CC15" t="s">
        <v>154</v>
      </c>
      <c r="CD15" t="s">
        <v>155</v>
      </c>
      <c r="CE15" t="s">
        <v>156</v>
      </c>
      <c r="CF15" t="s">
        <v>157</v>
      </c>
      <c r="CG15" t="s">
        <v>158</v>
      </c>
      <c r="CH15" t="s">
        <v>159</v>
      </c>
      <c r="CI15" t="s">
        <v>160</v>
      </c>
      <c r="CJ15" t="s">
        <v>161</v>
      </c>
      <c r="CK15" t="s">
        <v>162</v>
      </c>
      <c r="CL15" t="s">
        <v>163</v>
      </c>
      <c r="CM15" t="s">
        <v>164</v>
      </c>
      <c r="CN15" t="s">
        <v>165</v>
      </c>
      <c r="CO15" t="s">
        <v>166</v>
      </c>
      <c r="CP15" t="s">
        <v>87</v>
      </c>
      <c r="CQ15" t="s">
        <v>167</v>
      </c>
      <c r="CR15" t="s">
        <v>168</v>
      </c>
      <c r="CS15" t="s">
        <v>169</v>
      </c>
      <c r="CT15" t="s">
        <v>170</v>
      </c>
      <c r="CU15" t="s">
        <v>171</v>
      </c>
      <c r="CV15" t="s">
        <v>172</v>
      </c>
      <c r="CW15" t="s">
        <v>173</v>
      </c>
      <c r="CX15" t="s">
        <v>174</v>
      </c>
      <c r="CY15" t="s">
        <v>175</v>
      </c>
      <c r="CZ15" t="s">
        <v>176</v>
      </c>
      <c r="DA15" t="s">
        <v>177</v>
      </c>
      <c r="DB15" t="s">
        <v>178</v>
      </c>
      <c r="DC15" t="s">
        <v>179</v>
      </c>
      <c r="DD15" t="s">
        <v>180</v>
      </c>
      <c r="DE15" t="s">
        <v>181</v>
      </c>
      <c r="DF15" t="s">
        <v>182</v>
      </c>
      <c r="DG15" t="s">
        <v>183</v>
      </c>
      <c r="DH15" t="s">
        <v>184</v>
      </c>
      <c r="DI15" t="s">
        <v>185</v>
      </c>
      <c r="DJ15" t="s">
        <v>186</v>
      </c>
      <c r="DK15" t="s">
        <v>187</v>
      </c>
      <c r="DL15" t="s">
        <v>188</v>
      </c>
      <c r="DM15" t="s">
        <v>189</v>
      </c>
      <c r="DN15" t="s">
        <v>190</v>
      </c>
      <c r="DO15" t="s">
        <v>191</v>
      </c>
      <c r="DP15" t="s">
        <v>192</v>
      </c>
      <c r="DQ15" t="s">
        <v>193</v>
      </c>
      <c r="DR15" t="s">
        <v>194</v>
      </c>
      <c r="DS15" t="s">
        <v>195</v>
      </c>
      <c r="DT15" t="s">
        <v>196</v>
      </c>
      <c r="DU15" t="s">
        <v>197</v>
      </c>
      <c r="DV15" t="s">
        <v>198</v>
      </c>
      <c r="DW15" t="s">
        <v>199</v>
      </c>
      <c r="DX15" t="s">
        <v>200</v>
      </c>
      <c r="DY15" t="s">
        <v>201</v>
      </c>
      <c r="DZ15" t="s">
        <v>202</v>
      </c>
      <c r="EA15" t="s">
        <v>203</v>
      </c>
      <c r="EB15" t="s">
        <v>204</v>
      </c>
      <c r="EC15" t="s">
        <v>205</v>
      </c>
      <c r="ED15" t="s">
        <v>206</v>
      </c>
      <c r="EE15" t="s">
        <v>207</v>
      </c>
      <c r="EF15" t="s">
        <v>208</v>
      </c>
      <c r="EG15" t="s">
        <v>209</v>
      </c>
      <c r="EH15" t="s">
        <v>210</v>
      </c>
      <c r="EI15" t="s">
        <v>211</v>
      </c>
      <c r="EJ15" t="s">
        <v>212</v>
      </c>
      <c r="EK15" t="s">
        <v>213</v>
      </c>
      <c r="EL15" t="s">
        <v>214</v>
      </c>
      <c r="EM15" t="s">
        <v>215</v>
      </c>
      <c r="EN15" t="s">
        <v>216</v>
      </c>
      <c r="EO15" t="s">
        <v>3</v>
      </c>
      <c r="EP15" t="s">
        <v>85</v>
      </c>
      <c r="EQ15" t="s">
        <v>217</v>
      </c>
      <c r="ER15" t="s">
        <v>218</v>
      </c>
      <c r="ES15" t="s">
        <v>219</v>
      </c>
      <c r="ET15" t="s">
        <v>220</v>
      </c>
      <c r="EU15" t="s">
        <v>221</v>
      </c>
      <c r="EV15" t="s">
        <v>222</v>
      </c>
      <c r="EW15" t="s">
        <v>223</v>
      </c>
      <c r="EX15" t="s">
        <v>224</v>
      </c>
      <c r="EY15" t="s">
        <v>225</v>
      </c>
      <c r="EZ15" t="s">
        <v>226</v>
      </c>
      <c r="FA15" t="s">
        <v>227</v>
      </c>
      <c r="FB15" t="s">
        <v>228</v>
      </c>
      <c r="FC15" t="s">
        <v>229</v>
      </c>
      <c r="FD15" t="s">
        <v>230</v>
      </c>
      <c r="FE15" t="s">
        <v>231</v>
      </c>
      <c r="FF15" t="s">
        <v>232</v>
      </c>
      <c r="FG15" t="s">
        <v>233</v>
      </c>
      <c r="FH15" t="s">
        <v>234</v>
      </c>
      <c r="FI15" t="s">
        <v>235</v>
      </c>
      <c r="FJ15" t="s">
        <v>236</v>
      </c>
      <c r="FK15" t="s">
        <v>237</v>
      </c>
      <c r="FL15" t="s">
        <v>238</v>
      </c>
      <c r="FM15" t="s">
        <v>239</v>
      </c>
      <c r="FN15" t="s">
        <v>240</v>
      </c>
      <c r="FO15" t="s">
        <v>241</v>
      </c>
      <c r="FP15" t="s">
        <v>242</v>
      </c>
      <c r="FQ15" t="s">
        <v>243</v>
      </c>
      <c r="FR15" t="s">
        <v>244</v>
      </c>
      <c r="FS15" t="s">
        <v>245</v>
      </c>
      <c r="FT15" t="s">
        <v>246</v>
      </c>
      <c r="FU15" t="s">
        <v>247</v>
      </c>
      <c r="FV15" t="s">
        <v>248</v>
      </c>
      <c r="FW15" t="s">
        <v>249</v>
      </c>
      <c r="FX15" t="s">
        <v>250</v>
      </c>
      <c r="FY15" t="s">
        <v>251</v>
      </c>
      <c r="FZ15" t="s">
        <v>252</v>
      </c>
      <c r="GA15" t="s">
        <v>253</v>
      </c>
      <c r="GB15" t="s">
        <v>254</v>
      </c>
      <c r="GC15" t="s">
        <v>255</v>
      </c>
      <c r="GD15" t="s">
        <v>256</v>
      </c>
      <c r="GE15" t="s">
        <v>257</v>
      </c>
      <c r="GF15" t="s">
        <v>258</v>
      </c>
      <c r="GG15" t="s">
        <v>259</v>
      </c>
      <c r="GH15" t="s">
        <v>260</v>
      </c>
      <c r="GI15" t="s">
        <v>261</v>
      </c>
      <c r="GJ15" t="s">
        <v>262</v>
      </c>
      <c r="GK15" t="s">
        <v>263</v>
      </c>
      <c r="GL15" t="s">
        <v>264</v>
      </c>
      <c r="GM15" t="s">
        <v>265</v>
      </c>
      <c r="GN15" t="s">
        <v>266</v>
      </c>
      <c r="GO15" t="s">
        <v>267</v>
      </c>
      <c r="GP15" t="s">
        <v>268</v>
      </c>
      <c r="GQ15" t="s">
        <v>269</v>
      </c>
      <c r="GR15" t="s">
        <v>270</v>
      </c>
      <c r="GS15" t="s">
        <v>271</v>
      </c>
      <c r="GT15" t="s">
        <v>272</v>
      </c>
      <c r="GU15" t="s">
        <v>273</v>
      </c>
      <c r="GV15" t="s">
        <v>274</v>
      </c>
      <c r="GW15" t="s">
        <v>275</v>
      </c>
      <c r="GX15" t="s">
        <v>276</v>
      </c>
      <c r="GY15" t="s">
        <v>277</v>
      </c>
      <c r="GZ15" t="s">
        <v>278</v>
      </c>
      <c r="HA15" t="s">
        <v>279</v>
      </c>
      <c r="HB15" t="s">
        <v>280</v>
      </c>
      <c r="HC15" t="s">
        <v>281</v>
      </c>
      <c r="HD15" t="s">
        <v>282</v>
      </c>
      <c r="HE15" t="s">
        <v>283</v>
      </c>
      <c r="HF15" t="s">
        <v>284</v>
      </c>
      <c r="HG15" t="s">
        <v>285</v>
      </c>
      <c r="HH15" t="s">
        <v>286</v>
      </c>
      <c r="HI15" t="s">
        <v>287</v>
      </c>
      <c r="HJ15" t="s">
        <v>288</v>
      </c>
      <c r="HK15" t="s">
        <v>289</v>
      </c>
      <c r="HL15" t="s">
        <v>290</v>
      </c>
      <c r="HM15" t="s">
        <v>291</v>
      </c>
      <c r="HN15" t="s">
        <v>292</v>
      </c>
      <c r="HO15" t="s">
        <v>293</v>
      </c>
      <c r="HP15" t="s">
        <v>294</v>
      </c>
      <c r="HQ15" t="s">
        <v>295</v>
      </c>
      <c r="HR15" t="s">
        <v>296</v>
      </c>
      <c r="HS15" t="s">
        <v>297</v>
      </c>
      <c r="HT15" t="s">
        <v>298</v>
      </c>
      <c r="HU15" t="s">
        <v>299</v>
      </c>
      <c r="HV15" t="s">
        <v>300</v>
      </c>
      <c r="HW15" t="s">
        <v>301</v>
      </c>
      <c r="HX15" t="s">
        <v>302</v>
      </c>
      <c r="HY15" t="s">
        <v>303</v>
      </c>
      <c r="HZ15" t="s">
        <v>304</v>
      </c>
      <c r="IA15" t="s">
        <v>305</v>
      </c>
      <c r="IB15" t="s">
        <v>306</v>
      </c>
      <c r="IC15" t="s">
        <v>307</v>
      </c>
      <c r="ID15" t="s">
        <v>308</v>
      </c>
      <c r="IE15" t="s">
        <v>309</v>
      </c>
      <c r="IF15" t="s">
        <v>310</v>
      </c>
      <c r="IG15" t="s">
        <v>311</v>
      </c>
      <c r="IH15" t="s">
        <v>312</v>
      </c>
      <c r="II15" t="s">
        <v>313</v>
      </c>
      <c r="IJ15" t="s">
        <v>314</v>
      </c>
      <c r="IK15" t="s">
        <v>315</v>
      </c>
      <c r="IL15" t="s">
        <v>316</v>
      </c>
      <c r="IM15" t="s">
        <v>317</v>
      </c>
      <c r="IN15" t="s">
        <v>318</v>
      </c>
      <c r="IO15" t="s">
        <v>319</v>
      </c>
      <c r="IP15" t="s">
        <v>320</v>
      </c>
      <c r="IQ15" t="s">
        <v>321</v>
      </c>
      <c r="IR15" t="s">
        <v>322</v>
      </c>
      <c r="IS15" t="s">
        <v>323</v>
      </c>
      <c r="IT15" t="s">
        <v>324</v>
      </c>
      <c r="IU15" t="s">
        <v>325</v>
      </c>
      <c r="IV15" t="s">
        <v>326</v>
      </c>
      <c r="IW15" t="s">
        <v>327</v>
      </c>
      <c r="IX15" t="s">
        <v>328</v>
      </c>
      <c r="IY15" t="s">
        <v>329</v>
      </c>
      <c r="IZ15" t="s">
        <v>330</v>
      </c>
      <c r="JA15" t="s">
        <v>331</v>
      </c>
      <c r="JB15" t="s">
        <v>332</v>
      </c>
      <c r="JC15" t="s">
        <v>333</v>
      </c>
      <c r="JD15" t="s">
        <v>334</v>
      </c>
      <c r="JE15" t="s">
        <v>335</v>
      </c>
      <c r="JF15" t="s">
        <v>336</v>
      </c>
    </row>
    <row r="16" spans="1:266" x14ac:dyDescent="0.2">
      <c r="B16" t="s">
        <v>337</v>
      </c>
      <c r="C16" t="s">
        <v>337</v>
      </c>
      <c r="F16" t="s">
        <v>337</v>
      </c>
      <c r="K16" t="s">
        <v>337</v>
      </c>
      <c r="L16" t="s">
        <v>338</v>
      </c>
      <c r="M16" t="s">
        <v>339</v>
      </c>
      <c r="N16" t="s">
        <v>340</v>
      </c>
      <c r="O16" t="s">
        <v>341</v>
      </c>
      <c r="P16" t="s">
        <v>341</v>
      </c>
      <c r="Q16" t="s">
        <v>174</v>
      </c>
      <c r="R16" t="s">
        <v>174</v>
      </c>
      <c r="S16" t="s">
        <v>338</v>
      </c>
      <c r="T16" t="s">
        <v>338</v>
      </c>
      <c r="U16" t="s">
        <v>338</v>
      </c>
      <c r="V16" t="s">
        <v>338</v>
      </c>
      <c r="W16" t="s">
        <v>342</v>
      </c>
      <c r="X16" t="s">
        <v>343</v>
      </c>
      <c r="Y16" t="s">
        <v>343</v>
      </c>
      <c r="Z16" t="s">
        <v>344</v>
      </c>
      <c r="AA16" t="s">
        <v>345</v>
      </c>
      <c r="AB16" t="s">
        <v>344</v>
      </c>
      <c r="AC16" t="s">
        <v>344</v>
      </c>
      <c r="AD16" t="s">
        <v>344</v>
      </c>
      <c r="AE16" t="s">
        <v>342</v>
      </c>
      <c r="AF16" t="s">
        <v>342</v>
      </c>
      <c r="AG16" t="s">
        <v>342</v>
      </c>
      <c r="AH16" t="s">
        <v>342</v>
      </c>
      <c r="AI16" t="s">
        <v>346</v>
      </c>
      <c r="AJ16" t="s">
        <v>345</v>
      </c>
      <c r="AL16" t="s">
        <v>345</v>
      </c>
      <c r="AM16" t="s">
        <v>346</v>
      </c>
      <c r="AS16" t="s">
        <v>340</v>
      </c>
      <c r="AZ16" t="s">
        <v>340</v>
      </c>
      <c r="BA16" t="s">
        <v>340</v>
      </c>
      <c r="BB16" t="s">
        <v>340</v>
      </c>
      <c r="BC16" t="s">
        <v>347</v>
      </c>
      <c r="BQ16" t="s">
        <v>348</v>
      </c>
      <c r="BR16" t="s">
        <v>348</v>
      </c>
      <c r="BS16" t="s">
        <v>348</v>
      </c>
      <c r="BT16" t="s">
        <v>340</v>
      </c>
      <c r="BV16" t="s">
        <v>349</v>
      </c>
      <c r="BY16" t="s">
        <v>348</v>
      </c>
      <c r="CD16" t="s">
        <v>337</v>
      </c>
      <c r="CE16" t="s">
        <v>337</v>
      </c>
      <c r="CF16" t="s">
        <v>337</v>
      </c>
      <c r="CG16" t="s">
        <v>337</v>
      </c>
      <c r="CH16" t="s">
        <v>340</v>
      </c>
      <c r="CI16" t="s">
        <v>340</v>
      </c>
      <c r="CK16" t="s">
        <v>350</v>
      </c>
      <c r="CL16" t="s">
        <v>351</v>
      </c>
      <c r="CO16" t="s">
        <v>338</v>
      </c>
      <c r="CP16" t="s">
        <v>337</v>
      </c>
      <c r="CQ16" t="s">
        <v>341</v>
      </c>
      <c r="CR16" t="s">
        <v>341</v>
      </c>
      <c r="CS16" t="s">
        <v>352</v>
      </c>
      <c r="CT16" t="s">
        <v>352</v>
      </c>
      <c r="CU16" t="s">
        <v>341</v>
      </c>
      <c r="CV16" t="s">
        <v>352</v>
      </c>
      <c r="CW16" t="s">
        <v>346</v>
      </c>
      <c r="CX16" t="s">
        <v>344</v>
      </c>
      <c r="CY16" t="s">
        <v>344</v>
      </c>
      <c r="CZ16" t="s">
        <v>343</v>
      </c>
      <c r="DA16" t="s">
        <v>343</v>
      </c>
      <c r="DB16" t="s">
        <v>343</v>
      </c>
      <c r="DC16" t="s">
        <v>343</v>
      </c>
      <c r="DD16" t="s">
        <v>343</v>
      </c>
      <c r="DE16" t="s">
        <v>353</v>
      </c>
      <c r="DF16" t="s">
        <v>340</v>
      </c>
      <c r="DG16" t="s">
        <v>340</v>
      </c>
      <c r="DH16" t="s">
        <v>341</v>
      </c>
      <c r="DI16" t="s">
        <v>341</v>
      </c>
      <c r="DJ16" t="s">
        <v>341</v>
      </c>
      <c r="DK16" t="s">
        <v>352</v>
      </c>
      <c r="DL16" t="s">
        <v>341</v>
      </c>
      <c r="DM16" t="s">
        <v>352</v>
      </c>
      <c r="DN16" t="s">
        <v>344</v>
      </c>
      <c r="DO16" t="s">
        <v>344</v>
      </c>
      <c r="DP16" t="s">
        <v>343</v>
      </c>
      <c r="DQ16" t="s">
        <v>343</v>
      </c>
      <c r="DR16" t="s">
        <v>340</v>
      </c>
      <c r="DW16" t="s">
        <v>340</v>
      </c>
      <c r="DZ16" t="s">
        <v>343</v>
      </c>
      <c r="EA16" t="s">
        <v>343</v>
      </c>
      <c r="EB16" t="s">
        <v>343</v>
      </c>
      <c r="EC16" t="s">
        <v>343</v>
      </c>
      <c r="ED16" t="s">
        <v>343</v>
      </c>
      <c r="EE16" t="s">
        <v>340</v>
      </c>
      <c r="EF16" t="s">
        <v>340</v>
      </c>
      <c r="EG16" t="s">
        <v>340</v>
      </c>
      <c r="EH16" t="s">
        <v>337</v>
      </c>
      <c r="EK16" t="s">
        <v>354</v>
      </c>
      <c r="EL16" t="s">
        <v>354</v>
      </c>
      <c r="EN16" t="s">
        <v>337</v>
      </c>
      <c r="EO16" t="s">
        <v>355</v>
      </c>
      <c r="EQ16" t="s">
        <v>337</v>
      </c>
      <c r="ER16" t="s">
        <v>337</v>
      </c>
      <c r="ET16" t="s">
        <v>356</v>
      </c>
      <c r="EU16" t="s">
        <v>357</v>
      </c>
      <c r="EV16" t="s">
        <v>356</v>
      </c>
      <c r="EW16" t="s">
        <v>357</v>
      </c>
      <c r="EX16" t="s">
        <v>356</v>
      </c>
      <c r="EY16" t="s">
        <v>357</v>
      </c>
      <c r="EZ16" t="s">
        <v>345</v>
      </c>
      <c r="FA16" t="s">
        <v>345</v>
      </c>
      <c r="FC16" t="s">
        <v>358</v>
      </c>
      <c r="FG16" t="s">
        <v>358</v>
      </c>
      <c r="FM16" t="s">
        <v>359</v>
      </c>
      <c r="FN16" t="s">
        <v>359</v>
      </c>
      <c r="GA16" t="s">
        <v>359</v>
      </c>
      <c r="GB16" t="s">
        <v>359</v>
      </c>
      <c r="GC16" t="s">
        <v>360</v>
      </c>
      <c r="GD16" t="s">
        <v>360</v>
      </c>
      <c r="GE16" t="s">
        <v>343</v>
      </c>
      <c r="GF16" t="s">
        <v>343</v>
      </c>
      <c r="GG16" t="s">
        <v>345</v>
      </c>
      <c r="GH16" t="s">
        <v>343</v>
      </c>
      <c r="GI16" t="s">
        <v>352</v>
      </c>
      <c r="GJ16" t="s">
        <v>345</v>
      </c>
      <c r="GK16" t="s">
        <v>345</v>
      </c>
      <c r="GM16" t="s">
        <v>359</v>
      </c>
      <c r="GN16" t="s">
        <v>359</v>
      </c>
      <c r="GO16" t="s">
        <v>359</v>
      </c>
      <c r="GP16" t="s">
        <v>359</v>
      </c>
      <c r="GQ16" t="s">
        <v>359</v>
      </c>
      <c r="GR16" t="s">
        <v>359</v>
      </c>
      <c r="GS16" t="s">
        <v>359</v>
      </c>
      <c r="GT16" t="s">
        <v>361</v>
      </c>
      <c r="GU16" t="s">
        <v>361</v>
      </c>
      <c r="GV16" t="s">
        <v>361</v>
      </c>
      <c r="GW16" t="s">
        <v>362</v>
      </c>
      <c r="GX16" t="s">
        <v>359</v>
      </c>
      <c r="GY16" t="s">
        <v>359</v>
      </c>
      <c r="GZ16" t="s">
        <v>359</v>
      </c>
      <c r="HA16" t="s">
        <v>359</v>
      </c>
      <c r="HB16" t="s">
        <v>359</v>
      </c>
      <c r="HC16" t="s">
        <v>359</v>
      </c>
      <c r="HD16" t="s">
        <v>359</v>
      </c>
      <c r="HE16" t="s">
        <v>359</v>
      </c>
      <c r="HF16" t="s">
        <v>359</v>
      </c>
      <c r="HG16" t="s">
        <v>359</v>
      </c>
      <c r="HH16" t="s">
        <v>359</v>
      </c>
      <c r="HI16" t="s">
        <v>359</v>
      </c>
      <c r="HP16" t="s">
        <v>359</v>
      </c>
      <c r="HQ16" t="s">
        <v>345</v>
      </c>
      <c r="HR16" t="s">
        <v>345</v>
      </c>
      <c r="HS16" t="s">
        <v>356</v>
      </c>
      <c r="HT16" t="s">
        <v>357</v>
      </c>
      <c r="HU16" t="s">
        <v>357</v>
      </c>
      <c r="HY16" t="s">
        <v>357</v>
      </c>
      <c r="IC16" t="s">
        <v>341</v>
      </c>
      <c r="ID16" t="s">
        <v>341</v>
      </c>
      <c r="IE16" t="s">
        <v>352</v>
      </c>
      <c r="IF16" t="s">
        <v>352</v>
      </c>
      <c r="IG16" t="s">
        <v>363</v>
      </c>
      <c r="IH16" t="s">
        <v>363</v>
      </c>
      <c r="II16" t="s">
        <v>359</v>
      </c>
      <c r="IJ16" t="s">
        <v>359</v>
      </c>
      <c r="IK16" t="s">
        <v>359</v>
      </c>
      <c r="IL16" t="s">
        <v>359</v>
      </c>
      <c r="IM16" t="s">
        <v>359</v>
      </c>
      <c r="IN16" t="s">
        <v>359</v>
      </c>
      <c r="IO16" t="s">
        <v>343</v>
      </c>
      <c r="IP16" t="s">
        <v>359</v>
      </c>
      <c r="IR16" t="s">
        <v>346</v>
      </c>
      <c r="IS16" t="s">
        <v>346</v>
      </c>
      <c r="IT16" t="s">
        <v>343</v>
      </c>
      <c r="IU16" t="s">
        <v>343</v>
      </c>
      <c r="IV16" t="s">
        <v>343</v>
      </c>
      <c r="IW16" t="s">
        <v>343</v>
      </c>
      <c r="IX16" t="s">
        <v>343</v>
      </c>
      <c r="IY16" t="s">
        <v>345</v>
      </c>
      <c r="IZ16" t="s">
        <v>345</v>
      </c>
      <c r="JA16" t="s">
        <v>345</v>
      </c>
      <c r="JB16" t="s">
        <v>343</v>
      </c>
      <c r="JC16" t="s">
        <v>341</v>
      </c>
      <c r="JD16" t="s">
        <v>352</v>
      </c>
      <c r="JE16" t="s">
        <v>345</v>
      </c>
      <c r="JF16" t="s">
        <v>345</v>
      </c>
    </row>
    <row r="17" spans="1:266" x14ac:dyDescent="0.2">
      <c r="A17">
        <v>1</v>
      </c>
      <c r="B17">
        <v>1657339439.0999999</v>
      </c>
      <c r="C17">
        <v>0</v>
      </c>
      <c r="D17" t="s">
        <v>616</v>
      </c>
      <c r="E17" t="s">
        <v>617</v>
      </c>
      <c r="F17" t="s">
        <v>366</v>
      </c>
      <c r="H17" t="s">
        <v>394</v>
      </c>
      <c r="I17" t="s">
        <v>575</v>
      </c>
      <c r="J17" t="s">
        <v>618</v>
      </c>
      <c r="K17">
        <v>1657339439.0999999</v>
      </c>
      <c r="L17">
        <f t="shared" ref="L17:L71" si="0">(M17)/1000</f>
        <v>3.825887460477957E-3</v>
      </c>
      <c r="M17">
        <f t="shared" ref="M17:M71" si="1">1000*CW17*AK17*(CS17-CT17)/(100*CL17*(1000-AK17*CS17))</f>
        <v>3.8258874604779569</v>
      </c>
      <c r="N17">
        <f t="shared" ref="N17:N71" si="2">CW17*AK17*(CR17-CQ17*(1000-AK17*CT17)/(1000-AK17*CS17))/(100*CL17)</f>
        <v>14.141655363878987</v>
      </c>
      <c r="O17">
        <f t="shared" ref="O17:O71" si="3">CQ17 - IF(AK17&gt;1, N17*CL17*100/(AM17*DE17), 0)</f>
        <v>391.33699999999999</v>
      </c>
      <c r="P17">
        <f t="shared" ref="P17:P71" si="4">((V17-L17/2)*O17-N17)/(V17+L17/2)</f>
        <v>307.39282775831947</v>
      </c>
      <c r="Q17">
        <f t="shared" ref="Q17:Q71" si="5">P17*(CX17+CY17)/1000</f>
        <v>31.239364551756307</v>
      </c>
      <c r="R17">
        <f t="shared" ref="R17:R71" si="6">(CQ17 - IF(AK17&gt;1, N17*CL17*100/(AM17*DE17), 0))*(CX17+CY17)/1000</f>
        <v>39.770346285380391</v>
      </c>
      <c r="S17">
        <f t="shared" ref="S17:S71" si="7">2/((1/U17-1/T17)+SIGN(U17)*SQRT((1/U17-1/T17)*(1/U17-1/T17) + 4*CM17/((CM17+1)*(CM17+1))*(2*1/U17*1/T17-1/T17*1/T17)))</f>
        <v>0.3181078465148886</v>
      </c>
      <c r="T17">
        <f t="shared" ref="T17:T71" si="8">IF(LEFT(CN17,1)&lt;&gt;"0",IF(LEFT(CN17,1)="1",3,CO17),$D$5+$E$5*(DE17*CX17/($K$5*1000))+$F$5*(DE17*CX17/($K$5*1000))*MAX(MIN(CL17,$J$5),$I$5)*MAX(MIN(CL17,$J$5),$I$5)+$G$5*MAX(MIN(CL17,$J$5),$I$5)*(DE17*CX17/($K$5*1000))+$H$5*(DE17*CX17/($K$5*1000))*(DE17*CX17/($K$5*1000)))</f>
        <v>1.9222126436540117</v>
      </c>
      <c r="U17">
        <f t="shared" ref="U17:U71" si="9">L17*(1000-(1000*0.61365*EXP(17.502*Y17/(240.97+Y17))/(CX17+CY17)+CS17)/2)/(1000*0.61365*EXP(17.502*Y17/(240.97+Y17))/(CX17+CY17)-CS17)</f>
        <v>0.29149193715916755</v>
      </c>
      <c r="V17">
        <f t="shared" ref="V17:V71" si="10">1/((CM17+1)/(S17/1.6)+1/(T17/1.37)) + CM17/((CM17+1)/(S17/1.6) + CM17/(T17/1.37))</f>
        <v>0.18438785914115968</v>
      </c>
      <c r="W17">
        <f t="shared" ref="W17:W71" si="11">(CH17*CK17)</f>
        <v>241.75292999999996</v>
      </c>
      <c r="X17">
        <f t="shared" ref="X17:X71" si="12">(CZ17+(W17+2*0.95*0.0000000567*(((CZ17+$B$7)+273)^4-(CZ17+273)^4)-44100*L17)/(1.84*29.3*T17+8*0.95*0.0000000567*(CZ17+273)^3))</f>
        <v>26.667010954816142</v>
      </c>
      <c r="Y17">
        <f t="shared" ref="Y17:Y71" si="13">($C$7*DA17+$D$7*DB17+$E$7*X17)</f>
        <v>26.667010954816142</v>
      </c>
      <c r="Z17">
        <f t="shared" ref="Z17:Z71" si="14">0.61365*EXP(17.502*Y17/(240.97+Y17))</f>
        <v>3.5097557441939342</v>
      </c>
      <c r="AA17">
        <f t="shared" ref="AA17:AA71" si="15">(AB17/AC17*100)</f>
        <v>65.47072891560255</v>
      </c>
      <c r="AB17">
        <f t="shared" ref="AB17:AB71" si="16">CS17*(CX17+CY17)/1000</f>
        <v>2.2134429382609202</v>
      </c>
      <c r="AC17">
        <f t="shared" ref="AC17:AC71" si="17">0.61365*EXP(17.502*CZ17/(240.97+CZ17))</f>
        <v>3.380813036485725</v>
      </c>
      <c r="AD17">
        <f t="shared" ref="AD17:AD71" si="18">(Z17-CS17*(CX17+CY17)/1000)</f>
        <v>1.296312805933014</v>
      </c>
      <c r="AE17">
        <f t="shared" ref="AE17:AE71" si="19">(-L17*44100)</f>
        <v>-168.7216370070779</v>
      </c>
      <c r="AF17">
        <f t="shared" ref="AF17:AF71" si="20">2*29.3*T17*0.92*(CZ17-Y17)</f>
        <v>-65.723489297123223</v>
      </c>
      <c r="AG17">
        <f t="shared" ref="AG17:AG71" si="21">2*0.95*0.0000000567*(((CZ17+$B$7)+273)^4-(Y17+273)^4)</f>
        <v>-7.3310849831484779</v>
      </c>
      <c r="AH17">
        <f t="shared" ref="AH17:AH71" si="22">W17+AG17+AE17+AF17</f>
        <v>-2.3281287349647073E-2</v>
      </c>
      <c r="AI17">
        <v>0</v>
      </c>
      <c r="AJ17">
        <v>0</v>
      </c>
      <c r="AK17">
        <f t="shared" ref="AK17:AK71" si="23">IF(AI17*$H$13&gt;=AM17,1,(AM17/(AM17-AI17*$H$13)))</f>
        <v>1</v>
      </c>
      <c r="AL17">
        <f t="shared" ref="AL17:AL71" si="24">(AK17-1)*100</f>
        <v>0</v>
      </c>
      <c r="AM17">
        <f t="shared" ref="AM17:AM71" si="25">MAX(0,($B$13+$C$13*DE17)/(1+$D$13*DE17)*CX17/(CZ17+273)*$E$13)</f>
        <v>26026.545203908925</v>
      </c>
      <c r="AN17" t="s">
        <v>367</v>
      </c>
      <c r="AO17" t="s">
        <v>367</v>
      </c>
      <c r="AP17">
        <v>0</v>
      </c>
      <c r="AQ17">
        <v>0</v>
      </c>
      <c r="AR17" t="e">
        <f t="shared" ref="AR17:AR71" si="26">1-AP17/AQ17</f>
        <v>#DIV/0!</v>
      </c>
      <c r="AS17">
        <v>0</v>
      </c>
      <c r="AT17" t="s">
        <v>367</v>
      </c>
      <c r="AU17" t="s">
        <v>367</v>
      </c>
      <c r="AV17">
        <v>0</v>
      </c>
      <c r="AW17">
        <v>0</v>
      </c>
      <c r="AX17" t="e">
        <f t="shared" ref="AX17:AX71" si="27">1-AV17/AW17</f>
        <v>#DIV/0!</v>
      </c>
      <c r="AY17">
        <v>0.5</v>
      </c>
      <c r="AZ17">
        <f t="shared" ref="AZ17:AZ71" si="28">CI17</f>
        <v>1261.2570000000001</v>
      </c>
      <c r="BA17">
        <f t="shared" ref="BA17:BA71" si="29">N17</f>
        <v>14.141655363878987</v>
      </c>
      <c r="BB17" t="e">
        <f t="shared" ref="BB17:BB71" si="30">AX17*AY17*AZ17</f>
        <v>#DIV/0!</v>
      </c>
      <c r="BC17">
        <f t="shared" ref="BC17:BC71" si="31">(BA17-AS17)/AZ17</f>
        <v>1.1212350348802018E-2</v>
      </c>
      <c r="BD17" t="e">
        <f t="shared" ref="BD17:BD71" si="32">(AQ17-AW17)/AW17</f>
        <v>#DIV/0!</v>
      </c>
      <c r="BE17" t="e">
        <f t="shared" ref="BE17:BE71" si="33">AP17/(AR17+AP17/AW17)</f>
        <v>#DIV/0!</v>
      </c>
      <c r="BF17" t="s">
        <v>367</v>
      </c>
      <c r="BG17">
        <v>0</v>
      </c>
      <c r="BH17" t="e">
        <f t="shared" ref="BH17:BH71" si="34">IF(BG17&lt;&gt;0, BG17, BE17)</f>
        <v>#DIV/0!</v>
      </c>
      <c r="BI17" t="e">
        <f t="shared" ref="BI17:BI71" si="35">1-BH17/AW17</f>
        <v>#DIV/0!</v>
      </c>
      <c r="BJ17" t="e">
        <f t="shared" ref="BJ17:BJ71" si="36">(AW17-AV17)/(AW17-BH17)</f>
        <v>#DIV/0!</v>
      </c>
      <c r="BK17" t="e">
        <f t="shared" ref="BK17:BK71" si="37">(AQ17-AW17)/(AQ17-BH17)</f>
        <v>#DIV/0!</v>
      </c>
      <c r="BL17" t="e">
        <f t="shared" ref="BL17:BL71" si="38">(AW17-AV17)/(AW17-AP17)</f>
        <v>#DIV/0!</v>
      </c>
      <c r="BM17" t="e">
        <f t="shared" ref="BM17:BM71" si="39">(AQ17-AW17)/(AQ17-AP17)</f>
        <v>#DIV/0!</v>
      </c>
      <c r="BN17" t="e">
        <f t="shared" ref="BN17:BN71" si="40">(BJ17*BH17/AV17)</f>
        <v>#DIV/0!</v>
      </c>
      <c r="BO17" t="e">
        <f t="shared" ref="BO17:BO71" si="41">(1-BN17)</f>
        <v>#DIV/0!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f t="shared" ref="CH17:CH71" si="42">$B$11*DF17+$C$11*DG17+$F$11*DR17*(1-DU17)</f>
        <v>1500.05</v>
      </c>
      <c r="CI17">
        <f t="shared" ref="CI17:CI71" si="43">CH17*CJ17</f>
        <v>1261.2570000000001</v>
      </c>
      <c r="CJ17">
        <f t="shared" ref="CJ17:CJ71" si="44">($B$11*$D$9+$C$11*$D$9+$F$11*((EE17+DW17)/MAX(EE17+DW17+EF17, 0.1)*$I$9+EF17/MAX(EE17+DW17+EF17, 0.1)*$J$9))/($B$11+$C$11+$F$11)</f>
        <v>0.84080997300089999</v>
      </c>
      <c r="CK17">
        <f t="shared" ref="CK17:CK71" si="45">($B$11*$K$9+$C$11*$K$9+$F$11*((EE17+DW17)/MAX(EE17+DW17+EF17, 0.1)*$P$9+EF17/MAX(EE17+DW17+EF17, 0.1)*$Q$9))/($B$11+$C$11+$F$11)</f>
        <v>0.16116324789173692</v>
      </c>
      <c r="CL17">
        <v>6</v>
      </c>
      <c r="CM17">
        <v>0.5</v>
      </c>
      <c r="CN17" t="s">
        <v>368</v>
      </c>
      <c r="CO17">
        <v>2</v>
      </c>
      <c r="CP17">
        <v>1657339439.0999999</v>
      </c>
      <c r="CQ17">
        <v>391.33699999999999</v>
      </c>
      <c r="CR17">
        <v>410.1</v>
      </c>
      <c r="CS17">
        <v>21.780100000000001</v>
      </c>
      <c r="CT17">
        <v>17.289899999999999</v>
      </c>
      <c r="CU17">
        <v>390.77699999999999</v>
      </c>
      <c r="CV17">
        <v>21.645099999999999</v>
      </c>
      <c r="CW17">
        <v>500.09699999999998</v>
      </c>
      <c r="CX17">
        <v>101.527</v>
      </c>
      <c r="CY17">
        <v>9.9849199999999999E-2</v>
      </c>
      <c r="CZ17">
        <v>26.032800000000002</v>
      </c>
      <c r="DA17">
        <v>25.910299999999999</v>
      </c>
      <c r="DB17">
        <v>999.9</v>
      </c>
      <c r="DC17">
        <v>0</v>
      </c>
      <c r="DD17">
        <v>0</v>
      </c>
      <c r="DE17">
        <v>5005</v>
      </c>
      <c r="DF17">
        <v>0</v>
      </c>
      <c r="DG17">
        <v>279.87799999999999</v>
      </c>
      <c r="DH17">
        <v>-18.850100000000001</v>
      </c>
      <c r="DI17">
        <v>400.012</v>
      </c>
      <c r="DJ17">
        <v>417.315</v>
      </c>
      <c r="DK17">
        <v>4.6153599999999999</v>
      </c>
      <c r="DL17">
        <v>410.1</v>
      </c>
      <c r="DM17">
        <v>17.289899999999999</v>
      </c>
      <c r="DN17">
        <v>2.2239800000000001</v>
      </c>
      <c r="DO17">
        <v>1.75539</v>
      </c>
      <c r="DP17">
        <v>19.136099999999999</v>
      </c>
      <c r="DQ17">
        <v>15.395099999999999</v>
      </c>
      <c r="DR17">
        <v>1500.05</v>
      </c>
      <c r="DS17">
        <v>0.973001</v>
      </c>
      <c r="DT17">
        <v>2.69987E-2</v>
      </c>
      <c r="DU17">
        <v>0</v>
      </c>
      <c r="DV17">
        <v>2.4809000000000001</v>
      </c>
      <c r="DW17">
        <v>0</v>
      </c>
      <c r="DX17">
        <v>13859.1</v>
      </c>
      <c r="DY17">
        <v>13304</v>
      </c>
      <c r="DZ17">
        <v>36.375</v>
      </c>
      <c r="EA17">
        <v>38.5</v>
      </c>
      <c r="EB17">
        <v>37.436999999999998</v>
      </c>
      <c r="EC17">
        <v>35.936999999999998</v>
      </c>
      <c r="ED17">
        <v>36.436999999999998</v>
      </c>
      <c r="EE17">
        <v>1459.55</v>
      </c>
      <c r="EF17">
        <v>40.5</v>
      </c>
      <c r="EG17">
        <v>0</v>
      </c>
      <c r="EH17">
        <v>1657339438.2</v>
      </c>
      <c r="EI17">
        <v>0</v>
      </c>
      <c r="EJ17">
        <v>2.2257884615384609</v>
      </c>
      <c r="EK17">
        <v>0.1077982916229414</v>
      </c>
      <c r="EL17">
        <v>349.90769199641738</v>
      </c>
      <c r="EM17">
        <v>13845.061538461539</v>
      </c>
      <c r="EN17">
        <v>15</v>
      </c>
      <c r="EO17">
        <v>1657339463.5999999</v>
      </c>
      <c r="EP17" t="s">
        <v>619</v>
      </c>
      <c r="EQ17">
        <v>1657339463.5999999</v>
      </c>
      <c r="ER17">
        <v>1657339462.5999999</v>
      </c>
      <c r="ES17">
        <v>1</v>
      </c>
      <c r="ET17">
        <v>9.1999999999999998E-2</v>
      </c>
      <c r="EU17">
        <v>-1.2E-2</v>
      </c>
      <c r="EV17">
        <v>0.56000000000000005</v>
      </c>
      <c r="EW17">
        <v>0.13500000000000001</v>
      </c>
      <c r="EX17">
        <v>410</v>
      </c>
      <c r="EY17">
        <v>17</v>
      </c>
      <c r="EZ17">
        <v>0.11</v>
      </c>
      <c r="FA17">
        <v>0.02</v>
      </c>
      <c r="FB17">
        <v>-18.783090243902439</v>
      </c>
      <c r="FC17">
        <v>-0.3794529616724362</v>
      </c>
      <c r="FD17">
        <v>5.3322437527207632E-2</v>
      </c>
      <c r="FE17">
        <v>0</v>
      </c>
      <c r="FF17">
        <v>4.5914973170731708</v>
      </c>
      <c r="FG17">
        <v>-0.13472487804878869</v>
      </c>
      <c r="FH17">
        <v>2.611407685282164E-2</v>
      </c>
      <c r="FI17">
        <v>1</v>
      </c>
      <c r="FJ17">
        <v>1</v>
      </c>
      <c r="FK17">
        <v>2</v>
      </c>
      <c r="FL17" t="s">
        <v>370</v>
      </c>
      <c r="FM17">
        <v>2.93675</v>
      </c>
      <c r="FN17">
        <v>2.7633100000000002</v>
      </c>
      <c r="FO17">
        <v>0.100102</v>
      </c>
      <c r="FP17">
        <v>0.10435800000000001</v>
      </c>
      <c r="FQ17">
        <v>0.113472</v>
      </c>
      <c r="FR17">
        <v>9.6958699999999995E-2</v>
      </c>
      <c r="FS17">
        <v>28746.3</v>
      </c>
      <c r="FT17">
        <v>22300</v>
      </c>
      <c r="FU17">
        <v>29981.5</v>
      </c>
      <c r="FV17">
        <v>24341.5</v>
      </c>
      <c r="FW17">
        <v>35307.4</v>
      </c>
      <c r="FX17">
        <v>32119.9</v>
      </c>
      <c r="FY17">
        <v>43790.5</v>
      </c>
      <c r="FZ17">
        <v>39740.199999999997</v>
      </c>
      <c r="GA17">
        <v>2.0007000000000001</v>
      </c>
      <c r="GB17">
        <v>2.0667499999999999</v>
      </c>
      <c r="GC17">
        <v>0.16921800000000001</v>
      </c>
      <c r="GD17">
        <v>0</v>
      </c>
      <c r="GE17">
        <v>23.131599999999999</v>
      </c>
      <c r="GF17">
        <v>999.9</v>
      </c>
      <c r="GG17">
        <v>51.7</v>
      </c>
      <c r="GH17">
        <v>34.6</v>
      </c>
      <c r="GI17">
        <v>28.1296</v>
      </c>
      <c r="GJ17">
        <v>30.7746</v>
      </c>
      <c r="GK17">
        <v>36.590499999999999</v>
      </c>
      <c r="GL17">
        <v>1</v>
      </c>
      <c r="GM17">
        <v>-0.107111</v>
      </c>
      <c r="GN17">
        <v>-0.65894600000000003</v>
      </c>
      <c r="GO17">
        <v>20.267700000000001</v>
      </c>
      <c r="GP17">
        <v>5.2235800000000001</v>
      </c>
      <c r="GQ17">
        <v>11.907999999999999</v>
      </c>
      <c r="GR17">
        <v>4.96305</v>
      </c>
      <c r="GS17">
        <v>3.2913299999999999</v>
      </c>
      <c r="GT17">
        <v>9999</v>
      </c>
      <c r="GU17">
        <v>9999</v>
      </c>
      <c r="GV17">
        <v>7809.9</v>
      </c>
      <c r="GW17">
        <v>981.8</v>
      </c>
      <c r="GX17">
        <v>1.87714</v>
      </c>
      <c r="GY17">
        <v>1.8754500000000001</v>
      </c>
      <c r="GZ17">
        <v>1.87408</v>
      </c>
      <c r="HA17">
        <v>1.8733200000000001</v>
      </c>
      <c r="HB17">
        <v>1.8748400000000001</v>
      </c>
      <c r="HC17">
        <v>1.86974</v>
      </c>
      <c r="HD17">
        <v>1.8739300000000001</v>
      </c>
      <c r="HE17">
        <v>1.8789899999999999</v>
      </c>
      <c r="HF17">
        <v>0</v>
      </c>
      <c r="HG17">
        <v>0</v>
      </c>
      <c r="HH17">
        <v>0</v>
      </c>
      <c r="HI17">
        <v>0</v>
      </c>
      <c r="HJ17" t="s">
        <v>371</v>
      </c>
      <c r="HK17" t="s">
        <v>372</v>
      </c>
      <c r="HL17" t="s">
        <v>373</v>
      </c>
      <c r="HM17" t="s">
        <v>373</v>
      </c>
      <c r="HN17" t="s">
        <v>373</v>
      </c>
      <c r="HO17" t="s">
        <v>373</v>
      </c>
      <c r="HP17">
        <v>0</v>
      </c>
      <c r="HQ17">
        <v>100</v>
      </c>
      <c r="HR17">
        <v>100</v>
      </c>
      <c r="HS17">
        <v>0.56000000000000005</v>
      </c>
      <c r="HT17">
        <v>0.13500000000000001</v>
      </c>
      <c r="HU17">
        <v>0.26776934609922898</v>
      </c>
      <c r="HV17">
        <v>1.442917152755131E-3</v>
      </c>
      <c r="HW17">
        <v>-2.661258809856503E-6</v>
      </c>
      <c r="HX17">
        <v>7.9611176757267714E-10</v>
      </c>
      <c r="HY17">
        <v>-3.592800492350174E-2</v>
      </c>
      <c r="HZ17">
        <v>-6.0352908027276157E-3</v>
      </c>
      <c r="IA17">
        <v>1.226161373770135E-3</v>
      </c>
      <c r="IB17">
        <v>-1.457749047782E-5</v>
      </c>
      <c r="IC17">
        <v>5</v>
      </c>
      <c r="ID17">
        <v>1967</v>
      </c>
      <c r="IE17">
        <v>1</v>
      </c>
      <c r="IF17">
        <v>28</v>
      </c>
      <c r="IG17">
        <v>1299.4000000000001</v>
      </c>
      <c r="IH17">
        <v>1299.4000000000001</v>
      </c>
      <c r="II17">
        <v>1.0546899999999999</v>
      </c>
      <c r="IJ17">
        <v>2.4218799999999998</v>
      </c>
      <c r="IK17">
        <v>1.42578</v>
      </c>
      <c r="IL17">
        <v>2.2863799999999999</v>
      </c>
      <c r="IM17">
        <v>1.5478499999999999</v>
      </c>
      <c r="IN17">
        <v>2.34253</v>
      </c>
      <c r="IO17">
        <v>36.104999999999997</v>
      </c>
      <c r="IP17">
        <v>15.173999999999999</v>
      </c>
      <c r="IQ17">
        <v>18</v>
      </c>
      <c r="IR17">
        <v>503.58699999999999</v>
      </c>
      <c r="IS17">
        <v>533.27099999999996</v>
      </c>
      <c r="IT17">
        <v>24.9986</v>
      </c>
      <c r="IU17">
        <v>25.951599999999999</v>
      </c>
      <c r="IV17">
        <v>30.0001</v>
      </c>
      <c r="IW17">
        <v>25.968</v>
      </c>
      <c r="IX17">
        <v>25.915700000000001</v>
      </c>
      <c r="IY17">
        <v>21.154199999999999</v>
      </c>
      <c r="IZ17">
        <v>39.632300000000001</v>
      </c>
      <c r="JA17">
        <v>0</v>
      </c>
      <c r="JB17">
        <v>25</v>
      </c>
      <c r="JC17">
        <v>410</v>
      </c>
      <c r="JD17">
        <v>17.226299999999998</v>
      </c>
      <c r="JE17">
        <v>101.021</v>
      </c>
      <c r="JF17">
        <v>101.081</v>
      </c>
    </row>
    <row r="18" spans="1:266" x14ac:dyDescent="0.2">
      <c r="A18">
        <v>2</v>
      </c>
      <c r="B18">
        <v>1657339684.0999999</v>
      </c>
      <c r="C18">
        <v>245</v>
      </c>
      <c r="D18" t="s">
        <v>620</v>
      </c>
      <c r="E18" t="s">
        <v>621</v>
      </c>
      <c r="F18" t="s">
        <v>366</v>
      </c>
      <c r="H18" t="s">
        <v>394</v>
      </c>
      <c r="I18" t="s">
        <v>575</v>
      </c>
      <c r="J18" t="s">
        <v>618</v>
      </c>
      <c r="K18">
        <v>1657339684.0999999</v>
      </c>
      <c r="L18">
        <f t="shared" si="0"/>
        <v>3.8659594073660081E-3</v>
      </c>
      <c r="M18">
        <f t="shared" si="1"/>
        <v>3.8659594073660082</v>
      </c>
      <c r="N18">
        <f t="shared" si="2"/>
        <v>13.766731145419945</v>
      </c>
      <c r="O18">
        <f t="shared" si="3"/>
        <v>381.697</v>
      </c>
      <c r="P18">
        <f t="shared" si="4"/>
        <v>299.67601893853572</v>
      </c>
      <c r="Q18">
        <f t="shared" si="5"/>
        <v>30.453648256993699</v>
      </c>
      <c r="R18">
        <f t="shared" si="6"/>
        <v>38.788776692651702</v>
      </c>
      <c r="S18">
        <f t="shared" si="7"/>
        <v>0.31720131768093496</v>
      </c>
      <c r="T18">
        <f t="shared" si="8"/>
        <v>1.9224512164483023</v>
      </c>
      <c r="U18">
        <f t="shared" si="9"/>
        <v>0.29073312535463247</v>
      </c>
      <c r="V18">
        <f t="shared" si="10"/>
        <v>0.18390186469925235</v>
      </c>
      <c r="W18">
        <f t="shared" si="11"/>
        <v>241.72739400000003</v>
      </c>
      <c r="X18">
        <f t="shared" si="12"/>
        <v>27.007752204493649</v>
      </c>
      <c r="Y18">
        <f t="shared" si="13"/>
        <v>27.007752204493649</v>
      </c>
      <c r="Z18">
        <f t="shared" si="14"/>
        <v>3.580789630107569</v>
      </c>
      <c r="AA18">
        <f t="shared" si="15"/>
        <v>65.697029485554481</v>
      </c>
      <c r="AB18">
        <f t="shared" si="16"/>
        <v>2.2683838635829803</v>
      </c>
      <c r="AC18">
        <f t="shared" si="17"/>
        <v>3.45279517406758</v>
      </c>
      <c r="AD18">
        <f t="shared" si="18"/>
        <v>1.3124057665245887</v>
      </c>
      <c r="AE18">
        <f t="shared" si="19"/>
        <v>-170.48880986484096</v>
      </c>
      <c r="AF18">
        <f t="shared" si="20"/>
        <v>-64.087995005605038</v>
      </c>
      <c r="AG18">
        <f t="shared" si="21"/>
        <v>-7.1727726496825239</v>
      </c>
      <c r="AH18">
        <f t="shared" si="22"/>
        <v>-2.2183520128479017E-2</v>
      </c>
      <c r="AI18">
        <v>0</v>
      </c>
      <c r="AJ18">
        <v>0</v>
      </c>
      <c r="AK18">
        <f t="shared" si="23"/>
        <v>1</v>
      </c>
      <c r="AL18">
        <f t="shared" si="24"/>
        <v>0</v>
      </c>
      <c r="AM18">
        <f t="shared" si="25"/>
        <v>26001.768124481609</v>
      </c>
      <c r="AN18" t="s">
        <v>367</v>
      </c>
      <c r="AO18" t="s">
        <v>367</v>
      </c>
      <c r="AP18">
        <v>0</v>
      </c>
      <c r="AQ18">
        <v>0</v>
      </c>
      <c r="AR18" t="e">
        <f t="shared" si="26"/>
        <v>#DIV/0!</v>
      </c>
      <c r="AS18">
        <v>0</v>
      </c>
      <c r="AT18" t="s">
        <v>367</v>
      </c>
      <c r="AU18" t="s">
        <v>367</v>
      </c>
      <c r="AV18">
        <v>0</v>
      </c>
      <c r="AW18">
        <v>0</v>
      </c>
      <c r="AX18" t="e">
        <f t="shared" si="27"/>
        <v>#DIV/0!</v>
      </c>
      <c r="AY18">
        <v>0.5</v>
      </c>
      <c r="AZ18">
        <f t="shared" si="28"/>
        <v>1261.1226000000001</v>
      </c>
      <c r="BA18">
        <f t="shared" si="29"/>
        <v>13.766731145419945</v>
      </c>
      <c r="BB18" t="e">
        <f t="shared" si="30"/>
        <v>#DIV/0!</v>
      </c>
      <c r="BC18">
        <f t="shared" si="31"/>
        <v>1.0916251239506724E-2</v>
      </c>
      <c r="BD18" t="e">
        <f t="shared" si="32"/>
        <v>#DIV/0!</v>
      </c>
      <c r="BE18" t="e">
        <f t="shared" si="33"/>
        <v>#DIV/0!</v>
      </c>
      <c r="BF18" t="s">
        <v>367</v>
      </c>
      <c r="BG18">
        <v>0</v>
      </c>
      <c r="BH18" t="e">
        <f t="shared" si="34"/>
        <v>#DIV/0!</v>
      </c>
      <c r="BI18" t="e">
        <f t="shared" si="35"/>
        <v>#DIV/0!</v>
      </c>
      <c r="BJ18" t="e">
        <f t="shared" si="36"/>
        <v>#DIV/0!</v>
      </c>
      <c r="BK18" t="e">
        <f t="shared" si="37"/>
        <v>#DIV/0!</v>
      </c>
      <c r="BL18" t="e">
        <f t="shared" si="38"/>
        <v>#DIV/0!</v>
      </c>
      <c r="BM18" t="e">
        <f t="shared" si="39"/>
        <v>#DIV/0!</v>
      </c>
      <c r="BN18" t="e">
        <f t="shared" si="40"/>
        <v>#DIV/0!</v>
      </c>
      <c r="BO18" t="e">
        <f t="shared" si="41"/>
        <v>#DIV/0!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f t="shared" si="42"/>
        <v>1499.89</v>
      </c>
      <c r="CI18">
        <f t="shared" si="43"/>
        <v>1261.1226000000001</v>
      </c>
      <c r="CJ18">
        <f t="shared" si="44"/>
        <v>0.84081005940435638</v>
      </c>
      <c r="CK18">
        <f t="shared" si="45"/>
        <v>0.1611634146504077</v>
      </c>
      <c r="CL18">
        <v>6</v>
      </c>
      <c r="CM18">
        <v>0.5</v>
      </c>
      <c r="CN18" t="s">
        <v>368</v>
      </c>
      <c r="CO18">
        <v>2</v>
      </c>
      <c r="CP18">
        <v>1657339684.0999999</v>
      </c>
      <c r="CQ18">
        <v>381.697</v>
      </c>
      <c r="CR18">
        <v>399.983</v>
      </c>
      <c r="CS18">
        <v>22.3218</v>
      </c>
      <c r="CT18">
        <v>17.787400000000002</v>
      </c>
      <c r="CU18">
        <v>381.12900000000002</v>
      </c>
      <c r="CV18">
        <v>22.062799999999999</v>
      </c>
      <c r="CW18">
        <v>500.13200000000001</v>
      </c>
      <c r="CX18">
        <v>101.52200000000001</v>
      </c>
      <c r="CY18">
        <v>9.9906099999999998E-2</v>
      </c>
      <c r="CZ18">
        <v>26.389399999999998</v>
      </c>
      <c r="DA18">
        <v>27.2652</v>
      </c>
      <c r="DB18">
        <v>999.9</v>
      </c>
      <c r="DC18">
        <v>0</v>
      </c>
      <c r="DD18">
        <v>0</v>
      </c>
      <c r="DE18">
        <v>5006.25</v>
      </c>
      <c r="DF18">
        <v>0</v>
      </c>
      <c r="DG18">
        <v>276.57100000000003</v>
      </c>
      <c r="DH18">
        <v>-18.285499999999999</v>
      </c>
      <c r="DI18">
        <v>390.41199999999998</v>
      </c>
      <c r="DJ18">
        <v>407.226</v>
      </c>
      <c r="DK18">
        <v>4.5344899999999999</v>
      </c>
      <c r="DL18">
        <v>399.983</v>
      </c>
      <c r="DM18">
        <v>17.787400000000002</v>
      </c>
      <c r="DN18">
        <v>2.2661699999999998</v>
      </c>
      <c r="DO18">
        <v>1.80582</v>
      </c>
      <c r="DP18">
        <v>19.437899999999999</v>
      </c>
      <c r="DQ18">
        <v>15.837199999999999</v>
      </c>
      <c r="DR18">
        <v>1499.89</v>
      </c>
      <c r="DS18">
        <v>0.973001</v>
      </c>
      <c r="DT18">
        <v>2.69987E-2</v>
      </c>
      <c r="DU18">
        <v>0</v>
      </c>
      <c r="DV18">
        <v>2.0693000000000001</v>
      </c>
      <c r="DW18">
        <v>0</v>
      </c>
      <c r="DX18">
        <v>13510.1</v>
      </c>
      <c r="DY18">
        <v>13302.6</v>
      </c>
      <c r="DZ18">
        <v>39.125</v>
      </c>
      <c r="EA18">
        <v>41.811999999999998</v>
      </c>
      <c r="EB18">
        <v>40.125</v>
      </c>
      <c r="EC18">
        <v>40.311999999999998</v>
      </c>
      <c r="ED18">
        <v>39.061999999999998</v>
      </c>
      <c r="EE18">
        <v>1459.39</v>
      </c>
      <c r="EF18">
        <v>40.5</v>
      </c>
      <c r="EG18">
        <v>0</v>
      </c>
      <c r="EH18">
        <v>1657339683</v>
      </c>
      <c r="EI18">
        <v>0</v>
      </c>
      <c r="EJ18">
        <v>2.2910499999999998</v>
      </c>
      <c r="EK18">
        <v>8.6041018646218173E-2</v>
      </c>
      <c r="EL18">
        <v>20.888888867499979</v>
      </c>
      <c r="EM18">
        <v>13492.83076923077</v>
      </c>
      <c r="EN18">
        <v>15</v>
      </c>
      <c r="EO18">
        <v>1657339463.5999999</v>
      </c>
      <c r="EP18" t="s">
        <v>619</v>
      </c>
      <c r="EQ18">
        <v>1657339463.5999999</v>
      </c>
      <c r="ER18">
        <v>1657339462.5999999</v>
      </c>
      <c r="ES18">
        <v>1</v>
      </c>
      <c r="ET18">
        <v>9.1999999999999998E-2</v>
      </c>
      <c r="EU18">
        <v>-1.2E-2</v>
      </c>
      <c r="EV18">
        <v>0.56000000000000005</v>
      </c>
      <c r="EW18">
        <v>0.13500000000000001</v>
      </c>
      <c r="EX18">
        <v>410</v>
      </c>
      <c r="EY18">
        <v>17</v>
      </c>
      <c r="EZ18">
        <v>0.11</v>
      </c>
      <c r="FA18">
        <v>0.02</v>
      </c>
      <c r="FB18">
        <v>-18.255780487804881</v>
      </c>
      <c r="FC18">
        <v>-0.2140766550522612</v>
      </c>
      <c r="FD18">
        <v>3.563355653006791E-2</v>
      </c>
      <c r="FE18">
        <v>0</v>
      </c>
      <c r="FF18">
        <v>4.4938541463414641</v>
      </c>
      <c r="FG18">
        <v>0.26359672473867612</v>
      </c>
      <c r="FH18">
        <v>2.6158472113173181E-2</v>
      </c>
      <c r="FI18">
        <v>1</v>
      </c>
      <c r="FJ18">
        <v>1</v>
      </c>
      <c r="FK18">
        <v>2</v>
      </c>
      <c r="FL18" t="s">
        <v>370</v>
      </c>
      <c r="FM18">
        <v>2.93662</v>
      </c>
      <c r="FN18">
        <v>2.7633700000000001</v>
      </c>
      <c r="FO18">
        <v>9.8152900000000001E-2</v>
      </c>
      <c r="FP18">
        <v>0.102353</v>
      </c>
      <c r="FQ18">
        <v>0.114969</v>
      </c>
      <c r="FR18">
        <v>9.8897799999999994E-2</v>
      </c>
      <c r="FS18">
        <v>28800.6</v>
      </c>
      <c r="FT18">
        <v>22341.5</v>
      </c>
      <c r="FU18">
        <v>29974.1</v>
      </c>
      <c r="FV18">
        <v>24333</v>
      </c>
      <c r="FW18">
        <v>35236.5</v>
      </c>
      <c r="FX18">
        <v>32038.6</v>
      </c>
      <c r="FY18">
        <v>43777.9</v>
      </c>
      <c r="FZ18">
        <v>39726.300000000003</v>
      </c>
      <c r="GA18">
        <v>1.9999499999999999</v>
      </c>
      <c r="GB18">
        <v>2.0673499999999998</v>
      </c>
      <c r="GC18">
        <v>0.22353999999999999</v>
      </c>
      <c r="GD18">
        <v>0</v>
      </c>
      <c r="GE18">
        <v>23.599900000000002</v>
      </c>
      <c r="GF18">
        <v>999.9</v>
      </c>
      <c r="GG18">
        <v>52</v>
      </c>
      <c r="GH18">
        <v>34.299999999999997</v>
      </c>
      <c r="GI18">
        <v>27.8279</v>
      </c>
      <c r="GJ18">
        <v>31.0046</v>
      </c>
      <c r="GK18">
        <v>36.630600000000001</v>
      </c>
      <c r="GL18">
        <v>1</v>
      </c>
      <c r="GM18">
        <v>-9.1407500000000003E-2</v>
      </c>
      <c r="GN18">
        <v>-0.40738000000000002</v>
      </c>
      <c r="GO18">
        <v>20.270900000000001</v>
      </c>
      <c r="GP18">
        <v>5.2277699999999996</v>
      </c>
      <c r="GQ18">
        <v>11.908099999999999</v>
      </c>
      <c r="GR18">
        <v>4.9652000000000003</v>
      </c>
      <c r="GS18">
        <v>3.2919999999999998</v>
      </c>
      <c r="GT18">
        <v>9999</v>
      </c>
      <c r="GU18">
        <v>9999</v>
      </c>
      <c r="GV18">
        <v>7809.9</v>
      </c>
      <c r="GW18">
        <v>981.9</v>
      </c>
      <c r="GX18">
        <v>1.87714</v>
      </c>
      <c r="GY18">
        <v>1.8754299999999999</v>
      </c>
      <c r="GZ18">
        <v>1.87408</v>
      </c>
      <c r="HA18">
        <v>1.8732500000000001</v>
      </c>
      <c r="HB18">
        <v>1.8748499999999999</v>
      </c>
      <c r="HC18">
        <v>1.86971</v>
      </c>
      <c r="HD18">
        <v>1.8739300000000001</v>
      </c>
      <c r="HE18">
        <v>1.87897</v>
      </c>
      <c r="HF18">
        <v>0</v>
      </c>
      <c r="HG18">
        <v>0</v>
      </c>
      <c r="HH18">
        <v>0</v>
      </c>
      <c r="HI18">
        <v>0</v>
      </c>
      <c r="HJ18" t="s">
        <v>371</v>
      </c>
      <c r="HK18" t="s">
        <v>372</v>
      </c>
      <c r="HL18" t="s">
        <v>373</v>
      </c>
      <c r="HM18" t="s">
        <v>373</v>
      </c>
      <c r="HN18" t="s">
        <v>373</v>
      </c>
      <c r="HO18" t="s">
        <v>373</v>
      </c>
      <c r="HP18">
        <v>0</v>
      </c>
      <c r="HQ18">
        <v>100</v>
      </c>
      <c r="HR18">
        <v>100</v>
      </c>
      <c r="HS18">
        <v>0.56799999999999995</v>
      </c>
      <c r="HT18">
        <v>0.25900000000000001</v>
      </c>
      <c r="HU18">
        <v>0.36021833797082331</v>
      </c>
      <c r="HV18">
        <v>1.442917152755131E-3</v>
      </c>
      <c r="HW18">
        <v>-2.661258809856503E-6</v>
      </c>
      <c r="HX18">
        <v>7.9611176757267714E-10</v>
      </c>
      <c r="HY18">
        <v>-4.8052866728475037E-2</v>
      </c>
      <c r="HZ18">
        <v>-6.0352908027276157E-3</v>
      </c>
      <c r="IA18">
        <v>1.226161373770135E-3</v>
      </c>
      <c r="IB18">
        <v>-1.457749047782E-5</v>
      </c>
      <c r="IC18">
        <v>5</v>
      </c>
      <c r="ID18">
        <v>1967</v>
      </c>
      <c r="IE18">
        <v>1</v>
      </c>
      <c r="IF18">
        <v>28</v>
      </c>
      <c r="IG18">
        <v>3.7</v>
      </c>
      <c r="IH18">
        <v>3.7</v>
      </c>
      <c r="II18">
        <v>1.0351600000000001</v>
      </c>
      <c r="IJ18">
        <v>2.4218799999999998</v>
      </c>
      <c r="IK18">
        <v>1.42578</v>
      </c>
      <c r="IL18">
        <v>2.2863799999999999</v>
      </c>
      <c r="IM18">
        <v>1.5478499999999999</v>
      </c>
      <c r="IN18">
        <v>2.3803700000000001</v>
      </c>
      <c r="IO18">
        <v>35.707799999999999</v>
      </c>
      <c r="IP18">
        <v>15.1302</v>
      </c>
      <c r="IQ18">
        <v>18</v>
      </c>
      <c r="IR18">
        <v>504.18799999999999</v>
      </c>
      <c r="IS18">
        <v>534.89</v>
      </c>
      <c r="IT18">
        <v>24.999700000000001</v>
      </c>
      <c r="IU18">
        <v>26.1098</v>
      </c>
      <c r="IV18">
        <v>30.000699999999998</v>
      </c>
      <c r="IW18">
        <v>26.092400000000001</v>
      </c>
      <c r="IX18">
        <v>26.041399999999999</v>
      </c>
      <c r="IY18">
        <v>20.755500000000001</v>
      </c>
      <c r="IZ18">
        <v>36.6995</v>
      </c>
      <c r="JA18">
        <v>0</v>
      </c>
      <c r="JB18">
        <v>25</v>
      </c>
      <c r="JC18">
        <v>400</v>
      </c>
      <c r="JD18">
        <v>17.8505</v>
      </c>
      <c r="JE18">
        <v>100.99299999999999</v>
      </c>
      <c r="JF18">
        <v>101.04600000000001</v>
      </c>
    </row>
    <row r="19" spans="1:266" x14ac:dyDescent="0.2">
      <c r="A19">
        <v>3</v>
      </c>
      <c r="B19">
        <v>1657339759.5999999</v>
      </c>
      <c r="C19">
        <v>320.5</v>
      </c>
      <c r="D19" t="s">
        <v>622</v>
      </c>
      <c r="E19" t="s">
        <v>623</v>
      </c>
      <c r="F19" t="s">
        <v>366</v>
      </c>
      <c r="H19" t="s">
        <v>394</v>
      </c>
      <c r="I19" t="s">
        <v>575</v>
      </c>
      <c r="J19" t="s">
        <v>618</v>
      </c>
      <c r="K19">
        <v>1657339759.5999999</v>
      </c>
      <c r="L19">
        <f t="shared" si="0"/>
        <v>3.8000303362368554E-3</v>
      </c>
      <c r="M19">
        <f t="shared" si="1"/>
        <v>3.8000303362368553</v>
      </c>
      <c r="N19">
        <f t="shared" si="2"/>
        <v>10.34747291534209</v>
      </c>
      <c r="O19">
        <f t="shared" si="3"/>
        <v>286.27999999999997</v>
      </c>
      <c r="P19">
        <f t="shared" si="4"/>
        <v>223.81155548696262</v>
      </c>
      <c r="Q19">
        <f t="shared" si="5"/>
        <v>22.745073809352728</v>
      </c>
      <c r="R19">
        <f t="shared" si="6"/>
        <v>29.093492138839995</v>
      </c>
      <c r="S19">
        <f t="shared" si="7"/>
        <v>0.31218435597765865</v>
      </c>
      <c r="T19">
        <f t="shared" si="8"/>
        <v>1.9162531635115352</v>
      </c>
      <c r="U19">
        <f t="shared" si="9"/>
        <v>0.2864348222700342</v>
      </c>
      <c r="V19">
        <f t="shared" si="10"/>
        <v>0.18115793815763451</v>
      </c>
      <c r="W19">
        <f t="shared" si="11"/>
        <v>241.75670099999996</v>
      </c>
      <c r="X19">
        <f t="shared" si="12"/>
        <v>27.105170683400093</v>
      </c>
      <c r="Y19">
        <f t="shared" si="13"/>
        <v>27.105170683400093</v>
      </c>
      <c r="Z19">
        <f t="shared" si="14"/>
        <v>3.6013276221739519</v>
      </c>
      <c r="AA19">
        <f t="shared" si="15"/>
        <v>66.112415683169203</v>
      </c>
      <c r="AB19">
        <f t="shared" si="16"/>
        <v>2.2921846602653</v>
      </c>
      <c r="AC19">
        <f t="shared" si="17"/>
        <v>3.4671016579550593</v>
      </c>
      <c r="AD19">
        <f t="shared" si="18"/>
        <v>1.3091429619086519</v>
      </c>
      <c r="AE19">
        <f t="shared" si="19"/>
        <v>-167.58133782804532</v>
      </c>
      <c r="AF19">
        <f t="shared" si="20"/>
        <v>-66.703618814123288</v>
      </c>
      <c r="AG19">
        <f t="shared" si="21"/>
        <v>-7.495944080253806</v>
      </c>
      <c r="AH19">
        <f t="shared" si="22"/>
        <v>-2.4199722422437731E-2</v>
      </c>
      <c r="AI19">
        <v>0</v>
      </c>
      <c r="AJ19">
        <v>0</v>
      </c>
      <c r="AK19">
        <f t="shared" si="23"/>
        <v>1</v>
      </c>
      <c r="AL19">
        <f t="shared" si="24"/>
        <v>0</v>
      </c>
      <c r="AM19">
        <f t="shared" si="25"/>
        <v>25839.108553608694</v>
      </c>
      <c r="AN19" t="s">
        <v>367</v>
      </c>
      <c r="AO19" t="s">
        <v>367</v>
      </c>
      <c r="AP19">
        <v>0</v>
      </c>
      <c r="AQ19">
        <v>0</v>
      </c>
      <c r="AR19" t="e">
        <f t="shared" si="26"/>
        <v>#DIV/0!</v>
      </c>
      <c r="AS19">
        <v>0</v>
      </c>
      <c r="AT19" t="s">
        <v>367</v>
      </c>
      <c r="AU19" t="s">
        <v>367</v>
      </c>
      <c r="AV19">
        <v>0</v>
      </c>
      <c r="AW19">
        <v>0</v>
      </c>
      <c r="AX19" t="e">
        <f t="shared" si="27"/>
        <v>#DIV/0!</v>
      </c>
      <c r="AY19">
        <v>0.5</v>
      </c>
      <c r="AZ19">
        <f t="shared" si="28"/>
        <v>1261.2740999999999</v>
      </c>
      <c r="BA19">
        <f t="shared" si="29"/>
        <v>10.34747291534209</v>
      </c>
      <c r="BB19" t="e">
        <f t="shared" si="30"/>
        <v>#DIV/0!</v>
      </c>
      <c r="BC19">
        <f t="shared" si="31"/>
        <v>8.2039843007496085E-3</v>
      </c>
      <c r="BD19" t="e">
        <f t="shared" si="32"/>
        <v>#DIV/0!</v>
      </c>
      <c r="BE19" t="e">
        <f t="shared" si="33"/>
        <v>#DIV/0!</v>
      </c>
      <c r="BF19" t="s">
        <v>367</v>
      </c>
      <c r="BG19">
        <v>0</v>
      </c>
      <c r="BH19" t="e">
        <f t="shared" si="34"/>
        <v>#DIV/0!</v>
      </c>
      <c r="BI19" t="e">
        <f t="shared" si="35"/>
        <v>#DIV/0!</v>
      </c>
      <c r="BJ19" t="e">
        <f t="shared" si="36"/>
        <v>#DIV/0!</v>
      </c>
      <c r="BK19" t="e">
        <f t="shared" si="37"/>
        <v>#DIV/0!</v>
      </c>
      <c r="BL19" t="e">
        <f t="shared" si="38"/>
        <v>#DIV/0!</v>
      </c>
      <c r="BM19" t="e">
        <f t="shared" si="39"/>
        <v>#DIV/0!</v>
      </c>
      <c r="BN19" t="e">
        <f t="shared" si="40"/>
        <v>#DIV/0!</v>
      </c>
      <c r="BO19" t="e">
        <f t="shared" si="41"/>
        <v>#DIV/0!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f t="shared" si="42"/>
        <v>1500.07</v>
      </c>
      <c r="CI19">
        <f t="shared" si="43"/>
        <v>1261.2740999999999</v>
      </c>
      <c r="CJ19">
        <f t="shared" si="44"/>
        <v>0.84081016219243099</v>
      </c>
      <c r="CK19">
        <f t="shared" si="45"/>
        <v>0.16116361303139184</v>
      </c>
      <c r="CL19">
        <v>6</v>
      </c>
      <c r="CM19">
        <v>0.5</v>
      </c>
      <c r="CN19" t="s">
        <v>368</v>
      </c>
      <c r="CO19">
        <v>2</v>
      </c>
      <c r="CP19">
        <v>1657339759.5999999</v>
      </c>
      <c r="CQ19">
        <v>286.27999999999997</v>
      </c>
      <c r="CR19">
        <v>300</v>
      </c>
      <c r="CS19">
        <v>22.555099999999999</v>
      </c>
      <c r="CT19">
        <v>18.098700000000001</v>
      </c>
      <c r="CU19">
        <v>285.81700000000001</v>
      </c>
      <c r="CV19">
        <v>22.289899999999999</v>
      </c>
      <c r="CW19">
        <v>500.08800000000002</v>
      </c>
      <c r="CX19">
        <v>101.526</v>
      </c>
      <c r="CY19">
        <v>0.10000299999999999</v>
      </c>
      <c r="CZ19">
        <v>26.459499999999998</v>
      </c>
      <c r="DA19">
        <v>28.194199999999999</v>
      </c>
      <c r="DB19">
        <v>999.9</v>
      </c>
      <c r="DC19">
        <v>0</v>
      </c>
      <c r="DD19">
        <v>0</v>
      </c>
      <c r="DE19">
        <v>4980</v>
      </c>
      <c r="DF19">
        <v>0</v>
      </c>
      <c r="DG19">
        <v>280.17500000000001</v>
      </c>
      <c r="DH19">
        <v>-13.609</v>
      </c>
      <c r="DI19">
        <v>292.99900000000002</v>
      </c>
      <c r="DJ19">
        <v>305.52999999999997</v>
      </c>
      <c r="DK19">
        <v>4.4564500000000002</v>
      </c>
      <c r="DL19">
        <v>300</v>
      </c>
      <c r="DM19">
        <v>18.098700000000001</v>
      </c>
      <c r="DN19">
        <v>2.28993</v>
      </c>
      <c r="DO19">
        <v>1.83748</v>
      </c>
      <c r="DP19">
        <v>19.605699999999999</v>
      </c>
      <c r="DQ19">
        <v>16.109400000000001</v>
      </c>
      <c r="DR19">
        <v>1500.07</v>
      </c>
      <c r="DS19">
        <v>0.97299599999999997</v>
      </c>
      <c r="DT19">
        <v>2.7003800000000001E-2</v>
      </c>
      <c r="DU19">
        <v>0</v>
      </c>
      <c r="DV19">
        <v>2.0762999999999998</v>
      </c>
      <c r="DW19">
        <v>0</v>
      </c>
      <c r="DX19">
        <v>14474.6</v>
      </c>
      <c r="DY19">
        <v>13304.2</v>
      </c>
      <c r="DZ19">
        <v>38.186999999999998</v>
      </c>
      <c r="EA19">
        <v>40.375</v>
      </c>
      <c r="EB19">
        <v>39.186999999999998</v>
      </c>
      <c r="EC19">
        <v>38.311999999999998</v>
      </c>
      <c r="ED19">
        <v>38.125</v>
      </c>
      <c r="EE19">
        <v>1459.56</v>
      </c>
      <c r="EF19">
        <v>40.51</v>
      </c>
      <c r="EG19">
        <v>0</v>
      </c>
      <c r="EH19">
        <v>1657339758.5999999</v>
      </c>
      <c r="EI19">
        <v>0</v>
      </c>
      <c r="EJ19">
        <v>2.369592307692308</v>
      </c>
      <c r="EK19">
        <v>-0.20101879749198359</v>
      </c>
      <c r="EL19">
        <v>-14.547006424008581</v>
      </c>
      <c r="EM19">
        <v>14729.39615384615</v>
      </c>
      <c r="EN19">
        <v>15</v>
      </c>
      <c r="EO19">
        <v>1657339777.0999999</v>
      </c>
      <c r="EP19" t="s">
        <v>624</v>
      </c>
      <c r="EQ19">
        <v>1657339777.0999999</v>
      </c>
      <c r="ER19">
        <v>1657339462.5999999</v>
      </c>
      <c r="ES19">
        <v>2</v>
      </c>
      <c r="ET19">
        <v>-0.113</v>
      </c>
      <c r="EU19">
        <v>-1.2E-2</v>
      </c>
      <c r="EV19">
        <v>0.46300000000000002</v>
      </c>
      <c r="EW19">
        <v>0.13500000000000001</v>
      </c>
      <c r="EX19">
        <v>300</v>
      </c>
      <c r="EY19">
        <v>17</v>
      </c>
      <c r="EZ19">
        <v>0.14000000000000001</v>
      </c>
      <c r="FA19">
        <v>0.02</v>
      </c>
      <c r="FB19">
        <v>-13.567729999999999</v>
      </c>
      <c r="FC19">
        <v>-0.23228893058160549</v>
      </c>
      <c r="FD19">
        <v>4.2290798053477331E-2</v>
      </c>
      <c r="FE19">
        <v>0</v>
      </c>
      <c r="FF19">
        <v>4.4750687500000002</v>
      </c>
      <c r="FG19">
        <v>-4.5889643527211067E-2</v>
      </c>
      <c r="FH19">
        <v>8.1465711153527794E-3</v>
      </c>
      <c r="FI19">
        <v>1</v>
      </c>
      <c r="FJ19">
        <v>1</v>
      </c>
      <c r="FK19">
        <v>2</v>
      </c>
      <c r="FL19" t="s">
        <v>370</v>
      </c>
      <c r="FM19">
        <v>2.9363800000000002</v>
      </c>
      <c r="FN19">
        <v>2.76335</v>
      </c>
      <c r="FO19">
        <v>7.7906000000000003E-2</v>
      </c>
      <c r="FP19">
        <v>8.1479700000000002E-2</v>
      </c>
      <c r="FQ19">
        <v>0.11577800000000001</v>
      </c>
      <c r="FR19">
        <v>0.100103</v>
      </c>
      <c r="FS19">
        <v>29438.7</v>
      </c>
      <c r="FT19">
        <v>22856.2</v>
      </c>
      <c r="FU19">
        <v>29966.1</v>
      </c>
      <c r="FV19">
        <v>24328.400000000001</v>
      </c>
      <c r="FW19">
        <v>35193.800000000003</v>
      </c>
      <c r="FX19">
        <v>31988.2</v>
      </c>
      <c r="FY19">
        <v>43766.6</v>
      </c>
      <c r="FZ19">
        <v>39718.6</v>
      </c>
      <c r="GA19">
        <v>1.9992000000000001</v>
      </c>
      <c r="GB19">
        <v>2.06717</v>
      </c>
      <c r="GC19">
        <v>0.27687099999999998</v>
      </c>
      <c r="GD19">
        <v>0</v>
      </c>
      <c r="GE19">
        <v>23.658100000000001</v>
      </c>
      <c r="GF19">
        <v>999.9</v>
      </c>
      <c r="GG19">
        <v>52.1</v>
      </c>
      <c r="GH19">
        <v>34.200000000000003</v>
      </c>
      <c r="GI19">
        <v>27.725200000000001</v>
      </c>
      <c r="GJ19">
        <v>31.0946</v>
      </c>
      <c r="GK19">
        <v>36.718800000000002</v>
      </c>
      <c r="GL19">
        <v>1</v>
      </c>
      <c r="GM19">
        <v>-8.1857200000000005E-2</v>
      </c>
      <c r="GN19">
        <v>-0.42891299999999999</v>
      </c>
      <c r="GO19">
        <v>20.269200000000001</v>
      </c>
      <c r="GP19">
        <v>5.2282200000000003</v>
      </c>
      <c r="GQ19">
        <v>11.908099999999999</v>
      </c>
      <c r="GR19">
        <v>4.9655500000000004</v>
      </c>
      <c r="GS19">
        <v>3.2919999999999998</v>
      </c>
      <c r="GT19">
        <v>9999</v>
      </c>
      <c r="GU19">
        <v>9999</v>
      </c>
      <c r="GV19">
        <v>7809.9</v>
      </c>
      <c r="GW19">
        <v>981.9</v>
      </c>
      <c r="GX19">
        <v>1.8771</v>
      </c>
      <c r="GY19">
        <v>1.87534</v>
      </c>
      <c r="GZ19">
        <v>1.8740699999999999</v>
      </c>
      <c r="HA19">
        <v>1.8732599999999999</v>
      </c>
      <c r="HB19">
        <v>1.87483</v>
      </c>
      <c r="HC19">
        <v>1.8696699999999999</v>
      </c>
      <c r="HD19">
        <v>1.8739300000000001</v>
      </c>
      <c r="HE19">
        <v>1.87897</v>
      </c>
      <c r="HF19">
        <v>0</v>
      </c>
      <c r="HG19">
        <v>0</v>
      </c>
      <c r="HH19">
        <v>0</v>
      </c>
      <c r="HI19">
        <v>0</v>
      </c>
      <c r="HJ19" t="s">
        <v>371</v>
      </c>
      <c r="HK19" t="s">
        <v>372</v>
      </c>
      <c r="HL19" t="s">
        <v>373</v>
      </c>
      <c r="HM19" t="s">
        <v>373</v>
      </c>
      <c r="HN19" t="s">
        <v>373</v>
      </c>
      <c r="HO19" t="s">
        <v>373</v>
      </c>
      <c r="HP19">
        <v>0</v>
      </c>
      <c r="HQ19">
        <v>100</v>
      </c>
      <c r="HR19">
        <v>100</v>
      </c>
      <c r="HS19">
        <v>0.46300000000000002</v>
      </c>
      <c r="HT19">
        <v>0.26519999999999999</v>
      </c>
      <c r="HU19">
        <v>0.36021833797082331</v>
      </c>
      <c r="HV19">
        <v>1.442917152755131E-3</v>
      </c>
      <c r="HW19">
        <v>-2.661258809856503E-6</v>
      </c>
      <c r="HX19">
        <v>7.9611176757267714E-10</v>
      </c>
      <c r="HY19">
        <v>-4.8052866728475037E-2</v>
      </c>
      <c r="HZ19">
        <v>-6.0352908027276157E-3</v>
      </c>
      <c r="IA19">
        <v>1.226161373770135E-3</v>
      </c>
      <c r="IB19">
        <v>-1.457749047782E-5</v>
      </c>
      <c r="IC19">
        <v>5</v>
      </c>
      <c r="ID19">
        <v>1967</v>
      </c>
      <c r="IE19">
        <v>1</v>
      </c>
      <c r="IF19">
        <v>28</v>
      </c>
      <c r="IG19">
        <v>4.9000000000000004</v>
      </c>
      <c r="IH19">
        <v>5</v>
      </c>
      <c r="II19">
        <v>0.82153299999999996</v>
      </c>
      <c r="IJ19">
        <v>2.4414099999999999</v>
      </c>
      <c r="IK19">
        <v>1.42578</v>
      </c>
      <c r="IL19">
        <v>2.2863799999999999</v>
      </c>
      <c r="IM19">
        <v>1.5478499999999999</v>
      </c>
      <c r="IN19">
        <v>2.3803700000000001</v>
      </c>
      <c r="IO19">
        <v>35.614800000000002</v>
      </c>
      <c r="IP19">
        <v>15.1127</v>
      </c>
      <c r="IQ19">
        <v>18</v>
      </c>
      <c r="IR19">
        <v>504.50900000000001</v>
      </c>
      <c r="IS19">
        <v>535.64300000000003</v>
      </c>
      <c r="IT19">
        <v>24.999600000000001</v>
      </c>
      <c r="IU19">
        <v>26.2135</v>
      </c>
      <c r="IV19">
        <v>30.000599999999999</v>
      </c>
      <c r="IW19">
        <v>26.184100000000001</v>
      </c>
      <c r="IX19">
        <v>26.131599999999999</v>
      </c>
      <c r="IY19">
        <v>16.447700000000001</v>
      </c>
      <c r="IZ19">
        <v>35.542299999999997</v>
      </c>
      <c r="JA19">
        <v>0</v>
      </c>
      <c r="JB19">
        <v>25</v>
      </c>
      <c r="JC19">
        <v>300</v>
      </c>
      <c r="JD19">
        <v>18.110199999999999</v>
      </c>
      <c r="JE19">
        <v>100.967</v>
      </c>
      <c r="JF19">
        <v>101.026</v>
      </c>
    </row>
    <row r="20" spans="1:266" x14ac:dyDescent="0.2">
      <c r="A20">
        <v>4</v>
      </c>
      <c r="B20">
        <v>1657339853.0999999</v>
      </c>
      <c r="C20">
        <v>414</v>
      </c>
      <c r="D20" t="s">
        <v>625</v>
      </c>
      <c r="E20" t="s">
        <v>626</v>
      </c>
      <c r="F20" t="s">
        <v>366</v>
      </c>
      <c r="H20" t="s">
        <v>394</v>
      </c>
      <c r="I20" t="s">
        <v>575</v>
      </c>
      <c r="J20" t="s">
        <v>618</v>
      </c>
      <c r="K20">
        <v>1657339853.0999999</v>
      </c>
      <c r="L20">
        <f t="shared" si="0"/>
        <v>3.8401385341137496E-3</v>
      </c>
      <c r="M20">
        <f t="shared" si="1"/>
        <v>3.8401385341137497</v>
      </c>
      <c r="N20">
        <f t="shared" si="2"/>
        <v>6.2083620907853438</v>
      </c>
      <c r="O20">
        <f t="shared" si="3"/>
        <v>191.69200000000001</v>
      </c>
      <c r="P20">
        <f t="shared" si="4"/>
        <v>155.35610453479217</v>
      </c>
      <c r="Q20">
        <f t="shared" si="5"/>
        <v>15.788359066912713</v>
      </c>
      <c r="R20">
        <f t="shared" si="6"/>
        <v>19.481063427262001</v>
      </c>
      <c r="S20">
        <f t="shared" si="7"/>
        <v>0.32697939248021507</v>
      </c>
      <c r="T20">
        <f t="shared" si="8"/>
        <v>1.9290431023352359</v>
      </c>
      <c r="U20">
        <f t="shared" si="9"/>
        <v>0.29901851614620661</v>
      </c>
      <c r="V20">
        <f t="shared" si="10"/>
        <v>0.18919909369167975</v>
      </c>
      <c r="W20">
        <f t="shared" si="11"/>
        <v>241.71564299999994</v>
      </c>
      <c r="X20">
        <f t="shared" si="12"/>
        <v>26.957538963214724</v>
      </c>
      <c r="Y20">
        <f t="shared" si="13"/>
        <v>26.957538963214724</v>
      </c>
      <c r="Z20">
        <f t="shared" si="14"/>
        <v>3.5702435442983469</v>
      </c>
      <c r="AA20">
        <f t="shared" si="15"/>
        <v>66.923284364398512</v>
      </c>
      <c r="AB20">
        <f t="shared" si="16"/>
        <v>2.30281470656075</v>
      </c>
      <c r="AC20">
        <f t="shared" si="17"/>
        <v>3.4409768265733671</v>
      </c>
      <c r="AD20">
        <f t="shared" si="18"/>
        <v>1.2674288377375968</v>
      </c>
      <c r="AE20">
        <f t="shared" si="19"/>
        <v>-169.35010935441636</v>
      </c>
      <c r="AF20">
        <f t="shared" si="20"/>
        <v>-65.127957737946986</v>
      </c>
      <c r="AG20">
        <f t="shared" si="21"/>
        <v>-7.260320490217639</v>
      </c>
      <c r="AH20">
        <f t="shared" si="22"/>
        <v>-2.2744582581054829E-2</v>
      </c>
      <c r="AI20">
        <v>0</v>
      </c>
      <c r="AJ20">
        <v>0</v>
      </c>
      <c r="AK20">
        <f t="shared" si="23"/>
        <v>1</v>
      </c>
      <c r="AL20">
        <f t="shared" si="24"/>
        <v>0</v>
      </c>
      <c r="AM20">
        <f t="shared" si="25"/>
        <v>26173.13024606507</v>
      </c>
      <c r="AN20" t="s">
        <v>367</v>
      </c>
      <c r="AO20" t="s">
        <v>367</v>
      </c>
      <c r="AP20">
        <v>0</v>
      </c>
      <c r="AQ20">
        <v>0</v>
      </c>
      <c r="AR20" t="e">
        <f t="shared" si="26"/>
        <v>#DIV/0!</v>
      </c>
      <c r="AS20">
        <v>0</v>
      </c>
      <c r="AT20" t="s">
        <v>367</v>
      </c>
      <c r="AU20" t="s">
        <v>367</v>
      </c>
      <c r="AV20">
        <v>0</v>
      </c>
      <c r="AW20">
        <v>0</v>
      </c>
      <c r="AX20" t="e">
        <f t="shared" si="27"/>
        <v>#DIV/0!</v>
      </c>
      <c r="AY20">
        <v>0.5</v>
      </c>
      <c r="AZ20">
        <f t="shared" si="28"/>
        <v>1261.0634999999997</v>
      </c>
      <c r="BA20">
        <f t="shared" si="29"/>
        <v>6.2083620907853438</v>
      </c>
      <c r="BB20" t="e">
        <f t="shared" si="30"/>
        <v>#DIV/0!</v>
      </c>
      <c r="BC20">
        <f t="shared" si="31"/>
        <v>4.923116156153394E-3</v>
      </c>
      <c r="BD20" t="e">
        <f t="shared" si="32"/>
        <v>#DIV/0!</v>
      </c>
      <c r="BE20" t="e">
        <f t="shared" si="33"/>
        <v>#DIV/0!</v>
      </c>
      <c r="BF20" t="s">
        <v>367</v>
      </c>
      <c r="BG20">
        <v>0</v>
      </c>
      <c r="BH20" t="e">
        <f t="shared" si="34"/>
        <v>#DIV/0!</v>
      </c>
      <c r="BI20" t="e">
        <f t="shared" si="35"/>
        <v>#DIV/0!</v>
      </c>
      <c r="BJ20" t="e">
        <f t="shared" si="36"/>
        <v>#DIV/0!</v>
      </c>
      <c r="BK20" t="e">
        <f t="shared" si="37"/>
        <v>#DIV/0!</v>
      </c>
      <c r="BL20" t="e">
        <f t="shared" si="38"/>
        <v>#DIV/0!</v>
      </c>
      <c r="BM20" t="e">
        <f t="shared" si="39"/>
        <v>#DIV/0!</v>
      </c>
      <c r="BN20" t="e">
        <f t="shared" si="40"/>
        <v>#DIV/0!</v>
      </c>
      <c r="BO20" t="e">
        <f t="shared" si="41"/>
        <v>#DIV/0!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f t="shared" si="42"/>
        <v>1499.82</v>
      </c>
      <c r="CI20">
        <f t="shared" si="43"/>
        <v>1261.0634999999997</v>
      </c>
      <c r="CJ20">
        <f t="shared" si="44"/>
        <v>0.84080989718766241</v>
      </c>
      <c r="CK20">
        <f t="shared" si="45"/>
        <v>0.16116310157218863</v>
      </c>
      <c r="CL20">
        <v>6</v>
      </c>
      <c r="CM20">
        <v>0.5</v>
      </c>
      <c r="CN20" t="s">
        <v>368</v>
      </c>
      <c r="CO20">
        <v>2</v>
      </c>
      <c r="CP20">
        <v>1657339853.0999999</v>
      </c>
      <c r="CQ20">
        <v>191.69200000000001</v>
      </c>
      <c r="CR20">
        <v>200.024</v>
      </c>
      <c r="CS20">
        <v>22.659500000000001</v>
      </c>
      <c r="CT20">
        <v>18.156500000000001</v>
      </c>
      <c r="CU20">
        <v>191.14599999999999</v>
      </c>
      <c r="CV20">
        <v>22.3916</v>
      </c>
      <c r="CW20">
        <v>500.08300000000003</v>
      </c>
      <c r="CX20">
        <v>101.527</v>
      </c>
      <c r="CY20">
        <v>9.9898500000000001E-2</v>
      </c>
      <c r="CZ20">
        <v>26.331299999999999</v>
      </c>
      <c r="DA20">
        <v>27.331900000000001</v>
      </c>
      <c r="DB20">
        <v>999.9</v>
      </c>
      <c r="DC20">
        <v>0</v>
      </c>
      <c r="DD20">
        <v>0</v>
      </c>
      <c r="DE20">
        <v>5033.75</v>
      </c>
      <c r="DF20">
        <v>0</v>
      </c>
      <c r="DG20">
        <v>230.98400000000001</v>
      </c>
      <c r="DH20">
        <v>-8.4456299999999995</v>
      </c>
      <c r="DI20">
        <v>196.02</v>
      </c>
      <c r="DJ20">
        <v>203.72200000000001</v>
      </c>
      <c r="DK20">
        <v>4.5030000000000001</v>
      </c>
      <c r="DL20">
        <v>200.024</v>
      </c>
      <c r="DM20">
        <v>18.156500000000001</v>
      </c>
      <c r="DN20">
        <v>2.3005499999999999</v>
      </c>
      <c r="DO20">
        <v>1.84338</v>
      </c>
      <c r="DP20">
        <v>19.680299999999999</v>
      </c>
      <c r="DQ20">
        <v>16.159500000000001</v>
      </c>
      <c r="DR20">
        <v>1499.82</v>
      </c>
      <c r="DS20">
        <v>0.973001</v>
      </c>
      <c r="DT20">
        <v>2.69987E-2</v>
      </c>
      <c r="DU20">
        <v>0</v>
      </c>
      <c r="DV20">
        <v>2.7431000000000001</v>
      </c>
      <c r="DW20">
        <v>0</v>
      </c>
      <c r="DX20">
        <v>13180.9</v>
      </c>
      <c r="DY20">
        <v>13302</v>
      </c>
      <c r="DZ20">
        <v>36.625</v>
      </c>
      <c r="EA20">
        <v>38.875</v>
      </c>
      <c r="EB20">
        <v>37.686999999999998</v>
      </c>
      <c r="EC20">
        <v>36.561999999999998</v>
      </c>
      <c r="ED20">
        <v>36.811999999999998</v>
      </c>
      <c r="EE20">
        <v>1459.33</v>
      </c>
      <c r="EF20">
        <v>40.49</v>
      </c>
      <c r="EG20">
        <v>0</v>
      </c>
      <c r="EH20">
        <v>1657339852.2</v>
      </c>
      <c r="EI20">
        <v>0</v>
      </c>
      <c r="EJ20">
        <v>2.349419230769231</v>
      </c>
      <c r="EK20">
        <v>1.198458120112921</v>
      </c>
      <c r="EL20">
        <v>-45.593162265231257</v>
      </c>
      <c r="EM20">
        <v>13159.553846153851</v>
      </c>
      <c r="EN20">
        <v>15</v>
      </c>
      <c r="EO20">
        <v>1657339873.0999999</v>
      </c>
      <c r="EP20" t="s">
        <v>627</v>
      </c>
      <c r="EQ20">
        <v>1657339873.0999999</v>
      </c>
      <c r="ER20">
        <v>1657339462.5999999</v>
      </c>
      <c r="ES20">
        <v>3</v>
      </c>
      <c r="ET20">
        <v>0.11</v>
      </c>
      <c r="EU20">
        <v>-1.2E-2</v>
      </c>
      <c r="EV20">
        <v>0.54600000000000004</v>
      </c>
      <c r="EW20">
        <v>0.13500000000000001</v>
      </c>
      <c r="EX20">
        <v>200</v>
      </c>
      <c r="EY20">
        <v>17</v>
      </c>
      <c r="EZ20">
        <v>0.18</v>
      </c>
      <c r="FA20">
        <v>0.02</v>
      </c>
      <c r="FB20">
        <v>-8.4136497499999994</v>
      </c>
      <c r="FC20">
        <v>-0.19324626641648371</v>
      </c>
      <c r="FD20">
        <v>3.3403649837068707E-2</v>
      </c>
      <c r="FE20">
        <v>0</v>
      </c>
      <c r="FF20">
        <v>4.5115515000000004</v>
      </c>
      <c r="FG20">
        <v>-0.48225433395873768</v>
      </c>
      <c r="FH20">
        <v>4.902255254217195E-2</v>
      </c>
      <c r="FI20">
        <v>1</v>
      </c>
      <c r="FJ20">
        <v>1</v>
      </c>
      <c r="FK20">
        <v>2</v>
      </c>
      <c r="FL20" t="s">
        <v>370</v>
      </c>
      <c r="FM20">
        <v>2.9362200000000001</v>
      </c>
      <c r="FN20">
        <v>2.76349</v>
      </c>
      <c r="FO20">
        <v>5.49988E-2</v>
      </c>
      <c r="FP20">
        <v>5.7583500000000003E-2</v>
      </c>
      <c r="FQ20">
        <v>0.11612</v>
      </c>
      <c r="FR20">
        <v>0.10030500000000001</v>
      </c>
      <c r="FS20">
        <v>30164</v>
      </c>
      <c r="FT20">
        <v>23445.9</v>
      </c>
      <c r="FU20">
        <v>29960.799999999999</v>
      </c>
      <c r="FV20">
        <v>24323.8</v>
      </c>
      <c r="FW20">
        <v>35172.6</v>
      </c>
      <c r="FX20">
        <v>31974.1</v>
      </c>
      <c r="FY20">
        <v>43758.3</v>
      </c>
      <c r="FZ20">
        <v>39711</v>
      </c>
      <c r="GA20">
        <v>1.9975799999999999</v>
      </c>
      <c r="GB20">
        <v>2.06582</v>
      </c>
      <c r="GC20">
        <v>0.22111800000000001</v>
      </c>
      <c r="GD20">
        <v>0</v>
      </c>
      <c r="GE20">
        <v>23.706900000000001</v>
      </c>
      <c r="GF20">
        <v>999.9</v>
      </c>
      <c r="GG20">
        <v>52.3</v>
      </c>
      <c r="GH20">
        <v>34.1</v>
      </c>
      <c r="GI20">
        <v>27.677</v>
      </c>
      <c r="GJ20">
        <v>30.534600000000001</v>
      </c>
      <c r="GK20">
        <v>36.406199999999998</v>
      </c>
      <c r="GL20">
        <v>1</v>
      </c>
      <c r="GM20">
        <v>-7.2065500000000005E-2</v>
      </c>
      <c r="GN20">
        <v>-0.45705600000000002</v>
      </c>
      <c r="GO20">
        <v>20.268599999999999</v>
      </c>
      <c r="GP20">
        <v>5.2237299999999998</v>
      </c>
      <c r="GQ20">
        <v>11.908099999999999</v>
      </c>
      <c r="GR20">
        <v>4.96455</v>
      </c>
      <c r="GS20">
        <v>3.2912499999999998</v>
      </c>
      <c r="GT20">
        <v>9999</v>
      </c>
      <c r="GU20">
        <v>9999</v>
      </c>
      <c r="GV20">
        <v>7809.9</v>
      </c>
      <c r="GW20">
        <v>981.9</v>
      </c>
      <c r="GX20">
        <v>1.8771199999999999</v>
      </c>
      <c r="GY20">
        <v>1.87537</v>
      </c>
      <c r="GZ20">
        <v>1.87408</v>
      </c>
      <c r="HA20">
        <v>1.8732800000000001</v>
      </c>
      <c r="HB20">
        <v>1.8748499999999999</v>
      </c>
      <c r="HC20">
        <v>1.8696699999999999</v>
      </c>
      <c r="HD20">
        <v>1.8739300000000001</v>
      </c>
      <c r="HE20">
        <v>1.87897</v>
      </c>
      <c r="HF20">
        <v>0</v>
      </c>
      <c r="HG20">
        <v>0</v>
      </c>
      <c r="HH20">
        <v>0</v>
      </c>
      <c r="HI20">
        <v>0</v>
      </c>
      <c r="HJ20" t="s">
        <v>371</v>
      </c>
      <c r="HK20" t="s">
        <v>372</v>
      </c>
      <c r="HL20" t="s">
        <v>373</v>
      </c>
      <c r="HM20" t="s">
        <v>373</v>
      </c>
      <c r="HN20" t="s">
        <v>373</v>
      </c>
      <c r="HO20" t="s">
        <v>373</v>
      </c>
      <c r="HP20">
        <v>0</v>
      </c>
      <c r="HQ20">
        <v>100</v>
      </c>
      <c r="HR20">
        <v>100</v>
      </c>
      <c r="HS20">
        <v>0.54600000000000004</v>
      </c>
      <c r="HT20">
        <v>0.26790000000000003</v>
      </c>
      <c r="HU20">
        <v>0.2477901969944683</v>
      </c>
      <c r="HV20">
        <v>1.442917152755131E-3</v>
      </c>
      <c r="HW20">
        <v>-2.661258809856503E-6</v>
      </c>
      <c r="HX20">
        <v>7.9611176757267714E-10</v>
      </c>
      <c r="HY20">
        <v>-4.8052866728475037E-2</v>
      </c>
      <c r="HZ20">
        <v>-6.0352908027276157E-3</v>
      </c>
      <c r="IA20">
        <v>1.226161373770135E-3</v>
      </c>
      <c r="IB20">
        <v>-1.457749047782E-5</v>
      </c>
      <c r="IC20">
        <v>5</v>
      </c>
      <c r="ID20">
        <v>1967</v>
      </c>
      <c r="IE20">
        <v>1</v>
      </c>
      <c r="IF20">
        <v>28</v>
      </c>
      <c r="IG20">
        <v>1.3</v>
      </c>
      <c r="IH20">
        <v>6.5</v>
      </c>
      <c r="II20">
        <v>0.59570299999999998</v>
      </c>
      <c r="IJ20">
        <v>2.4658199999999999</v>
      </c>
      <c r="IK20">
        <v>1.42578</v>
      </c>
      <c r="IL20">
        <v>2.2863799999999999</v>
      </c>
      <c r="IM20">
        <v>1.5478499999999999</v>
      </c>
      <c r="IN20">
        <v>2.33765</v>
      </c>
      <c r="IO20">
        <v>35.498600000000003</v>
      </c>
      <c r="IP20">
        <v>15.0952</v>
      </c>
      <c r="IQ20">
        <v>18</v>
      </c>
      <c r="IR20">
        <v>504.44299999999998</v>
      </c>
      <c r="IS20">
        <v>535.745</v>
      </c>
      <c r="IT20">
        <v>24.996200000000002</v>
      </c>
      <c r="IU20">
        <v>26.331</v>
      </c>
      <c r="IV20">
        <v>30.000499999999999</v>
      </c>
      <c r="IW20">
        <v>26.294</v>
      </c>
      <c r="IX20">
        <v>26.236999999999998</v>
      </c>
      <c r="IY20">
        <v>11.947699999999999</v>
      </c>
      <c r="IZ20">
        <v>35.564</v>
      </c>
      <c r="JA20">
        <v>0</v>
      </c>
      <c r="JB20">
        <v>25</v>
      </c>
      <c r="JC20">
        <v>200</v>
      </c>
      <c r="JD20">
        <v>18.091200000000001</v>
      </c>
      <c r="JE20">
        <v>100.94799999999999</v>
      </c>
      <c r="JF20">
        <v>101.00700000000001</v>
      </c>
    </row>
    <row r="21" spans="1:266" x14ac:dyDescent="0.2">
      <c r="A21">
        <v>5</v>
      </c>
      <c r="B21">
        <v>1657339949.0999999</v>
      </c>
      <c r="C21">
        <v>510</v>
      </c>
      <c r="D21" t="s">
        <v>628</v>
      </c>
      <c r="E21" t="s">
        <v>629</v>
      </c>
      <c r="F21" t="s">
        <v>366</v>
      </c>
      <c r="H21" t="s">
        <v>394</v>
      </c>
      <c r="I21" t="s">
        <v>575</v>
      </c>
      <c r="J21" t="s">
        <v>618</v>
      </c>
      <c r="K21">
        <v>1657339949.0999999</v>
      </c>
      <c r="L21">
        <f t="shared" si="0"/>
        <v>4.0637885966469563E-3</v>
      </c>
      <c r="M21">
        <f t="shared" si="1"/>
        <v>4.0637885966469565</v>
      </c>
      <c r="N21">
        <f t="shared" si="2"/>
        <v>1.9272752301003107</v>
      </c>
      <c r="O21">
        <f t="shared" si="3"/>
        <v>97.203599999999994</v>
      </c>
      <c r="P21">
        <f t="shared" si="4"/>
        <v>85.414794482539605</v>
      </c>
      <c r="Q21">
        <f t="shared" si="5"/>
        <v>8.6803831224113281</v>
      </c>
      <c r="R21">
        <f t="shared" si="6"/>
        <v>9.8784349244099996</v>
      </c>
      <c r="S21">
        <f t="shared" si="7"/>
        <v>0.33799959866496926</v>
      </c>
      <c r="T21">
        <f t="shared" si="8"/>
        <v>1.9120851528201925</v>
      </c>
      <c r="U21">
        <f t="shared" si="9"/>
        <v>0.30797502212797029</v>
      </c>
      <c r="V21">
        <f t="shared" si="10"/>
        <v>0.194959234946603</v>
      </c>
      <c r="W21">
        <f t="shared" si="11"/>
        <v>241.74074099999999</v>
      </c>
      <c r="X21">
        <f t="shared" si="12"/>
        <v>26.871022024002698</v>
      </c>
      <c r="Y21">
        <f t="shared" si="13"/>
        <v>26.871022024002698</v>
      </c>
      <c r="Z21">
        <f t="shared" si="14"/>
        <v>3.5521363335038534</v>
      </c>
      <c r="AA21">
        <f t="shared" si="15"/>
        <v>65.394002896641425</v>
      </c>
      <c r="AB21">
        <f t="shared" si="16"/>
        <v>2.24943551464</v>
      </c>
      <c r="AC21">
        <f t="shared" si="17"/>
        <v>3.4398192724114907</v>
      </c>
      <c r="AD21">
        <f t="shared" si="18"/>
        <v>1.3027008188638534</v>
      </c>
      <c r="AE21">
        <f t="shared" si="19"/>
        <v>-179.21307711213078</v>
      </c>
      <c r="AF21">
        <f t="shared" si="20"/>
        <v>-56.224466507139297</v>
      </c>
      <c r="AG21">
        <f t="shared" si="21"/>
        <v>-6.3204465612383576</v>
      </c>
      <c r="AH21">
        <f t="shared" si="22"/>
        <v>-1.7249180508443374E-2</v>
      </c>
      <c r="AI21">
        <v>0</v>
      </c>
      <c r="AJ21">
        <v>0</v>
      </c>
      <c r="AK21">
        <f t="shared" si="23"/>
        <v>1</v>
      </c>
      <c r="AL21">
        <f t="shared" si="24"/>
        <v>0</v>
      </c>
      <c r="AM21">
        <f t="shared" si="25"/>
        <v>25745.483216184017</v>
      </c>
      <c r="AN21" t="s">
        <v>367</v>
      </c>
      <c r="AO21" t="s">
        <v>367</v>
      </c>
      <c r="AP21">
        <v>0</v>
      </c>
      <c r="AQ21">
        <v>0</v>
      </c>
      <c r="AR21" t="e">
        <f t="shared" si="26"/>
        <v>#DIV/0!</v>
      </c>
      <c r="AS21">
        <v>0</v>
      </c>
      <c r="AT21" t="s">
        <v>367</v>
      </c>
      <c r="AU21" t="s">
        <v>367</v>
      </c>
      <c r="AV21">
        <v>0</v>
      </c>
      <c r="AW21">
        <v>0</v>
      </c>
      <c r="AX21" t="e">
        <f t="shared" si="27"/>
        <v>#DIV/0!</v>
      </c>
      <c r="AY21">
        <v>0.5</v>
      </c>
      <c r="AZ21">
        <f t="shared" si="28"/>
        <v>1261.1901</v>
      </c>
      <c r="BA21">
        <f t="shared" si="29"/>
        <v>1.9272752301003107</v>
      </c>
      <c r="BB21" t="e">
        <f t="shared" si="30"/>
        <v>#DIV/0!</v>
      </c>
      <c r="BC21">
        <f t="shared" si="31"/>
        <v>1.5281401511955341E-3</v>
      </c>
      <c r="BD21" t="e">
        <f t="shared" si="32"/>
        <v>#DIV/0!</v>
      </c>
      <c r="BE21" t="e">
        <f t="shared" si="33"/>
        <v>#DIV/0!</v>
      </c>
      <c r="BF21" t="s">
        <v>367</v>
      </c>
      <c r="BG21">
        <v>0</v>
      </c>
      <c r="BH21" t="e">
        <f t="shared" si="34"/>
        <v>#DIV/0!</v>
      </c>
      <c r="BI21" t="e">
        <f t="shared" si="35"/>
        <v>#DIV/0!</v>
      </c>
      <c r="BJ21" t="e">
        <f t="shared" si="36"/>
        <v>#DIV/0!</v>
      </c>
      <c r="BK21" t="e">
        <f t="shared" si="37"/>
        <v>#DIV/0!</v>
      </c>
      <c r="BL21" t="e">
        <f t="shared" si="38"/>
        <v>#DIV/0!</v>
      </c>
      <c r="BM21" t="e">
        <f t="shared" si="39"/>
        <v>#DIV/0!</v>
      </c>
      <c r="BN21" t="e">
        <f t="shared" si="40"/>
        <v>#DIV/0!</v>
      </c>
      <c r="BO21" t="e">
        <f t="shared" si="41"/>
        <v>#DIV/0!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f t="shared" si="42"/>
        <v>1499.97</v>
      </c>
      <c r="CI21">
        <f t="shared" si="43"/>
        <v>1261.1901</v>
      </c>
      <c r="CJ21">
        <f t="shared" si="44"/>
        <v>0.84081021620432406</v>
      </c>
      <c r="CK21">
        <f t="shared" si="45"/>
        <v>0.16116371727434547</v>
      </c>
      <c r="CL21">
        <v>6</v>
      </c>
      <c r="CM21">
        <v>0.5</v>
      </c>
      <c r="CN21" t="s">
        <v>368</v>
      </c>
      <c r="CO21">
        <v>2</v>
      </c>
      <c r="CP21">
        <v>1657339949.0999999</v>
      </c>
      <c r="CQ21">
        <v>97.203599999999994</v>
      </c>
      <c r="CR21">
        <v>99.989000000000004</v>
      </c>
      <c r="CS21">
        <v>22.134399999999999</v>
      </c>
      <c r="CT21">
        <v>17.368099999999998</v>
      </c>
      <c r="CU21">
        <v>96.739599999999996</v>
      </c>
      <c r="CV21">
        <v>21.880199999999999</v>
      </c>
      <c r="CW21">
        <v>500.24200000000002</v>
      </c>
      <c r="CX21">
        <v>101.526</v>
      </c>
      <c r="CY21">
        <v>0.10022499999999999</v>
      </c>
      <c r="CZ21">
        <v>26.325600000000001</v>
      </c>
      <c r="DA21">
        <v>27.431100000000001</v>
      </c>
      <c r="DB21">
        <v>999.9</v>
      </c>
      <c r="DC21">
        <v>0</v>
      </c>
      <c r="DD21">
        <v>0</v>
      </c>
      <c r="DE21">
        <v>4962.5</v>
      </c>
      <c r="DF21">
        <v>0</v>
      </c>
      <c r="DG21">
        <v>276.02800000000002</v>
      </c>
      <c r="DH21">
        <v>-2.7765599999999999</v>
      </c>
      <c r="DI21">
        <v>99.412899999999993</v>
      </c>
      <c r="DJ21">
        <v>101.756</v>
      </c>
      <c r="DK21">
        <v>4.7663099999999998</v>
      </c>
      <c r="DL21">
        <v>99.989000000000004</v>
      </c>
      <c r="DM21">
        <v>17.368099999999998</v>
      </c>
      <c r="DN21">
        <v>2.2472300000000001</v>
      </c>
      <c r="DO21">
        <v>1.76332</v>
      </c>
      <c r="DP21">
        <v>19.303000000000001</v>
      </c>
      <c r="DQ21">
        <v>15.465400000000001</v>
      </c>
      <c r="DR21">
        <v>1499.97</v>
      </c>
      <c r="DS21">
        <v>0.97299100000000005</v>
      </c>
      <c r="DT21">
        <v>2.7008899999999999E-2</v>
      </c>
      <c r="DU21">
        <v>0</v>
      </c>
      <c r="DV21">
        <v>1.8307</v>
      </c>
      <c r="DW21">
        <v>0</v>
      </c>
      <c r="DX21">
        <v>17304.2</v>
      </c>
      <c r="DY21">
        <v>13303.3</v>
      </c>
      <c r="DZ21">
        <v>36.186999999999998</v>
      </c>
      <c r="EA21">
        <v>38.811999999999998</v>
      </c>
      <c r="EB21">
        <v>37.186999999999998</v>
      </c>
      <c r="EC21">
        <v>36.686999999999998</v>
      </c>
      <c r="ED21">
        <v>36.375</v>
      </c>
      <c r="EE21">
        <v>1459.46</v>
      </c>
      <c r="EF21">
        <v>40.51</v>
      </c>
      <c r="EG21">
        <v>0</v>
      </c>
      <c r="EH21">
        <v>1657339948.2</v>
      </c>
      <c r="EI21">
        <v>0</v>
      </c>
      <c r="EJ21">
        <v>2.3850576923076932</v>
      </c>
      <c r="EK21">
        <v>-9.6034237487155477E-3</v>
      </c>
      <c r="EL21">
        <v>86.967522037069088</v>
      </c>
      <c r="EM21">
        <v>17259.43076923077</v>
      </c>
      <c r="EN21">
        <v>15</v>
      </c>
      <c r="EO21">
        <v>1657339971.5999999</v>
      </c>
      <c r="EP21" t="s">
        <v>630</v>
      </c>
      <c r="EQ21">
        <v>1657339971.5999999</v>
      </c>
      <c r="ER21">
        <v>1657339462.5999999</v>
      </c>
      <c r="ES21">
        <v>4</v>
      </c>
      <c r="ET21">
        <v>-1.0999999999999999E-2</v>
      </c>
      <c r="EU21">
        <v>-1.2E-2</v>
      </c>
      <c r="EV21">
        <v>0.46400000000000002</v>
      </c>
      <c r="EW21">
        <v>0.13500000000000001</v>
      </c>
      <c r="EX21">
        <v>100</v>
      </c>
      <c r="EY21">
        <v>17</v>
      </c>
      <c r="EZ21">
        <v>0.26</v>
      </c>
      <c r="FA21">
        <v>0.02</v>
      </c>
      <c r="FB21">
        <v>-2.773641</v>
      </c>
      <c r="FC21">
        <v>-0.24402416510317651</v>
      </c>
      <c r="FD21">
        <v>3.1354294107825163E-2</v>
      </c>
      <c r="FE21">
        <v>0</v>
      </c>
      <c r="FF21">
        <v>4.7621062500000004</v>
      </c>
      <c r="FG21">
        <v>0.1003077298311351</v>
      </c>
      <c r="FH21">
        <v>1.51778186323826E-2</v>
      </c>
      <c r="FI21">
        <v>1</v>
      </c>
      <c r="FJ21">
        <v>1</v>
      </c>
      <c r="FK21">
        <v>2</v>
      </c>
      <c r="FL21" t="s">
        <v>370</v>
      </c>
      <c r="FM21">
        <v>2.9365800000000002</v>
      </c>
      <c r="FN21">
        <v>2.7635100000000001</v>
      </c>
      <c r="FO21">
        <v>2.8963800000000001E-2</v>
      </c>
      <c r="FP21">
        <v>3.0080599999999999E-2</v>
      </c>
      <c r="FQ21">
        <v>0.114233</v>
      </c>
      <c r="FR21">
        <v>9.7182099999999993E-2</v>
      </c>
      <c r="FS21">
        <v>30992.9</v>
      </c>
      <c r="FT21">
        <v>24129</v>
      </c>
      <c r="FU21">
        <v>29958.9</v>
      </c>
      <c r="FV21">
        <v>24322.799999999999</v>
      </c>
      <c r="FW21">
        <v>35245.800000000003</v>
      </c>
      <c r="FX21">
        <v>32085</v>
      </c>
      <c r="FY21">
        <v>43754.6</v>
      </c>
      <c r="FZ21">
        <v>39709.9</v>
      </c>
      <c r="GA21">
        <v>1.9974499999999999</v>
      </c>
      <c r="GB21">
        <v>2.0642800000000001</v>
      </c>
      <c r="GC21">
        <v>0.23613899999999999</v>
      </c>
      <c r="GD21">
        <v>0</v>
      </c>
      <c r="GE21">
        <v>23.5596</v>
      </c>
      <c r="GF21">
        <v>999.9</v>
      </c>
      <c r="GG21">
        <v>52.5</v>
      </c>
      <c r="GH21">
        <v>33.9</v>
      </c>
      <c r="GI21">
        <v>27.473800000000001</v>
      </c>
      <c r="GJ21">
        <v>30.9846</v>
      </c>
      <c r="GK21">
        <v>35.621000000000002</v>
      </c>
      <c r="GL21">
        <v>1</v>
      </c>
      <c r="GM21">
        <v>-6.8612800000000002E-2</v>
      </c>
      <c r="GN21">
        <v>-0.411721</v>
      </c>
      <c r="GO21">
        <v>20.2713</v>
      </c>
      <c r="GP21">
        <v>5.2282200000000003</v>
      </c>
      <c r="GQ21">
        <v>11.908099999999999</v>
      </c>
      <c r="GR21">
        <v>4.9638499999999999</v>
      </c>
      <c r="GS21">
        <v>3.2919999999999998</v>
      </c>
      <c r="GT21">
        <v>9999</v>
      </c>
      <c r="GU21">
        <v>9999</v>
      </c>
      <c r="GV21">
        <v>7809.9</v>
      </c>
      <c r="GW21">
        <v>981.9</v>
      </c>
      <c r="GX21">
        <v>1.87704</v>
      </c>
      <c r="GY21">
        <v>1.87537</v>
      </c>
      <c r="GZ21">
        <v>1.87408</v>
      </c>
      <c r="HA21">
        <v>1.87323</v>
      </c>
      <c r="HB21">
        <v>1.8747799999999999</v>
      </c>
      <c r="HC21">
        <v>1.86968</v>
      </c>
      <c r="HD21">
        <v>1.8738999999999999</v>
      </c>
      <c r="HE21">
        <v>1.87897</v>
      </c>
      <c r="HF21">
        <v>0</v>
      </c>
      <c r="HG21">
        <v>0</v>
      </c>
      <c r="HH21">
        <v>0</v>
      </c>
      <c r="HI21">
        <v>0</v>
      </c>
      <c r="HJ21" t="s">
        <v>371</v>
      </c>
      <c r="HK21" t="s">
        <v>372</v>
      </c>
      <c r="HL21" t="s">
        <v>373</v>
      </c>
      <c r="HM21" t="s">
        <v>373</v>
      </c>
      <c r="HN21" t="s">
        <v>373</v>
      </c>
      <c r="HO21" t="s">
        <v>373</v>
      </c>
      <c r="HP21">
        <v>0</v>
      </c>
      <c r="HQ21">
        <v>100</v>
      </c>
      <c r="HR21">
        <v>100</v>
      </c>
      <c r="HS21">
        <v>0.46400000000000002</v>
      </c>
      <c r="HT21">
        <v>0.25419999999999998</v>
      </c>
      <c r="HU21">
        <v>0.35749861866910598</v>
      </c>
      <c r="HV21">
        <v>1.442917152755131E-3</v>
      </c>
      <c r="HW21">
        <v>-2.661258809856503E-6</v>
      </c>
      <c r="HX21">
        <v>7.9611176757267714E-10</v>
      </c>
      <c r="HY21">
        <v>-4.8052866728475037E-2</v>
      </c>
      <c r="HZ21">
        <v>-6.0352908027276157E-3</v>
      </c>
      <c r="IA21">
        <v>1.226161373770135E-3</v>
      </c>
      <c r="IB21">
        <v>-1.457749047782E-5</v>
      </c>
      <c r="IC21">
        <v>5</v>
      </c>
      <c r="ID21">
        <v>1967</v>
      </c>
      <c r="IE21">
        <v>1</v>
      </c>
      <c r="IF21">
        <v>28</v>
      </c>
      <c r="IG21">
        <v>1.3</v>
      </c>
      <c r="IH21">
        <v>8.1</v>
      </c>
      <c r="II21">
        <v>0.36254900000000001</v>
      </c>
      <c r="IJ21">
        <v>2.4939</v>
      </c>
      <c r="IK21">
        <v>1.42578</v>
      </c>
      <c r="IL21">
        <v>2.2863799999999999</v>
      </c>
      <c r="IM21">
        <v>1.5478499999999999</v>
      </c>
      <c r="IN21">
        <v>2.2839399999999999</v>
      </c>
      <c r="IO21">
        <v>35.3596</v>
      </c>
      <c r="IP21">
        <v>15.0777</v>
      </c>
      <c r="IQ21">
        <v>18</v>
      </c>
      <c r="IR21">
        <v>504.88099999999997</v>
      </c>
      <c r="IS21">
        <v>535.25300000000004</v>
      </c>
      <c r="IT21">
        <v>25.0017</v>
      </c>
      <c r="IU21">
        <v>26.383400000000002</v>
      </c>
      <c r="IV21">
        <v>30.0001</v>
      </c>
      <c r="IW21">
        <v>26.354500000000002</v>
      </c>
      <c r="IX21">
        <v>26.295000000000002</v>
      </c>
      <c r="IY21">
        <v>7.2984999999999998</v>
      </c>
      <c r="IZ21">
        <v>38.895499999999998</v>
      </c>
      <c r="JA21">
        <v>0</v>
      </c>
      <c r="JB21">
        <v>25</v>
      </c>
      <c r="JC21">
        <v>100</v>
      </c>
      <c r="JD21">
        <v>17.2774</v>
      </c>
      <c r="JE21">
        <v>100.941</v>
      </c>
      <c r="JF21">
        <v>101.004</v>
      </c>
    </row>
    <row r="22" spans="1:266" x14ac:dyDescent="0.2">
      <c r="A22">
        <v>6</v>
      </c>
      <c r="B22">
        <v>1657340047.5999999</v>
      </c>
      <c r="C22">
        <v>608.5</v>
      </c>
      <c r="D22" t="s">
        <v>631</v>
      </c>
      <c r="E22" t="s">
        <v>632</v>
      </c>
      <c r="F22" t="s">
        <v>366</v>
      </c>
      <c r="H22" t="s">
        <v>394</v>
      </c>
      <c r="I22" t="s">
        <v>575</v>
      </c>
      <c r="J22" t="s">
        <v>618</v>
      </c>
      <c r="K22">
        <v>1657340047.5999999</v>
      </c>
      <c r="L22">
        <f t="shared" si="0"/>
        <v>4.0002604554063874E-3</v>
      </c>
      <c r="M22">
        <f t="shared" si="1"/>
        <v>4.0002604554063872</v>
      </c>
      <c r="N22">
        <f t="shared" si="2"/>
        <v>-0.39642129913373853</v>
      </c>
      <c r="O22">
        <f t="shared" si="3"/>
        <v>50.238799999999998</v>
      </c>
      <c r="P22">
        <f t="shared" si="4"/>
        <v>51.236064157843643</v>
      </c>
      <c r="Q22">
        <f t="shared" si="5"/>
        <v>5.2068107661725236</v>
      </c>
      <c r="R22">
        <f t="shared" si="6"/>
        <v>5.1054648521346797</v>
      </c>
      <c r="S22">
        <f t="shared" si="7"/>
        <v>0.33602879016904574</v>
      </c>
      <c r="T22">
        <f t="shared" si="8"/>
        <v>1.9224746626648761</v>
      </c>
      <c r="U22">
        <f t="shared" si="9"/>
        <v>0.30648224222189319</v>
      </c>
      <c r="V22">
        <f t="shared" si="10"/>
        <v>0.19398907948107569</v>
      </c>
      <c r="W22">
        <f t="shared" si="11"/>
        <v>241.74117900000002</v>
      </c>
      <c r="X22">
        <f t="shared" si="12"/>
        <v>27.021819393854813</v>
      </c>
      <c r="Y22">
        <f t="shared" si="13"/>
        <v>27.021819393854813</v>
      </c>
      <c r="Z22">
        <f t="shared" si="14"/>
        <v>3.5837489773053668</v>
      </c>
      <c r="AA22">
        <f t="shared" si="15"/>
        <v>66.23231035085422</v>
      </c>
      <c r="AB22">
        <f t="shared" si="16"/>
        <v>2.2957051542372198</v>
      </c>
      <c r="AC22">
        <f t="shared" si="17"/>
        <v>3.4661408337956483</v>
      </c>
      <c r="AD22">
        <f t="shared" si="18"/>
        <v>1.288043823068147</v>
      </c>
      <c r="AE22">
        <f t="shared" si="19"/>
        <v>-176.41148608342169</v>
      </c>
      <c r="AF22">
        <f t="shared" si="20"/>
        <v>-58.768415491198247</v>
      </c>
      <c r="AG22">
        <f t="shared" si="21"/>
        <v>-6.5799366861523865</v>
      </c>
      <c r="AH22">
        <f t="shared" si="22"/>
        <v>-1.8659260772317054E-2</v>
      </c>
      <c r="AI22">
        <v>0</v>
      </c>
      <c r="AJ22">
        <v>0</v>
      </c>
      <c r="AK22">
        <f t="shared" si="23"/>
        <v>1</v>
      </c>
      <c r="AL22">
        <f t="shared" si="24"/>
        <v>0</v>
      </c>
      <c r="AM22">
        <f t="shared" si="25"/>
        <v>25996.601546141796</v>
      </c>
      <c r="AN22" t="s">
        <v>367</v>
      </c>
      <c r="AO22" t="s">
        <v>367</v>
      </c>
      <c r="AP22">
        <v>0</v>
      </c>
      <c r="AQ22">
        <v>0</v>
      </c>
      <c r="AR22" t="e">
        <f t="shared" si="26"/>
        <v>#DIV/0!</v>
      </c>
      <c r="AS22">
        <v>0</v>
      </c>
      <c r="AT22" t="s">
        <v>367</v>
      </c>
      <c r="AU22" t="s">
        <v>367</v>
      </c>
      <c r="AV22">
        <v>0</v>
      </c>
      <c r="AW22">
        <v>0</v>
      </c>
      <c r="AX22" t="e">
        <f t="shared" si="27"/>
        <v>#DIV/0!</v>
      </c>
      <c r="AY22">
        <v>0.5</v>
      </c>
      <c r="AZ22">
        <f t="shared" si="28"/>
        <v>1261.1979000000001</v>
      </c>
      <c r="BA22">
        <f t="shared" si="29"/>
        <v>-0.39642129913373853</v>
      </c>
      <c r="BB22" t="e">
        <f t="shared" si="30"/>
        <v>#DIV/0!</v>
      </c>
      <c r="BC22">
        <f t="shared" si="31"/>
        <v>-3.1432124897586532E-4</v>
      </c>
      <c r="BD22" t="e">
        <f t="shared" si="32"/>
        <v>#DIV/0!</v>
      </c>
      <c r="BE22" t="e">
        <f t="shared" si="33"/>
        <v>#DIV/0!</v>
      </c>
      <c r="BF22" t="s">
        <v>367</v>
      </c>
      <c r="BG22">
        <v>0</v>
      </c>
      <c r="BH22" t="e">
        <f t="shared" si="34"/>
        <v>#DIV/0!</v>
      </c>
      <c r="BI22" t="e">
        <f t="shared" si="35"/>
        <v>#DIV/0!</v>
      </c>
      <c r="BJ22" t="e">
        <f t="shared" si="36"/>
        <v>#DIV/0!</v>
      </c>
      <c r="BK22" t="e">
        <f t="shared" si="37"/>
        <v>#DIV/0!</v>
      </c>
      <c r="BL22" t="e">
        <f t="shared" si="38"/>
        <v>#DIV/0!</v>
      </c>
      <c r="BM22" t="e">
        <f t="shared" si="39"/>
        <v>#DIV/0!</v>
      </c>
      <c r="BN22" t="e">
        <f t="shared" si="40"/>
        <v>#DIV/0!</v>
      </c>
      <c r="BO22" t="e">
        <f t="shared" si="41"/>
        <v>#DIV/0!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f t="shared" si="42"/>
        <v>1499.98</v>
      </c>
      <c r="CI22">
        <f t="shared" si="43"/>
        <v>1261.1979000000001</v>
      </c>
      <c r="CJ22">
        <f t="shared" si="44"/>
        <v>0.84080981079747741</v>
      </c>
      <c r="CK22">
        <f t="shared" si="45"/>
        <v>0.16116293483913119</v>
      </c>
      <c r="CL22">
        <v>6</v>
      </c>
      <c r="CM22">
        <v>0.5</v>
      </c>
      <c r="CN22" t="s">
        <v>368</v>
      </c>
      <c r="CO22">
        <v>2</v>
      </c>
      <c r="CP22">
        <v>1657340047.5999999</v>
      </c>
      <c r="CQ22">
        <v>50.238799999999998</v>
      </c>
      <c r="CR22">
        <v>50.004300000000001</v>
      </c>
      <c r="CS22">
        <v>22.590199999999999</v>
      </c>
      <c r="CT22">
        <v>17.8992</v>
      </c>
      <c r="CU22">
        <v>49.718800000000002</v>
      </c>
      <c r="CV22">
        <v>22.324100000000001</v>
      </c>
      <c r="CW22">
        <v>500.09300000000002</v>
      </c>
      <c r="CX22">
        <v>101.524</v>
      </c>
      <c r="CY22">
        <v>9.9941100000000005E-2</v>
      </c>
      <c r="CZ22">
        <v>26.454799999999999</v>
      </c>
      <c r="DA22">
        <v>26.922799999999999</v>
      </c>
      <c r="DB22">
        <v>999.9</v>
      </c>
      <c r="DC22">
        <v>0</v>
      </c>
      <c r="DD22">
        <v>0</v>
      </c>
      <c r="DE22">
        <v>5006.25</v>
      </c>
      <c r="DF22">
        <v>0</v>
      </c>
      <c r="DG22">
        <v>264.25</v>
      </c>
      <c r="DH22">
        <v>0.125946</v>
      </c>
      <c r="DI22">
        <v>51.288800000000002</v>
      </c>
      <c r="DJ22">
        <v>50.915599999999998</v>
      </c>
      <c r="DK22">
        <v>4.6909799999999997</v>
      </c>
      <c r="DL22">
        <v>50.004300000000001</v>
      </c>
      <c r="DM22">
        <v>17.8992</v>
      </c>
      <c r="DN22">
        <v>2.29345</v>
      </c>
      <c r="DO22">
        <v>1.8171999999999999</v>
      </c>
      <c r="DP22">
        <v>19.630500000000001</v>
      </c>
      <c r="DQ22">
        <v>15.935600000000001</v>
      </c>
      <c r="DR22">
        <v>1499.98</v>
      </c>
      <c r="DS22">
        <v>0.97300600000000004</v>
      </c>
      <c r="DT22">
        <v>2.69936E-2</v>
      </c>
      <c r="DU22">
        <v>0</v>
      </c>
      <c r="DV22">
        <v>2.2530000000000001</v>
      </c>
      <c r="DW22">
        <v>0</v>
      </c>
      <c r="DX22">
        <v>17085.8</v>
      </c>
      <c r="DY22">
        <v>13303.4</v>
      </c>
      <c r="DZ22">
        <v>37.875</v>
      </c>
      <c r="EA22">
        <v>41.125</v>
      </c>
      <c r="EB22">
        <v>38.875</v>
      </c>
      <c r="EC22">
        <v>38.686999999999998</v>
      </c>
      <c r="ED22">
        <v>37.936999999999998</v>
      </c>
      <c r="EE22">
        <v>1459.49</v>
      </c>
      <c r="EF22">
        <v>40.49</v>
      </c>
      <c r="EG22">
        <v>0</v>
      </c>
      <c r="EH22">
        <v>1657340046.5999999</v>
      </c>
      <c r="EI22">
        <v>0</v>
      </c>
      <c r="EJ22">
        <v>2.3543461538461541</v>
      </c>
      <c r="EK22">
        <v>6.5688889037196926E-2</v>
      </c>
      <c r="EL22">
        <v>658.19145285503532</v>
      </c>
      <c r="EM22">
        <v>16972.150000000001</v>
      </c>
      <c r="EN22">
        <v>15</v>
      </c>
      <c r="EO22">
        <v>1657340075.5999999</v>
      </c>
      <c r="EP22" t="s">
        <v>633</v>
      </c>
      <c r="EQ22">
        <v>1657340075.5999999</v>
      </c>
      <c r="ER22">
        <v>1657339462.5999999</v>
      </c>
      <c r="ES22">
        <v>5</v>
      </c>
      <c r="ET22">
        <v>0.109</v>
      </c>
      <c r="EU22">
        <v>-1.2E-2</v>
      </c>
      <c r="EV22">
        <v>0.52</v>
      </c>
      <c r="EW22">
        <v>0.13500000000000001</v>
      </c>
      <c r="EX22">
        <v>50</v>
      </c>
      <c r="EY22">
        <v>17</v>
      </c>
      <c r="EZ22">
        <v>0.33</v>
      </c>
      <c r="FA22">
        <v>0.02</v>
      </c>
      <c r="FB22">
        <v>0.1290186853658537</v>
      </c>
      <c r="FC22">
        <v>-7.7752154006968582E-2</v>
      </c>
      <c r="FD22">
        <v>1.862236747737045E-2</v>
      </c>
      <c r="FE22">
        <v>1</v>
      </c>
      <c r="FF22">
        <v>4.6549763414634144</v>
      </c>
      <c r="FG22">
        <v>0.21193526132404919</v>
      </c>
      <c r="FH22">
        <v>2.362576257704329E-2</v>
      </c>
      <c r="FI22">
        <v>1</v>
      </c>
      <c r="FJ22">
        <v>2</v>
      </c>
      <c r="FK22">
        <v>2</v>
      </c>
      <c r="FL22" t="s">
        <v>382</v>
      </c>
      <c r="FM22">
        <v>2.9360499999999998</v>
      </c>
      <c r="FN22">
        <v>2.7634099999999999</v>
      </c>
      <c r="FO22">
        <v>1.4995700000000001E-2</v>
      </c>
      <c r="FP22">
        <v>1.5170299999999999E-2</v>
      </c>
      <c r="FQ22">
        <v>0.115826</v>
      </c>
      <c r="FR22">
        <v>9.9254499999999996E-2</v>
      </c>
      <c r="FS22">
        <v>31430</v>
      </c>
      <c r="FT22">
        <v>24495.3</v>
      </c>
      <c r="FU22">
        <v>29951.200000000001</v>
      </c>
      <c r="FV22">
        <v>24318.6</v>
      </c>
      <c r="FW22">
        <v>35171.199999999997</v>
      </c>
      <c r="FX22">
        <v>32003.9</v>
      </c>
      <c r="FY22">
        <v>43743</v>
      </c>
      <c r="FZ22">
        <v>39702.699999999997</v>
      </c>
      <c r="GA22">
        <v>1.996</v>
      </c>
      <c r="GB22">
        <v>2.0644200000000001</v>
      </c>
      <c r="GC22">
        <v>0.17924999999999999</v>
      </c>
      <c r="GD22">
        <v>0</v>
      </c>
      <c r="GE22">
        <v>23.983899999999998</v>
      </c>
      <c r="GF22">
        <v>999.9</v>
      </c>
      <c r="GG22">
        <v>52.8</v>
      </c>
      <c r="GH22">
        <v>33.799999999999997</v>
      </c>
      <c r="GI22">
        <v>27.480499999999999</v>
      </c>
      <c r="GJ22">
        <v>30.554600000000001</v>
      </c>
      <c r="GK22">
        <v>36.582500000000003</v>
      </c>
      <c r="GL22">
        <v>1</v>
      </c>
      <c r="GM22">
        <v>-5.89253E-2</v>
      </c>
      <c r="GN22">
        <v>-0.334096</v>
      </c>
      <c r="GO22">
        <v>20.271000000000001</v>
      </c>
      <c r="GP22">
        <v>5.22837</v>
      </c>
      <c r="GQ22">
        <v>11.908099999999999</v>
      </c>
      <c r="GR22">
        <v>4.9653499999999999</v>
      </c>
      <c r="GS22">
        <v>3.2919999999999998</v>
      </c>
      <c r="GT22">
        <v>9999</v>
      </c>
      <c r="GU22">
        <v>9999</v>
      </c>
      <c r="GV22">
        <v>7809.9</v>
      </c>
      <c r="GW22">
        <v>982</v>
      </c>
      <c r="GX22">
        <v>1.8771</v>
      </c>
      <c r="GY22">
        <v>1.8753200000000001</v>
      </c>
      <c r="GZ22">
        <v>1.8740699999999999</v>
      </c>
      <c r="HA22">
        <v>1.87321</v>
      </c>
      <c r="HB22">
        <v>1.8748</v>
      </c>
      <c r="HC22">
        <v>1.8696600000000001</v>
      </c>
      <c r="HD22">
        <v>1.8739300000000001</v>
      </c>
      <c r="HE22">
        <v>1.87897</v>
      </c>
      <c r="HF22">
        <v>0</v>
      </c>
      <c r="HG22">
        <v>0</v>
      </c>
      <c r="HH22">
        <v>0</v>
      </c>
      <c r="HI22">
        <v>0</v>
      </c>
      <c r="HJ22" t="s">
        <v>371</v>
      </c>
      <c r="HK22" t="s">
        <v>372</v>
      </c>
      <c r="HL22" t="s">
        <v>373</v>
      </c>
      <c r="HM22" t="s">
        <v>373</v>
      </c>
      <c r="HN22" t="s">
        <v>373</v>
      </c>
      <c r="HO22" t="s">
        <v>373</v>
      </c>
      <c r="HP22">
        <v>0</v>
      </c>
      <c r="HQ22">
        <v>100</v>
      </c>
      <c r="HR22">
        <v>100</v>
      </c>
      <c r="HS22">
        <v>0.52</v>
      </c>
      <c r="HT22">
        <v>0.2661</v>
      </c>
      <c r="HU22">
        <v>0.34617537358329908</v>
      </c>
      <c r="HV22">
        <v>1.442917152755131E-3</v>
      </c>
      <c r="HW22">
        <v>-2.661258809856503E-6</v>
      </c>
      <c r="HX22">
        <v>7.9611176757267714E-10</v>
      </c>
      <c r="HY22">
        <v>-4.8052866728475037E-2</v>
      </c>
      <c r="HZ22">
        <v>-6.0352908027276157E-3</v>
      </c>
      <c r="IA22">
        <v>1.226161373770135E-3</v>
      </c>
      <c r="IB22">
        <v>-1.457749047782E-5</v>
      </c>
      <c r="IC22">
        <v>5</v>
      </c>
      <c r="ID22">
        <v>1967</v>
      </c>
      <c r="IE22">
        <v>1</v>
      </c>
      <c r="IF22">
        <v>28</v>
      </c>
      <c r="IG22">
        <v>1.3</v>
      </c>
      <c r="IH22">
        <v>9.8000000000000007</v>
      </c>
      <c r="II22">
        <v>0.247803</v>
      </c>
      <c r="IJ22">
        <v>2.5</v>
      </c>
      <c r="IK22">
        <v>1.42578</v>
      </c>
      <c r="IL22">
        <v>2.2863799999999999</v>
      </c>
      <c r="IM22">
        <v>1.5478499999999999</v>
      </c>
      <c r="IN22">
        <v>2.3925800000000002</v>
      </c>
      <c r="IO22">
        <v>35.244</v>
      </c>
      <c r="IP22">
        <v>15.068899999999999</v>
      </c>
      <c r="IQ22">
        <v>18</v>
      </c>
      <c r="IR22">
        <v>504.88099999999997</v>
      </c>
      <c r="IS22">
        <v>536.41399999999999</v>
      </c>
      <c r="IT22">
        <v>25.002300000000002</v>
      </c>
      <c r="IU22">
        <v>26.4864</v>
      </c>
      <c r="IV22">
        <v>30.000699999999998</v>
      </c>
      <c r="IW22">
        <v>26.459900000000001</v>
      </c>
      <c r="IX22">
        <v>26.405200000000001</v>
      </c>
      <c r="IY22">
        <v>4.9945199999999996</v>
      </c>
      <c r="IZ22">
        <v>36.5563</v>
      </c>
      <c r="JA22">
        <v>0</v>
      </c>
      <c r="JB22">
        <v>25</v>
      </c>
      <c r="JC22">
        <v>50</v>
      </c>
      <c r="JD22">
        <v>17.838000000000001</v>
      </c>
      <c r="JE22">
        <v>100.914</v>
      </c>
      <c r="JF22">
        <v>100.986</v>
      </c>
    </row>
    <row r="23" spans="1:266" x14ac:dyDescent="0.2">
      <c r="A23">
        <v>7</v>
      </c>
      <c r="B23">
        <v>1657340151.5999999</v>
      </c>
      <c r="C23">
        <v>712.5</v>
      </c>
      <c r="D23" t="s">
        <v>634</v>
      </c>
      <c r="E23" t="s">
        <v>635</v>
      </c>
      <c r="F23" t="s">
        <v>366</v>
      </c>
      <c r="H23" t="s">
        <v>394</v>
      </c>
      <c r="I23" t="s">
        <v>575</v>
      </c>
      <c r="J23" t="s">
        <v>618</v>
      </c>
      <c r="K23">
        <v>1657340151.5999999</v>
      </c>
      <c r="L23">
        <f t="shared" si="0"/>
        <v>3.9985470110921826E-3</v>
      </c>
      <c r="M23">
        <f t="shared" si="1"/>
        <v>3.998547011092183</v>
      </c>
      <c r="N23">
        <f t="shared" si="2"/>
        <v>-2.6469900437046419</v>
      </c>
      <c r="O23">
        <f t="shared" si="3"/>
        <v>6.8612099999999998</v>
      </c>
      <c r="P23">
        <f t="shared" si="4"/>
        <v>20.75839733017764</v>
      </c>
      <c r="Q23">
        <f t="shared" si="5"/>
        <v>2.1093434437951144</v>
      </c>
      <c r="R23">
        <f t="shared" si="6"/>
        <v>0.69719487973003491</v>
      </c>
      <c r="S23">
        <f t="shared" si="7"/>
        <v>0.32206476255354088</v>
      </c>
      <c r="T23">
        <f t="shared" si="8"/>
        <v>1.9196822985993172</v>
      </c>
      <c r="U23">
        <f t="shared" si="9"/>
        <v>0.2947802821309265</v>
      </c>
      <c r="V23">
        <f t="shared" si="10"/>
        <v>0.18649607528192549</v>
      </c>
      <c r="W23">
        <f t="shared" si="11"/>
        <v>241.74872099999999</v>
      </c>
      <c r="X23">
        <f t="shared" si="12"/>
        <v>27.349396449157094</v>
      </c>
      <c r="Y23">
        <f t="shared" si="13"/>
        <v>27.349396449157094</v>
      </c>
      <c r="Z23">
        <f t="shared" si="14"/>
        <v>3.6532685018259055</v>
      </c>
      <c r="AA23">
        <f t="shared" si="15"/>
        <v>65.529114709230612</v>
      </c>
      <c r="AB23">
        <f t="shared" si="16"/>
        <v>2.31540671222605</v>
      </c>
      <c r="AC23">
        <f t="shared" si="17"/>
        <v>3.5334014849736644</v>
      </c>
      <c r="AD23">
        <f t="shared" si="18"/>
        <v>1.3378617895998555</v>
      </c>
      <c r="AE23">
        <f t="shared" si="19"/>
        <v>-176.33592318916524</v>
      </c>
      <c r="AF23">
        <f t="shared" si="20"/>
        <v>-58.815222745626336</v>
      </c>
      <c r="AG23">
        <f t="shared" si="21"/>
        <v>-6.6163593675111754</v>
      </c>
      <c r="AH23">
        <f t="shared" si="22"/>
        <v>-1.8784302302755407E-2</v>
      </c>
      <c r="AI23">
        <v>0</v>
      </c>
      <c r="AJ23">
        <v>0</v>
      </c>
      <c r="AK23">
        <f t="shared" si="23"/>
        <v>1</v>
      </c>
      <c r="AL23">
        <f t="shared" si="24"/>
        <v>0</v>
      </c>
      <c r="AM23">
        <f t="shared" si="25"/>
        <v>25898.302166240916</v>
      </c>
      <c r="AN23" t="s">
        <v>367</v>
      </c>
      <c r="AO23" t="s">
        <v>367</v>
      </c>
      <c r="AP23">
        <v>0</v>
      </c>
      <c r="AQ23">
        <v>0</v>
      </c>
      <c r="AR23" t="e">
        <f t="shared" si="26"/>
        <v>#DIV/0!</v>
      </c>
      <c r="AS23">
        <v>0</v>
      </c>
      <c r="AT23" t="s">
        <v>367</v>
      </c>
      <c r="AU23" t="s">
        <v>367</v>
      </c>
      <c r="AV23">
        <v>0</v>
      </c>
      <c r="AW23">
        <v>0</v>
      </c>
      <c r="AX23" t="e">
        <f t="shared" si="27"/>
        <v>#DIV/0!</v>
      </c>
      <c r="AY23">
        <v>0.5</v>
      </c>
      <c r="AZ23">
        <f t="shared" si="28"/>
        <v>1261.2320999999999</v>
      </c>
      <c r="BA23">
        <f t="shared" si="29"/>
        <v>-2.6469900437046419</v>
      </c>
      <c r="BB23" t="e">
        <f t="shared" si="30"/>
        <v>#DIV/0!</v>
      </c>
      <c r="BC23">
        <f t="shared" si="31"/>
        <v>-2.098733487440291E-3</v>
      </c>
      <c r="BD23" t="e">
        <f t="shared" si="32"/>
        <v>#DIV/0!</v>
      </c>
      <c r="BE23" t="e">
        <f t="shared" si="33"/>
        <v>#DIV/0!</v>
      </c>
      <c r="BF23" t="s">
        <v>367</v>
      </c>
      <c r="BG23">
        <v>0</v>
      </c>
      <c r="BH23" t="e">
        <f t="shared" si="34"/>
        <v>#DIV/0!</v>
      </c>
      <c r="BI23" t="e">
        <f t="shared" si="35"/>
        <v>#DIV/0!</v>
      </c>
      <c r="BJ23" t="e">
        <f t="shared" si="36"/>
        <v>#DIV/0!</v>
      </c>
      <c r="BK23" t="e">
        <f t="shared" si="37"/>
        <v>#DIV/0!</v>
      </c>
      <c r="BL23" t="e">
        <f t="shared" si="38"/>
        <v>#DIV/0!</v>
      </c>
      <c r="BM23" t="e">
        <f t="shared" si="39"/>
        <v>#DIV/0!</v>
      </c>
      <c r="BN23" t="e">
        <f t="shared" si="40"/>
        <v>#DIV/0!</v>
      </c>
      <c r="BO23" t="e">
        <f t="shared" si="41"/>
        <v>#DIV/0!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f t="shared" si="42"/>
        <v>1500.02</v>
      </c>
      <c r="CI23">
        <f t="shared" si="43"/>
        <v>1261.2320999999999</v>
      </c>
      <c r="CJ23">
        <f t="shared" si="44"/>
        <v>0.84081018919747741</v>
      </c>
      <c r="CK23">
        <f t="shared" si="45"/>
        <v>0.16116366515113131</v>
      </c>
      <c r="CL23">
        <v>6</v>
      </c>
      <c r="CM23">
        <v>0.5</v>
      </c>
      <c r="CN23" t="s">
        <v>368</v>
      </c>
      <c r="CO23">
        <v>2</v>
      </c>
      <c r="CP23">
        <v>1657340151.5999999</v>
      </c>
      <c r="CQ23">
        <v>6.8612099999999998</v>
      </c>
      <c r="CR23">
        <v>3.7186300000000001</v>
      </c>
      <c r="CS23">
        <v>22.786300000000001</v>
      </c>
      <c r="CT23">
        <v>18.098700000000001</v>
      </c>
      <c r="CU23">
        <v>6.2682099999999998</v>
      </c>
      <c r="CV23">
        <v>22.6343</v>
      </c>
      <c r="CW23">
        <v>500.14100000000002</v>
      </c>
      <c r="CX23">
        <v>101.514</v>
      </c>
      <c r="CY23">
        <v>9.9983500000000003E-2</v>
      </c>
      <c r="CZ23">
        <v>26.781099999999999</v>
      </c>
      <c r="DA23">
        <v>27.121400000000001</v>
      </c>
      <c r="DB23">
        <v>999.9</v>
      </c>
      <c r="DC23">
        <v>0</v>
      </c>
      <c r="DD23">
        <v>0</v>
      </c>
      <c r="DE23">
        <v>4995</v>
      </c>
      <c r="DF23">
        <v>0</v>
      </c>
      <c r="DG23">
        <v>276.47000000000003</v>
      </c>
      <c r="DH23">
        <v>3.0140099999999999</v>
      </c>
      <c r="DI23">
        <v>6.8905000000000003</v>
      </c>
      <c r="DJ23">
        <v>3.7871700000000001</v>
      </c>
      <c r="DK23">
        <v>4.8101500000000001</v>
      </c>
      <c r="DL23">
        <v>3.7186300000000001</v>
      </c>
      <c r="DM23">
        <v>18.098700000000001</v>
      </c>
      <c r="DN23">
        <v>2.3255699999999999</v>
      </c>
      <c r="DO23">
        <v>1.83727</v>
      </c>
      <c r="DP23">
        <v>19.854600000000001</v>
      </c>
      <c r="DQ23">
        <v>16.107500000000002</v>
      </c>
      <c r="DR23">
        <v>1500.02</v>
      </c>
      <c r="DS23">
        <v>0.97299100000000005</v>
      </c>
      <c r="DT23">
        <v>2.7008899999999999E-2</v>
      </c>
      <c r="DU23">
        <v>0</v>
      </c>
      <c r="DV23">
        <v>2.1562999999999999</v>
      </c>
      <c r="DW23">
        <v>0</v>
      </c>
      <c r="DX23">
        <v>16956.2</v>
      </c>
      <c r="DY23">
        <v>13303.7</v>
      </c>
      <c r="DZ23">
        <v>38.061999999999998</v>
      </c>
      <c r="EA23">
        <v>40.811999999999998</v>
      </c>
      <c r="EB23">
        <v>39</v>
      </c>
      <c r="EC23">
        <v>38.625</v>
      </c>
      <c r="ED23">
        <v>37.936999999999998</v>
      </c>
      <c r="EE23">
        <v>1459.51</v>
      </c>
      <c r="EF23">
        <v>40.51</v>
      </c>
      <c r="EG23">
        <v>0</v>
      </c>
      <c r="EH23">
        <v>1657340150.4000001</v>
      </c>
      <c r="EI23">
        <v>0</v>
      </c>
      <c r="EJ23">
        <v>2.2458119999999999</v>
      </c>
      <c r="EK23">
        <v>0.37993077683654208</v>
      </c>
      <c r="EL23">
        <v>-517.72307605454421</v>
      </c>
      <c r="EM23">
        <v>17023.675999999999</v>
      </c>
      <c r="EN23">
        <v>15</v>
      </c>
      <c r="EO23">
        <v>1657340179.0999999</v>
      </c>
      <c r="EP23" t="s">
        <v>636</v>
      </c>
      <c r="EQ23">
        <v>1657340176.5999999</v>
      </c>
      <c r="ER23">
        <v>1657340179.0999999</v>
      </c>
      <c r="ES23">
        <v>6</v>
      </c>
      <c r="ET23">
        <v>0.13300000000000001</v>
      </c>
      <c r="EU23">
        <v>-2E-3</v>
      </c>
      <c r="EV23">
        <v>0.59299999999999997</v>
      </c>
      <c r="EW23">
        <v>0.152</v>
      </c>
      <c r="EX23">
        <v>4</v>
      </c>
      <c r="EY23">
        <v>18</v>
      </c>
      <c r="EZ23">
        <v>0.4</v>
      </c>
      <c r="FA23">
        <v>0.03</v>
      </c>
      <c r="FB23">
        <v>3.04350225</v>
      </c>
      <c r="FC23">
        <v>-0.10976926829269</v>
      </c>
      <c r="FD23">
        <v>1.570042523110441E-2</v>
      </c>
      <c r="FE23">
        <v>0</v>
      </c>
      <c r="FF23">
        <v>4.8166547499999997</v>
      </c>
      <c r="FG23">
        <v>-5.1055046904323872E-2</v>
      </c>
      <c r="FH23">
        <v>5.009055793011306E-3</v>
      </c>
      <c r="FI23">
        <v>1</v>
      </c>
      <c r="FJ23">
        <v>1</v>
      </c>
      <c r="FK23">
        <v>2</v>
      </c>
      <c r="FL23" t="s">
        <v>370</v>
      </c>
      <c r="FM23">
        <v>2.9359299999999999</v>
      </c>
      <c r="FN23">
        <v>2.7633999999999999</v>
      </c>
      <c r="FO23">
        <v>1.88243E-3</v>
      </c>
      <c r="FP23">
        <v>1.1227699999999999E-3</v>
      </c>
      <c r="FQ23">
        <v>0.116894</v>
      </c>
      <c r="FR23">
        <v>9.99858E-2</v>
      </c>
      <c r="FS23">
        <v>31835.1</v>
      </c>
      <c r="FT23">
        <v>24835.4</v>
      </c>
      <c r="FU23">
        <v>29939.599999999999</v>
      </c>
      <c r="FV23">
        <v>24310.3</v>
      </c>
      <c r="FW23">
        <v>35114.9</v>
      </c>
      <c r="FX23">
        <v>31966.1</v>
      </c>
      <c r="FY23">
        <v>43727.199999999997</v>
      </c>
      <c r="FZ23">
        <v>39688.9</v>
      </c>
      <c r="GA23">
        <v>1.99455</v>
      </c>
      <c r="GB23">
        <v>2.0622699999999998</v>
      </c>
      <c r="GC23">
        <v>0.15945699999999999</v>
      </c>
      <c r="GD23">
        <v>0</v>
      </c>
      <c r="GE23">
        <v>24.508500000000002</v>
      </c>
      <c r="GF23">
        <v>999.9</v>
      </c>
      <c r="GG23">
        <v>53.2</v>
      </c>
      <c r="GH23">
        <v>33.700000000000003</v>
      </c>
      <c r="GI23">
        <v>27.536100000000001</v>
      </c>
      <c r="GJ23">
        <v>30.964600000000001</v>
      </c>
      <c r="GK23">
        <v>35.777200000000001</v>
      </c>
      <c r="GL23">
        <v>1</v>
      </c>
      <c r="GM23">
        <v>-4.1476100000000002E-2</v>
      </c>
      <c r="GN23">
        <v>-0.10728500000000001</v>
      </c>
      <c r="GO23">
        <v>20.269100000000002</v>
      </c>
      <c r="GP23">
        <v>5.22837</v>
      </c>
      <c r="GQ23">
        <v>11.908099999999999</v>
      </c>
      <c r="GR23">
        <v>4.9638</v>
      </c>
      <c r="GS23">
        <v>3.2919999999999998</v>
      </c>
      <c r="GT23">
        <v>9999</v>
      </c>
      <c r="GU23">
        <v>9999</v>
      </c>
      <c r="GV23">
        <v>7809.9</v>
      </c>
      <c r="GW23">
        <v>982</v>
      </c>
      <c r="GX23">
        <v>1.8771</v>
      </c>
      <c r="GY23">
        <v>1.87537</v>
      </c>
      <c r="GZ23">
        <v>1.87408</v>
      </c>
      <c r="HA23">
        <v>1.87324</v>
      </c>
      <c r="HB23">
        <v>1.87483</v>
      </c>
      <c r="HC23">
        <v>1.8696999999999999</v>
      </c>
      <c r="HD23">
        <v>1.8739300000000001</v>
      </c>
      <c r="HE23">
        <v>1.87897</v>
      </c>
      <c r="HF23">
        <v>0</v>
      </c>
      <c r="HG23">
        <v>0</v>
      </c>
      <c r="HH23">
        <v>0</v>
      </c>
      <c r="HI23">
        <v>0</v>
      </c>
      <c r="HJ23" t="s">
        <v>371</v>
      </c>
      <c r="HK23" t="s">
        <v>372</v>
      </c>
      <c r="HL23" t="s">
        <v>373</v>
      </c>
      <c r="HM23" t="s">
        <v>373</v>
      </c>
      <c r="HN23" t="s">
        <v>373</v>
      </c>
      <c r="HO23" t="s">
        <v>373</v>
      </c>
      <c r="HP23">
        <v>0</v>
      </c>
      <c r="HQ23">
        <v>100</v>
      </c>
      <c r="HR23">
        <v>100</v>
      </c>
      <c r="HS23">
        <v>0.59299999999999997</v>
      </c>
      <c r="HT23">
        <v>0.152</v>
      </c>
      <c r="HU23">
        <v>0.45549713103507178</v>
      </c>
      <c r="HV23">
        <v>1.442917152755131E-3</v>
      </c>
      <c r="HW23">
        <v>-2.661258809856503E-6</v>
      </c>
      <c r="HX23">
        <v>7.9611176757267714E-10</v>
      </c>
      <c r="HY23">
        <v>-4.8052866728475037E-2</v>
      </c>
      <c r="HZ23">
        <v>-6.0352908027276157E-3</v>
      </c>
      <c r="IA23">
        <v>1.226161373770135E-3</v>
      </c>
      <c r="IB23">
        <v>-1.457749047782E-5</v>
      </c>
      <c r="IC23">
        <v>5</v>
      </c>
      <c r="ID23">
        <v>1967</v>
      </c>
      <c r="IE23">
        <v>1</v>
      </c>
      <c r="IF23">
        <v>28</v>
      </c>
      <c r="IG23">
        <v>1.3</v>
      </c>
      <c r="IH23">
        <v>11.5</v>
      </c>
      <c r="II23">
        <v>3.1738299999999997E-2</v>
      </c>
      <c r="IJ23">
        <v>4.99756</v>
      </c>
      <c r="IK23">
        <v>1.42578</v>
      </c>
      <c r="IL23">
        <v>2.2863799999999999</v>
      </c>
      <c r="IM23">
        <v>1.5478499999999999</v>
      </c>
      <c r="IN23">
        <v>2.3022499999999999</v>
      </c>
      <c r="IO23">
        <v>35.2209</v>
      </c>
      <c r="IP23">
        <v>15.033899999999999</v>
      </c>
      <c r="IQ23">
        <v>18</v>
      </c>
      <c r="IR23">
        <v>505.44600000000003</v>
      </c>
      <c r="IS23">
        <v>536.62300000000005</v>
      </c>
      <c r="IT23">
        <v>25.0014</v>
      </c>
      <c r="IU23">
        <v>26.688800000000001</v>
      </c>
      <c r="IV23">
        <v>30.000900000000001</v>
      </c>
      <c r="IW23">
        <v>26.632000000000001</v>
      </c>
      <c r="IX23">
        <v>26.5791</v>
      </c>
      <c r="IY23">
        <v>0</v>
      </c>
      <c r="IZ23">
        <v>36.002200000000002</v>
      </c>
      <c r="JA23">
        <v>0</v>
      </c>
      <c r="JB23">
        <v>25</v>
      </c>
      <c r="JC23">
        <v>0</v>
      </c>
      <c r="JD23">
        <v>18.089700000000001</v>
      </c>
      <c r="JE23">
        <v>100.877</v>
      </c>
      <c r="JF23">
        <v>100.95099999999999</v>
      </c>
    </row>
    <row r="24" spans="1:266" x14ac:dyDescent="0.2">
      <c r="A24">
        <v>8</v>
      </c>
      <c r="B24">
        <v>1657340255.0999999</v>
      </c>
      <c r="C24">
        <v>816</v>
      </c>
      <c r="D24" t="s">
        <v>637</v>
      </c>
      <c r="E24" t="s">
        <v>638</v>
      </c>
      <c r="F24" t="s">
        <v>366</v>
      </c>
      <c r="H24" t="s">
        <v>394</v>
      </c>
      <c r="I24" t="s">
        <v>575</v>
      </c>
      <c r="J24" t="s">
        <v>618</v>
      </c>
      <c r="K24">
        <v>1657340255.0999999</v>
      </c>
      <c r="L24">
        <f t="shared" si="0"/>
        <v>4.0559422410548392E-3</v>
      </c>
      <c r="M24">
        <f t="shared" si="1"/>
        <v>4.0559422410548391</v>
      </c>
      <c r="N24">
        <f t="shared" si="2"/>
        <v>13.095144232422113</v>
      </c>
      <c r="O24">
        <f t="shared" si="3"/>
        <v>382.55700000000002</v>
      </c>
      <c r="P24">
        <f t="shared" si="4"/>
        <v>308.76542563735075</v>
      </c>
      <c r="Q24">
        <f t="shared" si="5"/>
        <v>31.376111220601782</v>
      </c>
      <c r="R24">
        <f t="shared" si="6"/>
        <v>38.8746601257021</v>
      </c>
      <c r="S24">
        <f t="shared" si="7"/>
        <v>0.34074180056829578</v>
      </c>
      <c r="T24">
        <f t="shared" si="8"/>
        <v>1.9173498412634757</v>
      </c>
      <c r="U24">
        <f t="shared" si="9"/>
        <v>0.31032730000341829</v>
      </c>
      <c r="V24">
        <f t="shared" si="10"/>
        <v>0.19646045326721701</v>
      </c>
      <c r="W24">
        <f t="shared" si="11"/>
        <v>241.77208199999998</v>
      </c>
      <c r="X24">
        <f t="shared" si="12"/>
        <v>27.343198744153248</v>
      </c>
      <c r="Y24">
        <f t="shared" si="13"/>
        <v>27.343198744153248</v>
      </c>
      <c r="Z24">
        <f t="shared" si="14"/>
        <v>3.6519423592795155</v>
      </c>
      <c r="AA24">
        <f t="shared" si="15"/>
        <v>66.820347349009083</v>
      </c>
      <c r="AB24">
        <f t="shared" si="16"/>
        <v>2.3631153887059702</v>
      </c>
      <c r="AC24">
        <f t="shared" si="17"/>
        <v>3.5365206594380481</v>
      </c>
      <c r="AD24">
        <f t="shared" si="18"/>
        <v>1.2888269705735453</v>
      </c>
      <c r="AE24">
        <f t="shared" si="19"/>
        <v>-178.86705283051842</v>
      </c>
      <c r="AF24">
        <f t="shared" si="20"/>
        <v>-56.552593061172018</v>
      </c>
      <c r="AG24">
        <f t="shared" si="21"/>
        <v>-6.369846141009738</v>
      </c>
      <c r="AH24">
        <f t="shared" si="22"/>
        <v>-1.741003270018382E-2</v>
      </c>
      <c r="AI24">
        <v>0</v>
      </c>
      <c r="AJ24">
        <v>0</v>
      </c>
      <c r="AK24">
        <f t="shared" si="23"/>
        <v>1</v>
      </c>
      <c r="AL24">
        <f t="shared" si="24"/>
        <v>0</v>
      </c>
      <c r="AM24">
        <f t="shared" si="25"/>
        <v>25838.056045320285</v>
      </c>
      <c r="AN24" t="s">
        <v>367</v>
      </c>
      <c r="AO24" t="s">
        <v>367</v>
      </c>
      <c r="AP24">
        <v>0</v>
      </c>
      <c r="AQ24">
        <v>0</v>
      </c>
      <c r="AR24" t="e">
        <f t="shared" si="26"/>
        <v>#DIV/0!</v>
      </c>
      <c r="AS24">
        <v>0</v>
      </c>
      <c r="AT24" t="s">
        <v>367</v>
      </c>
      <c r="AU24" t="s">
        <v>367</v>
      </c>
      <c r="AV24">
        <v>0</v>
      </c>
      <c r="AW24">
        <v>0</v>
      </c>
      <c r="AX24" t="e">
        <f t="shared" si="27"/>
        <v>#DIV/0!</v>
      </c>
      <c r="AY24">
        <v>0.5</v>
      </c>
      <c r="AZ24">
        <f t="shared" si="28"/>
        <v>1261.3578</v>
      </c>
      <c r="BA24">
        <f t="shared" si="29"/>
        <v>13.095144232422113</v>
      </c>
      <c r="BB24" t="e">
        <f t="shared" si="30"/>
        <v>#DIV/0!</v>
      </c>
      <c r="BC24">
        <f t="shared" si="31"/>
        <v>1.0381784004841538E-2</v>
      </c>
      <c r="BD24" t="e">
        <f t="shared" si="32"/>
        <v>#DIV/0!</v>
      </c>
      <c r="BE24" t="e">
        <f t="shared" si="33"/>
        <v>#DIV/0!</v>
      </c>
      <c r="BF24" t="s">
        <v>367</v>
      </c>
      <c r="BG24">
        <v>0</v>
      </c>
      <c r="BH24" t="e">
        <f t="shared" si="34"/>
        <v>#DIV/0!</v>
      </c>
      <c r="BI24" t="e">
        <f t="shared" si="35"/>
        <v>#DIV/0!</v>
      </c>
      <c r="BJ24" t="e">
        <f t="shared" si="36"/>
        <v>#DIV/0!</v>
      </c>
      <c r="BK24" t="e">
        <f t="shared" si="37"/>
        <v>#DIV/0!</v>
      </c>
      <c r="BL24" t="e">
        <f t="shared" si="38"/>
        <v>#DIV/0!</v>
      </c>
      <c r="BM24" t="e">
        <f t="shared" si="39"/>
        <v>#DIV/0!</v>
      </c>
      <c r="BN24" t="e">
        <f t="shared" si="40"/>
        <v>#DIV/0!</v>
      </c>
      <c r="BO24" t="e">
        <f t="shared" si="41"/>
        <v>#DIV/0!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f t="shared" si="42"/>
        <v>1500.17</v>
      </c>
      <c r="CI24">
        <f t="shared" si="43"/>
        <v>1261.3578</v>
      </c>
      <c r="CJ24">
        <f t="shared" si="44"/>
        <v>0.8408099082104028</v>
      </c>
      <c r="CK24">
        <f t="shared" si="45"/>
        <v>0.16116312284607742</v>
      </c>
      <c r="CL24">
        <v>6</v>
      </c>
      <c r="CM24">
        <v>0.5</v>
      </c>
      <c r="CN24" t="s">
        <v>368</v>
      </c>
      <c r="CO24">
        <v>2</v>
      </c>
      <c r="CP24">
        <v>1657340255.0999999</v>
      </c>
      <c r="CQ24">
        <v>382.55700000000002</v>
      </c>
      <c r="CR24">
        <v>400.13</v>
      </c>
      <c r="CS24">
        <v>23.254899999999999</v>
      </c>
      <c r="CT24">
        <v>18.501799999999999</v>
      </c>
      <c r="CU24">
        <v>381.88299999999998</v>
      </c>
      <c r="CV24">
        <v>22.973500000000001</v>
      </c>
      <c r="CW24">
        <v>500.089</v>
      </c>
      <c r="CX24">
        <v>101.518</v>
      </c>
      <c r="CY24">
        <v>9.9955299999999997E-2</v>
      </c>
      <c r="CZ24">
        <v>26.796099999999999</v>
      </c>
      <c r="DA24">
        <v>26.619900000000001</v>
      </c>
      <c r="DB24">
        <v>999.9</v>
      </c>
      <c r="DC24">
        <v>0</v>
      </c>
      <c r="DD24">
        <v>0</v>
      </c>
      <c r="DE24">
        <v>4985</v>
      </c>
      <c r="DF24">
        <v>0</v>
      </c>
      <c r="DG24">
        <v>273.35700000000003</v>
      </c>
      <c r="DH24">
        <v>-17.451699999999999</v>
      </c>
      <c r="DI24">
        <v>391.79</v>
      </c>
      <c r="DJ24">
        <v>407.673</v>
      </c>
      <c r="DK24">
        <v>4.7530900000000003</v>
      </c>
      <c r="DL24">
        <v>400.13</v>
      </c>
      <c r="DM24">
        <v>18.501799999999999</v>
      </c>
      <c r="DN24">
        <v>2.3607900000000002</v>
      </c>
      <c r="DO24">
        <v>1.87826</v>
      </c>
      <c r="DP24">
        <v>20.097300000000001</v>
      </c>
      <c r="DQ24">
        <v>16.453800000000001</v>
      </c>
      <c r="DR24">
        <v>1500.17</v>
      </c>
      <c r="DS24">
        <v>0.973001</v>
      </c>
      <c r="DT24">
        <v>2.69987E-2</v>
      </c>
      <c r="DU24">
        <v>0</v>
      </c>
      <c r="DV24">
        <v>2.5118</v>
      </c>
      <c r="DW24">
        <v>0</v>
      </c>
      <c r="DX24">
        <v>16465</v>
      </c>
      <c r="DY24">
        <v>13305.1</v>
      </c>
      <c r="DZ24">
        <v>37</v>
      </c>
      <c r="EA24">
        <v>39.75</v>
      </c>
      <c r="EB24">
        <v>37.936999999999998</v>
      </c>
      <c r="EC24">
        <v>37.5</v>
      </c>
      <c r="ED24">
        <v>37.061999999999998</v>
      </c>
      <c r="EE24">
        <v>1459.67</v>
      </c>
      <c r="EF24">
        <v>40.5</v>
      </c>
      <c r="EG24">
        <v>0</v>
      </c>
      <c r="EH24">
        <v>1657340254.2</v>
      </c>
      <c r="EI24">
        <v>0</v>
      </c>
      <c r="EJ24">
        <v>2.2732192307692309</v>
      </c>
      <c r="EK24">
        <v>-0.32900854834407639</v>
      </c>
      <c r="EL24">
        <v>-1031.552137364991</v>
      </c>
      <c r="EM24">
        <v>16582.688461538459</v>
      </c>
      <c r="EN24">
        <v>15</v>
      </c>
      <c r="EO24">
        <v>1657340272.0999999</v>
      </c>
      <c r="EP24" t="s">
        <v>639</v>
      </c>
      <c r="EQ24">
        <v>1657340272.0999999</v>
      </c>
      <c r="ER24">
        <v>1657340179.0999999</v>
      </c>
      <c r="ES24">
        <v>7</v>
      </c>
      <c r="ET24">
        <v>-0.11700000000000001</v>
      </c>
      <c r="EU24">
        <v>-2E-3</v>
      </c>
      <c r="EV24">
        <v>0.67400000000000004</v>
      </c>
      <c r="EW24">
        <v>0.152</v>
      </c>
      <c r="EX24">
        <v>401</v>
      </c>
      <c r="EY24">
        <v>18</v>
      </c>
      <c r="EZ24">
        <v>0.11</v>
      </c>
      <c r="FA24">
        <v>0.03</v>
      </c>
      <c r="FB24">
        <v>-16.430434146341469</v>
      </c>
      <c r="FC24">
        <v>-8.9635233449477365</v>
      </c>
      <c r="FD24">
        <v>0.91508951890758505</v>
      </c>
      <c r="FE24">
        <v>0</v>
      </c>
      <c r="FF24">
        <v>4.774663414634146</v>
      </c>
      <c r="FG24">
        <v>-0.1437121254355396</v>
      </c>
      <c r="FH24">
        <v>1.456344113211456E-2</v>
      </c>
      <c r="FI24">
        <v>1</v>
      </c>
      <c r="FJ24">
        <v>1</v>
      </c>
      <c r="FK24">
        <v>2</v>
      </c>
      <c r="FL24" t="s">
        <v>370</v>
      </c>
      <c r="FM24">
        <v>2.93546</v>
      </c>
      <c r="FN24">
        <v>2.7633200000000002</v>
      </c>
      <c r="FO24">
        <v>9.8113000000000006E-2</v>
      </c>
      <c r="FP24">
        <v>0.102187</v>
      </c>
      <c r="FQ24">
        <v>0.118061</v>
      </c>
      <c r="FR24">
        <v>0.101507</v>
      </c>
      <c r="FS24">
        <v>28751.1</v>
      </c>
      <c r="FT24">
        <v>22311.599999999999</v>
      </c>
      <c r="FU24">
        <v>29925.8</v>
      </c>
      <c r="FV24">
        <v>24299.4</v>
      </c>
      <c r="FW24">
        <v>35056.800000000003</v>
      </c>
      <c r="FX24">
        <v>31901.9</v>
      </c>
      <c r="FY24">
        <v>43707.9</v>
      </c>
      <c r="FZ24">
        <v>39672.5</v>
      </c>
      <c r="GA24">
        <v>1.9913700000000001</v>
      </c>
      <c r="GB24">
        <v>2.0613999999999999</v>
      </c>
      <c r="GC24">
        <v>0.106946</v>
      </c>
      <c r="GD24">
        <v>0</v>
      </c>
      <c r="GE24">
        <v>24.8673</v>
      </c>
      <c r="GF24">
        <v>999.9</v>
      </c>
      <c r="GG24">
        <v>53.7</v>
      </c>
      <c r="GH24">
        <v>33.6</v>
      </c>
      <c r="GI24">
        <v>27.6373</v>
      </c>
      <c r="GJ24">
        <v>31.1646</v>
      </c>
      <c r="GK24">
        <v>35.973599999999998</v>
      </c>
      <c r="GL24">
        <v>1</v>
      </c>
      <c r="GM24">
        <v>-1.9204800000000001E-2</v>
      </c>
      <c r="GN24">
        <v>5.4466199999999997E-5</v>
      </c>
      <c r="GO24">
        <v>20.269500000000001</v>
      </c>
      <c r="GP24">
        <v>5.2289700000000003</v>
      </c>
      <c r="GQ24">
        <v>11.908099999999999</v>
      </c>
      <c r="GR24">
        <v>4.9650499999999997</v>
      </c>
      <c r="GS24">
        <v>3.2919999999999998</v>
      </c>
      <c r="GT24">
        <v>9999</v>
      </c>
      <c r="GU24">
        <v>9999</v>
      </c>
      <c r="GV24">
        <v>7809.9</v>
      </c>
      <c r="GW24">
        <v>982</v>
      </c>
      <c r="GX24">
        <v>1.87706</v>
      </c>
      <c r="GY24">
        <v>1.87534</v>
      </c>
      <c r="GZ24">
        <v>1.8740699999999999</v>
      </c>
      <c r="HA24">
        <v>1.8732</v>
      </c>
      <c r="HB24">
        <v>1.8747799999999999</v>
      </c>
      <c r="HC24">
        <v>1.8696699999999999</v>
      </c>
      <c r="HD24">
        <v>1.8739300000000001</v>
      </c>
      <c r="HE24">
        <v>1.87897</v>
      </c>
      <c r="HF24">
        <v>0</v>
      </c>
      <c r="HG24">
        <v>0</v>
      </c>
      <c r="HH24">
        <v>0</v>
      </c>
      <c r="HI24">
        <v>0</v>
      </c>
      <c r="HJ24" t="s">
        <v>371</v>
      </c>
      <c r="HK24" t="s">
        <v>372</v>
      </c>
      <c r="HL24" t="s">
        <v>373</v>
      </c>
      <c r="HM24" t="s">
        <v>373</v>
      </c>
      <c r="HN24" t="s">
        <v>373</v>
      </c>
      <c r="HO24" t="s">
        <v>373</v>
      </c>
      <c r="HP24">
        <v>0</v>
      </c>
      <c r="HQ24">
        <v>100</v>
      </c>
      <c r="HR24">
        <v>100</v>
      </c>
      <c r="HS24">
        <v>0.67400000000000004</v>
      </c>
      <c r="HT24">
        <v>0.28139999999999998</v>
      </c>
      <c r="HU24">
        <v>0.58823970292648942</v>
      </c>
      <c r="HV24">
        <v>1.442917152755131E-3</v>
      </c>
      <c r="HW24">
        <v>-2.661258809856503E-6</v>
      </c>
      <c r="HX24">
        <v>7.9611176757267714E-10</v>
      </c>
      <c r="HY24">
        <v>-5.0351556819261047E-2</v>
      </c>
      <c r="HZ24">
        <v>-6.0352908027276157E-3</v>
      </c>
      <c r="IA24">
        <v>1.226161373770135E-3</v>
      </c>
      <c r="IB24">
        <v>-1.457749047782E-5</v>
      </c>
      <c r="IC24">
        <v>5</v>
      </c>
      <c r="ID24">
        <v>1967</v>
      </c>
      <c r="IE24">
        <v>1</v>
      </c>
      <c r="IF24">
        <v>28</v>
      </c>
      <c r="IG24">
        <v>1.3</v>
      </c>
      <c r="IH24">
        <v>1.3</v>
      </c>
      <c r="II24">
        <v>1.0437000000000001</v>
      </c>
      <c r="IJ24">
        <v>2.4706999999999999</v>
      </c>
      <c r="IK24">
        <v>1.42578</v>
      </c>
      <c r="IL24">
        <v>2.2875999999999999</v>
      </c>
      <c r="IM24">
        <v>1.5478499999999999</v>
      </c>
      <c r="IN24">
        <v>2.3327599999999999</v>
      </c>
      <c r="IO24">
        <v>35.290199999999999</v>
      </c>
      <c r="IP24">
        <v>15.0251</v>
      </c>
      <c r="IQ24">
        <v>18</v>
      </c>
      <c r="IR24">
        <v>505.387</v>
      </c>
      <c r="IS24">
        <v>538.10599999999999</v>
      </c>
      <c r="IT24">
        <v>24.999099999999999</v>
      </c>
      <c r="IU24">
        <v>26.954699999999999</v>
      </c>
      <c r="IV24">
        <v>30.000900000000001</v>
      </c>
      <c r="IW24">
        <v>26.857600000000001</v>
      </c>
      <c r="IX24">
        <v>26.7958</v>
      </c>
      <c r="IY24">
        <v>20.902200000000001</v>
      </c>
      <c r="IZ24">
        <v>34.963700000000003</v>
      </c>
      <c r="JA24">
        <v>0</v>
      </c>
      <c r="JB24">
        <v>25</v>
      </c>
      <c r="JC24">
        <v>400</v>
      </c>
      <c r="JD24">
        <v>18.497499999999999</v>
      </c>
      <c r="JE24">
        <v>100.831</v>
      </c>
      <c r="JF24">
        <v>100.908</v>
      </c>
    </row>
    <row r="25" spans="1:266" x14ac:dyDescent="0.2">
      <c r="A25">
        <v>9</v>
      </c>
      <c r="B25">
        <v>1657340348.0999999</v>
      </c>
      <c r="C25">
        <v>909</v>
      </c>
      <c r="D25" t="s">
        <v>640</v>
      </c>
      <c r="E25" t="s">
        <v>641</v>
      </c>
      <c r="F25" t="s">
        <v>366</v>
      </c>
      <c r="H25" t="s">
        <v>394</v>
      </c>
      <c r="I25" t="s">
        <v>575</v>
      </c>
      <c r="J25" t="s">
        <v>618</v>
      </c>
      <c r="K25">
        <v>1657340348.0999999</v>
      </c>
      <c r="L25">
        <f t="shared" si="0"/>
        <v>4.2808693994329031E-3</v>
      </c>
      <c r="M25">
        <f t="shared" si="1"/>
        <v>4.2808693994329028</v>
      </c>
      <c r="N25">
        <f t="shared" si="2"/>
        <v>12.881562184751244</v>
      </c>
      <c r="O25">
        <f t="shared" si="3"/>
        <v>382.70699999999999</v>
      </c>
      <c r="P25">
        <f t="shared" si="4"/>
        <v>314.86292036136621</v>
      </c>
      <c r="Q25">
        <f t="shared" si="5"/>
        <v>31.995742130458833</v>
      </c>
      <c r="R25">
        <f t="shared" si="6"/>
        <v>38.889922222241999</v>
      </c>
      <c r="S25">
        <f t="shared" si="7"/>
        <v>0.36983607963034149</v>
      </c>
      <c r="T25">
        <f t="shared" si="8"/>
        <v>1.9212155338484997</v>
      </c>
      <c r="U25">
        <f t="shared" si="9"/>
        <v>0.33435977779383735</v>
      </c>
      <c r="V25">
        <f t="shared" si="10"/>
        <v>0.21187795787542102</v>
      </c>
      <c r="W25">
        <f t="shared" si="11"/>
        <v>241.76627700000003</v>
      </c>
      <c r="X25">
        <f t="shared" si="12"/>
        <v>26.892612921121017</v>
      </c>
      <c r="Y25">
        <f t="shared" si="13"/>
        <v>26.892612921121017</v>
      </c>
      <c r="Z25">
        <f t="shared" si="14"/>
        <v>3.5566475888571132</v>
      </c>
      <c r="AA25">
        <f t="shared" si="15"/>
        <v>66.243093363802714</v>
      </c>
      <c r="AB25">
        <f t="shared" si="16"/>
        <v>2.2930611143930002</v>
      </c>
      <c r="AC25">
        <f t="shared" si="17"/>
        <v>3.4615851977196463</v>
      </c>
      <c r="AD25">
        <f t="shared" si="18"/>
        <v>1.263586474464113</v>
      </c>
      <c r="AE25">
        <f t="shared" si="19"/>
        <v>-188.78634051499102</v>
      </c>
      <c r="AF25">
        <f t="shared" si="20"/>
        <v>-47.656919038592108</v>
      </c>
      <c r="AG25">
        <f t="shared" si="21"/>
        <v>-5.3352991745854688</v>
      </c>
      <c r="AH25">
        <f t="shared" si="22"/>
        <v>-1.228172816855988E-2</v>
      </c>
      <c r="AI25">
        <v>0</v>
      </c>
      <c r="AJ25">
        <v>0</v>
      </c>
      <c r="AK25">
        <f t="shared" si="23"/>
        <v>1</v>
      </c>
      <c r="AL25">
        <f t="shared" si="24"/>
        <v>0</v>
      </c>
      <c r="AM25">
        <f t="shared" si="25"/>
        <v>25966.99233408381</v>
      </c>
      <c r="AN25" t="s">
        <v>367</v>
      </c>
      <c r="AO25" t="s">
        <v>367</v>
      </c>
      <c r="AP25">
        <v>0</v>
      </c>
      <c r="AQ25">
        <v>0</v>
      </c>
      <c r="AR25" t="e">
        <f t="shared" si="26"/>
        <v>#DIV/0!</v>
      </c>
      <c r="AS25">
        <v>0</v>
      </c>
      <c r="AT25" t="s">
        <v>367</v>
      </c>
      <c r="AU25" t="s">
        <v>367</v>
      </c>
      <c r="AV25">
        <v>0</v>
      </c>
      <c r="AW25">
        <v>0</v>
      </c>
      <c r="AX25" t="e">
        <f t="shared" si="27"/>
        <v>#DIV/0!</v>
      </c>
      <c r="AY25">
        <v>0.5</v>
      </c>
      <c r="AZ25">
        <f t="shared" si="28"/>
        <v>1261.3245000000002</v>
      </c>
      <c r="BA25">
        <f t="shared" si="29"/>
        <v>12.881562184751244</v>
      </c>
      <c r="BB25" t="e">
        <f t="shared" si="30"/>
        <v>#DIV/0!</v>
      </c>
      <c r="BC25">
        <f t="shared" si="31"/>
        <v>1.0212726530525049E-2</v>
      </c>
      <c r="BD25" t="e">
        <f t="shared" si="32"/>
        <v>#DIV/0!</v>
      </c>
      <c r="BE25" t="e">
        <f t="shared" si="33"/>
        <v>#DIV/0!</v>
      </c>
      <c r="BF25" t="s">
        <v>367</v>
      </c>
      <c r="BG25">
        <v>0</v>
      </c>
      <c r="BH25" t="e">
        <f t="shared" si="34"/>
        <v>#DIV/0!</v>
      </c>
      <c r="BI25" t="e">
        <f t="shared" si="35"/>
        <v>#DIV/0!</v>
      </c>
      <c r="BJ25" t="e">
        <f t="shared" si="36"/>
        <v>#DIV/0!</v>
      </c>
      <c r="BK25" t="e">
        <f t="shared" si="37"/>
        <v>#DIV/0!</v>
      </c>
      <c r="BL25" t="e">
        <f t="shared" si="38"/>
        <v>#DIV/0!</v>
      </c>
      <c r="BM25" t="e">
        <f t="shared" si="39"/>
        <v>#DIV/0!</v>
      </c>
      <c r="BN25" t="e">
        <f t="shared" si="40"/>
        <v>#DIV/0!</v>
      </c>
      <c r="BO25" t="e">
        <f t="shared" si="41"/>
        <v>#DIV/0!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f t="shared" si="42"/>
        <v>1500.13</v>
      </c>
      <c r="CI25">
        <f t="shared" si="43"/>
        <v>1261.3245000000002</v>
      </c>
      <c r="CJ25">
        <f t="shared" si="44"/>
        <v>0.84081012978875169</v>
      </c>
      <c r="CK25">
        <f t="shared" si="45"/>
        <v>0.16116355049229067</v>
      </c>
      <c r="CL25">
        <v>6</v>
      </c>
      <c r="CM25">
        <v>0.5</v>
      </c>
      <c r="CN25" t="s">
        <v>368</v>
      </c>
      <c r="CO25">
        <v>2</v>
      </c>
      <c r="CP25">
        <v>1657340348.0999999</v>
      </c>
      <c r="CQ25">
        <v>382.70699999999999</v>
      </c>
      <c r="CR25">
        <v>400.12799999999999</v>
      </c>
      <c r="CS25">
        <v>22.5655</v>
      </c>
      <c r="CT25">
        <v>17.545200000000001</v>
      </c>
      <c r="CU25">
        <v>382.02800000000002</v>
      </c>
      <c r="CV25">
        <v>22.302299999999999</v>
      </c>
      <c r="CW25">
        <v>500.08199999999999</v>
      </c>
      <c r="CX25">
        <v>101.518</v>
      </c>
      <c r="CY25">
        <v>0.100006</v>
      </c>
      <c r="CZ25">
        <v>26.432500000000001</v>
      </c>
      <c r="DA25">
        <v>26.155799999999999</v>
      </c>
      <c r="DB25">
        <v>999.9</v>
      </c>
      <c r="DC25">
        <v>0</v>
      </c>
      <c r="DD25">
        <v>0</v>
      </c>
      <c r="DE25">
        <v>5001.25</v>
      </c>
      <c r="DF25">
        <v>0</v>
      </c>
      <c r="DG25">
        <v>250.77799999999999</v>
      </c>
      <c r="DH25">
        <v>-17.421199999999999</v>
      </c>
      <c r="DI25">
        <v>391.54199999999997</v>
      </c>
      <c r="DJ25">
        <v>407.27300000000002</v>
      </c>
      <c r="DK25">
        <v>5.0202900000000001</v>
      </c>
      <c r="DL25">
        <v>400.12799999999999</v>
      </c>
      <c r="DM25">
        <v>17.545200000000001</v>
      </c>
      <c r="DN25">
        <v>2.2907999999999999</v>
      </c>
      <c r="DO25">
        <v>1.78115</v>
      </c>
      <c r="DP25">
        <v>19.611799999999999</v>
      </c>
      <c r="DQ25">
        <v>15.622299999999999</v>
      </c>
      <c r="DR25">
        <v>1500.13</v>
      </c>
      <c r="DS25">
        <v>0.97299599999999997</v>
      </c>
      <c r="DT25">
        <v>2.7003800000000001E-2</v>
      </c>
      <c r="DU25">
        <v>0</v>
      </c>
      <c r="DV25">
        <v>2.4215</v>
      </c>
      <c r="DW25">
        <v>0</v>
      </c>
      <c r="DX25">
        <v>16444.400000000001</v>
      </c>
      <c r="DY25">
        <v>13304.7</v>
      </c>
      <c r="DZ25">
        <v>36.061999999999998</v>
      </c>
      <c r="EA25">
        <v>39.061999999999998</v>
      </c>
      <c r="EB25">
        <v>37.186999999999998</v>
      </c>
      <c r="EC25">
        <v>36.375</v>
      </c>
      <c r="ED25">
        <v>36.25</v>
      </c>
      <c r="EE25">
        <v>1459.62</v>
      </c>
      <c r="EF25">
        <v>40.51</v>
      </c>
      <c r="EG25">
        <v>0</v>
      </c>
      <c r="EH25">
        <v>1657340347.2</v>
      </c>
      <c r="EI25">
        <v>0</v>
      </c>
      <c r="EJ25">
        <v>2.2736719999999999</v>
      </c>
      <c r="EK25">
        <v>0.94348461446395437</v>
      </c>
      <c r="EL25">
        <v>207.69999936603111</v>
      </c>
      <c r="EM25">
        <v>16383.575999999999</v>
      </c>
      <c r="EN25">
        <v>15</v>
      </c>
      <c r="EO25">
        <v>1657340272.0999999</v>
      </c>
      <c r="EP25" t="s">
        <v>639</v>
      </c>
      <c r="EQ25">
        <v>1657340272.0999999</v>
      </c>
      <c r="ER25">
        <v>1657340179.0999999</v>
      </c>
      <c r="ES25">
        <v>7</v>
      </c>
      <c r="ET25">
        <v>-0.11700000000000001</v>
      </c>
      <c r="EU25">
        <v>-2E-3</v>
      </c>
      <c r="EV25">
        <v>0.67400000000000004</v>
      </c>
      <c r="EW25">
        <v>0.152</v>
      </c>
      <c r="EX25">
        <v>401</v>
      </c>
      <c r="EY25">
        <v>18</v>
      </c>
      <c r="EZ25">
        <v>0.11</v>
      </c>
      <c r="FA25">
        <v>0.03</v>
      </c>
      <c r="FB25">
        <v>-17.303204878048781</v>
      </c>
      <c r="FC25">
        <v>-0.23769825783971291</v>
      </c>
      <c r="FD25">
        <v>3.286737541162249E-2</v>
      </c>
      <c r="FE25">
        <v>0</v>
      </c>
      <c r="FF25">
        <v>5.0374685365853651</v>
      </c>
      <c r="FG25">
        <v>-0.2034357491289166</v>
      </c>
      <c r="FH25">
        <v>2.5180301007613572E-2</v>
      </c>
      <c r="FI25">
        <v>1</v>
      </c>
      <c r="FJ25">
        <v>1</v>
      </c>
      <c r="FK25">
        <v>2</v>
      </c>
      <c r="FL25" t="s">
        <v>370</v>
      </c>
      <c r="FM25">
        <v>2.9352299999999998</v>
      </c>
      <c r="FN25">
        <v>2.7634500000000002</v>
      </c>
      <c r="FO25">
        <v>9.8094500000000001E-2</v>
      </c>
      <c r="FP25">
        <v>0.10213700000000001</v>
      </c>
      <c r="FQ25">
        <v>0.115588</v>
      </c>
      <c r="FR25">
        <v>9.7725500000000007E-2</v>
      </c>
      <c r="FS25">
        <v>28741.9</v>
      </c>
      <c r="FT25">
        <v>22307.200000000001</v>
      </c>
      <c r="FU25">
        <v>29916.5</v>
      </c>
      <c r="FV25">
        <v>24294</v>
      </c>
      <c r="FW25">
        <v>35147.699999999997</v>
      </c>
      <c r="FX25">
        <v>32031.3</v>
      </c>
      <c r="FY25">
        <v>43695.1</v>
      </c>
      <c r="FZ25">
        <v>39663.800000000003</v>
      </c>
      <c r="GA25">
        <v>1.9896199999999999</v>
      </c>
      <c r="GB25">
        <v>2.0574300000000001</v>
      </c>
      <c r="GC25">
        <v>9.8466899999999996E-2</v>
      </c>
      <c r="GD25">
        <v>0</v>
      </c>
      <c r="GE25">
        <v>24.5411</v>
      </c>
      <c r="GF25">
        <v>999.9</v>
      </c>
      <c r="GG25">
        <v>54</v>
      </c>
      <c r="GH25">
        <v>33.5</v>
      </c>
      <c r="GI25">
        <v>27.638500000000001</v>
      </c>
      <c r="GJ25">
        <v>30.894600000000001</v>
      </c>
      <c r="GK25">
        <v>35.444699999999997</v>
      </c>
      <c r="GL25">
        <v>1</v>
      </c>
      <c r="GM25">
        <v>-4.7535600000000004E-3</v>
      </c>
      <c r="GN25">
        <v>-0.11201</v>
      </c>
      <c r="GO25">
        <v>20.269100000000002</v>
      </c>
      <c r="GP25">
        <v>5.2238800000000003</v>
      </c>
      <c r="GQ25">
        <v>11.908099999999999</v>
      </c>
      <c r="GR25">
        <v>4.9632500000000004</v>
      </c>
      <c r="GS25">
        <v>3.2912499999999998</v>
      </c>
      <c r="GT25">
        <v>9999</v>
      </c>
      <c r="GU25">
        <v>9999</v>
      </c>
      <c r="GV25">
        <v>7809.9</v>
      </c>
      <c r="GW25">
        <v>982.1</v>
      </c>
      <c r="GX25">
        <v>1.8770800000000001</v>
      </c>
      <c r="GY25">
        <v>1.8753200000000001</v>
      </c>
      <c r="GZ25">
        <v>1.8740600000000001</v>
      </c>
      <c r="HA25">
        <v>1.8731899999999999</v>
      </c>
      <c r="HB25">
        <v>1.8748100000000001</v>
      </c>
      <c r="HC25">
        <v>1.8696699999999999</v>
      </c>
      <c r="HD25">
        <v>1.8739300000000001</v>
      </c>
      <c r="HE25">
        <v>1.87897</v>
      </c>
      <c r="HF25">
        <v>0</v>
      </c>
      <c r="HG25">
        <v>0</v>
      </c>
      <c r="HH25">
        <v>0</v>
      </c>
      <c r="HI25">
        <v>0</v>
      </c>
      <c r="HJ25" t="s">
        <v>371</v>
      </c>
      <c r="HK25" t="s">
        <v>372</v>
      </c>
      <c r="HL25" t="s">
        <v>373</v>
      </c>
      <c r="HM25" t="s">
        <v>373</v>
      </c>
      <c r="HN25" t="s">
        <v>373</v>
      </c>
      <c r="HO25" t="s">
        <v>373</v>
      </c>
      <c r="HP25">
        <v>0</v>
      </c>
      <c r="HQ25">
        <v>100</v>
      </c>
      <c r="HR25">
        <v>100</v>
      </c>
      <c r="HS25">
        <v>0.67900000000000005</v>
      </c>
      <c r="HT25">
        <v>0.26319999999999999</v>
      </c>
      <c r="HU25">
        <v>0.47160702796072612</v>
      </c>
      <c r="HV25">
        <v>1.442917152755131E-3</v>
      </c>
      <c r="HW25">
        <v>-2.661258809856503E-6</v>
      </c>
      <c r="HX25">
        <v>7.9611176757267714E-10</v>
      </c>
      <c r="HY25">
        <v>-5.0351556819261047E-2</v>
      </c>
      <c r="HZ25">
        <v>-6.0352908027276157E-3</v>
      </c>
      <c r="IA25">
        <v>1.226161373770135E-3</v>
      </c>
      <c r="IB25">
        <v>-1.457749047782E-5</v>
      </c>
      <c r="IC25">
        <v>5</v>
      </c>
      <c r="ID25">
        <v>1967</v>
      </c>
      <c r="IE25">
        <v>1</v>
      </c>
      <c r="IF25">
        <v>28</v>
      </c>
      <c r="IG25">
        <v>1.3</v>
      </c>
      <c r="IH25">
        <v>2.8</v>
      </c>
      <c r="II25">
        <v>1.0388200000000001</v>
      </c>
      <c r="IJ25">
        <v>2.4670399999999999</v>
      </c>
      <c r="IK25">
        <v>1.42578</v>
      </c>
      <c r="IL25">
        <v>2.2875999999999999</v>
      </c>
      <c r="IM25">
        <v>1.5478499999999999</v>
      </c>
      <c r="IN25">
        <v>2.2753899999999998</v>
      </c>
      <c r="IO25">
        <v>35.290199999999999</v>
      </c>
      <c r="IP25">
        <v>15.0076</v>
      </c>
      <c r="IQ25">
        <v>18</v>
      </c>
      <c r="IR25">
        <v>505.65800000000002</v>
      </c>
      <c r="IS25">
        <v>536.85599999999999</v>
      </c>
      <c r="IT25">
        <v>24.997900000000001</v>
      </c>
      <c r="IU25">
        <v>27.126200000000001</v>
      </c>
      <c r="IV25">
        <v>30.000599999999999</v>
      </c>
      <c r="IW25">
        <v>27.0183</v>
      </c>
      <c r="IX25">
        <v>26.948699999999999</v>
      </c>
      <c r="IY25">
        <v>20.8033</v>
      </c>
      <c r="IZ25">
        <v>39.141300000000001</v>
      </c>
      <c r="JA25">
        <v>0</v>
      </c>
      <c r="JB25">
        <v>25</v>
      </c>
      <c r="JC25">
        <v>400</v>
      </c>
      <c r="JD25">
        <v>17.396599999999999</v>
      </c>
      <c r="JE25">
        <v>100.801</v>
      </c>
      <c r="JF25">
        <v>100.886</v>
      </c>
    </row>
    <row r="26" spans="1:266" x14ac:dyDescent="0.2">
      <c r="A26">
        <v>10</v>
      </c>
      <c r="B26">
        <v>1657340423.5999999</v>
      </c>
      <c r="C26">
        <v>984.5</v>
      </c>
      <c r="D26" t="s">
        <v>642</v>
      </c>
      <c r="E26" t="s">
        <v>643</v>
      </c>
      <c r="F26" t="s">
        <v>366</v>
      </c>
      <c r="H26" t="s">
        <v>394</v>
      </c>
      <c r="I26" t="s">
        <v>575</v>
      </c>
      <c r="J26" t="s">
        <v>618</v>
      </c>
      <c r="K26">
        <v>1657340423.5999999</v>
      </c>
      <c r="L26">
        <f t="shared" si="0"/>
        <v>4.272565826600884E-3</v>
      </c>
      <c r="M26">
        <f t="shared" si="1"/>
        <v>4.2725658266008839</v>
      </c>
      <c r="N26">
        <f t="shared" si="2"/>
        <v>17.052403195541448</v>
      </c>
      <c r="O26">
        <f t="shared" si="3"/>
        <v>576.67100000000005</v>
      </c>
      <c r="P26">
        <f t="shared" si="4"/>
        <v>483.88490365717092</v>
      </c>
      <c r="Q26">
        <f t="shared" si="5"/>
        <v>49.170972901262644</v>
      </c>
      <c r="R26">
        <f t="shared" si="6"/>
        <v>58.599625447363998</v>
      </c>
      <c r="S26">
        <f t="shared" si="7"/>
        <v>0.36286207379380669</v>
      </c>
      <c r="T26">
        <f t="shared" si="8"/>
        <v>1.9203120314162878</v>
      </c>
      <c r="U26">
        <f t="shared" si="9"/>
        <v>0.32863046817068037</v>
      </c>
      <c r="V26">
        <f t="shared" si="10"/>
        <v>0.20819984256851592</v>
      </c>
      <c r="W26">
        <f t="shared" si="11"/>
        <v>241.75727999999995</v>
      </c>
      <c r="X26">
        <f t="shared" si="12"/>
        <v>26.671415797530184</v>
      </c>
      <c r="Y26">
        <f t="shared" si="13"/>
        <v>26.671415797530184</v>
      </c>
      <c r="Z26">
        <f t="shared" si="14"/>
        <v>3.5106661075838801</v>
      </c>
      <c r="AA26">
        <f t="shared" si="15"/>
        <v>65.188272502283226</v>
      </c>
      <c r="AB26">
        <f t="shared" si="16"/>
        <v>2.2268266170676001</v>
      </c>
      <c r="AC26">
        <f t="shared" si="17"/>
        <v>3.4159926802625504</v>
      </c>
      <c r="AD26">
        <f t="shared" si="18"/>
        <v>1.28383949051628</v>
      </c>
      <c r="AE26">
        <f t="shared" si="19"/>
        <v>-188.42015295309898</v>
      </c>
      <c r="AF26">
        <f t="shared" si="20"/>
        <v>-47.986799631709566</v>
      </c>
      <c r="AG26">
        <f t="shared" si="21"/>
        <v>-5.3627728928031368</v>
      </c>
      <c r="AH26">
        <f t="shared" si="22"/>
        <v>-1.2445477611741751E-2</v>
      </c>
      <c r="AI26">
        <v>0</v>
      </c>
      <c r="AJ26">
        <v>0</v>
      </c>
      <c r="AK26">
        <f t="shared" si="23"/>
        <v>1</v>
      </c>
      <c r="AL26">
        <f t="shared" si="24"/>
        <v>0</v>
      </c>
      <c r="AM26">
        <f t="shared" si="25"/>
        <v>25963.702072131429</v>
      </c>
      <c r="AN26" t="s">
        <v>367</v>
      </c>
      <c r="AO26" t="s">
        <v>367</v>
      </c>
      <c r="AP26">
        <v>0</v>
      </c>
      <c r="AQ26">
        <v>0</v>
      </c>
      <c r="AR26" t="e">
        <f t="shared" si="26"/>
        <v>#DIV/0!</v>
      </c>
      <c r="AS26">
        <v>0</v>
      </c>
      <c r="AT26" t="s">
        <v>367</v>
      </c>
      <c r="AU26" t="s">
        <v>367</v>
      </c>
      <c r="AV26">
        <v>0</v>
      </c>
      <c r="AW26">
        <v>0</v>
      </c>
      <c r="AX26" t="e">
        <f t="shared" si="27"/>
        <v>#DIV/0!</v>
      </c>
      <c r="AY26">
        <v>0.5</v>
      </c>
      <c r="AZ26">
        <f t="shared" si="28"/>
        <v>1261.2743999999998</v>
      </c>
      <c r="BA26">
        <f t="shared" si="29"/>
        <v>17.052403195541448</v>
      </c>
      <c r="BB26" t="e">
        <f t="shared" si="30"/>
        <v>#DIV/0!</v>
      </c>
      <c r="BC26">
        <f t="shared" si="31"/>
        <v>1.3519978836914038E-2</v>
      </c>
      <c r="BD26" t="e">
        <f t="shared" si="32"/>
        <v>#DIV/0!</v>
      </c>
      <c r="BE26" t="e">
        <f t="shared" si="33"/>
        <v>#DIV/0!</v>
      </c>
      <c r="BF26" t="s">
        <v>367</v>
      </c>
      <c r="BG26">
        <v>0</v>
      </c>
      <c r="BH26" t="e">
        <f t="shared" si="34"/>
        <v>#DIV/0!</v>
      </c>
      <c r="BI26" t="e">
        <f t="shared" si="35"/>
        <v>#DIV/0!</v>
      </c>
      <c r="BJ26" t="e">
        <f t="shared" si="36"/>
        <v>#DIV/0!</v>
      </c>
      <c r="BK26" t="e">
        <f t="shared" si="37"/>
        <v>#DIV/0!</v>
      </c>
      <c r="BL26" t="e">
        <f t="shared" si="38"/>
        <v>#DIV/0!</v>
      </c>
      <c r="BM26" t="e">
        <f t="shared" si="39"/>
        <v>#DIV/0!</v>
      </c>
      <c r="BN26" t="e">
        <f t="shared" si="40"/>
        <v>#DIV/0!</v>
      </c>
      <c r="BO26" t="e">
        <f t="shared" si="41"/>
        <v>#DIV/0!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f t="shared" si="42"/>
        <v>1500.07</v>
      </c>
      <c r="CI26">
        <f t="shared" si="43"/>
        <v>1261.2743999999998</v>
      </c>
      <c r="CJ26">
        <f t="shared" si="44"/>
        <v>0.84081036218309801</v>
      </c>
      <c r="CK26">
        <f t="shared" si="45"/>
        <v>0.16116399901337936</v>
      </c>
      <c r="CL26">
        <v>6</v>
      </c>
      <c r="CM26">
        <v>0.5</v>
      </c>
      <c r="CN26" t="s">
        <v>368</v>
      </c>
      <c r="CO26">
        <v>2</v>
      </c>
      <c r="CP26">
        <v>1657340423.5999999</v>
      </c>
      <c r="CQ26">
        <v>576.67100000000005</v>
      </c>
      <c r="CR26">
        <v>600.08199999999999</v>
      </c>
      <c r="CS26">
        <v>21.913900000000002</v>
      </c>
      <c r="CT26">
        <v>16.901</v>
      </c>
      <c r="CU26">
        <v>575.95500000000004</v>
      </c>
      <c r="CV26">
        <v>21.6676</v>
      </c>
      <c r="CW26">
        <v>500.18200000000002</v>
      </c>
      <c r="CX26">
        <v>101.517</v>
      </c>
      <c r="CY26">
        <v>0.10008400000000001</v>
      </c>
      <c r="CZ26">
        <v>26.207899999999999</v>
      </c>
      <c r="DA26">
        <v>25.8247</v>
      </c>
      <c r="DB26">
        <v>999.9</v>
      </c>
      <c r="DC26">
        <v>0</v>
      </c>
      <c r="DD26">
        <v>0</v>
      </c>
      <c r="DE26">
        <v>4997.5</v>
      </c>
      <c r="DF26">
        <v>0</v>
      </c>
      <c r="DG26">
        <v>226.745</v>
      </c>
      <c r="DH26">
        <v>-23.554600000000001</v>
      </c>
      <c r="DI26">
        <v>589.44399999999996</v>
      </c>
      <c r="DJ26">
        <v>610.39800000000002</v>
      </c>
      <c r="DK26">
        <v>5.0128599999999999</v>
      </c>
      <c r="DL26">
        <v>600.08199999999999</v>
      </c>
      <c r="DM26">
        <v>16.901</v>
      </c>
      <c r="DN26">
        <v>2.2246199999999998</v>
      </c>
      <c r="DO26">
        <v>1.71573</v>
      </c>
      <c r="DP26">
        <v>19.140699999999999</v>
      </c>
      <c r="DQ26">
        <v>15.0395</v>
      </c>
      <c r="DR26">
        <v>1500.07</v>
      </c>
      <c r="DS26">
        <v>0.97299100000000005</v>
      </c>
      <c r="DT26">
        <v>2.7008899999999999E-2</v>
      </c>
      <c r="DU26">
        <v>0</v>
      </c>
      <c r="DV26">
        <v>2.2343000000000002</v>
      </c>
      <c r="DW26">
        <v>0</v>
      </c>
      <c r="DX26">
        <v>16526</v>
      </c>
      <c r="DY26">
        <v>13304.2</v>
      </c>
      <c r="DZ26">
        <v>35.375</v>
      </c>
      <c r="EA26">
        <v>38.375</v>
      </c>
      <c r="EB26">
        <v>36.5</v>
      </c>
      <c r="EC26">
        <v>35.875</v>
      </c>
      <c r="ED26">
        <v>35.561999999999998</v>
      </c>
      <c r="EE26">
        <v>1459.55</v>
      </c>
      <c r="EF26">
        <v>40.520000000000003</v>
      </c>
      <c r="EG26">
        <v>0</v>
      </c>
      <c r="EH26">
        <v>1657340422.8</v>
      </c>
      <c r="EI26">
        <v>0</v>
      </c>
      <c r="EJ26">
        <v>2.2928440000000001</v>
      </c>
      <c r="EK26">
        <v>0.288523073416869</v>
      </c>
      <c r="EL26">
        <v>-221.4615378442949</v>
      </c>
      <c r="EM26">
        <v>16631.795999999998</v>
      </c>
      <c r="EN26">
        <v>15</v>
      </c>
      <c r="EO26">
        <v>1657340451.0999999</v>
      </c>
      <c r="EP26" t="s">
        <v>644</v>
      </c>
      <c r="EQ26">
        <v>1657340451.0999999</v>
      </c>
      <c r="ER26">
        <v>1657340179.0999999</v>
      </c>
      <c r="ES26">
        <v>8</v>
      </c>
      <c r="ET26">
        <v>0.16400000000000001</v>
      </c>
      <c r="EU26">
        <v>-2E-3</v>
      </c>
      <c r="EV26">
        <v>0.71599999999999997</v>
      </c>
      <c r="EW26">
        <v>0.152</v>
      </c>
      <c r="EX26">
        <v>600</v>
      </c>
      <c r="EY26">
        <v>18</v>
      </c>
      <c r="EZ26">
        <v>0.2</v>
      </c>
      <c r="FA26">
        <v>0.03</v>
      </c>
      <c r="FB26">
        <v>-23.953187499999999</v>
      </c>
      <c r="FC26">
        <v>2.6135943714821952</v>
      </c>
      <c r="FD26">
        <v>0.25263853149064552</v>
      </c>
      <c r="FE26">
        <v>0</v>
      </c>
      <c r="FF26">
        <v>4.9697204999999993</v>
      </c>
      <c r="FG26">
        <v>-5.6683902439034747E-2</v>
      </c>
      <c r="FH26">
        <v>1.1147475039218461E-2</v>
      </c>
      <c r="FI26">
        <v>1</v>
      </c>
      <c r="FJ26">
        <v>1</v>
      </c>
      <c r="FK26">
        <v>2</v>
      </c>
      <c r="FL26" t="s">
        <v>370</v>
      </c>
      <c r="FM26">
        <v>2.9354300000000002</v>
      </c>
      <c r="FN26">
        <v>2.7635100000000001</v>
      </c>
      <c r="FO26">
        <v>0.132933</v>
      </c>
      <c r="FP26">
        <v>0.13742799999999999</v>
      </c>
      <c r="FQ26">
        <v>0.113246</v>
      </c>
      <c r="FR26">
        <v>9.5142000000000004E-2</v>
      </c>
      <c r="FS26">
        <v>27631.200000000001</v>
      </c>
      <c r="FT26">
        <v>21429.599999999999</v>
      </c>
      <c r="FU26">
        <v>29916.1</v>
      </c>
      <c r="FV26">
        <v>24293.200000000001</v>
      </c>
      <c r="FW26">
        <v>35243.5</v>
      </c>
      <c r="FX26">
        <v>32124.6</v>
      </c>
      <c r="FY26">
        <v>43693.7</v>
      </c>
      <c r="FZ26">
        <v>39662.5</v>
      </c>
      <c r="GA26">
        <v>1.9890000000000001</v>
      </c>
      <c r="GB26">
        <v>2.0569299999999999</v>
      </c>
      <c r="GC26">
        <v>0.10592500000000001</v>
      </c>
      <c r="GD26">
        <v>0</v>
      </c>
      <c r="GE26">
        <v>24.086600000000001</v>
      </c>
      <c r="GF26">
        <v>999.9</v>
      </c>
      <c r="GG26">
        <v>54.2</v>
      </c>
      <c r="GH26">
        <v>33.5</v>
      </c>
      <c r="GI26">
        <v>27.741499999999998</v>
      </c>
      <c r="GJ26">
        <v>31.284600000000001</v>
      </c>
      <c r="GK26">
        <v>35.348599999999998</v>
      </c>
      <c r="GL26">
        <v>1</v>
      </c>
      <c r="GM26">
        <v>-1.07215E-3</v>
      </c>
      <c r="GN26">
        <v>-0.19101000000000001</v>
      </c>
      <c r="GO26">
        <v>20.269100000000002</v>
      </c>
      <c r="GP26">
        <v>5.2286700000000002</v>
      </c>
      <c r="GQ26">
        <v>11.908099999999999</v>
      </c>
      <c r="GR26">
        <v>4.9649000000000001</v>
      </c>
      <c r="GS26">
        <v>3.2919999999999998</v>
      </c>
      <c r="GT26">
        <v>9999</v>
      </c>
      <c r="GU26">
        <v>9999</v>
      </c>
      <c r="GV26">
        <v>7809.9</v>
      </c>
      <c r="GW26">
        <v>982.1</v>
      </c>
      <c r="GX26">
        <v>1.8770199999999999</v>
      </c>
      <c r="GY26">
        <v>1.8753299999999999</v>
      </c>
      <c r="GZ26">
        <v>1.8740699999999999</v>
      </c>
      <c r="HA26">
        <v>1.8731899999999999</v>
      </c>
      <c r="HB26">
        <v>1.87473</v>
      </c>
      <c r="HC26">
        <v>1.8696600000000001</v>
      </c>
      <c r="HD26">
        <v>1.87391</v>
      </c>
      <c r="HE26">
        <v>1.87896</v>
      </c>
      <c r="HF26">
        <v>0</v>
      </c>
      <c r="HG26">
        <v>0</v>
      </c>
      <c r="HH26">
        <v>0</v>
      </c>
      <c r="HI26">
        <v>0</v>
      </c>
      <c r="HJ26" t="s">
        <v>371</v>
      </c>
      <c r="HK26" t="s">
        <v>372</v>
      </c>
      <c r="HL26" t="s">
        <v>373</v>
      </c>
      <c r="HM26" t="s">
        <v>373</v>
      </c>
      <c r="HN26" t="s">
        <v>373</v>
      </c>
      <c r="HO26" t="s">
        <v>373</v>
      </c>
      <c r="HP26">
        <v>0</v>
      </c>
      <c r="HQ26">
        <v>100</v>
      </c>
      <c r="HR26">
        <v>100</v>
      </c>
      <c r="HS26">
        <v>0.71599999999999997</v>
      </c>
      <c r="HT26">
        <v>0.24629999999999999</v>
      </c>
      <c r="HU26">
        <v>0.47160702796072612</v>
      </c>
      <c r="HV26">
        <v>1.442917152755131E-3</v>
      </c>
      <c r="HW26">
        <v>-2.661258809856503E-6</v>
      </c>
      <c r="HX26">
        <v>7.9611176757267714E-10</v>
      </c>
      <c r="HY26">
        <v>-5.0351556819261047E-2</v>
      </c>
      <c r="HZ26">
        <v>-6.0352908027276157E-3</v>
      </c>
      <c r="IA26">
        <v>1.226161373770135E-3</v>
      </c>
      <c r="IB26">
        <v>-1.457749047782E-5</v>
      </c>
      <c r="IC26">
        <v>5</v>
      </c>
      <c r="ID26">
        <v>1967</v>
      </c>
      <c r="IE26">
        <v>1</v>
      </c>
      <c r="IF26">
        <v>28</v>
      </c>
      <c r="IG26">
        <v>2.5</v>
      </c>
      <c r="IH26">
        <v>4.0999999999999996</v>
      </c>
      <c r="II26">
        <v>1.4428700000000001</v>
      </c>
      <c r="IJ26">
        <v>2.4609399999999999</v>
      </c>
      <c r="IK26">
        <v>1.42578</v>
      </c>
      <c r="IL26">
        <v>2.2888199999999999</v>
      </c>
      <c r="IM26">
        <v>1.5478499999999999</v>
      </c>
      <c r="IN26">
        <v>2.3120099999999999</v>
      </c>
      <c r="IO26">
        <v>35.2209</v>
      </c>
      <c r="IP26">
        <v>14.9901</v>
      </c>
      <c r="IQ26">
        <v>18</v>
      </c>
      <c r="IR26">
        <v>505.84199999999998</v>
      </c>
      <c r="IS26">
        <v>537.12699999999995</v>
      </c>
      <c r="IT26">
        <v>24.999600000000001</v>
      </c>
      <c r="IU26">
        <v>27.177299999999999</v>
      </c>
      <c r="IV26">
        <v>30.0001</v>
      </c>
      <c r="IW26">
        <v>27.086099999999998</v>
      </c>
      <c r="IX26">
        <v>27.012899999999998</v>
      </c>
      <c r="IY26">
        <v>28.899000000000001</v>
      </c>
      <c r="IZ26">
        <v>40.835000000000001</v>
      </c>
      <c r="JA26">
        <v>0</v>
      </c>
      <c r="JB26">
        <v>25</v>
      </c>
      <c r="JC26">
        <v>600</v>
      </c>
      <c r="JD26">
        <v>16.871099999999998</v>
      </c>
      <c r="JE26">
        <v>100.79900000000001</v>
      </c>
      <c r="JF26">
        <v>100.88200000000001</v>
      </c>
    </row>
    <row r="27" spans="1:266" x14ac:dyDescent="0.2">
      <c r="A27">
        <v>11</v>
      </c>
      <c r="B27">
        <v>1657340527.0999999</v>
      </c>
      <c r="C27">
        <v>1088</v>
      </c>
      <c r="D27" t="s">
        <v>645</v>
      </c>
      <c r="E27" t="s">
        <v>646</v>
      </c>
      <c r="F27" t="s">
        <v>366</v>
      </c>
      <c r="H27" t="s">
        <v>394</v>
      </c>
      <c r="I27" t="s">
        <v>575</v>
      </c>
      <c r="J27" t="s">
        <v>618</v>
      </c>
      <c r="K27">
        <v>1657340527.0999999</v>
      </c>
      <c r="L27">
        <f t="shared" si="0"/>
        <v>4.3247913553551443E-3</v>
      </c>
      <c r="M27">
        <f t="shared" si="1"/>
        <v>4.3247913553551447</v>
      </c>
      <c r="N27">
        <f t="shared" si="2"/>
        <v>17.591779207287235</v>
      </c>
      <c r="O27">
        <f t="shared" si="3"/>
        <v>774.93299999999999</v>
      </c>
      <c r="P27">
        <f t="shared" si="4"/>
        <v>675.08712034648715</v>
      </c>
      <c r="Q27">
        <f t="shared" si="5"/>
        <v>68.600410268877667</v>
      </c>
      <c r="R27">
        <f t="shared" si="6"/>
        <v>78.746461202825998</v>
      </c>
      <c r="S27">
        <f t="shared" si="7"/>
        <v>0.36176037060925809</v>
      </c>
      <c r="T27">
        <f t="shared" si="8"/>
        <v>1.9173381549052497</v>
      </c>
      <c r="U27">
        <f t="shared" si="9"/>
        <v>0.32767841974879564</v>
      </c>
      <c r="V27">
        <f t="shared" si="10"/>
        <v>0.2075929073888502</v>
      </c>
      <c r="W27">
        <f t="shared" si="11"/>
        <v>241.72362299999995</v>
      </c>
      <c r="X27">
        <f t="shared" si="12"/>
        <v>26.618641449562567</v>
      </c>
      <c r="Y27">
        <f t="shared" si="13"/>
        <v>26.618641449562567</v>
      </c>
      <c r="Z27">
        <f t="shared" si="14"/>
        <v>3.4997726087278571</v>
      </c>
      <c r="AA27">
        <f t="shared" si="15"/>
        <v>64.417277016562622</v>
      </c>
      <c r="AB27">
        <f t="shared" si="16"/>
        <v>2.1961898875128001</v>
      </c>
      <c r="AC27">
        <f t="shared" si="17"/>
        <v>3.4093181041293126</v>
      </c>
      <c r="AD27">
        <f t="shared" si="18"/>
        <v>1.303582721215057</v>
      </c>
      <c r="AE27">
        <f t="shared" si="19"/>
        <v>-190.72329877116186</v>
      </c>
      <c r="AF27">
        <f t="shared" si="20"/>
        <v>-45.878796397791334</v>
      </c>
      <c r="AG27">
        <f t="shared" si="21"/>
        <v>-5.1329361885920797</v>
      </c>
      <c r="AH27">
        <f t="shared" si="22"/>
        <v>-1.1408357545334979E-2</v>
      </c>
      <c r="AI27">
        <v>0</v>
      </c>
      <c r="AJ27">
        <v>0</v>
      </c>
      <c r="AK27">
        <f t="shared" si="23"/>
        <v>1</v>
      </c>
      <c r="AL27">
        <f t="shared" si="24"/>
        <v>0</v>
      </c>
      <c r="AM27">
        <f t="shared" si="25"/>
        <v>25891.45920968847</v>
      </c>
      <c r="AN27" t="s">
        <v>367</v>
      </c>
      <c r="AO27" t="s">
        <v>367</v>
      </c>
      <c r="AP27">
        <v>0</v>
      </c>
      <c r="AQ27">
        <v>0</v>
      </c>
      <c r="AR27" t="e">
        <f t="shared" si="26"/>
        <v>#DIV/0!</v>
      </c>
      <c r="AS27">
        <v>0</v>
      </c>
      <c r="AT27" t="s">
        <v>367</v>
      </c>
      <c r="AU27" t="s">
        <v>367</v>
      </c>
      <c r="AV27">
        <v>0</v>
      </c>
      <c r="AW27">
        <v>0</v>
      </c>
      <c r="AX27" t="e">
        <f t="shared" si="27"/>
        <v>#DIV/0!</v>
      </c>
      <c r="AY27">
        <v>0.5</v>
      </c>
      <c r="AZ27">
        <f t="shared" si="28"/>
        <v>1261.1054999999999</v>
      </c>
      <c r="BA27">
        <f t="shared" si="29"/>
        <v>17.591779207287235</v>
      </c>
      <c r="BB27" t="e">
        <f t="shared" si="30"/>
        <v>#DIV/0!</v>
      </c>
      <c r="BC27">
        <f t="shared" si="31"/>
        <v>1.3949490512322115E-2</v>
      </c>
      <c r="BD27" t="e">
        <f t="shared" si="32"/>
        <v>#DIV/0!</v>
      </c>
      <c r="BE27" t="e">
        <f t="shared" si="33"/>
        <v>#DIV/0!</v>
      </c>
      <c r="BF27" t="s">
        <v>367</v>
      </c>
      <c r="BG27">
        <v>0</v>
      </c>
      <c r="BH27" t="e">
        <f t="shared" si="34"/>
        <v>#DIV/0!</v>
      </c>
      <c r="BI27" t="e">
        <f t="shared" si="35"/>
        <v>#DIV/0!</v>
      </c>
      <c r="BJ27" t="e">
        <f t="shared" si="36"/>
        <v>#DIV/0!</v>
      </c>
      <c r="BK27" t="e">
        <f t="shared" si="37"/>
        <v>#DIV/0!</v>
      </c>
      <c r="BL27" t="e">
        <f t="shared" si="38"/>
        <v>#DIV/0!</v>
      </c>
      <c r="BM27" t="e">
        <f t="shared" si="39"/>
        <v>#DIV/0!</v>
      </c>
      <c r="BN27" t="e">
        <f t="shared" si="40"/>
        <v>#DIV/0!</v>
      </c>
      <c r="BO27" t="e">
        <f t="shared" si="41"/>
        <v>#DIV/0!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f t="shared" si="42"/>
        <v>1499.87</v>
      </c>
      <c r="CI27">
        <f t="shared" si="43"/>
        <v>1261.1054999999999</v>
      </c>
      <c r="CJ27">
        <f t="shared" si="44"/>
        <v>0.84080987018874964</v>
      </c>
      <c r="CK27">
        <f t="shared" si="45"/>
        <v>0.16116304946428689</v>
      </c>
      <c r="CL27">
        <v>6</v>
      </c>
      <c r="CM27">
        <v>0.5</v>
      </c>
      <c r="CN27" t="s">
        <v>368</v>
      </c>
      <c r="CO27">
        <v>2</v>
      </c>
      <c r="CP27">
        <v>1657340527.0999999</v>
      </c>
      <c r="CQ27">
        <v>774.93299999999999</v>
      </c>
      <c r="CR27">
        <v>800.05600000000004</v>
      </c>
      <c r="CS27">
        <v>21.612400000000001</v>
      </c>
      <c r="CT27">
        <v>16.5366</v>
      </c>
      <c r="CU27">
        <v>774.37</v>
      </c>
      <c r="CV27">
        <v>21.373899999999999</v>
      </c>
      <c r="CW27">
        <v>500.17599999999999</v>
      </c>
      <c r="CX27">
        <v>101.517</v>
      </c>
      <c r="CY27">
        <v>0.100122</v>
      </c>
      <c r="CZ27">
        <v>26.174800000000001</v>
      </c>
      <c r="DA27">
        <v>25.738399999999999</v>
      </c>
      <c r="DB27">
        <v>999.9</v>
      </c>
      <c r="DC27">
        <v>0</v>
      </c>
      <c r="DD27">
        <v>0</v>
      </c>
      <c r="DE27">
        <v>4985</v>
      </c>
      <c r="DF27">
        <v>0</v>
      </c>
      <c r="DG27">
        <v>208.596</v>
      </c>
      <c r="DH27">
        <v>-25.157800000000002</v>
      </c>
      <c r="DI27">
        <v>792.01499999999999</v>
      </c>
      <c r="DJ27">
        <v>813.50800000000004</v>
      </c>
      <c r="DK27">
        <v>5.0757300000000001</v>
      </c>
      <c r="DL27">
        <v>800.05600000000004</v>
      </c>
      <c r="DM27">
        <v>16.5366</v>
      </c>
      <c r="DN27">
        <v>2.1940200000000001</v>
      </c>
      <c r="DO27">
        <v>1.67875</v>
      </c>
      <c r="DP27">
        <v>18.918700000000001</v>
      </c>
      <c r="DQ27">
        <v>14.7013</v>
      </c>
      <c r="DR27">
        <v>1499.87</v>
      </c>
      <c r="DS27">
        <v>0.97300600000000004</v>
      </c>
      <c r="DT27">
        <v>2.69936E-2</v>
      </c>
      <c r="DU27">
        <v>0</v>
      </c>
      <c r="DV27">
        <v>2.5621999999999998</v>
      </c>
      <c r="DW27">
        <v>0</v>
      </c>
      <c r="DX27">
        <v>16940.2</v>
      </c>
      <c r="DY27">
        <v>13302.5</v>
      </c>
      <c r="DZ27">
        <v>35.875</v>
      </c>
      <c r="EA27">
        <v>39.5</v>
      </c>
      <c r="EB27">
        <v>37.061999999999998</v>
      </c>
      <c r="EC27">
        <v>36.686999999999998</v>
      </c>
      <c r="ED27">
        <v>36.061999999999998</v>
      </c>
      <c r="EE27">
        <v>1459.38</v>
      </c>
      <c r="EF27">
        <v>40.49</v>
      </c>
      <c r="EG27">
        <v>0</v>
      </c>
      <c r="EH27">
        <v>1657340526</v>
      </c>
      <c r="EI27">
        <v>0</v>
      </c>
      <c r="EJ27">
        <v>2.3385560000000001</v>
      </c>
      <c r="EK27">
        <v>-1.124800001462315</v>
      </c>
      <c r="EL27">
        <v>-321.65384501114772</v>
      </c>
      <c r="EM27">
        <v>16925.216</v>
      </c>
      <c r="EN27">
        <v>15</v>
      </c>
      <c r="EO27">
        <v>1657340552.5999999</v>
      </c>
      <c r="EP27" t="s">
        <v>647</v>
      </c>
      <c r="EQ27">
        <v>1657340552.5999999</v>
      </c>
      <c r="ER27">
        <v>1657340179.0999999</v>
      </c>
      <c r="ES27">
        <v>9</v>
      </c>
      <c r="ET27">
        <v>6.8000000000000005E-2</v>
      </c>
      <c r="EU27">
        <v>-2E-3</v>
      </c>
      <c r="EV27">
        <v>0.56299999999999994</v>
      </c>
      <c r="EW27">
        <v>0.152</v>
      </c>
      <c r="EX27">
        <v>800</v>
      </c>
      <c r="EY27">
        <v>18</v>
      </c>
      <c r="EZ27">
        <v>0.08</v>
      </c>
      <c r="FA27">
        <v>0.03</v>
      </c>
      <c r="FB27">
        <v>-25.55797317073171</v>
      </c>
      <c r="FC27">
        <v>3.248399999999942</v>
      </c>
      <c r="FD27">
        <v>0.32691982535022218</v>
      </c>
      <c r="FE27">
        <v>0</v>
      </c>
      <c r="FF27">
        <v>5.1033653658536586</v>
      </c>
      <c r="FG27">
        <v>-0.20488662020906759</v>
      </c>
      <c r="FH27">
        <v>2.0713620957206681E-2</v>
      </c>
      <c r="FI27">
        <v>1</v>
      </c>
      <c r="FJ27">
        <v>1</v>
      </c>
      <c r="FK27">
        <v>2</v>
      </c>
      <c r="FL27" t="s">
        <v>370</v>
      </c>
      <c r="FM27">
        <v>2.9354</v>
      </c>
      <c r="FN27">
        <v>2.7635000000000001</v>
      </c>
      <c r="FO27">
        <v>0.162968</v>
      </c>
      <c r="FP27">
        <v>0.167236</v>
      </c>
      <c r="FQ27">
        <v>0.112152</v>
      </c>
      <c r="FR27">
        <v>9.3664200000000003E-2</v>
      </c>
      <c r="FS27">
        <v>26675.599999999999</v>
      </c>
      <c r="FT27">
        <v>20691.3</v>
      </c>
      <c r="FU27">
        <v>29917.7</v>
      </c>
      <c r="FV27">
        <v>24295.7</v>
      </c>
      <c r="FW27">
        <v>35291.300000000003</v>
      </c>
      <c r="FX27">
        <v>32181.9</v>
      </c>
      <c r="FY27">
        <v>43696.3</v>
      </c>
      <c r="FZ27">
        <v>39666.300000000003</v>
      </c>
      <c r="GA27">
        <v>1.98855</v>
      </c>
      <c r="GB27">
        <v>2.0576699999999999</v>
      </c>
      <c r="GC27">
        <v>0.105582</v>
      </c>
      <c r="GD27">
        <v>0</v>
      </c>
      <c r="GE27">
        <v>24.005700000000001</v>
      </c>
      <c r="GF27">
        <v>999.9</v>
      </c>
      <c r="GG27">
        <v>54.7</v>
      </c>
      <c r="GH27">
        <v>33.4</v>
      </c>
      <c r="GI27">
        <v>27.8401</v>
      </c>
      <c r="GJ27">
        <v>30.974599999999999</v>
      </c>
      <c r="GK27">
        <v>35.685099999999998</v>
      </c>
      <c r="GL27">
        <v>1</v>
      </c>
      <c r="GM27">
        <v>-2.9039600000000001E-3</v>
      </c>
      <c r="GN27">
        <v>-0.18692500000000001</v>
      </c>
      <c r="GO27">
        <v>20.2712</v>
      </c>
      <c r="GP27">
        <v>5.2238800000000003</v>
      </c>
      <c r="GQ27">
        <v>11.908099999999999</v>
      </c>
      <c r="GR27">
        <v>4.9645000000000001</v>
      </c>
      <c r="GS27">
        <v>3.2919999999999998</v>
      </c>
      <c r="GT27">
        <v>9999</v>
      </c>
      <c r="GU27">
        <v>9999</v>
      </c>
      <c r="GV27">
        <v>7809.9</v>
      </c>
      <c r="GW27">
        <v>982.1</v>
      </c>
      <c r="GX27">
        <v>1.8770199999999999</v>
      </c>
      <c r="GY27">
        <v>1.87534</v>
      </c>
      <c r="GZ27">
        <v>1.8740399999999999</v>
      </c>
      <c r="HA27">
        <v>1.8732500000000001</v>
      </c>
      <c r="HB27">
        <v>1.8747199999999999</v>
      </c>
      <c r="HC27">
        <v>1.8696600000000001</v>
      </c>
      <c r="HD27">
        <v>1.8738999999999999</v>
      </c>
      <c r="HE27">
        <v>1.87897</v>
      </c>
      <c r="HF27">
        <v>0</v>
      </c>
      <c r="HG27">
        <v>0</v>
      </c>
      <c r="HH27">
        <v>0</v>
      </c>
      <c r="HI27">
        <v>0</v>
      </c>
      <c r="HJ27" t="s">
        <v>371</v>
      </c>
      <c r="HK27" t="s">
        <v>372</v>
      </c>
      <c r="HL27" t="s">
        <v>373</v>
      </c>
      <c r="HM27" t="s">
        <v>373</v>
      </c>
      <c r="HN27" t="s">
        <v>373</v>
      </c>
      <c r="HO27" t="s">
        <v>373</v>
      </c>
      <c r="HP27">
        <v>0</v>
      </c>
      <c r="HQ27">
        <v>100</v>
      </c>
      <c r="HR27">
        <v>100</v>
      </c>
      <c r="HS27">
        <v>0.56299999999999994</v>
      </c>
      <c r="HT27">
        <v>0.23849999999999999</v>
      </c>
      <c r="HU27">
        <v>0.63607338409266601</v>
      </c>
      <c r="HV27">
        <v>1.442917152755131E-3</v>
      </c>
      <c r="HW27">
        <v>-2.661258809856503E-6</v>
      </c>
      <c r="HX27">
        <v>7.9611176757267714E-10</v>
      </c>
      <c r="HY27">
        <v>-5.0351556819261047E-2</v>
      </c>
      <c r="HZ27">
        <v>-6.0352908027276157E-3</v>
      </c>
      <c r="IA27">
        <v>1.226161373770135E-3</v>
      </c>
      <c r="IB27">
        <v>-1.457749047782E-5</v>
      </c>
      <c r="IC27">
        <v>5</v>
      </c>
      <c r="ID27">
        <v>1967</v>
      </c>
      <c r="IE27">
        <v>1</v>
      </c>
      <c r="IF27">
        <v>28</v>
      </c>
      <c r="IG27">
        <v>1.3</v>
      </c>
      <c r="IH27">
        <v>5.8</v>
      </c>
      <c r="II27">
        <v>1.8261700000000001</v>
      </c>
      <c r="IJ27">
        <v>2.4572799999999999</v>
      </c>
      <c r="IK27">
        <v>1.42578</v>
      </c>
      <c r="IL27">
        <v>2.2875999999999999</v>
      </c>
      <c r="IM27">
        <v>1.5478499999999999</v>
      </c>
      <c r="IN27">
        <v>2.323</v>
      </c>
      <c r="IO27">
        <v>35.128599999999999</v>
      </c>
      <c r="IP27">
        <v>14.981400000000001</v>
      </c>
      <c r="IQ27">
        <v>18</v>
      </c>
      <c r="IR27">
        <v>505.88</v>
      </c>
      <c r="IS27">
        <v>538.01099999999997</v>
      </c>
      <c r="IT27">
        <v>25.001200000000001</v>
      </c>
      <c r="IU27">
        <v>27.188199999999998</v>
      </c>
      <c r="IV27">
        <v>30</v>
      </c>
      <c r="IW27">
        <v>27.123899999999999</v>
      </c>
      <c r="IX27">
        <v>27.0518</v>
      </c>
      <c r="IY27">
        <v>36.5747</v>
      </c>
      <c r="IZ27">
        <v>42.009500000000003</v>
      </c>
      <c r="JA27">
        <v>0</v>
      </c>
      <c r="JB27">
        <v>25</v>
      </c>
      <c r="JC27">
        <v>800</v>
      </c>
      <c r="JD27">
        <v>16.518999999999998</v>
      </c>
      <c r="JE27">
        <v>100.804</v>
      </c>
      <c r="JF27">
        <v>100.892</v>
      </c>
    </row>
    <row r="28" spans="1:266" x14ac:dyDescent="0.2">
      <c r="A28">
        <v>12</v>
      </c>
      <c r="B28">
        <v>1657340628.5999999</v>
      </c>
      <c r="C28">
        <v>1189.5</v>
      </c>
      <c r="D28" t="s">
        <v>648</v>
      </c>
      <c r="E28" t="s">
        <v>649</v>
      </c>
      <c r="F28" t="s">
        <v>366</v>
      </c>
      <c r="H28" t="s">
        <v>394</v>
      </c>
      <c r="I28" t="s">
        <v>575</v>
      </c>
      <c r="J28" t="s">
        <v>618</v>
      </c>
      <c r="K28">
        <v>1657340628.5999999</v>
      </c>
      <c r="L28">
        <f t="shared" si="0"/>
        <v>4.208538581411481E-3</v>
      </c>
      <c r="M28">
        <f t="shared" si="1"/>
        <v>4.2085385814114806</v>
      </c>
      <c r="N28">
        <f t="shared" si="2"/>
        <v>17.820282782663948</v>
      </c>
      <c r="O28">
        <f t="shared" si="3"/>
        <v>973.70300000000009</v>
      </c>
      <c r="P28">
        <f t="shared" si="4"/>
        <v>866.99214354066771</v>
      </c>
      <c r="Q28">
        <f t="shared" si="5"/>
        <v>88.099463020374287</v>
      </c>
      <c r="R28">
        <f t="shared" si="6"/>
        <v>98.942893635695015</v>
      </c>
      <c r="S28">
        <f t="shared" si="7"/>
        <v>0.3534919051661124</v>
      </c>
      <c r="T28">
        <f t="shared" si="8"/>
        <v>1.9253397166706776</v>
      </c>
      <c r="U28">
        <f t="shared" si="9"/>
        <v>0.32099724473995866</v>
      </c>
      <c r="V28">
        <f t="shared" si="10"/>
        <v>0.20329328961046444</v>
      </c>
      <c r="W28">
        <f t="shared" si="11"/>
        <v>241.73058599999999</v>
      </c>
      <c r="X28">
        <f t="shared" si="12"/>
        <v>26.66079189779159</v>
      </c>
      <c r="Y28">
        <f t="shared" si="13"/>
        <v>26.66079189779159</v>
      </c>
      <c r="Z28">
        <f t="shared" si="14"/>
        <v>3.5084707820671377</v>
      </c>
      <c r="AA28">
        <f t="shared" si="15"/>
        <v>64.934287355483661</v>
      </c>
      <c r="AB28">
        <f t="shared" si="16"/>
        <v>2.2137248370510001</v>
      </c>
      <c r="AC28">
        <f t="shared" si="17"/>
        <v>3.4091770730183466</v>
      </c>
      <c r="AD28">
        <f t="shared" si="18"/>
        <v>1.2947459450161376</v>
      </c>
      <c r="AE28">
        <f t="shared" si="19"/>
        <v>-185.59655144024632</v>
      </c>
      <c r="AF28">
        <f t="shared" si="20"/>
        <v>-50.518090835225905</v>
      </c>
      <c r="AG28">
        <f t="shared" si="21"/>
        <v>-5.6296624911461635</v>
      </c>
      <c r="AH28">
        <f t="shared" si="22"/>
        <v>-1.3718766618382006E-2</v>
      </c>
      <c r="AI28">
        <v>0</v>
      </c>
      <c r="AJ28">
        <v>0</v>
      </c>
      <c r="AK28">
        <f t="shared" si="23"/>
        <v>1</v>
      </c>
      <c r="AL28">
        <f t="shared" si="24"/>
        <v>0</v>
      </c>
      <c r="AM28">
        <f t="shared" si="25"/>
        <v>26093.749991732962</v>
      </c>
      <c r="AN28" t="s">
        <v>367</v>
      </c>
      <c r="AO28" t="s">
        <v>367</v>
      </c>
      <c r="AP28">
        <v>0</v>
      </c>
      <c r="AQ28">
        <v>0</v>
      </c>
      <c r="AR28" t="e">
        <f t="shared" si="26"/>
        <v>#DIV/0!</v>
      </c>
      <c r="AS28">
        <v>0</v>
      </c>
      <c r="AT28" t="s">
        <v>367</v>
      </c>
      <c r="AU28" t="s">
        <v>367</v>
      </c>
      <c r="AV28">
        <v>0</v>
      </c>
      <c r="AW28">
        <v>0</v>
      </c>
      <c r="AX28" t="e">
        <f t="shared" si="27"/>
        <v>#DIV/0!</v>
      </c>
      <c r="AY28">
        <v>0.5</v>
      </c>
      <c r="AZ28">
        <f t="shared" si="28"/>
        <v>1261.1394</v>
      </c>
      <c r="BA28">
        <f t="shared" si="29"/>
        <v>17.820282782663948</v>
      </c>
      <c r="BB28" t="e">
        <f t="shared" si="30"/>
        <v>#DIV/0!</v>
      </c>
      <c r="BC28">
        <f t="shared" si="31"/>
        <v>1.4130303741730651E-2</v>
      </c>
      <c r="BD28" t="e">
        <f t="shared" si="32"/>
        <v>#DIV/0!</v>
      </c>
      <c r="BE28" t="e">
        <f t="shared" si="33"/>
        <v>#DIV/0!</v>
      </c>
      <c r="BF28" t="s">
        <v>367</v>
      </c>
      <c r="BG28">
        <v>0</v>
      </c>
      <c r="BH28" t="e">
        <f t="shared" si="34"/>
        <v>#DIV/0!</v>
      </c>
      <c r="BI28" t="e">
        <f t="shared" si="35"/>
        <v>#DIV/0!</v>
      </c>
      <c r="BJ28" t="e">
        <f t="shared" si="36"/>
        <v>#DIV/0!</v>
      </c>
      <c r="BK28" t="e">
        <f t="shared" si="37"/>
        <v>#DIV/0!</v>
      </c>
      <c r="BL28" t="e">
        <f t="shared" si="38"/>
        <v>#DIV/0!</v>
      </c>
      <c r="BM28" t="e">
        <f t="shared" si="39"/>
        <v>#DIV/0!</v>
      </c>
      <c r="BN28" t="e">
        <f t="shared" si="40"/>
        <v>#DIV/0!</v>
      </c>
      <c r="BO28" t="e">
        <f t="shared" si="41"/>
        <v>#DIV/0!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f t="shared" si="42"/>
        <v>1499.91</v>
      </c>
      <c r="CI28">
        <f t="shared" si="43"/>
        <v>1261.1394</v>
      </c>
      <c r="CJ28">
        <f t="shared" si="44"/>
        <v>0.84081004860291608</v>
      </c>
      <c r="CK28">
        <f t="shared" si="45"/>
        <v>0.16116339380362821</v>
      </c>
      <c r="CL28">
        <v>6</v>
      </c>
      <c r="CM28">
        <v>0.5</v>
      </c>
      <c r="CN28" t="s">
        <v>368</v>
      </c>
      <c r="CO28">
        <v>2</v>
      </c>
      <c r="CP28">
        <v>1657340628.5999999</v>
      </c>
      <c r="CQ28">
        <v>973.70300000000009</v>
      </c>
      <c r="CR28">
        <v>999.99400000000003</v>
      </c>
      <c r="CS28">
        <v>21.785399999999999</v>
      </c>
      <c r="CT28">
        <v>16.847200000000001</v>
      </c>
      <c r="CU28">
        <v>973.48900000000003</v>
      </c>
      <c r="CV28">
        <v>21.5425</v>
      </c>
      <c r="CW28">
        <v>500.20499999999998</v>
      </c>
      <c r="CX28">
        <v>101.515</v>
      </c>
      <c r="CY28">
        <v>0.100065</v>
      </c>
      <c r="CZ28">
        <v>26.174099999999999</v>
      </c>
      <c r="DA28">
        <v>25.690200000000001</v>
      </c>
      <c r="DB28">
        <v>999.9</v>
      </c>
      <c r="DC28">
        <v>0</v>
      </c>
      <c r="DD28">
        <v>0</v>
      </c>
      <c r="DE28">
        <v>5018.75</v>
      </c>
      <c r="DF28">
        <v>0</v>
      </c>
      <c r="DG28">
        <v>232.184</v>
      </c>
      <c r="DH28">
        <v>-26.184000000000001</v>
      </c>
      <c r="DI28">
        <v>995.49800000000005</v>
      </c>
      <c r="DJ28">
        <v>1017.13</v>
      </c>
      <c r="DK28">
        <v>4.9382400000000004</v>
      </c>
      <c r="DL28">
        <v>999.99400000000003</v>
      </c>
      <c r="DM28">
        <v>16.847200000000001</v>
      </c>
      <c r="DN28">
        <v>2.2115399999999998</v>
      </c>
      <c r="DO28">
        <v>1.71024</v>
      </c>
      <c r="DP28">
        <v>19.046099999999999</v>
      </c>
      <c r="DQ28">
        <v>14.989599999999999</v>
      </c>
      <c r="DR28">
        <v>1499.91</v>
      </c>
      <c r="DS28">
        <v>0.97299599999999997</v>
      </c>
      <c r="DT28">
        <v>2.7003800000000001E-2</v>
      </c>
      <c r="DU28">
        <v>0</v>
      </c>
      <c r="DV28">
        <v>2.1711999999999998</v>
      </c>
      <c r="DW28">
        <v>0</v>
      </c>
      <c r="DX28">
        <v>17080.7</v>
      </c>
      <c r="DY28">
        <v>13302.8</v>
      </c>
      <c r="DZ28">
        <v>37.5</v>
      </c>
      <c r="EA28">
        <v>41.5</v>
      </c>
      <c r="EB28">
        <v>38.75</v>
      </c>
      <c r="EC28">
        <v>37.311999999999998</v>
      </c>
      <c r="ED28">
        <v>37.436999999999998</v>
      </c>
      <c r="EE28">
        <v>1459.41</v>
      </c>
      <c r="EF28">
        <v>40.5</v>
      </c>
      <c r="EG28">
        <v>0</v>
      </c>
      <c r="EH28">
        <v>1657340627.4000001</v>
      </c>
      <c r="EI28">
        <v>0</v>
      </c>
      <c r="EJ28">
        <v>2.3574807692307691</v>
      </c>
      <c r="EK28">
        <v>4.5459819793915147E-2</v>
      </c>
      <c r="EL28">
        <v>-144.45811776971161</v>
      </c>
      <c r="EM28">
        <v>17015.09230769231</v>
      </c>
      <c r="EN28">
        <v>15</v>
      </c>
      <c r="EO28">
        <v>1657340661.0999999</v>
      </c>
      <c r="EP28" t="s">
        <v>650</v>
      </c>
      <c r="EQ28">
        <v>1657340661.0999999</v>
      </c>
      <c r="ER28">
        <v>1657340179.0999999</v>
      </c>
      <c r="ES28">
        <v>10</v>
      </c>
      <c r="ET28">
        <v>-6.8000000000000005E-2</v>
      </c>
      <c r="EU28">
        <v>-2E-3</v>
      </c>
      <c r="EV28">
        <v>0.214</v>
      </c>
      <c r="EW28">
        <v>0.152</v>
      </c>
      <c r="EX28">
        <v>1000</v>
      </c>
      <c r="EY28">
        <v>18</v>
      </c>
      <c r="EZ28">
        <v>0.09</v>
      </c>
      <c r="FA28">
        <v>0.03</v>
      </c>
      <c r="FB28">
        <v>-26.4252225</v>
      </c>
      <c r="FC28">
        <v>2.2711125703565531</v>
      </c>
      <c r="FD28">
        <v>0.2220592820481728</v>
      </c>
      <c r="FE28">
        <v>0</v>
      </c>
      <c r="FF28">
        <v>4.9432142499999996</v>
      </c>
      <c r="FG28">
        <v>-5.8119287054420057E-2</v>
      </c>
      <c r="FH28">
        <v>5.9852133994954043E-3</v>
      </c>
      <c r="FI28">
        <v>1</v>
      </c>
      <c r="FJ28">
        <v>1</v>
      </c>
      <c r="FK28">
        <v>2</v>
      </c>
      <c r="FL28" t="s">
        <v>370</v>
      </c>
      <c r="FM28">
        <v>2.9355099999999998</v>
      </c>
      <c r="FN28">
        <v>2.7635900000000002</v>
      </c>
      <c r="FO28">
        <v>0.18945000000000001</v>
      </c>
      <c r="FP28">
        <v>0.19350800000000001</v>
      </c>
      <c r="FQ28">
        <v>0.112773</v>
      </c>
      <c r="FR28">
        <v>9.4914499999999999E-2</v>
      </c>
      <c r="FS28">
        <v>25834.6</v>
      </c>
      <c r="FT28">
        <v>20041.099999999999</v>
      </c>
      <c r="FU28">
        <v>29920.9</v>
      </c>
      <c r="FV28">
        <v>24298.7</v>
      </c>
      <c r="FW28">
        <v>35270.699999999997</v>
      </c>
      <c r="FX28">
        <v>32141.5</v>
      </c>
      <c r="FY28">
        <v>43700.9</v>
      </c>
      <c r="FZ28">
        <v>39670.9</v>
      </c>
      <c r="GA28">
        <v>1.98855</v>
      </c>
      <c r="GB28">
        <v>2.05965</v>
      </c>
      <c r="GC28">
        <v>9.8608399999999999E-2</v>
      </c>
      <c r="GD28">
        <v>0</v>
      </c>
      <c r="GE28">
        <v>24.071999999999999</v>
      </c>
      <c r="GF28">
        <v>999.9</v>
      </c>
      <c r="GG28">
        <v>55.3</v>
      </c>
      <c r="GH28">
        <v>33.299999999999997</v>
      </c>
      <c r="GI28">
        <v>27.9878</v>
      </c>
      <c r="GJ28">
        <v>30.784600000000001</v>
      </c>
      <c r="GK28">
        <v>35.236400000000003</v>
      </c>
      <c r="GL28">
        <v>1</v>
      </c>
      <c r="GM28">
        <v>-7.2891299999999996E-3</v>
      </c>
      <c r="GN28">
        <v>-0.16203999999999999</v>
      </c>
      <c r="GO28">
        <v>20.2713</v>
      </c>
      <c r="GP28">
        <v>5.2280699999999998</v>
      </c>
      <c r="GQ28">
        <v>11.908099999999999</v>
      </c>
      <c r="GR28">
        <v>4.9638999999999998</v>
      </c>
      <c r="GS28">
        <v>3.2919999999999998</v>
      </c>
      <c r="GT28">
        <v>9999</v>
      </c>
      <c r="GU28">
        <v>9999</v>
      </c>
      <c r="GV28">
        <v>7809.9</v>
      </c>
      <c r="GW28">
        <v>982.1</v>
      </c>
      <c r="GX28">
        <v>1.8769899999999999</v>
      </c>
      <c r="GY28">
        <v>1.8753200000000001</v>
      </c>
      <c r="GZ28">
        <v>1.87402</v>
      </c>
      <c r="HA28">
        <v>1.8731800000000001</v>
      </c>
      <c r="HB28">
        <v>1.87469</v>
      </c>
      <c r="HC28">
        <v>1.8696600000000001</v>
      </c>
      <c r="HD28">
        <v>1.87388</v>
      </c>
      <c r="HE28">
        <v>1.87897</v>
      </c>
      <c r="HF28">
        <v>0</v>
      </c>
      <c r="HG28">
        <v>0</v>
      </c>
      <c r="HH28">
        <v>0</v>
      </c>
      <c r="HI28">
        <v>0</v>
      </c>
      <c r="HJ28" t="s">
        <v>371</v>
      </c>
      <c r="HK28" t="s">
        <v>372</v>
      </c>
      <c r="HL28" t="s">
        <v>373</v>
      </c>
      <c r="HM28" t="s">
        <v>373</v>
      </c>
      <c r="HN28" t="s">
        <v>373</v>
      </c>
      <c r="HO28" t="s">
        <v>373</v>
      </c>
      <c r="HP28">
        <v>0</v>
      </c>
      <c r="HQ28">
        <v>100</v>
      </c>
      <c r="HR28">
        <v>100</v>
      </c>
      <c r="HS28">
        <v>0.214</v>
      </c>
      <c r="HT28">
        <v>0.2429</v>
      </c>
      <c r="HU28">
        <v>0.70434027070703897</v>
      </c>
      <c r="HV28">
        <v>1.442917152755131E-3</v>
      </c>
      <c r="HW28">
        <v>-2.661258809856503E-6</v>
      </c>
      <c r="HX28">
        <v>7.9611176757267714E-10</v>
      </c>
      <c r="HY28">
        <v>-5.0351556819261047E-2</v>
      </c>
      <c r="HZ28">
        <v>-6.0352908027276157E-3</v>
      </c>
      <c r="IA28">
        <v>1.226161373770135E-3</v>
      </c>
      <c r="IB28">
        <v>-1.457749047782E-5</v>
      </c>
      <c r="IC28">
        <v>5</v>
      </c>
      <c r="ID28">
        <v>1967</v>
      </c>
      <c r="IE28">
        <v>1</v>
      </c>
      <c r="IF28">
        <v>28</v>
      </c>
      <c r="IG28">
        <v>1.3</v>
      </c>
      <c r="IH28">
        <v>7.5</v>
      </c>
      <c r="II28">
        <v>2.19604</v>
      </c>
      <c r="IJ28">
        <v>2.4328599999999998</v>
      </c>
      <c r="IK28">
        <v>1.42578</v>
      </c>
      <c r="IL28">
        <v>2.2888199999999999</v>
      </c>
      <c r="IM28">
        <v>1.5478499999999999</v>
      </c>
      <c r="IN28">
        <v>2.3278799999999999</v>
      </c>
      <c r="IO28">
        <v>34.921399999999998</v>
      </c>
      <c r="IP28">
        <v>14.963800000000001</v>
      </c>
      <c r="IQ28">
        <v>18</v>
      </c>
      <c r="IR28">
        <v>505.88</v>
      </c>
      <c r="IS28">
        <v>539.40499999999997</v>
      </c>
      <c r="IT28">
        <v>24.999400000000001</v>
      </c>
      <c r="IU28">
        <v>27.162299999999998</v>
      </c>
      <c r="IV28">
        <v>29.9999</v>
      </c>
      <c r="IW28">
        <v>27.123899999999999</v>
      </c>
      <c r="IX28">
        <v>27.0562</v>
      </c>
      <c r="IY28">
        <v>43.983499999999999</v>
      </c>
      <c r="IZ28">
        <v>41.393099999999997</v>
      </c>
      <c r="JA28">
        <v>0</v>
      </c>
      <c r="JB28">
        <v>25</v>
      </c>
      <c r="JC28">
        <v>1000</v>
      </c>
      <c r="JD28">
        <v>16.774799999999999</v>
      </c>
      <c r="JE28">
        <v>100.815</v>
      </c>
      <c r="JF28">
        <v>100.904</v>
      </c>
    </row>
    <row r="29" spans="1:266" x14ac:dyDescent="0.2">
      <c r="A29">
        <v>13</v>
      </c>
      <c r="B29">
        <v>1657340737.0999999</v>
      </c>
      <c r="C29">
        <v>1298</v>
      </c>
      <c r="D29" t="s">
        <v>651</v>
      </c>
      <c r="E29" t="s">
        <v>652</v>
      </c>
      <c r="F29" t="s">
        <v>366</v>
      </c>
      <c r="H29" t="s">
        <v>394</v>
      </c>
      <c r="I29" t="s">
        <v>575</v>
      </c>
      <c r="J29" t="s">
        <v>618</v>
      </c>
      <c r="K29">
        <v>1657340737.0999999</v>
      </c>
      <c r="L29">
        <f t="shared" si="0"/>
        <v>4.2360302906002088E-3</v>
      </c>
      <c r="M29">
        <f t="shared" si="1"/>
        <v>4.2360302906002092</v>
      </c>
      <c r="N29">
        <f t="shared" si="2"/>
        <v>17.553978228004585</v>
      </c>
      <c r="O29">
        <f t="shared" si="3"/>
        <v>1172.9929999999999</v>
      </c>
      <c r="P29">
        <f t="shared" si="4"/>
        <v>1064.5830200442424</v>
      </c>
      <c r="Q29">
        <f t="shared" si="5"/>
        <v>108.17671359039093</v>
      </c>
      <c r="R29">
        <f t="shared" si="6"/>
        <v>119.19270307285198</v>
      </c>
      <c r="S29">
        <f t="shared" si="7"/>
        <v>0.3580798110927001</v>
      </c>
      <c r="T29">
        <f t="shared" si="8"/>
        <v>1.9158154686507847</v>
      </c>
      <c r="U29">
        <f t="shared" si="9"/>
        <v>0.32462966330058712</v>
      </c>
      <c r="V29">
        <f t="shared" si="10"/>
        <v>0.20563787703232261</v>
      </c>
      <c r="W29">
        <f t="shared" si="11"/>
        <v>241.77106499999999</v>
      </c>
      <c r="X29">
        <f t="shared" si="12"/>
        <v>26.340712701989613</v>
      </c>
      <c r="Y29">
        <f t="shared" si="13"/>
        <v>26.340712701989613</v>
      </c>
      <c r="Z29">
        <f t="shared" si="14"/>
        <v>3.442889099725682</v>
      </c>
      <c r="AA29">
        <f t="shared" si="15"/>
        <v>64.344127432470259</v>
      </c>
      <c r="AB29">
        <f t="shared" si="16"/>
        <v>2.1534581705699996</v>
      </c>
      <c r="AC29">
        <f t="shared" si="17"/>
        <v>3.3467827702381587</v>
      </c>
      <c r="AD29">
        <f t="shared" si="18"/>
        <v>1.2894309291556825</v>
      </c>
      <c r="AE29">
        <f t="shared" si="19"/>
        <v>-186.8089358154692</v>
      </c>
      <c r="AF29">
        <f t="shared" si="20"/>
        <v>-49.454382300408689</v>
      </c>
      <c r="AG29">
        <f t="shared" si="21"/>
        <v>-5.5209971362339649</v>
      </c>
      <c r="AH29">
        <f t="shared" si="22"/>
        <v>-1.32502521118667E-2</v>
      </c>
      <c r="AI29">
        <v>0</v>
      </c>
      <c r="AJ29">
        <v>0</v>
      </c>
      <c r="AK29">
        <f t="shared" si="23"/>
        <v>1</v>
      </c>
      <c r="AL29">
        <f t="shared" si="24"/>
        <v>0</v>
      </c>
      <c r="AM29">
        <f t="shared" si="25"/>
        <v>25880.193875090794</v>
      </c>
      <c r="AN29" t="s">
        <v>367</v>
      </c>
      <c r="AO29" t="s">
        <v>367</v>
      </c>
      <c r="AP29">
        <v>0</v>
      </c>
      <c r="AQ29">
        <v>0</v>
      </c>
      <c r="AR29" t="e">
        <f t="shared" si="26"/>
        <v>#DIV/0!</v>
      </c>
      <c r="AS29">
        <v>0</v>
      </c>
      <c r="AT29" t="s">
        <v>367</v>
      </c>
      <c r="AU29" t="s">
        <v>367</v>
      </c>
      <c r="AV29">
        <v>0</v>
      </c>
      <c r="AW29">
        <v>0</v>
      </c>
      <c r="AX29" t="e">
        <f t="shared" si="27"/>
        <v>#DIV/0!</v>
      </c>
      <c r="AY29">
        <v>0.5</v>
      </c>
      <c r="AZ29">
        <f t="shared" si="28"/>
        <v>1261.3496999999998</v>
      </c>
      <c r="BA29">
        <f t="shared" si="29"/>
        <v>17.553978228004585</v>
      </c>
      <c r="BB29" t="e">
        <f t="shared" si="30"/>
        <v>#DIV/0!</v>
      </c>
      <c r="BC29">
        <f t="shared" si="31"/>
        <v>1.3916821186071229E-2</v>
      </c>
      <c r="BD29" t="e">
        <f t="shared" si="32"/>
        <v>#DIV/0!</v>
      </c>
      <c r="BE29" t="e">
        <f t="shared" si="33"/>
        <v>#DIV/0!</v>
      </c>
      <c r="BF29" t="s">
        <v>367</v>
      </c>
      <c r="BG29">
        <v>0</v>
      </c>
      <c r="BH29" t="e">
        <f t="shared" si="34"/>
        <v>#DIV/0!</v>
      </c>
      <c r="BI29" t="e">
        <f t="shared" si="35"/>
        <v>#DIV/0!</v>
      </c>
      <c r="BJ29" t="e">
        <f t="shared" si="36"/>
        <v>#DIV/0!</v>
      </c>
      <c r="BK29" t="e">
        <f t="shared" si="37"/>
        <v>#DIV/0!</v>
      </c>
      <c r="BL29" t="e">
        <f t="shared" si="38"/>
        <v>#DIV/0!</v>
      </c>
      <c r="BM29" t="e">
        <f t="shared" si="39"/>
        <v>#DIV/0!</v>
      </c>
      <c r="BN29" t="e">
        <f t="shared" si="40"/>
        <v>#DIV/0!</v>
      </c>
      <c r="BO29" t="e">
        <f t="shared" si="41"/>
        <v>#DIV/0!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f t="shared" si="42"/>
        <v>1500.16</v>
      </c>
      <c r="CI29">
        <f t="shared" si="43"/>
        <v>1261.3496999999998</v>
      </c>
      <c r="CJ29">
        <f t="shared" si="44"/>
        <v>0.84081011358788382</v>
      </c>
      <c r="CK29">
        <f t="shared" si="45"/>
        <v>0.16116351922461603</v>
      </c>
      <c r="CL29">
        <v>6</v>
      </c>
      <c r="CM29">
        <v>0.5</v>
      </c>
      <c r="CN29" t="s">
        <v>368</v>
      </c>
      <c r="CO29">
        <v>2</v>
      </c>
      <c r="CP29">
        <v>1657340737.0999999</v>
      </c>
      <c r="CQ29">
        <v>1172.9929999999999</v>
      </c>
      <c r="CR29">
        <v>1200.01</v>
      </c>
      <c r="CS29">
        <v>21.192499999999999</v>
      </c>
      <c r="CT29">
        <v>16.218900000000001</v>
      </c>
      <c r="CU29">
        <v>1172.8</v>
      </c>
      <c r="CV29">
        <v>20.9648</v>
      </c>
      <c r="CW29">
        <v>500.19200000000001</v>
      </c>
      <c r="CX29">
        <v>101.514</v>
      </c>
      <c r="CY29">
        <v>0.100164</v>
      </c>
      <c r="CZ29">
        <v>25.861899999999999</v>
      </c>
      <c r="DA29">
        <v>25.254100000000001</v>
      </c>
      <c r="DB29">
        <v>999.9</v>
      </c>
      <c r="DC29">
        <v>0</v>
      </c>
      <c r="DD29">
        <v>0</v>
      </c>
      <c r="DE29">
        <v>4978.75</v>
      </c>
      <c r="DF29">
        <v>0</v>
      </c>
      <c r="DG29">
        <v>245.06100000000001</v>
      </c>
      <c r="DH29">
        <v>-27.260300000000001</v>
      </c>
      <c r="DI29">
        <v>1198.1400000000001</v>
      </c>
      <c r="DJ29">
        <v>1219.8</v>
      </c>
      <c r="DK29">
        <v>4.9736200000000004</v>
      </c>
      <c r="DL29">
        <v>1200.01</v>
      </c>
      <c r="DM29">
        <v>16.218900000000001</v>
      </c>
      <c r="DN29">
        <v>2.1513300000000002</v>
      </c>
      <c r="DO29">
        <v>1.6464399999999999</v>
      </c>
      <c r="DP29">
        <v>18.604399999999998</v>
      </c>
      <c r="DQ29">
        <v>14.400499999999999</v>
      </c>
      <c r="DR29">
        <v>1500.16</v>
      </c>
      <c r="DS29">
        <v>0.97299599999999997</v>
      </c>
      <c r="DT29">
        <v>2.7003800000000001E-2</v>
      </c>
      <c r="DU29">
        <v>0</v>
      </c>
      <c r="DV29">
        <v>2.4657</v>
      </c>
      <c r="DW29">
        <v>0</v>
      </c>
      <c r="DX29">
        <v>17059.900000000001</v>
      </c>
      <c r="DY29">
        <v>13305</v>
      </c>
      <c r="DZ29">
        <v>36.936999999999998</v>
      </c>
      <c r="EA29">
        <v>40.186999999999998</v>
      </c>
      <c r="EB29">
        <v>38.311999999999998</v>
      </c>
      <c r="EC29">
        <v>36.061999999999998</v>
      </c>
      <c r="ED29">
        <v>36.811999999999998</v>
      </c>
      <c r="EE29">
        <v>1459.65</v>
      </c>
      <c r="EF29">
        <v>40.51</v>
      </c>
      <c r="EG29">
        <v>0</v>
      </c>
      <c r="EH29">
        <v>1657340736</v>
      </c>
      <c r="EI29">
        <v>0</v>
      </c>
      <c r="EJ29">
        <v>2.4349919999999998</v>
      </c>
      <c r="EK29">
        <v>-0.65279999098045338</v>
      </c>
      <c r="EL29">
        <v>-174.58461487549809</v>
      </c>
      <c r="EM29">
        <v>17047.848000000002</v>
      </c>
      <c r="EN29">
        <v>15</v>
      </c>
      <c r="EO29">
        <v>1657340769.0999999</v>
      </c>
      <c r="EP29" t="s">
        <v>653</v>
      </c>
      <c r="EQ29">
        <v>1657340769.0999999</v>
      </c>
      <c r="ER29">
        <v>1657340179.0999999</v>
      </c>
      <c r="ES29">
        <v>11</v>
      </c>
      <c r="ET29">
        <v>0.28299999999999997</v>
      </c>
      <c r="EU29">
        <v>-2E-3</v>
      </c>
      <c r="EV29">
        <v>0.193</v>
      </c>
      <c r="EW29">
        <v>0.152</v>
      </c>
      <c r="EX29">
        <v>1200</v>
      </c>
      <c r="EY29">
        <v>18</v>
      </c>
      <c r="EZ29">
        <v>0.09</v>
      </c>
      <c r="FA29">
        <v>0.03</v>
      </c>
      <c r="FB29">
        <v>-27.381807317073172</v>
      </c>
      <c r="FC29">
        <v>0.9591491289198073</v>
      </c>
      <c r="FD29">
        <v>0.1169544384714313</v>
      </c>
      <c r="FE29">
        <v>0</v>
      </c>
      <c r="FF29">
        <v>4.9816641463414637</v>
      </c>
      <c r="FG29">
        <v>-5.4149477351912008E-2</v>
      </c>
      <c r="FH29">
        <v>1.303143272650443E-2</v>
      </c>
      <c r="FI29">
        <v>1</v>
      </c>
      <c r="FJ29">
        <v>1</v>
      </c>
      <c r="FK29">
        <v>2</v>
      </c>
      <c r="FL29" t="s">
        <v>370</v>
      </c>
      <c r="FM29">
        <v>2.9355600000000002</v>
      </c>
      <c r="FN29">
        <v>2.7635100000000001</v>
      </c>
      <c r="FO29">
        <v>0.21332799999999999</v>
      </c>
      <c r="FP29">
        <v>0.217222</v>
      </c>
      <c r="FQ29">
        <v>0.110634</v>
      </c>
      <c r="FR29">
        <v>9.2371999999999996E-2</v>
      </c>
      <c r="FS29">
        <v>25074.400000000001</v>
      </c>
      <c r="FT29">
        <v>19452.900000000001</v>
      </c>
      <c r="FU29">
        <v>29921.200000000001</v>
      </c>
      <c r="FV29">
        <v>24299.4</v>
      </c>
      <c r="FW29">
        <v>35358.699999999997</v>
      </c>
      <c r="FX29">
        <v>32235.1</v>
      </c>
      <c r="FY29">
        <v>43701.1</v>
      </c>
      <c r="FZ29">
        <v>39672.400000000001</v>
      </c>
      <c r="GA29">
        <v>1.9898800000000001</v>
      </c>
      <c r="GB29">
        <v>2.0596000000000001</v>
      </c>
      <c r="GC29">
        <v>0.10768</v>
      </c>
      <c r="GD29">
        <v>0</v>
      </c>
      <c r="GE29">
        <v>23.485499999999998</v>
      </c>
      <c r="GF29">
        <v>999.9</v>
      </c>
      <c r="GG29">
        <v>55.9</v>
      </c>
      <c r="GH29">
        <v>33.1</v>
      </c>
      <c r="GI29">
        <v>27.976900000000001</v>
      </c>
      <c r="GJ29">
        <v>31.124600000000001</v>
      </c>
      <c r="GK29">
        <v>35.292499999999997</v>
      </c>
      <c r="GL29">
        <v>1</v>
      </c>
      <c r="GM29">
        <v>-1.0144800000000001E-2</v>
      </c>
      <c r="GN29">
        <v>-0.42474699999999999</v>
      </c>
      <c r="GO29">
        <v>20.268599999999999</v>
      </c>
      <c r="GP29">
        <v>5.2238800000000003</v>
      </c>
      <c r="GQ29">
        <v>11.908099999999999</v>
      </c>
      <c r="GR29">
        <v>4.9644500000000003</v>
      </c>
      <c r="GS29">
        <v>3.2919999999999998</v>
      </c>
      <c r="GT29">
        <v>9999</v>
      </c>
      <c r="GU29">
        <v>9999</v>
      </c>
      <c r="GV29">
        <v>7809.9</v>
      </c>
      <c r="GW29">
        <v>982.2</v>
      </c>
      <c r="GX29">
        <v>1.8769800000000001</v>
      </c>
      <c r="GY29">
        <v>1.87531</v>
      </c>
      <c r="GZ29">
        <v>1.8739600000000001</v>
      </c>
      <c r="HA29">
        <v>1.87317</v>
      </c>
      <c r="HB29">
        <v>1.8747</v>
      </c>
      <c r="HC29">
        <v>1.8696600000000001</v>
      </c>
      <c r="HD29">
        <v>1.87382</v>
      </c>
      <c r="HE29">
        <v>1.87897</v>
      </c>
      <c r="HF29">
        <v>0</v>
      </c>
      <c r="HG29">
        <v>0</v>
      </c>
      <c r="HH29">
        <v>0</v>
      </c>
      <c r="HI29">
        <v>0</v>
      </c>
      <c r="HJ29" t="s">
        <v>371</v>
      </c>
      <c r="HK29" t="s">
        <v>372</v>
      </c>
      <c r="HL29" t="s">
        <v>373</v>
      </c>
      <c r="HM29" t="s">
        <v>373</v>
      </c>
      <c r="HN29" t="s">
        <v>373</v>
      </c>
      <c r="HO29" t="s">
        <v>373</v>
      </c>
      <c r="HP29">
        <v>0</v>
      </c>
      <c r="HQ29">
        <v>100</v>
      </c>
      <c r="HR29">
        <v>100</v>
      </c>
      <c r="HS29">
        <v>0.193</v>
      </c>
      <c r="HT29">
        <v>0.22770000000000001</v>
      </c>
      <c r="HU29">
        <v>0.63601876047538486</v>
      </c>
      <c r="HV29">
        <v>1.442917152755131E-3</v>
      </c>
      <c r="HW29">
        <v>-2.661258809856503E-6</v>
      </c>
      <c r="HX29">
        <v>7.9611176757267714E-10</v>
      </c>
      <c r="HY29">
        <v>-5.0351556819261047E-2</v>
      </c>
      <c r="HZ29">
        <v>-6.0352908027276157E-3</v>
      </c>
      <c r="IA29">
        <v>1.226161373770135E-3</v>
      </c>
      <c r="IB29">
        <v>-1.457749047782E-5</v>
      </c>
      <c r="IC29">
        <v>5</v>
      </c>
      <c r="ID29">
        <v>1967</v>
      </c>
      <c r="IE29">
        <v>1</v>
      </c>
      <c r="IF29">
        <v>28</v>
      </c>
      <c r="IG29">
        <v>1.3</v>
      </c>
      <c r="IH29">
        <v>9.3000000000000007</v>
      </c>
      <c r="II29">
        <v>2.5537100000000001</v>
      </c>
      <c r="IJ29">
        <v>2.4389599999999998</v>
      </c>
      <c r="IK29">
        <v>1.42578</v>
      </c>
      <c r="IL29">
        <v>2.2888199999999999</v>
      </c>
      <c r="IM29">
        <v>1.5478499999999999</v>
      </c>
      <c r="IN29">
        <v>2.2607400000000002</v>
      </c>
      <c r="IO29">
        <v>34.715000000000003</v>
      </c>
      <c r="IP29">
        <v>14.928800000000001</v>
      </c>
      <c r="IQ29">
        <v>18</v>
      </c>
      <c r="IR29">
        <v>506.54700000000003</v>
      </c>
      <c r="IS29">
        <v>539.23299999999995</v>
      </c>
      <c r="IT29">
        <v>24.997699999999998</v>
      </c>
      <c r="IU29">
        <v>27.0945</v>
      </c>
      <c r="IV29">
        <v>29.999700000000001</v>
      </c>
      <c r="IW29">
        <v>27.1053</v>
      </c>
      <c r="IX29">
        <v>27.041699999999999</v>
      </c>
      <c r="IY29">
        <v>51.116300000000003</v>
      </c>
      <c r="IZ29">
        <v>43.703499999999998</v>
      </c>
      <c r="JA29">
        <v>0</v>
      </c>
      <c r="JB29">
        <v>25</v>
      </c>
      <c r="JC29">
        <v>1200</v>
      </c>
      <c r="JD29">
        <v>16.184799999999999</v>
      </c>
      <c r="JE29">
        <v>100.816</v>
      </c>
      <c r="JF29">
        <v>100.908</v>
      </c>
    </row>
    <row r="30" spans="1:266" x14ac:dyDescent="0.2">
      <c r="A30">
        <v>14</v>
      </c>
      <c r="B30">
        <v>1657340845.0999999</v>
      </c>
      <c r="C30">
        <v>1406</v>
      </c>
      <c r="D30" t="s">
        <v>654</v>
      </c>
      <c r="E30" t="s">
        <v>655</v>
      </c>
      <c r="F30" t="s">
        <v>366</v>
      </c>
      <c r="H30" t="s">
        <v>394</v>
      </c>
      <c r="I30" t="s">
        <v>575</v>
      </c>
      <c r="J30" t="s">
        <v>618</v>
      </c>
      <c r="K30">
        <v>1657340845.0999999</v>
      </c>
      <c r="L30">
        <f t="shared" si="0"/>
        <v>4.1937151460911112E-3</v>
      </c>
      <c r="M30">
        <f t="shared" si="1"/>
        <v>4.1937151460911108</v>
      </c>
      <c r="N30">
        <f t="shared" si="2"/>
        <v>17.980916422997804</v>
      </c>
      <c r="O30">
        <f t="shared" si="3"/>
        <v>1471.1189999999999</v>
      </c>
      <c r="P30">
        <f t="shared" si="4"/>
        <v>1350.4850911296392</v>
      </c>
      <c r="Q30">
        <f t="shared" si="5"/>
        <v>137.22159222940678</v>
      </c>
      <c r="R30">
        <f t="shared" si="6"/>
        <v>149.47909670744698</v>
      </c>
      <c r="S30">
        <f t="shared" si="7"/>
        <v>0.34381951488828233</v>
      </c>
      <c r="T30">
        <f t="shared" si="8"/>
        <v>1.9175421197910973</v>
      </c>
      <c r="U30">
        <f t="shared" si="9"/>
        <v>0.31288258820510745</v>
      </c>
      <c r="V30">
        <f t="shared" si="10"/>
        <v>0.19809868181674095</v>
      </c>
      <c r="W30">
        <f t="shared" si="11"/>
        <v>241.74712499999998</v>
      </c>
      <c r="X30">
        <f t="shared" si="12"/>
        <v>26.510683257014822</v>
      </c>
      <c r="Y30">
        <f t="shared" si="13"/>
        <v>26.510683257014822</v>
      </c>
      <c r="Z30">
        <f t="shared" si="14"/>
        <v>3.4775801518878393</v>
      </c>
      <c r="AA30">
        <f t="shared" si="15"/>
        <v>63.757002896280234</v>
      </c>
      <c r="AB30">
        <f t="shared" si="16"/>
        <v>2.1534019318089999</v>
      </c>
      <c r="AC30">
        <f t="shared" si="17"/>
        <v>3.3775143654606063</v>
      </c>
      <c r="AD30">
        <f t="shared" si="18"/>
        <v>1.3241782200788395</v>
      </c>
      <c r="AE30">
        <f t="shared" si="19"/>
        <v>-184.94283794261801</v>
      </c>
      <c r="AF30">
        <f t="shared" si="20"/>
        <v>-51.10861474361225</v>
      </c>
      <c r="AG30">
        <f t="shared" si="21"/>
        <v>-5.7098134327977688</v>
      </c>
      <c r="AH30">
        <f t="shared" si="22"/>
        <v>-1.4141119028053595E-2</v>
      </c>
      <c r="AI30">
        <v>0</v>
      </c>
      <c r="AJ30">
        <v>0</v>
      </c>
      <c r="AK30">
        <f t="shared" si="23"/>
        <v>1</v>
      </c>
      <c r="AL30">
        <f t="shared" si="24"/>
        <v>0</v>
      </c>
      <c r="AM30">
        <f t="shared" si="25"/>
        <v>25910.658350097707</v>
      </c>
      <c r="AN30" t="s">
        <v>367</v>
      </c>
      <c r="AO30" t="s">
        <v>367</v>
      </c>
      <c r="AP30">
        <v>0</v>
      </c>
      <c r="AQ30">
        <v>0</v>
      </c>
      <c r="AR30" t="e">
        <f t="shared" si="26"/>
        <v>#DIV/0!</v>
      </c>
      <c r="AS30">
        <v>0</v>
      </c>
      <c r="AT30" t="s">
        <v>367</v>
      </c>
      <c r="AU30" t="s">
        <v>367</v>
      </c>
      <c r="AV30">
        <v>0</v>
      </c>
      <c r="AW30">
        <v>0</v>
      </c>
      <c r="AX30" t="e">
        <f t="shared" si="27"/>
        <v>#DIV/0!</v>
      </c>
      <c r="AY30">
        <v>0.5</v>
      </c>
      <c r="AZ30">
        <f t="shared" si="28"/>
        <v>1261.2236999999998</v>
      </c>
      <c r="BA30">
        <f t="shared" si="29"/>
        <v>17.980916422997804</v>
      </c>
      <c r="BB30" t="e">
        <f t="shared" si="30"/>
        <v>#DIV/0!</v>
      </c>
      <c r="BC30">
        <f t="shared" si="31"/>
        <v>1.4256722596473415E-2</v>
      </c>
      <c r="BD30" t="e">
        <f t="shared" si="32"/>
        <v>#DIV/0!</v>
      </c>
      <c r="BE30" t="e">
        <f t="shared" si="33"/>
        <v>#DIV/0!</v>
      </c>
      <c r="BF30" t="s">
        <v>367</v>
      </c>
      <c r="BG30">
        <v>0</v>
      </c>
      <c r="BH30" t="e">
        <f t="shared" si="34"/>
        <v>#DIV/0!</v>
      </c>
      <c r="BI30" t="e">
        <f t="shared" si="35"/>
        <v>#DIV/0!</v>
      </c>
      <c r="BJ30" t="e">
        <f t="shared" si="36"/>
        <v>#DIV/0!</v>
      </c>
      <c r="BK30" t="e">
        <f t="shared" si="37"/>
        <v>#DIV/0!</v>
      </c>
      <c r="BL30" t="e">
        <f t="shared" si="38"/>
        <v>#DIV/0!</v>
      </c>
      <c r="BM30" t="e">
        <f t="shared" si="39"/>
        <v>#DIV/0!</v>
      </c>
      <c r="BN30" t="e">
        <f t="shared" si="40"/>
        <v>#DIV/0!</v>
      </c>
      <c r="BO30" t="e">
        <f t="shared" si="41"/>
        <v>#DIV/0!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f t="shared" si="42"/>
        <v>1500.01</v>
      </c>
      <c r="CI30">
        <f t="shared" si="43"/>
        <v>1261.2236999999998</v>
      </c>
      <c r="CJ30">
        <f t="shared" si="44"/>
        <v>0.84081019459870254</v>
      </c>
      <c r="CK30">
        <f t="shared" si="45"/>
        <v>0.16116367557549616</v>
      </c>
      <c r="CL30">
        <v>6</v>
      </c>
      <c r="CM30">
        <v>0.5</v>
      </c>
      <c r="CN30" t="s">
        <v>368</v>
      </c>
      <c r="CO30">
        <v>2</v>
      </c>
      <c r="CP30">
        <v>1657340845.0999999</v>
      </c>
      <c r="CQ30">
        <v>1471.1189999999999</v>
      </c>
      <c r="CR30">
        <v>1500.09</v>
      </c>
      <c r="CS30">
        <v>21.193000000000001</v>
      </c>
      <c r="CT30">
        <v>16.268799999999999</v>
      </c>
      <c r="CU30">
        <v>1471.33</v>
      </c>
      <c r="CV30">
        <v>21.088000000000001</v>
      </c>
      <c r="CW30">
        <v>500.16300000000001</v>
      </c>
      <c r="CX30">
        <v>101.509</v>
      </c>
      <c r="CY30">
        <v>0.10011299999999999</v>
      </c>
      <c r="CZ30">
        <v>26.016300000000001</v>
      </c>
      <c r="DA30">
        <v>25.433700000000002</v>
      </c>
      <c r="DB30">
        <v>999.9</v>
      </c>
      <c r="DC30">
        <v>0</v>
      </c>
      <c r="DD30">
        <v>0</v>
      </c>
      <c r="DE30">
        <v>4986.25</v>
      </c>
      <c r="DF30">
        <v>0</v>
      </c>
      <c r="DG30">
        <v>234.23599999999999</v>
      </c>
      <c r="DH30">
        <v>-28.947299999999998</v>
      </c>
      <c r="DI30">
        <v>1503.19</v>
      </c>
      <c r="DJ30">
        <v>1524.9</v>
      </c>
      <c r="DK30">
        <v>5.0501300000000002</v>
      </c>
      <c r="DL30">
        <v>1500.09</v>
      </c>
      <c r="DM30">
        <v>16.268799999999999</v>
      </c>
      <c r="DN30">
        <v>2.1640600000000001</v>
      </c>
      <c r="DO30">
        <v>1.6514200000000001</v>
      </c>
      <c r="DP30">
        <v>18.698699999999999</v>
      </c>
      <c r="DQ30">
        <v>14.4472</v>
      </c>
      <c r="DR30">
        <v>1500.01</v>
      </c>
      <c r="DS30">
        <v>0.97299100000000005</v>
      </c>
      <c r="DT30">
        <v>2.7008899999999999E-2</v>
      </c>
      <c r="DU30">
        <v>0</v>
      </c>
      <c r="DV30">
        <v>2.1966000000000001</v>
      </c>
      <c r="DW30">
        <v>0</v>
      </c>
      <c r="DX30">
        <v>17073.5</v>
      </c>
      <c r="DY30">
        <v>13303.6</v>
      </c>
      <c r="DZ30">
        <v>35.75</v>
      </c>
      <c r="EA30">
        <v>38.625</v>
      </c>
      <c r="EB30">
        <v>36.811999999999998</v>
      </c>
      <c r="EC30">
        <v>35.936999999999998</v>
      </c>
      <c r="ED30">
        <v>35.686999999999998</v>
      </c>
      <c r="EE30">
        <v>1459.5</v>
      </c>
      <c r="EF30">
        <v>40.51</v>
      </c>
      <c r="EG30">
        <v>0</v>
      </c>
      <c r="EH30">
        <v>1657340844</v>
      </c>
      <c r="EI30">
        <v>0</v>
      </c>
      <c r="EJ30">
        <v>2.3595760000000001</v>
      </c>
      <c r="EK30">
        <v>4.2100019134311259E-2</v>
      </c>
      <c r="EL30">
        <v>-296.06153775594339</v>
      </c>
      <c r="EM30">
        <v>17023.768</v>
      </c>
      <c r="EN30">
        <v>15</v>
      </c>
      <c r="EO30">
        <v>1657340883.5999999</v>
      </c>
      <c r="EP30" t="s">
        <v>656</v>
      </c>
      <c r="EQ30">
        <v>1657340883.5999999</v>
      </c>
      <c r="ER30">
        <v>1657340872.0999999</v>
      </c>
      <c r="ES30">
        <v>12</v>
      </c>
      <c r="ET30">
        <v>8.0000000000000002E-3</v>
      </c>
      <c r="EU30">
        <v>-5.0000000000000001E-3</v>
      </c>
      <c r="EV30">
        <v>-0.21099999999999999</v>
      </c>
      <c r="EW30">
        <v>0.105</v>
      </c>
      <c r="EX30">
        <v>1500</v>
      </c>
      <c r="EY30">
        <v>16</v>
      </c>
      <c r="EZ30">
        <v>0.12</v>
      </c>
      <c r="FA30">
        <v>0.02</v>
      </c>
      <c r="FB30">
        <v>-28.804292682926832</v>
      </c>
      <c r="FC30">
        <v>0.49475958188150809</v>
      </c>
      <c r="FD30">
        <v>0.1131139731512876</v>
      </c>
      <c r="FE30">
        <v>0</v>
      </c>
      <c r="FF30">
        <v>5.0553617073170738</v>
      </c>
      <c r="FG30">
        <v>8.8726202090591205E-2</v>
      </c>
      <c r="FH30">
        <v>2.638297768863886E-2</v>
      </c>
      <c r="FI30">
        <v>1</v>
      </c>
      <c r="FJ30">
        <v>1</v>
      </c>
      <c r="FK30">
        <v>2</v>
      </c>
      <c r="FL30" t="s">
        <v>370</v>
      </c>
      <c r="FM30">
        <v>2.9355799999999999</v>
      </c>
      <c r="FN30">
        <v>2.76349</v>
      </c>
      <c r="FO30">
        <v>0.24545900000000001</v>
      </c>
      <c r="FP30">
        <v>0.24921099999999999</v>
      </c>
      <c r="FQ30">
        <v>0.111098</v>
      </c>
      <c r="FR30">
        <v>9.2578300000000002E-2</v>
      </c>
      <c r="FS30">
        <v>24054</v>
      </c>
      <c r="FT30">
        <v>18660.099999999999</v>
      </c>
      <c r="FU30">
        <v>29924.799999999999</v>
      </c>
      <c r="FV30">
        <v>24301.4</v>
      </c>
      <c r="FW30">
        <v>35345.1</v>
      </c>
      <c r="FX30">
        <v>32231.200000000001</v>
      </c>
      <c r="FY30">
        <v>43706.2</v>
      </c>
      <c r="FZ30">
        <v>39675.300000000003</v>
      </c>
      <c r="GA30">
        <v>1.99048</v>
      </c>
      <c r="GB30">
        <v>2.0619000000000001</v>
      </c>
      <c r="GC30">
        <v>0.11473899999999999</v>
      </c>
      <c r="GD30">
        <v>0</v>
      </c>
      <c r="GE30">
        <v>23.549499999999998</v>
      </c>
      <c r="GF30">
        <v>999.9</v>
      </c>
      <c r="GG30">
        <v>56.4</v>
      </c>
      <c r="GH30">
        <v>33</v>
      </c>
      <c r="GI30">
        <v>28.072299999999998</v>
      </c>
      <c r="GJ30">
        <v>31.034600000000001</v>
      </c>
      <c r="GK30">
        <v>35.845399999999998</v>
      </c>
      <c r="GL30">
        <v>1</v>
      </c>
      <c r="GM30">
        <v>-1.6397399999999999E-2</v>
      </c>
      <c r="GN30">
        <v>-0.40521499999999999</v>
      </c>
      <c r="GO30">
        <v>20.268999999999998</v>
      </c>
      <c r="GP30">
        <v>5.2274700000000003</v>
      </c>
      <c r="GQ30">
        <v>11.908099999999999</v>
      </c>
      <c r="GR30">
        <v>4.9638999999999998</v>
      </c>
      <c r="GS30">
        <v>3.2919999999999998</v>
      </c>
      <c r="GT30">
        <v>9999</v>
      </c>
      <c r="GU30">
        <v>9999</v>
      </c>
      <c r="GV30">
        <v>7809.9</v>
      </c>
      <c r="GW30">
        <v>982.2</v>
      </c>
      <c r="GX30">
        <v>1.8769800000000001</v>
      </c>
      <c r="GY30">
        <v>1.87531</v>
      </c>
      <c r="GZ30">
        <v>1.8739399999999999</v>
      </c>
      <c r="HA30">
        <v>1.87317</v>
      </c>
      <c r="HB30">
        <v>1.87469</v>
      </c>
      <c r="HC30">
        <v>1.86965</v>
      </c>
      <c r="HD30">
        <v>1.8737900000000001</v>
      </c>
      <c r="HE30">
        <v>1.87893</v>
      </c>
      <c r="HF30">
        <v>0</v>
      </c>
      <c r="HG30">
        <v>0</v>
      </c>
      <c r="HH30">
        <v>0</v>
      </c>
      <c r="HI30">
        <v>0</v>
      </c>
      <c r="HJ30" t="s">
        <v>371</v>
      </c>
      <c r="HK30" t="s">
        <v>372</v>
      </c>
      <c r="HL30" t="s">
        <v>373</v>
      </c>
      <c r="HM30" t="s">
        <v>373</v>
      </c>
      <c r="HN30" t="s">
        <v>373</v>
      </c>
      <c r="HO30" t="s">
        <v>373</v>
      </c>
      <c r="HP30">
        <v>0</v>
      </c>
      <c r="HQ30">
        <v>100</v>
      </c>
      <c r="HR30">
        <v>100</v>
      </c>
      <c r="HS30">
        <v>-0.21099999999999999</v>
      </c>
      <c r="HT30">
        <v>0.105</v>
      </c>
      <c r="HU30">
        <v>0.91813706303512532</v>
      </c>
      <c r="HV30">
        <v>1.442917152755131E-3</v>
      </c>
      <c r="HW30">
        <v>-2.661258809856503E-6</v>
      </c>
      <c r="HX30">
        <v>7.9611176757267714E-10</v>
      </c>
      <c r="HY30">
        <v>-5.0351556819261047E-2</v>
      </c>
      <c r="HZ30">
        <v>-6.0352908027276157E-3</v>
      </c>
      <c r="IA30">
        <v>1.226161373770135E-3</v>
      </c>
      <c r="IB30">
        <v>-1.457749047782E-5</v>
      </c>
      <c r="IC30">
        <v>5</v>
      </c>
      <c r="ID30">
        <v>1967</v>
      </c>
      <c r="IE30">
        <v>1</v>
      </c>
      <c r="IF30">
        <v>28</v>
      </c>
      <c r="IG30">
        <v>1.3</v>
      </c>
      <c r="IH30">
        <v>11.1</v>
      </c>
      <c r="II30">
        <v>3.0700699999999999</v>
      </c>
      <c r="IJ30">
        <v>2.4194300000000002</v>
      </c>
      <c r="IK30">
        <v>1.42578</v>
      </c>
      <c r="IL30">
        <v>2.2888199999999999</v>
      </c>
      <c r="IM30">
        <v>1.5478499999999999</v>
      </c>
      <c r="IN30">
        <v>2.31812</v>
      </c>
      <c r="IO30">
        <v>34.554900000000004</v>
      </c>
      <c r="IP30">
        <v>14.9201</v>
      </c>
      <c r="IQ30">
        <v>18</v>
      </c>
      <c r="IR30">
        <v>506.56299999999999</v>
      </c>
      <c r="IS30">
        <v>540.48900000000003</v>
      </c>
      <c r="IT30">
        <v>25.001799999999999</v>
      </c>
      <c r="IU30">
        <v>27.0229</v>
      </c>
      <c r="IV30">
        <v>30</v>
      </c>
      <c r="IW30">
        <v>27.062999999999999</v>
      </c>
      <c r="IX30">
        <v>27.008400000000002</v>
      </c>
      <c r="IY30">
        <v>61.466200000000001</v>
      </c>
      <c r="IZ30">
        <v>43.381500000000003</v>
      </c>
      <c r="JA30">
        <v>0</v>
      </c>
      <c r="JB30">
        <v>25</v>
      </c>
      <c r="JC30">
        <v>1500</v>
      </c>
      <c r="JD30">
        <v>16.334099999999999</v>
      </c>
      <c r="JE30">
        <v>100.828</v>
      </c>
      <c r="JF30">
        <v>100.91500000000001</v>
      </c>
    </row>
    <row r="31" spans="1:266" x14ac:dyDescent="0.2">
      <c r="A31">
        <v>15</v>
      </c>
      <c r="B31">
        <v>1657340959.5999999</v>
      </c>
      <c r="C31">
        <v>1520.5</v>
      </c>
      <c r="D31" t="s">
        <v>657</v>
      </c>
      <c r="E31" t="s">
        <v>658</v>
      </c>
      <c r="F31" t="s">
        <v>366</v>
      </c>
      <c r="H31" t="s">
        <v>394</v>
      </c>
      <c r="I31" t="s">
        <v>575</v>
      </c>
      <c r="J31" t="s">
        <v>618</v>
      </c>
      <c r="K31">
        <v>1657340959.5999999</v>
      </c>
      <c r="L31">
        <f t="shared" si="0"/>
        <v>4.2601047759639786E-3</v>
      </c>
      <c r="M31">
        <f t="shared" si="1"/>
        <v>4.2601047759639785</v>
      </c>
      <c r="N31">
        <f t="shared" si="2"/>
        <v>18.625590738049841</v>
      </c>
      <c r="O31">
        <f t="shared" si="3"/>
        <v>1967.7249999999999</v>
      </c>
      <c r="P31">
        <f t="shared" si="4"/>
        <v>1837.7185547351512</v>
      </c>
      <c r="Q31">
        <f t="shared" si="5"/>
        <v>186.7231743193727</v>
      </c>
      <c r="R31">
        <f t="shared" si="6"/>
        <v>199.93260515375249</v>
      </c>
      <c r="S31">
        <f t="shared" si="7"/>
        <v>0.35795696441030295</v>
      </c>
      <c r="T31">
        <f t="shared" si="8"/>
        <v>1.920777737207835</v>
      </c>
      <c r="U31">
        <f t="shared" si="9"/>
        <v>0.32460637619176269</v>
      </c>
      <c r="V31">
        <f t="shared" si="10"/>
        <v>0.20561584323521076</v>
      </c>
      <c r="W31">
        <f t="shared" si="11"/>
        <v>241.74277500000002</v>
      </c>
      <c r="X31">
        <f t="shared" si="12"/>
        <v>26.717343733872365</v>
      </c>
      <c r="Y31">
        <f t="shared" si="13"/>
        <v>26.717343733872365</v>
      </c>
      <c r="Z31">
        <f t="shared" si="14"/>
        <v>3.520170474103248</v>
      </c>
      <c r="AA31">
        <f t="shared" si="15"/>
        <v>64.958137021691812</v>
      </c>
      <c r="AB31">
        <f t="shared" si="16"/>
        <v>2.2243985135463595</v>
      </c>
      <c r="AC31">
        <f t="shared" si="17"/>
        <v>3.4243570021159235</v>
      </c>
      <c r="AD31">
        <f t="shared" si="18"/>
        <v>1.2957719605568885</v>
      </c>
      <c r="AE31">
        <f t="shared" si="19"/>
        <v>-187.87062062001147</v>
      </c>
      <c r="AF31">
        <f t="shared" si="20"/>
        <v>-48.467318436732462</v>
      </c>
      <c r="AG31">
        <f t="shared" si="21"/>
        <v>-5.4175293983179857</v>
      </c>
      <c r="AH31">
        <f t="shared" si="22"/>
        <v>-1.2693455061885572E-2</v>
      </c>
      <c r="AI31">
        <v>0</v>
      </c>
      <c r="AJ31">
        <v>0</v>
      </c>
      <c r="AK31">
        <f t="shared" si="23"/>
        <v>1</v>
      </c>
      <c r="AL31">
        <f t="shared" si="24"/>
        <v>0</v>
      </c>
      <c r="AM31">
        <f t="shared" si="25"/>
        <v>25972.311323987578</v>
      </c>
      <c r="AN31" t="s">
        <v>367</v>
      </c>
      <c r="AO31" t="s">
        <v>367</v>
      </c>
      <c r="AP31">
        <v>0</v>
      </c>
      <c r="AQ31">
        <v>0</v>
      </c>
      <c r="AR31" t="e">
        <f t="shared" si="26"/>
        <v>#DIV/0!</v>
      </c>
      <c r="AS31">
        <v>0</v>
      </c>
      <c r="AT31" t="s">
        <v>367</v>
      </c>
      <c r="AU31" t="s">
        <v>367</v>
      </c>
      <c r="AV31">
        <v>0</v>
      </c>
      <c r="AW31">
        <v>0</v>
      </c>
      <c r="AX31" t="e">
        <f t="shared" si="27"/>
        <v>#DIV/0!</v>
      </c>
      <c r="AY31">
        <v>0.5</v>
      </c>
      <c r="AZ31">
        <f t="shared" si="28"/>
        <v>1261.2063000000001</v>
      </c>
      <c r="BA31">
        <f t="shared" si="29"/>
        <v>18.625590738049841</v>
      </c>
      <c r="BB31" t="e">
        <f t="shared" si="30"/>
        <v>#DIV/0!</v>
      </c>
      <c r="BC31">
        <f t="shared" si="31"/>
        <v>1.4768076196614178E-2</v>
      </c>
      <c r="BD31" t="e">
        <f t="shared" si="32"/>
        <v>#DIV/0!</v>
      </c>
      <c r="BE31" t="e">
        <f t="shared" si="33"/>
        <v>#DIV/0!</v>
      </c>
      <c r="BF31" t="s">
        <v>367</v>
      </c>
      <c r="BG31">
        <v>0</v>
      </c>
      <c r="BH31" t="e">
        <f t="shared" si="34"/>
        <v>#DIV/0!</v>
      </c>
      <c r="BI31" t="e">
        <f t="shared" si="35"/>
        <v>#DIV/0!</v>
      </c>
      <c r="BJ31" t="e">
        <f t="shared" si="36"/>
        <v>#DIV/0!</v>
      </c>
      <c r="BK31" t="e">
        <f t="shared" si="37"/>
        <v>#DIV/0!</v>
      </c>
      <c r="BL31" t="e">
        <f t="shared" si="38"/>
        <v>#DIV/0!</v>
      </c>
      <c r="BM31" t="e">
        <f t="shared" si="39"/>
        <v>#DIV/0!</v>
      </c>
      <c r="BN31" t="e">
        <f t="shared" si="40"/>
        <v>#DIV/0!</v>
      </c>
      <c r="BO31" t="e">
        <f t="shared" si="41"/>
        <v>#DIV/0!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f t="shared" si="42"/>
        <v>1499.99</v>
      </c>
      <c r="CI31">
        <f t="shared" si="43"/>
        <v>1261.2063000000001</v>
      </c>
      <c r="CJ31">
        <f t="shared" si="44"/>
        <v>0.84080980539870265</v>
      </c>
      <c r="CK31">
        <f t="shared" si="45"/>
        <v>0.16116292441949615</v>
      </c>
      <c r="CL31">
        <v>6</v>
      </c>
      <c r="CM31">
        <v>0.5</v>
      </c>
      <c r="CN31" t="s">
        <v>368</v>
      </c>
      <c r="CO31">
        <v>2</v>
      </c>
      <c r="CP31">
        <v>1657340959.5999999</v>
      </c>
      <c r="CQ31">
        <v>1967.7249999999999</v>
      </c>
      <c r="CR31">
        <v>2000.12</v>
      </c>
      <c r="CS31">
        <v>21.892399999999999</v>
      </c>
      <c r="CT31">
        <v>16.894500000000001</v>
      </c>
      <c r="CU31">
        <v>1968.06</v>
      </c>
      <c r="CV31">
        <v>21.651599999999998</v>
      </c>
      <c r="CW31">
        <v>500.23099999999999</v>
      </c>
      <c r="CX31">
        <v>101.506</v>
      </c>
      <c r="CY31">
        <v>9.9968899999999999E-2</v>
      </c>
      <c r="CZ31">
        <v>26.249300000000002</v>
      </c>
      <c r="DA31">
        <v>25.7818</v>
      </c>
      <c r="DB31">
        <v>999.9</v>
      </c>
      <c r="DC31">
        <v>0</v>
      </c>
      <c r="DD31">
        <v>0</v>
      </c>
      <c r="DE31">
        <v>5000</v>
      </c>
      <c r="DF31">
        <v>0</v>
      </c>
      <c r="DG31">
        <v>231.57900000000001</v>
      </c>
      <c r="DH31">
        <v>-32.534199999999998</v>
      </c>
      <c r="DI31">
        <v>2011.62</v>
      </c>
      <c r="DJ31">
        <v>2034.49</v>
      </c>
      <c r="DK31">
        <v>4.9978600000000002</v>
      </c>
      <c r="DL31">
        <v>2000.12</v>
      </c>
      <c r="DM31">
        <v>16.894500000000001</v>
      </c>
      <c r="DN31">
        <v>2.22221</v>
      </c>
      <c r="DO31">
        <v>1.7149000000000001</v>
      </c>
      <c r="DP31">
        <v>19.1233</v>
      </c>
      <c r="DQ31">
        <v>15.0319</v>
      </c>
      <c r="DR31">
        <v>1499.99</v>
      </c>
      <c r="DS31">
        <v>0.97300600000000004</v>
      </c>
      <c r="DT31">
        <v>2.69935E-2</v>
      </c>
      <c r="DU31">
        <v>0</v>
      </c>
      <c r="DV31">
        <v>2.3530000000000002</v>
      </c>
      <c r="DW31">
        <v>0</v>
      </c>
      <c r="DX31">
        <v>17104.3</v>
      </c>
      <c r="DY31">
        <v>13303.5</v>
      </c>
      <c r="DZ31">
        <v>35.125</v>
      </c>
      <c r="EA31">
        <v>38.125</v>
      </c>
      <c r="EB31">
        <v>36.125</v>
      </c>
      <c r="EC31">
        <v>35.811999999999998</v>
      </c>
      <c r="ED31">
        <v>35.25</v>
      </c>
      <c r="EE31">
        <v>1459.5</v>
      </c>
      <c r="EF31">
        <v>40.49</v>
      </c>
      <c r="EG31">
        <v>0</v>
      </c>
      <c r="EH31">
        <v>1657340958.5999999</v>
      </c>
      <c r="EI31">
        <v>0</v>
      </c>
      <c r="EJ31">
        <v>2.4179538461538459</v>
      </c>
      <c r="EK31">
        <v>0.15513161794715041</v>
      </c>
      <c r="EL31">
        <v>66.095726361543697</v>
      </c>
      <c r="EM31">
        <v>17088.557692307691</v>
      </c>
      <c r="EN31">
        <v>15</v>
      </c>
      <c r="EO31">
        <v>1657340988.5999999</v>
      </c>
      <c r="EP31" t="s">
        <v>659</v>
      </c>
      <c r="EQ31">
        <v>1657340988.5999999</v>
      </c>
      <c r="ER31">
        <v>1657340872.0999999</v>
      </c>
      <c r="ES31">
        <v>13</v>
      </c>
      <c r="ET31">
        <v>0.13</v>
      </c>
      <c r="EU31">
        <v>-5.0000000000000001E-3</v>
      </c>
      <c r="EV31">
        <v>-0.33500000000000002</v>
      </c>
      <c r="EW31">
        <v>0.105</v>
      </c>
      <c r="EX31">
        <v>2000</v>
      </c>
      <c r="EY31">
        <v>16</v>
      </c>
      <c r="EZ31">
        <v>0.09</v>
      </c>
      <c r="FA31">
        <v>0.02</v>
      </c>
      <c r="FB31">
        <v>-32.418497500000001</v>
      </c>
      <c r="FC31">
        <v>0.5895658536586027</v>
      </c>
      <c r="FD31">
        <v>0.1028282293135015</v>
      </c>
      <c r="FE31">
        <v>0</v>
      </c>
      <c r="FF31">
        <v>4.98427825</v>
      </c>
      <c r="FG31">
        <v>0.26653136960598689</v>
      </c>
      <c r="FH31">
        <v>3.5449461624085438E-2</v>
      </c>
      <c r="FI31">
        <v>1</v>
      </c>
      <c r="FJ31">
        <v>1</v>
      </c>
      <c r="FK31">
        <v>2</v>
      </c>
      <c r="FL31" t="s">
        <v>370</v>
      </c>
      <c r="FM31">
        <v>2.93567</v>
      </c>
      <c r="FN31">
        <v>2.7634099999999999</v>
      </c>
      <c r="FO31">
        <v>0.29140100000000002</v>
      </c>
      <c r="FP31">
        <v>0.29500700000000002</v>
      </c>
      <c r="FQ31">
        <v>0.113167</v>
      </c>
      <c r="FR31">
        <v>9.5093999999999998E-2</v>
      </c>
      <c r="FS31">
        <v>22586.6</v>
      </c>
      <c r="FT31">
        <v>17518.5</v>
      </c>
      <c r="FU31">
        <v>29920.799999999999</v>
      </c>
      <c r="FV31">
        <v>24296.5</v>
      </c>
      <c r="FW31">
        <v>35259</v>
      </c>
      <c r="FX31">
        <v>32136.799999999999</v>
      </c>
      <c r="FY31">
        <v>43701.2</v>
      </c>
      <c r="FZ31">
        <v>39668.5</v>
      </c>
      <c r="GA31">
        <v>1.99007</v>
      </c>
      <c r="GB31">
        <v>2.06467</v>
      </c>
      <c r="GC31">
        <v>0.102557</v>
      </c>
      <c r="GD31">
        <v>0</v>
      </c>
      <c r="GE31">
        <v>24.0989</v>
      </c>
      <c r="GF31">
        <v>999.9</v>
      </c>
      <c r="GG31">
        <v>56.9</v>
      </c>
      <c r="GH31">
        <v>32.799999999999997</v>
      </c>
      <c r="GI31">
        <v>28.003699999999998</v>
      </c>
      <c r="GJ31">
        <v>31.0046</v>
      </c>
      <c r="GK31">
        <v>35.024000000000001</v>
      </c>
      <c r="GL31">
        <v>1</v>
      </c>
      <c r="GM31">
        <v>-9.7586400000000007E-3</v>
      </c>
      <c r="GN31">
        <v>-0.23078399999999999</v>
      </c>
      <c r="GO31">
        <v>20.269100000000002</v>
      </c>
      <c r="GP31">
        <v>5.2271700000000001</v>
      </c>
      <c r="GQ31">
        <v>11.908099999999999</v>
      </c>
      <c r="GR31">
        <v>4.9647500000000004</v>
      </c>
      <c r="GS31">
        <v>3.2919999999999998</v>
      </c>
      <c r="GT31">
        <v>9999</v>
      </c>
      <c r="GU31">
        <v>9999</v>
      </c>
      <c r="GV31">
        <v>7809.9</v>
      </c>
      <c r="GW31">
        <v>982.2</v>
      </c>
      <c r="GX31">
        <v>1.8769800000000001</v>
      </c>
      <c r="GY31">
        <v>1.87531</v>
      </c>
      <c r="GZ31">
        <v>1.8739399999999999</v>
      </c>
      <c r="HA31">
        <v>1.87317</v>
      </c>
      <c r="HB31">
        <v>1.87469</v>
      </c>
      <c r="HC31">
        <v>1.86965</v>
      </c>
      <c r="HD31">
        <v>1.87378</v>
      </c>
      <c r="HE31">
        <v>1.8789400000000001</v>
      </c>
      <c r="HF31">
        <v>0</v>
      </c>
      <c r="HG31">
        <v>0</v>
      </c>
      <c r="HH31">
        <v>0</v>
      </c>
      <c r="HI31">
        <v>0</v>
      </c>
      <c r="HJ31" t="s">
        <v>371</v>
      </c>
      <c r="HK31" t="s">
        <v>372</v>
      </c>
      <c r="HL31" t="s">
        <v>373</v>
      </c>
      <c r="HM31" t="s">
        <v>373</v>
      </c>
      <c r="HN31" t="s">
        <v>373</v>
      </c>
      <c r="HO31" t="s">
        <v>373</v>
      </c>
      <c r="HP31">
        <v>0</v>
      </c>
      <c r="HQ31">
        <v>100</v>
      </c>
      <c r="HR31">
        <v>100</v>
      </c>
      <c r="HS31">
        <v>-0.33500000000000002</v>
      </c>
      <c r="HT31">
        <v>0.24079999999999999</v>
      </c>
      <c r="HU31">
        <v>0.92519526585786216</v>
      </c>
      <c r="HV31">
        <v>1.442917152755131E-3</v>
      </c>
      <c r="HW31">
        <v>-2.661258809856503E-6</v>
      </c>
      <c r="HX31">
        <v>7.9611176757267714E-10</v>
      </c>
      <c r="HY31">
        <v>-5.5457848720388447E-2</v>
      </c>
      <c r="HZ31">
        <v>-6.0352908027276157E-3</v>
      </c>
      <c r="IA31">
        <v>1.226161373770135E-3</v>
      </c>
      <c r="IB31">
        <v>-1.457749047782E-5</v>
      </c>
      <c r="IC31">
        <v>5</v>
      </c>
      <c r="ID31">
        <v>1967</v>
      </c>
      <c r="IE31">
        <v>1</v>
      </c>
      <c r="IF31">
        <v>28</v>
      </c>
      <c r="IG31">
        <v>1.3</v>
      </c>
      <c r="IH31">
        <v>1.5</v>
      </c>
      <c r="II31">
        <v>3.8769499999999999</v>
      </c>
      <c r="IJ31">
        <v>2.3779300000000001</v>
      </c>
      <c r="IK31">
        <v>1.42578</v>
      </c>
      <c r="IL31">
        <v>2.2875999999999999</v>
      </c>
      <c r="IM31">
        <v>1.5478499999999999</v>
      </c>
      <c r="IN31">
        <v>2.3535200000000001</v>
      </c>
      <c r="IO31">
        <v>34.440800000000003</v>
      </c>
      <c r="IP31">
        <v>14.9026</v>
      </c>
      <c r="IQ31">
        <v>18</v>
      </c>
      <c r="IR31">
        <v>506.76900000000001</v>
      </c>
      <c r="IS31">
        <v>542.96799999999996</v>
      </c>
      <c r="IT31">
        <v>25.001200000000001</v>
      </c>
      <c r="IU31">
        <v>27.0928</v>
      </c>
      <c r="IV31">
        <v>30.000399999999999</v>
      </c>
      <c r="IW31">
        <v>27.117000000000001</v>
      </c>
      <c r="IX31">
        <v>27.068000000000001</v>
      </c>
      <c r="IY31">
        <v>77.625</v>
      </c>
      <c r="IZ31">
        <v>41.646099999999997</v>
      </c>
      <c r="JA31">
        <v>0</v>
      </c>
      <c r="JB31">
        <v>25</v>
      </c>
      <c r="JC31">
        <v>2000</v>
      </c>
      <c r="JD31">
        <v>16.907</v>
      </c>
      <c r="JE31">
        <v>100.815</v>
      </c>
      <c r="JF31">
        <v>100.89700000000001</v>
      </c>
    </row>
    <row r="32" spans="1:266" x14ac:dyDescent="0.2">
      <c r="A32">
        <v>16</v>
      </c>
      <c r="B32">
        <v>1657341546.5</v>
      </c>
      <c r="C32">
        <v>2107.400000095367</v>
      </c>
      <c r="D32" t="s">
        <v>660</v>
      </c>
      <c r="E32" t="s">
        <v>661</v>
      </c>
      <c r="F32" t="s">
        <v>366</v>
      </c>
      <c r="H32" t="s">
        <v>394</v>
      </c>
      <c r="I32" t="s">
        <v>533</v>
      </c>
      <c r="J32" t="s">
        <v>662</v>
      </c>
      <c r="K32">
        <v>1657341546.5</v>
      </c>
      <c r="L32">
        <f t="shared" si="0"/>
        <v>4.0827519630490527E-3</v>
      </c>
      <c r="M32">
        <f t="shared" si="1"/>
        <v>4.082751963049053</v>
      </c>
      <c r="N32">
        <f t="shared" si="2"/>
        <v>13.536413556069313</v>
      </c>
      <c r="O32">
        <f t="shared" si="3"/>
        <v>391.87200000000001</v>
      </c>
      <c r="P32">
        <f t="shared" si="4"/>
        <v>314.0720237651052</v>
      </c>
      <c r="Q32">
        <f t="shared" si="5"/>
        <v>31.91473466385672</v>
      </c>
      <c r="R32">
        <f t="shared" si="6"/>
        <v>39.820455041702409</v>
      </c>
      <c r="S32">
        <f t="shared" si="7"/>
        <v>0.33329874555927042</v>
      </c>
      <c r="T32">
        <f t="shared" si="8"/>
        <v>1.9200030243861121</v>
      </c>
      <c r="U32">
        <f t="shared" si="9"/>
        <v>0.30417416349434223</v>
      </c>
      <c r="V32">
        <f t="shared" si="10"/>
        <v>0.19251305020021953</v>
      </c>
      <c r="W32">
        <f t="shared" si="11"/>
        <v>241.73696999999999</v>
      </c>
      <c r="X32">
        <f t="shared" si="12"/>
        <v>27.666362863980183</v>
      </c>
      <c r="Y32">
        <f t="shared" si="13"/>
        <v>27.666362863980183</v>
      </c>
      <c r="Z32">
        <f t="shared" si="14"/>
        <v>3.7216536885147535</v>
      </c>
      <c r="AA32">
        <f t="shared" si="15"/>
        <v>66.50898900626801</v>
      </c>
      <c r="AB32">
        <f t="shared" si="16"/>
        <v>2.3987974949523005</v>
      </c>
      <c r="AC32">
        <f t="shared" si="17"/>
        <v>3.6067267459534382</v>
      </c>
      <c r="AD32">
        <f t="shared" si="18"/>
        <v>1.322856193562453</v>
      </c>
      <c r="AE32">
        <f t="shared" si="19"/>
        <v>-180.04936157046322</v>
      </c>
      <c r="AF32">
        <f t="shared" si="20"/>
        <v>-55.447107480174296</v>
      </c>
      <c r="AG32">
        <f t="shared" si="21"/>
        <v>-6.2572275811285616</v>
      </c>
      <c r="AH32">
        <f t="shared" si="22"/>
        <v>-1.672663176610456E-2</v>
      </c>
      <c r="AI32">
        <v>0</v>
      </c>
      <c r="AJ32">
        <v>0</v>
      </c>
      <c r="AK32">
        <f t="shared" si="23"/>
        <v>1</v>
      </c>
      <c r="AL32">
        <f t="shared" si="24"/>
        <v>0</v>
      </c>
      <c r="AM32">
        <f t="shared" si="25"/>
        <v>25876.131314189221</v>
      </c>
      <c r="AN32" t="s">
        <v>367</v>
      </c>
      <c r="AO32" t="s">
        <v>367</v>
      </c>
      <c r="AP32">
        <v>0</v>
      </c>
      <c r="AQ32">
        <v>0</v>
      </c>
      <c r="AR32" t="e">
        <f t="shared" si="26"/>
        <v>#DIV/0!</v>
      </c>
      <c r="AS32">
        <v>0</v>
      </c>
      <c r="AT32" t="s">
        <v>367</v>
      </c>
      <c r="AU32" t="s">
        <v>367</v>
      </c>
      <c r="AV32">
        <v>0</v>
      </c>
      <c r="AW32">
        <v>0</v>
      </c>
      <c r="AX32" t="e">
        <f t="shared" si="27"/>
        <v>#DIV/0!</v>
      </c>
      <c r="AY32">
        <v>0.5</v>
      </c>
      <c r="AZ32">
        <f t="shared" si="28"/>
        <v>1261.173</v>
      </c>
      <c r="BA32">
        <f t="shared" si="29"/>
        <v>13.536413556069313</v>
      </c>
      <c r="BB32" t="e">
        <f t="shared" si="30"/>
        <v>#DIV/0!</v>
      </c>
      <c r="BC32">
        <f t="shared" si="31"/>
        <v>1.0733193270129723E-2</v>
      </c>
      <c r="BD32" t="e">
        <f t="shared" si="32"/>
        <v>#DIV/0!</v>
      </c>
      <c r="BE32" t="e">
        <f t="shared" si="33"/>
        <v>#DIV/0!</v>
      </c>
      <c r="BF32" t="s">
        <v>367</v>
      </c>
      <c r="BG32">
        <v>0</v>
      </c>
      <c r="BH32" t="e">
        <f t="shared" si="34"/>
        <v>#DIV/0!</v>
      </c>
      <c r="BI32" t="e">
        <f t="shared" si="35"/>
        <v>#DIV/0!</v>
      </c>
      <c r="BJ32" t="e">
        <f t="shared" si="36"/>
        <v>#DIV/0!</v>
      </c>
      <c r="BK32" t="e">
        <f t="shared" si="37"/>
        <v>#DIV/0!</v>
      </c>
      <c r="BL32" t="e">
        <f t="shared" si="38"/>
        <v>#DIV/0!</v>
      </c>
      <c r="BM32" t="e">
        <f t="shared" si="39"/>
        <v>#DIV/0!</v>
      </c>
      <c r="BN32" t="e">
        <f t="shared" si="40"/>
        <v>#DIV/0!</v>
      </c>
      <c r="BO32" t="e">
        <f t="shared" si="41"/>
        <v>#DIV/0!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f t="shared" si="42"/>
        <v>1499.95</v>
      </c>
      <c r="CI32">
        <f t="shared" si="43"/>
        <v>1261.173</v>
      </c>
      <c r="CJ32">
        <f t="shared" si="44"/>
        <v>0.84081002700090002</v>
      </c>
      <c r="CK32">
        <f t="shared" si="45"/>
        <v>0.16116335211173705</v>
      </c>
      <c r="CL32">
        <v>6</v>
      </c>
      <c r="CM32">
        <v>0.5</v>
      </c>
      <c r="CN32" t="s">
        <v>368</v>
      </c>
      <c r="CO32">
        <v>2</v>
      </c>
      <c r="CP32">
        <v>1657341546.5</v>
      </c>
      <c r="CQ32">
        <v>391.87200000000001</v>
      </c>
      <c r="CR32">
        <v>410.03199999999998</v>
      </c>
      <c r="CS32">
        <v>23.6065</v>
      </c>
      <c r="CT32">
        <v>18.823799999999999</v>
      </c>
      <c r="CU32">
        <v>391.31400000000002</v>
      </c>
      <c r="CV32">
        <v>23.436499999999999</v>
      </c>
      <c r="CW32">
        <v>500.09899999999999</v>
      </c>
      <c r="CX32">
        <v>101.51600000000001</v>
      </c>
      <c r="CY32">
        <v>9.9974199999999999E-2</v>
      </c>
      <c r="CZ32">
        <v>27.130700000000001</v>
      </c>
      <c r="DA32">
        <v>26.6555</v>
      </c>
      <c r="DB32">
        <v>999.9</v>
      </c>
      <c r="DC32">
        <v>0</v>
      </c>
      <c r="DD32">
        <v>0</v>
      </c>
      <c r="DE32">
        <v>4996.25</v>
      </c>
      <c r="DF32">
        <v>0</v>
      </c>
      <c r="DG32">
        <v>1915.7</v>
      </c>
      <c r="DH32">
        <v>-17.447800000000001</v>
      </c>
      <c r="DI32">
        <v>402.12400000000002</v>
      </c>
      <c r="DJ32">
        <v>417.89800000000002</v>
      </c>
      <c r="DK32">
        <v>4.9016700000000002</v>
      </c>
      <c r="DL32">
        <v>410.03199999999998</v>
      </c>
      <c r="DM32">
        <v>18.823799999999999</v>
      </c>
      <c r="DN32">
        <v>2.4085200000000002</v>
      </c>
      <c r="DO32">
        <v>1.91092</v>
      </c>
      <c r="DP32">
        <v>20.421199999999999</v>
      </c>
      <c r="DQ32">
        <v>16.724900000000002</v>
      </c>
      <c r="DR32">
        <v>1499.95</v>
      </c>
      <c r="DS32">
        <v>0.97299599999999997</v>
      </c>
      <c r="DT32">
        <v>2.7003599999999999E-2</v>
      </c>
      <c r="DU32">
        <v>0</v>
      </c>
      <c r="DV32">
        <v>2.6271</v>
      </c>
      <c r="DW32">
        <v>0</v>
      </c>
      <c r="DX32">
        <v>17029.8</v>
      </c>
      <c r="DY32">
        <v>13303.1</v>
      </c>
      <c r="DZ32">
        <v>35.811999999999998</v>
      </c>
      <c r="EA32">
        <v>38.75</v>
      </c>
      <c r="EB32">
        <v>36.811999999999998</v>
      </c>
      <c r="EC32">
        <v>36.625</v>
      </c>
      <c r="ED32">
        <v>36.125</v>
      </c>
      <c r="EE32">
        <v>1459.45</v>
      </c>
      <c r="EF32">
        <v>40.5</v>
      </c>
      <c r="EG32">
        <v>0</v>
      </c>
      <c r="EH32">
        <v>1657341545.4000001</v>
      </c>
      <c r="EI32">
        <v>0</v>
      </c>
      <c r="EJ32">
        <v>2.3649961538461541</v>
      </c>
      <c r="EK32">
        <v>-0.69391794995197242</v>
      </c>
      <c r="EL32">
        <v>34.194872064854223</v>
      </c>
      <c r="EM32">
        <v>17037.607692307691</v>
      </c>
      <c r="EN32">
        <v>15</v>
      </c>
      <c r="EO32">
        <v>1657341574.5</v>
      </c>
      <c r="EP32" t="s">
        <v>663</v>
      </c>
      <c r="EQ32">
        <v>1657341568.5</v>
      </c>
      <c r="ER32">
        <v>1657341574.5</v>
      </c>
      <c r="ES32">
        <v>14</v>
      </c>
      <c r="ET32">
        <v>-0.70599999999999996</v>
      </c>
      <c r="EU32">
        <v>7.0000000000000001E-3</v>
      </c>
      <c r="EV32">
        <v>0.55800000000000005</v>
      </c>
      <c r="EW32">
        <v>0.17</v>
      </c>
      <c r="EX32">
        <v>410</v>
      </c>
      <c r="EY32">
        <v>19</v>
      </c>
      <c r="EZ32">
        <v>0.12</v>
      </c>
      <c r="FA32">
        <v>0.03</v>
      </c>
      <c r="FB32">
        <v>-17.3943525</v>
      </c>
      <c r="FC32">
        <v>-0.12472682926825129</v>
      </c>
      <c r="FD32">
        <v>4.3402085131362032E-2</v>
      </c>
      <c r="FE32">
        <v>0</v>
      </c>
      <c r="FF32">
        <v>4.8974959999999994</v>
      </c>
      <c r="FG32">
        <v>-8.1901688555582209E-3</v>
      </c>
      <c r="FH32">
        <v>2.2909297239330629E-3</v>
      </c>
      <c r="FI32">
        <v>1</v>
      </c>
      <c r="FJ32">
        <v>1</v>
      </c>
      <c r="FK32">
        <v>2</v>
      </c>
      <c r="FL32" t="s">
        <v>370</v>
      </c>
      <c r="FM32">
        <v>2.9348000000000001</v>
      </c>
      <c r="FN32">
        <v>2.7633999999999999</v>
      </c>
      <c r="FO32">
        <v>9.9828799999999995E-2</v>
      </c>
      <c r="FP32">
        <v>0.10395600000000001</v>
      </c>
      <c r="FQ32">
        <v>0.119549</v>
      </c>
      <c r="FR32">
        <v>0.102604</v>
      </c>
      <c r="FS32">
        <v>28664</v>
      </c>
      <c r="FT32">
        <v>22249.200000000001</v>
      </c>
      <c r="FU32">
        <v>29894.9</v>
      </c>
      <c r="FV32">
        <v>24281.7</v>
      </c>
      <c r="FW32">
        <v>34960.6</v>
      </c>
      <c r="FX32">
        <v>31839.8</v>
      </c>
      <c r="FY32">
        <v>43661.1</v>
      </c>
      <c r="FZ32">
        <v>39643.5</v>
      </c>
      <c r="GA32">
        <v>1.98323</v>
      </c>
      <c r="GB32">
        <v>2.0629499999999998</v>
      </c>
      <c r="GC32">
        <v>6.5863099999999994E-2</v>
      </c>
      <c r="GD32">
        <v>0</v>
      </c>
      <c r="GE32">
        <v>25.576799999999999</v>
      </c>
      <c r="GF32">
        <v>999.9</v>
      </c>
      <c r="GG32">
        <v>59</v>
      </c>
      <c r="GH32">
        <v>32.6</v>
      </c>
      <c r="GI32">
        <v>28.7105</v>
      </c>
      <c r="GJ32">
        <v>30.994599999999998</v>
      </c>
      <c r="GK32">
        <v>34.3429</v>
      </c>
      <c r="GL32">
        <v>1</v>
      </c>
      <c r="GM32">
        <v>2.1554899999999998E-2</v>
      </c>
      <c r="GN32">
        <v>0.37168600000000002</v>
      </c>
      <c r="GO32">
        <v>20.2682</v>
      </c>
      <c r="GP32">
        <v>5.2244799999999998</v>
      </c>
      <c r="GQ32">
        <v>11.908099999999999</v>
      </c>
      <c r="GR32">
        <v>4.9644500000000003</v>
      </c>
      <c r="GS32">
        <v>3.2919999999999998</v>
      </c>
      <c r="GT32">
        <v>9999</v>
      </c>
      <c r="GU32">
        <v>9999</v>
      </c>
      <c r="GV32">
        <v>7809.9</v>
      </c>
      <c r="GW32">
        <v>982.4</v>
      </c>
      <c r="GX32">
        <v>1.8770100000000001</v>
      </c>
      <c r="GY32">
        <v>1.87531</v>
      </c>
      <c r="GZ32">
        <v>1.87402</v>
      </c>
      <c r="HA32">
        <v>1.87317</v>
      </c>
      <c r="HB32">
        <v>1.8747199999999999</v>
      </c>
      <c r="HC32">
        <v>1.8696600000000001</v>
      </c>
      <c r="HD32">
        <v>1.8738300000000001</v>
      </c>
      <c r="HE32">
        <v>1.87896</v>
      </c>
      <c r="HF32">
        <v>0</v>
      </c>
      <c r="HG32">
        <v>0</v>
      </c>
      <c r="HH32">
        <v>0</v>
      </c>
      <c r="HI32">
        <v>0</v>
      </c>
      <c r="HJ32" t="s">
        <v>371</v>
      </c>
      <c r="HK32" t="s">
        <v>372</v>
      </c>
      <c r="HL32" t="s">
        <v>373</v>
      </c>
      <c r="HM32" t="s">
        <v>373</v>
      </c>
      <c r="HN32" t="s">
        <v>373</v>
      </c>
      <c r="HO32" t="s">
        <v>373</v>
      </c>
      <c r="HP32">
        <v>0</v>
      </c>
      <c r="HQ32">
        <v>100</v>
      </c>
      <c r="HR32">
        <v>100</v>
      </c>
      <c r="HS32">
        <v>0.55800000000000005</v>
      </c>
      <c r="HT32">
        <v>0.17</v>
      </c>
      <c r="HU32">
        <v>1.065024737179507</v>
      </c>
      <c r="HV32">
        <v>1.442917152755131E-3</v>
      </c>
      <c r="HW32">
        <v>-2.661258809856503E-6</v>
      </c>
      <c r="HX32">
        <v>7.9611176757267714E-10</v>
      </c>
      <c r="HY32">
        <v>-5.5457848720388447E-2</v>
      </c>
      <c r="HZ32">
        <v>-6.0352908027276157E-3</v>
      </c>
      <c r="IA32">
        <v>1.226161373770135E-3</v>
      </c>
      <c r="IB32">
        <v>-1.457749047782E-5</v>
      </c>
      <c r="IC32">
        <v>5</v>
      </c>
      <c r="ID32">
        <v>1967</v>
      </c>
      <c r="IE32">
        <v>1</v>
      </c>
      <c r="IF32">
        <v>28</v>
      </c>
      <c r="IG32">
        <v>9.3000000000000007</v>
      </c>
      <c r="IH32">
        <v>11.2</v>
      </c>
      <c r="II32">
        <v>1.0522499999999999</v>
      </c>
      <c r="IJ32">
        <v>2.4145500000000002</v>
      </c>
      <c r="IK32">
        <v>1.42578</v>
      </c>
      <c r="IL32">
        <v>2.2900399999999999</v>
      </c>
      <c r="IM32">
        <v>1.5478499999999999</v>
      </c>
      <c r="IN32">
        <v>2.3840300000000001</v>
      </c>
      <c r="IO32">
        <v>34.829599999999999</v>
      </c>
      <c r="IP32">
        <v>14.8062</v>
      </c>
      <c r="IQ32">
        <v>18</v>
      </c>
      <c r="IR32">
        <v>505.43099999999998</v>
      </c>
      <c r="IS32">
        <v>544.96699999999998</v>
      </c>
      <c r="IT32">
        <v>24.998899999999999</v>
      </c>
      <c r="IU32">
        <v>27.5106</v>
      </c>
      <c r="IV32">
        <v>30.0001</v>
      </c>
      <c r="IW32">
        <v>27.465399999999999</v>
      </c>
      <c r="IX32">
        <v>27.3995</v>
      </c>
      <c r="IY32">
        <v>21.099399999999999</v>
      </c>
      <c r="IZ32">
        <v>36.6265</v>
      </c>
      <c r="JA32">
        <v>0</v>
      </c>
      <c r="JB32">
        <v>25</v>
      </c>
      <c r="JC32">
        <v>410</v>
      </c>
      <c r="JD32">
        <v>18.8262</v>
      </c>
      <c r="JE32">
        <v>100.72499999999999</v>
      </c>
      <c r="JF32">
        <v>100.834</v>
      </c>
    </row>
    <row r="33" spans="1:266" x14ac:dyDescent="0.2">
      <c r="A33">
        <v>17</v>
      </c>
      <c r="B33">
        <v>1657341730</v>
      </c>
      <c r="C33">
        <v>2290.900000095367</v>
      </c>
      <c r="D33" t="s">
        <v>664</v>
      </c>
      <c r="E33" t="s">
        <v>665</v>
      </c>
      <c r="F33" t="s">
        <v>366</v>
      </c>
      <c r="H33" t="s">
        <v>394</v>
      </c>
      <c r="I33" t="s">
        <v>533</v>
      </c>
      <c r="J33" t="s">
        <v>662</v>
      </c>
      <c r="K33">
        <v>1657341730</v>
      </c>
      <c r="L33">
        <f t="shared" si="0"/>
        <v>4.2452910868837554E-3</v>
      </c>
      <c r="M33">
        <f t="shared" si="1"/>
        <v>4.2452910868837552</v>
      </c>
      <c r="N33">
        <f t="shared" si="2"/>
        <v>13.503234737595069</v>
      </c>
      <c r="O33">
        <f t="shared" si="3"/>
        <v>381.916</v>
      </c>
      <c r="P33">
        <f t="shared" si="4"/>
        <v>308.46621896261001</v>
      </c>
      <c r="Q33">
        <f t="shared" si="5"/>
        <v>31.345078906426661</v>
      </c>
      <c r="R33">
        <f t="shared" si="6"/>
        <v>38.808746046444398</v>
      </c>
      <c r="S33">
        <f t="shared" si="7"/>
        <v>0.35445533721134426</v>
      </c>
      <c r="T33">
        <f t="shared" si="8"/>
        <v>1.9243131639945248</v>
      </c>
      <c r="U33">
        <f t="shared" si="9"/>
        <v>0.32177635359221207</v>
      </c>
      <c r="V33">
        <f t="shared" si="10"/>
        <v>0.20379463718656549</v>
      </c>
      <c r="W33">
        <f t="shared" si="11"/>
        <v>241.74175799999998</v>
      </c>
      <c r="X33">
        <f t="shared" si="12"/>
        <v>27.772027520320442</v>
      </c>
      <c r="Y33">
        <f t="shared" si="13"/>
        <v>27.772027520320442</v>
      </c>
      <c r="Z33">
        <f t="shared" si="14"/>
        <v>3.7446976457881336</v>
      </c>
      <c r="AA33">
        <f t="shared" si="15"/>
        <v>67.118599322611132</v>
      </c>
      <c r="AB33">
        <f t="shared" si="16"/>
        <v>2.444879056854</v>
      </c>
      <c r="AC33">
        <f t="shared" si="17"/>
        <v>3.642625265617486</v>
      </c>
      <c r="AD33">
        <f t="shared" si="18"/>
        <v>1.2998185889341336</v>
      </c>
      <c r="AE33">
        <f t="shared" si="19"/>
        <v>-187.21733693157361</v>
      </c>
      <c r="AF33">
        <f t="shared" si="20"/>
        <v>-49.011318137157438</v>
      </c>
      <c r="AG33">
        <f t="shared" si="21"/>
        <v>-5.5261262964811557</v>
      </c>
      <c r="AH33">
        <f t="shared" si="22"/>
        <v>-1.3023365212227134E-2</v>
      </c>
      <c r="AI33">
        <v>0</v>
      </c>
      <c r="AJ33">
        <v>0</v>
      </c>
      <c r="AK33">
        <f t="shared" si="23"/>
        <v>1</v>
      </c>
      <c r="AL33">
        <f t="shared" si="24"/>
        <v>0</v>
      </c>
      <c r="AM33">
        <f t="shared" si="25"/>
        <v>25970.067797519132</v>
      </c>
      <c r="AN33" t="s">
        <v>367</v>
      </c>
      <c r="AO33" t="s">
        <v>367</v>
      </c>
      <c r="AP33">
        <v>0</v>
      </c>
      <c r="AQ33">
        <v>0</v>
      </c>
      <c r="AR33" t="e">
        <f t="shared" si="26"/>
        <v>#DIV/0!</v>
      </c>
      <c r="AS33">
        <v>0</v>
      </c>
      <c r="AT33" t="s">
        <v>367</v>
      </c>
      <c r="AU33" t="s">
        <v>367</v>
      </c>
      <c r="AV33">
        <v>0</v>
      </c>
      <c r="AW33">
        <v>0</v>
      </c>
      <c r="AX33" t="e">
        <f t="shared" si="27"/>
        <v>#DIV/0!</v>
      </c>
      <c r="AY33">
        <v>0.5</v>
      </c>
      <c r="AZ33">
        <f t="shared" si="28"/>
        <v>1261.1982</v>
      </c>
      <c r="BA33">
        <f t="shared" si="29"/>
        <v>13.503234737595069</v>
      </c>
      <c r="BB33" t="e">
        <f t="shared" si="30"/>
        <v>#DIV/0!</v>
      </c>
      <c r="BC33">
        <f t="shared" si="31"/>
        <v>1.0706671431655285E-2</v>
      </c>
      <c r="BD33" t="e">
        <f t="shared" si="32"/>
        <v>#DIV/0!</v>
      </c>
      <c r="BE33" t="e">
        <f t="shared" si="33"/>
        <v>#DIV/0!</v>
      </c>
      <c r="BF33" t="s">
        <v>367</v>
      </c>
      <c r="BG33">
        <v>0</v>
      </c>
      <c r="BH33" t="e">
        <f t="shared" si="34"/>
        <v>#DIV/0!</v>
      </c>
      <c r="BI33" t="e">
        <f t="shared" si="35"/>
        <v>#DIV/0!</v>
      </c>
      <c r="BJ33" t="e">
        <f t="shared" si="36"/>
        <v>#DIV/0!</v>
      </c>
      <c r="BK33" t="e">
        <f t="shared" si="37"/>
        <v>#DIV/0!</v>
      </c>
      <c r="BL33" t="e">
        <f t="shared" si="38"/>
        <v>#DIV/0!</v>
      </c>
      <c r="BM33" t="e">
        <f t="shared" si="39"/>
        <v>#DIV/0!</v>
      </c>
      <c r="BN33" t="e">
        <f t="shared" si="40"/>
        <v>#DIV/0!</v>
      </c>
      <c r="BO33" t="e">
        <f t="shared" si="41"/>
        <v>#DIV/0!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f t="shared" si="42"/>
        <v>1499.98</v>
      </c>
      <c r="CI33">
        <f t="shared" si="43"/>
        <v>1261.1982</v>
      </c>
      <c r="CJ33">
        <f t="shared" si="44"/>
        <v>0.84081001080014395</v>
      </c>
      <c r="CK33">
        <f t="shared" si="45"/>
        <v>0.1611633208442779</v>
      </c>
      <c r="CL33">
        <v>6</v>
      </c>
      <c r="CM33">
        <v>0.5</v>
      </c>
      <c r="CN33" t="s">
        <v>368</v>
      </c>
      <c r="CO33">
        <v>2</v>
      </c>
      <c r="CP33">
        <v>1657341730</v>
      </c>
      <c r="CQ33">
        <v>381.916</v>
      </c>
      <c r="CR33">
        <v>400.05900000000003</v>
      </c>
      <c r="CS33">
        <v>24.06</v>
      </c>
      <c r="CT33">
        <v>19.09</v>
      </c>
      <c r="CU33">
        <v>381.35</v>
      </c>
      <c r="CV33">
        <v>23.755700000000001</v>
      </c>
      <c r="CW33">
        <v>500.17899999999997</v>
      </c>
      <c r="CX33">
        <v>101.51600000000001</v>
      </c>
      <c r="CY33">
        <v>9.9920900000000007E-2</v>
      </c>
      <c r="CZ33">
        <v>27.299600000000002</v>
      </c>
      <c r="DA33">
        <v>27.071200000000001</v>
      </c>
      <c r="DB33">
        <v>999.9</v>
      </c>
      <c r="DC33">
        <v>0</v>
      </c>
      <c r="DD33">
        <v>0</v>
      </c>
      <c r="DE33">
        <v>5014.38</v>
      </c>
      <c r="DF33">
        <v>0</v>
      </c>
      <c r="DG33">
        <v>1904.25</v>
      </c>
      <c r="DH33">
        <v>-18.1433</v>
      </c>
      <c r="DI33">
        <v>391.33100000000002</v>
      </c>
      <c r="DJ33">
        <v>407.84500000000003</v>
      </c>
      <c r="DK33">
        <v>4.9700499999999996</v>
      </c>
      <c r="DL33">
        <v>400.05900000000003</v>
      </c>
      <c r="DM33">
        <v>19.09</v>
      </c>
      <c r="DN33">
        <v>2.4424700000000001</v>
      </c>
      <c r="DO33">
        <v>1.9379299999999999</v>
      </c>
      <c r="DP33">
        <v>20.648099999999999</v>
      </c>
      <c r="DQ33">
        <v>16.946100000000001</v>
      </c>
      <c r="DR33">
        <v>1499.98</v>
      </c>
      <c r="DS33">
        <v>0.97300200000000003</v>
      </c>
      <c r="DT33">
        <v>2.6998500000000002E-2</v>
      </c>
      <c r="DU33">
        <v>0</v>
      </c>
      <c r="DV33">
        <v>2.5131000000000001</v>
      </c>
      <c r="DW33">
        <v>0</v>
      </c>
      <c r="DX33">
        <v>16466.900000000001</v>
      </c>
      <c r="DY33">
        <v>13303.4</v>
      </c>
      <c r="DZ33">
        <v>35.75</v>
      </c>
      <c r="EA33">
        <v>38.686999999999998</v>
      </c>
      <c r="EB33">
        <v>36.436999999999998</v>
      </c>
      <c r="EC33">
        <v>37.061999999999998</v>
      </c>
      <c r="ED33">
        <v>36.061999999999998</v>
      </c>
      <c r="EE33">
        <v>1459.48</v>
      </c>
      <c r="EF33">
        <v>40.5</v>
      </c>
      <c r="EG33">
        <v>0</v>
      </c>
      <c r="EH33">
        <v>1657341729</v>
      </c>
      <c r="EI33">
        <v>0</v>
      </c>
      <c r="EJ33">
        <v>2.395776923076923</v>
      </c>
      <c r="EK33">
        <v>-1.2886495662166131</v>
      </c>
      <c r="EL33">
        <v>-239.62735035714189</v>
      </c>
      <c r="EM33">
        <v>16478.25</v>
      </c>
      <c r="EN33">
        <v>15</v>
      </c>
      <c r="EO33">
        <v>1657341574.5</v>
      </c>
      <c r="EP33" t="s">
        <v>663</v>
      </c>
      <c r="EQ33">
        <v>1657341568.5</v>
      </c>
      <c r="ER33">
        <v>1657341574.5</v>
      </c>
      <c r="ES33">
        <v>14</v>
      </c>
      <c r="ET33">
        <v>-0.70599999999999996</v>
      </c>
      <c r="EU33">
        <v>7.0000000000000001E-3</v>
      </c>
      <c r="EV33">
        <v>0.55800000000000005</v>
      </c>
      <c r="EW33">
        <v>0.17</v>
      </c>
      <c r="EX33">
        <v>410</v>
      </c>
      <c r="EY33">
        <v>19</v>
      </c>
      <c r="EZ33">
        <v>0.12</v>
      </c>
      <c r="FA33">
        <v>0.03</v>
      </c>
      <c r="FB33">
        <v>-18.07491219512195</v>
      </c>
      <c r="FC33">
        <v>-0.25406341463410193</v>
      </c>
      <c r="FD33">
        <v>3.3829639156002671E-2</v>
      </c>
      <c r="FE33">
        <v>0</v>
      </c>
      <c r="FF33">
        <v>4.9837170731707321</v>
      </c>
      <c r="FG33">
        <v>-2.2900348432053151E-2</v>
      </c>
      <c r="FH33">
        <v>5.4469209220651344E-3</v>
      </c>
      <c r="FI33">
        <v>1</v>
      </c>
      <c r="FJ33">
        <v>1</v>
      </c>
      <c r="FK33">
        <v>2</v>
      </c>
      <c r="FL33" t="s">
        <v>370</v>
      </c>
      <c r="FM33">
        <v>2.93492</v>
      </c>
      <c r="FN33">
        <v>2.76342</v>
      </c>
      <c r="FO33">
        <v>9.7848500000000005E-2</v>
      </c>
      <c r="FP33">
        <v>0.102011</v>
      </c>
      <c r="FQ33">
        <v>0.120673</v>
      </c>
      <c r="FR33">
        <v>0.103616</v>
      </c>
      <c r="FS33">
        <v>28722.5</v>
      </c>
      <c r="FT33">
        <v>22297.9</v>
      </c>
      <c r="FU33">
        <v>29890.6</v>
      </c>
      <c r="FV33">
        <v>24282.400000000001</v>
      </c>
      <c r="FW33">
        <v>34909.699999999997</v>
      </c>
      <c r="FX33">
        <v>31804</v>
      </c>
      <c r="FY33">
        <v>43654.400000000001</v>
      </c>
      <c r="FZ33">
        <v>39644.300000000003</v>
      </c>
      <c r="GA33">
        <v>1.98285</v>
      </c>
      <c r="GB33">
        <v>2.06365</v>
      </c>
      <c r="GC33">
        <v>7.1320700000000001E-2</v>
      </c>
      <c r="GD33">
        <v>0</v>
      </c>
      <c r="GE33">
        <v>25.9039</v>
      </c>
      <c r="GF33">
        <v>999.9</v>
      </c>
      <c r="GG33">
        <v>58.2</v>
      </c>
      <c r="GH33">
        <v>32.9</v>
      </c>
      <c r="GI33">
        <v>28.802</v>
      </c>
      <c r="GJ33">
        <v>30.704699999999999</v>
      </c>
      <c r="GK33">
        <v>33.685899999999997</v>
      </c>
      <c r="GL33">
        <v>1</v>
      </c>
      <c r="GM33">
        <v>2.26524E-2</v>
      </c>
      <c r="GN33">
        <v>0.72717600000000004</v>
      </c>
      <c r="GO33">
        <v>20.267099999999999</v>
      </c>
      <c r="GP33">
        <v>5.2286700000000002</v>
      </c>
      <c r="GQ33">
        <v>11.907999999999999</v>
      </c>
      <c r="GR33">
        <v>4.96455</v>
      </c>
      <c r="GS33">
        <v>3.2919999999999998</v>
      </c>
      <c r="GT33">
        <v>9999</v>
      </c>
      <c r="GU33">
        <v>9999</v>
      </c>
      <c r="GV33">
        <v>7809.9</v>
      </c>
      <c r="GW33">
        <v>982.4</v>
      </c>
      <c r="GX33">
        <v>1.87703</v>
      </c>
      <c r="GY33">
        <v>1.8753500000000001</v>
      </c>
      <c r="GZ33">
        <v>1.8740399999999999</v>
      </c>
      <c r="HA33">
        <v>1.87317</v>
      </c>
      <c r="HB33">
        <v>1.8747499999999999</v>
      </c>
      <c r="HC33">
        <v>1.8696699999999999</v>
      </c>
      <c r="HD33">
        <v>1.8738900000000001</v>
      </c>
      <c r="HE33">
        <v>1.87897</v>
      </c>
      <c r="HF33">
        <v>0</v>
      </c>
      <c r="HG33">
        <v>0</v>
      </c>
      <c r="HH33">
        <v>0</v>
      </c>
      <c r="HI33">
        <v>0</v>
      </c>
      <c r="HJ33" t="s">
        <v>371</v>
      </c>
      <c r="HK33" t="s">
        <v>372</v>
      </c>
      <c r="HL33" t="s">
        <v>373</v>
      </c>
      <c r="HM33" t="s">
        <v>373</v>
      </c>
      <c r="HN33" t="s">
        <v>373</v>
      </c>
      <c r="HO33" t="s">
        <v>373</v>
      </c>
      <c r="HP33">
        <v>0</v>
      </c>
      <c r="HQ33">
        <v>100</v>
      </c>
      <c r="HR33">
        <v>100</v>
      </c>
      <c r="HS33">
        <v>0.56599999999999995</v>
      </c>
      <c r="HT33">
        <v>0.30430000000000001</v>
      </c>
      <c r="HU33">
        <v>0.35865972135057922</v>
      </c>
      <c r="HV33">
        <v>1.442917152755131E-3</v>
      </c>
      <c r="HW33">
        <v>-2.661258809856503E-6</v>
      </c>
      <c r="HX33">
        <v>7.9611176757267714E-10</v>
      </c>
      <c r="HY33">
        <v>-4.8841213833999683E-2</v>
      </c>
      <c r="HZ33">
        <v>-6.0352908027276157E-3</v>
      </c>
      <c r="IA33">
        <v>1.226161373770135E-3</v>
      </c>
      <c r="IB33">
        <v>-1.457749047782E-5</v>
      </c>
      <c r="IC33">
        <v>5</v>
      </c>
      <c r="ID33">
        <v>1967</v>
      </c>
      <c r="IE33">
        <v>1</v>
      </c>
      <c r="IF33">
        <v>28</v>
      </c>
      <c r="IG33">
        <v>2.7</v>
      </c>
      <c r="IH33">
        <v>2.6</v>
      </c>
      <c r="II33">
        <v>1.03149</v>
      </c>
      <c r="IJ33">
        <v>2.4145500000000002</v>
      </c>
      <c r="IK33">
        <v>1.42578</v>
      </c>
      <c r="IL33">
        <v>2.2900399999999999</v>
      </c>
      <c r="IM33">
        <v>1.5478499999999999</v>
      </c>
      <c r="IN33">
        <v>2.34863</v>
      </c>
      <c r="IO33">
        <v>35.105499999999999</v>
      </c>
      <c r="IP33">
        <v>14.7712</v>
      </c>
      <c r="IQ33">
        <v>18</v>
      </c>
      <c r="IR33">
        <v>505.48899999999998</v>
      </c>
      <c r="IS33">
        <v>545.74699999999996</v>
      </c>
      <c r="IT33">
        <v>25.001000000000001</v>
      </c>
      <c r="IU33">
        <v>27.578299999999999</v>
      </c>
      <c r="IV33">
        <v>30</v>
      </c>
      <c r="IW33">
        <v>27.5002</v>
      </c>
      <c r="IX33">
        <v>27.430199999999999</v>
      </c>
      <c r="IY33">
        <v>20.675799999999999</v>
      </c>
      <c r="IZ33">
        <v>35.171700000000001</v>
      </c>
      <c r="JA33">
        <v>0</v>
      </c>
      <c r="JB33">
        <v>25</v>
      </c>
      <c r="JC33">
        <v>400</v>
      </c>
      <c r="JD33">
        <v>19.149000000000001</v>
      </c>
      <c r="JE33">
        <v>100.71</v>
      </c>
      <c r="JF33">
        <v>100.836</v>
      </c>
    </row>
    <row r="34" spans="1:266" x14ac:dyDescent="0.2">
      <c r="A34">
        <v>18</v>
      </c>
      <c r="B34">
        <v>1657341805.5</v>
      </c>
      <c r="C34">
        <v>2366.400000095367</v>
      </c>
      <c r="D34" t="s">
        <v>666</v>
      </c>
      <c r="E34" t="s">
        <v>667</v>
      </c>
      <c r="F34" t="s">
        <v>366</v>
      </c>
      <c r="H34" t="s">
        <v>394</v>
      </c>
      <c r="I34" t="s">
        <v>533</v>
      </c>
      <c r="J34" t="s">
        <v>662</v>
      </c>
      <c r="K34">
        <v>1657341805.5</v>
      </c>
      <c r="L34">
        <f t="shared" si="0"/>
        <v>4.1839890262607262E-3</v>
      </c>
      <c r="M34">
        <f t="shared" si="1"/>
        <v>4.1839890262607264</v>
      </c>
      <c r="N34">
        <f t="shared" si="2"/>
        <v>9.9366225455126358</v>
      </c>
      <c r="O34">
        <f t="shared" si="3"/>
        <v>286.64</v>
      </c>
      <c r="P34">
        <f t="shared" si="4"/>
        <v>232.34044591237526</v>
      </c>
      <c r="Q34">
        <f t="shared" si="5"/>
        <v>23.609514883747536</v>
      </c>
      <c r="R34">
        <f t="shared" si="6"/>
        <v>29.127220272400002</v>
      </c>
      <c r="S34">
        <f t="shared" si="7"/>
        <v>0.35301984623593735</v>
      </c>
      <c r="T34">
        <f t="shared" si="8"/>
        <v>1.9191110122245381</v>
      </c>
      <c r="U34">
        <f t="shared" si="9"/>
        <v>0.32051282232423772</v>
      </c>
      <c r="V34">
        <f t="shared" si="10"/>
        <v>0.20299111062673239</v>
      </c>
      <c r="W34">
        <f t="shared" si="11"/>
        <v>241.74973799999998</v>
      </c>
      <c r="X34">
        <f t="shared" si="12"/>
        <v>27.717068638644857</v>
      </c>
      <c r="Y34">
        <f t="shared" si="13"/>
        <v>27.717068638644857</v>
      </c>
      <c r="Z34">
        <f t="shared" si="14"/>
        <v>3.7326964066637283</v>
      </c>
      <c r="AA34">
        <f t="shared" si="15"/>
        <v>67.47838493799334</v>
      </c>
      <c r="AB34">
        <f t="shared" si="16"/>
        <v>2.4465279818670003</v>
      </c>
      <c r="AC34">
        <f t="shared" si="17"/>
        <v>3.625646915104952</v>
      </c>
      <c r="AD34">
        <f t="shared" si="18"/>
        <v>1.286168424796728</v>
      </c>
      <c r="AE34">
        <f t="shared" si="19"/>
        <v>-184.51391605809803</v>
      </c>
      <c r="AF34">
        <f t="shared" si="20"/>
        <v>-51.438614986002257</v>
      </c>
      <c r="AG34">
        <f t="shared" si="21"/>
        <v>-5.8116232526213443</v>
      </c>
      <c r="AH34">
        <f t="shared" si="22"/>
        <v>-1.4416296721641686E-2</v>
      </c>
      <c r="AI34">
        <v>0</v>
      </c>
      <c r="AJ34">
        <v>0</v>
      </c>
      <c r="AK34">
        <f t="shared" si="23"/>
        <v>1</v>
      </c>
      <c r="AL34">
        <f t="shared" si="24"/>
        <v>0</v>
      </c>
      <c r="AM34">
        <f t="shared" si="25"/>
        <v>25845.989362482393</v>
      </c>
      <c r="AN34" t="s">
        <v>367</v>
      </c>
      <c r="AO34" t="s">
        <v>367</v>
      </c>
      <c r="AP34">
        <v>0</v>
      </c>
      <c r="AQ34">
        <v>0</v>
      </c>
      <c r="AR34" t="e">
        <f t="shared" si="26"/>
        <v>#DIV/0!</v>
      </c>
      <c r="AS34">
        <v>0</v>
      </c>
      <c r="AT34" t="s">
        <v>367</v>
      </c>
      <c r="AU34" t="s">
        <v>367</v>
      </c>
      <c r="AV34">
        <v>0</v>
      </c>
      <c r="AW34">
        <v>0</v>
      </c>
      <c r="AX34" t="e">
        <f t="shared" si="27"/>
        <v>#DIV/0!</v>
      </c>
      <c r="AY34">
        <v>0.5</v>
      </c>
      <c r="AZ34">
        <f t="shared" si="28"/>
        <v>1261.2402</v>
      </c>
      <c r="BA34">
        <f t="shared" si="29"/>
        <v>9.9366225455126358</v>
      </c>
      <c r="BB34" t="e">
        <f t="shared" si="30"/>
        <v>#DIV/0!</v>
      </c>
      <c r="BC34">
        <f t="shared" si="31"/>
        <v>7.8784537200072089E-3</v>
      </c>
      <c r="BD34" t="e">
        <f t="shared" si="32"/>
        <v>#DIV/0!</v>
      </c>
      <c r="BE34" t="e">
        <f t="shared" si="33"/>
        <v>#DIV/0!</v>
      </c>
      <c r="BF34" t="s">
        <v>367</v>
      </c>
      <c r="BG34">
        <v>0</v>
      </c>
      <c r="BH34" t="e">
        <f t="shared" si="34"/>
        <v>#DIV/0!</v>
      </c>
      <c r="BI34" t="e">
        <f t="shared" si="35"/>
        <v>#DIV/0!</v>
      </c>
      <c r="BJ34" t="e">
        <f t="shared" si="36"/>
        <v>#DIV/0!</v>
      </c>
      <c r="BK34" t="e">
        <f t="shared" si="37"/>
        <v>#DIV/0!</v>
      </c>
      <c r="BL34" t="e">
        <f t="shared" si="38"/>
        <v>#DIV/0!</v>
      </c>
      <c r="BM34" t="e">
        <f t="shared" si="39"/>
        <v>#DIV/0!</v>
      </c>
      <c r="BN34" t="e">
        <f t="shared" si="40"/>
        <v>#DIV/0!</v>
      </c>
      <c r="BO34" t="e">
        <f t="shared" si="41"/>
        <v>#DIV/0!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f t="shared" si="42"/>
        <v>1500.03</v>
      </c>
      <c r="CI34">
        <f t="shared" si="43"/>
        <v>1261.2402</v>
      </c>
      <c r="CJ34">
        <f t="shared" si="44"/>
        <v>0.84080998380032401</v>
      </c>
      <c r="CK34">
        <f t="shared" si="45"/>
        <v>0.1611632687346253</v>
      </c>
      <c r="CL34">
        <v>6</v>
      </c>
      <c r="CM34">
        <v>0.5</v>
      </c>
      <c r="CN34" t="s">
        <v>368</v>
      </c>
      <c r="CO34">
        <v>2</v>
      </c>
      <c r="CP34">
        <v>1657341805.5</v>
      </c>
      <c r="CQ34">
        <v>286.64</v>
      </c>
      <c r="CR34">
        <v>299.99599999999998</v>
      </c>
      <c r="CS34">
        <v>24.0762</v>
      </c>
      <c r="CT34">
        <v>19.178899999999999</v>
      </c>
      <c r="CU34">
        <v>286.07799999999997</v>
      </c>
      <c r="CV34">
        <v>23.7714</v>
      </c>
      <c r="CW34">
        <v>500.26600000000002</v>
      </c>
      <c r="CX34">
        <v>101.51600000000001</v>
      </c>
      <c r="CY34">
        <v>0.100035</v>
      </c>
      <c r="CZ34">
        <v>27.219899999999999</v>
      </c>
      <c r="DA34">
        <v>26.992599999999999</v>
      </c>
      <c r="DB34">
        <v>999.9</v>
      </c>
      <c r="DC34">
        <v>0</v>
      </c>
      <c r="DD34">
        <v>0</v>
      </c>
      <c r="DE34">
        <v>4992.5</v>
      </c>
      <c r="DF34">
        <v>0</v>
      </c>
      <c r="DG34">
        <v>1901.69</v>
      </c>
      <c r="DH34">
        <v>-13.346299999999999</v>
      </c>
      <c r="DI34">
        <v>293.72199999999998</v>
      </c>
      <c r="DJ34">
        <v>305.86200000000002</v>
      </c>
      <c r="DK34">
        <v>4.8972499999999997</v>
      </c>
      <c r="DL34">
        <v>299.99599999999998</v>
      </c>
      <c r="DM34">
        <v>19.178899999999999</v>
      </c>
      <c r="DN34">
        <v>2.4441199999999998</v>
      </c>
      <c r="DO34">
        <v>1.9469700000000001</v>
      </c>
      <c r="DP34">
        <v>20.659099999999999</v>
      </c>
      <c r="DQ34">
        <v>17.019500000000001</v>
      </c>
      <c r="DR34">
        <v>1500.03</v>
      </c>
      <c r="DS34">
        <v>0.97300200000000003</v>
      </c>
      <c r="DT34">
        <v>2.6998500000000002E-2</v>
      </c>
      <c r="DU34">
        <v>0</v>
      </c>
      <c r="DV34">
        <v>2.2652000000000001</v>
      </c>
      <c r="DW34">
        <v>0</v>
      </c>
      <c r="DX34">
        <v>16290.1</v>
      </c>
      <c r="DY34">
        <v>13303.9</v>
      </c>
      <c r="DZ34">
        <v>35.561999999999998</v>
      </c>
      <c r="EA34">
        <v>38.375</v>
      </c>
      <c r="EB34">
        <v>36.25</v>
      </c>
      <c r="EC34">
        <v>36.875</v>
      </c>
      <c r="ED34">
        <v>35.936999999999998</v>
      </c>
      <c r="EE34">
        <v>1459.53</v>
      </c>
      <c r="EF34">
        <v>40.5</v>
      </c>
      <c r="EG34">
        <v>0</v>
      </c>
      <c r="EH34">
        <v>1657341804.5999999</v>
      </c>
      <c r="EI34">
        <v>0</v>
      </c>
      <c r="EJ34">
        <v>2.3531269230769229</v>
      </c>
      <c r="EK34">
        <v>-0.46531624549119899</v>
      </c>
      <c r="EL34">
        <v>-75.562392767558606</v>
      </c>
      <c r="EM34">
        <v>16294.130769230769</v>
      </c>
      <c r="EN34">
        <v>15</v>
      </c>
      <c r="EO34">
        <v>1657341826.5</v>
      </c>
      <c r="EP34" t="s">
        <v>668</v>
      </c>
      <c r="EQ34">
        <v>1657341826.5</v>
      </c>
      <c r="ER34">
        <v>1657341574.5</v>
      </c>
      <c r="ES34">
        <v>15</v>
      </c>
      <c r="ET34">
        <v>-1.2E-2</v>
      </c>
      <c r="EU34">
        <v>7.0000000000000001E-3</v>
      </c>
      <c r="EV34">
        <v>0.56200000000000006</v>
      </c>
      <c r="EW34">
        <v>0.17</v>
      </c>
      <c r="EX34">
        <v>300</v>
      </c>
      <c r="EY34">
        <v>19</v>
      </c>
      <c r="EZ34">
        <v>0.21</v>
      </c>
      <c r="FA34">
        <v>0.03</v>
      </c>
      <c r="FB34">
        <v>-13.30690487804878</v>
      </c>
      <c r="FC34">
        <v>-0.22249756097563189</v>
      </c>
      <c r="FD34">
        <v>3.5505870014308077E-2</v>
      </c>
      <c r="FE34">
        <v>0</v>
      </c>
      <c r="FF34">
        <v>4.8911397560975614</v>
      </c>
      <c r="FG34">
        <v>5.043052264809423E-2</v>
      </c>
      <c r="FH34">
        <v>5.4282110819558072E-3</v>
      </c>
      <c r="FI34">
        <v>1</v>
      </c>
      <c r="FJ34">
        <v>1</v>
      </c>
      <c r="FK34">
        <v>2</v>
      </c>
      <c r="FL34" t="s">
        <v>370</v>
      </c>
      <c r="FM34">
        <v>2.9352100000000001</v>
      </c>
      <c r="FN34">
        <v>2.7634400000000001</v>
      </c>
      <c r="FO34">
        <v>7.7694600000000003E-2</v>
      </c>
      <c r="FP34">
        <v>8.1203200000000003E-2</v>
      </c>
      <c r="FQ34">
        <v>0.12074500000000001</v>
      </c>
      <c r="FR34">
        <v>0.10397199999999999</v>
      </c>
      <c r="FS34">
        <v>29371.200000000001</v>
      </c>
      <c r="FT34">
        <v>22819.8</v>
      </c>
      <c r="FU34">
        <v>29897.4</v>
      </c>
      <c r="FV34">
        <v>24287.7</v>
      </c>
      <c r="FW34">
        <v>34913.5</v>
      </c>
      <c r="FX34">
        <v>31797.1</v>
      </c>
      <c r="FY34">
        <v>43664.1</v>
      </c>
      <c r="FZ34">
        <v>39652.800000000003</v>
      </c>
      <c r="GA34">
        <v>1.98315</v>
      </c>
      <c r="GB34">
        <v>2.06515</v>
      </c>
      <c r="GC34">
        <v>7.1823600000000001E-2</v>
      </c>
      <c r="GD34">
        <v>0</v>
      </c>
      <c r="GE34">
        <v>25.8169</v>
      </c>
      <c r="GF34">
        <v>999.9</v>
      </c>
      <c r="GG34">
        <v>57.8</v>
      </c>
      <c r="GH34">
        <v>33</v>
      </c>
      <c r="GI34">
        <v>28.765999999999998</v>
      </c>
      <c r="GJ34">
        <v>30.884699999999999</v>
      </c>
      <c r="GK34">
        <v>33.501600000000003</v>
      </c>
      <c r="GL34">
        <v>1</v>
      </c>
      <c r="GM34">
        <v>1.54599E-2</v>
      </c>
      <c r="GN34">
        <v>0.751166</v>
      </c>
      <c r="GO34">
        <v>20.2669</v>
      </c>
      <c r="GP34">
        <v>5.2241799999999996</v>
      </c>
      <c r="GQ34">
        <v>11.9057</v>
      </c>
      <c r="GR34">
        <v>4.9638</v>
      </c>
      <c r="GS34">
        <v>3.29128</v>
      </c>
      <c r="GT34">
        <v>9999</v>
      </c>
      <c r="GU34">
        <v>9999</v>
      </c>
      <c r="GV34">
        <v>7809.9</v>
      </c>
      <c r="GW34">
        <v>982.5</v>
      </c>
      <c r="GX34">
        <v>1.8770800000000001</v>
      </c>
      <c r="GY34">
        <v>1.8753299999999999</v>
      </c>
      <c r="GZ34">
        <v>1.8740699999999999</v>
      </c>
      <c r="HA34">
        <v>1.87317</v>
      </c>
      <c r="HB34">
        <v>1.8748199999999999</v>
      </c>
      <c r="HC34">
        <v>1.86968</v>
      </c>
      <c r="HD34">
        <v>1.87391</v>
      </c>
      <c r="HE34">
        <v>1.87897</v>
      </c>
      <c r="HF34">
        <v>0</v>
      </c>
      <c r="HG34">
        <v>0</v>
      </c>
      <c r="HH34">
        <v>0</v>
      </c>
      <c r="HI34">
        <v>0</v>
      </c>
      <c r="HJ34" t="s">
        <v>371</v>
      </c>
      <c r="HK34" t="s">
        <v>372</v>
      </c>
      <c r="HL34" t="s">
        <v>373</v>
      </c>
      <c r="HM34" t="s">
        <v>373</v>
      </c>
      <c r="HN34" t="s">
        <v>373</v>
      </c>
      <c r="HO34" t="s">
        <v>373</v>
      </c>
      <c r="HP34">
        <v>0</v>
      </c>
      <c r="HQ34">
        <v>100</v>
      </c>
      <c r="HR34">
        <v>100</v>
      </c>
      <c r="HS34">
        <v>0.56200000000000006</v>
      </c>
      <c r="HT34">
        <v>0.30480000000000002</v>
      </c>
      <c r="HU34">
        <v>0.35865972135057922</v>
      </c>
      <c r="HV34">
        <v>1.442917152755131E-3</v>
      </c>
      <c r="HW34">
        <v>-2.661258809856503E-6</v>
      </c>
      <c r="HX34">
        <v>7.9611176757267714E-10</v>
      </c>
      <c r="HY34">
        <v>-4.8841213833999683E-2</v>
      </c>
      <c r="HZ34">
        <v>-6.0352908027276157E-3</v>
      </c>
      <c r="IA34">
        <v>1.226161373770135E-3</v>
      </c>
      <c r="IB34">
        <v>-1.457749047782E-5</v>
      </c>
      <c r="IC34">
        <v>5</v>
      </c>
      <c r="ID34">
        <v>1967</v>
      </c>
      <c r="IE34">
        <v>1</v>
      </c>
      <c r="IF34">
        <v>28</v>
      </c>
      <c r="IG34">
        <v>4</v>
      </c>
      <c r="IH34">
        <v>3.9</v>
      </c>
      <c r="II34">
        <v>0.81787100000000001</v>
      </c>
      <c r="IJ34">
        <v>2.4352999999999998</v>
      </c>
      <c r="IK34">
        <v>1.42578</v>
      </c>
      <c r="IL34">
        <v>2.2912599999999999</v>
      </c>
      <c r="IM34">
        <v>1.5478499999999999</v>
      </c>
      <c r="IN34">
        <v>2.3571800000000001</v>
      </c>
      <c r="IO34">
        <v>35.174700000000001</v>
      </c>
      <c r="IP34">
        <v>14.7537</v>
      </c>
      <c r="IQ34">
        <v>18</v>
      </c>
      <c r="IR34">
        <v>505.202</v>
      </c>
      <c r="IS34">
        <v>546.16700000000003</v>
      </c>
      <c r="IT34">
        <v>24.9998</v>
      </c>
      <c r="IU34">
        <v>27.525700000000001</v>
      </c>
      <c r="IV34">
        <v>29.999500000000001</v>
      </c>
      <c r="IW34">
        <v>27.443300000000001</v>
      </c>
      <c r="IX34">
        <v>27.3658</v>
      </c>
      <c r="IY34">
        <v>16.383199999999999</v>
      </c>
      <c r="IZ34">
        <v>34.626800000000003</v>
      </c>
      <c r="JA34">
        <v>0</v>
      </c>
      <c r="JB34">
        <v>25</v>
      </c>
      <c r="JC34">
        <v>300</v>
      </c>
      <c r="JD34">
        <v>19.068300000000001</v>
      </c>
      <c r="JE34">
        <v>100.732</v>
      </c>
      <c r="JF34">
        <v>100.858</v>
      </c>
    </row>
    <row r="35" spans="1:266" x14ac:dyDescent="0.2">
      <c r="A35">
        <v>19</v>
      </c>
      <c r="B35">
        <v>1657341902.5</v>
      </c>
      <c r="C35">
        <v>2463.400000095367</v>
      </c>
      <c r="D35" t="s">
        <v>669</v>
      </c>
      <c r="E35" t="s">
        <v>670</v>
      </c>
      <c r="F35" t="s">
        <v>366</v>
      </c>
      <c r="H35" t="s">
        <v>394</v>
      </c>
      <c r="I35" t="s">
        <v>533</v>
      </c>
      <c r="J35" t="s">
        <v>662</v>
      </c>
      <c r="K35">
        <v>1657341902.5</v>
      </c>
      <c r="L35">
        <f t="shared" si="0"/>
        <v>4.3830002836484352E-3</v>
      </c>
      <c r="M35">
        <f t="shared" si="1"/>
        <v>4.3830002836484354</v>
      </c>
      <c r="N35">
        <f t="shared" si="2"/>
        <v>5.8616545165499661</v>
      </c>
      <c r="O35">
        <f t="shared" si="3"/>
        <v>191.96299999999999</v>
      </c>
      <c r="P35">
        <f t="shared" si="4"/>
        <v>161.47936423658729</v>
      </c>
      <c r="Q35">
        <f t="shared" si="5"/>
        <v>16.408081455716875</v>
      </c>
      <c r="R35">
        <f t="shared" si="6"/>
        <v>19.505554504592997</v>
      </c>
      <c r="S35">
        <f t="shared" si="7"/>
        <v>0.38098788998650124</v>
      </c>
      <c r="T35">
        <f t="shared" si="8"/>
        <v>1.918605270386422</v>
      </c>
      <c r="U35">
        <f t="shared" si="9"/>
        <v>0.34341022118705616</v>
      </c>
      <c r="V35">
        <f t="shared" si="10"/>
        <v>0.21769790058527436</v>
      </c>
      <c r="W35">
        <f t="shared" si="11"/>
        <v>241.730007</v>
      </c>
      <c r="X35">
        <f t="shared" si="12"/>
        <v>27.287812661038267</v>
      </c>
      <c r="Y35">
        <f t="shared" si="13"/>
        <v>27.287812661038267</v>
      </c>
      <c r="Z35">
        <f t="shared" si="14"/>
        <v>3.6401098654175952</v>
      </c>
      <c r="AA35">
        <f t="shared" si="15"/>
        <v>67.065323369852237</v>
      </c>
      <c r="AB35">
        <f t="shared" si="16"/>
        <v>2.3816604868289994</v>
      </c>
      <c r="AC35">
        <f t="shared" si="17"/>
        <v>3.5512547575363267</v>
      </c>
      <c r="AD35">
        <f t="shared" si="18"/>
        <v>1.2584493785885957</v>
      </c>
      <c r="AE35">
        <f t="shared" si="19"/>
        <v>-193.29031250889599</v>
      </c>
      <c r="AF35">
        <f t="shared" si="20"/>
        <v>-43.547801334128771</v>
      </c>
      <c r="AG35">
        <f t="shared" si="21"/>
        <v>-4.9022051223305976</v>
      </c>
      <c r="AH35">
        <f t="shared" si="22"/>
        <v>-1.0311965355363384E-2</v>
      </c>
      <c r="AI35">
        <v>0</v>
      </c>
      <c r="AJ35">
        <v>0</v>
      </c>
      <c r="AK35">
        <f t="shared" si="23"/>
        <v>1</v>
      </c>
      <c r="AL35">
        <f t="shared" si="24"/>
        <v>0</v>
      </c>
      <c r="AM35">
        <f t="shared" si="25"/>
        <v>25863.878592108034</v>
      </c>
      <c r="AN35" t="s">
        <v>367</v>
      </c>
      <c r="AO35" t="s">
        <v>367</v>
      </c>
      <c r="AP35">
        <v>0</v>
      </c>
      <c r="AQ35">
        <v>0</v>
      </c>
      <c r="AR35" t="e">
        <f t="shared" si="26"/>
        <v>#DIV/0!</v>
      </c>
      <c r="AS35">
        <v>0</v>
      </c>
      <c r="AT35" t="s">
        <v>367</v>
      </c>
      <c r="AU35" t="s">
        <v>367</v>
      </c>
      <c r="AV35">
        <v>0</v>
      </c>
      <c r="AW35">
        <v>0</v>
      </c>
      <c r="AX35" t="e">
        <f t="shared" si="27"/>
        <v>#DIV/0!</v>
      </c>
      <c r="AY35">
        <v>0.5</v>
      </c>
      <c r="AZ35">
        <f t="shared" si="28"/>
        <v>1261.1391000000001</v>
      </c>
      <c r="BA35">
        <f t="shared" si="29"/>
        <v>5.8616545165499661</v>
      </c>
      <c r="BB35" t="e">
        <f t="shared" si="30"/>
        <v>#DIV/0!</v>
      </c>
      <c r="BC35">
        <f t="shared" si="31"/>
        <v>4.6479048318698278E-3</v>
      </c>
      <c r="BD35" t="e">
        <f t="shared" si="32"/>
        <v>#DIV/0!</v>
      </c>
      <c r="BE35" t="e">
        <f t="shared" si="33"/>
        <v>#DIV/0!</v>
      </c>
      <c r="BF35" t="s">
        <v>367</v>
      </c>
      <c r="BG35">
        <v>0</v>
      </c>
      <c r="BH35" t="e">
        <f t="shared" si="34"/>
        <v>#DIV/0!</v>
      </c>
      <c r="BI35" t="e">
        <f t="shared" si="35"/>
        <v>#DIV/0!</v>
      </c>
      <c r="BJ35" t="e">
        <f t="shared" si="36"/>
        <v>#DIV/0!</v>
      </c>
      <c r="BK35" t="e">
        <f t="shared" si="37"/>
        <v>#DIV/0!</v>
      </c>
      <c r="BL35" t="e">
        <f t="shared" si="38"/>
        <v>#DIV/0!</v>
      </c>
      <c r="BM35" t="e">
        <f t="shared" si="39"/>
        <v>#DIV/0!</v>
      </c>
      <c r="BN35" t="e">
        <f t="shared" si="40"/>
        <v>#DIV/0!</v>
      </c>
      <c r="BO35" t="e">
        <f t="shared" si="41"/>
        <v>#DIV/0!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f t="shared" si="42"/>
        <v>1499.91</v>
      </c>
      <c r="CI35">
        <f t="shared" si="43"/>
        <v>1261.1391000000001</v>
      </c>
      <c r="CJ35">
        <f t="shared" si="44"/>
        <v>0.84080984859091545</v>
      </c>
      <c r="CK35">
        <f t="shared" si="45"/>
        <v>0.16116300778046683</v>
      </c>
      <c r="CL35">
        <v>6</v>
      </c>
      <c r="CM35">
        <v>0.5</v>
      </c>
      <c r="CN35" t="s">
        <v>368</v>
      </c>
      <c r="CO35">
        <v>2</v>
      </c>
      <c r="CP35">
        <v>1657341902.5</v>
      </c>
      <c r="CQ35">
        <v>191.96299999999999</v>
      </c>
      <c r="CR35">
        <v>200.00299999999999</v>
      </c>
      <c r="CS35">
        <v>23.439</v>
      </c>
      <c r="CT35">
        <v>18.305</v>
      </c>
      <c r="CU35">
        <v>191.375</v>
      </c>
      <c r="CV35">
        <v>23.151299999999999</v>
      </c>
      <c r="CW35">
        <v>500.226</v>
      </c>
      <c r="CX35">
        <v>101.511</v>
      </c>
      <c r="CY35">
        <v>0.100011</v>
      </c>
      <c r="CZ35">
        <v>26.866800000000001</v>
      </c>
      <c r="DA35">
        <v>26.622299999999999</v>
      </c>
      <c r="DB35">
        <v>999.9</v>
      </c>
      <c r="DC35">
        <v>0</v>
      </c>
      <c r="DD35">
        <v>0</v>
      </c>
      <c r="DE35">
        <v>4990.62</v>
      </c>
      <c r="DF35">
        <v>0</v>
      </c>
      <c r="DG35">
        <v>1899.9</v>
      </c>
      <c r="DH35">
        <v>-8.0972299999999997</v>
      </c>
      <c r="DI35">
        <v>196.512</v>
      </c>
      <c r="DJ35">
        <v>203.733</v>
      </c>
      <c r="DK35">
        <v>5.1340399999999997</v>
      </c>
      <c r="DL35">
        <v>200.00299999999999</v>
      </c>
      <c r="DM35">
        <v>18.305</v>
      </c>
      <c r="DN35">
        <v>2.3793199999999999</v>
      </c>
      <c r="DO35">
        <v>1.85816</v>
      </c>
      <c r="DP35">
        <v>20.223700000000001</v>
      </c>
      <c r="DQ35">
        <v>16.284800000000001</v>
      </c>
      <c r="DR35">
        <v>1499.91</v>
      </c>
      <c r="DS35">
        <v>0.97300699999999996</v>
      </c>
      <c r="DT35">
        <v>2.6993400000000001E-2</v>
      </c>
      <c r="DU35">
        <v>0</v>
      </c>
      <c r="DV35">
        <v>2.1959</v>
      </c>
      <c r="DW35">
        <v>0</v>
      </c>
      <c r="DX35">
        <v>16498.3</v>
      </c>
      <c r="DY35">
        <v>13302.8</v>
      </c>
      <c r="DZ35">
        <v>35.375</v>
      </c>
      <c r="EA35">
        <v>38.375</v>
      </c>
      <c r="EB35">
        <v>36.125</v>
      </c>
      <c r="EC35">
        <v>36.5</v>
      </c>
      <c r="ED35">
        <v>35.936999999999998</v>
      </c>
      <c r="EE35">
        <v>1459.42</v>
      </c>
      <c r="EF35">
        <v>40.49</v>
      </c>
      <c r="EG35">
        <v>0</v>
      </c>
      <c r="EH35">
        <v>1657341901.8</v>
      </c>
      <c r="EI35">
        <v>0</v>
      </c>
      <c r="EJ35">
        <v>2.3296461538461539</v>
      </c>
      <c r="EK35">
        <v>-0.80813674640757927</v>
      </c>
      <c r="EL35">
        <v>1025.5487185542891</v>
      </c>
      <c r="EM35">
        <v>16254.865384615379</v>
      </c>
      <c r="EN35">
        <v>15</v>
      </c>
      <c r="EO35">
        <v>1657341919.5</v>
      </c>
      <c r="EP35" t="s">
        <v>671</v>
      </c>
      <c r="EQ35">
        <v>1657341919.5</v>
      </c>
      <c r="ER35">
        <v>1657341574.5</v>
      </c>
      <c r="ES35">
        <v>16</v>
      </c>
      <c r="ET35">
        <v>5.2999999999999999E-2</v>
      </c>
      <c r="EU35">
        <v>7.0000000000000001E-3</v>
      </c>
      <c r="EV35">
        <v>0.58799999999999997</v>
      </c>
      <c r="EW35">
        <v>0.17</v>
      </c>
      <c r="EX35">
        <v>200</v>
      </c>
      <c r="EY35">
        <v>19</v>
      </c>
      <c r="EZ35">
        <v>0.19</v>
      </c>
      <c r="FA35">
        <v>0.03</v>
      </c>
      <c r="FB35">
        <v>-8.1200456097560973</v>
      </c>
      <c r="FC35">
        <v>-0.13606620209059761</v>
      </c>
      <c r="FD35">
        <v>3.2052155899392087E-2</v>
      </c>
      <c r="FE35">
        <v>0</v>
      </c>
      <c r="FF35">
        <v>5.0638936585365846</v>
      </c>
      <c r="FG35">
        <v>0.39604724738676611</v>
      </c>
      <c r="FH35">
        <v>4.6128362195185672E-2</v>
      </c>
      <c r="FI35">
        <v>1</v>
      </c>
      <c r="FJ35">
        <v>1</v>
      </c>
      <c r="FK35">
        <v>2</v>
      </c>
      <c r="FL35" t="s">
        <v>370</v>
      </c>
      <c r="FM35">
        <v>2.9352800000000001</v>
      </c>
      <c r="FN35">
        <v>2.7634099999999999</v>
      </c>
      <c r="FO35">
        <v>5.4882E-2</v>
      </c>
      <c r="FP35">
        <v>5.7398299999999999E-2</v>
      </c>
      <c r="FQ35">
        <v>0.118563</v>
      </c>
      <c r="FR35">
        <v>0.10063</v>
      </c>
      <c r="FS35">
        <v>30106.799999999999</v>
      </c>
      <c r="FT35">
        <v>23418.2</v>
      </c>
      <c r="FU35">
        <v>29905.8</v>
      </c>
      <c r="FV35">
        <v>24294.6</v>
      </c>
      <c r="FW35">
        <v>35009.800000000003</v>
      </c>
      <c r="FX35">
        <v>31924.799999999999</v>
      </c>
      <c r="FY35">
        <v>43675.3</v>
      </c>
      <c r="FZ35">
        <v>39663.1</v>
      </c>
      <c r="GA35">
        <v>1.9839800000000001</v>
      </c>
      <c r="GB35">
        <v>2.0664699999999998</v>
      </c>
      <c r="GC35">
        <v>6.4037700000000003E-2</v>
      </c>
      <c r="GD35">
        <v>0</v>
      </c>
      <c r="GE35">
        <v>25.573499999999999</v>
      </c>
      <c r="GF35">
        <v>999.9</v>
      </c>
      <c r="GG35">
        <v>57</v>
      </c>
      <c r="GH35">
        <v>33.1</v>
      </c>
      <c r="GI35">
        <v>28.53</v>
      </c>
      <c r="GJ35">
        <v>31.2547</v>
      </c>
      <c r="GK35">
        <v>34.022399999999998</v>
      </c>
      <c r="GL35">
        <v>1</v>
      </c>
      <c r="GM35">
        <v>3.6712400000000001E-3</v>
      </c>
      <c r="GN35">
        <v>0.68989400000000001</v>
      </c>
      <c r="GO35">
        <v>20.269400000000001</v>
      </c>
      <c r="GP35">
        <v>5.2244799999999998</v>
      </c>
      <c r="GQ35">
        <v>11.903</v>
      </c>
      <c r="GR35">
        <v>4.9644500000000003</v>
      </c>
      <c r="GS35">
        <v>3.29122</v>
      </c>
      <c r="GT35">
        <v>9999</v>
      </c>
      <c r="GU35">
        <v>9999</v>
      </c>
      <c r="GV35">
        <v>7809.9</v>
      </c>
      <c r="GW35">
        <v>982.5</v>
      </c>
      <c r="GX35">
        <v>1.8770800000000001</v>
      </c>
      <c r="GY35">
        <v>1.8753500000000001</v>
      </c>
      <c r="GZ35">
        <v>1.87408</v>
      </c>
      <c r="HA35">
        <v>1.87323</v>
      </c>
      <c r="HB35">
        <v>1.87479</v>
      </c>
      <c r="HC35">
        <v>1.86968</v>
      </c>
      <c r="HD35">
        <v>1.87391</v>
      </c>
      <c r="HE35">
        <v>1.87897</v>
      </c>
      <c r="HF35">
        <v>0</v>
      </c>
      <c r="HG35">
        <v>0</v>
      </c>
      <c r="HH35">
        <v>0</v>
      </c>
      <c r="HI35">
        <v>0</v>
      </c>
      <c r="HJ35" t="s">
        <v>371</v>
      </c>
      <c r="HK35" t="s">
        <v>372</v>
      </c>
      <c r="HL35" t="s">
        <v>373</v>
      </c>
      <c r="HM35" t="s">
        <v>373</v>
      </c>
      <c r="HN35" t="s">
        <v>373</v>
      </c>
      <c r="HO35" t="s">
        <v>373</v>
      </c>
      <c r="HP35">
        <v>0</v>
      </c>
      <c r="HQ35">
        <v>100</v>
      </c>
      <c r="HR35">
        <v>100</v>
      </c>
      <c r="HS35">
        <v>0.58799999999999997</v>
      </c>
      <c r="HT35">
        <v>0.28770000000000001</v>
      </c>
      <c r="HU35">
        <v>0.34697940297242491</v>
      </c>
      <c r="HV35">
        <v>1.442917152755131E-3</v>
      </c>
      <c r="HW35">
        <v>-2.661258809856503E-6</v>
      </c>
      <c r="HX35">
        <v>7.9611176757267714E-10</v>
      </c>
      <c r="HY35">
        <v>-4.8841213833999683E-2</v>
      </c>
      <c r="HZ35">
        <v>-6.0352908027276157E-3</v>
      </c>
      <c r="IA35">
        <v>1.226161373770135E-3</v>
      </c>
      <c r="IB35">
        <v>-1.457749047782E-5</v>
      </c>
      <c r="IC35">
        <v>5</v>
      </c>
      <c r="ID35">
        <v>1967</v>
      </c>
      <c r="IE35">
        <v>1</v>
      </c>
      <c r="IF35">
        <v>28</v>
      </c>
      <c r="IG35">
        <v>1.3</v>
      </c>
      <c r="IH35">
        <v>5.5</v>
      </c>
      <c r="II35">
        <v>0.59326199999999996</v>
      </c>
      <c r="IJ35">
        <v>2.4658199999999999</v>
      </c>
      <c r="IK35">
        <v>1.42578</v>
      </c>
      <c r="IL35">
        <v>2.2912599999999999</v>
      </c>
      <c r="IM35">
        <v>1.5478499999999999</v>
      </c>
      <c r="IN35">
        <v>2.2595200000000002</v>
      </c>
      <c r="IO35">
        <v>35.197800000000001</v>
      </c>
      <c r="IP35">
        <v>14.727399999999999</v>
      </c>
      <c r="IQ35">
        <v>18</v>
      </c>
      <c r="IR35">
        <v>504.69</v>
      </c>
      <c r="IS35">
        <v>545.87599999999998</v>
      </c>
      <c r="IT35">
        <v>24.997699999999998</v>
      </c>
      <c r="IU35">
        <v>27.388300000000001</v>
      </c>
      <c r="IV35">
        <v>29.999099999999999</v>
      </c>
      <c r="IW35">
        <v>27.320499999999999</v>
      </c>
      <c r="IX35">
        <v>27.240500000000001</v>
      </c>
      <c r="IY35">
        <v>11.897500000000001</v>
      </c>
      <c r="IZ35">
        <v>37.744500000000002</v>
      </c>
      <c r="JA35">
        <v>0</v>
      </c>
      <c r="JB35">
        <v>25</v>
      </c>
      <c r="JC35">
        <v>200</v>
      </c>
      <c r="JD35">
        <v>18.113499999999998</v>
      </c>
      <c r="JE35">
        <v>100.759</v>
      </c>
      <c r="JF35">
        <v>100.88500000000001</v>
      </c>
    </row>
    <row r="36" spans="1:266" x14ac:dyDescent="0.2">
      <c r="A36">
        <v>20</v>
      </c>
      <c r="B36">
        <v>1657341995.5</v>
      </c>
      <c r="C36">
        <v>2556.400000095367</v>
      </c>
      <c r="D36" t="s">
        <v>672</v>
      </c>
      <c r="E36" t="s">
        <v>673</v>
      </c>
      <c r="F36" t="s">
        <v>366</v>
      </c>
      <c r="H36" t="s">
        <v>394</v>
      </c>
      <c r="I36" t="s">
        <v>533</v>
      </c>
      <c r="J36" t="s">
        <v>662</v>
      </c>
      <c r="K36">
        <v>1657341995.5</v>
      </c>
      <c r="L36">
        <f t="shared" si="0"/>
        <v>4.2947789849812354E-3</v>
      </c>
      <c r="M36">
        <f t="shared" si="1"/>
        <v>4.2947789849812352</v>
      </c>
      <c r="N36">
        <f t="shared" si="2"/>
        <v>1.7541110833446976</v>
      </c>
      <c r="O36">
        <f t="shared" si="3"/>
        <v>97.369</v>
      </c>
      <c r="P36">
        <f t="shared" si="4"/>
        <v>86.910705889303969</v>
      </c>
      <c r="Q36">
        <f t="shared" si="5"/>
        <v>8.8307256205544498</v>
      </c>
      <c r="R36">
        <f t="shared" si="6"/>
        <v>9.8933602500355011</v>
      </c>
      <c r="S36">
        <f t="shared" si="7"/>
        <v>0.35771586467823263</v>
      </c>
      <c r="T36">
        <f t="shared" si="8"/>
        <v>1.9294010699173187</v>
      </c>
      <c r="U36">
        <f t="shared" si="9"/>
        <v>0.32454205745712777</v>
      </c>
      <c r="V36">
        <f t="shared" si="10"/>
        <v>0.20556233786272585</v>
      </c>
      <c r="W36">
        <f t="shared" si="11"/>
        <v>241.750755</v>
      </c>
      <c r="X36">
        <f t="shared" si="12"/>
        <v>27.427668321525491</v>
      </c>
      <c r="Y36">
        <f t="shared" si="13"/>
        <v>27.427668321525491</v>
      </c>
      <c r="Z36">
        <f t="shared" si="14"/>
        <v>3.6700527891324373</v>
      </c>
      <c r="AA36">
        <f t="shared" si="15"/>
        <v>66.184915996357006</v>
      </c>
      <c r="AB36">
        <f t="shared" si="16"/>
        <v>2.3653878333841005</v>
      </c>
      <c r="AC36">
        <f t="shared" si="17"/>
        <v>3.5739077367935281</v>
      </c>
      <c r="AD36">
        <f t="shared" si="18"/>
        <v>1.3046649557483367</v>
      </c>
      <c r="AE36">
        <f t="shared" si="19"/>
        <v>-189.39975323767248</v>
      </c>
      <c r="AF36">
        <f t="shared" si="20"/>
        <v>-47.085594839463212</v>
      </c>
      <c r="AG36">
        <f t="shared" si="21"/>
        <v>-5.2773373252364397</v>
      </c>
      <c r="AH36">
        <f t="shared" si="22"/>
        <v>-1.1930402372129834E-2</v>
      </c>
      <c r="AI36">
        <v>0</v>
      </c>
      <c r="AJ36">
        <v>0</v>
      </c>
      <c r="AK36">
        <f t="shared" si="23"/>
        <v>1</v>
      </c>
      <c r="AL36">
        <f t="shared" si="24"/>
        <v>0</v>
      </c>
      <c r="AM36">
        <f t="shared" si="25"/>
        <v>26126.782834138641</v>
      </c>
      <c r="AN36" t="s">
        <v>367</v>
      </c>
      <c r="AO36" t="s">
        <v>367</v>
      </c>
      <c r="AP36">
        <v>0</v>
      </c>
      <c r="AQ36">
        <v>0</v>
      </c>
      <c r="AR36" t="e">
        <f t="shared" si="26"/>
        <v>#DIV/0!</v>
      </c>
      <c r="AS36">
        <v>0</v>
      </c>
      <c r="AT36" t="s">
        <v>367</v>
      </c>
      <c r="AU36" t="s">
        <v>367</v>
      </c>
      <c r="AV36">
        <v>0</v>
      </c>
      <c r="AW36">
        <v>0</v>
      </c>
      <c r="AX36" t="e">
        <f t="shared" si="27"/>
        <v>#DIV/0!</v>
      </c>
      <c r="AY36">
        <v>0.5</v>
      </c>
      <c r="AZ36">
        <f t="shared" si="28"/>
        <v>1261.2482999999997</v>
      </c>
      <c r="BA36">
        <f t="shared" si="29"/>
        <v>1.7541110833446976</v>
      </c>
      <c r="BB36" t="e">
        <f t="shared" si="30"/>
        <v>#DIV/0!</v>
      </c>
      <c r="BC36">
        <f t="shared" si="31"/>
        <v>1.3907737939822776E-3</v>
      </c>
      <c r="BD36" t="e">
        <f t="shared" si="32"/>
        <v>#DIV/0!</v>
      </c>
      <c r="BE36" t="e">
        <f t="shared" si="33"/>
        <v>#DIV/0!</v>
      </c>
      <c r="BF36" t="s">
        <v>367</v>
      </c>
      <c r="BG36">
        <v>0</v>
      </c>
      <c r="BH36" t="e">
        <f t="shared" si="34"/>
        <v>#DIV/0!</v>
      </c>
      <c r="BI36" t="e">
        <f t="shared" si="35"/>
        <v>#DIV/0!</v>
      </c>
      <c r="BJ36" t="e">
        <f t="shared" si="36"/>
        <v>#DIV/0!</v>
      </c>
      <c r="BK36" t="e">
        <f t="shared" si="37"/>
        <v>#DIV/0!</v>
      </c>
      <c r="BL36" t="e">
        <f t="shared" si="38"/>
        <v>#DIV/0!</v>
      </c>
      <c r="BM36" t="e">
        <f t="shared" si="39"/>
        <v>#DIV/0!</v>
      </c>
      <c r="BN36" t="e">
        <f t="shared" si="40"/>
        <v>#DIV/0!</v>
      </c>
      <c r="BO36" t="e">
        <f t="shared" si="41"/>
        <v>#DIV/0!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f t="shared" si="42"/>
        <v>1500.04</v>
      </c>
      <c r="CI36">
        <f t="shared" si="43"/>
        <v>1261.2482999999997</v>
      </c>
      <c r="CJ36">
        <f t="shared" si="44"/>
        <v>0.84080977840590909</v>
      </c>
      <c r="CK36">
        <f t="shared" si="45"/>
        <v>0.1611628723234047</v>
      </c>
      <c r="CL36">
        <v>6</v>
      </c>
      <c r="CM36">
        <v>0.5</v>
      </c>
      <c r="CN36" t="s">
        <v>368</v>
      </c>
      <c r="CO36">
        <v>2</v>
      </c>
      <c r="CP36">
        <v>1657341995.5</v>
      </c>
      <c r="CQ36">
        <v>97.369</v>
      </c>
      <c r="CR36">
        <v>99.975200000000001</v>
      </c>
      <c r="CS36">
        <v>23.279800000000002</v>
      </c>
      <c r="CT36">
        <v>18.2471</v>
      </c>
      <c r="CU36">
        <v>96.825999999999993</v>
      </c>
      <c r="CV36">
        <v>22.996200000000002</v>
      </c>
      <c r="CW36">
        <v>500.10500000000002</v>
      </c>
      <c r="CX36">
        <v>101.50700000000001</v>
      </c>
      <c r="CY36">
        <v>9.9879499999999996E-2</v>
      </c>
      <c r="CZ36">
        <v>26.975000000000001</v>
      </c>
      <c r="DA36">
        <v>26.6967</v>
      </c>
      <c r="DB36">
        <v>999.9</v>
      </c>
      <c r="DC36">
        <v>0</v>
      </c>
      <c r="DD36">
        <v>0</v>
      </c>
      <c r="DE36">
        <v>5036.25</v>
      </c>
      <c r="DF36">
        <v>0</v>
      </c>
      <c r="DG36">
        <v>1899.78</v>
      </c>
      <c r="DH36">
        <v>-2.6337299999999999</v>
      </c>
      <c r="DI36">
        <v>99.661600000000007</v>
      </c>
      <c r="DJ36">
        <v>101.833</v>
      </c>
      <c r="DK36">
        <v>5.0326599999999999</v>
      </c>
      <c r="DL36">
        <v>99.975200000000001</v>
      </c>
      <c r="DM36">
        <v>18.2471</v>
      </c>
      <c r="DN36">
        <v>2.36307</v>
      </c>
      <c r="DO36">
        <v>1.8522099999999999</v>
      </c>
      <c r="DP36">
        <v>20.1129</v>
      </c>
      <c r="DQ36">
        <v>16.234500000000001</v>
      </c>
      <c r="DR36">
        <v>1500.04</v>
      </c>
      <c r="DS36">
        <v>0.97300699999999996</v>
      </c>
      <c r="DT36">
        <v>2.6993400000000001E-2</v>
      </c>
      <c r="DU36">
        <v>0</v>
      </c>
      <c r="DV36">
        <v>2.3355000000000001</v>
      </c>
      <c r="DW36">
        <v>0</v>
      </c>
      <c r="DX36">
        <v>16666.099999999999</v>
      </c>
      <c r="DY36">
        <v>13304</v>
      </c>
      <c r="DZ36">
        <v>37.125</v>
      </c>
      <c r="EA36">
        <v>40.936999999999998</v>
      </c>
      <c r="EB36">
        <v>38</v>
      </c>
      <c r="EC36">
        <v>38.875</v>
      </c>
      <c r="ED36">
        <v>37.436999999999998</v>
      </c>
      <c r="EE36">
        <v>1459.55</v>
      </c>
      <c r="EF36">
        <v>40.49</v>
      </c>
      <c r="EG36">
        <v>0</v>
      </c>
      <c r="EH36">
        <v>1657341994.8</v>
      </c>
      <c r="EI36">
        <v>0</v>
      </c>
      <c r="EJ36">
        <v>2.3618079999999999</v>
      </c>
      <c r="EK36">
        <v>-0.46704614645041981</v>
      </c>
      <c r="EL36">
        <v>-209.29230849648209</v>
      </c>
      <c r="EM36">
        <v>16687.28</v>
      </c>
      <c r="EN36">
        <v>15</v>
      </c>
      <c r="EO36">
        <v>1657342017.5</v>
      </c>
      <c r="EP36" t="s">
        <v>674</v>
      </c>
      <c r="EQ36">
        <v>1657342017.5</v>
      </c>
      <c r="ER36">
        <v>1657341574.5</v>
      </c>
      <c r="ES36">
        <v>17</v>
      </c>
      <c r="ET36">
        <v>2.5999999999999999E-2</v>
      </c>
      <c r="EU36">
        <v>7.0000000000000001E-3</v>
      </c>
      <c r="EV36">
        <v>0.54300000000000004</v>
      </c>
      <c r="EW36">
        <v>0.17</v>
      </c>
      <c r="EX36">
        <v>100</v>
      </c>
      <c r="EY36">
        <v>19</v>
      </c>
      <c r="EZ36">
        <v>0.26</v>
      </c>
      <c r="FA36">
        <v>0.03</v>
      </c>
      <c r="FB36">
        <v>-2.6459427500000001</v>
      </c>
      <c r="FC36">
        <v>-0.13622037523451319</v>
      </c>
      <c r="FD36">
        <v>2.8248715013917011E-2</v>
      </c>
      <c r="FE36">
        <v>0</v>
      </c>
      <c r="FF36">
        <v>5.0254675000000004</v>
      </c>
      <c r="FG36">
        <v>-2.2699587242033331E-2</v>
      </c>
      <c r="FH36">
        <v>4.8370619956746791E-3</v>
      </c>
      <c r="FI36">
        <v>1</v>
      </c>
      <c r="FJ36">
        <v>1</v>
      </c>
      <c r="FK36">
        <v>2</v>
      </c>
      <c r="FL36" t="s">
        <v>370</v>
      </c>
      <c r="FM36">
        <v>2.9352200000000002</v>
      </c>
      <c r="FN36">
        <v>2.7634799999999999</v>
      </c>
      <c r="FO36">
        <v>2.8909199999999999E-2</v>
      </c>
      <c r="FP36">
        <v>2.9995000000000001E-2</v>
      </c>
      <c r="FQ36">
        <v>0.11805</v>
      </c>
      <c r="FR36">
        <v>0.10044</v>
      </c>
      <c r="FS36">
        <v>30946</v>
      </c>
      <c r="FT36">
        <v>24106.799999999999</v>
      </c>
      <c r="FU36">
        <v>29916.2</v>
      </c>
      <c r="FV36">
        <v>24301.599999999999</v>
      </c>
      <c r="FW36">
        <v>35040.400000000001</v>
      </c>
      <c r="FX36">
        <v>31939.8</v>
      </c>
      <c r="FY36">
        <v>43689.5</v>
      </c>
      <c r="FZ36">
        <v>39674.699999999997</v>
      </c>
      <c r="GA36">
        <v>1.98617</v>
      </c>
      <c r="GB36">
        <v>2.06975</v>
      </c>
      <c r="GC36">
        <v>8.2850499999999994E-2</v>
      </c>
      <c r="GD36">
        <v>0</v>
      </c>
      <c r="GE36">
        <v>25.339600000000001</v>
      </c>
      <c r="GF36">
        <v>999.9</v>
      </c>
      <c r="GG36">
        <v>56</v>
      </c>
      <c r="GH36">
        <v>33.299999999999997</v>
      </c>
      <c r="GI36">
        <v>28.345300000000002</v>
      </c>
      <c r="GJ36">
        <v>31.1647</v>
      </c>
      <c r="GK36">
        <v>34.439100000000003</v>
      </c>
      <c r="GL36">
        <v>1</v>
      </c>
      <c r="GM36">
        <v>-1.28735E-2</v>
      </c>
      <c r="GN36">
        <v>0.60844500000000001</v>
      </c>
      <c r="GO36">
        <v>20.2698</v>
      </c>
      <c r="GP36">
        <v>5.2232799999999999</v>
      </c>
      <c r="GQ36">
        <v>11.903499999999999</v>
      </c>
      <c r="GR36">
        <v>4.9650999999999996</v>
      </c>
      <c r="GS36">
        <v>3.2919999999999998</v>
      </c>
      <c r="GT36">
        <v>9999</v>
      </c>
      <c r="GU36">
        <v>9999</v>
      </c>
      <c r="GV36">
        <v>7809.9</v>
      </c>
      <c r="GW36">
        <v>982.5</v>
      </c>
      <c r="GX36">
        <v>1.8770100000000001</v>
      </c>
      <c r="GY36">
        <v>1.87534</v>
      </c>
      <c r="GZ36">
        <v>1.8740699999999999</v>
      </c>
      <c r="HA36">
        <v>1.8731800000000001</v>
      </c>
      <c r="HB36">
        <v>1.87479</v>
      </c>
      <c r="HC36">
        <v>1.8696699999999999</v>
      </c>
      <c r="HD36">
        <v>1.8738999999999999</v>
      </c>
      <c r="HE36">
        <v>1.87897</v>
      </c>
      <c r="HF36">
        <v>0</v>
      </c>
      <c r="HG36">
        <v>0</v>
      </c>
      <c r="HH36">
        <v>0</v>
      </c>
      <c r="HI36">
        <v>0</v>
      </c>
      <c r="HJ36" t="s">
        <v>371</v>
      </c>
      <c r="HK36" t="s">
        <v>372</v>
      </c>
      <c r="HL36" t="s">
        <v>373</v>
      </c>
      <c r="HM36" t="s">
        <v>373</v>
      </c>
      <c r="HN36" t="s">
        <v>373</v>
      </c>
      <c r="HO36" t="s">
        <v>373</v>
      </c>
      <c r="HP36">
        <v>0</v>
      </c>
      <c r="HQ36">
        <v>100</v>
      </c>
      <c r="HR36">
        <v>100</v>
      </c>
      <c r="HS36">
        <v>0.54300000000000004</v>
      </c>
      <c r="HT36">
        <v>0.28360000000000002</v>
      </c>
      <c r="HU36">
        <v>0.39996045486004661</v>
      </c>
      <c r="HV36">
        <v>1.442917152755131E-3</v>
      </c>
      <c r="HW36">
        <v>-2.661258809856503E-6</v>
      </c>
      <c r="HX36">
        <v>7.9611176757267714E-10</v>
      </c>
      <c r="HY36">
        <v>-4.8841213833999683E-2</v>
      </c>
      <c r="HZ36">
        <v>-6.0352908027276157E-3</v>
      </c>
      <c r="IA36">
        <v>1.226161373770135E-3</v>
      </c>
      <c r="IB36">
        <v>-1.457749047782E-5</v>
      </c>
      <c r="IC36">
        <v>5</v>
      </c>
      <c r="ID36">
        <v>1967</v>
      </c>
      <c r="IE36">
        <v>1</v>
      </c>
      <c r="IF36">
        <v>28</v>
      </c>
      <c r="IG36">
        <v>1.3</v>
      </c>
      <c r="IH36">
        <v>7</v>
      </c>
      <c r="II36">
        <v>0.36254900000000001</v>
      </c>
      <c r="IJ36">
        <v>2.4890099999999999</v>
      </c>
      <c r="IK36">
        <v>1.42578</v>
      </c>
      <c r="IL36">
        <v>2.2912599999999999</v>
      </c>
      <c r="IM36">
        <v>1.5478499999999999</v>
      </c>
      <c r="IN36">
        <v>2.3132299999999999</v>
      </c>
      <c r="IO36">
        <v>35.174700000000001</v>
      </c>
      <c r="IP36">
        <v>14.7187</v>
      </c>
      <c r="IQ36">
        <v>18</v>
      </c>
      <c r="IR36">
        <v>504.63799999999998</v>
      </c>
      <c r="IS36">
        <v>546.59799999999996</v>
      </c>
      <c r="IT36">
        <v>24.999400000000001</v>
      </c>
      <c r="IU36">
        <v>27.1922</v>
      </c>
      <c r="IV36">
        <v>29.999700000000001</v>
      </c>
      <c r="IW36">
        <v>27.151399999999999</v>
      </c>
      <c r="IX36">
        <v>27.0809</v>
      </c>
      <c r="IY36">
        <v>7.2789299999999999</v>
      </c>
      <c r="IZ36">
        <v>36.951900000000002</v>
      </c>
      <c r="JA36">
        <v>0</v>
      </c>
      <c r="JB36">
        <v>25</v>
      </c>
      <c r="JC36">
        <v>100</v>
      </c>
      <c r="JD36">
        <v>18.171099999999999</v>
      </c>
      <c r="JE36">
        <v>100.79300000000001</v>
      </c>
      <c r="JF36">
        <v>100.91500000000001</v>
      </c>
    </row>
    <row r="37" spans="1:266" x14ac:dyDescent="0.2">
      <c r="A37">
        <v>21</v>
      </c>
      <c r="B37">
        <v>1657342093.5</v>
      </c>
      <c r="C37">
        <v>2654.400000095367</v>
      </c>
      <c r="D37" t="s">
        <v>675</v>
      </c>
      <c r="E37" t="s">
        <v>676</v>
      </c>
      <c r="F37" t="s">
        <v>366</v>
      </c>
      <c r="H37" t="s">
        <v>394</v>
      </c>
      <c r="I37" t="s">
        <v>533</v>
      </c>
      <c r="J37" t="s">
        <v>662</v>
      </c>
      <c r="K37">
        <v>1657342093.5</v>
      </c>
      <c r="L37">
        <f t="shared" si="0"/>
        <v>4.20810544321416E-3</v>
      </c>
      <c r="M37">
        <f t="shared" si="1"/>
        <v>4.2081054432141602</v>
      </c>
      <c r="N37">
        <f t="shared" si="2"/>
        <v>-0.4767247498494665</v>
      </c>
      <c r="O37">
        <f t="shared" si="3"/>
        <v>50.3078</v>
      </c>
      <c r="P37">
        <f t="shared" si="4"/>
        <v>51.594328062211247</v>
      </c>
      <c r="Q37">
        <f t="shared" si="5"/>
        <v>5.2422434569681275</v>
      </c>
      <c r="R37">
        <f t="shared" si="6"/>
        <v>5.1115257294651988</v>
      </c>
      <c r="S37">
        <f t="shared" si="7"/>
        <v>0.35471215503057996</v>
      </c>
      <c r="T37">
        <f t="shared" si="8"/>
        <v>1.9201715320565924</v>
      </c>
      <c r="U37">
        <f t="shared" si="9"/>
        <v>0.32192453153309103</v>
      </c>
      <c r="V37">
        <f t="shared" si="10"/>
        <v>0.203895513566766</v>
      </c>
      <c r="W37">
        <f t="shared" si="11"/>
        <v>241.74712499999998</v>
      </c>
      <c r="X37">
        <f t="shared" si="12"/>
        <v>27.754842214781444</v>
      </c>
      <c r="Y37">
        <f t="shared" si="13"/>
        <v>27.754842214781444</v>
      </c>
      <c r="Z37">
        <f t="shared" si="14"/>
        <v>3.740941319115159</v>
      </c>
      <c r="AA37">
        <f t="shared" si="15"/>
        <v>67.477071305619887</v>
      </c>
      <c r="AB37">
        <f t="shared" si="16"/>
        <v>2.4532738669367995</v>
      </c>
      <c r="AC37">
        <f t="shared" si="17"/>
        <v>3.6357147983280607</v>
      </c>
      <c r="AD37">
        <f t="shared" si="18"/>
        <v>1.2876674521783595</v>
      </c>
      <c r="AE37">
        <f t="shared" si="19"/>
        <v>-185.57745004574446</v>
      </c>
      <c r="AF37">
        <f t="shared" si="20"/>
        <v>-50.480862337745897</v>
      </c>
      <c r="AG37">
        <f t="shared" si="21"/>
        <v>-5.7026858095460566</v>
      </c>
      <c r="AH37">
        <f t="shared" si="22"/>
        <v>-1.3873193036438636E-2</v>
      </c>
      <c r="AI37">
        <v>0</v>
      </c>
      <c r="AJ37">
        <v>0</v>
      </c>
      <c r="AK37">
        <f t="shared" si="23"/>
        <v>1</v>
      </c>
      <c r="AL37">
        <f t="shared" si="24"/>
        <v>0</v>
      </c>
      <c r="AM37">
        <f t="shared" si="25"/>
        <v>25869.047562930718</v>
      </c>
      <c r="AN37" t="s">
        <v>367</v>
      </c>
      <c r="AO37" t="s">
        <v>367</v>
      </c>
      <c r="AP37">
        <v>0</v>
      </c>
      <c r="AQ37">
        <v>0</v>
      </c>
      <c r="AR37" t="e">
        <f t="shared" si="26"/>
        <v>#DIV/0!</v>
      </c>
      <c r="AS37">
        <v>0</v>
      </c>
      <c r="AT37" t="s">
        <v>367</v>
      </c>
      <c r="AU37" t="s">
        <v>367</v>
      </c>
      <c r="AV37">
        <v>0</v>
      </c>
      <c r="AW37">
        <v>0</v>
      </c>
      <c r="AX37" t="e">
        <f t="shared" si="27"/>
        <v>#DIV/0!</v>
      </c>
      <c r="AY37">
        <v>0.5</v>
      </c>
      <c r="AZ37">
        <f t="shared" si="28"/>
        <v>1261.2236999999998</v>
      </c>
      <c r="BA37">
        <f t="shared" si="29"/>
        <v>-0.4767247498494665</v>
      </c>
      <c r="BB37" t="e">
        <f t="shared" si="30"/>
        <v>#DIV/0!</v>
      </c>
      <c r="BC37">
        <f t="shared" si="31"/>
        <v>-3.7798587978442414E-4</v>
      </c>
      <c r="BD37" t="e">
        <f t="shared" si="32"/>
        <v>#DIV/0!</v>
      </c>
      <c r="BE37" t="e">
        <f t="shared" si="33"/>
        <v>#DIV/0!</v>
      </c>
      <c r="BF37" t="s">
        <v>367</v>
      </c>
      <c r="BG37">
        <v>0</v>
      </c>
      <c r="BH37" t="e">
        <f t="shared" si="34"/>
        <v>#DIV/0!</v>
      </c>
      <c r="BI37" t="e">
        <f t="shared" si="35"/>
        <v>#DIV/0!</v>
      </c>
      <c r="BJ37" t="e">
        <f t="shared" si="36"/>
        <v>#DIV/0!</v>
      </c>
      <c r="BK37" t="e">
        <f t="shared" si="37"/>
        <v>#DIV/0!</v>
      </c>
      <c r="BL37" t="e">
        <f t="shared" si="38"/>
        <v>#DIV/0!</v>
      </c>
      <c r="BM37" t="e">
        <f t="shared" si="39"/>
        <v>#DIV/0!</v>
      </c>
      <c r="BN37" t="e">
        <f t="shared" si="40"/>
        <v>#DIV/0!</v>
      </c>
      <c r="BO37" t="e">
        <f t="shared" si="41"/>
        <v>#DIV/0!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f t="shared" si="42"/>
        <v>1500.01</v>
      </c>
      <c r="CI37">
        <f t="shared" si="43"/>
        <v>1261.2236999999998</v>
      </c>
      <c r="CJ37">
        <f t="shared" si="44"/>
        <v>0.84081019459870254</v>
      </c>
      <c r="CK37">
        <f t="shared" si="45"/>
        <v>0.16116367557549616</v>
      </c>
      <c r="CL37">
        <v>6</v>
      </c>
      <c r="CM37">
        <v>0.5</v>
      </c>
      <c r="CN37" t="s">
        <v>368</v>
      </c>
      <c r="CO37">
        <v>2</v>
      </c>
      <c r="CP37">
        <v>1657342093.5</v>
      </c>
      <c r="CQ37">
        <v>50.3078</v>
      </c>
      <c r="CR37">
        <v>49.989899999999999</v>
      </c>
      <c r="CS37">
        <v>24.145199999999999</v>
      </c>
      <c r="CT37">
        <v>19.2194</v>
      </c>
      <c r="CU37">
        <v>49.744799999999998</v>
      </c>
      <c r="CV37">
        <v>23.8386</v>
      </c>
      <c r="CW37">
        <v>500.20299999999997</v>
      </c>
      <c r="CX37">
        <v>101.505</v>
      </c>
      <c r="CY37">
        <v>0.100034</v>
      </c>
      <c r="CZ37">
        <v>27.267199999999999</v>
      </c>
      <c r="DA37">
        <v>26.991700000000002</v>
      </c>
      <c r="DB37">
        <v>999.9</v>
      </c>
      <c r="DC37">
        <v>0</v>
      </c>
      <c r="DD37">
        <v>0</v>
      </c>
      <c r="DE37">
        <v>4997.5</v>
      </c>
      <c r="DF37">
        <v>0</v>
      </c>
      <c r="DG37">
        <v>1897.66</v>
      </c>
      <c r="DH37">
        <v>0.245754</v>
      </c>
      <c r="DI37">
        <v>51.4786</v>
      </c>
      <c r="DJ37">
        <v>50.969499999999996</v>
      </c>
      <c r="DK37">
        <v>4.92584</v>
      </c>
      <c r="DL37">
        <v>49.989899999999999</v>
      </c>
      <c r="DM37">
        <v>19.2194</v>
      </c>
      <c r="DN37">
        <v>2.45085</v>
      </c>
      <c r="DO37">
        <v>1.95086</v>
      </c>
      <c r="DP37">
        <v>20.703800000000001</v>
      </c>
      <c r="DQ37">
        <v>17.050999999999998</v>
      </c>
      <c r="DR37">
        <v>1500.01</v>
      </c>
      <c r="DS37">
        <v>0.97299599999999997</v>
      </c>
      <c r="DT37">
        <v>2.7003699999999999E-2</v>
      </c>
      <c r="DU37">
        <v>0</v>
      </c>
      <c r="DV37">
        <v>2.4211999999999998</v>
      </c>
      <c r="DW37">
        <v>0</v>
      </c>
      <c r="DX37">
        <v>16911</v>
      </c>
      <c r="DY37">
        <v>13303.6</v>
      </c>
      <c r="DZ37">
        <v>37.686999999999998</v>
      </c>
      <c r="EA37">
        <v>40.936999999999998</v>
      </c>
      <c r="EB37">
        <v>38.561999999999998</v>
      </c>
      <c r="EC37">
        <v>39</v>
      </c>
      <c r="ED37">
        <v>37.811999999999998</v>
      </c>
      <c r="EE37">
        <v>1459.5</v>
      </c>
      <c r="EF37">
        <v>40.51</v>
      </c>
      <c r="EG37">
        <v>0</v>
      </c>
      <c r="EH37">
        <v>1657342092.5999999</v>
      </c>
      <c r="EI37">
        <v>0</v>
      </c>
      <c r="EJ37">
        <v>2.389326923076923</v>
      </c>
      <c r="EK37">
        <v>0.6975623980989667</v>
      </c>
      <c r="EL37">
        <v>-141.03589748449579</v>
      </c>
      <c r="EM37">
        <v>16910.234615384619</v>
      </c>
      <c r="EN37">
        <v>15</v>
      </c>
      <c r="EO37">
        <v>1657342114.5</v>
      </c>
      <c r="EP37" t="s">
        <v>677</v>
      </c>
      <c r="EQ37">
        <v>1657342114.5</v>
      </c>
      <c r="ER37">
        <v>1657341574.5</v>
      </c>
      <c r="ES37">
        <v>18</v>
      </c>
      <c r="ET37">
        <v>7.1999999999999995E-2</v>
      </c>
      <c r="EU37">
        <v>7.0000000000000001E-3</v>
      </c>
      <c r="EV37">
        <v>0.56299999999999994</v>
      </c>
      <c r="EW37">
        <v>0.17</v>
      </c>
      <c r="EX37">
        <v>50</v>
      </c>
      <c r="EY37">
        <v>19</v>
      </c>
      <c r="EZ37">
        <v>0.3</v>
      </c>
      <c r="FA37">
        <v>0.03</v>
      </c>
      <c r="FB37">
        <v>0.28182247500000002</v>
      </c>
      <c r="FC37">
        <v>-0.30763369981238342</v>
      </c>
      <c r="FD37">
        <v>3.4550876697261597E-2</v>
      </c>
      <c r="FE37">
        <v>0</v>
      </c>
      <c r="FF37">
        <v>4.8506960000000001</v>
      </c>
      <c r="FG37">
        <v>0.38212547842399452</v>
      </c>
      <c r="FH37">
        <v>4.1569444595760473E-2</v>
      </c>
      <c r="FI37">
        <v>1</v>
      </c>
      <c r="FJ37">
        <v>1</v>
      </c>
      <c r="FK37">
        <v>2</v>
      </c>
      <c r="FL37" t="s">
        <v>370</v>
      </c>
      <c r="FM37">
        <v>2.9354900000000002</v>
      </c>
      <c r="FN37">
        <v>2.7634599999999998</v>
      </c>
      <c r="FO37">
        <v>1.49678E-2</v>
      </c>
      <c r="FP37">
        <v>1.51302E-2</v>
      </c>
      <c r="FQ37">
        <v>0.121061</v>
      </c>
      <c r="FR37">
        <v>0.104189</v>
      </c>
      <c r="FS37">
        <v>31386.7</v>
      </c>
      <c r="FT37">
        <v>24472.2</v>
      </c>
      <c r="FU37">
        <v>29912.6</v>
      </c>
      <c r="FV37">
        <v>24297.5</v>
      </c>
      <c r="FW37">
        <v>34912.800000000003</v>
      </c>
      <c r="FX37">
        <v>31798.3</v>
      </c>
      <c r="FY37">
        <v>43684.1</v>
      </c>
      <c r="FZ37">
        <v>39667.4</v>
      </c>
      <c r="GA37">
        <v>1.9865699999999999</v>
      </c>
      <c r="GB37">
        <v>2.07118</v>
      </c>
      <c r="GC37">
        <v>9.1008800000000001E-2</v>
      </c>
      <c r="GD37">
        <v>0</v>
      </c>
      <c r="GE37">
        <v>25.5016</v>
      </c>
      <c r="GF37">
        <v>999.9</v>
      </c>
      <c r="GG37">
        <v>55.5</v>
      </c>
      <c r="GH37">
        <v>33.4</v>
      </c>
      <c r="GI37">
        <v>28.251899999999999</v>
      </c>
      <c r="GJ37">
        <v>31.0947</v>
      </c>
      <c r="GK37">
        <v>33.830100000000002</v>
      </c>
      <c r="GL37">
        <v>1</v>
      </c>
      <c r="GM37">
        <v>-1.02185E-2</v>
      </c>
      <c r="GN37">
        <v>0.66543799999999997</v>
      </c>
      <c r="GO37">
        <v>20.267399999999999</v>
      </c>
      <c r="GP37">
        <v>5.2282200000000003</v>
      </c>
      <c r="GQ37">
        <v>11.903499999999999</v>
      </c>
      <c r="GR37">
        <v>4.9648000000000003</v>
      </c>
      <c r="GS37">
        <v>3.2919999999999998</v>
      </c>
      <c r="GT37">
        <v>9999</v>
      </c>
      <c r="GU37">
        <v>9999</v>
      </c>
      <c r="GV37">
        <v>7809.9</v>
      </c>
      <c r="GW37">
        <v>982.5</v>
      </c>
      <c r="GX37">
        <v>1.8770899999999999</v>
      </c>
      <c r="GY37">
        <v>1.87534</v>
      </c>
      <c r="GZ37">
        <v>1.87408</v>
      </c>
      <c r="HA37">
        <v>1.8732</v>
      </c>
      <c r="HB37">
        <v>1.87479</v>
      </c>
      <c r="HC37">
        <v>1.86968</v>
      </c>
      <c r="HD37">
        <v>1.8738999999999999</v>
      </c>
      <c r="HE37">
        <v>1.87897</v>
      </c>
      <c r="HF37">
        <v>0</v>
      </c>
      <c r="HG37">
        <v>0</v>
      </c>
      <c r="HH37">
        <v>0</v>
      </c>
      <c r="HI37">
        <v>0</v>
      </c>
      <c r="HJ37" t="s">
        <v>371</v>
      </c>
      <c r="HK37" t="s">
        <v>372</v>
      </c>
      <c r="HL37" t="s">
        <v>373</v>
      </c>
      <c r="HM37" t="s">
        <v>373</v>
      </c>
      <c r="HN37" t="s">
        <v>373</v>
      </c>
      <c r="HO37" t="s">
        <v>373</v>
      </c>
      <c r="HP37">
        <v>0</v>
      </c>
      <c r="HQ37">
        <v>100</v>
      </c>
      <c r="HR37">
        <v>100</v>
      </c>
      <c r="HS37">
        <v>0.56299999999999994</v>
      </c>
      <c r="HT37">
        <v>0.30659999999999998</v>
      </c>
      <c r="HU37">
        <v>0.42549402482552012</v>
      </c>
      <c r="HV37">
        <v>1.442917152755131E-3</v>
      </c>
      <c r="HW37">
        <v>-2.661258809856503E-6</v>
      </c>
      <c r="HX37">
        <v>7.9611176757267714E-10</v>
      </c>
      <c r="HY37">
        <v>-4.8841213833999683E-2</v>
      </c>
      <c r="HZ37">
        <v>-6.0352908027276157E-3</v>
      </c>
      <c r="IA37">
        <v>1.226161373770135E-3</v>
      </c>
      <c r="IB37">
        <v>-1.457749047782E-5</v>
      </c>
      <c r="IC37">
        <v>5</v>
      </c>
      <c r="ID37">
        <v>1967</v>
      </c>
      <c r="IE37">
        <v>1</v>
      </c>
      <c r="IF37">
        <v>28</v>
      </c>
      <c r="IG37">
        <v>1.3</v>
      </c>
      <c r="IH37">
        <v>8.6999999999999993</v>
      </c>
      <c r="II37">
        <v>0.247803</v>
      </c>
      <c r="IJ37">
        <v>2.51831</v>
      </c>
      <c r="IK37">
        <v>1.42578</v>
      </c>
      <c r="IL37">
        <v>2.2912599999999999</v>
      </c>
      <c r="IM37">
        <v>1.5478499999999999</v>
      </c>
      <c r="IN37">
        <v>2.2839399999999999</v>
      </c>
      <c r="IO37">
        <v>35.267099999999999</v>
      </c>
      <c r="IP37">
        <v>14.692399999999999</v>
      </c>
      <c r="IQ37">
        <v>18</v>
      </c>
      <c r="IR37">
        <v>504.64499999999998</v>
      </c>
      <c r="IS37">
        <v>547.38800000000003</v>
      </c>
      <c r="IT37">
        <v>25.001100000000001</v>
      </c>
      <c r="IU37">
        <v>27.1785</v>
      </c>
      <c r="IV37">
        <v>30.000399999999999</v>
      </c>
      <c r="IW37">
        <v>27.122699999999998</v>
      </c>
      <c r="IX37">
        <v>27.060700000000001</v>
      </c>
      <c r="IY37">
        <v>4.9839599999999997</v>
      </c>
      <c r="IZ37">
        <v>33.0563</v>
      </c>
      <c r="JA37">
        <v>0</v>
      </c>
      <c r="JB37">
        <v>25</v>
      </c>
      <c r="JC37">
        <v>50</v>
      </c>
      <c r="JD37">
        <v>19.220600000000001</v>
      </c>
      <c r="JE37">
        <v>100.78100000000001</v>
      </c>
      <c r="JF37">
        <v>100.89700000000001</v>
      </c>
    </row>
    <row r="38" spans="1:266" x14ac:dyDescent="0.2">
      <c r="A38">
        <v>22</v>
      </c>
      <c r="B38">
        <v>1657342190.5</v>
      </c>
      <c r="C38">
        <v>2751.400000095367</v>
      </c>
      <c r="D38" t="s">
        <v>678</v>
      </c>
      <c r="E38" t="s">
        <v>679</v>
      </c>
      <c r="F38" t="s">
        <v>366</v>
      </c>
      <c r="H38" t="s">
        <v>394</v>
      </c>
      <c r="I38" t="s">
        <v>533</v>
      </c>
      <c r="J38" t="s">
        <v>662</v>
      </c>
      <c r="K38">
        <v>1657342190.5</v>
      </c>
      <c r="L38">
        <f t="shared" si="0"/>
        <v>4.4492341493521876E-3</v>
      </c>
      <c r="M38">
        <f t="shared" si="1"/>
        <v>4.4492341493521872</v>
      </c>
      <c r="N38">
        <f t="shared" si="2"/>
        <v>-2.6900050431162921</v>
      </c>
      <c r="O38">
        <f t="shared" si="3"/>
        <v>6.6750400000000001</v>
      </c>
      <c r="P38">
        <f t="shared" si="4"/>
        <v>18.887115807295544</v>
      </c>
      <c r="Q38">
        <f t="shared" si="5"/>
        <v>1.9190826862225072</v>
      </c>
      <c r="R38">
        <f t="shared" si="6"/>
        <v>0.67823768459631995</v>
      </c>
      <c r="S38">
        <f t="shared" si="7"/>
        <v>0.3769828003845927</v>
      </c>
      <c r="T38">
        <f t="shared" si="8"/>
        <v>1.9202066572993033</v>
      </c>
      <c r="U38">
        <f t="shared" si="9"/>
        <v>0.34017773797011019</v>
      </c>
      <c r="V38">
        <f t="shared" si="10"/>
        <v>0.21561764571333597</v>
      </c>
      <c r="W38">
        <f t="shared" si="11"/>
        <v>241.70447099999996</v>
      </c>
      <c r="X38">
        <f t="shared" si="12"/>
        <v>27.681239676984909</v>
      </c>
      <c r="Y38">
        <f t="shared" si="13"/>
        <v>27.681239676984909</v>
      </c>
      <c r="Z38">
        <f t="shared" si="14"/>
        <v>3.7248906062916212</v>
      </c>
      <c r="AA38">
        <f t="shared" si="15"/>
        <v>66.933459789641859</v>
      </c>
      <c r="AB38">
        <f t="shared" si="16"/>
        <v>2.4362354856344002</v>
      </c>
      <c r="AC38">
        <f t="shared" si="17"/>
        <v>3.6397871756382965</v>
      </c>
      <c r="AD38">
        <f t="shared" si="18"/>
        <v>1.288655120657221</v>
      </c>
      <c r="AE38">
        <f t="shared" si="19"/>
        <v>-196.21122598643146</v>
      </c>
      <c r="AF38">
        <f t="shared" si="20"/>
        <v>-40.885016846681005</v>
      </c>
      <c r="AG38">
        <f t="shared" si="21"/>
        <v>-4.6173273254203782</v>
      </c>
      <c r="AH38">
        <f t="shared" si="22"/>
        <v>-9.0991585328836777E-3</v>
      </c>
      <c r="AI38">
        <v>0</v>
      </c>
      <c r="AJ38">
        <v>0</v>
      </c>
      <c r="AK38">
        <f t="shared" si="23"/>
        <v>1</v>
      </c>
      <c r="AL38">
        <f t="shared" si="24"/>
        <v>0</v>
      </c>
      <c r="AM38">
        <f t="shared" si="25"/>
        <v>25868.166653284039</v>
      </c>
      <c r="AN38" t="s">
        <v>367</v>
      </c>
      <c r="AO38" t="s">
        <v>367</v>
      </c>
      <c r="AP38">
        <v>0</v>
      </c>
      <c r="AQ38">
        <v>0</v>
      </c>
      <c r="AR38" t="e">
        <f t="shared" si="26"/>
        <v>#DIV/0!</v>
      </c>
      <c r="AS38">
        <v>0</v>
      </c>
      <c r="AT38" t="s">
        <v>367</v>
      </c>
      <c r="AU38" t="s">
        <v>367</v>
      </c>
      <c r="AV38">
        <v>0</v>
      </c>
      <c r="AW38">
        <v>0</v>
      </c>
      <c r="AX38" t="e">
        <f t="shared" si="27"/>
        <v>#DIV/0!</v>
      </c>
      <c r="AY38">
        <v>0.5</v>
      </c>
      <c r="AZ38">
        <f t="shared" si="28"/>
        <v>1261.0047</v>
      </c>
      <c r="BA38">
        <f t="shared" si="29"/>
        <v>-2.6900050431162921</v>
      </c>
      <c r="BB38" t="e">
        <f t="shared" si="30"/>
        <v>#DIV/0!</v>
      </c>
      <c r="BC38">
        <f t="shared" si="31"/>
        <v>-2.133223645491799E-3</v>
      </c>
      <c r="BD38" t="e">
        <f t="shared" si="32"/>
        <v>#DIV/0!</v>
      </c>
      <c r="BE38" t="e">
        <f t="shared" si="33"/>
        <v>#DIV/0!</v>
      </c>
      <c r="BF38" t="s">
        <v>367</v>
      </c>
      <c r="BG38">
        <v>0</v>
      </c>
      <c r="BH38" t="e">
        <f t="shared" si="34"/>
        <v>#DIV/0!</v>
      </c>
      <c r="BI38" t="e">
        <f t="shared" si="35"/>
        <v>#DIV/0!</v>
      </c>
      <c r="BJ38" t="e">
        <f t="shared" si="36"/>
        <v>#DIV/0!</v>
      </c>
      <c r="BK38" t="e">
        <f t="shared" si="37"/>
        <v>#DIV/0!</v>
      </c>
      <c r="BL38" t="e">
        <f t="shared" si="38"/>
        <v>#DIV/0!</v>
      </c>
      <c r="BM38" t="e">
        <f t="shared" si="39"/>
        <v>#DIV/0!</v>
      </c>
      <c r="BN38" t="e">
        <f t="shared" si="40"/>
        <v>#DIV/0!</v>
      </c>
      <c r="BO38" t="e">
        <f t="shared" si="41"/>
        <v>#DIV/0!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f t="shared" si="42"/>
        <v>1499.75</v>
      </c>
      <c r="CI38">
        <f t="shared" si="43"/>
        <v>1261.0047</v>
      </c>
      <c r="CJ38">
        <f t="shared" si="44"/>
        <v>0.84080993498916479</v>
      </c>
      <c r="CK38">
        <f t="shared" si="45"/>
        <v>0.16116317452908815</v>
      </c>
      <c r="CL38">
        <v>6</v>
      </c>
      <c r="CM38">
        <v>0.5</v>
      </c>
      <c r="CN38" t="s">
        <v>368</v>
      </c>
      <c r="CO38">
        <v>2</v>
      </c>
      <c r="CP38">
        <v>1657342190.5</v>
      </c>
      <c r="CQ38">
        <v>6.6750400000000001</v>
      </c>
      <c r="CR38">
        <v>3.484</v>
      </c>
      <c r="CS38">
        <v>23.976800000000001</v>
      </c>
      <c r="CT38">
        <v>18.767900000000001</v>
      </c>
      <c r="CU38">
        <v>6.0330399999999997</v>
      </c>
      <c r="CV38">
        <v>23.8048</v>
      </c>
      <c r="CW38">
        <v>500.20800000000003</v>
      </c>
      <c r="CX38">
        <v>101.508</v>
      </c>
      <c r="CY38">
        <v>0.100033</v>
      </c>
      <c r="CZ38">
        <v>27.286300000000001</v>
      </c>
      <c r="DA38">
        <v>26.906300000000002</v>
      </c>
      <c r="DB38">
        <v>999.9</v>
      </c>
      <c r="DC38">
        <v>0</v>
      </c>
      <c r="DD38">
        <v>0</v>
      </c>
      <c r="DE38">
        <v>4997.5</v>
      </c>
      <c r="DF38">
        <v>0</v>
      </c>
      <c r="DG38">
        <v>1898</v>
      </c>
      <c r="DH38">
        <v>3.0554100000000002</v>
      </c>
      <c r="DI38">
        <v>6.7009699999999999</v>
      </c>
      <c r="DJ38">
        <v>3.55064</v>
      </c>
      <c r="DK38">
        <v>5.3426</v>
      </c>
      <c r="DL38">
        <v>3.484</v>
      </c>
      <c r="DM38">
        <v>18.767900000000001</v>
      </c>
      <c r="DN38">
        <v>2.4474</v>
      </c>
      <c r="DO38">
        <v>1.90509</v>
      </c>
      <c r="DP38">
        <v>20.680900000000001</v>
      </c>
      <c r="DQ38">
        <v>16.6768</v>
      </c>
      <c r="DR38">
        <v>1499.75</v>
      </c>
      <c r="DS38">
        <v>0.97300200000000003</v>
      </c>
      <c r="DT38">
        <v>2.6998500000000002E-2</v>
      </c>
      <c r="DU38">
        <v>0</v>
      </c>
      <c r="DV38">
        <v>2.6036999999999999</v>
      </c>
      <c r="DW38">
        <v>0</v>
      </c>
      <c r="DX38">
        <v>16404.2</v>
      </c>
      <c r="DY38">
        <v>13301.4</v>
      </c>
      <c r="DZ38">
        <v>37.061999999999998</v>
      </c>
      <c r="EA38">
        <v>39.936999999999998</v>
      </c>
      <c r="EB38">
        <v>37.875</v>
      </c>
      <c r="EC38">
        <v>38.125</v>
      </c>
      <c r="ED38">
        <v>37.25</v>
      </c>
      <c r="EE38">
        <v>1459.26</v>
      </c>
      <c r="EF38">
        <v>40.49</v>
      </c>
      <c r="EG38">
        <v>0</v>
      </c>
      <c r="EH38">
        <v>1657342189.8</v>
      </c>
      <c r="EI38">
        <v>0</v>
      </c>
      <c r="EJ38">
        <v>2.418076923076923</v>
      </c>
      <c r="EK38">
        <v>0.49873503441965611</v>
      </c>
      <c r="EL38">
        <v>86.519658480681727</v>
      </c>
      <c r="EM38">
        <v>16429.51923076923</v>
      </c>
      <c r="EN38">
        <v>15</v>
      </c>
      <c r="EO38">
        <v>1657342221.5</v>
      </c>
      <c r="EP38" t="s">
        <v>680</v>
      </c>
      <c r="EQ38">
        <v>1657342215.5</v>
      </c>
      <c r="ER38">
        <v>1657342221.5</v>
      </c>
      <c r="ES38">
        <v>19</v>
      </c>
      <c r="ET38">
        <v>0.14099999999999999</v>
      </c>
      <c r="EU38">
        <v>3.0000000000000001E-3</v>
      </c>
      <c r="EV38">
        <v>0.64200000000000002</v>
      </c>
      <c r="EW38">
        <v>0.17199999999999999</v>
      </c>
      <c r="EX38">
        <v>4</v>
      </c>
      <c r="EY38">
        <v>19</v>
      </c>
      <c r="EZ38">
        <v>0.18</v>
      </c>
      <c r="FA38">
        <v>0.01</v>
      </c>
      <c r="FB38">
        <v>3.08835075</v>
      </c>
      <c r="FC38">
        <v>-0.15118840525328819</v>
      </c>
      <c r="FD38">
        <v>1.763542491513883E-2</v>
      </c>
      <c r="FE38">
        <v>0</v>
      </c>
      <c r="FF38">
        <v>5.2778892499999994</v>
      </c>
      <c r="FG38">
        <v>0.49108108818010859</v>
      </c>
      <c r="FH38">
        <v>4.9166096417526402E-2</v>
      </c>
      <c r="FI38">
        <v>1</v>
      </c>
      <c r="FJ38">
        <v>1</v>
      </c>
      <c r="FK38">
        <v>2</v>
      </c>
      <c r="FL38" t="s">
        <v>370</v>
      </c>
      <c r="FM38">
        <v>2.9353799999999999</v>
      </c>
      <c r="FN38">
        <v>2.7634599999999998</v>
      </c>
      <c r="FO38">
        <v>1.8082899999999999E-3</v>
      </c>
      <c r="FP38">
        <v>1.04992E-3</v>
      </c>
      <c r="FQ38">
        <v>0.12092799999999999</v>
      </c>
      <c r="FR38">
        <v>0.102448</v>
      </c>
      <c r="FS38">
        <v>31797.5</v>
      </c>
      <c r="FT38">
        <v>24816.3</v>
      </c>
      <c r="FU38">
        <v>29905</v>
      </c>
      <c r="FV38">
        <v>24292.2</v>
      </c>
      <c r="FW38">
        <v>34908.9</v>
      </c>
      <c r="FX38">
        <v>31853.9</v>
      </c>
      <c r="FY38">
        <v>43672.800000000003</v>
      </c>
      <c r="FZ38">
        <v>39659.1</v>
      </c>
      <c r="GA38">
        <v>1.9861</v>
      </c>
      <c r="GB38">
        <v>2.06778</v>
      </c>
      <c r="GC38">
        <v>8.5644399999999996E-2</v>
      </c>
      <c r="GD38">
        <v>0</v>
      </c>
      <c r="GE38">
        <v>25.503799999999998</v>
      </c>
      <c r="GF38">
        <v>999.9</v>
      </c>
      <c r="GG38">
        <v>55.2</v>
      </c>
      <c r="GH38">
        <v>33.5</v>
      </c>
      <c r="GI38">
        <v>28.252199999999998</v>
      </c>
      <c r="GJ38">
        <v>31.1647</v>
      </c>
      <c r="GK38">
        <v>33.9223</v>
      </c>
      <c r="GL38">
        <v>1</v>
      </c>
      <c r="GM38">
        <v>6.6056900000000001E-5</v>
      </c>
      <c r="GN38">
        <v>0.72574099999999997</v>
      </c>
      <c r="GO38">
        <v>20.267700000000001</v>
      </c>
      <c r="GP38">
        <v>5.22478</v>
      </c>
      <c r="GQ38">
        <v>11.9056</v>
      </c>
      <c r="GR38">
        <v>4.9649999999999999</v>
      </c>
      <c r="GS38">
        <v>3.2919999999999998</v>
      </c>
      <c r="GT38">
        <v>9999</v>
      </c>
      <c r="GU38">
        <v>9999</v>
      </c>
      <c r="GV38">
        <v>7809.9</v>
      </c>
      <c r="GW38">
        <v>982.6</v>
      </c>
      <c r="GX38">
        <v>1.87714</v>
      </c>
      <c r="GY38">
        <v>1.8754299999999999</v>
      </c>
      <c r="GZ38">
        <v>1.87408</v>
      </c>
      <c r="HA38">
        <v>1.87331</v>
      </c>
      <c r="HB38">
        <v>1.8748499999999999</v>
      </c>
      <c r="HC38">
        <v>1.8697600000000001</v>
      </c>
      <c r="HD38">
        <v>1.8739300000000001</v>
      </c>
      <c r="HE38">
        <v>1.87897</v>
      </c>
      <c r="HF38">
        <v>0</v>
      </c>
      <c r="HG38">
        <v>0</v>
      </c>
      <c r="HH38">
        <v>0</v>
      </c>
      <c r="HI38">
        <v>0</v>
      </c>
      <c r="HJ38" t="s">
        <v>371</v>
      </c>
      <c r="HK38" t="s">
        <v>372</v>
      </c>
      <c r="HL38" t="s">
        <v>373</v>
      </c>
      <c r="HM38" t="s">
        <v>373</v>
      </c>
      <c r="HN38" t="s">
        <v>373</v>
      </c>
      <c r="HO38" t="s">
        <v>373</v>
      </c>
      <c r="HP38">
        <v>0</v>
      </c>
      <c r="HQ38">
        <v>100</v>
      </c>
      <c r="HR38">
        <v>100</v>
      </c>
      <c r="HS38">
        <v>0.64200000000000002</v>
      </c>
      <c r="HT38">
        <v>0.17199999999999999</v>
      </c>
      <c r="HU38">
        <v>0.49776006252072191</v>
      </c>
      <c r="HV38">
        <v>1.442917152755131E-3</v>
      </c>
      <c r="HW38">
        <v>-2.661258809856503E-6</v>
      </c>
      <c r="HX38">
        <v>7.9611176757267714E-10</v>
      </c>
      <c r="HY38">
        <v>-4.8841213833999683E-2</v>
      </c>
      <c r="HZ38">
        <v>-6.0352908027276157E-3</v>
      </c>
      <c r="IA38">
        <v>1.226161373770135E-3</v>
      </c>
      <c r="IB38">
        <v>-1.457749047782E-5</v>
      </c>
      <c r="IC38">
        <v>5</v>
      </c>
      <c r="ID38">
        <v>1967</v>
      </c>
      <c r="IE38">
        <v>1</v>
      </c>
      <c r="IF38">
        <v>28</v>
      </c>
      <c r="IG38">
        <v>1.3</v>
      </c>
      <c r="IH38">
        <v>10.3</v>
      </c>
      <c r="II38">
        <v>3.1738299999999997E-2</v>
      </c>
      <c r="IJ38">
        <v>4.99756</v>
      </c>
      <c r="IK38">
        <v>1.42578</v>
      </c>
      <c r="IL38">
        <v>2.2863799999999999</v>
      </c>
      <c r="IM38">
        <v>1.5478499999999999</v>
      </c>
      <c r="IN38">
        <v>2.3767100000000001</v>
      </c>
      <c r="IO38">
        <v>35.429099999999998</v>
      </c>
      <c r="IP38">
        <v>14.674899999999999</v>
      </c>
      <c r="IQ38">
        <v>18</v>
      </c>
      <c r="IR38">
        <v>504.83100000000002</v>
      </c>
      <c r="IS38">
        <v>545.57500000000005</v>
      </c>
      <c r="IT38">
        <v>24.999600000000001</v>
      </c>
      <c r="IU38">
        <v>27.270099999999999</v>
      </c>
      <c r="IV38">
        <v>30.000499999999999</v>
      </c>
      <c r="IW38">
        <v>27.180099999999999</v>
      </c>
      <c r="IX38">
        <v>27.116499999999998</v>
      </c>
      <c r="IY38">
        <v>0</v>
      </c>
      <c r="IZ38">
        <v>34.939799999999998</v>
      </c>
      <c r="JA38">
        <v>0</v>
      </c>
      <c r="JB38">
        <v>25</v>
      </c>
      <c r="JC38">
        <v>0</v>
      </c>
      <c r="JD38">
        <v>18.661100000000001</v>
      </c>
      <c r="JE38">
        <v>100.755</v>
      </c>
      <c r="JF38">
        <v>100.875</v>
      </c>
    </row>
    <row r="39" spans="1:266" x14ac:dyDescent="0.2">
      <c r="A39">
        <v>23</v>
      </c>
      <c r="B39">
        <v>1657342297.5</v>
      </c>
      <c r="C39">
        <v>2858.400000095367</v>
      </c>
      <c r="D39" t="s">
        <v>681</v>
      </c>
      <c r="E39" t="s">
        <v>682</v>
      </c>
      <c r="F39" t="s">
        <v>366</v>
      </c>
      <c r="H39" t="s">
        <v>394</v>
      </c>
      <c r="I39" t="s">
        <v>533</v>
      </c>
      <c r="J39" t="s">
        <v>662</v>
      </c>
      <c r="K39">
        <v>1657342297.5</v>
      </c>
      <c r="L39">
        <f t="shared" si="0"/>
        <v>4.5443942354396966E-3</v>
      </c>
      <c r="M39">
        <f t="shared" si="1"/>
        <v>4.5443942354396967</v>
      </c>
      <c r="N39">
        <f t="shared" si="2"/>
        <v>12.575557227970751</v>
      </c>
      <c r="O39">
        <f t="shared" si="3"/>
        <v>383.02499999999998</v>
      </c>
      <c r="P39">
        <f t="shared" si="4"/>
        <v>319.26694561049749</v>
      </c>
      <c r="Q39">
        <f t="shared" si="5"/>
        <v>32.440612497327002</v>
      </c>
      <c r="R39">
        <f t="shared" si="6"/>
        <v>38.919048065025002</v>
      </c>
      <c r="S39">
        <f t="shared" si="7"/>
        <v>0.38960548273069406</v>
      </c>
      <c r="T39">
        <f t="shared" si="8"/>
        <v>1.9258748513471857</v>
      </c>
      <c r="U39">
        <f t="shared" si="9"/>
        <v>0.35053422560742858</v>
      </c>
      <c r="V39">
        <f t="shared" si="10"/>
        <v>0.22226686648891894</v>
      </c>
      <c r="W39">
        <f t="shared" si="11"/>
        <v>241.745529</v>
      </c>
      <c r="X39">
        <f t="shared" si="12"/>
        <v>27.260653583563439</v>
      </c>
      <c r="Y39">
        <f t="shared" si="13"/>
        <v>27.260653583563439</v>
      </c>
      <c r="Z39">
        <f t="shared" si="14"/>
        <v>3.6343199295438442</v>
      </c>
      <c r="AA39">
        <f t="shared" si="15"/>
        <v>66.199377939538621</v>
      </c>
      <c r="AB39">
        <f t="shared" si="16"/>
        <v>2.3558610978574004</v>
      </c>
      <c r="AC39">
        <f t="shared" si="17"/>
        <v>3.5587360050559105</v>
      </c>
      <c r="AD39">
        <f t="shared" si="18"/>
        <v>1.2784588316864438</v>
      </c>
      <c r="AE39">
        <f t="shared" si="19"/>
        <v>-200.40778578289061</v>
      </c>
      <c r="AF39">
        <f t="shared" si="20"/>
        <v>-37.175903326558831</v>
      </c>
      <c r="AG39">
        <f t="shared" si="21"/>
        <v>-4.1692990528415566</v>
      </c>
      <c r="AH39">
        <f t="shared" si="22"/>
        <v>-7.4591622909920829E-3</v>
      </c>
      <c r="AI39">
        <v>0</v>
      </c>
      <c r="AJ39">
        <v>0</v>
      </c>
      <c r="AK39">
        <f t="shared" si="23"/>
        <v>1</v>
      </c>
      <c r="AL39">
        <f t="shared" si="24"/>
        <v>0</v>
      </c>
      <c r="AM39">
        <f t="shared" si="25"/>
        <v>26044.055029766543</v>
      </c>
      <c r="AN39" t="s">
        <v>367</v>
      </c>
      <c r="AO39" t="s">
        <v>367</v>
      </c>
      <c r="AP39">
        <v>0</v>
      </c>
      <c r="AQ39">
        <v>0</v>
      </c>
      <c r="AR39" t="e">
        <f t="shared" si="26"/>
        <v>#DIV/0!</v>
      </c>
      <c r="AS39">
        <v>0</v>
      </c>
      <c r="AT39" t="s">
        <v>367</v>
      </c>
      <c r="AU39" t="s">
        <v>367</v>
      </c>
      <c r="AV39">
        <v>0</v>
      </c>
      <c r="AW39">
        <v>0</v>
      </c>
      <c r="AX39" t="e">
        <f t="shared" si="27"/>
        <v>#DIV/0!</v>
      </c>
      <c r="AY39">
        <v>0.5</v>
      </c>
      <c r="AZ39">
        <f t="shared" si="28"/>
        <v>1261.2152999999998</v>
      </c>
      <c r="BA39">
        <f t="shared" si="29"/>
        <v>12.575557227970751</v>
      </c>
      <c r="BB39" t="e">
        <f t="shared" si="30"/>
        <v>#DIV/0!</v>
      </c>
      <c r="BC39">
        <f t="shared" si="31"/>
        <v>9.9709837233743943E-3</v>
      </c>
      <c r="BD39" t="e">
        <f t="shared" si="32"/>
        <v>#DIV/0!</v>
      </c>
      <c r="BE39" t="e">
        <f t="shared" si="33"/>
        <v>#DIV/0!</v>
      </c>
      <c r="BF39" t="s">
        <v>367</v>
      </c>
      <c r="BG39">
        <v>0</v>
      </c>
      <c r="BH39" t="e">
        <f t="shared" si="34"/>
        <v>#DIV/0!</v>
      </c>
      <c r="BI39" t="e">
        <f t="shared" si="35"/>
        <v>#DIV/0!</v>
      </c>
      <c r="BJ39" t="e">
        <f t="shared" si="36"/>
        <v>#DIV/0!</v>
      </c>
      <c r="BK39" t="e">
        <f t="shared" si="37"/>
        <v>#DIV/0!</v>
      </c>
      <c r="BL39" t="e">
        <f t="shared" si="38"/>
        <v>#DIV/0!</v>
      </c>
      <c r="BM39" t="e">
        <f t="shared" si="39"/>
        <v>#DIV/0!</v>
      </c>
      <c r="BN39" t="e">
        <f t="shared" si="40"/>
        <v>#DIV/0!</v>
      </c>
      <c r="BO39" t="e">
        <f t="shared" si="41"/>
        <v>#DIV/0!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f t="shared" si="42"/>
        <v>1500</v>
      </c>
      <c r="CI39">
        <f t="shared" si="43"/>
        <v>1261.2152999999998</v>
      </c>
      <c r="CJ39">
        <f t="shared" si="44"/>
        <v>0.84081019999999995</v>
      </c>
      <c r="CK39">
        <f t="shared" si="45"/>
        <v>0.161163686</v>
      </c>
      <c r="CL39">
        <v>6</v>
      </c>
      <c r="CM39">
        <v>0.5</v>
      </c>
      <c r="CN39" t="s">
        <v>368</v>
      </c>
      <c r="CO39">
        <v>2</v>
      </c>
      <c r="CP39">
        <v>1657342297.5</v>
      </c>
      <c r="CQ39">
        <v>383.02499999999998</v>
      </c>
      <c r="CR39">
        <v>400.20299999999997</v>
      </c>
      <c r="CS39">
        <v>23.185400000000001</v>
      </c>
      <c r="CT39">
        <v>17.859000000000002</v>
      </c>
      <c r="CU39">
        <v>382.399</v>
      </c>
      <c r="CV39">
        <v>22.901399999999999</v>
      </c>
      <c r="CW39">
        <v>500.041</v>
      </c>
      <c r="CX39">
        <v>101.51</v>
      </c>
      <c r="CY39">
        <v>9.9681000000000006E-2</v>
      </c>
      <c r="CZ39">
        <v>26.9026</v>
      </c>
      <c r="DA39">
        <v>28.354600000000001</v>
      </c>
      <c r="DB39">
        <v>999.9</v>
      </c>
      <c r="DC39">
        <v>0</v>
      </c>
      <c r="DD39">
        <v>0</v>
      </c>
      <c r="DE39">
        <v>5021.25</v>
      </c>
      <c r="DF39">
        <v>0</v>
      </c>
      <c r="DG39">
        <v>1891.85</v>
      </c>
      <c r="DH39">
        <v>-16.958200000000001</v>
      </c>
      <c r="DI39">
        <v>392.34100000000001</v>
      </c>
      <c r="DJ39">
        <v>407.48</v>
      </c>
      <c r="DK39">
        <v>5.3263100000000003</v>
      </c>
      <c r="DL39">
        <v>400.20299999999997</v>
      </c>
      <c r="DM39">
        <v>17.859000000000002</v>
      </c>
      <c r="DN39">
        <v>2.3535400000000002</v>
      </c>
      <c r="DO39">
        <v>1.81287</v>
      </c>
      <c r="DP39">
        <v>20.047599999999999</v>
      </c>
      <c r="DQ39">
        <v>15.898199999999999</v>
      </c>
      <c r="DR39">
        <v>1500</v>
      </c>
      <c r="DS39">
        <v>0.97299599999999997</v>
      </c>
      <c r="DT39">
        <v>2.7003599999999999E-2</v>
      </c>
      <c r="DU39">
        <v>0</v>
      </c>
      <c r="DV39">
        <v>2.5245000000000002</v>
      </c>
      <c r="DW39">
        <v>0</v>
      </c>
      <c r="DX39">
        <v>16243.1</v>
      </c>
      <c r="DY39">
        <v>13303.5</v>
      </c>
      <c r="DZ39">
        <v>36.25</v>
      </c>
      <c r="EA39">
        <v>39.125</v>
      </c>
      <c r="EB39">
        <v>37.25</v>
      </c>
      <c r="EC39">
        <v>36.875</v>
      </c>
      <c r="ED39">
        <v>36.561999999999998</v>
      </c>
      <c r="EE39">
        <v>1459.49</v>
      </c>
      <c r="EF39">
        <v>40.51</v>
      </c>
      <c r="EG39">
        <v>0</v>
      </c>
      <c r="EH39">
        <v>1657342296.5999999</v>
      </c>
      <c r="EI39">
        <v>0</v>
      </c>
      <c r="EJ39">
        <v>2.3703846153846149</v>
      </c>
      <c r="EK39">
        <v>0.74773333965077893</v>
      </c>
      <c r="EL39">
        <v>-635.44957238409427</v>
      </c>
      <c r="EM39">
        <v>16310.58076923077</v>
      </c>
      <c r="EN39">
        <v>15</v>
      </c>
      <c r="EO39">
        <v>1657342317</v>
      </c>
      <c r="EP39" t="s">
        <v>683</v>
      </c>
      <c r="EQ39">
        <v>1657342317</v>
      </c>
      <c r="ER39">
        <v>1657342221.5</v>
      </c>
      <c r="ES39">
        <v>20</v>
      </c>
      <c r="ET39">
        <v>-0.215</v>
      </c>
      <c r="EU39">
        <v>3.0000000000000001E-3</v>
      </c>
      <c r="EV39">
        <v>0.626</v>
      </c>
      <c r="EW39">
        <v>0.17199999999999999</v>
      </c>
      <c r="EX39">
        <v>401</v>
      </c>
      <c r="EY39">
        <v>19</v>
      </c>
      <c r="EZ39">
        <v>0.09</v>
      </c>
      <c r="FA39">
        <v>0.01</v>
      </c>
      <c r="FB39">
        <v>-16.042847500000001</v>
      </c>
      <c r="FC39">
        <v>-7.7406968105065346</v>
      </c>
      <c r="FD39">
        <v>0.77933093612004778</v>
      </c>
      <c r="FE39">
        <v>0</v>
      </c>
      <c r="FF39">
        <v>5.4232217500000006</v>
      </c>
      <c r="FG39">
        <v>-0.51520896810506345</v>
      </c>
      <c r="FH39">
        <v>5.0107410623953651E-2</v>
      </c>
      <c r="FI39">
        <v>0</v>
      </c>
      <c r="FJ39">
        <v>0</v>
      </c>
      <c r="FK39">
        <v>2</v>
      </c>
      <c r="FL39" t="s">
        <v>408</v>
      </c>
      <c r="FM39">
        <v>2.9348200000000002</v>
      </c>
      <c r="FN39">
        <v>2.7632099999999999</v>
      </c>
      <c r="FO39">
        <v>9.8102099999999998E-2</v>
      </c>
      <c r="FP39">
        <v>0.10208</v>
      </c>
      <c r="FQ39">
        <v>0.117678</v>
      </c>
      <c r="FR39">
        <v>9.88956E-2</v>
      </c>
      <c r="FS39">
        <v>28720.9</v>
      </c>
      <c r="FT39">
        <v>22299.3</v>
      </c>
      <c r="FU39">
        <v>29896.1</v>
      </c>
      <c r="FV39">
        <v>24284.9</v>
      </c>
      <c r="FW39">
        <v>35035.5</v>
      </c>
      <c r="FX39">
        <v>31976.799999999999</v>
      </c>
      <c r="FY39">
        <v>43660.4</v>
      </c>
      <c r="FZ39">
        <v>39648.199999999997</v>
      </c>
      <c r="GA39">
        <v>1.9848699999999999</v>
      </c>
      <c r="GB39">
        <v>2.06488</v>
      </c>
      <c r="GC39">
        <v>0.196025</v>
      </c>
      <c r="GD39">
        <v>0</v>
      </c>
      <c r="GE39">
        <v>25.147400000000001</v>
      </c>
      <c r="GF39">
        <v>999.9</v>
      </c>
      <c r="GG39">
        <v>54.8</v>
      </c>
      <c r="GH39">
        <v>33.700000000000003</v>
      </c>
      <c r="GI39">
        <v>28.3626</v>
      </c>
      <c r="GJ39">
        <v>30.8247</v>
      </c>
      <c r="GK39">
        <v>33.814100000000003</v>
      </c>
      <c r="GL39">
        <v>1</v>
      </c>
      <c r="GM39">
        <v>1.1491400000000001E-2</v>
      </c>
      <c r="GN39">
        <v>0.52434599999999998</v>
      </c>
      <c r="GO39">
        <v>20.267600000000002</v>
      </c>
      <c r="GP39">
        <v>5.2199900000000001</v>
      </c>
      <c r="GQ39">
        <v>11.905900000000001</v>
      </c>
      <c r="GR39">
        <v>4.9627999999999997</v>
      </c>
      <c r="GS39">
        <v>3.2905799999999998</v>
      </c>
      <c r="GT39">
        <v>9999</v>
      </c>
      <c r="GU39">
        <v>9999</v>
      </c>
      <c r="GV39">
        <v>7809.9</v>
      </c>
      <c r="GW39">
        <v>982.6</v>
      </c>
      <c r="GX39">
        <v>1.8771199999999999</v>
      </c>
      <c r="GY39">
        <v>1.87537</v>
      </c>
      <c r="GZ39">
        <v>1.87408</v>
      </c>
      <c r="HA39">
        <v>1.87323</v>
      </c>
      <c r="HB39">
        <v>1.87479</v>
      </c>
      <c r="HC39">
        <v>1.8696699999999999</v>
      </c>
      <c r="HD39">
        <v>1.8739300000000001</v>
      </c>
      <c r="HE39">
        <v>1.87897</v>
      </c>
      <c r="HF39">
        <v>0</v>
      </c>
      <c r="HG39">
        <v>0</v>
      </c>
      <c r="HH39">
        <v>0</v>
      </c>
      <c r="HI39">
        <v>0</v>
      </c>
      <c r="HJ39" t="s">
        <v>371</v>
      </c>
      <c r="HK39" t="s">
        <v>372</v>
      </c>
      <c r="HL39" t="s">
        <v>373</v>
      </c>
      <c r="HM39" t="s">
        <v>373</v>
      </c>
      <c r="HN39" t="s">
        <v>373</v>
      </c>
      <c r="HO39" t="s">
        <v>373</v>
      </c>
      <c r="HP39">
        <v>0</v>
      </c>
      <c r="HQ39">
        <v>100</v>
      </c>
      <c r="HR39">
        <v>100</v>
      </c>
      <c r="HS39">
        <v>0.626</v>
      </c>
      <c r="HT39">
        <v>0.28399999999999997</v>
      </c>
      <c r="HU39">
        <v>0.63838930073732147</v>
      </c>
      <c r="HV39">
        <v>1.442917152755131E-3</v>
      </c>
      <c r="HW39">
        <v>-2.661258809856503E-6</v>
      </c>
      <c r="HX39">
        <v>7.9611176757267714E-10</v>
      </c>
      <c r="HY39">
        <v>-4.5854654434871668E-2</v>
      </c>
      <c r="HZ39">
        <v>-6.0352908027276157E-3</v>
      </c>
      <c r="IA39">
        <v>1.226161373770135E-3</v>
      </c>
      <c r="IB39">
        <v>-1.457749047782E-5</v>
      </c>
      <c r="IC39">
        <v>5</v>
      </c>
      <c r="ID39">
        <v>1967</v>
      </c>
      <c r="IE39">
        <v>1</v>
      </c>
      <c r="IF39">
        <v>28</v>
      </c>
      <c r="IG39">
        <v>1.4</v>
      </c>
      <c r="IH39">
        <v>1.3</v>
      </c>
      <c r="II39">
        <v>1.0388200000000001</v>
      </c>
      <c r="IJ39">
        <v>2.4694799999999999</v>
      </c>
      <c r="IK39">
        <v>1.42578</v>
      </c>
      <c r="IL39">
        <v>2.2875999999999999</v>
      </c>
      <c r="IM39">
        <v>1.5478499999999999</v>
      </c>
      <c r="IN39">
        <v>2.2997999999999998</v>
      </c>
      <c r="IO39">
        <v>35.521799999999999</v>
      </c>
      <c r="IP39">
        <v>14.657400000000001</v>
      </c>
      <c r="IQ39">
        <v>18</v>
      </c>
      <c r="IR39">
        <v>504.84100000000001</v>
      </c>
      <c r="IS39">
        <v>544.42100000000005</v>
      </c>
      <c r="IT39">
        <v>24.995200000000001</v>
      </c>
      <c r="IU39">
        <v>27.366199999999999</v>
      </c>
      <c r="IV39">
        <v>30.000499999999999</v>
      </c>
      <c r="IW39">
        <v>27.272099999999998</v>
      </c>
      <c r="IX39">
        <v>27.204499999999999</v>
      </c>
      <c r="IY39">
        <v>20.824999999999999</v>
      </c>
      <c r="IZ39">
        <v>38.445</v>
      </c>
      <c r="JA39">
        <v>0</v>
      </c>
      <c r="JB39">
        <v>25</v>
      </c>
      <c r="JC39">
        <v>400</v>
      </c>
      <c r="JD39">
        <v>17.777799999999999</v>
      </c>
      <c r="JE39">
        <v>100.726</v>
      </c>
      <c r="JF39">
        <v>100.84699999999999</v>
      </c>
    </row>
    <row r="40" spans="1:266" x14ac:dyDescent="0.2">
      <c r="A40">
        <v>24</v>
      </c>
      <c r="B40">
        <v>1657342393</v>
      </c>
      <c r="C40">
        <v>2953.900000095367</v>
      </c>
      <c r="D40" t="s">
        <v>684</v>
      </c>
      <c r="E40" t="s">
        <v>685</v>
      </c>
      <c r="F40" t="s">
        <v>366</v>
      </c>
      <c r="H40" t="s">
        <v>394</v>
      </c>
      <c r="I40" t="s">
        <v>533</v>
      </c>
      <c r="J40" t="s">
        <v>662</v>
      </c>
      <c r="K40">
        <v>1657342393</v>
      </c>
      <c r="L40">
        <f t="shared" si="0"/>
        <v>4.6317234730563796E-3</v>
      </c>
      <c r="M40">
        <f t="shared" si="1"/>
        <v>4.6317234730563799</v>
      </c>
      <c r="N40">
        <f t="shared" si="2"/>
        <v>11.729449605568213</v>
      </c>
      <c r="O40">
        <f t="shared" si="3"/>
        <v>383.86700000000002</v>
      </c>
      <c r="P40">
        <f t="shared" si="4"/>
        <v>331.32704627777576</v>
      </c>
      <c r="Q40">
        <f t="shared" si="5"/>
        <v>33.634751923827615</v>
      </c>
      <c r="R40">
        <f t="shared" si="6"/>
        <v>38.968359093508681</v>
      </c>
      <c r="S40">
        <f t="shared" si="7"/>
        <v>0.45289375646460239</v>
      </c>
      <c r="T40">
        <f t="shared" si="8"/>
        <v>1.9245138903750116</v>
      </c>
      <c r="U40">
        <f t="shared" si="9"/>
        <v>0.40096822716119818</v>
      </c>
      <c r="V40">
        <f t="shared" si="10"/>
        <v>0.2547725908230779</v>
      </c>
      <c r="W40">
        <f t="shared" si="11"/>
        <v>241.93284</v>
      </c>
      <c r="X40">
        <f t="shared" si="12"/>
        <v>26.337118569210666</v>
      </c>
      <c r="Y40">
        <f t="shared" si="13"/>
        <v>26.337118569210666</v>
      </c>
      <c r="Z40">
        <f t="shared" si="14"/>
        <v>3.4421588105634671</v>
      </c>
      <c r="AA40">
        <f t="shared" si="15"/>
        <v>68.201597633598922</v>
      </c>
      <c r="AB40">
        <f t="shared" si="16"/>
        <v>2.302701143431932</v>
      </c>
      <c r="AC40">
        <f t="shared" si="17"/>
        <v>3.3763155458656389</v>
      </c>
      <c r="AD40">
        <f t="shared" si="18"/>
        <v>1.1394576671315351</v>
      </c>
      <c r="AE40">
        <f t="shared" si="19"/>
        <v>-204.25900516178635</v>
      </c>
      <c r="AF40">
        <f t="shared" si="20"/>
        <v>-33.908862223139401</v>
      </c>
      <c r="AG40">
        <f t="shared" si="21"/>
        <v>-3.7711497926142923</v>
      </c>
      <c r="AH40">
        <f t="shared" si="22"/>
        <v>-6.177177540045875E-3</v>
      </c>
      <c r="AI40">
        <v>500</v>
      </c>
      <c r="AJ40">
        <v>100</v>
      </c>
      <c r="AK40">
        <f t="shared" si="23"/>
        <v>1</v>
      </c>
      <c r="AL40">
        <f t="shared" si="24"/>
        <v>0</v>
      </c>
      <c r="AM40">
        <f t="shared" si="25"/>
        <v>26087.441826382325</v>
      </c>
      <c r="AN40" t="s">
        <v>367</v>
      </c>
      <c r="AO40" t="s">
        <v>367</v>
      </c>
      <c r="AP40">
        <v>0</v>
      </c>
      <c r="AQ40">
        <v>0</v>
      </c>
      <c r="AR40" t="e">
        <f t="shared" si="26"/>
        <v>#DIV/0!</v>
      </c>
      <c r="AS40">
        <v>0</v>
      </c>
      <c r="AT40" t="s">
        <v>367</v>
      </c>
      <c r="AU40" t="s">
        <v>367</v>
      </c>
      <c r="AV40">
        <v>0</v>
      </c>
      <c r="AW40">
        <v>0</v>
      </c>
      <c r="AX40" t="e">
        <f t="shared" si="27"/>
        <v>#DIV/0!</v>
      </c>
      <c r="AY40">
        <v>0.5</v>
      </c>
      <c r="AZ40">
        <f t="shared" si="28"/>
        <v>1262.1984</v>
      </c>
      <c r="BA40">
        <f t="shared" si="29"/>
        <v>11.729449605568213</v>
      </c>
      <c r="BB40" t="e">
        <f t="shared" si="30"/>
        <v>#DIV/0!</v>
      </c>
      <c r="BC40">
        <f t="shared" si="31"/>
        <v>9.2928731375100885E-3</v>
      </c>
      <c r="BD40" t="e">
        <f t="shared" si="32"/>
        <v>#DIV/0!</v>
      </c>
      <c r="BE40" t="e">
        <f t="shared" si="33"/>
        <v>#DIV/0!</v>
      </c>
      <c r="BF40" t="s">
        <v>367</v>
      </c>
      <c r="BG40">
        <v>0</v>
      </c>
      <c r="BH40" t="e">
        <f t="shared" si="34"/>
        <v>#DIV/0!</v>
      </c>
      <c r="BI40" t="e">
        <f t="shared" si="35"/>
        <v>#DIV/0!</v>
      </c>
      <c r="BJ40" t="e">
        <f t="shared" si="36"/>
        <v>#DIV/0!</v>
      </c>
      <c r="BK40" t="e">
        <f t="shared" si="37"/>
        <v>#DIV/0!</v>
      </c>
      <c r="BL40" t="e">
        <f t="shared" si="38"/>
        <v>#DIV/0!</v>
      </c>
      <c r="BM40" t="e">
        <f t="shared" si="39"/>
        <v>#DIV/0!</v>
      </c>
      <c r="BN40" t="e">
        <f t="shared" si="40"/>
        <v>#DIV/0!</v>
      </c>
      <c r="BO40" t="e">
        <f t="shared" si="41"/>
        <v>#DIV/0!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f t="shared" si="42"/>
        <v>1501.17</v>
      </c>
      <c r="CI40">
        <f t="shared" si="43"/>
        <v>1262.1984</v>
      </c>
      <c r="CJ40">
        <f t="shared" si="44"/>
        <v>0.84080976838066301</v>
      </c>
      <c r="CK40">
        <f t="shared" si="45"/>
        <v>0.16116285297467975</v>
      </c>
      <c r="CL40">
        <v>6</v>
      </c>
      <c r="CM40">
        <v>0.5</v>
      </c>
      <c r="CN40" t="s">
        <v>368</v>
      </c>
      <c r="CO40">
        <v>2</v>
      </c>
      <c r="CP40">
        <v>1657342393</v>
      </c>
      <c r="CQ40">
        <v>383.86700000000002</v>
      </c>
      <c r="CR40">
        <v>400.06099999999998</v>
      </c>
      <c r="CS40">
        <v>22.683299999999999</v>
      </c>
      <c r="CT40">
        <v>17.2563</v>
      </c>
      <c r="CU40">
        <v>383.23700000000002</v>
      </c>
      <c r="CV40">
        <v>22.412600000000001</v>
      </c>
      <c r="CW40">
        <v>500.46</v>
      </c>
      <c r="CX40">
        <v>101.508</v>
      </c>
      <c r="CY40">
        <v>7.26204E-3</v>
      </c>
      <c r="CZ40">
        <v>26.010300000000001</v>
      </c>
      <c r="DA40">
        <v>25.6265</v>
      </c>
      <c r="DB40">
        <v>999.9</v>
      </c>
      <c r="DC40">
        <v>0</v>
      </c>
      <c r="DD40">
        <v>0</v>
      </c>
      <c r="DE40">
        <v>5015.62</v>
      </c>
      <c r="DF40">
        <v>0</v>
      </c>
      <c r="DG40">
        <v>1768.38</v>
      </c>
      <c r="DH40">
        <v>-16.1937</v>
      </c>
      <c r="DI40">
        <v>392.77699999999999</v>
      </c>
      <c r="DJ40">
        <v>407.08600000000001</v>
      </c>
      <c r="DK40">
        <v>5.4270300000000002</v>
      </c>
      <c r="DL40">
        <v>400.06099999999998</v>
      </c>
      <c r="DM40">
        <v>17.2563</v>
      </c>
      <c r="DN40">
        <v>2.30254</v>
      </c>
      <c r="DO40">
        <v>1.7516499999999999</v>
      </c>
      <c r="DP40">
        <v>19.694199999999999</v>
      </c>
      <c r="DQ40">
        <v>15.3619</v>
      </c>
      <c r="DR40">
        <v>1501.17</v>
      </c>
      <c r="DS40">
        <v>0.97300699999999996</v>
      </c>
      <c r="DT40">
        <v>2.6992599999999999E-2</v>
      </c>
      <c r="DU40">
        <v>0</v>
      </c>
      <c r="DV40">
        <v>0.67400000000000004</v>
      </c>
      <c r="DW40">
        <v>0</v>
      </c>
      <c r="DX40">
        <v>609588</v>
      </c>
      <c r="DY40">
        <v>13314</v>
      </c>
      <c r="DZ40">
        <v>35.686999999999998</v>
      </c>
      <c r="EA40">
        <v>38.436999999999998</v>
      </c>
      <c r="EB40">
        <v>36.625</v>
      </c>
      <c r="EC40">
        <v>36.375</v>
      </c>
      <c r="ED40">
        <v>35.875</v>
      </c>
      <c r="EE40">
        <v>1460.65</v>
      </c>
      <c r="EF40">
        <v>40.520000000000003</v>
      </c>
      <c r="EG40">
        <v>0</v>
      </c>
      <c r="EH40">
        <v>1657342392</v>
      </c>
      <c r="EI40">
        <v>0</v>
      </c>
      <c r="EJ40">
        <v>2.0282520000000002</v>
      </c>
      <c r="EK40">
        <v>-7.5767539993611619</v>
      </c>
      <c r="EL40">
        <v>3063034.789140095</v>
      </c>
      <c r="EM40">
        <v>208076.076</v>
      </c>
      <c r="EN40">
        <v>15</v>
      </c>
      <c r="EO40">
        <v>1657342317</v>
      </c>
      <c r="EP40" t="s">
        <v>683</v>
      </c>
      <c r="EQ40">
        <v>1657342317</v>
      </c>
      <c r="ER40">
        <v>1657342221.5</v>
      </c>
      <c r="ES40">
        <v>20</v>
      </c>
      <c r="ET40">
        <v>-0.215</v>
      </c>
      <c r="EU40">
        <v>3.0000000000000001E-3</v>
      </c>
      <c r="EV40">
        <v>0.626</v>
      </c>
      <c r="EW40">
        <v>0.17199999999999999</v>
      </c>
      <c r="EX40">
        <v>401</v>
      </c>
      <c r="EY40">
        <v>19</v>
      </c>
      <c r="EZ40">
        <v>0.09</v>
      </c>
      <c r="FA40">
        <v>0.01</v>
      </c>
      <c r="FB40">
        <v>-16.244389999999999</v>
      </c>
      <c r="FC40">
        <v>-0.1366446529080233</v>
      </c>
      <c r="FD40">
        <v>4.5222150545943939E-2</v>
      </c>
      <c r="FE40">
        <v>0</v>
      </c>
      <c r="FF40">
        <v>5.4164002499999997</v>
      </c>
      <c r="FG40">
        <v>0.1969444277673473</v>
      </c>
      <c r="FH40">
        <v>2.87120715455625E-2</v>
      </c>
      <c r="FI40">
        <v>1</v>
      </c>
      <c r="FJ40">
        <v>1</v>
      </c>
      <c r="FK40">
        <v>2</v>
      </c>
      <c r="FL40" t="s">
        <v>370</v>
      </c>
      <c r="FM40">
        <v>2.93594</v>
      </c>
      <c r="FN40">
        <v>2.6707700000000001</v>
      </c>
      <c r="FO40">
        <v>9.8234000000000002E-2</v>
      </c>
      <c r="FP40">
        <v>0.10203</v>
      </c>
      <c r="FQ40">
        <v>0.115879</v>
      </c>
      <c r="FR40">
        <v>9.6497799999999995E-2</v>
      </c>
      <c r="FS40">
        <v>28711.5</v>
      </c>
      <c r="FT40">
        <v>22295.200000000001</v>
      </c>
      <c r="FU40">
        <v>29890.9</v>
      </c>
      <c r="FV40">
        <v>24279.200000000001</v>
      </c>
      <c r="FW40">
        <v>35104.300000000003</v>
      </c>
      <c r="FX40">
        <v>32054.9</v>
      </c>
      <c r="FY40">
        <v>43654.8</v>
      </c>
      <c r="FZ40">
        <v>39638.1</v>
      </c>
      <c r="GA40">
        <v>0.33797500000000003</v>
      </c>
      <c r="GB40">
        <v>2.0602499999999999</v>
      </c>
      <c r="GC40">
        <v>5.5022500000000002E-2</v>
      </c>
      <c r="GD40">
        <v>0</v>
      </c>
      <c r="GE40">
        <v>24.724</v>
      </c>
      <c r="GF40">
        <v>999.9</v>
      </c>
      <c r="GG40">
        <v>54.5</v>
      </c>
      <c r="GH40">
        <v>33.799999999999997</v>
      </c>
      <c r="GI40">
        <v>28.369399999999999</v>
      </c>
      <c r="GJ40">
        <v>30.9147</v>
      </c>
      <c r="GK40">
        <v>19.274799999999999</v>
      </c>
      <c r="GL40">
        <v>1</v>
      </c>
      <c r="GM40">
        <v>1.7621999999999999E-2</v>
      </c>
      <c r="GN40">
        <v>0.337557</v>
      </c>
      <c r="GO40">
        <v>20.267800000000001</v>
      </c>
      <c r="GP40">
        <v>5.2223800000000002</v>
      </c>
      <c r="GQ40">
        <v>11.907400000000001</v>
      </c>
      <c r="GR40">
        <v>4.9638499999999999</v>
      </c>
      <c r="GS40">
        <v>3.29128</v>
      </c>
      <c r="GT40">
        <v>9999</v>
      </c>
      <c r="GU40">
        <v>9999</v>
      </c>
      <c r="GV40">
        <v>7809.9</v>
      </c>
      <c r="GW40">
        <v>982.6</v>
      </c>
      <c r="GX40">
        <v>1.8771</v>
      </c>
      <c r="GY40">
        <v>1.8754299999999999</v>
      </c>
      <c r="GZ40">
        <v>1.87408</v>
      </c>
      <c r="HA40">
        <v>1.8732899999999999</v>
      </c>
      <c r="HB40">
        <v>1.8748100000000001</v>
      </c>
      <c r="HC40">
        <v>1.86971</v>
      </c>
      <c r="HD40">
        <v>1.8739300000000001</v>
      </c>
      <c r="HE40">
        <v>1.87897</v>
      </c>
      <c r="HF40">
        <v>0</v>
      </c>
      <c r="HG40">
        <v>0</v>
      </c>
      <c r="HH40">
        <v>0</v>
      </c>
      <c r="HI40">
        <v>0</v>
      </c>
      <c r="HJ40" t="s">
        <v>371</v>
      </c>
      <c r="HK40" t="s">
        <v>372</v>
      </c>
      <c r="HL40" t="s">
        <v>373</v>
      </c>
      <c r="HM40" t="s">
        <v>373</v>
      </c>
      <c r="HN40" t="s">
        <v>373</v>
      </c>
      <c r="HO40" t="s">
        <v>373</v>
      </c>
      <c r="HP40">
        <v>0</v>
      </c>
      <c r="HQ40">
        <v>100</v>
      </c>
      <c r="HR40">
        <v>100</v>
      </c>
      <c r="HS40">
        <v>0.63</v>
      </c>
      <c r="HT40">
        <v>0.2707</v>
      </c>
      <c r="HU40">
        <v>0.42358377743997849</v>
      </c>
      <c r="HV40">
        <v>1.442917152755131E-3</v>
      </c>
      <c r="HW40">
        <v>-2.661258809856503E-6</v>
      </c>
      <c r="HX40">
        <v>7.9611176757267714E-10</v>
      </c>
      <c r="HY40">
        <v>-4.5854654434871668E-2</v>
      </c>
      <c r="HZ40">
        <v>-6.0352908027276157E-3</v>
      </c>
      <c r="IA40">
        <v>1.226161373770135E-3</v>
      </c>
      <c r="IB40">
        <v>-1.457749047782E-5</v>
      </c>
      <c r="IC40">
        <v>5</v>
      </c>
      <c r="ID40">
        <v>1967</v>
      </c>
      <c r="IE40">
        <v>1</v>
      </c>
      <c r="IF40">
        <v>28</v>
      </c>
      <c r="IG40">
        <v>1.3</v>
      </c>
      <c r="IH40">
        <v>2.9</v>
      </c>
      <c r="II40">
        <v>1.0351600000000001</v>
      </c>
      <c r="IJ40">
        <v>2.4694799999999999</v>
      </c>
      <c r="IK40">
        <v>1.42578</v>
      </c>
      <c r="IL40">
        <v>2.2875999999999999</v>
      </c>
      <c r="IM40">
        <v>1.5478499999999999</v>
      </c>
      <c r="IN40">
        <v>2.2949199999999998</v>
      </c>
      <c r="IO40">
        <v>35.637999999999998</v>
      </c>
      <c r="IP40">
        <v>14.639900000000001</v>
      </c>
      <c r="IQ40">
        <v>18</v>
      </c>
      <c r="IR40">
        <v>2.9776500000000001</v>
      </c>
      <c r="IS40">
        <v>541.81100000000004</v>
      </c>
      <c r="IT40">
        <v>25.0002</v>
      </c>
      <c r="IU40">
        <v>27.4024</v>
      </c>
      <c r="IV40">
        <v>30.000499999999999</v>
      </c>
      <c r="IW40">
        <v>27.387699999999999</v>
      </c>
      <c r="IX40">
        <v>27.264399999999998</v>
      </c>
      <c r="IY40">
        <v>20.7316</v>
      </c>
      <c r="IZ40">
        <v>40.0886</v>
      </c>
      <c r="JA40">
        <v>0</v>
      </c>
      <c r="JB40">
        <v>25</v>
      </c>
      <c r="JC40">
        <v>400</v>
      </c>
      <c r="JD40">
        <v>17.251000000000001</v>
      </c>
      <c r="JE40">
        <v>100.711</v>
      </c>
      <c r="JF40">
        <v>100.822</v>
      </c>
    </row>
    <row r="41" spans="1:266" x14ac:dyDescent="0.2">
      <c r="A41">
        <v>25</v>
      </c>
      <c r="B41">
        <v>1657342714</v>
      </c>
      <c r="C41">
        <v>3274.900000095367</v>
      </c>
      <c r="D41" t="s">
        <v>686</v>
      </c>
      <c r="E41" t="s">
        <v>687</v>
      </c>
      <c r="F41" t="s">
        <v>366</v>
      </c>
      <c r="H41" t="s">
        <v>394</v>
      </c>
      <c r="I41" t="s">
        <v>688</v>
      </c>
      <c r="J41" t="s">
        <v>662</v>
      </c>
      <c r="K41">
        <v>1657342714</v>
      </c>
      <c r="L41">
        <f t="shared" si="0"/>
        <v>4.2579243818083442E-3</v>
      </c>
      <c r="M41">
        <f t="shared" si="1"/>
        <v>4.2579243818083441</v>
      </c>
      <c r="N41">
        <f t="shared" si="2"/>
        <v>11.6383680624332</v>
      </c>
      <c r="O41">
        <f t="shared" si="3"/>
        <v>393.98500000000001</v>
      </c>
      <c r="P41">
        <f t="shared" si="4"/>
        <v>327.6758275661814</v>
      </c>
      <c r="Q41">
        <f t="shared" si="5"/>
        <v>33.291857887650885</v>
      </c>
      <c r="R41">
        <f t="shared" si="6"/>
        <v>40.028868553683495</v>
      </c>
      <c r="S41">
        <f t="shared" si="7"/>
        <v>0.34488744693663625</v>
      </c>
      <c r="T41">
        <f t="shared" si="8"/>
        <v>1.9201129893886879</v>
      </c>
      <c r="U41">
        <f t="shared" si="9"/>
        <v>0.31380499028163006</v>
      </c>
      <c r="V41">
        <f t="shared" si="10"/>
        <v>0.19868679091309088</v>
      </c>
      <c r="W41">
        <f t="shared" si="11"/>
        <v>241.770048</v>
      </c>
      <c r="X41">
        <f t="shared" si="12"/>
        <v>27.181843128527088</v>
      </c>
      <c r="Y41">
        <f t="shared" si="13"/>
        <v>27.181843128527088</v>
      </c>
      <c r="Z41">
        <f t="shared" si="14"/>
        <v>3.6175641213193575</v>
      </c>
      <c r="AA41">
        <f t="shared" si="15"/>
        <v>64.758191445052745</v>
      </c>
      <c r="AB41">
        <f t="shared" si="16"/>
        <v>2.2789891760540999</v>
      </c>
      <c r="AC41">
        <f t="shared" si="17"/>
        <v>3.5192291896969046</v>
      </c>
      <c r="AD41">
        <f t="shared" si="18"/>
        <v>1.3385749452652576</v>
      </c>
      <c r="AE41">
        <f t="shared" si="19"/>
        <v>-187.77446523774799</v>
      </c>
      <c r="AF41">
        <f t="shared" si="20"/>
        <v>-48.553999207369024</v>
      </c>
      <c r="AG41">
        <f t="shared" si="21"/>
        <v>-5.4543708031079241</v>
      </c>
      <c r="AH41">
        <f t="shared" si="22"/>
        <v>-1.2787248224945813E-2</v>
      </c>
      <c r="AI41">
        <v>0</v>
      </c>
      <c r="AJ41">
        <v>0</v>
      </c>
      <c r="AK41">
        <f t="shared" si="23"/>
        <v>1</v>
      </c>
      <c r="AL41">
        <f t="shared" si="24"/>
        <v>0</v>
      </c>
      <c r="AM41">
        <f t="shared" si="25"/>
        <v>25915.622741297684</v>
      </c>
      <c r="AN41" t="s">
        <v>367</v>
      </c>
      <c r="AO41" t="s">
        <v>367</v>
      </c>
      <c r="AP41">
        <v>0</v>
      </c>
      <c r="AQ41">
        <v>0</v>
      </c>
      <c r="AR41" t="e">
        <f t="shared" si="26"/>
        <v>#DIV/0!</v>
      </c>
      <c r="AS41">
        <v>0</v>
      </c>
      <c r="AT41" t="s">
        <v>367</v>
      </c>
      <c r="AU41" t="s">
        <v>367</v>
      </c>
      <c r="AV41">
        <v>0</v>
      </c>
      <c r="AW41">
        <v>0</v>
      </c>
      <c r="AX41" t="e">
        <f t="shared" si="27"/>
        <v>#DIV/0!</v>
      </c>
      <c r="AY41">
        <v>0.5</v>
      </c>
      <c r="AZ41">
        <f t="shared" si="28"/>
        <v>1261.3416000000002</v>
      </c>
      <c r="BA41">
        <f t="shared" si="29"/>
        <v>11.6383680624332</v>
      </c>
      <c r="BB41" t="e">
        <f t="shared" si="30"/>
        <v>#DIV/0!</v>
      </c>
      <c r="BC41">
        <f t="shared" si="31"/>
        <v>9.2269755175229274E-3</v>
      </c>
      <c r="BD41" t="e">
        <f t="shared" si="32"/>
        <v>#DIV/0!</v>
      </c>
      <c r="BE41" t="e">
        <f t="shared" si="33"/>
        <v>#DIV/0!</v>
      </c>
      <c r="BF41" t="s">
        <v>367</v>
      </c>
      <c r="BG41">
        <v>0</v>
      </c>
      <c r="BH41" t="e">
        <f t="shared" si="34"/>
        <v>#DIV/0!</v>
      </c>
      <c r="BI41" t="e">
        <f t="shared" si="35"/>
        <v>#DIV/0!</v>
      </c>
      <c r="BJ41" t="e">
        <f t="shared" si="36"/>
        <v>#DIV/0!</v>
      </c>
      <c r="BK41" t="e">
        <f t="shared" si="37"/>
        <v>#DIV/0!</v>
      </c>
      <c r="BL41" t="e">
        <f t="shared" si="38"/>
        <v>#DIV/0!</v>
      </c>
      <c r="BM41" t="e">
        <f t="shared" si="39"/>
        <v>#DIV/0!</v>
      </c>
      <c r="BN41" t="e">
        <f t="shared" si="40"/>
        <v>#DIV/0!</v>
      </c>
      <c r="BO41" t="e">
        <f t="shared" si="41"/>
        <v>#DIV/0!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f t="shared" si="42"/>
        <v>1500.15</v>
      </c>
      <c r="CI41">
        <f t="shared" si="43"/>
        <v>1261.3416000000002</v>
      </c>
      <c r="CJ41">
        <f t="shared" si="44"/>
        <v>0.84081031896810321</v>
      </c>
      <c r="CK41">
        <f t="shared" si="45"/>
        <v>0.16116391560843915</v>
      </c>
      <c r="CL41">
        <v>6</v>
      </c>
      <c r="CM41">
        <v>0.5</v>
      </c>
      <c r="CN41" t="s">
        <v>368</v>
      </c>
      <c r="CO41">
        <v>2</v>
      </c>
      <c r="CP41">
        <v>1657342714</v>
      </c>
      <c r="CQ41">
        <v>393.98500000000001</v>
      </c>
      <c r="CR41">
        <v>409.959</v>
      </c>
      <c r="CS41">
        <v>22.431000000000001</v>
      </c>
      <c r="CT41">
        <v>17.4377</v>
      </c>
      <c r="CU41">
        <v>393.35700000000003</v>
      </c>
      <c r="CV41">
        <v>22.167000000000002</v>
      </c>
      <c r="CW41">
        <v>500.16</v>
      </c>
      <c r="CX41">
        <v>101.5</v>
      </c>
      <c r="CY41">
        <v>9.9981100000000003E-2</v>
      </c>
      <c r="CZ41">
        <v>26.712800000000001</v>
      </c>
      <c r="DA41">
        <v>26.1418</v>
      </c>
      <c r="DB41">
        <v>999.9</v>
      </c>
      <c r="DC41">
        <v>0</v>
      </c>
      <c r="DD41">
        <v>0</v>
      </c>
      <c r="DE41">
        <v>4997.5</v>
      </c>
      <c r="DF41">
        <v>0</v>
      </c>
      <c r="DG41">
        <v>1993.5</v>
      </c>
      <c r="DH41">
        <v>-15.9735</v>
      </c>
      <c r="DI41">
        <v>403.02499999999998</v>
      </c>
      <c r="DJ41">
        <v>417.23399999999998</v>
      </c>
      <c r="DK41">
        <v>4.9932999999999996</v>
      </c>
      <c r="DL41">
        <v>409.959</v>
      </c>
      <c r="DM41">
        <v>17.4377</v>
      </c>
      <c r="DN41">
        <v>2.2767499999999998</v>
      </c>
      <c r="DO41">
        <v>1.76993</v>
      </c>
      <c r="DP41">
        <v>19.512899999999998</v>
      </c>
      <c r="DQ41">
        <v>15.5238</v>
      </c>
      <c r="DR41">
        <v>1500.15</v>
      </c>
      <c r="DS41">
        <v>0.97299100000000005</v>
      </c>
      <c r="DT41">
        <v>2.7008799999999999E-2</v>
      </c>
      <c r="DU41">
        <v>0</v>
      </c>
      <c r="DV41">
        <v>2.3117000000000001</v>
      </c>
      <c r="DW41">
        <v>0</v>
      </c>
      <c r="DX41">
        <v>15687</v>
      </c>
      <c r="DY41">
        <v>13304.8</v>
      </c>
      <c r="DZ41">
        <v>37.686999999999998</v>
      </c>
      <c r="EA41">
        <v>41.311999999999998</v>
      </c>
      <c r="EB41">
        <v>38.75</v>
      </c>
      <c r="EC41">
        <v>38.625</v>
      </c>
      <c r="ED41">
        <v>37.75</v>
      </c>
      <c r="EE41">
        <v>1459.63</v>
      </c>
      <c r="EF41">
        <v>40.520000000000003</v>
      </c>
      <c r="EG41">
        <v>0</v>
      </c>
      <c r="EH41">
        <v>1657342713</v>
      </c>
      <c r="EI41">
        <v>0</v>
      </c>
      <c r="EJ41">
        <v>2.424057692307692</v>
      </c>
      <c r="EK41">
        <v>0.21180511685502659</v>
      </c>
      <c r="EL41">
        <v>-205.4495727738624</v>
      </c>
      <c r="EM41">
        <v>15720.5</v>
      </c>
      <c r="EN41">
        <v>15</v>
      </c>
      <c r="EO41">
        <v>1657342317</v>
      </c>
      <c r="EP41" t="s">
        <v>683</v>
      </c>
      <c r="EQ41">
        <v>1657342317</v>
      </c>
      <c r="ER41">
        <v>1657342221.5</v>
      </c>
      <c r="ES41">
        <v>20</v>
      </c>
      <c r="ET41">
        <v>-0.215</v>
      </c>
      <c r="EU41">
        <v>3.0000000000000001E-3</v>
      </c>
      <c r="EV41">
        <v>0.626</v>
      </c>
      <c r="EW41">
        <v>0.17199999999999999</v>
      </c>
      <c r="EX41">
        <v>401</v>
      </c>
      <c r="EY41">
        <v>19</v>
      </c>
      <c r="EZ41">
        <v>0.09</v>
      </c>
      <c r="FA41">
        <v>0.01</v>
      </c>
      <c r="FB41">
        <v>-15.75354146341463</v>
      </c>
      <c r="FC41">
        <v>-1.918168641114991</v>
      </c>
      <c r="FD41">
        <v>0.19274163671788089</v>
      </c>
      <c r="FE41">
        <v>0</v>
      </c>
      <c r="FF41">
        <v>5.1080760975609758</v>
      </c>
      <c r="FG41">
        <v>-0.22426097560975</v>
      </c>
      <c r="FH41">
        <v>2.71388910820103E-2</v>
      </c>
      <c r="FI41">
        <v>1</v>
      </c>
      <c r="FJ41">
        <v>1</v>
      </c>
      <c r="FK41">
        <v>2</v>
      </c>
      <c r="FL41" t="s">
        <v>370</v>
      </c>
      <c r="FM41">
        <v>2.9347799999999999</v>
      </c>
      <c r="FN41">
        <v>2.7634099999999999</v>
      </c>
      <c r="FO41">
        <v>0.10017</v>
      </c>
      <c r="FP41">
        <v>0.103878</v>
      </c>
      <c r="FQ41">
        <v>0.11491999999999999</v>
      </c>
      <c r="FR41">
        <v>9.7149200000000005E-2</v>
      </c>
      <c r="FS41">
        <v>28637.9</v>
      </c>
      <c r="FT41">
        <v>22240.3</v>
      </c>
      <c r="FU41">
        <v>29879.7</v>
      </c>
      <c r="FV41">
        <v>24270.400000000001</v>
      </c>
      <c r="FW41">
        <v>35130.400000000001</v>
      </c>
      <c r="FX41">
        <v>32020.3</v>
      </c>
      <c r="FY41">
        <v>43637.8</v>
      </c>
      <c r="FZ41">
        <v>39624</v>
      </c>
      <c r="GA41">
        <v>1.9790000000000001</v>
      </c>
      <c r="GB41">
        <v>2.05802</v>
      </c>
      <c r="GC41">
        <v>7.4695800000000007E-2</v>
      </c>
      <c r="GD41">
        <v>0</v>
      </c>
      <c r="GE41">
        <v>24.917300000000001</v>
      </c>
      <c r="GF41">
        <v>999.9</v>
      </c>
      <c r="GG41">
        <v>53.7</v>
      </c>
      <c r="GH41">
        <v>34</v>
      </c>
      <c r="GI41">
        <v>28.267700000000001</v>
      </c>
      <c r="GJ41">
        <v>31.184699999999999</v>
      </c>
      <c r="GK41">
        <v>34.767600000000002</v>
      </c>
      <c r="GL41">
        <v>1</v>
      </c>
      <c r="GM41">
        <v>3.3795699999999998E-2</v>
      </c>
      <c r="GN41">
        <v>0.22828399999999999</v>
      </c>
      <c r="GO41">
        <v>20.270600000000002</v>
      </c>
      <c r="GP41">
        <v>5.2237299999999998</v>
      </c>
      <c r="GQ41">
        <v>11.9077</v>
      </c>
      <c r="GR41">
        <v>4.9637500000000001</v>
      </c>
      <c r="GS41">
        <v>3.2913299999999999</v>
      </c>
      <c r="GT41">
        <v>9999</v>
      </c>
      <c r="GU41">
        <v>9999</v>
      </c>
      <c r="GV41">
        <v>7809.9</v>
      </c>
      <c r="GW41">
        <v>982.7</v>
      </c>
      <c r="GX41">
        <v>1.87714</v>
      </c>
      <c r="GY41">
        <v>1.8754599999999999</v>
      </c>
      <c r="GZ41">
        <v>1.87408</v>
      </c>
      <c r="HA41">
        <v>1.8733200000000001</v>
      </c>
      <c r="HB41">
        <v>1.8748499999999999</v>
      </c>
      <c r="HC41">
        <v>1.8697999999999999</v>
      </c>
      <c r="HD41">
        <v>1.8739300000000001</v>
      </c>
      <c r="HE41">
        <v>1.879</v>
      </c>
      <c r="HF41">
        <v>0</v>
      </c>
      <c r="HG41">
        <v>0</v>
      </c>
      <c r="HH41">
        <v>0</v>
      </c>
      <c r="HI41">
        <v>0</v>
      </c>
      <c r="HJ41" t="s">
        <v>371</v>
      </c>
      <c r="HK41" t="s">
        <v>372</v>
      </c>
      <c r="HL41" t="s">
        <v>373</v>
      </c>
      <c r="HM41" t="s">
        <v>373</v>
      </c>
      <c r="HN41" t="s">
        <v>373</v>
      </c>
      <c r="HO41" t="s">
        <v>373</v>
      </c>
      <c r="HP41">
        <v>0</v>
      </c>
      <c r="HQ41">
        <v>100</v>
      </c>
      <c r="HR41">
        <v>100</v>
      </c>
      <c r="HS41">
        <v>0.628</v>
      </c>
      <c r="HT41">
        <v>0.26400000000000001</v>
      </c>
      <c r="HU41">
        <v>0.42358377743997849</v>
      </c>
      <c r="HV41">
        <v>1.442917152755131E-3</v>
      </c>
      <c r="HW41">
        <v>-2.661258809856503E-6</v>
      </c>
      <c r="HX41">
        <v>7.9611176757267714E-10</v>
      </c>
      <c r="HY41">
        <v>-4.5854654434871668E-2</v>
      </c>
      <c r="HZ41">
        <v>-6.0352908027276157E-3</v>
      </c>
      <c r="IA41">
        <v>1.226161373770135E-3</v>
      </c>
      <c r="IB41">
        <v>-1.457749047782E-5</v>
      </c>
      <c r="IC41">
        <v>5</v>
      </c>
      <c r="ID41">
        <v>1967</v>
      </c>
      <c r="IE41">
        <v>1</v>
      </c>
      <c r="IF41">
        <v>28</v>
      </c>
      <c r="IG41">
        <v>6.6</v>
      </c>
      <c r="IH41">
        <v>8.1999999999999993</v>
      </c>
      <c r="II41">
        <v>1.0534699999999999</v>
      </c>
      <c r="IJ41">
        <v>2.4548299999999998</v>
      </c>
      <c r="IK41">
        <v>1.42578</v>
      </c>
      <c r="IL41">
        <v>2.2888199999999999</v>
      </c>
      <c r="IM41">
        <v>1.5478499999999999</v>
      </c>
      <c r="IN41">
        <v>2.3034699999999999</v>
      </c>
      <c r="IO41">
        <v>35.894399999999997</v>
      </c>
      <c r="IP41">
        <v>14.5961</v>
      </c>
      <c r="IQ41">
        <v>18</v>
      </c>
      <c r="IR41">
        <v>503.89299999999997</v>
      </c>
      <c r="IS41">
        <v>542.82600000000002</v>
      </c>
      <c r="IT41">
        <v>25.002099999999999</v>
      </c>
      <c r="IU41">
        <v>27.648700000000002</v>
      </c>
      <c r="IV41">
        <v>30.0001</v>
      </c>
      <c r="IW41">
        <v>27.596</v>
      </c>
      <c r="IX41">
        <v>27.531099999999999</v>
      </c>
      <c r="IY41">
        <v>21.1129</v>
      </c>
      <c r="IZ41">
        <v>38.249699999999997</v>
      </c>
      <c r="JA41">
        <v>0</v>
      </c>
      <c r="JB41">
        <v>25</v>
      </c>
      <c r="JC41">
        <v>410</v>
      </c>
      <c r="JD41">
        <v>17.6524</v>
      </c>
      <c r="JE41">
        <v>100.672</v>
      </c>
      <c r="JF41">
        <v>100.786</v>
      </c>
    </row>
    <row r="42" spans="1:266" x14ac:dyDescent="0.2">
      <c r="A42">
        <v>26</v>
      </c>
      <c r="B42">
        <v>1657344566</v>
      </c>
      <c r="C42">
        <v>5126.9000000953674</v>
      </c>
      <c r="D42" t="s">
        <v>689</v>
      </c>
      <c r="E42" t="s">
        <v>690</v>
      </c>
      <c r="F42" t="s">
        <v>366</v>
      </c>
      <c r="H42" t="s">
        <v>449</v>
      </c>
      <c r="I42" t="s">
        <v>688</v>
      </c>
      <c r="J42" t="s">
        <v>691</v>
      </c>
      <c r="K42">
        <v>1657344566</v>
      </c>
      <c r="L42">
        <f t="shared" si="0"/>
        <v>2.4490202600614573E-3</v>
      </c>
      <c r="M42">
        <f t="shared" si="1"/>
        <v>2.4490202600614572</v>
      </c>
      <c r="N42">
        <f t="shared" si="2"/>
        <v>12.529428504902921</v>
      </c>
      <c r="O42">
        <f t="shared" si="3"/>
        <v>395.33100000000002</v>
      </c>
      <c r="P42">
        <f t="shared" si="4"/>
        <v>281.77370852773947</v>
      </c>
      <c r="Q42">
        <f t="shared" si="5"/>
        <v>28.618351496772902</v>
      </c>
      <c r="R42">
        <f t="shared" si="6"/>
        <v>40.151799735627002</v>
      </c>
      <c r="S42">
        <f t="shared" si="7"/>
        <v>0.19738433422643326</v>
      </c>
      <c r="T42">
        <f t="shared" si="8"/>
        <v>1.9210390904076649</v>
      </c>
      <c r="U42">
        <f t="shared" si="9"/>
        <v>0.18676959438697047</v>
      </c>
      <c r="V42">
        <f t="shared" si="10"/>
        <v>0.11763709671474359</v>
      </c>
      <c r="W42">
        <f t="shared" si="11"/>
        <v>241.74379199999998</v>
      </c>
      <c r="X42">
        <f t="shared" si="12"/>
        <v>28.094313899533844</v>
      </c>
      <c r="Y42">
        <f t="shared" si="13"/>
        <v>28.094313899533844</v>
      </c>
      <c r="Z42">
        <f t="shared" si="14"/>
        <v>3.8157544879110685</v>
      </c>
      <c r="AA42">
        <f t="shared" si="15"/>
        <v>70.83986717234994</v>
      </c>
      <c r="AB42">
        <f t="shared" si="16"/>
        <v>2.5255563387287996</v>
      </c>
      <c r="AC42">
        <f t="shared" si="17"/>
        <v>3.5651624424764159</v>
      </c>
      <c r="AD42">
        <f t="shared" si="18"/>
        <v>1.2901981491822689</v>
      </c>
      <c r="AE42">
        <f t="shared" si="19"/>
        <v>-108.00179346871026</v>
      </c>
      <c r="AF42">
        <f t="shared" si="20"/>
        <v>-120.24279554607735</v>
      </c>
      <c r="AG42">
        <f t="shared" si="21"/>
        <v>-13.577786690197716</v>
      </c>
      <c r="AH42">
        <f t="shared" si="22"/>
        <v>-7.858370498533418E-2</v>
      </c>
      <c r="AI42">
        <v>0</v>
      </c>
      <c r="AJ42">
        <v>0</v>
      </c>
      <c r="AK42">
        <f t="shared" si="23"/>
        <v>1</v>
      </c>
      <c r="AL42">
        <f t="shared" si="24"/>
        <v>0</v>
      </c>
      <c r="AM42">
        <f t="shared" si="25"/>
        <v>25921.300300210431</v>
      </c>
      <c r="AN42" t="s">
        <v>367</v>
      </c>
      <c r="AO42" t="s">
        <v>367</v>
      </c>
      <c r="AP42">
        <v>0</v>
      </c>
      <c r="AQ42">
        <v>0</v>
      </c>
      <c r="AR42" t="e">
        <f t="shared" si="26"/>
        <v>#DIV/0!</v>
      </c>
      <c r="AS42">
        <v>0</v>
      </c>
      <c r="AT42" t="s">
        <v>367</v>
      </c>
      <c r="AU42" t="s">
        <v>367</v>
      </c>
      <c r="AV42">
        <v>0</v>
      </c>
      <c r="AW42">
        <v>0</v>
      </c>
      <c r="AX42" t="e">
        <f t="shared" si="27"/>
        <v>#DIV/0!</v>
      </c>
      <c r="AY42">
        <v>0.5</v>
      </c>
      <c r="AZ42">
        <f t="shared" si="28"/>
        <v>1261.2143999999998</v>
      </c>
      <c r="BA42">
        <f t="shared" si="29"/>
        <v>12.529428504902921</v>
      </c>
      <c r="BB42" t="e">
        <f t="shared" si="30"/>
        <v>#DIV/0!</v>
      </c>
      <c r="BC42">
        <f t="shared" si="31"/>
        <v>9.9344159921603507E-3</v>
      </c>
      <c r="BD42" t="e">
        <f t="shared" si="32"/>
        <v>#DIV/0!</v>
      </c>
      <c r="BE42" t="e">
        <f t="shared" si="33"/>
        <v>#DIV/0!</v>
      </c>
      <c r="BF42" t="s">
        <v>367</v>
      </c>
      <c r="BG42">
        <v>0</v>
      </c>
      <c r="BH42" t="e">
        <f t="shared" si="34"/>
        <v>#DIV/0!</v>
      </c>
      <c r="BI42" t="e">
        <f t="shared" si="35"/>
        <v>#DIV/0!</v>
      </c>
      <c r="BJ42" t="e">
        <f t="shared" si="36"/>
        <v>#DIV/0!</v>
      </c>
      <c r="BK42" t="e">
        <f t="shared" si="37"/>
        <v>#DIV/0!</v>
      </c>
      <c r="BL42" t="e">
        <f t="shared" si="38"/>
        <v>#DIV/0!</v>
      </c>
      <c r="BM42" t="e">
        <f t="shared" si="39"/>
        <v>#DIV/0!</v>
      </c>
      <c r="BN42" t="e">
        <f t="shared" si="40"/>
        <v>#DIV/0!</v>
      </c>
      <c r="BO42" t="e">
        <f t="shared" si="41"/>
        <v>#DIV/0!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f t="shared" si="42"/>
        <v>1500</v>
      </c>
      <c r="CI42">
        <f t="shared" si="43"/>
        <v>1261.2143999999998</v>
      </c>
      <c r="CJ42">
        <f t="shared" si="44"/>
        <v>0.84080959999999993</v>
      </c>
      <c r="CK42">
        <f t="shared" si="45"/>
        <v>0.161162528</v>
      </c>
      <c r="CL42">
        <v>6</v>
      </c>
      <c r="CM42">
        <v>0.5</v>
      </c>
      <c r="CN42" t="s">
        <v>368</v>
      </c>
      <c r="CO42">
        <v>2</v>
      </c>
      <c r="CP42">
        <v>1657344566</v>
      </c>
      <c r="CQ42">
        <v>395.33100000000002</v>
      </c>
      <c r="CR42">
        <v>410.05099999999999</v>
      </c>
      <c r="CS42">
        <v>24.866399999999999</v>
      </c>
      <c r="CT42">
        <v>22.262</v>
      </c>
      <c r="CU42">
        <v>394.839</v>
      </c>
      <c r="CV42">
        <v>24.605399999999999</v>
      </c>
      <c r="CW42">
        <v>550.17399999999998</v>
      </c>
      <c r="CX42">
        <v>101.465</v>
      </c>
      <c r="CY42">
        <v>0.10001699999999999</v>
      </c>
      <c r="CZ42">
        <v>26.933299999999999</v>
      </c>
      <c r="DA42">
        <v>27.351199999999999</v>
      </c>
      <c r="DB42">
        <v>999.9</v>
      </c>
      <c r="DC42">
        <v>0</v>
      </c>
      <c r="DD42">
        <v>0</v>
      </c>
      <c r="DE42">
        <v>5003.12</v>
      </c>
      <c r="DF42">
        <v>0</v>
      </c>
      <c r="DG42">
        <v>1508.98</v>
      </c>
      <c r="DH42">
        <v>-14.5848</v>
      </c>
      <c r="DI42">
        <v>405.58</v>
      </c>
      <c r="DJ42">
        <v>419.38799999999998</v>
      </c>
      <c r="DK42">
        <v>2.67428</v>
      </c>
      <c r="DL42">
        <v>410.05099999999999</v>
      </c>
      <c r="DM42">
        <v>22.262</v>
      </c>
      <c r="DN42">
        <v>2.53017</v>
      </c>
      <c r="DO42">
        <v>2.2588200000000001</v>
      </c>
      <c r="DP42">
        <v>21.221900000000002</v>
      </c>
      <c r="DQ42">
        <v>19.3857</v>
      </c>
      <c r="DR42">
        <v>1500</v>
      </c>
      <c r="DS42">
        <v>0.97301099999999996</v>
      </c>
      <c r="DT42">
        <v>2.6988499999999999E-2</v>
      </c>
      <c r="DU42">
        <v>0</v>
      </c>
      <c r="DV42">
        <v>2.3422000000000001</v>
      </c>
      <c r="DW42">
        <v>0</v>
      </c>
      <c r="DX42">
        <v>16641.7</v>
      </c>
      <c r="DY42">
        <v>13303.7</v>
      </c>
      <c r="DZ42">
        <v>37.436999999999998</v>
      </c>
      <c r="EA42">
        <v>38.811999999999998</v>
      </c>
      <c r="EB42">
        <v>38</v>
      </c>
      <c r="EC42">
        <v>37.686999999999998</v>
      </c>
      <c r="ED42">
        <v>37.561999999999998</v>
      </c>
      <c r="EE42">
        <v>1459.52</v>
      </c>
      <c r="EF42">
        <v>40.479999999999997</v>
      </c>
      <c r="EG42">
        <v>0</v>
      </c>
      <c r="EH42">
        <v>1657344565.2</v>
      </c>
      <c r="EI42">
        <v>0</v>
      </c>
      <c r="EJ42">
        <v>2.3766600000000002</v>
      </c>
      <c r="EK42">
        <v>-0.68469232514576339</v>
      </c>
      <c r="EL42">
        <v>-1227.515382922601</v>
      </c>
      <c r="EM42">
        <v>17106.712</v>
      </c>
      <c r="EN42">
        <v>15</v>
      </c>
      <c r="EO42">
        <v>1657344592</v>
      </c>
      <c r="EP42" t="s">
        <v>692</v>
      </c>
      <c r="EQ42">
        <v>1657344586</v>
      </c>
      <c r="ER42">
        <v>1657344592</v>
      </c>
      <c r="ES42">
        <v>21</v>
      </c>
      <c r="ET42">
        <v>-0.13100000000000001</v>
      </c>
      <c r="EU42">
        <v>2E-3</v>
      </c>
      <c r="EV42">
        <v>0.49199999999999999</v>
      </c>
      <c r="EW42">
        <v>0.26100000000000001</v>
      </c>
      <c r="EX42">
        <v>410</v>
      </c>
      <c r="EY42">
        <v>22</v>
      </c>
      <c r="EZ42">
        <v>7.0000000000000007E-2</v>
      </c>
      <c r="FA42">
        <v>0.05</v>
      </c>
      <c r="FB42">
        <v>-14.49238292682927</v>
      </c>
      <c r="FC42">
        <v>5.8965156794426613E-2</v>
      </c>
      <c r="FD42">
        <v>4.3139642243499032E-2</v>
      </c>
      <c r="FE42">
        <v>1</v>
      </c>
      <c r="FF42">
        <v>2.8085021951219509</v>
      </c>
      <c r="FG42">
        <v>-0.6136260627177742</v>
      </c>
      <c r="FH42">
        <v>7.1416594386165128E-2</v>
      </c>
      <c r="FI42">
        <v>0</v>
      </c>
      <c r="FJ42">
        <v>1</v>
      </c>
      <c r="FK42">
        <v>2</v>
      </c>
      <c r="FL42" t="s">
        <v>370</v>
      </c>
      <c r="FM42">
        <v>3.0604399999999998</v>
      </c>
      <c r="FN42">
        <v>2.7639800000000001</v>
      </c>
      <c r="FO42">
        <v>0.100425</v>
      </c>
      <c r="FP42">
        <v>0.103884</v>
      </c>
      <c r="FQ42">
        <v>0.12354999999999999</v>
      </c>
      <c r="FR42">
        <v>0.115255</v>
      </c>
      <c r="FS42">
        <v>28623.8</v>
      </c>
      <c r="FT42">
        <v>22243.3</v>
      </c>
      <c r="FU42">
        <v>29873.4</v>
      </c>
      <c r="FV42">
        <v>24273.8</v>
      </c>
      <c r="FW42">
        <v>34767.9</v>
      </c>
      <c r="FX42">
        <v>31369.5</v>
      </c>
      <c r="FY42">
        <v>43622.9</v>
      </c>
      <c r="FZ42">
        <v>39625</v>
      </c>
      <c r="GA42">
        <v>2.07667</v>
      </c>
      <c r="GB42">
        <v>1.96767</v>
      </c>
      <c r="GC42">
        <v>0.12676000000000001</v>
      </c>
      <c r="GD42">
        <v>0</v>
      </c>
      <c r="GE42">
        <v>25.2759</v>
      </c>
      <c r="GF42">
        <v>999.9</v>
      </c>
      <c r="GG42">
        <v>57</v>
      </c>
      <c r="GH42">
        <v>33.6</v>
      </c>
      <c r="GI42">
        <v>29.351400000000002</v>
      </c>
      <c r="GJ42">
        <v>31.001000000000001</v>
      </c>
      <c r="GK42">
        <v>37.139400000000002</v>
      </c>
      <c r="GL42">
        <v>1</v>
      </c>
      <c r="GM42">
        <v>2.5406499999999999E-2</v>
      </c>
      <c r="GN42">
        <v>0.36311300000000002</v>
      </c>
      <c r="GO42">
        <v>20.269300000000001</v>
      </c>
      <c r="GP42">
        <v>5.2273199999999997</v>
      </c>
      <c r="GQ42">
        <v>11.904500000000001</v>
      </c>
      <c r="GR42">
        <v>4.9645000000000001</v>
      </c>
      <c r="GS42">
        <v>3.2919999999999998</v>
      </c>
      <c r="GT42">
        <v>9999</v>
      </c>
      <c r="GU42">
        <v>9999</v>
      </c>
      <c r="GV42">
        <v>8057.2</v>
      </c>
      <c r="GW42">
        <v>983.2</v>
      </c>
      <c r="GX42">
        <v>1.8771199999999999</v>
      </c>
      <c r="GY42">
        <v>1.87544</v>
      </c>
      <c r="GZ42">
        <v>1.87408</v>
      </c>
      <c r="HA42">
        <v>1.8732599999999999</v>
      </c>
      <c r="HB42">
        <v>1.87477</v>
      </c>
      <c r="HC42">
        <v>1.8697600000000001</v>
      </c>
      <c r="HD42">
        <v>1.8739300000000001</v>
      </c>
      <c r="HE42">
        <v>1.87897</v>
      </c>
      <c r="HF42">
        <v>0</v>
      </c>
      <c r="HG42">
        <v>0</v>
      </c>
      <c r="HH42">
        <v>0</v>
      </c>
      <c r="HI42">
        <v>0</v>
      </c>
      <c r="HJ42" t="s">
        <v>371</v>
      </c>
      <c r="HK42" t="s">
        <v>372</v>
      </c>
      <c r="HL42" t="s">
        <v>373</v>
      </c>
      <c r="HM42" t="s">
        <v>373</v>
      </c>
      <c r="HN42" t="s">
        <v>373</v>
      </c>
      <c r="HO42" t="s">
        <v>373</v>
      </c>
      <c r="HP42">
        <v>0</v>
      </c>
      <c r="HQ42">
        <v>100</v>
      </c>
      <c r="HR42">
        <v>100</v>
      </c>
      <c r="HS42">
        <v>0.49199999999999999</v>
      </c>
      <c r="HT42">
        <v>0.26100000000000001</v>
      </c>
      <c r="HU42">
        <v>0.42358377743997849</v>
      </c>
      <c r="HV42">
        <v>1.442917152755131E-3</v>
      </c>
      <c r="HW42">
        <v>-2.661258809856503E-6</v>
      </c>
      <c r="HX42">
        <v>7.9611176757267714E-10</v>
      </c>
      <c r="HY42">
        <v>-4.5854654434871668E-2</v>
      </c>
      <c r="HZ42">
        <v>-6.0352908027276157E-3</v>
      </c>
      <c r="IA42">
        <v>1.226161373770135E-3</v>
      </c>
      <c r="IB42">
        <v>-1.457749047782E-5</v>
      </c>
      <c r="IC42">
        <v>5</v>
      </c>
      <c r="ID42">
        <v>1967</v>
      </c>
      <c r="IE42">
        <v>1</v>
      </c>
      <c r="IF42">
        <v>28</v>
      </c>
      <c r="IG42">
        <v>37.5</v>
      </c>
      <c r="IH42">
        <v>39.1</v>
      </c>
      <c r="II42">
        <v>1.0583499999999999</v>
      </c>
      <c r="IJ42">
        <v>2.4499499999999999</v>
      </c>
      <c r="IK42">
        <v>1.42578</v>
      </c>
      <c r="IL42">
        <v>2.2851599999999999</v>
      </c>
      <c r="IM42">
        <v>1.5478499999999999</v>
      </c>
      <c r="IN42">
        <v>2.32056</v>
      </c>
      <c r="IO42">
        <v>35.661299999999997</v>
      </c>
      <c r="IP42">
        <v>14.3247</v>
      </c>
      <c r="IQ42">
        <v>18</v>
      </c>
      <c r="IR42">
        <v>568.36800000000005</v>
      </c>
      <c r="IS42">
        <v>484.09300000000002</v>
      </c>
      <c r="IT42">
        <v>24.9986</v>
      </c>
      <c r="IU42">
        <v>27.620999999999999</v>
      </c>
      <c r="IV42">
        <v>29.999199999999998</v>
      </c>
      <c r="IW42">
        <v>27.6921</v>
      </c>
      <c r="IX42">
        <v>27.626799999999999</v>
      </c>
      <c r="IY42">
        <v>21.203800000000001</v>
      </c>
      <c r="IZ42">
        <v>26.513200000000001</v>
      </c>
      <c r="JA42">
        <v>26.555399999999999</v>
      </c>
      <c r="JB42">
        <v>25</v>
      </c>
      <c r="JC42">
        <v>410</v>
      </c>
      <c r="JD42">
        <v>22.274699999999999</v>
      </c>
      <c r="JE42">
        <v>100.643</v>
      </c>
      <c r="JF42">
        <v>100.79300000000001</v>
      </c>
    </row>
    <row r="43" spans="1:266" x14ac:dyDescent="0.2">
      <c r="A43">
        <v>27</v>
      </c>
      <c r="B43">
        <v>1657344787</v>
      </c>
      <c r="C43">
        <v>5347.9000000953674</v>
      </c>
      <c r="D43" t="s">
        <v>693</v>
      </c>
      <c r="E43" t="s">
        <v>694</v>
      </c>
      <c r="F43" t="s">
        <v>366</v>
      </c>
      <c r="H43" t="s">
        <v>449</v>
      </c>
      <c r="I43" t="s">
        <v>688</v>
      </c>
      <c r="J43" t="s">
        <v>691</v>
      </c>
      <c r="K43">
        <v>1657344787</v>
      </c>
      <c r="L43">
        <f t="shared" si="0"/>
        <v>2.3466690415621409E-3</v>
      </c>
      <c r="M43">
        <f t="shared" si="1"/>
        <v>2.3466690415621407</v>
      </c>
      <c r="N43">
        <f t="shared" si="2"/>
        <v>12.140725678907787</v>
      </c>
      <c r="O43">
        <f t="shared" si="3"/>
        <v>385.74</v>
      </c>
      <c r="P43">
        <f t="shared" si="4"/>
        <v>267.44262449361599</v>
      </c>
      <c r="Q43">
        <f t="shared" si="5"/>
        <v>27.163311531382245</v>
      </c>
      <c r="R43">
        <f t="shared" si="6"/>
        <v>39.178406246778003</v>
      </c>
      <c r="S43">
        <f t="shared" si="7"/>
        <v>0.18243997830912387</v>
      </c>
      <c r="T43">
        <f t="shared" si="8"/>
        <v>1.9188349538819716</v>
      </c>
      <c r="U43">
        <f t="shared" si="9"/>
        <v>0.17332198710298546</v>
      </c>
      <c r="V43">
        <f t="shared" si="10"/>
        <v>0.10910747043499688</v>
      </c>
      <c r="W43">
        <f t="shared" si="11"/>
        <v>241.72478099999995</v>
      </c>
      <c r="X43">
        <f t="shared" si="12"/>
        <v>27.935013813442264</v>
      </c>
      <c r="Y43">
        <f t="shared" si="13"/>
        <v>27.935013813442264</v>
      </c>
      <c r="Z43">
        <f t="shared" si="14"/>
        <v>3.7804867747013913</v>
      </c>
      <c r="AA43">
        <f t="shared" si="15"/>
        <v>69.461735996936198</v>
      </c>
      <c r="AB43">
        <f t="shared" si="16"/>
        <v>2.4474976063957801</v>
      </c>
      <c r="AC43">
        <f t="shared" si="17"/>
        <v>3.5235192027215296</v>
      </c>
      <c r="AD43">
        <f t="shared" si="18"/>
        <v>1.3329891683056112</v>
      </c>
      <c r="AE43">
        <f t="shared" si="19"/>
        <v>-103.48810473289042</v>
      </c>
      <c r="AF43">
        <f t="shared" si="20"/>
        <v>-124.29447736162533</v>
      </c>
      <c r="AG43">
        <f t="shared" si="21"/>
        <v>-14.026256360919376</v>
      </c>
      <c r="AH43">
        <f t="shared" si="22"/>
        <v>-8.4057455435171846E-2</v>
      </c>
      <c r="AI43">
        <v>0</v>
      </c>
      <c r="AJ43">
        <v>0</v>
      </c>
      <c r="AK43">
        <f t="shared" si="23"/>
        <v>1</v>
      </c>
      <c r="AL43">
        <f t="shared" si="24"/>
        <v>0</v>
      </c>
      <c r="AM43">
        <f t="shared" si="25"/>
        <v>25882.929338673865</v>
      </c>
      <c r="AN43" t="s">
        <v>367</v>
      </c>
      <c r="AO43" t="s">
        <v>367</v>
      </c>
      <c r="AP43">
        <v>0</v>
      </c>
      <c r="AQ43">
        <v>0</v>
      </c>
      <c r="AR43" t="e">
        <f t="shared" si="26"/>
        <v>#DIV/0!</v>
      </c>
      <c r="AS43">
        <v>0</v>
      </c>
      <c r="AT43" t="s">
        <v>367</v>
      </c>
      <c r="AU43" t="s">
        <v>367</v>
      </c>
      <c r="AV43">
        <v>0</v>
      </c>
      <c r="AW43">
        <v>0</v>
      </c>
      <c r="AX43" t="e">
        <f t="shared" si="27"/>
        <v>#DIV/0!</v>
      </c>
      <c r="AY43">
        <v>0.5</v>
      </c>
      <c r="AZ43">
        <f t="shared" si="28"/>
        <v>1261.1061</v>
      </c>
      <c r="BA43">
        <f t="shared" si="29"/>
        <v>12.140725678907787</v>
      </c>
      <c r="BB43" t="e">
        <f t="shared" si="30"/>
        <v>#DIV/0!</v>
      </c>
      <c r="BC43">
        <f t="shared" si="31"/>
        <v>9.6270453999927428E-3</v>
      </c>
      <c r="BD43" t="e">
        <f t="shared" si="32"/>
        <v>#DIV/0!</v>
      </c>
      <c r="BE43" t="e">
        <f t="shared" si="33"/>
        <v>#DIV/0!</v>
      </c>
      <c r="BF43" t="s">
        <v>367</v>
      </c>
      <c r="BG43">
        <v>0</v>
      </c>
      <c r="BH43" t="e">
        <f t="shared" si="34"/>
        <v>#DIV/0!</v>
      </c>
      <c r="BI43" t="e">
        <f t="shared" si="35"/>
        <v>#DIV/0!</v>
      </c>
      <c r="BJ43" t="e">
        <f t="shared" si="36"/>
        <v>#DIV/0!</v>
      </c>
      <c r="BK43" t="e">
        <f t="shared" si="37"/>
        <v>#DIV/0!</v>
      </c>
      <c r="BL43" t="e">
        <f t="shared" si="38"/>
        <v>#DIV/0!</v>
      </c>
      <c r="BM43" t="e">
        <f t="shared" si="39"/>
        <v>#DIV/0!</v>
      </c>
      <c r="BN43" t="e">
        <f t="shared" si="40"/>
        <v>#DIV/0!</v>
      </c>
      <c r="BO43" t="e">
        <f t="shared" si="41"/>
        <v>#DIV/0!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f t="shared" si="42"/>
        <v>1499.87</v>
      </c>
      <c r="CI43">
        <f t="shared" si="43"/>
        <v>1261.1061</v>
      </c>
      <c r="CJ43">
        <f t="shared" si="44"/>
        <v>0.84081027022341936</v>
      </c>
      <c r="CK43">
        <f t="shared" si="45"/>
        <v>0.16116382153119935</v>
      </c>
      <c r="CL43">
        <v>6</v>
      </c>
      <c r="CM43">
        <v>0.5</v>
      </c>
      <c r="CN43" t="s">
        <v>368</v>
      </c>
      <c r="CO43">
        <v>2</v>
      </c>
      <c r="CP43">
        <v>1657344787</v>
      </c>
      <c r="CQ43">
        <v>385.74</v>
      </c>
      <c r="CR43">
        <v>399.96899999999999</v>
      </c>
      <c r="CS43">
        <v>24.0974</v>
      </c>
      <c r="CT43">
        <v>21.599599999999999</v>
      </c>
      <c r="CU43">
        <v>385.24099999999999</v>
      </c>
      <c r="CV43">
        <v>23.787400000000002</v>
      </c>
      <c r="CW43">
        <v>550.11300000000006</v>
      </c>
      <c r="CX43">
        <v>101.467</v>
      </c>
      <c r="CY43">
        <v>9.9874699999999997E-2</v>
      </c>
      <c r="CZ43">
        <v>26.733499999999999</v>
      </c>
      <c r="DA43">
        <v>26.993300000000001</v>
      </c>
      <c r="DB43">
        <v>999.9</v>
      </c>
      <c r="DC43">
        <v>0</v>
      </c>
      <c r="DD43">
        <v>0</v>
      </c>
      <c r="DE43">
        <v>4993.75</v>
      </c>
      <c r="DF43">
        <v>0</v>
      </c>
      <c r="DG43">
        <v>1782.83</v>
      </c>
      <c r="DH43">
        <v>-14.2286</v>
      </c>
      <c r="DI43">
        <v>395.26499999999999</v>
      </c>
      <c r="DJ43">
        <v>408.798</v>
      </c>
      <c r="DK43">
        <v>2.49776</v>
      </c>
      <c r="DL43">
        <v>399.96899999999999</v>
      </c>
      <c r="DM43">
        <v>21.599599999999999</v>
      </c>
      <c r="DN43">
        <v>2.44509</v>
      </c>
      <c r="DO43">
        <v>2.1916500000000001</v>
      </c>
      <c r="DP43">
        <v>20.665600000000001</v>
      </c>
      <c r="DQ43">
        <v>18.901399999999999</v>
      </c>
      <c r="DR43">
        <v>1499.87</v>
      </c>
      <c r="DS43">
        <v>0.97299100000000005</v>
      </c>
      <c r="DT43">
        <v>2.7008899999999999E-2</v>
      </c>
      <c r="DU43">
        <v>0</v>
      </c>
      <c r="DV43">
        <v>2.6288999999999998</v>
      </c>
      <c r="DW43">
        <v>0</v>
      </c>
      <c r="DX43">
        <v>18403</v>
      </c>
      <c r="DY43">
        <v>13302.4</v>
      </c>
      <c r="DZ43">
        <v>38.75</v>
      </c>
      <c r="EA43">
        <v>40.936999999999998</v>
      </c>
      <c r="EB43">
        <v>39.375</v>
      </c>
      <c r="EC43">
        <v>39.311999999999998</v>
      </c>
      <c r="ED43">
        <v>38.625</v>
      </c>
      <c r="EE43">
        <v>1459.36</v>
      </c>
      <c r="EF43">
        <v>40.51</v>
      </c>
      <c r="EG43">
        <v>0</v>
      </c>
      <c r="EH43">
        <v>1657344786</v>
      </c>
      <c r="EI43">
        <v>0</v>
      </c>
      <c r="EJ43">
        <v>2.4568319999999999</v>
      </c>
      <c r="EK43">
        <v>0.38407691468739941</v>
      </c>
      <c r="EL43">
        <v>4308.4615317519347</v>
      </c>
      <c r="EM43">
        <v>18027.392</v>
      </c>
      <c r="EN43">
        <v>15</v>
      </c>
      <c r="EO43">
        <v>1657344592</v>
      </c>
      <c r="EP43" t="s">
        <v>692</v>
      </c>
      <c r="EQ43">
        <v>1657344586</v>
      </c>
      <c r="ER43">
        <v>1657344592</v>
      </c>
      <c r="ES43">
        <v>21</v>
      </c>
      <c r="ET43">
        <v>-0.13100000000000001</v>
      </c>
      <c r="EU43">
        <v>2E-3</v>
      </c>
      <c r="EV43">
        <v>0.49199999999999999</v>
      </c>
      <c r="EW43">
        <v>0.26100000000000001</v>
      </c>
      <c r="EX43">
        <v>410</v>
      </c>
      <c r="EY43">
        <v>22</v>
      </c>
      <c r="EZ43">
        <v>7.0000000000000007E-2</v>
      </c>
      <c r="FA43">
        <v>0.05</v>
      </c>
      <c r="FB43">
        <v>-14.229892682926829</v>
      </c>
      <c r="FC43">
        <v>6.7172822299657112E-2</v>
      </c>
      <c r="FD43">
        <v>3.9230316737677413E-2</v>
      </c>
      <c r="FE43">
        <v>1</v>
      </c>
      <c r="FF43">
        <v>2.5677929268292679</v>
      </c>
      <c r="FG43">
        <v>-0.32175198606270972</v>
      </c>
      <c r="FH43">
        <v>3.4157310558713537E-2</v>
      </c>
      <c r="FI43">
        <v>1</v>
      </c>
      <c r="FJ43">
        <v>2</v>
      </c>
      <c r="FK43">
        <v>2</v>
      </c>
      <c r="FL43" t="s">
        <v>382</v>
      </c>
      <c r="FM43">
        <v>3.06101</v>
      </c>
      <c r="FN43">
        <v>2.7637900000000002</v>
      </c>
      <c r="FO43">
        <v>9.8663500000000001E-2</v>
      </c>
      <c r="FP43">
        <v>0.10205500000000001</v>
      </c>
      <c r="FQ43">
        <v>0.120825</v>
      </c>
      <c r="FR43">
        <v>0.113001</v>
      </c>
      <c r="FS43">
        <v>28709.5</v>
      </c>
      <c r="FT43">
        <v>22308.9</v>
      </c>
      <c r="FU43">
        <v>29901.200000000001</v>
      </c>
      <c r="FV43">
        <v>24293.3</v>
      </c>
      <c r="FW43">
        <v>34906.9</v>
      </c>
      <c r="FX43">
        <v>31472.9</v>
      </c>
      <c r="FY43">
        <v>43661.1</v>
      </c>
      <c r="FZ43">
        <v>39654.300000000003</v>
      </c>
      <c r="GA43">
        <v>2.0838299999999998</v>
      </c>
      <c r="GB43">
        <v>1.97292</v>
      </c>
      <c r="GC43">
        <v>0.13244500000000001</v>
      </c>
      <c r="GD43">
        <v>0</v>
      </c>
      <c r="GE43">
        <v>24.823499999999999</v>
      </c>
      <c r="GF43">
        <v>999.9</v>
      </c>
      <c r="GG43">
        <v>56.1</v>
      </c>
      <c r="GH43">
        <v>33.6</v>
      </c>
      <c r="GI43">
        <v>28.888100000000001</v>
      </c>
      <c r="GJ43">
        <v>30.960999999999999</v>
      </c>
      <c r="GK43">
        <v>36.887</v>
      </c>
      <c r="GL43">
        <v>1</v>
      </c>
      <c r="GM43">
        <v>-1.9725599999999999E-2</v>
      </c>
      <c r="GN43">
        <v>0.13552</v>
      </c>
      <c r="GO43">
        <v>20.2715</v>
      </c>
      <c r="GP43">
        <v>5.2250800000000002</v>
      </c>
      <c r="GQ43">
        <v>11.9078</v>
      </c>
      <c r="GR43">
        <v>4.9638999999999998</v>
      </c>
      <c r="GS43">
        <v>3.2913299999999999</v>
      </c>
      <c r="GT43">
        <v>9999</v>
      </c>
      <c r="GU43">
        <v>9999</v>
      </c>
      <c r="GV43">
        <v>8097.3</v>
      </c>
      <c r="GW43">
        <v>983.3</v>
      </c>
      <c r="GX43">
        <v>1.8770199999999999</v>
      </c>
      <c r="GY43">
        <v>1.8754</v>
      </c>
      <c r="GZ43">
        <v>1.8740699999999999</v>
      </c>
      <c r="HA43">
        <v>1.8731800000000001</v>
      </c>
      <c r="HB43">
        <v>1.8747100000000001</v>
      </c>
      <c r="HC43">
        <v>1.8696699999999999</v>
      </c>
      <c r="HD43">
        <v>1.8738999999999999</v>
      </c>
      <c r="HE43">
        <v>1.87897</v>
      </c>
      <c r="HF43">
        <v>0</v>
      </c>
      <c r="HG43">
        <v>0</v>
      </c>
      <c r="HH43">
        <v>0</v>
      </c>
      <c r="HI43">
        <v>0</v>
      </c>
      <c r="HJ43" t="s">
        <v>371</v>
      </c>
      <c r="HK43" t="s">
        <v>372</v>
      </c>
      <c r="HL43" t="s">
        <v>373</v>
      </c>
      <c r="HM43" t="s">
        <v>373</v>
      </c>
      <c r="HN43" t="s">
        <v>373</v>
      </c>
      <c r="HO43" t="s">
        <v>373</v>
      </c>
      <c r="HP43">
        <v>0</v>
      </c>
      <c r="HQ43">
        <v>100</v>
      </c>
      <c r="HR43">
        <v>100</v>
      </c>
      <c r="HS43">
        <v>0.499</v>
      </c>
      <c r="HT43">
        <v>0.31</v>
      </c>
      <c r="HU43">
        <v>0.29268795787156321</v>
      </c>
      <c r="HV43">
        <v>1.442917152755131E-3</v>
      </c>
      <c r="HW43">
        <v>-2.661258809856503E-6</v>
      </c>
      <c r="HX43">
        <v>7.9611176757267714E-10</v>
      </c>
      <c r="HY43">
        <v>-4.4051205551486727E-2</v>
      </c>
      <c r="HZ43">
        <v>-6.0352908027276157E-3</v>
      </c>
      <c r="IA43">
        <v>1.226161373770135E-3</v>
      </c>
      <c r="IB43">
        <v>-1.457749047782E-5</v>
      </c>
      <c r="IC43">
        <v>5</v>
      </c>
      <c r="ID43">
        <v>1967</v>
      </c>
      <c r="IE43">
        <v>1</v>
      </c>
      <c r="IF43">
        <v>28</v>
      </c>
      <c r="IG43">
        <v>3.4</v>
      </c>
      <c r="IH43">
        <v>3.2</v>
      </c>
      <c r="II43">
        <v>1.0363800000000001</v>
      </c>
      <c r="IJ43">
        <v>2.4511699999999998</v>
      </c>
      <c r="IK43">
        <v>1.42578</v>
      </c>
      <c r="IL43">
        <v>2.2851599999999999</v>
      </c>
      <c r="IM43">
        <v>1.5478499999999999</v>
      </c>
      <c r="IN43">
        <v>2.2827099999999998</v>
      </c>
      <c r="IO43">
        <v>35.336500000000001</v>
      </c>
      <c r="IP43">
        <v>14.298400000000001</v>
      </c>
      <c r="IQ43">
        <v>18</v>
      </c>
      <c r="IR43">
        <v>568.16200000000003</v>
      </c>
      <c r="IS43">
        <v>482.98599999999999</v>
      </c>
      <c r="IT43">
        <v>25.001000000000001</v>
      </c>
      <c r="IU43">
        <v>27.037299999999998</v>
      </c>
      <c r="IV43">
        <v>29.999500000000001</v>
      </c>
      <c r="IW43">
        <v>27.158300000000001</v>
      </c>
      <c r="IX43">
        <v>27.1067</v>
      </c>
      <c r="IY43">
        <v>20.769600000000001</v>
      </c>
      <c r="IZ43">
        <v>27.029299999999999</v>
      </c>
      <c r="JA43">
        <v>21.972899999999999</v>
      </c>
      <c r="JB43">
        <v>25</v>
      </c>
      <c r="JC43">
        <v>400</v>
      </c>
      <c r="JD43">
        <v>21.709</v>
      </c>
      <c r="JE43">
        <v>100.73399999999999</v>
      </c>
      <c r="JF43">
        <v>100.869</v>
      </c>
    </row>
    <row r="44" spans="1:266" x14ac:dyDescent="0.2">
      <c r="A44">
        <v>28</v>
      </c>
      <c r="B44">
        <v>1657344862.5</v>
      </c>
      <c r="C44">
        <v>5423.4000000953674</v>
      </c>
      <c r="D44" t="s">
        <v>695</v>
      </c>
      <c r="E44" t="s">
        <v>546</v>
      </c>
      <c r="F44" t="s">
        <v>366</v>
      </c>
      <c r="H44" t="s">
        <v>449</v>
      </c>
      <c r="I44" t="s">
        <v>688</v>
      </c>
      <c r="J44" t="s">
        <v>691</v>
      </c>
      <c r="K44">
        <v>1657344862.5</v>
      </c>
      <c r="L44">
        <f t="shared" si="0"/>
        <v>2.3612443781728977E-3</v>
      </c>
      <c r="M44">
        <f t="shared" si="1"/>
        <v>2.3612443781728976</v>
      </c>
      <c r="N44">
        <f t="shared" si="2"/>
        <v>8.894013182034147</v>
      </c>
      <c r="O44">
        <f t="shared" si="3"/>
        <v>289.56200000000001</v>
      </c>
      <c r="P44">
        <f t="shared" si="4"/>
        <v>203.56182125107964</v>
      </c>
      <c r="Q44">
        <f t="shared" si="5"/>
        <v>20.675376221111613</v>
      </c>
      <c r="R44">
        <f t="shared" si="6"/>
        <v>29.410246246290001</v>
      </c>
      <c r="S44">
        <f t="shared" si="7"/>
        <v>0.18433034572002727</v>
      </c>
      <c r="T44">
        <f t="shared" si="8"/>
        <v>1.9185494046040479</v>
      </c>
      <c r="U44">
        <f t="shared" si="9"/>
        <v>0.17502628736343778</v>
      </c>
      <c r="V44">
        <f t="shared" si="10"/>
        <v>0.11018821408541818</v>
      </c>
      <c r="W44">
        <f t="shared" si="11"/>
        <v>241.74973799999998</v>
      </c>
      <c r="X44">
        <f t="shared" si="12"/>
        <v>28.239828839181133</v>
      </c>
      <c r="Y44">
        <f t="shared" si="13"/>
        <v>28.239828839181133</v>
      </c>
      <c r="Z44">
        <f t="shared" si="14"/>
        <v>3.8482207827990953</v>
      </c>
      <c r="AA44">
        <f t="shared" si="15"/>
        <v>70.25277141497682</v>
      </c>
      <c r="AB44">
        <f t="shared" si="16"/>
        <v>2.5209493473135001</v>
      </c>
      <c r="AC44">
        <f t="shared" si="17"/>
        <v>3.5883984311771537</v>
      </c>
      <c r="AD44">
        <f t="shared" si="18"/>
        <v>1.3272714354855952</v>
      </c>
      <c r="AE44">
        <f t="shared" si="19"/>
        <v>-104.13087707742478</v>
      </c>
      <c r="AF44">
        <f t="shared" si="20"/>
        <v>-123.69831089393998</v>
      </c>
      <c r="AG44">
        <f t="shared" si="21"/>
        <v>-14.003999161555685</v>
      </c>
      <c r="AH44">
        <f t="shared" si="22"/>
        <v>-8.3449132920478064E-2</v>
      </c>
      <c r="AI44">
        <v>0</v>
      </c>
      <c r="AJ44">
        <v>0</v>
      </c>
      <c r="AK44">
        <f t="shared" si="23"/>
        <v>1</v>
      </c>
      <c r="AL44">
        <f t="shared" si="24"/>
        <v>0</v>
      </c>
      <c r="AM44">
        <f t="shared" si="25"/>
        <v>25848.922148439171</v>
      </c>
      <c r="AN44" t="s">
        <v>367</v>
      </c>
      <c r="AO44" t="s">
        <v>367</v>
      </c>
      <c r="AP44">
        <v>0</v>
      </c>
      <c r="AQ44">
        <v>0</v>
      </c>
      <c r="AR44" t="e">
        <f t="shared" si="26"/>
        <v>#DIV/0!</v>
      </c>
      <c r="AS44">
        <v>0</v>
      </c>
      <c r="AT44" t="s">
        <v>367</v>
      </c>
      <c r="AU44" t="s">
        <v>367</v>
      </c>
      <c r="AV44">
        <v>0</v>
      </c>
      <c r="AW44">
        <v>0</v>
      </c>
      <c r="AX44" t="e">
        <f t="shared" si="27"/>
        <v>#DIV/0!</v>
      </c>
      <c r="AY44">
        <v>0.5</v>
      </c>
      <c r="AZ44">
        <f t="shared" si="28"/>
        <v>1261.2402</v>
      </c>
      <c r="BA44">
        <f t="shared" si="29"/>
        <v>8.894013182034147</v>
      </c>
      <c r="BB44" t="e">
        <f t="shared" si="30"/>
        <v>#DIV/0!</v>
      </c>
      <c r="BC44">
        <f t="shared" si="31"/>
        <v>7.0517996350212648E-3</v>
      </c>
      <c r="BD44" t="e">
        <f t="shared" si="32"/>
        <v>#DIV/0!</v>
      </c>
      <c r="BE44" t="e">
        <f t="shared" si="33"/>
        <v>#DIV/0!</v>
      </c>
      <c r="BF44" t="s">
        <v>367</v>
      </c>
      <c r="BG44">
        <v>0</v>
      </c>
      <c r="BH44" t="e">
        <f t="shared" si="34"/>
        <v>#DIV/0!</v>
      </c>
      <c r="BI44" t="e">
        <f t="shared" si="35"/>
        <v>#DIV/0!</v>
      </c>
      <c r="BJ44" t="e">
        <f t="shared" si="36"/>
        <v>#DIV/0!</v>
      </c>
      <c r="BK44" t="e">
        <f t="shared" si="37"/>
        <v>#DIV/0!</v>
      </c>
      <c r="BL44" t="e">
        <f t="shared" si="38"/>
        <v>#DIV/0!</v>
      </c>
      <c r="BM44" t="e">
        <f t="shared" si="39"/>
        <v>#DIV/0!</v>
      </c>
      <c r="BN44" t="e">
        <f t="shared" si="40"/>
        <v>#DIV/0!</v>
      </c>
      <c r="BO44" t="e">
        <f t="shared" si="41"/>
        <v>#DIV/0!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f t="shared" si="42"/>
        <v>1500.03</v>
      </c>
      <c r="CI44">
        <f t="shared" si="43"/>
        <v>1261.2402</v>
      </c>
      <c r="CJ44">
        <f t="shared" si="44"/>
        <v>0.84080998380032401</v>
      </c>
      <c r="CK44">
        <f t="shared" si="45"/>
        <v>0.1611632687346253</v>
      </c>
      <c r="CL44">
        <v>6</v>
      </c>
      <c r="CM44">
        <v>0.5</v>
      </c>
      <c r="CN44" t="s">
        <v>368</v>
      </c>
      <c r="CO44">
        <v>2</v>
      </c>
      <c r="CP44">
        <v>1657344862.5</v>
      </c>
      <c r="CQ44">
        <v>289.56200000000001</v>
      </c>
      <c r="CR44">
        <v>300.00599999999997</v>
      </c>
      <c r="CS44">
        <v>24.8203</v>
      </c>
      <c r="CT44">
        <v>22.3094</v>
      </c>
      <c r="CU44">
        <v>289.08</v>
      </c>
      <c r="CV44">
        <v>24.4908</v>
      </c>
      <c r="CW44">
        <v>550.23400000000004</v>
      </c>
      <c r="CX44">
        <v>101.468</v>
      </c>
      <c r="CY44">
        <v>0.100045</v>
      </c>
      <c r="CZ44">
        <v>27.043900000000001</v>
      </c>
      <c r="DA44">
        <v>27.318200000000001</v>
      </c>
      <c r="DB44">
        <v>999.9</v>
      </c>
      <c r="DC44">
        <v>0</v>
      </c>
      <c r="DD44">
        <v>0</v>
      </c>
      <c r="DE44">
        <v>4992.5</v>
      </c>
      <c r="DF44">
        <v>0</v>
      </c>
      <c r="DG44">
        <v>1750.84</v>
      </c>
      <c r="DH44">
        <v>-10.419600000000001</v>
      </c>
      <c r="DI44">
        <v>296.95699999999999</v>
      </c>
      <c r="DJ44">
        <v>306.85199999999998</v>
      </c>
      <c r="DK44">
        <v>2.5108899999999998</v>
      </c>
      <c r="DL44">
        <v>300.00599999999997</v>
      </c>
      <c r="DM44">
        <v>22.3094</v>
      </c>
      <c r="DN44">
        <v>2.5184500000000001</v>
      </c>
      <c r="DO44">
        <v>2.2636799999999999</v>
      </c>
      <c r="DP44">
        <v>21.1462</v>
      </c>
      <c r="DQ44">
        <v>19.420200000000001</v>
      </c>
      <c r="DR44">
        <v>1500.03</v>
      </c>
      <c r="DS44">
        <v>0.973001</v>
      </c>
      <c r="DT44">
        <v>2.69987E-2</v>
      </c>
      <c r="DU44">
        <v>0</v>
      </c>
      <c r="DV44">
        <v>2.3256999999999999</v>
      </c>
      <c r="DW44">
        <v>0</v>
      </c>
      <c r="DX44">
        <v>18439.099999999999</v>
      </c>
      <c r="DY44">
        <v>13303.8</v>
      </c>
      <c r="DZ44">
        <v>39.811999999999998</v>
      </c>
      <c r="EA44">
        <v>42</v>
      </c>
      <c r="EB44">
        <v>40.375</v>
      </c>
      <c r="EC44">
        <v>40.811999999999998</v>
      </c>
      <c r="ED44">
        <v>39.625</v>
      </c>
      <c r="EE44">
        <v>1459.53</v>
      </c>
      <c r="EF44">
        <v>40.5</v>
      </c>
      <c r="EG44">
        <v>0</v>
      </c>
      <c r="EH44">
        <v>1657344861.5999999</v>
      </c>
      <c r="EI44">
        <v>0</v>
      </c>
      <c r="EJ44">
        <v>2.3777520000000001</v>
      </c>
      <c r="EK44">
        <v>-0.51583845098397119</v>
      </c>
      <c r="EL44">
        <v>680.5153852374865</v>
      </c>
      <c r="EM44">
        <v>18265.027999999998</v>
      </c>
      <c r="EN44">
        <v>15</v>
      </c>
      <c r="EO44">
        <v>1657344882</v>
      </c>
      <c r="EP44" t="s">
        <v>696</v>
      </c>
      <c r="EQ44">
        <v>1657344882</v>
      </c>
      <c r="ER44">
        <v>1657344592</v>
      </c>
      <c r="ES44">
        <v>22</v>
      </c>
      <c r="ET44">
        <v>-2.5999999999999999E-2</v>
      </c>
      <c r="EU44">
        <v>2E-3</v>
      </c>
      <c r="EV44">
        <v>0.48199999999999998</v>
      </c>
      <c r="EW44">
        <v>0.26100000000000001</v>
      </c>
      <c r="EX44">
        <v>300</v>
      </c>
      <c r="EY44">
        <v>22</v>
      </c>
      <c r="EZ44">
        <v>0.19</v>
      </c>
      <c r="FA44">
        <v>0.05</v>
      </c>
      <c r="FB44">
        <v>-10.4302975</v>
      </c>
      <c r="FC44">
        <v>-8.7038273921169057E-2</v>
      </c>
      <c r="FD44">
        <v>2.854488997614121E-2</v>
      </c>
      <c r="FE44">
        <v>1</v>
      </c>
      <c r="FF44">
        <v>2.53445075</v>
      </c>
      <c r="FG44">
        <v>-3.7164990619140047E-2</v>
      </c>
      <c r="FH44">
        <v>2.2851599111167221E-2</v>
      </c>
      <c r="FI44">
        <v>1</v>
      </c>
      <c r="FJ44">
        <v>2</v>
      </c>
      <c r="FK44">
        <v>2</v>
      </c>
      <c r="FL44" t="s">
        <v>382</v>
      </c>
      <c r="FM44">
        <v>3.06142</v>
      </c>
      <c r="FN44">
        <v>2.76396</v>
      </c>
      <c r="FO44">
        <v>7.8424400000000005E-2</v>
      </c>
      <c r="FP44">
        <v>8.1269599999999997E-2</v>
      </c>
      <c r="FQ44">
        <v>0.123338</v>
      </c>
      <c r="FR44">
        <v>0.115596</v>
      </c>
      <c r="FS44">
        <v>29357.200000000001</v>
      </c>
      <c r="FT44">
        <v>22827.200000000001</v>
      </c>
      <c r="FU44">
        <v>29903.7</v>
      </c>
      <c r="FV44">
        <v>24295</v>
      </c>
      <c r="FW44">
        <v>34805.9</v>
      </c>
      <c r="FX44">
        <v>31380</v>
      </c>
      <c r="FY44">
        <v>43664.3</v>
      </c>
      <c r="FZ44">
        <v>39656.5</v>
      </c>
      <c r="GA44">
        <v>2.08568</v>
      </c>
      <c r="GB44">
        <v>1.9755</v>
      </c>
      <c r="GC44">
        <v>0.13295599999999999</v>
      </c>
      <c r="GD44">
        <v>0</v>
      </c>
      <c r="GE44">
        <v>25.141100000000002</v>
      </c>
      <c r="GF44">
        <v>999.9</v>
      </c>
      <c r="GG44">
        <v>56</v>
      </c>
      <c r="GH44">
        <v>33.6</v>
      </c>
      <c r="GI44">
        <v>28.8367</v>
      </c>
      <c r="GJ44">
        <v>30.841000000000001</v>
      </c>
      <c r="GK44">
        <v>36.859000000000002</v>
      </c>
      <c r="GL44">
        <v>1</v>
      </c>
      <c r="GM44">
        <v>-2.75661E-2</v>
      </c>
      <c r="GN44">
        <v>0.18476899999999999</v>
      </c>
      <c r="GO44">
        <v>20.269300000000001</v>
      </c>
      <c r="GP44">
        <v>5.2202799999999998</v>
      </c>
      <c r="GQ44">
        <v>11.9053</v>
      </c>
      <c r="GR44">
        <v>4.9632500000000004</v>
      </c>
      <c r="GS44">
        <v>3.29095</v>
      </c>
      <c r="GT44">
        <v>9999</v>
      </c>
      <c r="GU44">
        <v>9999</v>
      </c>
      <c r="GV44">
        <v>8109.2</v>
      </c>
      <c r="GW44">
        <v>983.3</v>
      </c>
      <c r="GX44">
        <v>1.8770100000000001</v>
      </c>
      <c r="GY44">
        <v>1.8753299999999999</v>
      </c>
      <c r="GZ44">
        <v>1.87402</v>
      </c>
      <c r="HA44">
        <v>1.8732</v>
      </c>
      <c r="HB44">
        <v>1.8747100000000001</v>
      </c>
      <c r="HC44">
        <v>1.8696600000000001</v>
      </c>
      <c r="HD44">
        <v>1.8738600000000001</v>
      </c>
      <c r="HE44">
        <v>1.87897</v>
      </c>
      <c r="HF44">
        <v>0</v>
      </c>
      <c r="HG44">
        <v>0</v>
      </c>
      <c r="HH44">
        <v>0</v>
      </c>
      <c r="HI44">
        <v>0</v>
      </c>
      <c r="HJ44" t="s">
        <v>371</v>
      </c>
      <c r="HK44" t="s">
        <v>372</v>
      </c>
      <c r="HL44" t="s">
        <v>373</v>
      </c>
      <c r="HM44" t="s">
        <v>373</v>
      </c>
      <c r="HN44" t="s">
        <v>373</v>
      </c>
      <c r="HO44" t="s">
        <v>373</v>
      </c>
      <c r="HP44">
        <v>0</v>
      </c>
      <c r="HQ44">
        <v>100</v>
      </c>
      <c r="HR44">
        <v>100</v>
      </c>
      <c r="HS44">
        <v>0.48199999999999998</v>
      </c>
      <c r="HT44">
        <v>0.32950000000000002</v>
      </c>
      <c r="HU44">
        <v>0.29268795787156321</v>
      </c>
      <c r="HV44">
        <v>1.442917152755131E-3</v>
      </c>
      <c r="HW44">
        <v>-2.661258809856503E-6</v>
      </c>
      <c r="HX44">
        <v>7.9611176757267714E-10</v>
      </c>
      <c r="HY44">
        <v>-4.4051205551486727E-2</v>
      </c>
      <c r="HZ44">
        <v>-6.0352908027276157E-3</v>
      </c>
      <c r="IA44">
        <v>1.226161373770135E-3</v>
      </c>
      <c r="IB44">
        <v>-1.457749047782E-5</v>
      </c>
      <c r="IC44">
        <v>5</v>
      </c>
      <c r="ID44">
        <v>1967</v>
      </c>
      <c r="IE44">
        <v>1</v>
      </c>
      <c r="IF44">
        <v>28</v>
      </c>
      <c r="IG44">
        <v>4.5999999999999996</v>
      </c>
      <c r="IH44">
        <v>4.5</v>
      </c>
      <c r="II44">
        <v>0.82153299999999996</v>
      </c>
      <c r="IJ44">
        <v>2.4414099999999999</v>
      </c>
      <c r="IK44">
        <v>1.42578</v>
      </c>
      <c r="IL44">
        <v>2.2814899999999998</v>
      </c>
      <c r="IM44">
        <v>1.5478499999999999</v>
      </c>
      <c r="IN44">
        <v>2.3596200000000001</v>
      </c>
      <c r="IO44">
        <v>35.313299999999998</v>
      </c>
      <c r="IP44">
        <v>14.298400000000001</v>
      </c>
      <c r="IQ44">
        <v>18</v>
      </c>
      <c r="IR44">
        <v>568.28599999999994</v>
      </c>
      <c r="IS44">
        <v>483.62</v>
      </c>
      <c r="IT44">
        <v>25.0014</v>
      </c>
      <c r="IU44">
        <v>26.9374</v>
      </c>
      <c r="IV44">
        <v>29.9998</v>
      </c>
      <c r="IW44">
        <v>27.0396</v>
      </c>
      <c r="IX44">
        <v>26.991499999999998</v>
      </c>
      <c r="IY44">
        <v>16.460699999999999</v>
      </c>
      <c r="IZ44">
        <v>24.3644</v>
      </c>
      <c r="JA44">
        <v>20.847100000000001</v>
      </c>
      <c r="JB44">
        <v>25</v>
      </c>
      <c r="JC44">
        <v>300</v>
      </c>
      <c r="JD44">
        <v>22.482299999999999</v>
      </c>
      <c r="JE44">
        <v>100.741</v>
      </c>
      <c r="JF44">
        <v>100.876</v>
      </c>
    </row>
    <row r="45" spans="1:266" x14ac:dyDescent="0.2">
      <c r="A45">
        <v>29</v>
      </c>
      <c r="B45">
        <v>1657344958</v>
      </c>
      <c r="C45">
        <v>5518.9000000953674</v>
      </c>
      <c r="D45" t="s">
        <v>697</v>
      </c>
      <c r="E45" t="s">
        <v>698</v>
      </c>
      <c r="F45" t="s">
        <v>366</v>
      </c>
      <c r="H45" t="s">
        <v>449</v>
      </c>
      <c r="I45" t="s">
        <v>688</v>
      </c>
      <c r="J45" t="s">
        <v>691</v>
      </c>
      <c r="K45">
        <v>1657344958</v>
      </c>
      <c r="L45">
        <f t="shared" si="0"/>
        <v>2.4504639923374656E-3</v>
      </c>
      <c r="M45">
        <f t="shared" si="1"/>
        <v>2.4504639923374656</v>
      </c>
      <c r="N45">
        <f t="shared" si="2"/>
        <v>5.270571958926995</v>
      </c>
      <c r="O45">
        <f t="shared" si="3"/>
        <v>193.71600000000001</v>
      </c>
      <c r="P45">
        <f t="shared" si="4"/>
        <v>145.4345419657725</v>
      </c>
      <c r="Q45">
        <f t="shared" si="5"/>
        <v>14.770912467670477</v>
      </c>
      <c r="R45">
        <f t="shared" si="6"/>
        <v>19.674570022441202</v>
      </c>
      <c r="S45">
        <f t="shared" si="7"/>
        <v>0.19761312497622291</v>
      </c>
      <c r="T45">
        <f t="shared" si="8"/>
        <v>1.9220682563340314</v>
      </c>
      <c r="U45">
        <f t="shared" si="9"/>
        <v>0.18697984289371689</v>
      </c>
      <c r="V45">
        <f t="shared" si="10"/>
        <v>0.11777005678723407</v>
      </c>
      <c r="W45">
        <f t="shared" si="11"/>
        <v>241.764681</v>
      </c>
      <c r="X45">
        <f t="shared" si="12"/>
        <v>28.324912267573406</v>
      </c>
      <c r="Y45">
        <f t="shared" si="13"/>
        <v>28.324912267573406</v>
      </c>
      <c r="Z45">
        <f t="shared" si="14"/>
        <v>3.8673154375401402</v>
      </c>
      <c r="AA45">
        <f t="shared" si="15"/>
        <v>71.347461652799907</v>
      </c>
      <c r="AB45">
        <f t="shared" si="16"/>
        <v>2.5785065958916</v>
      </c>
      <c r="AC45">
        <f t="shared" si="17"/>
        <v>3.6140130793152205</v>
      </c>
      <c r="AD45">
        <f t="shared" si="18"/>
        <v>1.2888088416485401</v>
      </c>
      <c r="AE45">
        <f t="shared" si="19"/>
        <v>-108.06546206208223</v>
      </c>
      <c r="AF45">
        <f t="shared" si="20"/>
        <v>-120.18269753755324</v>
      </c>
      <c r="AG45">
        <f t="shared" si="21"/>
        <v>-13.595063418279819</v>
      </c>
      <c r="AH45">
        <f t="shared" si="22"/>
        <v>-7.8542017915282258E-2</v>
      </c>
      <c r="AI45">
        <v>0</v>
      </c>
      <c r="AJ45">
        <v>0</v>
      </c>
      <c r="AK45">
        <f t="shared" si="23"/>
        <v>1</v>
      </c>
      <c r="AL45">
        <f t="shared" si="24"/>
        <v>0</v>
      </c>
      <c r="AM45">
        <f t="shared" si="25"/>
        <v>25927.235825318334</v>
      </c>
      <c r="AN45" t="s">
        <v>367</v>
      </c>
      <c r="AO45" t="s">
        <v>367</v>
      </c>
      <c r="AP45">
        <v>0</v>
      </c>
      <c r="AQ45">
        <v>0</v>
      </c>
      <c r="AR45" t="e">
        <f t="shared" si="26"/>
        <v>#DIV/0!</v>
      </c>
      <c r="AS45">
        <v>0</v>
      </c>
      <c r="AT45" t="s">
        <v>367</v>
      </c>
      <c r="AU45" t="s">
        <v>367</v>
      </c>
      <c r="AV45">
        <v>0</v>
      </c>
      <c r="AW45">
        <v>0</v>
      </c>
      <c r="AX45" t="e">
        <f t="shared" si="27"/>
        <v>#DIV/0!</v>
      </c>
      <c r="AY45">
        <v>0.5</v>
      </c>
      <c r="AZ45">
        <f t="shared" si="28"/>
        <v>1261.3161</v>
      </c>
      <c r="BA45">
        <f t="shared" si="29"/>
        <v>5.270571958926995</v>
      </c>
      <c r="BB45" t="e">
        <f t="shared" si="30"/>
        <v>#DIV/0!</v>
      </c>
      <c r="BC45">
        <f t="shared" si="31"/>
        <v>4.1786289407762219E-3</v>
      </c>
      <c r="BD45" t="e">
        <f t="shared" si="32"/>
        <v>#DIV/0!</v>
      </c>
      <c r="BE45" t="e">
        <f t="shared" si="33"/>
        <v>#DIV/0!</v>
      </c>
      <c r="BF45" t="s">
        <v>367</v>
      </c>
      <c r="BG45">
        <v>0</v>
      </c>
      <c r="BH45" t="e">
        <f t="shared" si="34"/>
        <v>#DIV/0!</v>
      </c>
      <c r="BI45" t="e">
        <f t="shared" si="35"/>
        <v>#DIV/0!</v>
      </c>
      <c r="BJ45" t="e">
        <f t="shared" si="36"/>
        <v>#DIV/0!</v>
      </c>
      <c r="BK45" t="e">
        <f t="shared" si="37"/>
        <v>#DIV/0!</v>
      </c>
      <c r="BL45" t="e">
        <f t="shared" si="38"/>
        <v>#DIV/0!</v>
      </c>
      <c r="BM45" t="e">
        <f t="shared" si="39"/>
        <v>#DIV/0!</v>
      </c>
      <c r="BN45" t="e">
        <f t="shared" si="40"/>
        <v>#DIV/0!</v>
      </c>
      <c r="BO45" t="e">
        <f t="shared" si="41"/>
        <v>#DIV/0!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f t="shared" si="42"/>
        <v>1500.12</v>
      </c>
      <c r="CI45">
        <f t="shared" si="43"/>
        <v>1261.3161</v>
      </c>
      <c r="CJ45">
        <f t="shared" si="44"/>
        <v>0.8408101351891849</v>
      </c>
      <c r="CK45">
        <f t="shared" si="45"/>
        <v>0.16116356091512679</v>
      </c>
      <c r="CL45">
        <v>6</v>
      </c>
      <c r="CM45">
        <v>0.5</v>
      </c>
      <c r="CN45" t="s">
        <v>368</v>
      </c>
      <c r="CO45">
        <v>2</v>
      </c>
      <c r="CP45">
        <v>1657344958</v>
      </c>
      <c r="CQ45">
        <v>193.71600000000001</v>
      </c>
      <c r="CR45">
        <v>199.98099999999999</v>
      </c>
      <c r="CS45">
        <v>25.388000000000002</v>
      </c>
      <c r="CT45">
        <v>22.7837</v>
      </c>
      <c r="CU45">
        <v>193.21799999999999</v>
      </c>
      <c r="CV45">
        <v>25.043099999999999</v>
      </c>
      <c r="CW45">
        <v>550.22500000000002</v>
      </c>
      <c r="CX45">
        <v>101.464</v>
      </c>
      <c r="CY45">
        <v>9.9990700000000002E-2</v>
      </c>
      <c r="CZ45">
        <v>27.165099999999999</v>
      </c>
      <c r="DA45">
        <v>27.470700000000001</v>
      </c>
      <c r="DB45">
        <v>999.9</v>
      </c>
      <c r="DC45">
        <v>0</v>
      </c>
      <c r="DD45">
        <v>0</v>
      </c>
      <c r="DE45">
        <v>5007.5</v>
      </c>
      <c r="DF45">
        <v>0</v>
      </c>
      <c r="DG45">
        <v>1802.21</v>
      </c>
      <c r="DH45">
        <v>-6.3109000000000002</v>
      </c>
      <c r="DI45">
        <v>198.715</v>
      </c>
      <c r="DJ45">
        <v>204.64400000000001</v>
      </c>
      <c r="DK45">
        <v>2.6042900000000002</v>
      </c>
      <c r="DL45">
        <v>199.98099999999999</v>
      </c>
      <c r="DM45">
        <v>22.7837</v>
      </c>
      <c r="DN45">
        <v>2.5759799999999999</v>
      </c>
      <c r="DO45">
        <v>2.3117299999999998</v>
      </c>
      <c r="DP45">
        <v>21.514700000000001</v>
      </c>
      <c r="DQ45">
        <v>19.758400000000002</v>
      </c>
      <c r="DR45">
        <v>1500.12</v>
      </c>
      <c r="DS45">
        <v>0.97299599999999997</v>
      </c>
      <c r="DT45">
        <v>2.7003800000000001E-2</v>
      </c>
      <c r="DU45">
        <v>0</v>
      </c>
      <c r="DV45">
        <v>2.2633000000000001</v>
      </c>
      <c r="DW45">
        <v>0</v>
      </c>
      <c r="DX45">
        <v>18349.099999999999</v>
      </c>
      <c r="DY45">
        <v>13304.6</v>
      </c>
      <c r="DZ45">
        <v>38.125</v>
      </c>
      <c r="EA45">
        <v>39.811999999999998</v>
      </c>
      <c r="EB45">
        <v>38.686999999999998</v>
      </c>
      <c r="EC45">
        <v>38.75</v>
      </c>
      <c r="ED45">
        <v>38.125</v>
      </c>
      <c r="EE45">
        <v>1459.61</v>
      </c>
      <c r="EF45">
        <v>40.51</v>
      </c>
      <c r="EG45">
        <v>0</v>
      </c>
      <c r="EH45">
        <v>1657344957</v>
      </c>
      <c r="EI45">
        <v>0</v>
      </c>
      <c r="EJ45">
        <v>2.352292307692307</v>
      </c>
      <c r="EK45">
        <v>0.21562393773282501</v>
      </c>
      <c r="EL45">
        <v>-502.2393158799307</v>
      </c>
      <c r="EM45">
        <v>18494.08846153846</v>
      </c>
      <c r="EN45">
        <v>15</v>
      </c>
      <c r="EO45">
        <v>1657344975.5</v>
      </c>
      <c r="EP45" t="s">
        <v>699</v>
      </c>
      <c r="EQ45">
        <v>1657344975.5</v>
      </c>
      <c r="ER45">
        <v>1657344592</v>
      </c>
      <c r="ES45">
        <v>23</v>
      </c>
      <c r="ET45">
        <v>4.2999999999999997E-2</v>
      </c>
      <c r="EU45">
        <v>2E-3</v>
      </c>
      <c r="EV45">
        <v>0.498</v>
      </c>
      <c r="EW45">
        <v>0.26100000000000001</v>
      </c>
      <c r="EX45">
        <v>200</v>
      </c>
      <c r="EY45">
        <v>22</v>
      </c>
      <c r="EZ45">
        <v>0.21</v>
      </c>
      <c r="FA45">
        <v>0.05</v>
      </c>
      <c r="FB45">
        <v>-6.2929802439024387</v>
      </c>
      <c r="FC45">
        <v>-8.0596515679416652E-3</v>
      </c>
      <c r="FD45">
        <v>2.9504999699331999E-2</v>
      </c>
      <c r="FE45">
        <v>1</v>
      </c>
      <c r="FF45">
        <v>2.6016343902439032</v>
      </c>
      <c r="FG45">
        <v>-3.040013937282162E-2</v>
      </c>
      <c r="FH45">
        <v>6.799602588380073E-3</v>
      </c>
      <c r="FI45">
        <v>1</v>
      </c>
      <c r="FJ45">
        <v>2</v>
      </c>
      <c r="FK45">
        <v>2</v>
      </c>
      <c r="FL45" t="s">
        <v>382</v>
      </c>
      <c r="FM45">
        <v>3.0614699999999999</v>
      </c>
      <c r="FN45">
        <v>2.76397</v>
      </c>
      <c r="FO45">
        <v>5.5398099999999999E-2</v>
      </c>
      <c r="FP45">
        <v>5.7436899999999999E-2</v>
      </c>
      <c r="FQ45">
        <v>0.12528700000000001</v>
      </c>
      <c r="FR45">
        <v>0.117313</v>
      </c>
      <c r="FS45">
        <v>30090</v>
      </c>
      <c r="FT45">
        <v>23419.8</v>
      </c>
      <c r="FU45">
        <v>29902.9</v>
      </c>
      <c r="FV45">
        <v>24295.200000000001</v>
      </c>
      <c r="FW45">
        <v>34724.400000000001</v>
      </c>
      <c r="FX45">
        <v>31316.1</v>
      </c>
      <c r="FY45">
        <v>43663.199999999997</v>
      </c>
      <c r="FZ45">
        <v>39655.300000000003</v>
      </c>
      <c r="GA45">
        <v>2.0860500000000002</v>
      </c>
      <c r="GB45">
        <v>1.9768699999999999</v>
      </c>
      <c r="GC45">
        <v>0.12328500000000001</v>
      </c>
      <c r="GD45">
        <v>0</v>
      </c>
      <c r="GE45">
        <v>25.4528</v>
      </c>
      <c r="GF45">
        <v>999.9</v>
      </c>
      <c r="GG45">
        <v>56</v>
      </c>
      <c r="GH45">
        <v>33.700000000000003</v>
      </c>
      <c r="GI45">
        <v>28.9999</v>
      </c>
      <c r="GJ45">
        <v>30.901</v>
      </c>
      <c r="GK45">
        <v>37.191499999999998</v>
      </c>
      <c r="GL45">
        <v>1</v>
      </c>
      <c r="GM45">
        <v>-3.0891800000000001E-2</v>
      </c>
      <c r="GN45">
        <v>0.280667</v>
      </c>
      <c r="GO45">
        <v>20.269300000000001</v>
      </c>
      <c r="GP45">
        <v>5.2282200000000003</v>
      </c>
      <c r="GQ45">
        <v>11.9056</v>
      </c>
      <c r="GR45">
        <v>4.9645999999999999</v>
      </c>
      <c r="GS45">
        <v>3.2919999999999998</v>
      </c>
      <c r="GT45">
        <v>9999</v>
      </c>
      <c r="GU45">
        <v>9999</v>
      </c>
      <c r="GV45">
        <v>8123.2</v>
      </c>
      <c r="GW45">
        <v>983.3</v>
      </c>
      <c r="GX45">
        <v>1.8770199999999999</v>
      </c>
      <c r="GY45">
        <v>1.87534</v>
      </c>
      <c r="GZ45">
        <v>1.87405</v>
      </c>
      <c r="HA45">
        <v>1.8731899999999999</v>
      </c>
      <c r="HB45">
        <v>1.87469</v>
      </c>
      <c r="HC45">
        <v>1.8696600000000001</v>
      </c>
      <c r="HD45">
        <v>1.8738699999999999</v>
      </c>
      <c r="HE45">
        <v>1.87897</v>
      </c>
      <c r="HF45">
        <v>0</v>
      </c>
      <c r="HG45">
        <v>0</v>
      </c>
      <c r="HH45">
        <v>0</v>
      </c>
      <c r="HI45">
        <v>0</v>
      </c>
      <c r="HJ45" t="s">
        <v>371</v>
      </c>
      <c r="HK45" t="s">
        <v>372</v>
      </c>
      <c r="HL45" t="s">
        <v>373</v>
      </c>
      <c r="HM45" t="s">
        <v>373</v>
      </c>
      <c r="HN45" t="s">
        <v>373</v>
      </c>
      <c r="HO45" t="s">
        <v>373</v>
      </c>
      <c r="HP45">
        <v>0</v>
      </c>
      <c r="HQ45">
        <v>100</v>
      </c>
      <c r="HR45">
        <v>100</v>
      </c>
      <c r="HS45">
        <v>0.498</v>
      </c>
      <c r="HT45">
        <v>0.34489999999999998</v>
      </c>
      <c r="HU45">
        <v>0.2667011870991538</v>
      </c>
      <c r="HV45">
        <v>1.442917152755131E-3</v>
      </c>
      <c r="HW45">
        <v>-2.661258809856503E-6</v>
      </c>
      <c r="HX45">
        <v>7.9611176757267714E-10</v>
      </c>
      <c r="HY45">
        <v>-4.4051205551486727E-2</v>
      </c>
      <c r="HZ45">
        <v>-6.0352908027276157E-3</v>
      </c>
      <c r="IA45">
        <v>1.226161373770135E-3</v>
      </c>
      <c r="IB45">
        <v>-1.457749047782E-5</v>
      </c>
      <c r="IC45">
        <v>5</v>
      </c>
      <c r="ID45">
        <v>1967</v>
      </c>
      <c r="IE45">
        <v>1</v>
      </c>
      <c r="IF45">
        <v>28</v>
      </c>
      <c r="IG45">
        <v>1.3</v>
      </c>
      <c r="IH45">
        <v>6.1</v>
      </c>
      <c r="II45">
        <v>0.59570299999999998</v>
      </c>
      <c r="IJ45">
        <v>2.4511699999999998</v>
      </c>
      <c r="IK45">
        <v>1.42578</v>
      </c>
      <c r="IL45">
        <v>2.2827099999999998</v>
      </c>
      <c r="IM45">
        <v>1.5478499999999999</v>
      </c>
      <c r="IN45">
        <v>2.36084</v>
      </c>
      <c r="IO45">
        <v>35.3596</v>
      </c>
      <c r="IP45">
        <v>14.2896</v>
      </c>
      <c r="IQ45">
        <v>18</v>
      </c>
      <c r="IR45">
        <v>567.67700000000002</v>
      </c>
      <c r="IS45">
        <v>483.70100000000002</v>
      </c>
      <c r="IT45">
        <v>25.001200000000001</v>
      </c>
      <c r="IU45">
        <v>26.8842</v>
      </c>
      <c r="IV45">
        <v>30.0001</v>
      </c>
      <c r="IW45">
        <v>26.9496</v>
      </c>
      <c r="IX45">
        <v>26.9</v>
      </c>
      <c r="IY45">
        <v>11.957700000000001</v>
      </c>
      <c r="IZ45">
        <v>23.4391</v>
      </c>
      <c r="JA45">
        <v>20.102599999999999</v>
      </c>
      <c r="JB45">
        <v>25</v>
      </c>
      <c r="JC45">
        <v>200</v>
      </c>
      <c r="JD45">
        <v>22.693200000000001</v>
      </c>
      <c r="JE45">
        <v>100.739</v>
      </c>
      <c r="JF45">
        <v>100.874</v>
      </c>
    </row>
    <row r="46" spans="1:266" x14ac:dyDescent="0.2">
      <c r="A46">
        <v>30</v>
      </c>
      <c r="B46">
        <v>1657345051.5</v>
      </c>
      <c r="C46">
        <v>5612.4000000953674</v>
      </c>
      <c r="D46" t="s">
        <v>700</v>
      </c>
      <c r="E46" t="s">
        <v>701</v>
      </c>
      <c r="F46" t="s">
        <v>366</v>
      </c>
      <c r="H46" t="s">
        <v>449</v>
      </c>
      <c r="I46" t="s">
        <v>688</v>
      </c>
      <c r="J46" t="s">
        <v>691</v>
      </c>
      <c r="K46">
        <v>1657345051.5</v>
      </c>
      <c r="L46">
        <f t="shared" si="0"/>
        <v>2.7255193336907652E-3</v>
      </c>
      <c r="M46">
        <f t="shared" si="1"/>
        <v>2.725519333690765</v>
      </c>
      <c r="N46">
        <f t="shared" si="2"/>
        <v>1.4484072982534641</v>
      </c>
      <c r="O46">
        <f t="shared" si="3"/>
        <v>98.136799999999994</v>
      </c>
      <c r="P46">
        <f t="shared" si="4"/>
        <v>84.778493033084843</v>
      </c>
      <c r="Q46">
        <f t="shared" si="5"/>
        <v>8.6103338921372838</v>
      </c>
      <c r="R46">
        <f t="shared" si="6"/>
        <v>9.9670398101572797</v>
      </c>
      <c r="S46">
        <f t="shared" si="7"/>
        <v>0.21402124947102033</v>
      </c>
      <c r="T46">
        <f t="shared" si="8"/>
        <v>1.9303655700687246</v>
      </c>
      <c r="U46">
        <f t="shared" si="9"/>
        <v>0.20165844741993641</v>
      </c>
      <c r="V46">
        <f t="shared" si="10"/>
        <v>0.12708772797726789</v>
      </c>
      <c r="W46">
        <f t="shared" si="11"/>
        <v>241.74117900000002</v>
      </c>
      <c r="X46">
        <f t="shared" si="12"/>
        <v>28.198126362860862</v>
      </c>
      <c r="Y46">
        <f t="shared" si="13"/>
        <v>28.198126362860862</v>
      </c>
      <c r="Z46">
        <f t="shared" si="14"/>
        <v>3.8388918708289772</v>
      </c>
      <c r="AA46">
        <f t="shared" si="15"/>
        <v>69.497943886090084</v>
      </c>
      <c r="AB46">
        <f t="shared" si="16"/>
        <v>2.5091170204644602</v>
      </c>
      <c r="AC46">
        <f t="shared" si="17"/>
        <v>3.6103471270704115</v>
      </c>
      <c r="AD46">
        <f t="shared" si="18"/>
        <v>1.329774850364517</v>
      </c>
      <c r="AE46">
        <f t="shared" si="19"/>
        <v>-120.19540261576275</v>
      </c>
      <c r="AF46">
        <f t="shared" si="20"/>
        <v>-109.30732658427254</v>
      </c>
      <c r="AG46">
        <f t="shared" si="21"/>
        <v>-12.302839980921275</v>
      </c>
      <c r="AH46">
        <f t="shared" si="22"/>
        <v>-6.439018095655058E-2</v>
      </c>
      <c r="AI46">
        <v>0</v>
      </c>
      <c r="AJ46">
        <v>0</v>
      </c>
      <c r="AK46">
        <f t="shared" si="23"/>
        <v>1</v>
      </c>
      <c r="AL46">
        <f t="shared" si="24"/>
        <v>0</v>
      </c>
      <c r="AM46">
        <f t="shared" si="25"/>
        <v>26137.782025428965</v>
      </c>
      <c r="AN46" t="s">
        <v>367</v>
      </c>
      <c r="AO46" t="s">
        <v>367</v>
      </c>
      <c r="AP46">
        <v>0</v>
      </c>
      <c r="AQ46">
        <v>0</v>
      </c>
      <c r="AR46" t="e">
        <f t="shared" si="26"/>
        <v>#DIV/0!</v>
      </c>
      <c r="AS46">
        <v>0</v>
      </c>
      <c r="AT46" t="s">
        <v>367</v>
      </c>
      <c r="AU46" t="s">
        <v>367</v>
      </c>
      <c r="AV46">
        <v>0</v>
      </c>
      <c r="AW46">
        <v>0</v>
      </c>
      <c r="AX46" t="e">
        <f t="shared" si="27"/>
        <v>#DIV/0!</v>
      </c>
      <c r="AY46">
        <v>0.5</v>
      </c>
      <c r="AZ46">
        <f t="shared" si="28"/>
        <v>1261.1979000000001</v>
      </c>
      <c r="BA46">
        <f t="shared" si="29"/>
        <v>1.4484072982534641</v>
      </c>
      <c r="BB46" t="e">
        <f t="shared" si="30"/>
        <v>#DIV/0!</v>
      </c>
      <c r="BC46">
        <f t="shared" si="31"/>
        <v>1.1484377655984553E-3</v>
      </c>
      <c r="BD46" t="e">
        <f t="shared" si="32"/>
        <v>#DIV/0!</v>
      </c>
      <c r="BE46" t="e">
        <f t="shared" si="33"/>
        <v>#DIV/0!</v>
      </c>
      <c r="BF46" t="s">
        <v>367</v>
      </c>
      <c r="BG46">
        <v>0</v>
      </c>
      <c r="BH46" t="e">
        <f t="shared" si="34"/>
        <v>#DIV/0!</v>
      </c>
      <c r="BI46" t="e">
        <f t="shared" si="35"/>
        <v>#DIV/0!</v>
      </c>
      <c r="BJ46" t="e">
        <f t="shared" si="36"/>
        <v>#DIV/0!</v>
      </c>
      <c r="BK46" t="e">
        <f t="shared" si="37"/>
        <v>#DIV/0!</v>
      </c>
      <c r="BL46" t="e">
        <f t="shared" si="38"/>
        <v>#DIV/0!</v>
      </c>
      <c r="BM46" t="e">
        <f t="shared" si="39"/>
        <v>#DIV/0!</v>
      </c>
      <c r="BN46" t="e">
        <f t="shared" si="40"/>
        <v>#DIV/0!</v>
      </c>
      <c r="BO46" t="e">
        <f t="shared" si="41"/>
        <v>#DIV/0!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f t="shared" si="42"/>
        <v>1499.98</v>
      </c>
      <c r="CI46">
        <f t="shared" si="43"/>
        <v>1261.1979000000001</v>
      </c>
      <c r="CJ46">
        <f t="shared" si="44"/>
        <v>0.84080981079747741</v>
      </c>
      <c r="CK46">
        <f t="shared" si="45"/>
        <v>0.16116293483913119</v>
      </c>
      <c r="CL46">
        <v>6</v>
      </c>
      <c r="CM46">
        <v>0.5</v>
      </c>
      <c r="CN46" t="s">
        <v>368</v>
      </c>
      <c r="CO46">
        <v>2</v>
      </c>
      <c r="CP46">
        <v>1657345051.5</v>
      </c>
      <c r="CQ46">
        <v>98.136799999999994</v>
      </c>
      <c r="CR46">
        <v>100.008</v>
      </c>
      <c r="CS46">
        <v>24.705100000000002</v>
      </c>
      <c r="CT46">
        <v>21.8063</v>
      </c>
      <c r="CU46">
        <v>97.586799999999997</v>
      </c>
      <c r="CV46">
        <v>24.378799999999998</v>
      </c>
      <c r="CW46">
        <v>550.197</v>
      </c>
      <c r="CX46">
        <v>101.46299999999999</v>
      </c>
      <c r="CY46">
        <v>9.97146E-2</v>
      </c>
      <c r="CZ46">
        <v>27.1478</v>
      </c>
      <c r="DA46">
        <v>27.501999999999999</v>
      </c>
      <c r="DB46">
        <v>999.9</v>
      </c>
      <c r="DC46">
        <v>0</v>
      </c>
      <c r="DD46">
        <v>0</v>
      </c>
      <c r="DE46">
        <v>5042.5</v>
      </c>
      <c r="DF46">
        <v>0</v>
      </c>
      <c r="DG46">
        <v>1773.98</v>
      </c>
      <c r="DH46">
        <v>-1.99535</v>
      </c>
      <c r="DI46">
        <v>100.495</v>
      </c>
      <c r="DJ46">
        <v>102.23699999999999</v>
      </c>
      <c r="DK46">
        <v>2.8988200000000002</v>
      </c>
      <c r="DL46">
        <v>100.008</v>
      </c>
      <c r="DM46">
        <v>21.8063</v>
      </c>
      <c r="DN46">
        <v>2.5066600000000001</v>
      </c>
      <c r="DO46">
        <v>2.2125400000000002</v>
      </c>
      <c r="DP46">
        <v>21.069800000000001</v>
      </c>
      <c r="DQ46">
        <v>19.0534</v>
      </c>
      <c r="DR46">
        <v>1499.98</v>
      </c>
      <c r="DS46">
        <v>0.97300600000000004</v>
      </c>
      <c r="DT46">
        <v>2.69936E-2</v>
      </c>
      <c r="DU46">
        <v>0</v>
      </c>
      <c r="DV46">
        <v>2.4718</v>
      </c>
      <c r="DW46">
        <v>0</v>
      </c>
      <c r="DX46">
        <v>18568.3</v>
      </c>
      <c r="DY46">
        <v>13303.4</v>
      </c>
      <c r="DZ46">
        <v>37.125</v>
      </c>
      <c r="EA46">
        <v>38.811999999999998</v>
      </c>
      <c r="EB46">
        <v>37.686999999999998</v>
      </c>
      <c r="EC46">
        <v>37.75</v>
      </c>
      <c r="ED46">
        <v>37.186999999999998</v>
      </c>
      <c r="EE46">
        <v>1459.49</v>
      </c>
      <c r="EF46">
        <v>40.49</v>
      </c>
      <c r="EG46">
        <v>0</v>
      </c>
      <c r="EH46">
        <v>1657345050.5999999</v>
      </c>
      <c r="EI46">
        <v>0</v>
      </c>
      <c r="EJ46">
        <v>2.4090846153846148</v>
      </c>
      <c r="EK46">
        <v>9.4564169004399869E-3</v>
      </c>
      <c r="EL46">
        <v>57.829059303000257</v>
      </c>
      <c r="EM46">
        <v>18581.79615384615</v>
      </c>
      <c r="EN46">
        <v>15</v>
      </c>
      <c r="EO46">
        <v>1657345074.5</v>
      </c>
      <c r="EP46" t="s">
        <v>702</v>
      </c>
      <c r="EQ46">
        <v>1657345074.5</v>
      </c>
      <c r="ER46">
        <v>1657344592</v>
      </c>
      <c r="ES46">
        <v>24</v>
      </c>
      <c r="ET46">
        <v>0.122</v>
      </c>
      <c r="EU46">
        <v>2E-3</v>
      </c>
      <c r="EV46">
        <v>0.55000000000000004</v>
      </c>
      <c r="EW46">
        <v>0.26100000000000001</v>
      </c>
      <c r="EX46">
        <v>100</v>
      </c>
      <c r="EY46">
        <v>22</v>
      </c>
      <c r="EZ46">
        <v>0.25</v>
      </c>
      <c r="FA46">
        <v>0.05</v>
      </c>
      <c r="FB46">
        <v>-1.98785375</v>
      </c>
      <c r="FC46">
        <v>-7.7579774859281553E-2</v>
      </c>
      <c r="FD46">
        <v>2.0625799219363611E-2</v>
      </c>
      <c r="FE46">
        <v>1</v>
      </c>
      <c r="FF46">
        <v>3.02838875</v>
      </c>
      <c r="FG46">
        <v>-0.38366015009381488</v>
      </c>
      <c r="FH46">
        <v>3.8417395095678979E-2</v>
      </c>
      <c r="FI46">
        <v>1</v>
      </c>
      <c r="FJ46">
        <v>2</v>
      </c>
      <c r="FK46">
        <v>2</v>
      </c>
      <c r="FL46" t="s">
        <v>382</v>
      </c>
      <c r="FM46">
        <v>3.0613899999999998</v>
      </c>
      <c r="FN46">
        <v>2.7638600000000002</v>
      </c>
      <c r="FO46">
        <v>2.9140099999999999E-2</v>
      </c>
      <c r="FP46">
        <v>3.0013100000000001E-2</v>
      </c>
      <c r="FQ46">
        <v>0.122973</v>
      </c>
      <c r="FR46">
        <v>0.11380700000000001</v>
      </c>
      <c r="FS46">
        <v>30921.9</v>
      </c>
      <c r="FT46">
        <v>24099.3</v>
      </c>
      <c r="FU46">
        <v>29898.400000000001</v>
      </c>
      <c r="FV46">
        <v>24293.3</v>
      </c>
      <c r="FW46">
        <v>34812</v>
      </c>
      <c r="FX46">
        <v>31438.7</v>
      </c>
      <c r="FY46">
        <v>43656</v>
      </c>
      <c r="FZ46">
        <v>39651.4</v>
      </c>
      <c r="GA46">
        <v>2.0861999999999998</v>
      </c>
      <c r="GB46">
        <v>1.9737800000000001</v>
      </c>
      <c r="GC46">
        <v>0.115812</v>
      </c>
      <c r="GD46">
        <v>0</v>
      </c>
      <c r="GE46">
        <v>25.6066</v>
      </c>
      <c r="GF46">
        <v>999.9</v>
      </c>
      <c r="GG46">
        <v>55.9</v>
      </c>
      <c r="GH46">
        <v>33.700000000000003</v>
      </c>
      <c r="GI46">
        <v>28.947500000000002</v>
      </c>
      <c r="GJ46">
        <v>30.811</v>
      </c>
      <c r="GK46">
        <v>37.411900000000003</v>
      </c>
      <c r="GL46">
        <v>1</v>
      </c>
      <c r="GM46">
        <v>-2.66717E-2</v>
      </c>
      <c r="GN46">
        <v>0.34997800000000001</v>
      </c>
      <c r="GO46">
        <v>20.268899999999999</v>
      </c>
      <c r="GP46">
        <v>5.2259799999999998</v>
      </c>
      <c r="GQ46">
        <v>11.9069</v>
      </c>
      <c r="GR46">
        <v>4.9641999999999999</v>
      </c>
      <c r="GS46">
        <v>3.2916300000000001</v>
      </c>
      <c r="GT46">
        <v>9999</v>
      </c>
      <c r="GU46">
        <v>9999</v>
      </c>
      <c r="GV46">
        <v>8136.5</v>
      </c>
      <c r="GW46">
        <v>983.4</v>
      </c>
      <c r="GX46">
        <v>1.87706</v>
      </c>
      <c r="GY46">
        <v>1.8753599999999999</v>
      </c>
      <c r="GZ46">
        <v>1.8740699999999999</v>
      </c>
      <c r="HA46">
        <v>1.8732</v>
      </c>
      <c r="HB46">
        <v>1.8747</v>
      </c>
      <c r="HC46">
        <v>1.8696600000000001</v>
      </c>
      <c r="HD46">
        <v>1.8738999999999999</v>
      </c>
      <c r="HE46">
        <v>1.87897</v>
      </c>
      <c r="HF46">
        <v>0</v>
      </c>
      <c r="HG46">
        <v>0</v>
      </c>
      <c r="HH46">
        <v>0</v>
      </c>
      <c r="HI46">
        <v>0</v>
      </c>
      <c r="HJ46" t="s">
        <v>371</v>
      </c>
      <c r="HK46" t="s">
        <v>372</v>
      </c>
      <c r="HL46" t="s">
        <v>373</v>
      </c>
      <c r="HM46" t="s">
        <v>373</v>
      </c>
      <c r="HN46" t="s">
        <v>373</v>
      </c>
      <c r="HO46" t="s">
        <v>373</v>
      </c>
      <c r="HP46">
        <v>0</v>
      </c>
      <c r="HQ46">
        <v>100</v>
      </c>
      <c r="HR46">
        <v>100</v>
      </c>
      <c r="HS46">
        <v>0.55000000000000004</v>
      </c>
      <c r="HT46">
        <v>0.32629999999999998</v>
      </c>
      <c r="HU46">
        <v>0.30959112567012481</v>
      </c>
      <c r="HV46">
        <v>1.442917152755131E-3</v>
      </c>
      <c r="HW46">
        <v>-2.661258809856503E-6</v>
      </c>
      <c r="HX46">
        <v>7.9611176757267714E-10</v>
      </c>
      <c r="HY46">
        <v>-4.4051205551486727E-2</v>
      </c>
      <c r="HZ46">
        <v>-6.0352908027276157E-3</v>
      </c>
      <c r="IA46">
        <v>1.226161373770135E-3</v>
      </c>
      <c r="IB46">
        <v>-1.457749047782E-5</v>
      </c>
      <c r="IC46">
        <v>5</v>
      </c>
      <c r="ID46">
        <v>1967</v>
      </c>
      <c r="IE46">
        <v>1</v>
      </c>
      <c r="IF46">
        <v>28</v>
      </c>
      <c r="IG46">
        <v>1.3</v>
      </c>
      <c r="IH46">
        <v>7.7</v>
      </c>
      <c r="II46">
        <v>0.36254900000000001</v>
      </c>
      <c r="IJ46">
        <v>2.4719199999999999</v>
      </c>
      <c r="IK46">
        <v>1.42578</v>
      </c>
      <c r="IL46">
        <v>2.2814899999999998</v>
      </c>
      <c r="IM46">
        <v>1.5478499999999999</v>
      </c>
      <c r="IN46">
        <v>2.3852500000000001</v>
      </c>
      <c r="IO46">
        <v>35.3827</v>
      </c>
      <c r="IP46">
        <v>14.280900000000001</v>
      </c>
      <c r="IQ46">
        <v>18</v>
      </c>
      <c r="IR46">
        <v>567.52800000000002</v>
      </c>
      <c r="IS46">
        <v>481.56400000000002</v>
      </c>
      <c r="IT46">
        <v>25.001200000000001</v>
      </c>
      <c r="IU46">
        <v>26.895</v>
      </c>
      <c r="IV46">
        <v>30.000599999999999</v>
      </c>
      <c r="IW46">
        <v>26.9236</v>
      </c>
      <c r="IX46">
        <v>26.877300000000002</v>
      </c>
      <c r="IY46">
        <v>7.2911299999999999</v>
      </c>
      <c r="IZ46">
        <v>26.0486</v>
      </c>
      <c r="JA46">
        <v>18.7376</v>
      </c>
      <c r="JB46">
        <v>25</v>
      </c>
      <c r="JC46">
        <v>100</v>
      </c>
      <c r="JD46">
        <v>21.999199999999998</v>
      </c>
      <c r="JE46">
        <v>100.723</v>
      </c>
      <c r="JF46">
        <v>100.86499999999999</v>
      </c>
    </row>
    <row r="47" spans="1:266" x14ac:dyDescent="0.2">
      <c r="A47">
        <v>31</v>
      </c>
      <c r="B47">
        <v>1657345150.5</v>
      </c>
      <c r="C47">
        <v>5711.4000000953674</v>
      </c>
      <c r="D47" t="s">
        <v>703</v>
      </c>
      <c r="E47" t="s">
        <v>704</v>
      </c>
      <c r="F47" t="s">
        <v>366</v>
      </c>
      <c r="H47" t="s">
        <v>449</v>
      </c>
      <c r="I47" t="s">
        <v>688</v>
      </c>
      <c r="J47" t="s">
        <v>691</v>
      </c>
      <c r="K47">
        <v>1657345150.5</v>
      </c>
      <c r="L47">
        <f t="shared" si="0"/>
        <v>2.7521237240828284E-3</v>
      </c>
      <c r="M47">
        <f t="shared" si="1"/>
        <v>2.7521237240828285</v>
      </c>
      <c r="N47">
        <f t="shared" si="2"/>
        <v>-0.50427107564402829</v>
      </c>
      <c r="O47">
        <f t="shared" si="3"/>
        <v>50.380199999999988</v>
      </c>
      <c r="P47">
        <f t="shared" si="4"/>
        <v>53.09133551896776</v>
      </c>
      <c r="Q47">
        <f t="shared" si="5"/>
        <v>5.3922695980430735</v>
      </c>
      <c r="R47">
        <f t="shared" si="6"/>
        <v>5.116910662499218</v>
      </c>
      <c r="S47">
        <f t="shared" si="7"/>
        <v>0.22541296112639828</v>
      </c>
      <c r="T47">
        <f t="shared" si="8"/>
        <v>1.9256546506047811</v>
      </c>
      <c r="U47">
        <f t="shared" si="9"/>
        <v>0.21171290732180625</v>
      </c>
      <c r="V47">
        <f t="shared" si="10"/>
        <v>0.13348201861458264</v>
      </c>
      <c r="W47">
        <f t="shared" si="11"/>
        <v>241.76832662768146</v>
      </c>
      <c r="X47">
        <f t="shared" si="12"/>
        <v>28.226173286688056</v>
      </c>
      <c r="Y47">
        <f t="shared" si="13"/>
        <v>28.226173286688056</v>
      </c>
      <c r="Z47">
        <f t="shared" si="14"/>
        <v>3.8451638382161089</v>
      </c>
      <c r="AA47">
        <f t="shared" si="15"/>
        <v>70.940020512130346</v>
      </c>
      <c r="AB47">
        <f t="shared" si="16"/>
        <v>2.5665501339657797</v>
      </c>
      <c r="AC47">
        <f t="shared" si="17"/>
        <v>3.6179156919286681</v>
      </c>
      <c r="AD47">
        <f t="shared" si="18"/>
        <v>1.2786137042503292</v>
      </c>
      <c r="AE47">
        <f t="shared" si="19"/>
        <v>-121.36865623205273</v>
      </c>
      <c r="AF47">
        <f t="shared" si="20"/>
        <v>-108.24605891050604</v>
      </c>
      <c r="AG47">
        <f t="shared" si="21"/>
        <v>-12.217080742167715</v>
      </c>
      <c r="AH47">
        <f t="shared" si="22"/>
        <v>-6.3469257045028371E-2</v>
      </c>
      <c r="AI47">
        <v>0</v>
      </c>
      <c r="AJ47">
        <v>0</v>
      </c>
      <c r="AK47">
        <f t="shared" si="23"/>
        <v>1</v>
      </c>
      <c r="AL47">
        <f t="shared" si="24"/>
        <v>0</v>
      </c>
      <c r="AM47">
        <f t="shared" si="25"/>
        <v>26015.880991116501</v>
      </c>
      <c r="AN47" t="s">
        <v>367</v>
      </c>
      <c r="AO47" t="s">
        <v>367</v>
      </c>
      <c r="AP47">
        <v>0</v>
      </c>
      <c r="AQ47">
        <v>0</v>
      </c>
      <c r="AR47" t="e">
        <f t="shared" si="26"/>
        <v>#DIV/0!</v>
      </c>
      <c r="AS47">
        <v>0</v>
      </c>
      <c r="AT47" t="s">
        <v>367</v>
      </c>
      <c r="AU47" t="s">
        <v>367</v>
      </c>
      <c r="AV47">
        <v>0</v>
      </c>
      <c r="AW47">
        <v>0</v>
      </c>
      <c r="AX47" t="e">
        <f t="shared" si="27"/>
        <v>#DIV/0!</v>
      </c>
      <c r="AY47">
        <v>0.5</v>
      </c>
      <c r="AZ47">
        <f t="shared" si="28"/>
        <v>1261.3407080972445</v>
      </c>
      <c r="BA47">
        <f t="shared" si="29"/>
        <v>-0.50427107564402829</v>
      </c>
      <c r="BB47" t="e">
        <f t="shared" si="30"/>
        <v>#DIV/0!</v>
      </c>
      <c r="BC47">
        <f t="shared" si="31"/>
        <v>-3.9978974150824831E-4</v>
      </c>
      <c r="BD47" t="e">
        <f t="shared" si="32"/>
        <v>#DIV/0!</v>
      </c>
      <c r="BE47" t="e">
        <f t="shared" si="33"/>
        <v>#DIV/0!</v>
      </c>
      <c r="BF47" t="s">
        <v>367</v>
      </c>
      <c r="BG47">
        <v>0</v>
      </c>
      <c r="BH47" t="e">
        <f t="shared" si="34"/>
        <v>#DIV/0!</v>
      </c>
      <c r="BI47" t="e">
        <f t="shared" si="35"/>
        <v>#DIV/0!</v>
      </c>
      <c r="BJ47" t="e">
        <f t="shared" si="36"/>
        <v>#DIV/0!</v>
      </c>
      <c r="BK47" t="e">
        <f t="shared" si="37"/>
        <v>#DIV/0!</v>
      </c>
      <c r="BL47" t="e">
        <f t="shared" si="38"/>
        <v>#DIV/0!</v>
      </c>
      <c r="BM47" t="e">
        <f t="shared" si="39"/>
        <v>#DIV/0!</v>
      </c>
      <c r="BN47" t="e">
        <f t="shared" si="40"/>
        <v>#DIV/0!</v>
      </c>
      <c r="BO47" t="e">
        <f t="shared" si="41"/>
        <v>#DIV/0!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f t="shared" si="42"/>
        <v>1500.15</v>
      </c>
      <c r="CI47">
        <f t="shared" si="43"/>
        <v>1261.3407080972445</v>
      </c>
      <c r="CJ47">
        <f t="shared" si="44"/>
        <v>0.84080972442572033</v>
      </c>
      <c r="CK47">
        <f t="shared" si="45"/>
        <v>0.16116276814164013</v>
      </c>
      <c r="CL47">
        <v>6</v>
      </c>
      <c r="CM47">
        <v>0.5</v>
      </c>
      <c r="CN47" t="s">
        <v>368</v>
      </c>
      <c r="CO47">
        <v>2</v>
      </c>
      <c r="CP47">
        <v>1657345150.5</v>
      </c>
      <c r="CQ47">
        <v>50.380199999999988</v>
      </c>
      <c r="CR47">
        <v>49.981499999999997</v>
      </c>
      <c r="CS47">
        <v>25.2698</v>
      </c>
      <c r="CT47">
        <v>22.3445</v>
      </c>
      <c r="CU47">
        <v>49.870199999999997</v>
      </c>
      <c r="CV47">
        <v>24.9282</v>
      </c>
      <c r="CW47">
        <v>550.21600000000001</v>
      </c>
      <c r="CX47">
        <v>101.46599999999999</v>
      </c>
      <c r="CY47">
        <v>9.9906099999999998E-2</v>
      </c>
      <c r="CZ47">
        <v>27.183499999999999</v>
      </c>
      <c r="DA47">
        <v>27.663599999999999</v>
      </c>
      <c r="DB47">
        <v>999.9</v>
      </c>
      <c r="DC47">
        <v>0</v>
      </c>
      <c r="DD47">
        <v>0</v>
      </c>
      <c r="DE47">
        <v>5022.5</v>
      </c>
      <c r="DF47">
        <v>0</v>
      </c>
      <c r="DG47">
        <v>1797.24</v>
      </c>
      <c r="DH47">
        <v>0.386181</v>
      </c>
      <c r="DI47">
        <v>51.673499999999997</v>
      </c>
      <c r="DJ47">
        <v>51.123800000000003</v>
      </c>
      <c r="DK47">
        <v>2.92537</v>
      </c>
      <c r="DL47">
        <v>49.981499999999997</v>
      </c>
      <c r="DM47">
        <v>22.3445</v>
      </c>
      <c r="DN47">
        <v>2.5640200000000002</v>
      </c>
      <c r="DO47">
        <v>2.2671999999999999</v>
      </c>
      <c r="DP47">
        <v>21.438700000000001</v>
      </c>
      <c r="DQ47">
        <v>19.4452</v>
      </c>
      <c r="DR47">
        <v>1500.15</v>
      </c>
      <c r="DS47">
        <v>0.97300600000000004</v>
      </c>
      <c r="DT47">
        <v>2.69936E-2</v>
      </c>
      <c r="DU47">
        <v>0</v>
      </c>
      <c r="DV47">
        <v>2.0781999999999998</v>
      </c>
      <c r="DW47">
        <v>0</v>
      </c>
      <c r="DX47">
        <v>18536.900000000001</v>
      </c>
      <c r="DY47">
        <v>13304.9</v>
      </c>
      <c r="DZ47">
        <v>36.436999999999998</v>
      </c>
      <c r="EA47">
        <v>38.375</v>
      </c>
      <c r="EB47">
        <v>37</v>
      </c>
      <c r="EC47">
        <v>37.375</v>
      </c>
      <c r="ED47">
        <v>36.625</v>
      </c>
      <c r="EE47">
        <v>1459.65</v>
      </c>
      <c r="EF47">
        <v>40.49</v>
      </c>
      <c r="EG47">
        <v>0</v>
      </c>
      <c r="EH47">
        <v>1657345149.5999999</v>
      </c>
      <c r="EI47">
        <v>0</v>
      </c>
      <c r="EJ47">
        <v>2.3212440000000001</v>
      </c>
      <c r="EK47">
        <v>-1.5427076840043339</v>
      </c>
      <c r="EL47">
        <v>-351.96154276946493</v>
      </c>
      <c r="EM47">
        <v>18524.876</v>
      </c>
      <c r="EN47">
        <v>15</v>
      </c>
      <c r="EO47">
        <v>1657345175.5</v>
      </c>
      <c r="EP47" t="s">
        <v>705</v>
      </c>
      <c r="EQ47">
        <v>1657345175.5</v>
      </c>
      <c r="ER47">
        <v>1657344592</v>
      </c>
      <c r="ES47">
        <v>25</v>
      </c>
      <c r="ET47">
        <v>1.2999999999999999E-2</v>
      </c>
      <c r="EU47">
        <v>2E-3</v>
      </c>
      <c r="EV47">
        <v>0.51</v>
      </c>
      <c r="EW47">
        <v>0.26100000000000001</v>
      </c>
      <c r="EX47">
        <v>50</v>
      </c>
      <c r="EY47">
        <v>22</v>
      </c>
      <c r="EZ47">
        <v>0.32</v>
      </c>
      <c r="FA47">
        <v>0.05</v>
      </c>
      <c r="FB47">
        <v>0.40722012499999999</v>
      </c>
      <c r="FC47">
        <v>-2.133902814258979E-2</v>
      </c>
      <c r="FD47">
        <v>1.8555819821807248E-2</v>
      </c>
      <c r="FE47">
        <v>1</v>
      </c>
      <c r="FF47">
        <v>2.884344</v>
      </c>
      <c r="FG47">
        <v>0.47177651031894702</v>
      </c>
      <c r="FH47">
        <v>4.6764473738084553E-2</v>
      </c>
      <c r="FI47">
        <v>1</v>
      </c>
      <c r="FJ47">
        <v>2</v>
      </c>
      <c r="FK47">
        <v>2</v>
      </c>
      <c r="FL47" t="s">
        <v>382</v>
      </c>
      <c r="FM47">
        <v>3.0613299999999999</v>
      </c>
      <c r="FN47">
        <v>2.76396</v>
      </c>
      <c r="FO47">
        <v>1.50078E-2</v>
      </c>
      <c r="FP47">
        <v>1.5129699999999999E-2</v>
      </c>
      <c r="FQ47">
        <v>0.124885</v>
      </c>
      <c r="FR47">
        <v>0.115742</v>
      </c>
      <c r="FS47">
        <v>31364.1</v>
      </c>
      <c r="FT47">
        <v>24463.4</v>
      </c>
      <c r="FU47">
        <v>29891.4</v>
      </c>
      <c r="FV47">
        <v>24288</v>
      </c>
      <c r="FW47">
        <v>34725.599999999999</v>
      </c>
      <c r="FX47">
        <v>31361.4</v>
      </c>
      <c r="FY47">
        <v>43645.7</v>
      </c>
      <c r="FZ47">
        <v>39642.5</v>
      </c>
      <c r="GA47">
        <v>2.0851799999999998</v>
      </c>
      <c r="GB47">
        <v>1.9735</v>
      </c>
      <c r="GC47">
        <v>0.110663</v>
      </c>
      <c r="GD47">
        <v>0</v>
      </c>
      <c r="GE47">
        <v>25.853100000000001</v>
      </c>
      <c r="GF47">
        <v>999.9</v>
      </c>
      <c r="GG47">
        <v>55.8</v>
      </c>
      <c r="GH47">
        <v>33.6</v>
      </c>
      <c r="GI47">
        <v>28.734000000000002</v>
      </c>
      <c r="GJ47">
        <v>30.571000000000002</v>
      </c>
      <c r="GK47">
        <v>36.778799999999997</v>
      </c>
      <c r="GL47">
        <v>1</v>
      </c>
      <c r="GM47">
        <v>-1.8823699999999999E-2</v>
      </c>
      <c r="GN47">
        <v>0.402563</v>
      </c>
      <c r="GO47">
        <v>20.268899999999999</v>
      </c>
      <c r="GP47">
        <v>5.2282200000000003</v>
      </c>
      <c r="GQ47">
        <v>11.9063</v>
      </c>
      <c r="GR47">
        <v>4.9653</v>
      </c>
      <c r="GS47">
        <v>3.2919999999999998</v>
      </c>
      <c r="GT47">
        <v>9999</v>
      </c>
      <c r="GU47">
        <v>9999</v>
      </c>
      <c r="GV47">
        <v>8149.1</v>
      </c>
      <c r="GW47">
        <v>983.4</v>
      </c>
      <c r="GX47">
        <v>1.87713</v>
      </c>
      <c r="GY47">
        <v>1.87541</v>
      </c>
      <c r="GZ47">
        <v>1.8740699999999999</v>
      </c>
      <c r="HA47">
        <v>1.87323</v>
      </c>
      <c r="HB47">
        <v>1.87473</v>
      </c>
      <c r="HC47">
        <v>1.8696699999999999</v>
      </c>
      <c r="HD47">
        <v>1.8739300000000001</v>
      </c>
      <c r="HE47">
        <v>1.87897</v>
      </c>
      <c r="HF47">
        <v>0</v>
      </c>
      <c r="HG47">
        <v>0</v>
      </c>
      <c r="HH47">
        <v>0</v>
      </c>
      <c r="HI47">
        <v>0</v>
      </c>
      <c r="HJ47" t="s">
        <v>371</v>
      </c>
      <c r="HK47" t="s">
        <v>372</v>
      </c>
      <c r="HL47" t="s">
        <v>373</v>
      </c>
      <c r="HM47" t="s">
        <v>373</v>
      </c>
      <c r="HN47" t="s">
        <v>373</v>
      </c>
      <c r="HO47" t="s">
        <v>373</v>
      </c>
      <c r="HP47">
        <v>0</v>
      </c>
      <c r="HQ47">
        <v>100</v>
      </c>
      <c r="HR47">
        <v>100</v>
      </c>
      <c r="HS47">
        <v>0.51</v>
      </c>
      <c r="HT47">
        <v>0.34160000000000001</v>
      </c>
      <c r="HU47">
        <v>0.43205396979532928</v>
      </c>
      <c r="HV47">
        <v>1.442917152755131E-3</v>
      </c>
      <c r="HW47">
        <v>-2.661258809856503E-6</v>
      </c>
      <c r="HX47">
        <v>7.9611176757267714E-10</v>
      </c>
      <c r="HY47">
        <v>-4.4051205551486727E-2</v>
      </c>
      <c r="HZ47">
        <v>-6.0352908027276157E-3</v>
      </c>
      <c r="IA47">
        <v>1.226161373770135E-3</v>
      </c>
      <c r="IB47">
        <v>-1.457749047782E-5</v>
      </c>
      <c r="IC47">
        <v>5</v>
      </c>
      <c r="ID47">
        <v>1967</v>
      </c>
      <c r="IE47">
        <v>1</v>
      </c>
      <c r="IF47">
        <v>28</v>
      </c>
      <c r="IG47">
        <v>1.3</v>
      </c>
      <c r="IH47">
        <v>9.3000000000000007</v>
      </c>
      <c r="II47">
        <v>0.247803</v>
      </c>
      <c r="IJ47">
        <v>2.51831</v>
      </c>
      <c r="IK47">
        <v>1.42578</v>
      </c>
      <c r="IL47">
        <v>2.2827099999999998</v>
      </c>
      <c r="IM47">
        <v>1.5478499999999999</v>
      </c>
      <c r="IN47">
        <v>2.2985799999999998</v>
      </c>
      <c r="IO47">
        <v>35.452300000000001</v>
      </c>
      <c r="IP47">
        <v>14.2546</v>
      </c>
      <c r="IQ47">
        <v>18</v>
      </c>
      <c r="IR47">
        <v>567.22</v>
      </c>
      <c r="IS47">
        <v>481.661</v>
      </c>
      <c r="IT47">
        <v>25.000900000000001</v>
      </c>
      <c r="IU47">
        <v>26.982099999999999</v>
      </c>
      <c r="IV47">
        <v>30.000499999999999</v>
      </c>
      <c r="IW47">
        <v>26.964099999999998</v>
      </c>
      <c r="IX47">
        <v>26.908899999999999</v>
      </c>
      <c r="IY47">
        <v>4.9877599999999997</v>
      </c>
      <c r="IZ47">
        <v>24.499099999999999</v>
      </c>
      <c r="JA47">
        <v>17.979700000000001</v>
      </c>
      <c r="JB47">
        <v>25</v>
      </c>
      <c r="JC47">
        <v>50</v>
      </c>
      <c r="JD47">
        <v>22.331900000000001</v>
      </c>
      <c r="JE47">
        <v>100.699</v>
      </c>
      <c r="JF47">
        <v>100.842</v>
      </c>
    </row>
    <row r="48" spans="1:266" x14ac:dyDescent="0.2">
      <c r="A48">
        <v>32</v>
      </c>
      <c r="B48">
        <v>1657345251.5</v>
      </c>
      <c r="C48">
        <v>5812.4000000953674</v>
      </c>
      <c r="D48" t="s">
        <v>706</v>
      </c>
      <c r="E48" t="s">
        <v>707</v>
      </c>
      <c r="F48" t="s">
        <v>366</v>
      </c>
      <c r="H48" t="s">
        <v>449</v>
      </c>
      <c r="I48" t="s">
        <v>688</v>
      </c>
      <c r="J48" t="s">
        <v>691</v>
      </c>
      <c r="K48">
        <v>1657345251.5</v>
      </c>
      <c r="L48">
        <f t="shared" si="0"/>
        <v>2.8369061785647469E-3</v>
      </c>
      <c r="M48">
        <f t="shared" si="1"/>
        <v>2.8369061785647469</v>
      </c>
      <c r="N48">
        <f t="shared" si="2"/>
        <v>-2.4543056554093217</v>
      </c>
      <c r="O48">
        <f t="shared" si="3"/>
        <v>6.1091300000000004</v>
      </c>
      <c r="P48">
        <f t="shared" si="4"/>
        <v>24.147937847005668</v>
      </c>
      <c r="Q48">
        <f t="shared" si="5"/>
        <v>2.4525385328755211</v>
      </c>
      <c r="R48">
        <f t="shared" si="6"/>
        <v>0.62046195506519009</v>
      </c>
      <c r="S48">
        <f t="shared" si="7"/>
        <v>0.22583176738388908</v>
      </c>
      <c r="T48">
        <f t="shared" si="8"/>
        <v>1.9149225032976993</v>
      </c>
      <c r="U48">
        <f t="shared" si="9"/>
        <v>0.21201042646864468</v>
      </c>
      <c r="V48">
        <f t="shared" si="10"/>
        <v>0.13367775988862732</v>
      </c>
      <c r="W48">
        <f t="shared" si="11"/>
        <v>241.75510499999999</v>
      </c>
      <c r="X48">
        <f t="shared" si="12"/>
        <v>27.932341004085558</v>
      </c>
      <c r="Y48">
        <f t="shared" si="13"/>
        <v>27.932341004085558</v>
      </c>
      <c r="Z48">
        <f t="shared" si="14"/>
        <v>3.7798974711896891</v>
      </c>
      <c r="AA48">
        <f t="shared" si="15"/>
        <v>69.142414211809083</v>
      </c>
      <c r="AB48">
        <f t="shared" si="16"/>
        <v>2.4626503700925002</v>
      </c>
      <c r="AC48">
        <f t="shared" si="17"/>
        <v>3.5617072359499637</v>
      </c>
      <c r="AD48">
        <f t="shared" si="18"/>
        <v>1.3172471010971889</v>
      </c>
      <c r="AE48">
        <f t="shared" si="19"/>
        <v>-125.10756247470533</v>
      </c>
      <c r="AF48">
        <f t="shared" si="20"/>
        <v>-104.84171332991527</v>
      </c>
      <c r="AG48">
        <f t="shared" si="21"/>
        <v>-11.865927817760371</v>
      </c>
      <c r="AH48">
        <f t="shared" si="22"/>
        <v>-6.0098622380976963E-2</v>
      </c>
      <c r="AI48">
        <v>0</v>
      </c>
      <c r="AJ48">
        <v>0</v>
      </c>
      <c r="AK48">
        <f t="shared" si="23"/>
        <v>1</v>
      </c>
      <c r="AL48">
        <f t="shared" si="24"/>
        <v>0</v>
      </c>
      <c r="AM48">
        <f t="shared" si="25"/>
        <v>25768.716856152965</v>
      </c>
      <c r="AN48" t="s">
        <v>367</v>
      </c>
      <c r="AO48" t="s">
        <v>367</v>
      </c>
      <c r="AP48">
        <v>0</v>
      </c>
      <c r="AQ48">
        <v>0</v>
      </c>
      <c r="AR48" t="e">
        <f t="shared" si="26"/>
        <v>#DIV/0!</v>
      </c>
      <c r="AS48">
        <v>0</v>
      </c>
      <c r="AT48" t="s">
        <v>367</v>
      </c>
      <c r="AU48" t="s">
        <v>367</v>
      </c>
      <c r="AV48">
        <v>0</v>
      </c>
      <c r="AW48">
        <v>0</v>
      </c>
      <c r="AX48" t="e">
        <f t="shared" si="27"/>
        <v>#DIV/0!</v>
      </c>
      <c r="AY48">
        <v>0.5</v>
      </c>
      <c r="AZ48">
        <f t="shared" si="28"/>
        <v>1261.2656999999999</v>
      </c>
      <c r="BA48">
        <f t="shared" si="29"/>
        <v>-2.4543056554093217</v>
      </c>
      <c r="BB48" t="e">
        <f t="shared" si="30"/>
        <v>#DIV/0!</v>
      </c>
      <c r="BC48">
        <f t="shared" si="31"/>
        <v>-1.9459069214435322E-3</v>
      </c>
      <c r="BD48" t="e">
        <f t="shared" si="32"/>
        <v>#DIV/0!</v>
      </c>
      <c r="BE48" t="e">
        <f t="shared" si="33"/>
        <v>#DIV/0!</v>
      </c>
      <c r="BF48" t="s">
        <v>367</v>
      </c>
      <c r="BG48">
        <v>0</v>
      </c>
      <c r="BH48" t="e">
        <f t="shared" si="34"/>
        <v>#DIV/0!</v>
      </c>
      <c r="BI48" t="e">
        <f t="shared" si="35"/>
        <v>#DIV/0!</v>
      </c>
      <c r="BJ48" t="e">
        <f t="shared" si="36"/>
        <v>#DIV/0!</v>
      </c>
      <c r="BK48" t="e">
        <f t="shared" si="37"/>
        <v>#DIV/0!</v>
      </c>
      <c r="BL48" t="e">
        <f t="shared" si="38"/>
        <v>#DIV/0!</v>
      </c>
      <c r="BM48" t="e">
        <f t="shared" si="39"/>
        <v>#DIV/0!</v>
      </c>
      <c r="BN48" t="e">
        <f t="shared" si="40"/>
        <v>#DIV/0!</v>
      </c>
      <c r="BO48" t="e">
        <f t="shared" si="41"/>
        <v>#DIV/0!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f t="shared" si="42"/>
        <v>1500.06</v>
      </c>
      <c r="CI48">
        <f t="shared" si="43"/>
        <v>1261.2656999999999</v>
      </c>
      <c r="CJ48">
        <f t="shared" si="44"/>
        <v>0.84081016759329619</v>
      </c>
      <c r="CK48">
        <f t="shared" si="45"/>
        <v>0.1611636234550618</v>
      </c>
      <c r="CL48">
        <v>6</v>
      </c>
      <c r="CM48">
        <v>0.5</v>
      </c>
      <c r="CN48" t="s">
        <v>368</v>
      </c>
      <c r="CO48">
        <v>2</v>
      </c>
      <c r="CP48">
        <v>1657345251.5</v>
      </c>
      <c r="CQ48">
        <v>6.1091300000000004</v>
      </c>
      <c r="CR48">
        <v>3.4511099999999999</v>
      </c>
      <c r="CS48">
        <v>24.247499999999999</v>
      </c>
      <c r="CT48">
        <v>21.228300000000001</v>
      </c>
      <c r="CU48">
        <v>5.5061299999999997</v>
      </c>
      <c r="CV48">
        <v>24.017499999999998</v>
      </c>
      <c r="CW48">
        <v>550.10299999999995</v>
      </c>
      <c r="CX48">
        <v>101.46299999999999</v>
      </c>
      <c r="CY48">
        <v>0.100063</v>
      </c>
      <c r="CZ48">
        <v>26.916799999999999</v>
      </c>
      <c r="DA48">
        <v>27.396699999999999</v>
      </c>
      <c r="DB48">
        <v>999.9</v>
      </c>
      <c r="DC48">
        <v>0</v>
      </c>
      <c r="DD48">
        <v>0</v>
      </c>
      <c r="DE48">
        <v>4977.5</v>
      </c>
      <c r="DF48">
        <v>0</v>
      </c>
      <c r="DG48">
        <v>1770.91</v>
      </c>
      <c r="DH48">
        <v>2.5082200000000001</v>
      </c>
      <c r="DI48">
        <v>6.1079600000000003</v>
      </c>
      <c r="DJ48">
        <v>3.52596</v>
      </c>
      <c r="DK48">
        <v>3.1055299999999999</v>
      </c>
      <c r="DL48">
        <v>3.4511099999999999</v>
      </c>
      <c r="DM48">
        <v>21.228300000000001</v>
      </c>
      <c r="DN48">
        <v>2.4689899999999998</v>
      </c>
      <c r="DO48">
        <v>2.1538900000000001</v>
      </c>
      <c r="DP48">
        <v>20.823499999999999</v>
      </c>
      <c r="DQ48">
        <v>18.6234</v>
      </c>
      <c r="DR48">
        <v>1500.06</v>
      </c>
      <c r="DS48">
        <v>0.97299599999999997</v>
      </c>
      <c r="DT48">
        <v>2.7003800000000001E-2</v>
      </c>
      <c r="DU48">
        <v>0</v>
      </c>
      <c r="DV48">
        <v>2.1698</v>
      </c>
      <c r="DW48">
        <v>0</v>
      </c>
      <c r="DX48">
        <v>18812.3</v>
      </c>
      <c r="DY48">
        <v>13304.1</v>
      </c>
      <c r="DZ48">
        <v>36.75</v>
      </c>
      <c r="EA48">
        <v>39.375</v>
      </c>
      <c r="EB48">
        <v>37.5</v>
      </c>
      <c r="EC48">
        <v>37.75</v>
      </c>
      <c r="ED48">
        <v>37.061999999999998</v>
      </c>
      <c r="EE48">
        <v>1459.55</v>
      </c>
      <c r="EF48">
        <v>40.51</v>
      </c>
      <c r="EG48">
        <v>0</v>
      </c>
      <c r="EH48">
        <v>1657345251</v>
      </c>
      <c r="EI48">
        <v>0</v>
      </c>
      <c r="EJ48">
        <v>2.325419230769231</v>
      </c>
      <c r="EK48">
        <v>-0.49681709002410712</v>
      </c>
      <c r="EL48">
        <v>-1076.5469972045919</v>
      </c>
      <c r="EM48">
        <v>18837.207692307689</v>
      </c>
      <c r="EN48">
        <v>15</v>
      </c>
      <c r="EO48">
        <v>1657345277</v>
      </c>
      <c r="EP48" t="s">
        <v>708</v>
      </c>
      <c r="EQ48">
        <v>1657345272.5</v>
      </c>
      <c r="ER48">
        <v>1657345277</v>
      </c>
      <c r="ES48">
        <v>26</v>
      </c>
      <c r="ET48">
        <v>0.154</v>
      </c>
      <c r="EU48">
        <v>-5.0000000000000001E-3</v>
      </c>
      <c r="EV48">
        <v>0.60299999999999998</v>
      </c>
      <c r="EW48">
        <v>0.23</v>
      </c>
      <c r="EX48">
        <v>3</v>
      </c>
      <c r="EY48">
        <v>21</v>
      </c>
      <c r="EZ48">
        <v>0.23</v>
      </c>
      <c r="FA48">
        <v>0.04</v>
      </c>
      <c r="FB48">
        <v>2.4994063414634149</v>
      </c>
      <c r="FC48">
        <v>9.8807665505236224E-3</v>
      </c>
      <c r="FD48">
        <v>1.267778982740262E-2</v>
      </c>
      <c r="FE48">
        <v>1</v>
      </c>
      <c r="FF48">
        <v>3.138770975609757</v>
      </c>
      <c r="FG48">
        <v>-0.24567470383275061</v>
      </c>
      <c r="FH48">
        <v>2.5647035278183301E-2</v>
      </c>
      <c r="FI48">
        <v>1</v>
      </c>
      <c r="FJ48">
        <v>2</v>
      </c>
      <c r="FK48">
        <v>2</v>
      </c>
      <c r="FL48" t="s">
        <v>382</v>
      </c>
      <c r="FM48">
        <v>3.0610300000000001</v>
      </c>
      <c r="FN48">
        <v>2.7639100000000001</v>
      </c>
      <c r="FO48">
        <v>1.6506699999999999E-3</v>
      </c>
      <c r="FP48">
        <v>1.04031E-3</v>
      </c>
      <c r="FQ48">
        <v>0.12169000000000001</v>
      </c>
      <c r="FR48">
        <v>0.111695</v>
      </c>
      <c r="FS48">
        <v>31791.7</v>
      </c>
      <c r="FT48">
        <v>24815.1</v>
      </c>
      <c r="FU48">
        <v>29893.5</v>
      </c>
      <c r="FV48">
        <v>24289.7</v>
      </c>
      <c r="FW48">
        <v>34856.6</v>
      </c>
      <c r="FX48">
        <v>31508.799999999999</v>
      </c>
      <c r="FY48">
        <v>43647.4</v>
      </c>
      <c r="FZ48">
        <v>39644.699999999997</v>
      </c>
      <c r="GA48">
        <v>2.0851000000000002</v>
      </c>
      <c r="GB48">
        <v>1.9700500000000001</v>
      </c>
      <c r="GC48">
        <v>0.112444</v>
      </c>
      <c r="GD48">
        <v>0</v>
      </c>
      <c r="GE48">
        <v>25.5563</v>
      </c>
      <c r="GF48">
        <v>999.9</v>
      </c>
      <c r="GG48">
        <v>55.8</v>
      </c>
      <c r="GH48">
        <v>33.6</v>
      </c>
      <c r="GI48">
        <v>28.734000000000002</v>
      </c>
      <c r="GJ48">
        <v>31.161000000000001</v>
      </c>
      <c r="GK48">
        <v>37.716299999999997</v>
      </c>
      <c r="GL48">
        <v>1</v>
      </c>
      <c r="GM48">
        <v>-1.8734799999999999E-2</v>
      </c>
      <c r="GN48">
        <v>0.36527799999999999</v>
      </c>
      <c r="GO48">
        <v>20.2712</v>
      </c>
      <c r="GP48">
        <v>5.2288199999999998</v>
      </c>
      <c r="GQ48">
        <v>11.9071</v>
      </c>
      <c r="GR48">
        <v>4.9648500000000002</v>
      </c>
      <c r="GS48">
        <v>3.2919999999999998</v>
      </c>
      <c r="GT48">
        <v>9999</v>
      </c>
      <c r="GU48">
        <v>9999</v>
      </c>
      <c r="GV48">
        <v>8162</v>
      </c>
      <c r="GW48">
        <v>983.4</v>
      </c>
      <c r="GX48">
        <v>1.87713</v>
      </c>
      <c r="GY48">
        <v>1.8754</v>
      </c>
      <c r="GZ48">
        <v>1.87408</v>
      </c>
      <c r="HA48">
        <v>1.87331</v>
      </c>
      <c r="HB48">
        <v>1.8748199999999999</v>
      </c>
      <c r="HC48">
        <v>1.8697299999999999</v>
      </c>
      <c r="HD48">
        <v>1.8739300000000001</v>
      </c>
      <c r="HE48">
        <v>1.8789899999999999</v>
      </c>
      <c r="HF48">
        <v>0</v>
      </c>
      <c r="HG48">
        <v>0</v>
      </c>
      <c r="HH48">
        <v>0</v>
      </c>
      <c r="HI48">
        <v>0</v>
      </c>
      <c r="HJ48" t="s">
        <v>371</v>
      </c>
      <c r="HK48" t="s">
        <v>372</v>
      </c>
      <c r="HL48" t="s">
        <v>373</v>
      </c>
      <c r="HM48" t="s">
        <v>373</v>
      </c>
      <c r="HN48" t="s">
        <v>373</v>
      </c>
      <c r="HO48" t="s">
        <v>373</v>
      </c>
      <c r="HP48">
        <v>0</v>
      </c>
      <c r="HQ48">
        <v>100</v>
      </c>
      <c r="HR48">
        <v>100</v>
      </c>
      <c r="HS48">
        <v>0.60299999999999998</v>
      </c>
      <c r="HT48">
        <v>0.23</v>
      </c>
      <c r="HU48">
        <v>0.44533084976886372</v>
      </c>
      <c r="HV48">
        <v>1.442917152755131E-3</v>
      </c>
      <c r="HW48">
        <v>-2.661258809856503E-6</v>
      </c>
      <c r="HX48">
        <v>7.9611176757267714E-10</v>
      </c>
      <c r="HY48">
        <v>-4.4051205551486727E-2</v>
      </c>
      <c r="HZ48">
        <v>-6.0352908027276157E-3</v>
      </c>
      <c r="IA48">
        <v>1.226161373770135E-3</v>
      </c>
      <c r="IB48">
        <v>-1.457749047782E-5</v>
      </c>
      <c r="IC48">
        <v>5</v>
      </c>
      <c r="ID48">
        <v>1967</v>
      </c>
      <c r="IE48">
        <v>1</v>
      </c>
      <c r="IF48">
        <v>28</v>
      </c>
      <c r="IG48">
        <v>1.3</v>
      </c>
      <c r="IH48">
        <v>11</v>
      </c>
      <c r="II48">
        <v>3.1738299999999997E-2</v>
      </c>
      <c r="IJ48">
        <v>4.99756</v>
      </c>
      <c r="IK48">
        <v>1.42578</v>
      </c>
      <c r="IL48">
        <v>2.2827099999999998</v>
      </c>
      <c r="IM48">
        <v>1.5478499999999999</v>
      </c>
      <c r="IN48">
        <v>2.34131</v>
      </c>
      <c r="IO48">
        <v>35.4754</v>
      </c>
      <c r="IP48">
        <v>14.245900000000001</v>
      </c>
      <c r="IQ48">
        <v>18</v>
      </c>
      <c r="IR48">
        <v>567.14800000000002</v>
      </c>
      <c r="IS48">
        <v>479.428</v>
      </c>
      <c r="IT48">
        <v>24.9999</v>
      </c>
      <c r="IU48">
        <v>26.997800000000002</v>
      </c>
      <c r="IV48">
        <v>30</v>
      </c>
      <c r="IW48">
        <v>26.9618</v>
      </c>
      <c r="IX48">
        <v>26.8995</v>
      </c>
      <c r="IY48">
        <v>0</v>
      </c>
      <c r="IZ48">
        <v>28.050599999999999</v>
      </c>
      <c r="JA48">
        <v>16.0778</v>
      </c>
      <c r="JB48">
        <v>25</v>
      </c>
      <c r="JC48">
        <v>0</v>
      </c>
      <c r="JD48">
        <v>21.311699999999998</v>
      </c>
      <c r="JE48">
        <v>100.70399999999999</v>
      </c>
      <c r="JF48">
        <v>100.849</v>
      </c>
    </row>
    <row r="49" spans="1:266" x14ac:dyDescent="0.2">
      <c r="A49">
        <v>33</v>
      </c>
      <c r="B49">
        <v>1657345353</v>
      </c>
      <c r="C49">
        <v>5913.9000000953674</v>
      </c>
      <c r="D49" t="s">
        <v>709</v>
      </c>
      <c r="E49" t="s">
        <v>710</v>
      </c>
      <c r="F49" t="s">
        <v>366</v>
      </c>
      <c r="H49" t="s">
        <v>449</v>
      </c>
      <c r="I49" t="s">
        <v>688</v>
      </c>
      <c r="J49" t="s">
        <v>691</v>
      </c>
      <c r="K49">
        <v>1657345353</v>
      </c>
      <c r="L49">
        <f t="shared" si="0"/>
        <v>2.8343695949338684E-3</v>
      </c>
      <c r="M49">
        <f t="shared" si="1"/>
        <v>2.8343695949338685</v>
      </c>
      <c r="N49">
        <f t="shared" si="2"/>
        <v>11.590209305062894</v>
      </c>
      <c r="O49">
        <f t="shared" si="3"/>
        <v>386.339</v>
      </c>
      <c r="P49">
        <f t="shared" si="4"/>
        <v>294.11574746834185</v>
      </c>
      <c r="Q49">
        <f t="shared" si="5"/>
        <v>29.871010014797008</v>
      </c>
      <c r="R49">
        <f t="shared" si="6"/>
        <v>39.237396288509998</v>
      </c>
      <c r="S49">
        <f t="shared" si="7"/>
        <v>0.23020094112475184</v>
      </c>
      <c r="T49">
        <f t="shared" si="8"/>
        <v>1.9166953594848557</v>
      </c>
      <c r="U49">
        <f t="shared" si="9"/>
        <v>0.21587022492498542</v>
      </c>
      <c r="V49">
        <f t="shared" si="10"/>
        <v>0.13613203919726796</v>
      </c>
      <c r="W49">
        <f t="shared" si="11"/>
        <v>241.75887599999999</v>
      </c>
      <c r="X49">
        <f t="shared" si="12"/>
        <v>27.958076244231211</v>
      </c>
      <c r="Y49">
        <f t="shared" si="13"/>
        <v>27.958076244231211</v>
      </c>
      <c r="Z49">
        <f t="shared" si="14"/>
        <v>3.7855749317798084</v>
      </c>
      <c r="AA49">
        <f t="shared" si="15"/>
        <v>69.89739103919473</v>
      </c>
      <c r="AB49">
        <f t="shared" si="16"/>
        <v>2.4932883722459995</v>
      </c>
      <c r="AC49">
        <f t="shared" si="17"/>
        <v>3.5670692928265324</v>
      </c>
      <c r="AD49">
        <f t="shared" si="18"/>
        <v>1.2922865595338089</v>
      </c>
      <c r="AE49">
        <f t="shared" si="19"/>
        <v>-124.9956991365836</v>
      </c>
      <c r="AF49">
        <f t="shared" si="20"/>
        <v>-104.95275168799945</v>
      </c>
      <c r="AG49">
        <f t="shared" si="21"/>
        <v>-11.870550074928545</v>
      </c>
      <c r="AH49">
        <f t="shared" si="22"/>
        <v>-6.0124899511592389E-2</v>
      </c>
      <c r="AI49">
        <v>0</v>
      </c>
      <c r="AJ49">
        <v>0</v>
      </c>
      <c r="AK49">
        <f t="shared" si="23"/>
        <v>1</v>
      </c>
      <c r="AL49">
        <f t="shared" si="24"/>
        <v>0</v>
      </c>
      <c r="AM49">
        <f t="shared" si="25"/>
        <v>25811.207267365855</v>
      </c>
      <c r="AN49" t="s">
        <v>367</v>
      </c>
      <c r="AO49" t="s">
        <v>367</v>
      </c>
      <c r="AP49">
        <v>0</v>
      </c>
      <c r="AQ49">
        <v>0</v>
      </c>
      <c r="AR49" t="e">
        <f t="shared" si="26"/>
        <v>#DIV/0!</v>
      </c>
      <c r="AS49">
        <v>0</v>
      </c>
      <c r="AT49" t="s">
        <v>367</v>
      </c>
      <c r="AU49" t="s">
        <v>367</v>
      </c>
      <c r="AV49">
        <v>0</v>
      </c>
      <c r="AW49">
        <v>0</v>
      </c>
      <c r="AX49" t="e">
        <f t="shared" si="27"/>
        <v>#DIV/0!</v>
      </c>
      <c r="AY49">
        <v>0.5</v>
      </c>
      <c r="AZ49">
        <f t="shared" si="28"/>
        <v>1261.2828</v>
      </c>
      <c r="BA49">
        <f t="shared" si="29"/>
        <v>11.590209305062894</v>
      </c>
      <c r="BB49" t="e">
        <f t="shared" si="30"/>
        <v>#DIV/0!</v>
      </c>
      <c r="BC49">
        <f t="shared" si="31"/>
        <v>9.1892233090492426E-3</v>
      </c>
      <c r="BD49" t="e">
        <f t="shared" si="32"/>
        <v>#DIV/0!</v>
      </c>
      <c r="BE49" t="e">
        <f t="shared" si="33"/>
        <v>#DIV/0!</v>
      </c>
      <c r="BF49" t="s">
        <v>367</v>
      </c>
      <c r="BG49">
        <v>0</v>
      </c>
      <c r="BH49" t="e">
        <f t="shared" si="34"/>
        <v>#DIV/0!</v>
      </c>
      <c r="BI49" t="e">
        <f t="shared" si="35"/>
        <v>#DIV/0!</v>
      </c>
      <c r="BJ49" t="e">
        <f t="shared" si="36"/>
        <v>#DIV/0!</v>
      </c>
      <c r="BK49" t="e">
        <f t="shared" si="37"/>
        <v>#DIV/0!</v>
      </c>
      <c r="BL49" t="e">
        <f t="shared" si="38"/>
        <v>#DIV/0!</v>
      </c>
      <c r="BM49" t="e">
        <f t="shared" si="39"/>
        <v>#DIV/0!</v>
      </c>
      <c r="BN49" t="e">
        <f t="shared" si="40"/>
        <v>#DIV/0!</v>
      </c>
      <c r="BO49" t="e">
        <f t="shared" si="41"/>
        <v>#DIV/0!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f t="shared" si="42"/>
        <v>1500.08</v>
      </c>
      <c r="CI49">
        <f t="shared" si="43"/>
        <v>1261.2828</v>
      </c>
      <c r="CJ49">
        <f t="shared" si="44"/>
        <v>0.84081035678097171</v>
      </c>
      <c r="CK49">
        <f t="shared" si="45"/>
        <v>0.16116398858727535</v>
      </c>
      <c r="CL49">
        <v>6</v>
      </c>
      <c r="CM49">
        <v>0.5</v>
      </c>
      <c r="CN49" t="s">
        <v>368</v>
      </c>
      <c r="CO49">
        <v>2</v>
      </c>
      <c r="CP49">
        <v>1657345353</v>
      </c>
      <c r="CQ49">
        <v>386.339</v>
      </c>
      <c r="CR49">
        <v>400.17500000000001</v>
      </c>
      <c r="CS49">
        <v>24.549399999999999</v>
      </c>
      <c r="CT49">
        <v>21.533799999999999</v>
      </c>
      <c r="CU49">
        <v>385.68900000000002</v>
      </c>
      <c r="CV49">
        <v>24.232399999999998</v>
      </c>
      <c r="CW49">
        <v>550.09699999999998</v>
      </c>
      <c r="CX49">
        <v>101.462</v>
      </c>
      <c r="CY49">
        <v>0.10009</v>
      </c>
      <c r="CZ49">
        <v>26.942399999999999</v>
      </c>
      <c r="DA49">
        <v>27.328499999999998</v>
      </c>
      <c r="DB49">
        <v>999.9</v>
      </c>
      <c r="DC49">
        <v>0</v>
      </c>
      <c r="DD49">
        <v>0</v>
      </c>
      <c r="DE49">
        <v>4985</v>
      </c>
      <c r="DF49">
        <v>0</v>
      </c>
      <c r="DG49">
        <v>1796.66</v>
      </c>
      <c r="DH49">
        <v>-13.6812</v>
      </c>
      <c r="DI49">
        <v>396.221</v>
      </c>
      <c r="DJ49">
        <v>408.98200000000003</v>
      </c>
      <c r="DK49">
        <v>3.0155400000000001</v>
      </c>
      <c r="DL49">
        <v>400.17500000000001</v>
      </c>
      <c r="DM49">
        <v>21.533799999999999</v>
      </c>
      <c r="DN49">
        <v>2.4908299999999999</v>
      </c>
      <c r="DO49">
        <v>2.1848700000000001</v>
      </c>
      <c r="DP49">
        <v>20.966699999999999</v>
      </c>
      <c r="DQ49">
        <v>18.851800000000001</v>
      </c>
      <c r="DR49">
        <v>1500.08</v>
      </c>
      <c r="DS49">
        <v>0.97299100000000005</v>
      </c>
      <c r="DT49">
        <v>2.7008899999999999E-2</v>
      </c>
      <c r="DU49">
        <v>0</v>
      </c>
      <c r="DV49">
        <v>2.1086</v>
      </c>
      <c r="DW49">
        <v>0</v>
      </c>
      <c r="DX49">
        <v>17948.900000000001</v>
      </c>
      <c r="DY49">
        <v>13304.2</v>
      </c>
      <c r="DZ49">
        <v>38.25</v>
      </c>
      <c r="EA49">
        <v>41.186999999999998</v>
      </c>
      <c r="EB49">
        <v>39.061999999999998</v>
      </c>
      <c r="EC49">
        <v>39.561999999999998</v>
      </c>
      <c r="ED49">
        <v>38.311999999999998</v>
      </c>
      <c r="EE49">
        <v>1459.56</v>
      </c>
      <c r="EF49">
        <v>40.520000000000003</v>
      </c>
      <c r="EG49">
        <v>0</v>
      </c>
      <c r="EH49">
        <v>1657345352.4000001</v>
      </c>
      <c r="EI49">
        <v>0</v>
      </c>
      <c r="EJ49">
        <v>2.2550240000000001</v>
      </c>
      <c r="EK49">
        <v>-0.29639999779798099</v>
      </c>
      <c r="EL49">
        <v>-863.16922842051144</v>
      </c>
      <c r="EM49">
        <v>17978.948</v>
      </c>
      <c r="EN49">
        <v>15</v>
      </c>
      <c r="EO49">
        <v>1657345371</v>
      </c>
      <c r="EP49" t="s">
        <v>711</v>
      </c>
      <c r="EQ49">
        <v>1657345371</v>
      </c>
      <c r="ER49">
        <v>1657345277</v>
      </c>
      <c r="ES49">
        <v>27</v>
      </c>
      <c r="ET49">
        <v>-0.151</v>
      </c>
      <c r="EU49">
        <v>-5.0000000000000001E-3</v>
      </c>
      <c r="EV49">
        <v>0.65</v>
      </c>
      <c r="EW49">
        <v>0.23</v>
      </c>
      <c r="EX49">
        <v>401</v>
      </c>
      <c r="EY49">
        <v>21</v>
      </c>
      <c r="EZ49">
        <v>0.11</v>
      </c>
      <c r="FA49">
        <v>0.04</v>
      </c>
      <c r="FB49">
        <v>-13.185472499999999</v>
      </c>
      <c r="FC49">
        <v>-4.9709257035647401</v>
      </c>
      <c r="FD49">
        <v>0.50748645597074804</v>
      </c>
      <c r="FE49">
        <v>0</v>
      </c>
      <c r="FF49">
        <v>2.9934857500000001</v>
      </c>
      <c r="FG49">
        <v>4.8583677298298683E-2</v>
      </c>
      <c r="FH49">
        <v>8.5102937339142284E-3</v>
      </c>
      <c r="FI49">
        <v>1</v>
      </c>
      <c r="FJ49">
        <v>1</v>
      </c>
      <c r="FK49">
        <v>2</v>
      </c>
      <c r="FL49" t="s">
        <v>370</v>
      </c>
      <c r="FM49">
        <v>3.0610499999999998</v>
      </c>
      <c r="FN49">
        <v>2.76397</v>
      </c>
      <c r="FO49">
        <v>9.8805400000000002E-2</v>
      </c>
      <c r="FP49">
        <v>0.102147</v>
      </c>
      <c r="FQ49">
        <v>0.12245</v>
      </c>
      <c r="FR49">
        <v>0.112814</v>
      </c>
      <c r="FS49">
        <v>28696.799999999999</v>
      </c>
      <c r="FT49">
        <v>22303.7</v>
      </c>
      <c r="FU49">
        <v>29892.3</v>
      </c>
      <c r="FV49">
        <v>24290</v>
      </c>
      <c r="FW49">
        <v>34828.6</v>
      </c>
      <c r="FX49">
        <v>31472</v>
      </c>
      <c r="FY49">
        <v>43646.1</v>
      </c>
      <c r="FZ49">
        <v>39644.800000000003</v>
      </c>
      <c r="GA49">
        <v>2.0850300000000002</v>
      </c>
      <c r="GB49">
        <v>1.9729000000000001</v>
      </c>
      <c r="GC49">
        <v>0.116661</v>
      </c>
      <c r="GD49">
        <v>0</v>
      </c>
      <c r="GE49">
        <v>25.418700000000001</v>
      </c>
      <c r="GF49">
        <v>999.9</v>
      </c>
      <c r="GG49">
        <v>55.7</v>
      </c>
      <c r="GH49">
        <v>33.6</v>
      </c>
      <c r="GI49">
        <v>28.683299999999999</v>
      </c>
      <c r="GJ49">
        <v>31.370999999999999</v>
      </c>
      <c r="GK49">
        <v>37.564100000000003</v>
      </c>
      <c r="GL49">
        <v>1</v>
      </c>
      <c r="GM49">
        <v>-2.0035600000000001E-2</v>
      </c>
      <c r="GN49">
        <v>0.36257899999999998</v>
      </c>
      <c r="GO49">
        <v>20.2712</v>
      </c>
      <c r="GP49">
        <v>5.22837</v>
      </c>
      <c r="GQ49">
        <v>11.908099999999999</v>
      </c>
      <c r="GR49">
        <v>4.9638499999999999</v>
      </c>
      <c r="GS49">
        <v>3.2919999999999998</v>
      </c>
      <c r="GT49">
        <v>9999</v>
      </c>
      <c r="GU49">
        <v>9999</v>
      </c>
      <c r="GV49">
        <v>8172.4</v>
      </c>
      <c r="GW49">
        <v>983.4</v>
      </c>
      <c r="GX49">
        <v>1.8770899999999999</v>
      </c>
      <c r="GY49">
        <v>1.8753200000000001</v>
      </c>
      <c r="GZ49">
        <v>1.87408</v>
      </c>
      <c r="HA49">
        <v>1.8732</v>
      </c>
      <c r="HB49">
        <v>1.87476</v>
      </c>
      <c r="HC49">
        <v>1.8696699999999999</v>
      </c>
      <c r="HD49">
        <v>1.87391</v>
      </c>
      <c r="HE49">
        <v>1.87897</v>
      </c>
      <c r="HF49">
        <v>0</v>
      </c>
      <c r="HG49">
        <v>0</v>
      </c>
      <c r="HH49">
        <v>0</v>
      </c>
      <c r="HI49">
        <v>0</v>
      </c>
      <c r="HJ49" t="s">
        <v>371</v>
      </c>
      <c r="HK49" t="s">
        <v>372</v>
      </c>
      <c r="HL49" t="s">
        <v>373</v>
      </c>
      <c r="HM49" t="s">
        <v>373</v>
      </c>
      <c r="HN49" t="s">
        <v>373</v>
      </c>
      <c r="HO49" t="s">
        <v>373</v>
      </c>
      <c r="HP49">
        <v>0</v>
      </c>
      <c r="HQ49">
        <v>100</v>
      </c>
      <c r="HR49">
        <v>100</v>
      </c>
      <c r="HS49">
        <v>0.65</v>
      </c>
      <c r="HT49">
        <v>0.317</v>
      </c>
      <c r="HU49">
        <v>0.59904159226083475</v>
      </c>
      <c r="HV49">
        <v>1.442917152755131E-3</v>
      </c>
      <c r="HW49">
        <v>-2.661258809856503E-6</v>
      </c>
      <c r="HX49">
        <v>7.9611176757267714E-10</v>
      </c>
      <c r="HY49">
        <v>-4.9408109846991739E-2</v>
      </c>
      <c r="HZ49">
        <v>-6.0352908027276157E-3</v>
      </c>
      <c r="IA49">
        <v>1.226161373770135E-3</v>
      </c>
      <c r="IB49">
        <v>-1.457749047782E-5</v>
      </c>
      <c r="IC49">
        <v>5</v>
      </c>
      <c r="ID49">
        <v>1967</v>
      </c>
      <c r="IE49">
        <v>1</v>
      </c>
      <c r="IF49">
        <v>28</v>
      </c>
      <c r="IG49">
        <v>1.3</v>
      </c>
      <c r="IH49">
        <v>1.3</v>
      </c>
      <c r="II49">
        <v>1.0437000000000001</v>
      </c>
      <c r="IJ49">
        <v>2.47681</v>
      </c>
      <c r="IK49">
        <v>1.42578</v>
      </c>
      <c r="IL49">
        <v>2.2839399999999999</v>
      </c>
      <c r="IM49">
        <v>1.5478499999999999</v>
      </c>
      <c r="IN49">
        <v>2.34131</v>
      </c>
      <c r="IO49">
        <v>35.4754</v>
      </c>
      <c r="IP49">
        <v>14.245900000000001</v>
      </c>
      <c r="IQ49">
        <v>18</v>
      </c>
      <c r="IR49">
        <v>566.96600000000001</v>
      </c>
      <c r="IS49">
        <v>481.09100000000001</v>
      </c>
      <c r="IT49">
        <v>25.000800000000002</v>
      </c>
      <c r="IU49">
        <v>26.9818</v>
      </c>
      <c r="IV49">
        <v>30</v>
      </c>
      <c r="IW49">
        <v>26.9481</v>
      </c>
      <c r="IX49">
        <v>26.885999999999999</v>
      </c>
      <c r="IY49">
        <v>20.905000000000001</v>
      </c>
      <c r="IZ49">
        <v>26.964400000000001</v>
      </c>
      <c r="JA49">
        <v>14.5764</v>
      </c>
      <c r="JB49">
        <v>25</v>
      </c>
      <c r="JC49">
        <v>400</v>
      </c>
      <c r="JD49">
        <v>21.453800000000001</v>
      </c>
      <c r="JE49">
        <v>100.70099999999999</v>
      </c>
      <c r="JF49">
        <v>100.849</v>
      </c>
    </row>
    <row r="50" spans="1:266" x14ac:dyDescent="0.2">
      <c r="A50">
        <v>34</v>
      </c>
      <c r="B50">
        <v>1657345447</v>
      </c>
      <c r="C50">
        <v>6007.9000000953674</v>
      </c>
      <c r="D50" t="s">
        <v>712</v>
      </c>
      <c r="E50" t="s">
        <v>713</v>
      </c>
      <c r="F50" t="s">
        <v>366</v>
      </c>
      <c r="H50" t="s">
        <v>449</v>
      </c>
      <c r="I50" t="s">
        <v>688</v>
      </c>
      <c r="J50" t="s">
        <v>691</v>
      </c>
      <c r="K50">
        <v>1657345447</v>
      </c>
      <c r="L50">
        <f t="shared" si="0"/>
        <v>2.9078429596046886E-3</v>
      </c>
      <c r="M50">
        <f t="shared" si="1"/>
        <v>2.9078429596046886</v>
      </c>
      <c r="N50">
        <f t="shared" si="2"/>
        <v>11.428173001001436</v>
      </c>
      <c r="O50">
        <f t="shared" si="3"/>
        <v>386.42500000000001</v>
      </c>
      <c r="P50">
        <f t="shared" si="4"/>
        <v>297.67295624702138</v>
      </c>
      <c r="Q50">
        <f t="shared" si="5"/>
        <v>30.233431857537155</v>
      </c>
      <c r="R50">
        <f t="shared" si="6"/>
        <v>39.247616084592494</v>
      </c>
      <c r="S50">
        <f t="shared" si="7"/>
        <v>0.23707690130792416</v>
      </c>
      <c r="T50">
        <f t="shared" si="8"/>
        <v>1.9161473270217835</v>
      </c>
      <c r="U50">
        <f t="shared" si="9"/>
        <v>0.22190351791347743</v>
      </c>
      <c r="V50">
        <f t="shared" si="10"/>
        <v>0.13997196220578234</v>
      </c>
      <c r="W50">
        <f t="shared" si="11"/>
        <v>241.71360899999999</v>
      </c>
      <c r="X50">
        <f t="shared" si="12"/>
        <v>27.984296687030884</v>
      </c>
      <c r="Y50">
        <f t="shared" si="13"/>
        <v>27.984296687030884</v>
      </c>
      <c r="Z50">
        <f t="shared" si="14"/>
        <v>3.7913670835129043</v>
      </c>
      <c r="AA50">
        <f t="shared" si="15"/>
        <v>69.907787560973546</v>
      </c>
      <c r="AB50">
        <f t="shared" si="16"/>
        <v>2.5016705228171001</v>
      </c>
      <c r="AC50">
        <f t="shared" si="17"/>
        <v>3.5785291025483308</v>
      </c>
      <c r="AD50">
        <f t="shared" si="18"/>
        <v>1.2896965606958042</v>
      </c>
      <c r="AE50">
        <f t="shared" si="19"/>
        <v>-128.23587451856676</v>
      </c>
      <c r="AF50">
        <f t="shared" si="20"/>
        <v>-101.99104010302216</v>
      </c>
      <c r="AG50">
        <f t="shared" si="21"/>
        <v>-11.54352333471433</v>
      </c>
      <c r="AH50">
        <f t="shared" si="22"/>
        <v>-5.6828956303263567E-2</v>
      </c>
      <c r="AI50">
        <v>0</v>
      </c>
      <c r="AJ50">
        <v>0</v>
      </c>
      <c r="AK50">
        <f t="shared" si="23"/>
        <v>1</v>
      </c>
      <c r="AL50">
        <f t="shared" si="24"/>
        <v>0</v>
      </c>
      <c r="AM50">
        <f t="shared" si="25"/>
        <v>25792.549044534549</v>
      </c>
      <c r="AN50" t="s">
        <v>367</v>
      </c>
      <c r="AO50" t="s">
        <v>367</v>
      </c>
      <c r="AP50">
        <v>0</v>
      </c>
      <c r="AQ50">
        <v>0</v>
      </c>
      <c r="AR50" t="e">
        <f t="shared" si="26"/>
        <v>#DIV/0!</v>
      </c>
      <c r="AS50">
        <v>0</v>
      </c>
      <c r="AT50" t="s">
        <v>367</v>
      </c>
      <c r="AU50" t="s">
        <v>367</v>
      </c>
      <c r="AV50">
        <v>0</v>
      </c>
      <c r="AW50">
        <v>0</v>
      </c>
      <c r="AX50" t="e">
        <f t="shared" si="27"/>
        <v>#DIV/0!</v>
      </c>
      <c r="AY50">
        <v>0.5</v>
      </c>
      <c r="AZ50">
        <f t="shared" si="28"/>
        <v>1261.0473</v>
      </c>
      <c r="BA50">
        <f t="shared" si="29"/>
        <v>11.428173001001436</v>
      </c>
      <c r="BB50" t="e">
        <f t="shared" si="30"/>
        <v>#DIV/0!</v>
      </c>
      <c r="BC50">
        <f t="shared" si="31"/>
        <v>9.06244595345586E-3</v>
      </c>
      <c r="BD50" t="e">
        <f t="shared" si="32"/>
        <v>#DIV/0!</v>
      </c>
      <c r="BE50" t="e">
        <f t="shared" si="33"/>
        <v>#DIV/0!</v>
      </c>
      <c r="BF50" t="s">
        <v>367</v>
      </c>
      <c r="BG50">
        <v>0</v>
      </c>
      <c r="BH50" t="e">
        <f t="shared" si="34"/>
        <v>#DIV/0!</v>
      </c>
      <c r="BI50" t="e">
        <f t="shared" si="35"/>
        <v>#DIV/0!</v>
      </c>
      <c r="BJ50" t="e">
        <f t="shared" si="36"/>
        <v>#DIV/0!</v>
      </c>
      <c r="BK50" t="e">
        <f t="shared" si="37"/>
        <v>#DIV/0!</v>
      </c>
      <c r="BL50" t="e">
        <f t="shared" si="38"/>
        <v>#DIV/0!</v>
      </c>
      <c r="BM50" t="e">
        <f t="shared" si="39"/>
        <v>#DIV/0!</v>
      </c>
      <c r="BN50" t="e">
        <f t="shared" si="40"/>
        <v>#DIV/0!</v>
      </c>
      <c r="BO50" t="e">
        <f t="shared" si="41"/>
        <v>#DIV/0!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f t="shared" si="42"/>
        <v>1499.8</v>
      </c>
      <c r="CI50">
        <f t="shared" si="43"/>
        <v>1261.0473</v>
      </c>
      <c r="CJ50">
        <f t="shared" si="44"/>
        <v>0.84081030804107215</v>
      </c>
      <c r="CK50">
        <f t="shared" si="45"/>
        <v>0.16116389451926924</v>
      </c>
      <c r="CL50">
        <v>6</v>
      </c>
      <c r="CM50">
        <v>0.5</v>
      </c>
      <c r="CN50" t="s">
        <v>368</v>
      </c>
      <c r="CO50">
        <v>2</v>
      </c>
      <c r="CP50">
        <v>1657345447</v>
      </c>
      <c r="CQ50">
        <v>386.42500000000001</v>
      </c>
      <c r="CR50">
        <v>400.11500000000001</v>
      </c>
      <c r="CS50">
        <v>24.631</v>
      </c>
      <c r="CT50">
        <v>21.537600000000001</v>
      </c>
      <c r="CU50">
        <v>385.77100000000002</v>
      </c>
      <c r="CV50">
        <v>24.311900000000001</v>
      </c>
      <c r="CW50">
        <v>550.11699999999996</v>
      </c>
      <c r="CX50">
        <v>101.46599999999999</v>
      </c>
      <c r="CY50">
        <v>9.9934099999999998E-2</v>
      </c>
      <c r="CZ50">
        <v>26.997</v>
      </c>
      <c r="DA50">
        <v>27.318000000000001</v>
      </c>
      <c r="DB50">
        <v>999.9</v>
      </c>
      <c r="DC50">
        <v>0</v>
      </c>
      <c r="DD50">
        <v>0</v>
      </c>
      <c r="DE50">
        <v>4982.5</v>
      </c>
      <c r="DF50">
        <v>0</v>
      </c>
      <c r="DG50">
        <v>1785.63</v>
      </c>
      <c r="DH50">
        <v>-13.690300000000001</v>
      </c>
      <c r="DI50">
        <v>396.18299999999999</v>
      </c>
      <c r="DJ50">
        <v>408.92200000000003</v>
      </c>
      <c r="DK50">
        <v>3.0933600000000001</v>
      </c>
      <c r="DL50">
        <v>400.11500000000001</v>
      </c>
      <c r="DM50">
        <v>21.537600000000001</v>
      </c>
      <c r="DN50">
        <v>2.4992200000000002</v>
      </c>
      <c r="DO50">
        <v>2.1853500000000001</v>
      </c>
      <c r="DP50">
        <v>21.0214</v>
      </c>
      <c r="DQ50">
        <v>18.8553</v>
      </c>
      <c r="DR50">
        <v>1499.8</v>
      </c>
      <c r="DS50">
        <v>0.97299100000000005</v>
      </c>
      <c r="DT50">
        <v>2.7008899999999999E-2</v>
      </c>
      <c r="DU50">
        <v>0</v>
      </c>
      <c r="DV50">
        <v>2.7866</v>
      </c>
      <c r="DW50">
        <v>0</v>
      </c>
      <c r="DX50">
        <v>18288.099999999999</v>
      </c>
      <c r="DY50">
        <v>13301.8</v>
      </c>
      <c r="DZ50">
        <v>38.436999999999998</v>
      </c>
      <c r="EA50">
        <v>40.75</v>
      </c>
      <c r="EB50">
        <v>39.125</v>
      </c>
      <c r="EC50">
        <v>39.5</v>
      </c>
      <c r="ED50">
        <v>38.375</v>
      </c>
      <c r="EE50">
        <v>1459.29</v>
      </c>
      <c r="EF50">
        <v>40.51</v>
      </c>
      <c r="EG50">
        <v>0</v>
      </c>
      <c r="EH50">
        <v>1657345446</v>
      </c>
      <c r="EI50">
        <v>0</v>
      </c>
      <c r="EJ50">
        <v>2.3013599999999999</v>
      </c>
      <c r="EK50">
        <v>0.97802306108283155</v>
      </c>
      <c r="EL50">
        <v>614.32307372108482</v>
      </c>
      <c r="EM50">
        <v>18270.428</v>
      </c>
      <c r="EN50">
        <v>15</v>
      </c>
      <c r="EO50">
        <v>1657345371</v>
      </c>
      <c r="EP50" t="s">
        <v>711</v>
      </c>
      <c r="EQ50">
        <v>1657345371</v>
      </c>
      <c r="ER50">
        <v>1657345277</v>
      </c>
      <c r="ES50">
        <v>27</v>
      </c>
      <c r="ET50">
        <v>-0.151</v>
      </c>
      <c r="EU50">
        <v>-5.0000000000000001E-3</v>
      </c>
      <c r="EV50">
        <v>0.65</v>
      </c>
      <c r="EW50">
        <v>0.23</v>
      </c>
      <c r="EX50">
        <v>401</v>
      </c>
      <c r="EY50">
        <v>21</v>
      </c>
      <c r="EZ50">
        <v>0.11</v>
      </c>
      <c r="FA50">
        <v>0.04</v>
      </c>
      <c r="FB50">
        <v>-13.6254243902439</v>
      </c>
      <c r="FC50">
        <v>-0.20644808362372599</v>
      </c>
      <c r="FD50">
        <v>4.8011725094808153E-2</v>
      </c>
      <c r="FE50">
        <v>0</v>
      </c>
      <c r="FF50">
        <v>3.124162682926829</v>
      </c>
      <c r="FG50">
        <v>-0.27680341463414648</v>
      </c>
      <c r="FH50">
        <v>2.9449434548746909E-2</v>
      </c>
      <c r="FI50">
        <v>1</v>
      </c>
      <c r="FJ50">
        <v>1</v>
      </c>
      <c r="FK50">
        <v>2</v>
      </c>
      <c r="FL50" t="s">
        <v>370</v>
      </c>
      <c r="FM50">
        <v>3.06107</v>
      </c>
      <c r="FN50">
        <v>2.7638099999999999</v>
      </c>
      <c r="FO50">
        <v>9.8824700000000001E-2</v>
      </c>
      <c r="FP50">
        <v>0.10213800000000001</v>
      </c>
      <c r="FQ50">
        <v>0.12273299999999999</v>
      </c>
      <c r="FR50">
        <v>0.112831</v>
      </c>
      <c r="FS50">
        <v>28695.3</v>
      </c>
      <c r="FT50">
        <v>22303.8</v>
      </c>
      <c r="FU50">
        <v>29891.599999999999</v>
      </c>
      <c r="FV50">
        <v>24289.9</v>
      </c>
      <c r="FW50">
        <v>34815.4</v>
      </c>
      <c r="FX50">
        <v>31471</v>
      </c>
      <c r="FY50">
        <v>43643.9</v>
      </c>
      <c r="FZ50">
        <v>39644.199999999997</v>
      </c>
      <c r="GA50">
        <v>2.0853000000000002</v>
      </c>
      <c r="GB50">
        <v>1.9725299999999999</v>
      </c>
      <c r="GC50">
        <v>0.11591600000000001</v>
      </c>
      <c r="GD50">
        <v>0</v>
      </c>
      <c r="GE50">
        <v>25.420300000000001</v>
      </c>
      <c r="GF50">
        <v>999.9</v>
      </c>
      <c r="GG50">
        <v>55.7</v>
      </c>
      <c r="GH50">
        <v>33.6</v>
      </c>
      <c r="GI50">
        <v>28.683199999999999</v>
      </c>
      <c r="GJ50">
        <v>31.260999999999999</v>
      </c>
      <c r="GK50">
        <v>37.664299999999997</v>
      </c>
      <c r="GL50">
        <v>1</v>
      </c>
      <c r="GM50">
        <v>-1.9230199999999999E-2</v>
      </c>
      <c r="GN50">
        <v>0.35916900000000002</v>
      </c>
      <c r="GO50">
        <v>20.269200000000001</v>
      </c>
      <c r="GP50">
        <v>5.2282200000000003</v>
      </c>
      <c r="GQ50">
        <v>11.9078</v>
      </c>
      <c r="GR50">
        <v>4.96495</v>
      </c>
      <c r="GS50">
        <v>3.2919999999999998</v>
      </c>
      <c r="GT50">
        <v>9999</v>
      </c>
      <c r="GU50">
        <v>9999</v>
      </c>
      <c r="GV50">
        <v>8182.3</v>
      </c>
      <c r="GW50">
        <v>983.5</v>
      </c>
      <c r="GX50">
        <v>1.8771</v>
      </c>
      <c r="GY50">
        <v>1.87534</v>
      </c>
      <c r="GZ50">
        <v>1.87408</v>
      </c>
      <c r="HA50">
        <v>1.8732</v>
      </c>
      <c r="HB50">
        <v>1.8747100000000001</v>
      </c>
      <c r="HC50">
        <v>1.8696699999999999</v>
      </c>
      <c r="HD50">
        <v>1.87391</v>
      </c>
      <c r="HE50">
        <v>1.87897</v>
      </c>
      <c r="HF50">
        <v>0</v>
      </c>
      <c r="HG50">
        <v>0</v>
      </c>
      <c r="HH50">
        <v>0</v>
      </c>
      <c r="HI50">
        <v>0</v>
      </c>
      <c r="HJ50" t="s">
        <v>371</v>
      </c>
      <c r="HK50" t="s">
        <v>372</v>
      </c>
      <c r="HL50" t="s">
        <v>373</v>
      </c>
      <c r="HM50" t="s">
        <v>373</v>
      </c>
      <c r="HN50" t="s">
        <v>373</v>
      </c>
      <c r="HO50" t="s">
        <v>373</v>
      </c>
      <c r="HP50">
        <v>0</v>
      </c>
      <c r="HQ50">
        <v>100</v>
      </c>
      <c r="HR50">
        <v>100</v>
      </c>
      <c r="HS50">
        <v>0.65400000000000003</v>
      </c>
      <c r="HT50">
        <v>0.31909999999999999</v>
      </c>
      <c r="HU50">
        <v>0.44767503798363018</v>
      </c>
      <c r="HV50">
        <v>1.442917152755131E-3</v>
      </c>
      <c r="HW50">
        <v>-2.661258809856503E-6</v>
      </c>
      <c r="HX50">
        <v>7.9611176757267714E-10</v>
      </c>
      <c r="HY50">
        <v>-4.9408109846991739E-2</v>
      </c>
      <c r="HZ50">
        <v>-6.0352908027276157E-3</v>
      </c>
      <c r="IA50">
        <v>1.226161373770135E-3</v>
      </c>
      <c r="IB50">
        <v>-1.457749047782E-5</v>
      </c>
      <c r="IC50">
        <v>5</v>
      </c>
      <c r="ID50">
        <v>1967</v>
      </c>
      <c r="IE50">
        <v>1</v>
      </c>
      <c r="IF50">
        <v>28</v>
      </c>
      <c r="IG50">
        <v>1.3</v>
      </c>
      <c r="IH50">
        <v>2.8</v>
      </c>
      <c r="II50">
        <v>1.0400400000000001</v>
      </c>
      <c r="IJ50">
        <v>2.4621599999999999</v>
      </c>
      <c r="IK50">
        <v>1.42578</v>
      </c>
      <c r="IL50">
        <v>2.2839399999999999</v>
      </c>
      <c r="IM50">
        <v>1.5478499999999999</v>
      </c>
      <c r="IN50">
        <v>2.36084</v>
      </c>
      <c r="IO50">
        <v>35.452300000000001</v>
      </c>
      <c r="IP50">
        <v>14.2371</v>
      </c>
      <c r="IQ50">
        <v>18</v>
      </c>
      <c r="IR50">
        <v>567.19600000000003</v>
      </c>
      <c r="IS50">
        <v>480.89499999999998</v>
      </c>
      <c r="IT50">
        <v>24.999600000000001</v>
      </c>
      <c r="IU50">
        <v>26.997800000000002</v>
      </c>
      <c r="IV50">
        <v>30.0001</v>
      </c>
      <c r="IW50">
        <v>26.9527</v>
      </c>
      <c r="IX50">
        <v>26.890499999999999</v>
      </c>
      <c r="IY50">
        <v>20.8293</v>
      </c>
      <c r="IZ50">
        <v>26.8277</v>
      </c>
      <c r="JA50">
        <v>13.4514</v>
      </c>
      <c r="JB50">
        <v>25</v>
      </c>
      <c r="JC50">
        <v>400</v>
      </c>
      <c r="JD50">
        <v>21.558499999999999</v>
      </c>
      <c r="JE50">
        <v>100.697</v>
      </c>
      <c r="JF50">
        <v>100.848</v>
      </c>
    </row>
    <row r="51" spans="1:266" x14ac:dyDescent="0.2">
      <c r="A51">
        <v>35</v>
      </c>
      <c r="B51">
        <v>1657345522.5</v>
      </c>
      <c r="C51">
        <v>6083.4000000953674</v>
      </c>
      <c r="D51" t="s">
        <v>714</v>
      </c>
      <c r="E51" t="s">
        <v>715</v>
      </c>
      <c r="F51" t="s">
        <v>366</v>
      </c>
      <c r="H51" t="s">
        <v>449</v>
      </c>
      <c r="I51" t="s">
        <v>688</v>
      </c>
      <c r="J51" t="s">
        <v>691</v>
      </c>
      <c r="K51">
        <v>1657345522.5</v>
      </c>
      <c r="L51">
        <f t="shared" si="0"/>
        <v>2.959850900163534E-3</v>
      </c>
      <c r="M51">
        <f t="shared" si="1"/>
        <v>2.9598509001635338</v>
      </c>
      <c r="N51">
        <f t="shared" si="2"/>
        <v>15.626158973097393</v>
      </c>
      <c r="O51">
        <f t="shared" si="3"/>
        <v>581.17500000000007</v>
      </c>
      <c r="P51">
        <f t="shared" si="4"/>
        <v>463.51307574472833</v>
      </c>
      <c r="Q51">
        <f t="shared" si="5"/>
        <v>47.076267054643679</v>
      </c>
      <c r="R51">
        <f t="shared" si="6"/>
        <v>59.026489083450002</v>
      </c>
      <c r="S51">
        <f t="shared" si="7"/>
        <v>0.24777390945816799</v>
      </c>
      <c r="T51">
        <f t="shared" si="8"/>
        <v>1.9208800119813498</v>
      </c>
      <c r="U51">
        <f t="shared" si="9"/>
        <v>0.23128935170735257</v>
      </c>
      <c r="V51">
        <f t="shared" si="10"/>
        <v>0.14594542416740713</v>
      </c>
      <c r="W51">
        <f t="shared" si="11"/>
        <v>241.74437099999997</v>
      </c>
      <c r="X51">
        <f t="shared" si="12"/>
        <v>27.802822170057059</v>
      </c>
      <c r="Y51">
        <f t="shared" si="13"/>
        <v>27.802822170057059</v>
      </c>
      <c r="Z51">
        <f t="shared" si="14"/>
        <v>3.7514369063145092</v>
      </c>
      <c r="AA51">
        <f t="shared" si="15"/>
        <v>70.284759807199251</v>
      </c>
      <c r="AB51">
        <f t="shared" si="16"/>
        <v>2.4916506239712004</v>
      </c>
      <c r="AC51">
        <f t="shared" si="17"/>
        <v>3.5450795176737322</v>
      </c>
      <c r="AD51">
        <f t="shared" si="18"/>
        <v>1.2597862823433088</v>
      </c>
      <c r="AE51">
        <f t="shared" si="19"/>
        <v>-130.52942469721185</v>
      </c>
      <c r="AF51">
        <f t="shared" si="20"/>
        <v>-99.998367281135955</v>
      </c>
      <c r="AG51">
        <f t="shared" si="21"/>
        <v>-11.270879739447649</v>
      </c>
      <c r="AH51">
        <f t="shared" si="22"/>
        <v>-5.4300717795484843E-2</v>
      </c>
      <c r="AI51">
        <v>0</v>
      </c>
      <c r="AJ51">
        <v>0</v>
      </c>
      <c r="AK51">
        <f t="shared" si="23"/>
        <v>1</v>
      </c>
      <c r="AL51">
        <f t="shared" si="24"/>
        <v>0</v>
      </c>
      <c r="AM51">
        <f t="shared" si="25"/>
        <v>25925.638511908324</v>
      </c>
      <c r="AN51" t="s">
        <v>367</v>
      </c>
      <c r="AO51" t="s">
        <v>367</v>
      </c>
      <c r="AP51">
        <v>0</v>
      </c>
      <c r="AQ51">
        <v>0</v>
      </c>
      <c r="AR51" t="e">
        <f t="shared" si="26"/>
        <v>#DIV/0!</v>
      </c>
      <c r="AS51">
        <v>0</v>
      </c>
      <c r="AT51" t="s">
        <v>367</v>
      </c>
      <c r="AU51" t="s">
        <v>367</v>
      </c>
      <c r="AV51">
        <v>0</v>
      </c>
      <c r="AW51">
        <v>0</v>
      </c>
      <c r="AX51" t="e">
        <f t="shared" si="27"/>
        <v>#DIV/0!</v>
      </c>
      <c r="AY51">
        <v>0.5</v>
      </c>
      <c r="AZ51">
        <f t="shared" si="28"/>
        <v>1261.2147</v>
      </c>
      <c r="BA51">
        <f t="shared" si="29"/>
        <v>15.626158973097393</v>
      </c>
      <c r="BB51" t="e">
        <f t="shared" si="30"/>
        <v>#DIV/0!</v>
      </c>
      <c r="BC51">
        <f t="shared" si="31"/>
        <v>1.2389769143269098E-2</v>
      </c>
      <c r="BD51" t="e">
        <f t="shared" si="32"/>
        <v>#DIV/0!</v>
      </c>
      <c r="BE51" t="e">
        <f t="shared" si="33"/>
        <v>#DIV/0!</v>
      </c>
      <c r="BF51" t="s">
        <v>367</v>
      </c>
      <c r="BG51">
        <v>0</v>
      </c>
      <c r="BH51" t="e">
        <f t="shared" si="34"/>
        <v>#DIV/0!</v>
      </c>
      <c r="BI51" t="e">
        <f t="shared" si="35"/>
        <v>#DIV/0!</v>
      </c>
      <c r="BJ51" t="e">
        <f t="shared" si="36"/>
        <v>#DIV/0!</v>
      </c>
      <c r="BK51" t="e">
        <f t="shared" si="37"/>
        <v>#DIV/0!</v>
      </c>
      <c r="BL51" t="e">
        <f t="shared" si="38"/>
        <v>#DIV/0!</v>
      </c>
      <c r="BM51" t="e">
        <f t="shared" si="39"/>
        <v>#DIV/0!</v>
      </c>
      <c r="BN51" t="e">
        <f t="shared" si="40"/>
        <v>#DIV/0!</v>
      </c>
      <c r="BO51" t="e">
        <f t="shared" si="41"/>
        <v>#DIV/0!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f t="shared" si="42"/>
        <v>1500</v>
      </c>
      <c r="CI51">
        <f t="shared" si="43"/>
        <v>1261.2147</v>
      </c>
      <c r="CJ51">
        <f t="shared" si="44"/>
        <v>0.84080979999999994</v>
      </c>
      <c r="CK51">
        <f t="shared" si="45"/>
        <v>0.16116291399999999</v>
      </c>
      <c r="CL51">
        <v>6</v>
      </c>
      <c r="CM51">
        <v>0.5</v>
      </c>
      <c r="CN51" t="s">
        <v>368</v>
      </c>
      <c r="CO51">
        <v>2</v>
      </c>
      <c r="CP51">
        <v>1657345522.5</v>
      </c>
      <c r="CQ51">
        <v>581.17500000000007</v>
      </c>
      <c r="CR51">
        <v>600.09100000000001</v>
      </c>
      <c r="CS51">
        <v>24.532800000000002</v>
      </c>
      <c r="CT51">
        <v>21.3843</v>
      </c>
      <c r="CU51">
        <v>580.39300000000003</v>
      </c>
      <c r="CV51">
        <v>24.2163</v>
      </c>
      <c r="CW51">
        <v>550.21199999999999</v>
      </c>
      <c r="CX51">
        <v>101.464</v>
      </c>
      <c r="CY51">
        <v>0.100054</v>
      </c>
      <c r="CZ51">
        <v>26.837199999999999</v>
      </c>
      <c r="DA51">
        <v>27.155999999999999</v>
      </c>
      <c r="DB51">
        <v>999.9</v>
      </c>
      <c r="DC51">
        <v>0</v>
      </c>
      <c r="DD51">
        <v>0</v>
      </c>
      <c r="DE51">
        <v>5002.5</v>
      </c>
      <c r="DF51">
        <v>0</v>
      </c>
      <c r="DG51">
        <v>1792.32</v>
      </c>
      <c r="DH51">
        <v>-19.154199999999999</v>
      </c>
      <c r="DI51">
        <v>595.54700000000003</v>
      </c>
      <c r="DJ51">
        <v>613.20399999999995</v>
      </c>
      <c r="DK51">
        <v>3.14846</v>
      </c>
      <c r="DL51">
        <v>600.09100000000001</v>
      </c>
      <c r="DM51">
        <v>21.3843</v>
      </c>
      <c r="DN51">
        <v>2.4891800000000002</v>
      </c>
      <c r="DO51">
        <v>2.1697299999999999</v>
      </c>
      <c r="DP51">
        <v>20.956</v>
      </c>
      <c r="DQ51">
        <v>18.740500000000001</v>
      </c>
      <c r="DR51">
        <v>1500</v>
      </c>
      <c r="DS51">
        <v>0.97300600000000004</v>
      </c>
      <c r="DT51">
        <v>2.69936E-2</v>
      </c>
      <c r="DU51">
        <v>0</v>
      </c>
      <c r="DV51">
        <v>2.4235000000000002</v>
      </c>
      <c r="DW51">
        <v>0</v>
      </c>
      <c r="DX51">
        <v>18206.5</v>
      </c>
      <c r="DY51">
        <v>13303.6</v>
      </c>
      <c r="DZ51">
        <v>37.25</v>
      </c>
      <c r="EA51">
        <v>39.061999999999998</v>
      </c>
      <c r="EB51">
        <v>37.811999999999998</v>
      </c>
      <c r="EC51">
        <v>38.125</v>
      </c>
      <c r="ED51">
        <v>37.375</v>
      </c>
      <c r="EE51">
        <v>1459.51</v>
      </c>
      <c r="EF51">
        <v>40.49</v>
      </c>
      <c r="EG51">
        <v>0</v>
      </c>
      <c r="EH51">
        <v>1657345521.5999999</v>
      </c>
      <c r="EI51">
        <v>0</v>
      </c>
      <c r="EJ51">
        <v>2.3561000000000001</v>
      </c>
      <c r="EK51">
        <v>0.38767691366695789</v>
      </c>
      <c r="EL51">
        <v>-442.4461542699591</v>
      </c>
      <c r="EM51">
        <v>18333.256000000001</v>
      </c>
      <c r="EN51">
        <v>15</v>
      </c>
      <c r="EO51">
        <v>1657345543.5</v>
      </c>
      <c r="EP51" t="s">
        <v>716</v>
      </c>
      <c r="EQ51">
        <v>1657345543.5</v>
      </c>
      <c r="ER51">
        <v>1657345277</v>
      </c>
      <c r="ES51">
        <v>28</v>
      </c>
      <c r="ET51">
        <v>0.254</v>
      </c>
      <c r="EU51">
        <v>-5.0000000000000001E-3</v>
      </c>
      <c r="EV51">
        <v>0.78200000000000003</v>
      </c>
      <c r="EW51">
        <v>0.23</v>
      </c>
      <c r="EX51">
        <v>600</v>
      </c>
      <c r="EY51">
        <v>21</v>
      </c>
      <c r="EZ51">
        <v>0.14000000000000001</v>
      </c>
      <c r="FA51">
        <v>0.04</v>
      </c>
      <c r="FB51">
        <v>-19.425072499999999</v>
      </c>
      <c r="FC51">
        <v>1.6253932457786679</v>
      </c>
      <c r="FD51">
        <v>0.15951623112946839</v>
      </c>
      <c r="FE51">
        <v>0</v>
      </c>
      <c r="FF51">
        <v>3.0501277500000001</v>
      </c>
      <c r="FG51">
        <v>8.9574146341454414E-2</v>
      </c>
      <c r="FH51">
        <v>1.6268263043038741E-2</v>
      </c>
      <c r="FI51">
        <v>1</v>
      </c>
      <c r="FJ51">
        <v>1</v>
      </c>
      <c r="FK51">
        <v>2</v>
      </c>
      <c r="FL51" t="s">
        <v>370</v>
      </c>
      <c r="FM51">
        <v>3.06135</v>
      </c>
      <c r="FN51">
        <v>2.7640099999999999</v>
      </c>
      <c r="FO51">
        <v>0.133683</v>
      </c>
      <c r="FP51">
        <v>0.137487</v>
      </c>
      <c r="FQ51">
        <v>0.122403</v>
      </c>
      <c r="FR51">
        <v>0.112279</v>
      </c>
      <c r="FS51">
        <v>27587.599999999999</v>
      </c>
      <c r="FT51">
        <v>21428.5</v>
      </c>
      <c r="FU51">
        <v>29893.599999999999</v>
      </c>
      <c r="FV51">
        <v>24292.799999999999</v>
      </c>
      <c r="FW51">
        <v>34831.599999999999</v>
      </c>
      <c r="FX51">
        <v>31495.1</v>
      </c>
      <c r="FY51">
        <v>43645.8</v>
      </c>
      <c r="FZ51">
        <v>39647.9</v>
      </c>
      <c r="GA51">
        <v>2.0855000000000001</v>
      </c>
      <c r="GB51">
        <v>1.97333</v>
      </c>
      <c r="GC51">
        <v>0.116214</v>
      </c>
      <c r="GD51">
        <v>0</v>
      </c>
      <c r="GE51">
        <v>25.2529</v>
      </c>
      <c r="GF51">
        <v>999.9</v>
      </c>
      <c r="GG51">
        <v>55.6</v>
      </c>
      <c r="GH51">
        <v>33.6</v>
      </c>
      <c r="GI51">
        <v>28.630299999999998</v>
      </c>
      <c r="GJ51">
        <v>31.021000000000001</v>
      </c>
      <c r="GK51">
        <v>37.568100000000001</v>
      </c>
      <c r="GL51">
        <v>1</v>
      </c>
      <c r="GM51">
        <v>-2.3729699999999999E-2</v>
      </c>
      <c r="GN51">
        <v>0.30165599999999998</v>
      </c>
      <c r="GO51">
        <v>20.269200000000001</v>
      </c>
      <c r="GP51">
        <v>5.2258300000000002</v>
      </c>
      <c r="GQ51">
        <v>11.9069</v>
      </c>
      <c r="GR51">
        <v>4.9634</v>
      </c>
      <c r="GS51">
        <v>3.2915800000000002</v>
      </c>
      <c r="GT51">
        <v>9999</v>
      </c>
      <c r="GU51">
        <v>9999</v>
      </c>
      <c r="GV51">
        <v>8190.3</v>
      </c>
      <c r="GW51">
        <v>983.5</v>
      </c>
      <c r="GX51">
        <v>1.87706</v>
      </c>
      <c r="GY51">
        <v>1.8753299999999999</v>
      </c>
      <c r="GZ51">
        <v>1.8740600000000001</v>
      </c>
      <c r="HA51">
        <v>1.8732</v>
      </c>
      <c r="HB51">
        <v>1.8747199999999999</v>
      </c>
      <c r="HC51">
        <v>1.86968</v>
      </c>
      <c r="HD51">
        <v>1.8739300000000001</v>
      </c>
      <c r="HE51">
        <v>1.87897</v>
      </c>
      <c r="HF51">
        <v>0</v>
      </c>
      <c r="HG51">
        <v>0</v>
      </c>
      <c r="HH51">
        <v>0</v>
      </c>
      <c r="HI51">
        <v>0</v>
      </c>
      <c r="HJ51" t="s">
        <v>371</v>
      </c>
      <c r="HK51" t="s">
        <v>372</v>
      </c>
      <c r="HL51" t="s">
        <v>373</v>
      </c>
      <c r="HM51" t="s">
        <v>373</v>
      </c>
      <c r="HN51" t="s">
        <v>373</v>
      </c>
      <c r="HO51" t="s">
        <v>373</v>
      </c>
      <c r="HP51">
        <v>0</v>
      </c>
      <c r="HQ51">
        <v>100</v>
      </c>
      <c r="HR51">
        <v>100</v>
      </c>
      <c r="HS51">
        <v>0.78200000000000003</v>
      </c>
      <c r="HT51">
        <v>0.3165</v>
      </c>
      <c r="HU51">
        <v>0.44767503798363018</v>
      </c>
      <c r="HV51">
        <v>1.442917152755131E-3</v>
      </c>
      <c r="HW51">
        <v>-2.661258809856503E-6</v>
      </c>
      <c r="HX51">
        <v>7.9611176757267714E-10</v>
      </c>
      <c r="HY51">
        <v>-4.9408109846991739E-2</v>
      </c>
      <c r="HZ51">
        <v>-6.0352908027276157E-3</v>
      </c>
      <c r="IA51">
        <v>1.226161373770135E-3</v>
      </c>
      <c r="IB51">
        <v>-1.457749047782E-5</v>
      </c>
      <c r="IC51">
        <v>5</v>
      </c>
      <c r="ID51">
        <v>1967</v>
      </c>
      <c r="IE51">
        <v>1</v>
      </c>
      <c r="IF51">
        <v>28</v>
      </c>
      <c r="IG51">
        <v>2.5</v>
      </c>
      <c r="IH51">
        <v>4.0999999999999996</v>
      </c>
      <c r="II51">
        <v>1.4453100000000001</v>
      </c>
      <c r="IJ51">
        <v>2.4597199999999999</v>
      </c>
      <c r="IK51">
        <v>1.42578</v>
      </c>
      <c r="IL51">
        <v>2.2839399999999999</v>
      </c>
      <c r="IM51">
        <v>1.5478499999999999</v>
      </c>
      <c r="IN51">
        <v>2.3950200000000001</v>
      </c>
      <c r="IO51">
        <v>35.429099999999998</v>
      </c>
      <c r="IP51">
        <v>14.228300000000001</v>
      </c>
      <c r="IQ51">
        <v>18</v>
      </c>
      <c r="IR51">
        <v>566.99699999999996</v>
      </c>
      <c r="IS51">
        <v>481.05599999999998</v>
      </c>
      <c r="IT51">
        <v>24.9983</v>
      </c>
      <c r="IU51">
        <v>26.959399999999999</v>
      </c>
      <c r="IV51">
        <v>29.999500000000001</v>
      </c>
      <c r="IW51">
        <v>26.9177</v>
      </c>
      <c r="IX51">
        <v>26.8505</v>
      </c>
      <c r="IY51">
        <v>28.9465</v>
      </c>
      <c r="IZ51">
        <v>27.973700000000001</v>
      </c>
      <c r="JA51">
        <v>11.5596</v>
      </c>
      <c r="JB51">
        <v>25</v>
      </c>
      <c r="JC51">
        <v>600</v>
      </c>
      <c r="JD51">
        <v>21.154800000000002</v>
      </c>
      <c r="JE51">
        <v>100.702</v>
      </c>
      <c r="JF51">
        <v>100.85899999999999</v>
      </c>
    </row>
    <row r="52" spans="1:266" x14ac:dyDescent="0.2">
      <c r="A52">
        <v>36</v>
      </c>
      <c r="B52">
        <v>1657345619.5</v>
      </c>
      <c r="C52">
        <v>6180.4000000953674</v>
      </c>
      <c r="D52" t="s">
        <v>717</v>
      </c>
      <c r="E52" t="s">
        <v>718</v>
      </c>
      <c r="F52" t="s">
        <v>366</v>
      </c>
      <c r="H52" t="s">
        <v>449</v>
      </c>
      <c r="I52" t="s">
        <v>688</v>
      </c>
      <c r="J52" t="s">
        <v>691</v>
      </c>
      <c r="K52">
        <v>1657345619.5</v>
      </c>
      <c r="L52">
        <f t="shared" si="0"/>
        <v>3.1365005996772471E-3</v>
      </c>
      <c r="M52">
        <f t="shared" si="1"/>
        <v>3.1365005996772473</v>
      </c>
      <c r="N52">
        <f t="shared" si="2"/>
        <v>16.446406941621127</v>
      </c>
      <c r="O52">
        <f t="shared" si="3"/>
        <v>779.38400000000001</v>
      </c>
      <c r="P52">
        <f t="shared" si="4"/>
        <v>653.14727255235982</v>
      </c>
      <c r="Q52">
        <f t="shared" si="5"/>
        <v>66.332478317156159</v>
      </c>
      <c r="R52">
        <f t="shared" si="6"/>
        <v>79.152856412784004</v>
      </c>
      <c r="S52">
        <f t="shared" si="7"/>
        <v>0.25164624676600322</v>
      </c>
      <c r="T52">
        <f t="shared" si="8"/>
        <v>1.9175405872677411</v>
      </c>
      <c r="U52">
        <f t="shared" si="9"/>
        <v>0.23463390623054195</v>
      </c>
      <c r="V52">
        <f t="shared" si="10"/>
        <v>0.14807873205587441</v>
      </c>
      <c r="W52">
        <f t="shared" si="11"/>
        <v>241.76569800000004</v>
      </c>
      <c r="X52">
        <f t="shared" si="12"/>
        <v>27.750362399515577</v>
      </c>
      <c r="Y52">
        <f t="shared" si="13"/>
        <v>27.750362399515577</v>
      </c>
      <c r="Z52">
        <f t="shared" si="14"/>
        <v>3.7399626712515763</v>
      </c>
      <c r="AA52">
        <f t="shared" si="15"/>
        <v>68.309549882219883</v>
      </c>
      <c r="AB52">
        <f t="shared" si="16"/>
        <v>2.4235651936188001</v>
      </c>
      <c r="AC52">
        <f t="shared" si="17"/>
        <v>3.5479156249712367</v>
      </c>
      <c r="AD52">
        <f t="shared" si="18"/>
        <v>1.3163974776327763</v>
      </c>
      <c r="AE52">
        <f t="shared" si="19"/>
        <v>-138.31967644576659</v>
      </c>
      <c r="AF52">
        <f t="shared" si="20"/>
        <v>-92.995364867715367</v>
      </c>
      <c r="AG52">
        <f t="shared" si="21"/>
        <v>-10.497779292920319</v>
      </c>
      <c r="AH52">
        <f t="shared" si="22"/>
        <v>-4.7122606402226097E-2</v>
      </c>
      <c r="AI52">
        <v>0</v>
      </c>
      <c r="AJ52">
        <v>0</v>
      </c>
      <c r="AK52">
        <f t="shared" si="23"/>
        <v>1</v>
      </c>
      <c r="AL52">
        <f t="shared" si="24"/>
        <v>0</v>
      </c>
      <c r="AM52">
        <f t="shared" si="25"/>
        <v>25840.548181945793</v>
      </c>
      <c r="AN52" t="s">
        <v>367</v>
      </c>
      <c r="AO52" t="s">
        <v>367</v>
      </c>
      <c r="AP52">
        <v>0</v>
      </c>
      <c r="AQ52">
        <v>0</v>
      </c>
      <c r="AR52" t="e">
        <f t="shared" si="26"/>
        <v>#DIV/0!</v>
      </c>
      <c r="AS52">
        <v>0</v>
      </c>
      <c r="AT52" t="s">
        <v>367</v>
      </c>
      <c r="AU52" t="s">
        <v>367</v>
      </c>
      <c r="AV52">
        <v>0</v>
      </c>
      <c r="AW52">
        <v>0</v>
      </c>
      <c r="AX52" t="e">
        <f t="shared" si="27"/>
        <v>#DIV/0!</v>
      </c>
      <c r="AY52">
        <v>0.5</v>
      </c>
      <c r="AZ52">
        <f t="shared" si="28"/>
        <v>1261.3242</v>
      </c>
      <c r="BA52">
        <f t="shared" si="29"/>
        <v>16.446406941621127</v>
      </c>
      <c r="BB52" t="e">
        <f t="shared" si="30"/>
        <v>#DIV/0!</v>
      </c>
      <c r="BC52">
        <f t="shared" si="31"/>
        <v>1.3039000553244858E-2</v>
      </c>
      <c r="BD52" t="e">
        <f t="shared" si="32"/>
        <v>#DIV/0!</v>
      </c>
      <c r="BE52" t="e">
        <f t="shared" si="33"/>
        <v>#DIV/0!</v>
      </c>
      <c r="BF52" t="s">
        <v>367</v>
      </c>
      <c r="BG52">
        <v>0</v>
      </c>
      <c r="BH52" t="e">
        <f t="shared" si="34"/>
        <v>#DIV/0!</v>
      </c>
      <c r="BI52" t="e">
        <f t="shared" si="35"/>
        <v>#DIV/0!</v>
      </c>
      <c r="BJ52" t="e">
        <f t="shared" si="36"/>
        <v>#DIV/0!</v>
      </c>
      <c r="BK52" t="e">
        <f t="shared" si="37"/>
        <v>#DIV/0!</v>
      </c>
      <c r="BL52" t="e">
        <f t="shared" si="38"/>
        <v>#DIV/0!</v>
      </c>
      <c r="BM52" t="e">
        <f t="shared" si="39"/>
        <v>#DIV/0!</v>
      </c>
      <c r="BN52" t="e">
        <f t="shared" si="40"/>
        <v>#DIV/0!</v>
      </c>
      <c r="BO52" t="e">
        <f t="shared" si="41"/>
        <v>#DIV/0!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f t="shared" si="42"/>
        <v>1500.13</v>
      </c>
      <c r="CI52">
        <f t="shared" si="43"/>
        <v>1261.3242</v>
      </c>
      <c r="CJ52">
        <f t="shared" si="44"/>
        <v>0.84080992980608349</v>
      </c>
      <c r="CK52">
        <f t="shared" si="45"/>
        <v>0.16116316452574111</v>
      </c>
      <c r="CL52">
        <v>6</v>
      </c>
      <c r="CM52">
        <v>0.5</v>
      </c>
      <c r="CN52" t="s">
        <v>368</v>
      </c>
      <c r="CO52">
        <v>2</v>
      </c>
      <c r="CP52">
        <v>1657345619.5</v>
      </c>
      <c r="CQ52">
        <v>779.38400000000001</v>
      </c>
      <c r="CR52">
        <v>799.98500000000001</v>
      </c>
      <c r="CS52">
        <v>23.863800000000001</v>
      </c>
      <c r="CT52">
        <v>20.524999999999999</v>
      </c>
      <c r="CU52">
        <v>778.66800000000001</v>
      </c>
      <c r="CV52">
        <v>23.565300000000001</v>
      </c>
      <c r="CW52">
        <v>550.19500000000005</v>
      </c>
      <c r="CX52">
        <v>101.458</v>
      </c>
      <c r="CY52">
        <v>0.100226</v>
      </c>
      <c r="CZ52">
        <v>26.8508</v>
      </c>
      <c r="DA52">
        <v>27.154599999999999</v>
      </c>
      <c r="DB52">
        <v>999.9</v>
      </c>
      <c r="DC52">
        <v>0</v>
      </c>
      <c r="DD52">
        <v>0</v>
      </c>
      <c r="DE52">
        <v>4988.75</v>
      </c>
      <c r="DF52">
        <v>0</v>
      </c>
      <c r="DG52">
        <v>1775.23</v>
      </c>
      <c r="DH52">
        <v>-20.729900000000001</v>
      </c>
      <c r="DI52">
        <v>798.30600000000004</v>
      </c>
      <c r="DJ52">
        <v>816.74900000000002</v>
      </c>
      <c r="DK52">
        <v>3.3388800000000001</v>
      </c>
      <c r="DL52">
        <v>799.98500000000001</v>
      </c>
      <c r="DM52">
        <v>20.524999999999999</v>
      </c>
      <c r="DN52">
        <v>2.4211800000000001</v>
      </c>
      <c r="DO52">
        <v>2.0824199999999999</v>
      </c>
      <c r="DP52">
        <v>20.5061</v>
      </c>
      <c r="DQ52">
        <v>18.0854</v>
      </c>
      <c r="DR52">
        <v>1500.13</v>
      </c>
      <c r="DS52">
        <v>0.973001</v>
      </c>
      <c r="DT52">
        <v>2.69987E-2</v>
      </c>
      <c r="DU52">
        <v>0</v>
      </c>
      <c r="DV52">
        <v>2.0430000000000001</v>
      </c>
      <c r="DW52">
        <v>0</v>
      </c>
      <c r="DX52">
        <v>18144.2</v>
      </c>
      <c r="DY52">
        <v>13304.8</v>
      </c>
      <c r="DZ52">
        <v>36.186999999999998</v>
      </c>
      <c r="EA52">
        <v>38</v>
      </c>
      <c r="EB52">
        <v>36.811999999999998</v>
      </c>
      <c r="EC52">
        <v>36.936999999999998</v>
      </c>
      <c r="ED52">
        <v>36.375</v>
      </c>
      <c r="EE52">
        <v>1459.63</v>
      </c>
      <c r="EF52">
        <v>40.5</v>
      </c>
      <c r="EG52">
        <v>0</v>
      </c>
      <c r="EH52">
        <v>1657345618.8</v>
      </c>
      <c r="EI52">
        <v>0</v>
      </c>
      <c r="EJ52">
        <v>2.2738839999999998</v>
      </c>
      <c r="EK52">
        <v>-0.56814616220592429</v>
      </c>
      <c r="EL52">
        <v>-305.23846182409011</v>
      </c>
      <c r="EM52">
        <v>18162.556</v>
      </c>
      <c r="EN52">
        <v>15</v>
      </c>
      <c r="EO52">
        <v>1657345652</v>
      </c>
      <c r="EP52" t="s">
        <v>719</v>
      </c>
      <c r="EQ52">
        <v>1657345652</v>
      </c>
      <c r="ER52">
        <v>1657345277</v>
      </c>
      <c r="ES52">
        <v>29</v>
      </c>
      <c r="ET52">
        <v>0.155</v>
      </c>
      <c r="EU52">
        <v>-5.0000000000000001E-3</v>
      </c>
      <c r="EV52">
        <v>0.71599999999999997</v>
      </c>
      <c r="EW52">
        <v>0.23</v>
      </c>
      <c r="EX52">
        <v>800</v>
      </c>
      <c r="EY52">
        <v>21</v>
      </c>
      <c r="EZ52">
        <v>0.19</v>
      </c>
      <c r="FA52">
        <v>0.04</v>
      </c>
      <c r="FB52">
        <v>-20.918225</v>
      </c>
      <c r="FC52">
        <v>1.675134709193284</v>
      </c>
      <c r="FD52">
        <v>0.1799478587674774</v>
      </c>
      <c r="FE52">
        <v>0</v>
      </c>
      <c r="FF52">
        <v>3.3620895000000011</v>
      </c>
      <c r="FG52">
        <v>-0.1558590619137066</v>
      </c>
      <c r="FH52">
        <v>1.5517305653688701E-2</v>
      </c>
      <c r="FI52">
        <v>1</v>
      </c>
      <c r="FJ52">
        <v>1</v>
      </c>
      <c r="FK52">
        <v>2</v>
      </c>
      <c r="FL52" t="s">
        <v>370</v>
      </c>
      <c r="FM52">
        <v>3.0614400000000002</v>
      </c>
      <c r="FN52">
        <v>2.7641300000000002</v>
      </c>
      <c r="FO52">
        <v>0.163633</v>
      </c>
      <c r="FP52">
        <v>0.167326</v>
      </c>
      <c r="FQ52">
        <v>0.120115</v>
      </c>
      <c r="FR52">
        <v>0.109126</v>
      </c>
      <c r="FS52">
        <v>26637.9</v>
      </c>
      <c r="FT52">
        <v>20691.7</v>
      </c>
      <c r="FU52">
        <v>29897.3</v>
      </c>
      <c r="FV52">
        <v>24297.4</v>
      </c>
      <c r="FW52">
        <v>34929.300000000003</v>
      </c>
      <c r="FX52">
        <v>31615.200000000001</v>
      </c>
      <c r="FY52">
        <v>43650.3</v>
      </c>
      <c r="FZ52">
        <v>39654.800000000003</v>
      </c>
      <c r="GA52">
        <v>2.0868199999999999</v>
      </c>
      <c r="GB52">
        <v>1.97418</v>
      </c>
      <c r="GC52">
        <v>0.11947000000000001</v>
      </c>
      <c r="GD52">
        <v>0</v>
      </c>
      <c r="GE52">
        <v>25.1982</v>
      </c>
      <c r="GF52">
        <v>999.9</v>
      </c>
      <c r="GG52">
        <v>55.6</v>
      </c>
      <c r="GH52">
        <v>33.5</v>
      </c>
      <c r="GI52">
        <v>28.4727</v>
      </c>
      <c r="GJ52">
        <v>31.151</v>
      </c>
      <c r="GK52">
        <v>37.463900000000002</v>
      </c>
      <c r="GL52">
        <v>1</v>
      </c>
      <c r="GM52">
        <v>-3.2342500000000003E-2</v>
      </c>
      <c r="GN52">
        <v>0.24016100000000001</v>
      </c>
      <c r="GO52">
        <v>20.2698</v>
      </c>
      <c r="GP52">
        <v>5.2273199999999997</v>
      </c>
      <c r="GQ52">
        <v>11.9071</v>
      </c>
      <c r="GR52">
        <v>4.9644500000000003</v>
      </c>
      <c r="GS52">
        <v>3.2919999999999998</v>
      </c>
      <c r="GT52">
        <v>9999</v>
      </c>
      <c r="GU52">
        <v>9999</v>
      </c>
      <c r="GV52">
        <v>8197.6</v>
      </c>
      <c r="GW52">
        <v>983.5</v>
      </c>
      <c r="GX52">
        <v>1.8770199999999999</v>
      </c>
      <c r="GY52">
        <v>1.8753299999999999</v>
      </c>
      <c r="GZ52">
        <v>1.87401</v>
      </c>
      <c r="HA52">
        <v>1.8731800000000001</v>
      </c>
      <c r="HB52">
        <v>1.87469</v>
      </c>
      <c r="HC52">
        <v>1.8696600000000001</v>
      </c>
      <c r="HD52">
        <v>1.87391</v>
      </c>
      <c r="HE52">
        <v>1.87897</v>
      </c>
      <c r="HF52">
        <v>0</v>
      </c>
      <c r="HG52">
        <v>0</v>
      </c>
      <c r="HH52">
        <v>0</v>
      </c>
      <c r="HI52">
        <v>0</v>
      </c>
      <c r="HJ52" t="s">
        <v>371</v>
      </c>
      <c r="HK52" t="s">
        <v>372</v>
      </c>
      <c r="HL52" t="s">
        <v>373</v>
      </c>
      <c r="HM52" t="s">
        <v>373</v>
      </c>
      <c r="HN52" t="s">
        <v>373</v>
      </c>
      <c r="HO52" t="s">
        <v>373</v>
      </c>
      <c r="HP52">
        <v>0</v>
      </c>
      <c r="HQ52">
        <v>100</v>
      </c>
      <c r="HR52">
        <v>100</v>
      </c>
      <c r="HS52">
        <v>0.71599999999999997</v>
      </c>
      <c r="HT52">
        <v>0.29849999999999999</v>
      </c>
      <c r="HU52">
        <v>0.70165102926871659</v>
      </c>
      <c r="HV52">
        <v>1.442917152755131E-3</v>
      </c>
      <c r="HW52">
        <v>-2.661258809856503E-6</v>
      </c>
      <c r="HX52">
        <v>7.9611176757267714E-10</v>
      </c>
      <c r="HY52">
        <v>-4.9408109846991739E-2</v>
      </c>
      <c r="HZ52">
        <v>-6.0352908027276157E-3</v>
      </c>
      <c r="IA52">
        <v>1.226161373770135E-3</v>
      </c>
      <c r="IB52">
        <v>-1.457749047782E-5</v>
      </c>
      <c r="IC52">
        <v>5</v>
      </c>
      <c r="ID52">
        <v>1967</v>
      </c>
      <c r="IE52">
        <v>1</v>
      </c>
      <c r="IF52">
        <v>28</v>
      </c>
      <c r="IG52">
        <v>1.3</v>
      </c>
      <c r="IH52">
        <v>5.7</v>
      </c>
      <c r="II52">
        <v>1.8298300000000001</v>
      </c>
      <c r="IJ52">
        <v>2.4597199999999999</v>
      </c>
      <c r="IK52">
        <v>1.42578</v>
      </c>
      <c r="IL52">
        <v>2.2839399999999999</v>
      </c>
      <c r="IM52">
        <v>1.5478499999999999</v>
      </c>
      <c r="IN52">
        <v>2.3156699999999999</v>
      </c>
      <c r="IO52">
        <v>35.3827</v>
      </c>
      <c r="IP52">
        <v>14.210800000000001</v>
      </c>
      <c r="IQ52">
        <v>18</v>
      </c>
      <c r="IR52">
        <v>567.13599999999997</v>
      </c>
      <c r="IS52">
        <v>480.947</v>
      </c>
      <c r="IT52">
        <v>24.999400000000001</v>
      </c>
      <c r="IU52">
        <v>26.860199999999999</v>
      </c>
      <c r="IV52">
        <v>29.9999</v>
      </c>
      <c r="IW52">
        <v>26.8384</v>
      </c>
      <c r="IX52">
        <v>26.775400000000001</v>
      </c>
      <c r="IY52">
        <v>36.633800000000001</v>
      </c>
      <c r="IZ52">
        <v>30.2029</v>
      </c>
      <c r="JA52">
        <v>9.5981299999999994</v>
      </c>
      <c r="JB52">
        <v>25</v>
      </c>
      <c r="JC52">
        <v>800</v>
      </c>
      <c r="JD52">
        <v>20.637499999999999</v>
      </c>
      <c r="JE52">
        <v>100.71299999999999</v>
      </c>
      <c r="JF52">
        <v>100.877</v>
      </c>
    </row>
    <row r="53" spans="1:266" x14ac:dyDescent="0.2">
      <c r="A53">
        <v>37</v>
      </c>
      <c r="B53">
        <v>1657345728</v>
      </c>
      <c r="C53">
        <v>6288.9000000953674</v>
      </c>
      <c r="D53" t="s">
        <v>720</v>
      </c>
      <c r="E53" t="s">
        <v>721</v>
      </c>
      <c r="F53" t="s">
        <v>366</v>
      </c>
      <c r="H53" t="s">
        <v>449</v>
      </c>
      <c r="I53" t="s">
        <v>688</v>
      </c>
      <c r="J53" t="s">
        <v>691</v>
      </c>
      <c r="K53">
        <v>1657345728</v>
      </c>
      <c r="L53">
        <f t="shared" si="0"/>
        <v>3.1230879987316201E-3</v>
      </c>
      <c r="M53">
        <f t="shared" si="1"/>
        <v>3.12308799873162</v>
      </c>
      <c r="N53">
        <f t="shared" si="2"/>
        <v>16.840510842440825</v>
      </c>
      <c r="O53">
        <f t="shared" si="3"/>
        <v>978.22500000000002</v>
      </c>
      <c r="P53">
        <f t="shared" si="4"/>
        <v>845.95245710254881</v>
      </c>
      <c r="Q53">
        <f t="shared" si="5"/>
        <v>85.911617947560387</v>
      </c>
      <c r="R53">
        <f t="shared" si="6"/>
        <v>99.344699292675017</v>
      </c>
      <c r="S53">
        <f t="shared" si="7"/>
        <v>0.25307418396024162</v>
      </c>
      <c r="T53">
        <f t="shared" si="8"/>
        <v>1.9136507587114755</v>
      </c>
      <c r="U53">
        <f t="shared" si="9"/>
        <v>0.2358428930191884</v>
      </c>
      <c r="V53">
        <f t="shared" si="10"/>
        <v>0.14885208806806027</v>
      </c>
      <c r="W53">
        <f t="shared" si="11"/>
        <v>241.73856599999999</v>
      </c>
      <c r="X53">
        <f t="shared" si="12"/>
        <v>27.589676039500382</v>
      </c>
      <c r="Y53">
        <f t="shared" si="13"/>
        <v>27.589676039500382</v>
      </c>
      <c r="Z53">
        <f t="shared" si="14"/>
        <v>3.7050069688547222</v>
      </c>
      <c r="AA53">
        <f t="shared" si="15"/>
        <v>68.332041741515383</v>
      </c>
      <c r="AB53">
        <f t="shared" si="16"/>
        <v>2.4006030011706003</v>
      </c>
      <c r="AC53">
        <f t="shared" si="17"/>
        <v>3.5131439658301695</v>
      </c>
      <c r="AD53">
        <f t="shared" si="18"/>
        <v>1.3044039676841219</v>
      </c>
      <c r="AE53">
        <f t="shared" si="19"/>
        <v>-137.72818074406445</v>
      </c>
      <c r="AF53">
        <f t="shared" si="20"/>
        <v>-93.49935681887267</v>
      </c>
      <c r="AG53">
        <f t="shared" si="21"/>
        <v>-10.558804419909066</v>
      </c>
      <c r="AH53">
        <f t="shared" si="22"/>
        <v>-4.777598284617568E-2</v>
      </c>
      <c r="AI53">
        <v>0</v>
      </c>
      <c r="AJ53">
        <v>0</v>
      </c>
      <c r="AK53">
        <f t="shared" si="23"/>
        <v>1</v>
      </c>
      <c r="AL53">
        <f t="shared" si="24"/>
        <v>0</v>
      </c>
      <c r="AM53">
        <f t="shared" si="25"/>
        <v>25757.014410434564</v>
      </c>
      <c r="AN53" t="s">
        <v>367</v>
      </c>
      <c r="AO53" t="s">
        <v>367</v>
      </c>
      <c r="AP53">
        <v>0</v>
      </c>
      <c r="AQ53">
        <v>0</v>
      </c>
      <c r="AR53" t="e">
        <f t="shared" si="26"/>
        <v>#DIV/0!</v>
      </c>
      <c r="AS53">
        <v>0</v>
      </c>
      <c r="AT53" t="s">
        <v>367</v>
      </c>
      <c r="AU53" t="s">
        <v>367</v>
      </c>
      <c r="AV53">
        <v>0</v>
      </c>
      <c r="AW53">
        <v>0</v>
      </c>
      <c r="AX53" t="e">
        <f t="shared" si="27"/>
        <v>#DIV/0!</v>
      </c>
      <c r="AY53">
        <v>0.5</v>
      </c>
      <c r="AZ53">
        <f t="shared" si="28"/>
        <v>1261.1813999999999</v>
      </c>
      <c r="BA53">
        <f t="shared" si="29"/>
        <v>16.840510842440825</v>
      </c>
      <c r="BB53" t="e">
        <f t="shared" si="30"/>
        <v>#DIV/0!</v>
      </c>
      <c r="BC53">
        <f t="shared" si="31"/>
        <v>1.3352964801447932E-2</v>
      </c>
      <c r="BD53" t="e">
        <f t="shared" si="32"/>
        <v>#DIV/0!</v>
      </c>
      <c r="BE53" t="e">
        <f t="shared" si="33"/>
        <v>#DIV/0!</v>
      </c>
      <c r="BF53" t="s">
        <v>367</v>
      </c>
      <c r="BG53">
        <v>0</v>
      </c>
      <c r="BH53" t="e">
        <f t="shared" si="34"/>
        <v>#DIV/0!</v>
      </c>
      <c r="BI53" t="e">
        <f t="shared" si="35"/>
        <v>#DIV/0!</v>
      </c>
      <c r="BJ53" t="e">
        <f t="shared" si="36"/>
        <v>#DIV/0!</v>
      </c>
      <c r="BK53" t="e">
        <f t="shared" si="37"/>
        <v>#DIV/0!</v>
      </c>
      <c r="BL53" t="e">
        <f t="shared" si="38"/>
        <v>#DIV/0!</v>
      </c>
      <c r="BM53" t="e">
        <f t="shared" si="39"/>
        <v>#DIV/0!</v>
      </c>
      <c r="BN53" t="e">
        <f t="shared" si="40"/>
        <v>#DIV/0!</v>
      </c>
      <c r="BO53" t="e">
        <f t="shared" si="41"/>
        <v>#DIV/0!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f t="shared" si="42"/>
        <v>1499.96</v>
      </c>
      <c r="CI53">
        <f t="shared" si="43"/>
        <v>1261.1813999999999</v>
      </c>
      <c r="CJ53">
        <f t="shared" si="44"/>
        <v>0.84081002160057594</v>
      </c>
      <c r="CK53">
        <f t="shared" si="45"/>
        <v>0.1611633416891117</v>
      </c>
      <c r="CL53">
        <v>6</v>
      </c>
      <c r="CM53">
        <v>0.5</v>
      </c>
      <c r="CN53" t="s">
        <v>368</v>
      </c>
      <c r="CO53">
        <v>2</v>
      </c>
      <c r="CP53">
        <v>1657345728</v>
      </c>
      <c r="CQ53">
        <v>978.22500000000002</v>
      </c>
      <c r="CR53">
        <v>999.92100000000005</v>
      </c>
      <c r="CS53">
        <v>23.638200000000001</v>
      </c>
      <c r="CT53">
        <v>20.312999999999999</v>
      </c>
      <c r="CU53">
        <v>977.9</v>
      </c>
      <c r="CV53">
        <v>23.345700000000001</v>
      </c>
      <c r="CW53">
        <v>550.21</v>
      </c>
      <c r="CX53">
        <v>101.456</v>
      </c>
      <c r="CY53">
        <v>0.10008300000000001</v>
      </c>
      <c r="CZ53">
        <v>26.683399999999999</v>
      </c>
      <c r="DA53">
        <v>27.000800000000002</v>
      </c>
      <c r="DB53">
        <v>999.9</v>
      </c>
      <c r="DC53">
        <v>0</v>
      </c>
      <c r="DD53">
        <v>0</v>
      </c>
      <c r="DE53">
        <v>4972.5</v>
      </c>
      <c r="DF53">
        <v>0</v>
      </c>
      <c r="DG53">
        <v>1769.41</v>
      </c>
      <c r="DH53">
        <v>-21.5549</v>
      </c>
      <c r="DI53">
        <v>1002.05</v>
      </c>
      <c r="DJ53">
        <v>1020.65</v>
      </c>
      <c r="DK53">
        <v>3.3252199999999998</v>
      </c>
      <c r="DL53">
        <v>999.92100000000005</v>
      </c>
      <c r="DM53">
        <v>20.312999999999999</v>
      </c>
      <c r="DN53">
        <v>2.3982399999999999</v>
      </c>
      <c r="DO53">
        <v>2.06088</v>
      </c>
      <c r="DP53">
        <v>20.351900000000001</v>
      </c>
      <c r="DQ53">
        <v>17.920000000000002</v>
      </c>
      <c r="DR53">
        <v>1499.96</v>
      </c>
      <c r="DS53">
        <v>0.973001</v>
      </c>
      <c r="DT53">
        <v>2.69987E-2</v>
      </c>
      <c r="DU53">
        <v>0</v>
      </c>
      <c r="DV53">
        <v>2.4542000000000002</v>
      </c>
      <c r="DW53">
        <v>0</v>
      </c>
      <c r="DX53">
        <v>18177.2</v>
      </c>
      <c r="DY53">
        <v>13303.2</v>
      </c>
      <c r="DZ53">
        <v>37.561999999999998</v>
      </c>
      <c r="EA53">
        <v>40.311999999999998</v>
      </c>
      <c r="EB53">
        <v>38.375</v>
      </c>
      <c r="EC53">
        <v>38.186999999999998</v>
      </c>
      <c r="ED53">
        <v>37.561999999999998</v>
      </c>
      <c r="EE53">
        <v>1459.46</v>
      </c>
      <c r="EF53">
        <v>40.5</v>
      </c>
      <c r="EG53">
        <v>0</v>
      </c>
      <c r="EH53">
        <v>1657345727.4000001</v>
      </c>
      <c r="EI53">
        <v>0</v>
      </c>
      <c r="EJ53">
        <v>2.3101884615384609</v>
      </c>
      <c r="EK53">
        <v>0.31709744816654201</v>
      </c>
      <c r="EL53">
        <v>-686.33504251391287</v>
      </c>
      <c r="EM53">
        <v>18224.357692307691</v>
      </c>
      <c r="EN53">
        <v>15</v>
      </c>
      <c r="EO53">
        <v>1657345753.5</v>
      </c>
      <c r="EP53" t="s">
        <v>722</v>
      </c>
      <c r="EQ53">
        <v>1657345753.5</v>
      </c>
      <c r="ER53">
        <v>1657345277</v>
      </c>
      <c r="ES53">
        <v>30</v>
      </c>
      <c r="ET53">
        <v>-0.109</v>
      </c>
      <c r="EU53">
        <v>-5.0000000000000001E-3</v>
      </c>
      <c r="EV53">
        <v>0.32500000000000001</v>
      </c>
      <c r="EW53">
        <v>0.23</v>
      </c>
      <c r="EX53">
        <v>1000</v>
      </c>
      <c r="EY53">
        <v>21</v>
      </c>
      <c r="EZ53">
        <v>0.13</v>
      </c>
      <c r="FA53">
        <v>0.04</v>
      </c>
      <c r="FB53">
        <v>-21.60655365853658</v>
      </c>
      <c r="FC53">
        <v>0.51202578397213594</v>
      </c>
      <c r="FD53">
        <v>7.6488574302377002E-2</v>
      </c>
      <c r="FE53">
        <v>0</v>
      </c>
      <c r="FF53">
        <v>3.3762682926829268</v>
      </c>
      <c r="FG53">
        <v>-0.31895017421602812</v>
      </c>
      <c r="FH53">
        <v>3.2157082738578771E-2</v>
      </c>
      <c r="FI53">
        <v>1</v>
      </c>
      <c r="FJ53">
        <v>1</v>
      </c>
      <c r="FK53">
        <v>2</v>
      </c>
      <c r="FL53" t="s">
        <v>370</v>
      </c>
      <c r="FM53">
        <v>3.0615399999999999</v>
      </c>
      <c r="FN53">
        <v>2.7639100000000001</v>
      </c>
      <c r="FO53">
        <v>0.190083</v>
      </c>
      <c r="FP53">
        <v>0.19362499999999999</v>
      </c>
      <c r="FQ53">
        <v>0.11934400000000001</v>
      </c>
      <c r="FR53">
        <v>0.108349</v>
      </c>
      <c r="FS53">
        <v>25798.9</v>
      </c>
      <c r="FT53">
        <v>20039.599999999999</v>
      </c>
      <c r="FU53">
        <v>29900.5</v>
      </c>
      <c r="FV53">
        <v>24298.5</v>
      </c>
      <c r="FW53">
        <v>34964.199999999997</v>
      </c>
      <c r="FX53">
        <v>31645.200000000001</v>
      </c>
      <c r="FY53">
        <v>43653.599999999999</v>
      </c>
      <c r="FZ53">
        <v>39656.199999999997</v>
      </c>
      <c r="GA53">
        <v>2.0872199999999999</v>
      </c>
      <c r="GB53">
        <v>1.9754</v>
      </c>
      <c r="GC53">
        <v>0.118352</v>
      </c>
      <c r="GD53">
        <v>0</v>
      </c>
      <c r="GE53">
        <v>25.062200000000001</v>
      </c>
      <c r="GF53">
        <v>999.9</v>
      </c>
      <c r="GG53">
        <v>55.4</v>
      </c>
      <c r="GH53">
        <v>33.5</v>
      </c>
      <c r="GI53">
        <v>28.371200000000002</v>
      </c>
      <c r="GJ53">
        <v>30.981000000000002</v>
      </c>
      <c r="GK53">
        <v>36.766800000000003</v>
      </c>
      <c r="GL53">
        <v>1</v>
      </c>
      <c r="GM53">
        <v>-3.6437999999999998E-2</v>
      </c>
      <c r="GN53">
        <v>0.19200200000000001</v>
      </c>
      <c r="GO53">
        <v>20.271799999999999</v>
      </c>
      <c r="GP53">
        <v>5.2268699999999999</v>
      </c>
      <c r="GQ53">
        <v>11.906599999999999</v>
      </c>
      <c r="GR53">
        <v>4.9641000000000002</v>
      </c>
      <c r="GS53">
        <v>3.2919999999999998</v>
      </c>
      <c r="GT53">
        <v>9999</v>
      </c>
      <c r="GU53">
        <v>9999</v>
      </c>
      <c r="GV53">
        <v>8204.1</v>
      </c>
      <c r="GW53">
        <v>983.6</v>
      </c>
      <c r="GX53">
        <v>1.87703</v>
      </c>
      <c r="GY53">
        <v>1.8753500000000001</v>
      </c>
      <c r="GZ53">
        <v>1.8740699999999999</v>
      </c>
      <c r="HA53">
        <v>1.8732200000000001</v>
      </c>
      <c r="HB53">
        <v>1.87473</v>
      </c>
      <c r="HC53">
        <v>1.8696600000000001</v>
      </c>
      <c r="HD53">
        <v>1.8738999999999999</v>
      </c>
      <c r="HE53">
        <v>1.87897</v>
      </c>
      <c r="HF53">
        <v>0</v>
      </c>
      <c r="HG53">
        <v>0</v>
      </c>
      <c r="HH53">
        <v>0</v>
      </c>
      <c r="HI53">
        <v>0</v>
      </c>
      <c r="HJ53" t="s">
        <v>371</v>
      </c>
      <c r="HK53" t="s">
        <v>372</v>
      </c>
      <c r="HL53" t="s">
        <v>373</v>
      </c>
      <c r="HM53" t="s">
        <v>373</v>
      </c>
      <c r="HN53" t="s">
        <v>373</v>
      </c>
      <c r="HO53" t="s">
        <v>373</v>
      </c>
      <c r="HP53">
        <v>0</v>
      </c>
      <c r="HQ53">
        <v>100</v>
      </c>
      <c r="HR53">
        <v>100</v>
      </c>
      <c r="HS53">
        <v>0.32500000000000001</v>
      </c>
      <c r="HT53">
        <v>0.29249999999999998</v>
      </c>
      <c r="HU53">
        <v>0.85635946018531994</v>
      </c>
      <c r="HV53">
        <v>1.442917152755131E-3</v>
      </c>
      <c r="HW53">
        <v>-2.661258809856503E-6</v>
      </c>
      <c r="HX53">
        <v>7.9611176757267714E-10</v>
      </c>
      <c r="HY53">
        <v>-4.9408109846991739E-2</v>
      </c>
      <c r="HZ53">
        <v>-6.0352908027276157E-3</v>
      </c>
      <c r="IA53">
        <v>1.226161373770135E-3</v>
      </c>
      <c r="IB53">
        <v>-1.457749047782E-5</v>
      </c>
      <c r="IC53">
        <v>5</v>
      </c>
      <c r="ID53">
        <v>1967</v>
      </c>
      <c r="IE53">
        <v>1</v>
      </c>
      <c r="IF53">
        <v>28</v>
      </c>
      <c r="IG53">
        <v>1.3</v>
      </c>
      <c r="IH53">
        <v>7.5</v>
      </c>
      <c r="II53">
        <v>2.1997100000000001</v>
      </c>
      <c r="IJ53">
        <v>2.4352999999999998</v>
      </c>
      <c r="IK53">
        <v>1.42578</v>
      </c>
      <c r="IL53">
        <v>2.2839399999999999</v>
      </c>
      <c r="IM53">
        <v>1.5478499999999999</v>
      </c>
      <c r="IN53">
        <v>2.35229</v>
      </c>
      <c r="IO53">
        <v>35.3596</v>
      </c>
      <c r="IP53">
        <v>14.210800000000001</v>
      </c>
      <c r="IQ53">
        <v>18</v>
      </c>
      <c r="IR53">
        <v>566.90599999999995</v>
      </c>
      <c r="IS53">
        <v>481.25799999999998</v>
      </c>
      <c r="IT53">
        <v>24.999600000000001</v>
      </c>
      <c r="IU53">
        <v>26.804400000000001</v>
      </c>
      <c r="IV53">
        <v>29.999700000000001</v>
      </c>
      <c r="IW53">
        <v>26.786100000000001</v>
      </c>
      <c r="IX53">
        <v>26.722200000000001</v>
      </c>
      <c r="IY53">
        <v>44.047499999999999</v>
      </c>
      <c r="IZ53">
        <v>30.504000000000001</v>
      </c>
      <c r="JA53">
        <v>7.3246099999999998</v>
      </c>
      <c r="JB53">
        <v>25</v>
      </c>
      <c r="JC53">
        <v>1000</v>
      </c>
      <c r="JD53">
        <v>20.258400000000002</v>
      </c>
      <c r="JE53">
        <v>100.72199999999999</v>
      </c>
      <c r="JF53">
        <v>100.881</v>
      </c>
    </row>
    <row r="54" spans="1:266" x14ac:dyDescent="0.2">
      <c r="A54">
        <v>38</v>
      </c>
      <c r="B54">
        <v>1657345829.5</v>
      </c>
      <c r="C54">
        <v>6390.4000000953674</v>
      </c>
      <c r="D54" t="s">
        <v>723</v>
      </c>
      <c r="E54" t="s">
        <v>724</v>
      </c>
      <c r="F54" t="s">
        <v>366</v>
      </c>
      <c r="H54" t="s">
        <v>449</v>
      </c>
      <c r="I54" t="s">
        <v>688</v>
      </c>
      <c r="J54" t="s">
        <v>691</v>
      </c>
      <c r="K54">
        <v>1657345829.5</v>
      </c>
      <c r="L54">
        <f t="shared" si="0"/>
        <v>3.0633841434241516E-3</v>
      </c>
      <c r="M54">
        <f t="shared" si="1"/>
        <v>3.0633841434241518</v>
      </c>
      <c r="N54">
        <f t="shared" si="2"/>
        <v>17.153841544390033</v>
      </c>
      <c r="O54">
        <f t="shared" si="3"/>
        <v>1177.3699999999999</v>
      </c>
      <c r="P54">
        <f t="shared" si="4"/>
        <v>1036.9856773400659</v>
      </c>
      <c r="Q54">
        <f t="shared" si="5"/>
        <v>105.30991851981892</v>
      </c>
      <c r="R54">
        <f t="shared" si="6"/>
        <v>119.56649110691498</v>
      </c>
      <c r="S54">
        <f t="shared" si="7"/>
        <v>0.24850047309313472</v>
      </c>
      <c r="T54">
        <f t="shared" si="8"/>
        <v>1.9216539738261085</v>
      </c>
      <c r="U54">
        <f t="shared" si="9"/>
        <v>0.23192876368485343</v>
      </c>
      <c r="V54">
        <f t="shared" si="10"/>
        <v>0.14635218655498916</v>
      </c>
      <c r="W54">
        <f t="shared" si="11"/>
        <v>241.71245099999996</v>
      </c>
      <c r="X54">
        <f t="shared" si="12"/>
        <v>27.537777063217558</v>
      </c>
      <c r="Y54">
        <f t="shared" si="13"/>
        <v>27.537777063217558</v>
      </c>
      <c r="Z54">
        <f t="shared" si="14"/>
        <v>3.6937779490305842</v>
      </c>
      <c r="AA54">
        <f t="shared" si="15"/>
        <v>68.390943677646803</v>
      </c>
      <c r="AB54">
        <f t="shared" si="16"/>
        <v>2.3926195564079498</v>
      </c>
      <c r="AC54">
        <f t="shared" si="17"/>
        <v>3.4984450100371465</v>
      </c>
      <c r="AD54">
        <f t="shared" si="18"/>
        <v>1.3011583926226344</v>
      </c>
      <c r="AE54">
        <f t="shared" si="19"/>
        <v>-135.09524072500508</v>
      </c>
      <c r="AF54">
        <f t="shared" si="20"/>
        <v>-95.889977229111011</v>
      </c>
      <c r="AG54">
        <f t="shared" si="21"/>
        <v>-10.777044160968991</v>
      </c>
      <c r="AH54">
        <f t="shared" si="22"/>
        <v>-4.981111508512015E-2</v>
      </c>
      <c r="AI54">
        <v>0</v>
      </c>
      <c r="AJ54">
        <v>0</v>
      </c>
      <c r="AK54">
        <f t="shared" si="23"/>
        <v>1</v>
      </c>
      <c r="AL54">
        <f t="shared" si="24"/>
        <v>0</v>
      </c>
      <c r="AM54">
        <f t="shared" si="25"/>
        <v>25965.029305758744</v>
      </c>
      <c r="AN54" t="s">
        <v>367</v>
      </c>
      <c r="AO54" t="s">
        <v>367</v>
      </c>
      <c r="AP54">
        <v>0</v>
      </c>
      <c r="AQ54">
        <v>0</v>
      </c>
      <c r="AR54" t="e">
        <f t="shared" si="26"/>
        <v>#DIV/0!</v>
      </c>
      <c r="AS54">
        <v>0</v>
      </c>
      <c r="AT54" t="s">
        <v>367</v>
      </c>
      <c r="AU54" t="s">
        <v>367</v>
      </c>
      <c r="AV54">
        <v>0</v>
      </c>
      <c r="AW54">
        <v>0</v>
      </c>
      <c r="AX54" t="e">
        <f t="shared" si="27"/>
        <v>#DIV/0!</v>
      </c>
      <c r="AY54">
        <v>0.5</v>
      </c>
      <c r="AZ54">
        <f t="shared" si="28"/>
        <v>1261.0466999999999</v>
      </c>
      <c r="BA54">
        <f t="shared" si="29"/>
        <v>17.153841544390033</v>
      </c>
      <c r="BB54" t="e">
        <f t="shared" si="30"/>
        <v>#DIV/0!</v>
      </c>
      <c r="BC54">
        <f t="shared" si="31"/>
        <v>1.3602859865847979E-2</v>
      </c>
      <c r="BD54" t="e">
        <f t="shared" si="32"/>
        <v>#DIV/0!</v>
      </c>
      <c r="BE54" t="e">
        <f t="shared" si="33"/>
        <v>#DIV/0!</v>
      </c>
      <c r="BF54" t="s">
        <v>367</v>
      </c>
      <c r="BG54">
        <v>0</v>
      </c>
      <c r="BH54" t="e">
        <f t="shared" si="34"/>
        <v>#DIV/0!</v>
      </c>
      <c r="BI54" t="e">
        <f t="shared" si="35"/>
        <v>#DIV/0!</v>
      </c>
      <c r="BJ54" t="e">
        <f t="shared" si="36"/>
        <v>#DIV/0!</v>
      </c>
      <c r="BK54" t="e">
        <f t="shared" si="37"/>
        <v>#DIV/0!</v>
      </c>
      <c r="BL54" t="e">
        <f t="shared" si="38"/>
        <v>#DIV/0!</v>
      </c>
      <c r="BM54" t="e">
        <f t="shared" si="39"/>
        <v>#DIV/0!</v>
      </c>
      <c r="BN54" t="e">
        <f t="shared" si="40"/>
        <v>#DIV/0!</v>
      </c>
      <c r="BO54" t="e">
        <f t="shared" si="41"/>
        <v>#DIV/0!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f t="shared" si="42"/>
        <v>1499.8</v>
      </c>
      <c r="CI54">
        <f t="shared" si="43"/>
        <v>1261.0466999999999</v>
      </c>
      <c r="CJ54">
        <f t="shared" si="44"/>
        <v>0.8408099079877317</v>
      </c>
      <c r="CK54">
        <f t="shared" si="45"/>
        <v>0.16116312241632216</v>
      </c>
      <c r="CL54">
        <v>6</v>
      </c>
      <c r="CM54">
        <v>0.5</v>
      </c>
      <c r="CN54" t="s">
        <v>368</v>
      </c>
      <c r="CO54">
        <v>2</v>
      </c>
      <c r="CP54">
        <v>1657345829.5</v>
      </c>
      <c r="CQ54">
        <v>1177.3699999999999</v>
      </c>
      <c r="CR54">
        <v>1200.01</v>
      </c>
      <c r="CS54">
        <v>23.560099999999998</v>
      </c>
      <c r="CT54">
        <v>20.298100000000002</v>
      </c>
      <c r="CU54">
        <v>1177.1400000000001</v>
      </c>
      <c r="CV54">
        <v>23.2697</v>
      </c>
      <c r="CW54">
        <v>550.19200000000001</v>
      </c>
      <c r="CX54">
        <v>101.45399999999999</v>
      </c>
      <c r="CY54">
        <v>9.9879499999999996E-2</v>
      </c>
      <c r="CZ54">
        <v>26.612200000000001</v>
      </c>
      <c r="DA54">
        <v>26.884899999999998</v>
      </c>
      <c r="DB54">
        <v>999.9</v>
      </c>
      <c r="DC54">
        <v>0</v>
      </c>
      <c r="DD54">
        <v>0</v>
      </c>
      <c r="DE54">
        <v>5006.25</v>
      </c>
      <c r="DF54">
        <v>0</v>
      </c>
      <c r="DG54">
        <v>1761.21</v>
      </c>
      <c r="DH54">
        <v>-22.814499999999999</v>
      </c>
      <c r="DI54">
        <v>1205.5999999999999</v>
      </c>
      <c r="DJ54">
        <v>1224.8699999999999</v>
      </c>
      <c r="DK54">
        <v>3.26193</v>
      </c>
      <c r="DL54">
        <v>1200.01</v>
      </c>
      <c r="DM54">
        <v>20.298100000000002</v>
      </c>
      <c r="DN54">
        <v>2.3902800000000002</v>
      </c>
      <c r="DO54">
        <v>2.0593400000000002</v>
      </c>
      <c r="DP54">
        <v>20.297999999999998</v>
      </c>
      <c r="DQ54">
        <v>17.908100000000001</v>
      </c>
      <c r="DR54">
        <v>1499.8</v>
      </c>
      <c r="DS54">
        <v>0.97300600000000004</v>
      </c>
      <c r="DT54">
        <v>2.69936E-2</v>
      </c>
      <c r="DU54">
        <v>0</v>
      </c>
      <c r="DV54">
        <v>2.3119000000000001</v>
      </c>
      <c r="DW54">
        <v>0</v>
      </c>
      <c r="DX54">
        <v>18284.400000000001</v>
      </c>
      <c r="DY54">
        <v>13301.9</v>
      </c>
      <c r="DZ54">
        <v>38.811999999999998</v>
      </c>
      <c r="EA54">
        <v>41.561999999999998</v>
      </c>
      <c r="EB54">
        <v>39.686999999999998</v>
      </c>
      <c r="EC54">
        <v>39.186999999999998</v>
      </c>
      <c r="ED54">
        <v>38.625</v>
      </c>
      <c r="EE54">
        <v>1459.31</v>
      </c>
      <c r="EF54">
        <v>40.49</v>
      </c>
      <c r="EG54">
        <v>0</v>
      </c>
      <c r="EH54">
        <v>1657345828.8</v>
      </c>
      <c r="EI54">
        <v>0</v>
      </c>
      <c r="EJ54">
        <v>2.2830080000000001</v>
      </c>
      <c r="EK54">
        <v>0.18757692536567211</v>
      </c>
      <c r="EL54">
        <v>-195.89231083302249</v>
      </c>
      <c r="EM54">
        <v>18260.740000000002</v>
      </c>
      <c r="EN54">
        <v>15</v>
      </c>
      <c r="EO54">
        <v>1657345867</v>
      </c>
      <c r="EP54" t="s">
        <v>725</v>
      </c>
      <c r="EQ54">
        <v>1657345867</v>
      </c>
      <c r="ER54">
        <v>1657345277</v>
      </c>
      <c r="ES54">
        <v>31</v>
      </c>
      <c r="ET54">
        <v>0.20599999999999999</v>
      </c>
      <c r="EU54">
        <v>-5.0000000000000001E-3</v>
      </c>
      <c r="EV54">
        <v>0.23</v>
      </c>
      <c r="EW54">
        <v>0.23</v>
      </c>
      <c r="EX54">
        <v>1200</v>
      </c>
      <c r="EY54">
        <v>21</v>
      </c>
      <c r="EZ54">
        <v>0.11</v>
      </c>
      <c r="FA54">
        <v>0.04</v>
      </c>
      <c r="FB54">
        <v>-22.6972275</v>
      </c>
      <c r="FC54">
        <v>0.18974071294565539</v>
      </c>
      <c r="FD54">
        <v>9.3416066571815976E-2</v>
      </c>
      <c r="FE54">
        <v>0</v>
      </c>
      <c r="FF54">
        <v>3.319558999999999</v>
      </c>
      <c r="FG54">
        <v>-0.41953170731708062</v>
      </c>
      <c r="FH54">
        <v>4.1672382209324232E-2</v>
      </c>
      <c r="FI54">
        <v>1</v>
      </c>
      <c r="FJ54">
        <v>1</v>
      </c>
      <c r="FK54">
        <v>2</v>
      </c>
      <c r="FL54" t="s">
        <v>370</v>
      </c>
      <c r="FM54">
        <v>3.06162</v>
      </c>
      <c r="FN54">
        <v>2.7638600000000002</v>
      </c>
      <c r="FO54">
        <v>0.21395900000000001</v>
      </c>
      <c r="FP54">
        <v>0.217418</v>
      </c>
      <c r="FQ54">
        <v>0.11909500000000001</v>
      </c>
      <c r="FR54">
        <v>0.10831399999999999</v>
      </c>
      <c r="FS54">
        <v>25044</v>
      </c>
      <c r="FT54">
        <v>19452</v>
      </c>
      <c r="FU54">
        <v>29906.2</v>
      </c>
      <c r="FV54">
        <v>24302.3</v>
      </c>
      <c r="FW54">
        <v>34981.199999999997</v>
      </c>
      <c r="FX54">
        <v>31651.5</v>
      </c>
      <c r="FY54">
        <v>43661.4</v>
      </c>
      <c r="FZ54">
        <v>39661.599999999999</v>
      </c>
      <c r="GA54">
        <v>2.0884499999999999</v>
      </c>
      <c r="GB54">
        <v>1.9778500000000001</v>
      </c>
      <c r="GC54">
        <v>0.12435</v>
      </c>
      <c r="GD54">
        <v>0</v>
      </c>
      <c r="GE54">
        <v>24.8476</v>
      </c>
      <c r="GF54">
        <v>999.9</v>
      </c>
      <c r="GG54">
        <v>55.2</v>
      </c>
      <c r="GH54">
        <v>33.5</v>
      </c>
      <c r="GI54">
        <v>28.2699</v>
      </c>
      <c r="GJ54">
        <v>31.181000000000001</v>
      </c>
      <c r="GK54">
        <v>37.271599999999999</v>
      </c>
      <c r="GL54">
        <v>1</v>
      </c>
      <c r="GM54">
        <v>-4.5785100000000002E-2</v>
      </c>
      <c r="GN54">
        <v>0.124684</v>
      </c>
      <c r="GO54">
        <v>20.271599999999999</v>
      </c>
      <c r="GP54">
        <v>5.2238800000000003</v>
      </c>
      <c r="GQ54">
        <v>11.904199999999999</v>
      </c>
      <c r="GR54">
        <v>4.9637000000000002</v>
      </c>
      <c r="GS54">
        <v>3.2913299999999999</v>
      </c>
      <c r="GT54">
        <v>9999</v>
      </c>
      <c r="GU54">
        <v>9999</v>
      </c>
      <c r="GV54">
        <v>8209.2000000000007</v>
      </c>
      <c r="GW54">
        <v>983.6</v>
      </c>
      <c r="GX54">
        <v>1.87706</v>
      </c>
      <c r="GY54">
        <v>1.87534</v>
      </c>
      <c r="GZ54">
        <v>1.8740300000000001</v>
      </c>
      <c r="HA54">
        <v>1.8732</v>
      </c>
      <c r="HB54">
        <v>1.87469</v>
      </c>
      <c r="HC54">
        <v>1.8696600000000001</v>
      </c>
      <c r="HD54">
        <v>1.87385</v>
      </c>
      <c r="HE54">
        <v>1.87897</v>
      </c>
      <c r="HF54">
        <v>0</v>
      </c>
      <c r="HG54">
        <v>0</v>
      </c>
      <c r="HH54">
        <v>0</v>
      </c>
      <c r="HI54">
        <v>0</v>
      </c>
      <c r="HJ54" t="s">
        <v>371</v>
      </c>
      <c r="HK54" t="s">
        <v>372</v>
      </c>
      <c r="HL54" t="s">
        <v>373</v>
      </c>
      <c r="HM54" t="s">
        <v>373</v>
      </c>
      <c r="HN54" t="s">
        <v>373</v>
      </c>
      <c r="HO54" t="s">
        <v>373</v>
      </c>
      <c r="HP54">
        <v>0</v>
      </c>
      <c r="HQ54">
        <v>100</v>
      </c>
      <c r="HR54">
        <v>100</v>
      </c>
      <c r="HS54">
        <v>0.23</v>
      </c>
      <c r="HT54">
        <v>0.29039999999999999</v>
      </c>
      <c r="HU54">
        <v>0.74740114702114746</v>
      </c>
      <c r="HV54">
        <v>1.442917152755131E-3</v>
      </c>
      <c r="HW54">
        <v>-2.661258809856503E-6</v>
      </c>
      <c r="HX54">
        <v>7.9611176757267714E-10</v>
      </c>
      <c r="HY54">
        <v>-4.9408109846991739E-2</v>
      </c>
      <c r="HZ54">
        <v>-6.0352908027276157E-3</v>
      </c>
      <c r="IA54">
        <v>1.226161373770135E-3</v>
      </c>
      <c r="IB54">
        <v>-1.457749047782E-5</v>
      </c>
      <c r="IC54">
        <v>5</v>
      </c>
      <c r="ID54">
        <v>1967</v>
      </c>
      <c r="IE54">
        <v>1</v>
      </c>
      <c r="IF54">
        <v>28</v>
      </c>
      <c r="IG54">
        <v>1.3</v>
      </c>
      <c r="IH54">
        <v>9.1999999999999993</v>
      </c>
      <c r="II54">
        <v>2.5585900000000001</v>
      </c>
      <c r="IJ54">
        <v>2.4206500000000002</v>
      </c>
      <c r="IK54">
        <v>1.42578</v>
      </c>
      <c r="IL54">
        <v>2.2851599999999999</v>
      </c>
      <c r="IM54">
        <v>1.5478499999999999</v>
      </c>
      <c r="IN54">
        <v>2.3974600000000001</v>
      </c>
      <c r="IO54">
        <v>35.290199999999999</v>
      </c>
      <c r="IP54">
        <v>14.2021</v>
      </c>
      <c r="IQ54">
        <v>18</v>
      </c>
      <c r="IR54">
        <v>566.87599999999998</v>
      </c>
      <c r="IS54">
        <v>482.02300000000002</v>
      </c>
      <c r="IT54">
        <v>24.999400000000001</v>
      </c>
      <c r="IU54">
        <v>26.7043</v>
      </c>
      <c r="IV54">
        <v>29.999600000000001</v>
      </c>
      <c r="IW54">
        <v>26.6965</v>
      </c>
      <c r="IX54">
        <v>26.6326</v>
      </c>
      <c r="IY54">
        <v>51.236499999999999</v>
      </c>
      <c r="IZ54">
        <v>30.167200000000001</v>
      </c>
      <c r="JA54">
        <v>5.7681800000000001</v>
      </c>
      <c r="JB54">
        <v>25</v>
      </c>
      <c r="JC54">
        <v>1200</v>
      </c>
      <c r="JD54">
        <v>20.340699999999998</v>
      </c>
      <c r="JE54">
        <v>100.741</v>
      </c>
      <c r="JF54">
        <v>100.895</v>
      </c>
    </row>
    <row r="55" spans="1:266" x14ac:dyDescent="0.2">
      <c r="A55">
        <v>39</v>
      </c>
      <c r="B55">
        <v>1657345943</v>
      </c>
      <c r="C55">
        <v>6503.9000000953674</v>
      </c>
      <c r="D55" t="s">
        <v>726</v>
      </c>
      <c r="E55" t="s">
        <v>727</v>
      </c>
      <c r="F55" t="s">
        <v>366</v>
      </c>
      <c r="H55" t="s">
        <v>449</v>
      </c>
      <c r="I55" t="s">
        <v>688</v>
      </c>
      <c r="J55" t="s">
        <v>691</v>
      </c>
      <c r="K55">
        <v>1657345943</v>
      </c>
      <c r="L55">
        <f t="shared" si="0"/>
        <v>2.7916101949191363E-3</v>
      </c>
      <c r="M55">
        <f t="shared" si="1"/>
        <v>2.7916101949191363</v>
      </c>
      <c r="N55">
        <f t="shared" si="2"/>
        <v>17.450894343813559</v>
      </c>
      <c r="O55">
        <f t="shared" si="3"/>
        <v>1476.44</v>
      </c>
      <c r="P55">
        <f t="shared" si="4"/>
        <v>1315.9994247181803</v>
      </c>
      <c r="Q55">
        <f t="shared" si="5"/>
        <v>133.65011586679614</v>
      </c>
      <c r="R55">
        <f t="shared" si="6"/>
        <v>149.94412107180798</v>
      </c>
      <c r="S55">
        <f t="shared" si="7"/>
        <v>0.22475038127620409</v>
      </c>
      <c r="T55">
        <f t="shared" si="8"/>
        <v>1.9124837471641074</v>
      </c>
      <c r="U55">
        <f t="shared" si="9"/>
        <v>0.21104046451717776</v>
      </c>
      <c r="V55">
        <f t="shared" si="10"/>
        <v>0.13306232223165912</v>
      </c>
      <c r="W55">
        <f t="shared" si="11"/>
        <v>241.71245099999996</v>
      </c>
      <c r="X55">
        <f t="shared" si="12"/>
        <v>27.665442587916303</v>
      </c>
      <c r="Y55">
        <f t="shared" si="13"/>
        <v>27.665442587916303</v>
      </c>
      <c r="Z55">
        <f t="shared" si="14"/>
        <v>3.7214535342016197</v>
      </c>
      <c r="AA55">
        <f t="shared" si="15"/>
        <v>69.057494245315453</v>
      </c>
      <c r="AB55">
        <f t="shared" si="16"/>
        <v>2.4186720789262397</v>
      </c>
      <c r="AC55">
        <f t="shared" si="17"/>
        <v>3.5024034760576495</v>
      </c>
      <c r="AD55">
        <f t="shared" si="18"/>
        <v>1.30278145527538</v>
      </c>
      <c r="AE55">
        <f t="shared" si="19"/>
        <v>-123.11000959593392</v>
      </c>
      <c r="AF55">
        <f t="shared" si="20"/>
        <v>-106.61581284772659</v>
      </c>
      <c r="AG55">
        <f t="shared" si="21"/>
        <v>-12.04882109752316</v>
      </c>
      <c r="AH55">
        <f t="shared" si="22"/>
        <v>-6.219254118370543E-2</v>
      </c>
      <c r="AI55">
        <v>0</v>
      </c>
      <c r="AJ55">
        <v>0</v>
      </c>
      <c r="AK55">
        <f t="shared" si="23"/>
        <v>1</v>
      </c>
      <c r="AL55">
        <f t="shared" si="24"/>
        <v>0</v>
      </c>
      <c r="AM55">
        <f t="shared" si="25"/>
        <v>25731.989263786389</v>
      </c>
      <c r="AN55" t="s">
        <v>367</v>
      </c>
      <c r="AO55" t="s">
        <v>367</v>
      </c>
      <c r="AP55">
        <v>0</v>
      </c>
      <c r="AQ55">
        <v>0</v>
      </c>
      <c r="AR55" t="e">
        <f t="shared" si="26"/>
        <v>#DIV/0!</v>
      </c>
      <c r="AS55">
        <v>0</v>
      </c>
      <c r="AT55" t="s">
        <v>367</v>
      </c>
      <c r="AU55" t="s">
        <v>367</v>
      </c>
      <c r="AV55">
        <v>0</v>
      </c>
      <c r="AW55">
        <v>0</v>
      </c>
      <c r="AX55" t="e">
        <f t="shared" si="27"/>
        <v>#DIV/0!</v>
      </c>
      <c r="AY55">
        <v>0.5</v>
      </c>
      <c r="AZ55">
        <f t="shared" si="28"/>
        <v>1261.0466999999999</v>
      </c>
      <c r="BA55">
        <f t="shared" si="29"/>
        <v>17.450894343813559</v>
      </c>
      <c r="BB55" t="e">
        <f t="shared" si="30"/>
        <v>#DIV/0!</v>
      </c>
      <c r="BC55">
        <f t="shared" si="31"/>
        <v>1.3838420372388716E-2</v>
      </c>
      <c r="BD55" t="e">
        <f t="shared" si="32"/>
        <v>#DIV/0!</v>
      </c>
      <c r="BE55" t="e">
        <f t="shared" si="33"/>
        <v>#DIV/0!</v>
      </c>
      <c r="BF55" t="s">
        <v>367</v>
      </c>
      <c r="BG55">
        <v>0</v>
      </c>
      <c r="BH55" t="e">
        <f t="shared" si="34"/>
        <v>#DIV/0!</v>
      </c>
      <c r="BI55" t="e">
        <f t="shared" si="35"/>
        <v>#DIV/0!</v>
      </c>
      <c r="BJ55" t="e">
        <f t="shared" si="36"/>
        <v>#DIV/0!</v>
      </c>
      <c r="BK55" t="e">
        <f t="shared" si="37"/>
        <v>#DIV/0!</v>
      </c>
      <c r="BL55" t="e">
        <f t="shared" si="38"/>
        <v>#DIV/0!</v>
      </c>
      <c r="BM55" t="e">
        <f t="shared" si="39"/>
        <v>#DIV/0!</v>
      </c>
      <c r="BN55" t="e">
        <f t="shared" si="40"/>
        <v>#DIV/0!</v>
      </c>
      <c r="BO55" t="e">
        <f t="shared" si="41"/>
        <v>#DIV/0!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f t="shared" si="42"/>
        <v>1499.8</v>
      </c>
      <c r="CI55">
        <f t="shared" si="43"/>
        <v>1261.0466999999999</v>
      </c>
      <c r="CJ55">
        <f t="shared" si="44"/>
        <v>0.8408099079877317</v>
      </c>
      <c r="CK55">
        <f t="shared" si="45"/>
        <v>0.16116312241632216</v>
      </c>
      <c r="CL55">
        <v>6</v>
      </c>
      <c r="CM55">
        <v>0.5</v>
      </c>
      <c r="CN55" t="s">
        <v>368</v>
      </c>
      <c r="CO55">
        <v>2</v>
      </c>
      <c r="CP55">
        <v>1657345943</v>
      </c>
      <c r="CQ55">
        <v>1476.44</v>
      </c>
      <c r="CR55">
        <v>1499.97</v>
      </c>
      <c r="CS55">
        <v>23.8157</v>
      </c>
      <c r="CT55">
        <v>20.843299999999999</v>
      </c>
      <c r="CU55">
        <v>1476.52</v>
      </c>
      <c r="CV55">
        <v>23.595700000000001</v>
      </c>
      <c r="CW55">
        <v>550.08600000000001</v>
      </c>
      <c r="CX55">
        <v>101.458</v>
      </c>
      <c r="CY55">
        <v>9.9883200000000005E-2</v>
      </c>
      <c r="CZ55">
        <v>26.631399999999999</v>
      </c>
      <c r="DA55">
        <v>26.887699999999999</v>
      </c>
      <c r="DB55">
        <v>999.9</v>
      </c>
      <c r="DC55">
        <v>0</v>
      </c>
      <c r="DD55">
        <v>0</v>
      </c>
      <c r="DE55">
        <v>4967.5</v>
      </c>
      <c r="DF55">
        <v>0</v>
      </c>
      <c r="DG55">
        <v>1770.47</v>
      </c>
      <c r="DH55">
        <v>-23.6112</v>
      </c>
      <c r="DI55">
        <v>1512.5</v>
      </c>
      <c r="DJ55">
        <v>1531.9</v>
      </c>
      <c r="DK55">
        <v>3.0518100000000001</v>
      </c>
      <c r="DL55">
        <v>1499.97</v>
      </c>
      <c r="DM55">
        <v>20.843299999999999</v>
      </c>
      <c r="DN55">
        <v>2.4243600000000001</v>
      </c>
      <c r="DO55">
        <v>2.1147300000000002</v>
      </c>
      <c r="DP55">
        <v>20.5274</v>
      </c>
      <c r="DQ55">
        <v>18.330500000000001</v>
      </c>
      <c r="DR55">
        <v>1499.8</v>
      </c>
      <c r="DS55">
        <v>0.97300600000000004</v>
      </c>
      <c r="DT55">
        <v>2.69936E-2</v>
      </c>
      <c r="DU55">
        <v>0</v>
      </c>
      <c r="DV55">
        <v>2.3290000000000002</v>
      </c>
      <c r="DW55">
        <v>0</v>
      </c>
      <c r="DX55">
        <v>18692.8</v>
      </c>
      <c r="DY55">
        <v>13301.8</v>
      </c>
      <c r="DZ55">
        <v>38.186999999999998</v>
      </c>
      <c r="EA55">
        <v>40</v>
      </c>
      <c r="EB55">
        <v>38.875</v>
      </c>
      <c r="EC55">
        <v>38.436999999999998</v>
      </c>
      <c r="ED55">
        <v>38.061999999999998</v>
      </c>
      <c r="EE55">
        <v>1459.31</v>
      </c>
      <c r="EF55">
        <v>40.49</v>
      </c>
      <c r="EG55">
        <v>0</v>
      </c>
      <c r="EH55">
        <v>1657345942.2</v>
      </c>
      <c r="EI55">
        <v>0</v>
      </c>
      <c r="EJ55">
        <v>2.3496807692307691</v>
      </c>
      <c r="EK55">
        <v>-0.1399965850334535</v>
      </c>
      <c r="EL55">
        <v>538.15042901134882</v>
      </c>
      <c r="EM55">
        <v>18609.080769230772</v>
      </c>
      <c r="EN55">
        <v>15</v>
      </c>
      <c r="EO55">
        <v>1657345972</v>
      </c>
      <c r="EP55" t="s">
        <v>728</v>
      </c>
      <c r="EQ55">
        <v>1657345972</v>
      </c>
      <c r="ER55">
        <v>1657345969.5</v>
      </c>
      <c r="ES55">
        <v>32</v>
      </c>
      <c r="ET55">
        <v>0.10199999999999999</v>
      </c>
      <c r="EU55">
        <v>1E-3</v>
      </c>
      <c r="EV55">
        <v>-0.08</v>
      </c>
      <c r="EW55">
        <v>0.22</v>
      </c>
      <c r="EX55">
        <v>1500</v>
      </c>
      <c r="EY55">
        <v>21</v>
      </c>
      <c r="EZ55">
        <v>0.17</v>
      </c>
      <c r="FA55">
        <v>0.03</v>
      </c>
      <c r="FB55">
        <v>-23.537512195121948</v>
      </c>
      <c r="FC55">
        <v>-0.1388027874564523</v>
      </c>
      <c r="FD55">
        <v>9.4975162851116235E-2</v>
      </c>
      <c r="FE55">
        <v>0</v>
      </c>
      <c r="FF55">
        <v>3.042472926829269</v>
      </c>
      <c r="FG55">
        <v>5.9340627177704837E-2</v>
      </c>
      <c r="FH55">
        <v>6.090628244219163E-3</v>
      </c>
      <c r="FI55">
        <v>1</v>
      </c>
      <c r="FJ55">
        <v>1</v>
      </c>
      <c r="FK55">
        <v>2</v>
      </c>
      <c r="FL55" t="s">
        <v>370</v>
      </c>
      <c r="FM55">
        <v>3.0615100000000002</v>
      </c>
      <c r="FN55">
        <v>2.76369</v>
      </c>
      <c r="FO55">
        <v>0.246196</v>
      </c>
      <c r="FP55">
        <v>0.249501</v>
      </c>
      <c r="FQ55">
        <v>0.120292</v>
      </c>
      <c r="FR55">
        <v>0.11036799999999999</v>
      </c>
      <c r="FS55">
        <v>24022.3</v>
      </c>
      <c r="FT55">
        <v>18657.900000000001</v>
      </c>
      <c r="FU55">
        <v>29911.200000000001</v>
      </c>
      <c r="FV55">
        <v>24305.3</v>
      </c>
      <c r="FW55">
        <v>34938.5</v>
      </c>
      <c r="FX55">
        <v>31581.8</v>
      </c>
      <c r="FY55">
        <v>43667.8</v>
      </c>
      <c r="FZ55">
        <v>39665.9</v>
      </c>
      <c r="GA55">
        <v>2.0892499999999998</v>
      </c>
      <c r="GB55">
        <v>1.9816</v>
      </c>
      <c r="GC55">
        <v>0.126746</v>
      </c>
      <c r="GD55">
        <v>0</v>
      </c>
      <c r="GE55">
        <v>24.811</v>
      </c>
      <c r="GF55">
        <v>999.9</v>
      </c>
      <c r="GG55">
        <v>55.1</v>
      </c>
      <c r="GH55">
        <v>33.5</v>
      </c>
      <c r="GI55">
        <v>28.217500000000001</v>
      </c>
      <c r="GJ55">
        <v>31.4511</v>
      </c>
      <c r="GK55">
        <v>37.656199999999998</v>
      </c>
      <c r="GL55">
        <v>1</v>
      </c>
      <c r="GM55">
        <v>-5.5566600000000001E-2</v>
      </c>
      <c r="GN55">
        <v>8.9823E-2</v>
      </c>
      <c r="GO55">
        <v>20.2699</v>
      </c>
      <c r="GP55">
        <v>5.2267200000000003</v>
      </c>
      <c r="GQ55">
        <v>11.9033</v>
      </c>
      <c r="GR55">
        <v>4.9642999999999997</v>
      </c>
      <c r="GS55">
        <v>3.2919999999999998</v>
      </c>
      <c r="GT55">
        <v>9999</v>
      </c>
      <c r="GU55">
        <v>9999</v>
      </c>
      <c r="GV55">
        <v>8213.2000000000007</v>
      </c>
      <c r="GW55">
        <v>983.6</v>
      </c>
      <c r="GX55">
        <v>1.877</v>
      </c>
      <c r="GY55">
        <v>1.87531</v>
      </c>
      <c r="GZ55">
        <v>1.8740399999999999</v>
      </c>
      <c r="HA55">
        <v>1.8731800000000001</v>
      </c>
      <c r="HB55">
        <v>1.8747</v>
      </c>
      <c r="HC55">
        <v>1.8696600000000001</v>
      </c>
      <c r="HD55">
        <v>1.87388</v>
      </c>
      <c r="HE55">
        <v>1.87896</v>
      </c>
      <c r="HF55">
        <v>0</v>
      </c>
      <c r="HG55">
        <v>0</v>
      </c>
      <c r="HH55">
        <v>0</v>
      </c>
      <c r="HI55">
        <v>0</v>
      </c>
      <c r="HJ55" t="s">
        <v>371</v>
      </c>
      <c r="HK55" t="s">
        <v>372</v>
      </c>
      <c r="HL55" t="s">
        <v>373</v>
      </c>
      <c r="HM55" t="s">
        <v>373</v>
      </c>
      <c r="HN55" t="s">
        <v>373</v>
      </c>
      <c r="HO55" t="s">
        <v>373</v>
      </c>
      <c r="HP55">
        <v>0</v>
      </c>
      <c r="HQ55">
        <v>100</v>
      </c>
      <c r="HR55">
        <v>100</v>
      </c>
      <c r="HS55">
        <v>-0.08</v>
      </c>
      <c r="HT55">
        <v>0.22</v>
      </c>
      <c r="HU55">
        <v>0.95434480451965986</v>
      </c>
      <c r="HV55">
        <v>1.442917152755131E-3</v>
      </c>
      <c r="HW55">
        <v>-2.661258809856503E-6</v>
      </c>
      <c r="HX55">
        <v>7.9611176757267714E-10</v>
      </c>
      <c r="HY55">
        <v>-4.9408109846991739E-2</v>
      </c>
      <c r="HZ55">
        <v>-6.0352908027276157E-3</v>
      </c>
      <c r="IA55">
        <v>1.226161373770135E-3</v>
      </c>
      <c r="IB55">
        <v>-1.457749047782E-5</v>
      </c>
      <c r="IC55">
        <v>5</v>
      </c>
      <c r="ID55">
        <v>1967</v>
      </c>
      <c r="IE55">
        <v>1</v>
      </c>
      <c r="IF55">
        <v>28</v>
      </c>
      <c r="IG55">
        <v>1.3</v>
      </c>
      <c r="IH55">
        <v>11.1</v>
      </c>
      <c r="II55">
        <v>3.0798299999999998</v>
      </c>
      <c r="IJ55">
        <v>2.4267599999999998</v>
      </c>
      <c r="IK55">
        <v>1.42578</v>
      </c>
      <c r="IL55">
        <v>2.2863799999999999</v>
      </c>
      <c r="IM55">
        <v>1.5478499999999999</v>
      </c>
      <c r="IN55">
        <v>2.3571800000000001</v>
      </c>
      <c r="IO55">
        <v>35.174700000000001</v>
      </c>
      <c r="IP55">
        <v>14.1846</v>
      </c>
      <c r="IQ55">
        <v>18</v>
      </c>
      <c r="IR55">
        <v>566.44100000000003</v>
      </c>
      <c r="IS55">
        <v>483.52499999999998</v>
      </c>
      <c r="IT55">
        <v>24.999500000000001</v>
      </c>
      <c r="IU55">
        <v>26.586600000000001</v>
      </c>
      <c r="IV55">
        <v>29.999700000000001</v>
      </c>
      <c r="IW55">
        <v>26.594899999999999</v>
      </c>
      <c r="IX55">
        <v>26.534400000000002</v>
      </c>
      <c r="IY55">
        <v>61.663899999999998</v>
      </c>
      <c r="IZ55">
        <v>28.097999999999999</v>
      </c>
      <c r="JA55">
        <v>3.8890799999999999</v>
      </c>
      <c r="JB55">
        <v>25</v>
      </c>
      <c r="JC55">
        <v>1500</v>
      </c>
      <c r="JD55">
        <v>20.816700000000001</v>
      </c>
      <c r="JE55">
        <v>100.756</v>
      </c>
      <c r="JF55">
        <v>100.907</v>
      </c>
    </row>
    <row r="56" spans="1:266" x14ac:dyDescent="0.2">
      <c r="A56">
        <v>40</v>
      </c>
      <c r="B56">
        <v>1657346048.0999999</v>
      </c>
      <c r="C56">
        <v>6609</v>
      </c>
      <c r="D56" t="s">
        <v>729</v>
      </c>
      <c r="E56" t="s">
        <v>730</v>
      </c>
      <c r="F56" t="s">
        <v>366</v>
      </c>
      <c r="H56" t="s">
        <v>449</v>
      </c>
      <c r="I56" t="s">
        <v>688</v>
      </c>
      <c r="J56" t="s">
        <v>691</v>
      </c>
      <c r="K56">
        <v>1657346048.0999999</v>
      </c>
      <c r="L56">
        <f t="shared" si="0"/>
        <v>2.9603942082322894E-3</v>
      </c>
      <c r="M56">
        <f t="shared" si="1"/>
        <v>2.9603942082322892</v>
      </c>
      <c r="N56">
        <f t="shared" si="2"/>
        <v>17.935026478383978</v>
      </c>
      <c r="O56">
        <f t="shared" si="3"/>
        <v>1974.075</v>
      </c>
      <c r="P56">
        <f t="shared" si="4"/>
        <v>1807.2015227934191</v>
      </c>
      <c r="Q56">
        <f t="shared" si="5"/>
        <v>183.53572851757718</v>
      </c>
      <c r="R56">
        <f t="shared" si="6"/>
        <v>200.483061077385</v>
      </c>
      <c r="S56">
        <f t="shared" si="7"/>
        <v>0.23894255501047643</v>
      </c>
      <c r="T56">
        <f t="shared" si="8"/>
        <v>1.9173907467061315</v>
      </c>
      <c r="U56">
        <f t="shared" si="9"/>
        <v>0.22354704266419542</v>
      </c>
      <c r="V56">
        <f t="shared" si="10"/>
        <v>0.14101738293709615</v>
      </c>
      <c r="W56">
        <f t="shared" si="11"/>
        <v>241.71883499999998</v>
      </c>
      <c r="X56">
        <f t="shared" si="12"/>
        <v>27.800574763923699</v>
      </c>
      <c r="Y56">
        <f t="shared" si="13"/>
        <v>27.800574763923699</v>
      </c>
      <c r="Z56">
        <f t="shared" si="14"/>
        <v>3.7509447145954997</v>
      </c>
      <c r="AA56">
        <f t="shared" si="15"/>
        <v>69.041023985795547</v>
      </c>
      <c r="AB56">
        <f t="shared" si="16"/>
        <v>2.4470698942937403</v>
      </c>
      <c r="AC56">
        <f t="shared" si="17"/>
        <v>3.5443708001741094</v>
      </c>
      <c r="AD56">
        <f t="shared" si="18"/>
        <v>1.3038748203017594</v>
      </c>
      <c r="AE56">
        <f t="shared" si="19"/>
        <v>-130.55338458304396</v>
      </c>
      <c r="AF56">
        <f t="shared" si="20"/>
        <v>-99.935864991988765</v>
      </c>
      <c r="AG56">
        <f t="shared" si="21"/>
        <v>-11.284014756183469</v>
      </c>
      <c r="AH56">
        <f t="shared" si="22"/>
        <v>-5.4429331216212518E-2</v>
      </c>
      <c r="AI56">
        <v>0</v>
      </c>
      <c r="AJ56">
        <v>0</v>
      </c>
      <c r="AK56">
        <f t="shared" si="23"/>
        <v>1</v>
      </c>
      <c r="AL56">
        <f t="shared" si="24"/>
        <v>0</v>
      </c>
      <c r="AM56">
        <f t="shared" si="25"/>
        <v>25838.237655415596</v>
      </c>
      <c r="AN56" t="s">
        <v>367</v>
      </c>
      <c r="AO56" t="s">
        <v>367</v>
      </c>
      <c r="AP56">
        <v>0</v>
      </c>
      <c r="AQ56">
        <v>0</v>
      </c>
      <c r="AR56" t="e">
        <f t="shared" si="26"/>
        <v>#DIV/0!</v>
      </c>
      <c r="AS56">
        <v>0</v>
      </c>
      <c r="AT56" t="s">
        <v>367</v>
      </c>
      <c r="AU56" t="s">
        <v>367</v>
      </c>
      <c r="AV56">
        <v>0</v>
      </c>
      <c r="AW56">
        <v>0</v>
      </c>
      <c r="AX56" t="e">
        <f t="shared" si="27"/>
        <v>#DIV/0!</v>
      </c>
      <c r="AY56">
        <v>0.5</v>
      </c>
      <c r="AZ56">
        <f t="shared" si="28"/>
        <v>1261.0802999999999</v>
      </c>
      <c r="BA56">
        <f t="shared" si="29"/>
        <v>17.935026478383978</v>
      </c>
      <c r="BB56" t="e">
        <f t="shared" si="30"/>
        <v>#DIV/0!</v>
      </c>
      <c r="BC56">
        <f t="shared" si="31"/>
        <v>1.4221954365938459E-2</v>
      </c>
      <c r="BD56" t="e">
        <f t="shared" si="32"/>
        <v>#DIV/0!</v>
      </c>
      <c r="BE56" t="e">
        <f t="shared" si="33"/>
        <v>#DIV/0!</v>
      </c>
      <c r="BF56" t="s">
        <v>367</v>
      </c>
      <c r="BG56">
        <v>0</v>
      </c>
      <c r="BH56" t="e">
        <f t="shared" si="34"/>
        <v>#DIV/0!</v>
      </c>
      <c r="BI56" t="e">
        <f t="shared" si="35"/>
        <v>#DIV/0!</v>
      </c>
      <c r="BJ56" t="e">
        <f t="shared" si="36"/>
        <v>#DIV/0!</v>
      </c>
      <c r="BK56" t="e">
        <f t="shared" si="37"/>
        <v>#DIV/0!</v>
      </c>
      <c r="BL56" t="e">
        <f t="shared" si="38"/>
        <v>#DIV/0!</v>
      </c>
      <c r="BM56" t="e">
        <f t="shared" si="39"/>
        <v>#DIV/0!</v>
      </c>
      <c r="BN56" t="e">
        <f t="shared" si="40"/>
        <v>#DIV/0!</v>
      </c>
      <c r="BO56" t="e">
        <f t="shared" si="41"/>
        <v>#DIV/0!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f t="shared" si="42"/>
        <v>1499.84</v>
      </c>
      <c r="CI56">
        <f t="shared" si="43"/>
        <v>1261.0802999999999</v>
      </c>
      <c r="CJ56">
        <f t="shared" si="44"/>
        <v>0.84080988638788134</v>
      </c>
      <c r="CK56">
        <f t="shared" si="45"/>
        <v>0.16116308072861105</v>
      </c>
      <c r="CL56">
        <v>6</v>
      </c>
      <c r="CM56">
        <v>0.5</v>
      </c>
      <c r="CN56" t="s">
        <v>368</v>
      </c>
      <c r="CO56">
        <v>2</v>
      </c>
      <c r="CP56">
        <v>1657346048.0999999</v>
      </c>
      <c r="CQ56">
        <v>1974.075</v>
      </c>
      <c r="CR56">
        <v>2000.01</v>
      </c>
      <c r="CS56">
        <v>24.095300000000002</v>
      </c>
      <c r="CT56">
        <v>20.944299999999998</v>
      </c>
      <c r="CU56">
        <v>1974.2</v>
      </c>
      <c r="CV56">
        <v>23.7895</v>
      </c>
      <c r="CW56">
        <v>550.12300000000005</v>
      </c>
      <c r="CX56">
        <v>101.458</v>
      </c>
      <c r="CY56">
        <v>9.9975800000000004E-2</v>
      </c>
      <c r="CZ56">
        <v>26.8338</v>
      </c>
      <c r="DA56">
        <v>27.116</v>
      </c>
      <c r="DB56">
        <v>999.9</v>
      </c>
      <c r="DC56">
        <v>0</v>
      </c>
      <c r="DD56">
        <v>0</v>
      </c>
      <c r="DE56">
        <v>4988.12</v>
      </c>
      <c r="DF56">
        <v>0</v>
      </c>
      <c r="DG56">
        <v>1716.36</v>
      </c>
      <c r="DH56">
        <v>-26.151199999999999</v>
      </c>
      <c r="DI56">
        <v>2022.6</v>
      </c>
      <c r="DJ56">
        <v>2042.8</v>
      </c>
      <c r="DK56">
        <v>3.1510400000000001</v>
      </c>
      <c r="DL56">
        <v>2000.01</v>
      </c>
      <c r="DM56">
        <v>20.944299999999998</v>
      </c>
      <c r="DN56">
        <v>2.4446599999999998</v>
      </c>
      <c r="DO56">
        <v>2.1249600000000002</v>
      </c>
      <c r="DP56">
        <v>20.662700000000001</v>
      </c>
      <c r="DQ56">
        <v>18.407499999999999</v>
      </c>
      <c r="DR56">
        <v>1499.84</v>
      </c>
      <c r="DS56">
        <v>0.973001</v>
      </c>
      <c r="DT56">
        <v>2.69987E-2</v>
      </c>
      <c r="DU56">
        <v>0</v>
      </c>
      <c r="DV56">
        <v>2.1229</v>
      </c>
      <c r="DW56">
        <v>0</v>
      </c>
      <c r="DX56">
        <v>18223.8</v>
      </c>
      <c r="DY56">
        <v>13302.2</v>
      </c>
      <c r="DZ56">
        <v>36.75</v>
      </c>
      <c r="EA56">
        <v>38.5</v>
      </c>
      <c r="EB56">
        <v>37.436999999999998</v>
      </c>
      <c r="EC56">
        <v>37.186999999999998</v>
      </c>
      <c r="ED56">
        <v>36.811999999999998</v>
      </c>
      <c r="EE56">
        <v>1459.35</v>
      </c>
      <c r="EF56">
        <v>40.49</v>
      </c>
      <c r="EG56">
        <v>0</v>
      </c>
      <c r="EH56">
        <v>1657346047.2</v>
      </c>
      <c r="EI56">
        <v>0</v>
      </c>
      <c r="EJ56">
        <v>2.4062519999999998</v>
      </c>
      <c r="EK56">
        <v>6.9915397503431509E-2</v>
      </c>
      <c r="EL56">
        <v>379.85384700233612</v>
      </c>
      <c r="EM56">
        <v>18197.232</v>
      </c>
      <c r="EN56">
        <v>15</v>
      </c>
      <c r="EO56">
        <v>1657346070.5999999</v>
      </c>
      <c r="EP56" t="s">
        <v>731</v>
      </c>
      <c r="EQ56">
        <v>1657346070.5999999</v>
      </c>
      <c r="ER56">
        <v>1657345969.5</v>
      </c>
      <c r="ES56">
        <v>33</v>
      </c>
      <c r="ET56">
        <v>0.20599999999999999</v>
      </c>
      <c r="EU56">
        <v>1E-3</v>
      </c>
      <c r="EV56">
        <v>-0.125</v>
      </c>
      <c r="EW56">
        <v>0.22</v>
      </c>
      <c r="EX56">
        <v>2000</v>
      </c>
      <c r="EY56">
        <v>21</v>
      </c>
      <c r="EZ56">
        <v>0.15</v>
      </c>
      <c r="FA56">
        <v>0.03</v>
      </c>
      <c r="FB56">
        <v>-26.025835000000001</v>
      </c>
      <c r="FC56">
        <v>-0.97999699812377172</v>
      </c>
      <c r="FD56">
        <v>0.14666258307762059</v>
      </c>
      <c r="FE56">
        <v>0</v>
      </c>
      <c r="FF56">
        <v>3.1643572500000001</v>
      </c>
      <c r="FG56">
        <v>-8.6976923076925186E-2</v>
      </c>
      <c r="FH56">
        <v>1.000568563055524E-2</v>
      </c>
      <c r="FI56">
        <v>1</v>
      </c>
      <c r="FJ56">
        <v>1</v>
      </c>
      <c r="FK56">
        <v>2</v>
      </c>
      <c r="FL56" t="s">
        <v>370</v>
      </c>
      <c r="FM56">
        <v>3.0616699999999999</v>
      </c>
      <c r="FN56">
        <v>2.7638799999999999</v>
      </c>
      <c r="FO56">
        <v>0.292213</v>
      </c>
      <c r="FP56">
        <v>0.29540100000000002</v>
      </c>
      <c r="FQ56">
        <v>0.12099600000000001</v>
      </c>
      <c r="FR56">
        <v>0.11075400000000001</v>
      </c>
      <c r="FS56">
        <v>22558</v>
      </c>
      <c r="FT56">
        <v>17518.3</v>
      </c>
      <c r="FU56">
        <v>29912</v>
      </c>
      <c r="FV56">
        <v>24305.599999999999</v>
      </c>
      <c r="FW56">
        <v>34912.699999999997</v>
      </c>
      <c r="FX56">
        <v>31570.3</v>
      </c>
      <c r="FY56">
        <v>43669.3</v>
      </c>
      <c r="FZ56">
        <v>39667.1</v>
      </c>
      <c r="GA56">
        <v>2.09063</v>
      </c>
      <c r="GB56">
        <v>1.9848699999999999</v>
      </c>
      <c r="GC56">
        <v>0.12747900000000001</v>
      </c>
      <c r="GD56">
        <v>0</v>
      </c>
      <c r="GE56">
        <v>25.027999999999999</v>
      </c>
      <c r="GF56">
        <v>999.9</v>
      </c>
      <c r="GG56">
        <v>55</v>
      </c>
      <c r="GH56">
        <v>33.4</v>
      </c>
      <c r="GI56">
        <v>28.0091</v>
      </c>
      <c r="GJ56">
        <v>31.3201</v>
      </c>
      <c r="GK56">
        <v>37.5</v>
      </c>
      <c r="GL56">
        <v>1</v>
      </c>
      <c r="GM56">
        <v>-5.9087899999999999E-2</v>
      </c>
      <c r="GN56">
        <v>0.14806900000000001</v>
      </c>
      <c r="GO56">
        <v>20.270099999999999</v>
      </c>
      <c r="GP56">
        <v>5.2268699999999999</v>
      </c>
      <c r="GQ56">
        <v>11.9026</v>
      </c>
      <c r="GR56">
        <v>4.9643499999999996</v>
      </c>
      <c r="GS56">
        <v>3.2919999999999998</v>
      </c>
      <c r="GT56">
        <v>9999</v>
      </c>
      <c r="GU56">
        <v>9999</v>
      </c>
      <c r="GV56">
        <v>8215.7000000000007</v>
      </c>
      <c r="GW56">
        <v>983.6</v>
      </c>
      <c r="GX56">
        <v>1.8771</v>
      </c>
      <c r="GY56">
        <v>1.87534</v>
      </c>
      <c r="GZ56">
        <v>1.8740699999999999</v>
      </c>
      <c r="HA56">
        <v>1.87317</v>
      </c>
      <c r="HB56">
        <v>1.8747</v>
      </c>
      <c r="HC56">
        <v>1.8696600000000001</v>
      </c>
      <c r="HD56">
        <v>1.87392</v>
      </c>
      <c r="HE56">
        <v>1.87897</v>
      </c>
      <c r="HF56">
        <v>0</v>
      </c>
      <c r="HG56">
        <v>0</v>
      </c>
      <c r="HH56">
        <v>0</v>
      </c>
      <c r="HI56">
        <v>0</v>
      </c>
      <c r="HJ56" t="s">
        <v>371</v>
      </c>
      <c r="HK56" t="s">
        <v>372</v>
      </c>
      <c r="HL56" t="s">
        <v>373</v>
      </c>
      <c r="HM56" t="s">
        <v>373</v>
      </c>
      <c r="HN56" t="s">
        <v>373</v>
      </c>
      <c r="HO56" t="s">
        <v>373</v>
      </c>
      <c r="HP56">
        <v>0</v>
      </c>
      <c r="HQ56">
        <v>100</v>
      </c>
      <c r="HR56">
        <v>100</v>
      </c>
      <c r="HS56">
        <v>-0.125</v>
      </c>
      <c r="HT56">
        <v>0.30580000000000002</v>
      </c>
      <c r="HU56">
        <v>1.0568559295791931</v>
      </c>
      <c r="HV56">
        <v>1.442917152755131E-3</v>
      </c>
      <c r="HW56">
        <v>-2.661258809856503E-6</v>
      </c>
      <c r="HX56">
        <v>7.9611176757267714E-10</v>
      </c>
      <c r="HY56">
        <v>-4.8238772458453552E-2</v>
      </c>
      <c r="HZ56">
        <v>-6.0352908027276157E-3</v>
      </c>
      <c r="IA56">
        <v>1.226161373770135E-3</v>
      </c>
      <c r="IB56">
        <v>-1.457749047782E-5</v>
      </c>
      <c r="IC56">
        <v>5</v>
      </c>
      <c r="ID56">
        <v>1967</v>
      </c>
      <c r="IE56">
        <v>1</v>
      </c>
      <c r="IF56">
        <v>28</v>
      </c>
      <c r="IG56">
        <v>1.3</v>
      </c>
      <c r="IH56">
        <v>1.3</v>
      </c>
      <c r="II56">
        <v>3.88794</v>
      </c>
      <c r="IJ56">
        <v>2.3754900000000001</v>
      </c>
      <c r="IK56">
        <v>1.42578</v>
      </c>
      <c r="IL56">
        <v>2.2863799999999999</v>
      </c>
      <c r="IM56">
        <v>1.5478499999999999</v>
      </c>
      <c r="IN56">
        <v>2.36328</v>
      </c>
      <c r="IO56">
        <v>35.128599999999999</v>
      </c>
      <c r="IP56">
        <v>14.1846</v>
      </c>
      <c r="IQ56">
        <v>18</v>
      </c>
      <c r="IR56">
        <v>566.79899999999998</v>
      </c>
      <c r="IS56">
        <v>485.09199999999998</v>
      </c>
      <c r="IT56">
        <v>25.000399999999999</v>
      </c>
      <c r="IU56">
        <v>26.536100000000001</v>
      </c>
      <c r="IV56">
        <v>30</v>
      </c>
      <c r="IW56">
        <v>26.535599999999999</v>
      </c>
      <c r="IX56">
        <v>26.478000000000002</v>
      </c>
      <c r="IY56">
        <v>77.8566</v>
      </c>
      <c r="IZ56">
        <v>27.497399999999999</v>
      </c>
      <c r="JA56">
        <v>2.3858100000000002</v>
      </c>
      <c r="JB56">
        <v>25</v>
      </c>
      <c r="JC56">
        <v>2000</v>
      </c>
      <c r="JD56">
        <v>20.871600000000001</v>
      </c>
      <c r="JE56">
        <v>100.76</v>
      </c>
      <c r="JF56">
        <v>100.90900000000001</v>
      </c>
    </row>
    <row r="57" spans="1:266" x14ac:dyDescent="0.2">
      <c r="A57">
        <v>41</v>
      </c>
      <c r="B57">
        <v>1657348558.5</v>
      </c>
      <c r="C57">
        <v>9119.4000000953674</v>
      </c>
      <c r="D57" t="s">
        <v>732</v>
      </c>
      <c r="E57" t="s">
        <v>733</v>
      </c>
      <c r="F57" t="s">
        <v>366</v>
      </c>
      <c r="H57" t="s">
        <v>449</v>
      </c>
      <c r="I57" t="s">
        <v>403</v>
      </c>
      <c r="J57" t="s">
        <v>734</v>
      </c>
      <c r="K57">
        <v>1657348558.5</v>
      </c>
      <c r="L57">
        <f t="shared" si="0"/>
        <v>4.4678829486284989E-3</v>
      </c>
      <c r="M57">
        <f t="shared" si="1"/>
        <v>4.4678829486284988</v>
      </c>
      <c r="N57">
        <f t="shared" si="2"/>
        <v>19.478844431816739</v>
      </c>
      <c r="O57">
        <f t="shared" si="3"/>
        <v>386.87700000000001</v>
      </c>
      <c r="P57">
        <f t="shared" si="4"/>
        <v>286.39051472471755</v>
      </c>
      <c r="Q57">
        <f t="shared" si="5"/>
        <v>29.058681393817352</v>
      </c>
      <c r="R57">
        <f t="shared" si="6"/>
        <v>39.254566417473605</v>
      </c>
      <c r="S57">
        <f t="shared" si="7"/>
        <v>0.36399751606937819</v>
      </c>
      <c r="T57">
        <f t="shared" si="8"/>
        <v>1.9219899192484464</v>
      </c>
      <c r="U57">
        <f t="shared" si="9"/>
        <v>0.32958923665924911</v>
      </c>
      <c r="V57">
        <f t="shared" si="10"/>
        <v>0.20881300205481562</v>
      </c>
      <c r="W57">
        <f t="shared" si="11"/>
        <v>241.75771799999995</v>
      </c>
      <c r="X57">
        <f t="shared" si="12"/>
        <v>27.981517893971009</v>
      </c>
      <c r="Y57">
        <f t="shared" si="13"/>
        <v>27.981517893971009</v>
      </c>
      <c r="Z57">
        <f t="shared" si="14"/>
        <v>3.790752876132133</v>
      </c>
      <c r="AA57">
        <f t="shared" si="15"/>
        <v>66.3176126464178</v>
      </c>
      <c r="AB57">
        <f t="shared" si="16"/>
        <v>2.4576503796748796</v>
      </c>
      <c r="AC57">
        <f t="shared" si="17"/>
        <v>3.7058788481699541</v>
      </c>
      <c r="AD57">
        <f t="shared" si="18"/>
        <v>1.3331024964572533</v>
      </c>
      <c r="AE57">
        <f t="shared" si="19"/>
        <v>-197.0336380345168</v>
      </c>
      <c r="AF57">
        <f t="shared" si="20"/>
        <v>-40.185038843409046</v>
      </c>
      <c r="AG57">
        <f t="shared" si="21"/>
        <v>-4.5478329028218818</v>
      </c>
      <c r="AH57">
        <f t="shared" si="22"/>
        <v>-8.791780747770872E-3</v>
      </c>
      <c r="AI57">
        <v>0</v>
      </c>
      <c r="AJ57">
        <v>0</v>
      </c>
      <c r="AK57">
        <f t="shared" si="23"/>
        <v>1</v>
      </c>
      <c r="AL57">
        <f t="shared" si="24"/>
        <v>0</v>
      </c>
      <c r="AM57">
        <f t="shared" si="25"/>
        <v>25889.568120428114</v>
      </c>
      <c r="AN57" t="s">
        <v>367</v>
      </c>
      <c r="AO57" t="s">
        <v>367</v>
      </c>
      <c r="AP57">
        <v>0</v>
      </c>
      <c r="AQ57">
        <v>0</v>
      </c>
      <c r="AR57" t="e">
        <f t="shared" si="26"/>
        <v>#DIV/0!</v>
      </c>
      <c r="AS57">
        <v>0</v>
      </c>
      <c r="AT57" t="s">
        <v>367</v>
      </c>
      <c r="AU57" t="s">
        <v>367</v>
      </c>
      <c r="AV57">
        <v>0</v>
      </c>
      <c r="AW57">
        <v>0</v>
      </c>
      <c r="AX57" t="e">
        <f t="shared" si="27"/>
        <v>#DIV/0!</v>
      </c>
      <c r="AY57">
        <v>0.5</v>
      </c>
      <c r="AZ57">
        <f t="shared" si="28"/>
        <v>1261.2821999999996</v>
      </c>
      <c r="BA57">
        <f t="shared" si="29"/>
        <v>19.478844431816739</v>
      </c>
      <c r="BB57" t="e">
        <f t="shared" si="30"/>
        <v>#DIV/0!</v>
      </c>
      <c r="BC57">
        <f t="shared" si="31"/>
        <v>1.5443684555142969E-2</v>
      </c>
      <c r="BD57" t="e">
        <f t="shared" si="32"/>
        <v>#DIV/0!</v>
      </c>
      <c r="BE57" t="e">
        <f t="shared" si="33"/>
        <v>#DIV/0!</v>
      </c>
      <c r="BF57" t="s">
        <v>367</v>
      </c>
      <c r="BG57">
        <v>0</v>
      </c>
      <c r="BH57" t="e">
        <f t="shared" si="34"/>
        <v>#DIV/0!</v>
      </c>
      <c r="BI57" t="e">
        <f t="shared" si="35"/>
        <v>#DIV/0!</v>
      </c>
      <c r="BJ57" t="e">
        <f t="shared" si="36"/>
        <v>#DIV/0!</v>
      </c>
      <c r="BK57" t="e">
        <f t="shared" si="37"/>
        <v>#DIV/0!</v>
      </c>
      <c r="BL57" t="e">
        <f t="shared" si="38"/>
        <v>#DIV/0!</v>
      </c>
      <c r="BM57" t="e">
        <f t="shared" si="39"/>
        <v>#DIV/0!</v>
      </c>
      <c r="BN57" t="e">
        <f t="shared" si="40"/>
        <v>#DIV/0!</v>
      </c>
      <c r="BO57" t="e">
        <f t="shared" si="41"/>
        <v>#DIV/0!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f t="shared" si="42"/>
        <v>1500.08</v>
      </c>
      <c r="CI57">
        <f t="shared" si="43"/>
        <v>1261.2821999999996</v>
      </c>
      <c r="CJ57">
        <f t="shared" si="44"/>
        <v>0.84080995680230375</v>
      </c>
      <c r="CK57">
        <f t="shared" si="45"/>
        <v>0.16116321662844646</v>
      </c>
      <c r="CL57">
        <v>6</v>
      </c>
      <c r="CM57">
        <v>0.5</v>
      </c>
      <c r="CN57" t="s">
        <v>368</v>
      </c>
      <c r="CO57">
        <v>2</v>
      </c>
      <c r="CP57">
        <v>1657348558.5</v>
      </c>
      <c r="CQ57">
        <v>386.87700000000001</v>
      </c>
      <c r="CR57">
        <v>410.00599999999997</v>
      </c>
      <c r="CS57">
        <v>24.221599999999999</v>
      </c>
      <c r="CT57">
        <v>19.466899999999999</v>
      </c>
      <c r="CU57">
        <v>386.178</v>
      </c>
      <c r="CV57">
        <v>24.054600000000001</v>
      </c>
      <c r="CW57">
        <v>550.15</v>
      </c>
      <c r="CX57">
        <v>101.432</v>
      </c>
      <c r="CY57">
        <v>3.3236799999999997E-2</v>
      </c>
      <c r="CZ57">
        <v>27.593699999999998</v>
      </c>
      <c r="DA57">
        <v>27.855899999999998</v>
      </c>
      <c r="DB57">
        <v>999.9</v>
      </c>
      <c r="DC57">
        <v>0</v>
      </c>
      <c r="DD57">
        <v>0</v>
      </c>
      <c r="DE57">
        <v>5008.75</v>
      </c>
      <c r="DF57">
        <v>0</v>
      </c>
      <c r="DG57">
        <v>1971.11</v>
      </c>
      <c r="DH57">
        <v>-22.3474</v>
      </c>
      <c r="DI57">
        <v>397.34100000000001</v>
      </c>
      <c r="DJ57">
        <v>418.14600000000002</v>
      </c>
      <c r="DK57">
        <v>4.9009299999999998</v>
      </c>
      <c r="DL57">
        <v>410.00599999999997</v>
      </c>
      <c r="DM57">
        <v>19.466899999999999</v>
      </c>
      <c r="DN57">
        <v>2.4716800000000001</v>
      </c>
      <c r="DO57">
        <v>1.9745699999999999</v>
      </c>
      <c r="DP57">
        <v>20.841200000000001</v>
      </c>
      <c r="DQ57">
        <v>17.241900000000001</v>
      </c>
      <c r="DR57">
        <v>1500.08</v>
      </c>
      <c r="DS57">
        <v>0.973001</v>
      </c>
      <c r="DT57">
        <v>2.69988E-2</v>
      </c>
      <c r="DU57">
        <v>0</v>
      </c>
      <c r="DV57">
        <v>2.5794999999999999</v>
      </c>
      <c r="DW57">
        <v>0</v>
      </c>
      <c r="DX57">
        <v>17752.7</v>
      </c>
      <c r="DY57">
        <v>13304.3</v>
      </c>
      <c r="DZ57">
        <v>35.686999999999998</v>
      </c>
      <c r="EA57">
        <v>38</v>
      </c>
      <c r="EB57">
        <v>36.375</v>
      </c>
      <c r="EC57">
        <v>36.625</v>
      </c>
      <c r="ED57">
        <v>36</v>
      </c>
      <c r="EE57">
        <v>1459.58</v>
      </c>
      <c r="EF57">
        <v>40.5</v>
      </c>
      <c r="EG57">
        <v>0</v>
      </c>
      <c r="EH57">
        <v>1657348557.5999999</v>
      </c>
      <c r="EI57">
        <v>0</v>
      </c>
      <c r="EJ57">
        <v>2.4549280000000002</v>
      </c>
      <c r="EK57">
        <v>1.279446170456116</v>
      </c>
      <c r="EL57">
        <v>-2918.3769270150242</v>
      </c>
      <c r="EM57">
        <v>17959.544000000002</v>
      </c>
      <c r="EN57">
        <v>15</v>
      </c>
      <c r="EO57">
        <v>1657348589.5</v>
      </c>
      <c r="EP57" t="s">
        <v>735</v>
      </c>
      <c r="EQ57">
        <v>1657348583.5</v>
      </c>
      <c r="ER57">
        <v>1657348589.5</v>
      </c>
      <c r="ES57">
        <v>34</v>
      </c>
      <c r="ET57">
        <v>-0.77500000000000002</v>
      </c>
      <c r="EU57">
        <v>-1.9E-2</v>
      </c>
      <c r="EV57">
        <v>0.69899999999999995</v>
      </c>
      <c r="EW57">
        <v>0.16700000000000001</v>
      </c>
      <c r="EX57">
        <v>410</v>
      </c>
      <c r="EY57">
        <v>19</v>
      </c>
      <c r="EZ57">
        <v>0.08</v>
      </c>
      <c r="FA57">
        <v>0.02</v>
      </c>
      <c r="FB57">
        <v>-22.27784390243902</v>
      </c>
      <c r="FC57">
        <v>-0.16040905923342921</v>
      </c>
      <c r="FD57">
        <v>3.2349818477120922E-2</v>
      </c>
      <c r="FE57">
        <v>0</v>
      </c>
      <c r="FF57">
        <v>4.8789004878048789</v>
      </c>
      <c r="FG57">
        <v>0.1229144947735207</v>
      </c>
      <c r="FH57">
        <v>1.2469050847211271E-2</v>
      </c>
      <c r="FI57">
        <v>1</v>
      </c>
      <c r="FJ57">
        <v>1</v>
      </c>
      <c r="FK57">
        <v>2</v>
      </c>
      <c r="FL57" t="s">
        <v>370</v>
      </c>
      <c r="FM57">
        <v>3.0591699999999999</v>
      </c>
      <c r="FN57">
        <v>2.6972299999999998</v>
      </c>
      <c r="FO57">
        <v>9.84429E-2</v>
      </c>
      <c r="FP57">
        <v>0.10356700000000001</v>
      </c>
      <c r="FQ57">
        <v>0.121312</v>
      </c>
      <c r="FR57">
        <v>0.104688</v>
      </c>
      <c r="FS57">
        <v>28607.3</v>
      </c>
      <c r="FT57">
        <v>22201.8</v>
      </c>
      <c r="FU57">
        <v>29796.7</v>
      </c>
      <c r="FV57">
        <v>24224.7</v>
      </c>
      <c r="FW57">
        <v>34761.300000000003</v>
      </c>
      <c r="FX57">
        <v>31675.9</v>
      </c>
      <c r="FY57">
        <v>43495.7</v>
      </c>
      <c r="FZ57">
        <v>39530.9</v>
      </c>
      <c r="GA57">
        <v>2.0678999999999998</v>
      </c>
      <c r="GB57">
        <v>1.94783</v>
      </c>
      <c r="GC57">
        <v>9.6567E-2</v>
      </c>
      <c r="GD57">
        <v>0</v>
      </c>
      <c r="GE57">
        <v>26.276800000000001</v>
      </c>
      <c r="GF57">
        <v>999.9</v>
      </c>
      <c r="GG57">
        <v>54.7</v>
      </c>
      <c r="GH57">
        <v>33.299999999999997</v>
      </c>
      <c r="GI57">
        <v>27.706800000000001</v>
      </c>
      <c r="GJ57">
        <v>31.190200000000001</v>
      </c>
      <c r="GK57">
        <v>29.543299999999999</v>
      </c>
      <c r="GL57">
        <v>1</v>
      </c>
      <c r="GM57">
        <v>0.114423</v>
      </c>
      <c r="GN57">
        <v>1.0524</v>
      </c>
      <c r="GO57">
        <v>20.266300000000001</v>
      </c>
      <c r="GP57">
        <v>5.2232799999999999</v>
      </c>
      <c r="GQ57">
        <v>11.908099999999999</v>
      </c>
      <c r="GR57">
        <v>4.9637500000000001</v>
      </c>
      <c r="GS57">
        <v>3.2919999999999998</v>
      </c>
      <c r="GT57">
        <v>9999</v>
      </c>
      <c r="GU57">
        <v>9999</v>
      </c>
      <c r="GV57">
        <v>8217.7999999999993</v>
      </c>
      <c r="GW57">
        <v>984.3</v>
      </c>
      <c r="GX57">
        <v>1.87713</v>
      </c>
      <c r="GY57">
        <v>1.8754299999999999</v>
      </c>
      <c r="GZ57">
        <v>1.87408</v>
      </c>
      <c r="HA57">
        <v>1.8733200000000001</v>
      </c>
      <c r="HB57">
        <v>1.87483</v>
      </c>
      <c r="HC57">
        <v>1.8697600000000001</v>
      </c>
      <c r="HD57">
        <v>1.8739300000000001</v>
      </c>
      <c r="HE57">
        <v>1.87897</v>
      </c>
      <c r="HF57">
        <v>0</v>
      </c>
      <c r="HG57">
        <v>0</v>
      </c>
      <c r="HH57">
        <v>0</v>
      </c>
      <c r="HI57">
        <v>0</v>
      </c>
      <c r="HJ57" t="s">
        <v>371</v>
      </c>
      <c r="HK57" t="s">
        <v>372</v>
      </c>
      <c r="HL57" t="s">
        <v>373</v>
      </c>
      <c r="HM57" t="s">
        <v>373</v>
      </c>
      <c r="HN57" t="s">
        <v>373</v>
      </c>
      <c r="HO57" t="s">
        <v>373</v>
      </c>
      <c r="HP57">
        <v>0</v>
      </c>
      <c r="HQ57">
        <v>100</v>
      </c>
      <c r="HR57">
        <v>100</v>
      </c>
      <c r="HS57">
        <v>0.69899999999999995</v>
      </c>
      <c r="HT57">
        <v>0.16700000000000001</v>
      </c>
      <c r="HU57">
        <v>1.2742866419418499</v>
      </c>
      <c r="HV57">
        <v>1.442917152755131E-3</v>
      </c>
      <c r="HW57">
        <v>-2.661258809856503E-6</v>
      </c>
      <c r="HX57">
        <v>7.9611176757267714E-10</v>
      </c>
      <c r="HY57">
        <v>-4.8238772458453552E-2</v>
      </c>
      <c r="HZ57">
        <v>-6.0352908027276157E-3</v>
      </c>
      <c r="IA57">
        <v>1.226161373770135E-3</v>
      </c>
      <c r="IB57">
        <v>-1.457749047782E-5</v>
      </c>
      <c r="IC57">
        <v>5</v>
      </c>
      <c r="ID57">
        <v>1967</v>
      </c>
      <c r="IE57">
        <v>1</v>
      </c>
      <c r="IF57">
        <v>28</v>
      </c>
      <c r="IG57">
        <v>41.5</v>
      </c>
      <c r="IH57">
        <v>43.1</v>
      </c>
      <c r="II57">
        <v>1.0534699999999999</v>
      </c>
      <c r="IJ57">
        <v>2.4609399999999999</v>
      </c>
      <c r="IK57">
        <v>1.42578</v>
      </c>
      <c r="IL57">
        <v>2.2912599999999999</v>
      </c>
      <c r="IM57">
        <v>1.5478499999999999</v>
      </c>
      <c r="IN57">
        <v>2.3046899999999999</v>
      </c>
      <c r="IO57">
        <v>35.871099999999998</v>
      </c>
      <c r="IP57">
        <v>13.8781</v>
      </c>
      <c r="IQ57">
        <v>18</v>
      </c>
      <c r="IR57">
        <v>571.25599999999997</v>
      </c>
      <c r="IS57">
        <v>479.43400000000003</v>
      </c>
      <c r="IT57">
        <v>25.001200000000001</v>
      </c>
      <c r="IU57">
        <v>28.7713</v>
      </c>
      <c r="IV57">
        <v>30.000299999999999</v>
      </c>
      <c r="IW57">
        <v>28.638500000000001</v>
      </c>
      <c r="IX57">
        <v>28.567399999999999</v>
      </c>
      <c r="IY57">
        <v>21.114100000000001</v>
      </c>
      <c r="IZ57">
        <v>31.4544</v>
      </c>
      <c r="JA57">
        <v>0</v>
      </c>
      <c r="JB57">
        <v>25</v>
      </c>
      <c r="JC57">
        <v>410</v>
      </c>
      <c r="JD57">
        <v>19.372800000000002</v>
      </c>
      <c r="JE57">
        <v>100.364</v>
      </c>
      <c r="JF57">
        <v>100.56699999999999</v>
      </c>
    </row>
    <row r="58" spans="1:266" x14ac:dyDescent="0.2">
      <c r="A58">
        <v>42</v>
      </c>
      <c r="B58">
        <v>1657348720</v>
      </c>
      <c r="C58">
        <v>9280.9000000953674</v>
      </c>
      <c r="D58" t="s">
        <v>736</v>
      </c>
      <c r="E58" t="s">
        <v>737</v>
      </c>
      <c r="F58" t="s">
        <v>366</v>
      </c>
      <c r="H58" t="s">
        <v>449</v>
      </c>
      <c r="I58" t="s">
        <v>403</v>
      </c>
      <c r="J58" t="s">
        <v>734</v>
      </c>
      <c r="K58">
        <v>1657348720</v>
      </c>
      <c r="L58">
        <f t="shared" si="0"/>
        <v>4.6024084762231647E-3</v>
      </c>
      <c r="M58">
        <f t="shared" si="1"/>
        <v>4.6024084762231645</v>
      </c>
      <c r="N58">
        <f t="shared" si="2"/>
        <v>18.947011706969398</v>
      </c>
      <c r="O58">
        <f t="shared" si="3"/>
        <v>377.428</v>
      </c>
      <c r="P58">
        <f t="shared" si="4"/>
        <v>285.35477380207129</v>
      </c>
      <c r="Q58">
        <f t="shared" si="5"/>
        <v>28.955435113695252</v>
      </c>
      <c r="R58">
        <f t="shared" si="6"/>
        <v>38.298262259569199</v>
      </c>
      <c r="S58">
        <f t="shared" si="7"/>
        <v>0.38989038622631783</v>
      </c>
      <c r="T58">
        <f t="shared" si="8"/>
        <v>1.9190781605132883</v>
      </c>
      <c r="U58">
        <f t="shared" si="9"/>
        <v>0.35064136715009081</v>
      </c>
      <c r="V58">
        <f t="shared" si="10"/>
        <v>0.22234705006405669</v>
      </c>
      <c r="W58">
        <f t="shared" si="11"/>
        <v>241.73900399999997</v>
      </c>
      <c r="X58">
        <f t="shared" si="12"/>
        <v>27.696750253015349</v>
      </c>
      <c r="Y58">
        <f t="shared" si="13"/>
        <v>27.696750253015349</v>
      </c>
      <c r="Z58">
        <f t="shared" si="14"/>
        <v>3.7282680347064954</v>
      </c>
      <c r="AA58">
        <f t="shared" si="15"/>
        <v>66.661671541399585</v>
      </c>
      <c r="AB58">
        <f t="shared" si="16"/>
        <v>2.4368429691584996</v>
      </c>
      <c r="AC58">
        <f t="shared" si="17"/>
        <v>3.6555383518175386</v>
      </c>
      <c r="AD58">
        <f t="shared" si="18"/>
        <v>1.2914250655479957</v>
      </c>
      <c r="AE58">
        <f t="shared" si="19"/>
        <v>-202.96621380144157</v>
      </c>
      <c r="AF58">
        <f t="shared" si="20"/>
        <v>-34.840633024952794</v>
      </c>
      <c r="AG58">
        <f t="shared" si="21"/>
        <v>-3.9387749568797892</v>
      </c>
      <c r="AH58">
        <f t="shared" si="22"/>
        <v>-6.6177832741942666E-3</v>
      </c>
      <c r="AI58">
        <v>0</v>
      </c>
      <c r="AJ58">
        <v>0</v>
      </c>
      <c r="AK58">
        <f t="shared" si="23"/>
        <v>1</v>
      </c>
      <c r="AL58">
        <f t="shared" si="24"/>
        <v>0</v>
      </c>
      <c r="AM58">
        <f t="shared" si="25"/>
        <v>25836.255533655105</v>
      </c>
      <c r="AN58" t="s">
        <v>367</v>
      </c>
      <c r="AO58" t="s">
        <v>367</v>
      </c>
      <c r="AP58">
        <v>0</v>
      </c>
      <c r="AQ58">
        <v>0</v>
      </c>
      <c r="AR58" t="e">
        <f t="shared" si="26"/>
        <v>#DIV/0!</v>
      </c>
      <c r="AS58">
        <v>0</v>
      </c>
      <c r="AT58" t="s">
        <v>367</v>
      </c>
      <c r="AU58" t="s">
        <v>367</v>
      </c>
      <c r="AV58">
        <v>0</v>
      </c>
      <c r="AW58">
        <v>0</v>
      </c>
      <c r="AX58" t="e">
        <f t="shared" si="27"/>
        <v>#DIV/0!</v>
      </c>
      <c r="AY58">
        <v>0.5</v>
      </c>
      <c r="AZ58">
        <f t="shared" si="28"/>
        <v>1261.1891999999998</v>
      </c>
      <c r="BA58">
        <f t="shared" si="29"/>
        <v>18.947011706969398</v>
      </c>
      <c r="BB58" t="e">
        <f t="shared" si="30"/>
        <v>#DIV/0!</v>
      </c>
      <c r="BC58">
        <f t="shared" si="31"/>
        <v>1.5023131903579099E-2</v>
      </c>
      <c r="BD58" t="e">
        <f t="shared" si="32"/>
        <v>#DIV/0!</v>
      </c>
      <c r="BE58" t="e">
        <f t="shared" si="33"/>
        <v>#DIV/0!</v>
      </c>
      <c r="BF58" t="s">
        <v>367</v>
      </c>
      <c r="BG58">
        <v>0</v>
      </c>
      <c r="BH58" t="e">
        <f t="shared" si="34"/>
        <v>#DIV/0!</v>
      </c>
      <c r="BI58" t="e">
        <f t="shared" si="35"/>
        <v>#DIV/0!</v>
      </c>
      <c r="BJ58" t="e">
        <f t="shared" si="36"/>
        <v>#DIV/0!</v>
      </c>
      <c r="BK58" t="e">
        <f t="shared" si="37"/>
        <v>#DIV/0!</v>
      </c>
      <c r="BL58" t="e">
        <f t="shared" si="38"/>
        <v>#DIV/0!</v>
      </c>
      <c r="BM58" t="e">
        <f t="shared" si="39"/>
        <v>#DIV/0!</v>
      </c>
      <c r="BN58" t="e">
        <f t="shared" si="40"/>
        <v>#DIV/0!</v>
      </c>
      <c r="BO58" t="e">
        <f t="shared" si="41"/>
        <v>#DIV/0!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f t="shared" si="42"/>
        <v>1499.97</v>
      </c>
      <c r="CI58">
        <f t="shared" si="43"/>
        <v>1261.1891999999998</v>
      </c>
      <c r="CJ58">
        <f t="shared" si="44"/>
        <v>0.84080961619232375</v>
      </c>
      <c r="CK58">
        <f t="shared" si="45"/>
        <v>0.161162559251185</v>
      </c>
      <c r="CL58">
        <v>6</v>
      </c>
      <c r="CM58">
        <v>0.5</v>
      </c>
      <c r="CN58" t="s">
        <v>368</v>
      </c>
      <c r="CO58">
        <v>2</v>
      </c>
      <c r="CP58">
        <v>1657348720</v>
      </c>
      <c r="CQ58">
        <v>377.428</v>
      </c>
      <c r="CR58">
        <v>399.99</v>
      </c>
      <c r="CS58">
        <v>24.015000000000001</v>
      </c>
      <c r="CT58">
        <v>19.115300000000001</v>
      </c>
      <c r="CU58">
        <v>376.72</v>
      </c>
      <c r="CV58">
        <v>23.729399999999998</v>
      </c>
      <c r="CW58">
        <v>550.05999999999995</v>
      </c>
      <c r="CX58">
        <v>101.437</v>
      </c>
      <c r="CY58">
        <v>3.4703900000000003E-2</v>
      </c>
      <c r="CZ58">
        <v>27.36</v>
      </c>
      <c r="DA58">
        <v>27.249600000000001</v>
      </c>
      <c r="DB58">
        <v>999.9</v>
      </c>
      <c r="DC58">
        <v>0</v>
      </c>
      <c r="DD58">
        <v>0</v>
      </c>
      <c r="DE58">
        <v>4996.25</v>
      </c>
      <c r="DF58">
        <v>0</v>
      </c>
      <c r="DG58">
        <v>473.14499999999998</v>
      </c>
      <c r="DH58">
        <v>-22.561800000000002</v>
      </c>
      <c r="DI58">
        <v>386.71499999999997</v>
      </c>
      <c r="DJ58">
        <v>407.78500000000003</v>
      </c>
      <c r="DK58">
        <v>4.8996700000000004</v>
      </c>
      <c r="DL58">
        <v>399.99</v>
      </c>
      <c r="DM58">
        <v>19.115300000000001</v>
      </c>
      <c r="DN58">
        <v>2.4359999999999999</v>
      </c>
      <c r="DO58">
        <v>1.9390000000000001</v>
      </c>
      <c r="DP58">
        <v>20.6051</v>
      </c>
      <c r="DQ58">
        <v>16.954799999999999</v>
      </c>
      <c r="DR58">
        <v>1499.97</v>
      </c>
      <c r="DS58">
        <v>0.97301099999999996</v>
      </c>
      <c r="DT58">
        <v>2.6988600000000001E-2</v>
      </c>
      <c r="DU58">
        <v>0</v>
      </c>
      <c r="DV58">
        <v>2.0063</v>
      </c>
      <c r="DW58">
        <v>0</v>
      </c>
      <c r="DX58">
        <v>19793.5</v>
      </c>
      <c r="DY58">
        <v>13303.4</v>
      </c>
      <c r="DZ58">
        <v>36.686999999999998</v>
      </c>
      <c r="EA58">
        <v>39.436999999999998</v>
      </c>
      <c r="EB58">
        <v>37.375</v>
      </c>
      <c r="EC58">
        <v>37.561999999999998</v>
      </c>
      <c r="ED58">
        <v>37.061999999999998</v>
      </c>
      <c r="EE58">
        <v>1459.49</v>
      </c>
      <c r="EF58">
        <v>40.479999999999997</v>
      </c>
      <c r="EG58">
        <v>0</v>
      </c>
      <c r="EH58">
        <v>1657348719.5999999</v>
      </c>
      <c r="EI58">
        <v>0</v>
      </c>
      <c r="EJ58">
        <v>2.2998880000000002</v>
      </c>
      <c r="EK58">
        <v>-1.0615153781075199</v>
      </c>
      <c r="EL58">
        <v>1553.8076961706749</v>
      </c>
      <c r="EM58">
        <v>19517.82</v>
      </c>
      <c r="EN58">
        <v>15</v>
      </c>
      <c r="EO58">
        <v>1657348589.5</v>
      </c>
      <c r="EP58" t="s">
        <v>735</v>
      </c>
      <c r="EQ58">
        <v>1657348583.5</v>
      </c>
      <c r="ER58">
        <v>1657348589.5</v>
      </c>
      <c r="ES58">
        <v>34</v>
      </c>
      <c r="ET58">
        <v>-0.77500000000000002</v>
      </c>
      <c r="EU58">
        <v>-1.9E-2</v>
      </c>
      <c r="EV58">
        <v>0.69899999999999995</v>
      </c>
      <c r="EW58">
        <v>0.16700000000000001</v>
      </c>
      <c r="EX58">
        <v>410</v>
      </c>
      <c r="EY58">
        <v>19</v>
      </c>
      <c r="EZ58">
        <v>0.08</v>
      </c>
      <c r="FA58">
        <v>0.02</v>
      </c>
      <c r="FB58">
        <v>-22.57957804878049</v>
      </c>
      <c r="FC58">
        <v>0.1543463414634289</v>
      </c>
      <c r="FD58">
        <v>3.3899482060904977E-2</v>
      </c>
      <c r="FE58">
        <v>0</v>
      </c>
      <c r="FF58">
        <v>4.9376553658536588</v>
      </c>
      <c r="FG58">
        <v>-0.2293323344947702</v>
      </c>
      <c r="FH58">
        <v>2.267466385558364E-2</v>
      </c>
      <c r="FI58">
        <v>1</v>
      </c>
      <c r="FJ58">
        <v>1</v>
      </c>
      <c r="FK58">
        <v>2</v>
      </c>
      <c r="FL58" t="s">
        <v>370</v>
      </c>
      <c r="FM58">
        <v>3.0587</v>
      </c>
      <c r="FN58">
        <v>2.6986400000000001</v>
      </c>
      <c r="FO58">
        <v>9.6516099999999994E-2</v>
      </c>
      <c r="FP58">
        <v>0.101574</v>
      </c>
      <c r="FQ58">
        <v>0.120116</v>
      </c>
      <c r="FR58">
        <v>0.103311</v>
      </c>
      <c r="FS58">
        <v>28656.2</v>
      </c>
      <c r="FT58">
        <v>22244.2</v>
      </c>
      <c r="FU58">
        <v>29784.9</v>
      </c>
      <c r="FV58">
        <v>24218</v>
      </c>
      <c r="FW58">
        <v>34796.199999999997</v>
      </c>
      <c r="FX58">
        <v>31716.5</v>
      </c>
      <c r="FY58">
        <v>43478.3</v>
      </c>
      <c r="FZ58">
        <v>39519.699999999997</v>
      </c>
      <c r="GA58">
        <v>2.0657199999999998</v>
      </c>
      <c r="GB58">
        <v>1.94363</v>
      </c>
      <c r="GC58">
        <v>6.4730599999999999E-2</v>
      </c>
      <c r="GD58">
        <v>0</v>
      </c>
      <c r="GE58">
        <v>26.1906</v>
      </c>
      <c r="GF58">
        <v>999.9</v>
      </c>
      <c r="GG58">
        <v>54.1</v>
      </c>
      <c r="GH58">
        <v>33.5</v>
      </c>
      <c r="GI58">
        <v>27.712700000000002</v>
      </c>
      <c r="GJ58">
        <v>31.1602</v>
      </c>
      <c r="GK58">
        <v>29.499199999999998</v>
      </c>
      <c r="GL58">
        <v>1</v>
      </c>
      <c r="GM58">
        <v>0.12964400000000001</v>
      </c>
      <c r="GN58">
        <v>1.15889</v>
      </c>
      <c r="GO58">
        <v>20.267800000000001</v>
      </c>
      <c r="GP58">
        <v>5.2267200000000003</v>
      </c>
      <c r="GQ58">
        <v>11.908099999999999</v>
      </c>
      <c r="GR58">
        <v>4.9637500000000001</v>
      </c>
      <c r="GS58">
        <v>3.2919999999999998</v>
      </c>
      <c r="GT58">
        <v>9999</v>
      </c>
      <c r="GU58">
        <v>9999</v>
      </c>
      <c r="GV58">
        <v>8217.7999999999993</v>
      </c>
      <c r="GW58">
        <v>984.4</v>
      </c>
      <c r="GX58">
        <v>1.87714</v>
      </c>
      <c r="GY58">
        <v>1.8754599999999999</v>
      </c>
      <c r="GZ58">
        <v>1.87408</v>
      </c>
      <c r="HA58">
        <v>1.8733200000000001</v>
      </c>
      <c r="HB58">
        <v>1.8748100000000001</v>
      </c>
      <c r="HC58">
        <v>1.8697699999999999</v>
      </c>
      <c r="HD58">
        <v>1.8739399999999999</v>
      </c>
      <c r="HE58">
        <v>1.87897</v>
      </c>
      <c r="HF58">
        <v>0</v>
      </c>
      <c r="HG58">
        <v>0</v>
      </c>
      <c r="HH58">
        <v>0</v>
      </c>
      <c r="HI58">
        <v>0</v>
      </c>
      <c r="HJ58" t="s">
        <v>371</v>
      </c>
      <c r="HK58" t="s">
        <v>372</v>
      </c>
      <c r="HL58" t="s">
        <v>373</v>
      </c>
      <c r="HM58" t="s">
        <v>373</v>
      </c>
      <c r="HN58" t="s">
        <v>373</v>
      </c>
      <c r="HO58" t="s">
        <v>373</v>
      </c>
      <c r="HP58">
        <v>0</v>
      </c>
      <c r="HQ58">
        <v>100</v>
      </c>
      <c r="HR58">
        <v>100</v>
      </c>
      <c r="HS58">
        <v>0.70799999999999996</v>
      </c>
      <c r="HT58">
        <v>0.28560000000000002</v>
      </c>
      <c r="HU58">
        <v>0.49947996428634261</v>
      </c>
      <c r="HV58">
        <v>1.442917152755131E-3</v>
      </c>
      <c r="HW58">
        <v>-2.661258809856503E-6</v>
      </c>
      <c r="HX58">
        <v>7.9611176757267714E-10</v>
      </c>
      <c r="HY58">
        <v>-6.6858107156167801E-2</v>
      </c>
      <c r="HZ58">
        <v>-6.0352908027276157E-3</v>
      </c>
      <c r="IA58">
        <v>1.226161373770135E-3</v>
      </c>
      <c r="IB58">
        <v>-1.457749047782E-5</v>
      </c>
      <c r="IC58">
        <v>5</v>
      </c>
      <c r="ID58">
        <v>1967</v>
      </c>
      <c r="IE58">
        <v>1</v>
      </c>
      <c r="IF58">
        <v>28</v>
      </c>
      <c r="IG58">
        <v>2.2999999999999998</v>
      </c>
      <c r="IH58">
        <v>2.2000000000000002</v>
      </c>
      <c r="II58">
        <v>1.03149</v>
      </c>
      <c r="IJ58">
        <v>2.4499499999999999</v>
      </c>
      <c r="IK58">
        <v>1.42578</v>
      </c>
      <c r="IL58">
        <v>2.2900399999999999</v>
      </c>
      <c r="IM58">
        <v>1.5478499999999999</v>
      </c>
      <c r="IN58">
        <v>2.3095699999999999</v>
      </c>
      <c r="IO58">
        <v>35.987900000000003</v>
      </c>
      <c r="IP58">
        <v>13.8606</v>
      </c>
      <c r="IQ58">
        <v>18</v>
      </c>
      <c r="IR58">
        <v>571.60199999999998</v>
      </c>
      <c r="IS58">
        <v>478.423</v>
      </c>
      <c r="IT58">
        <v>24.998899999999999</v>
      </c>
      <c r="IU58">
        <v>28.9709</v>
      </c>
      <c r="IV58">
        <v>30.000299999999999</v>
      </c>
      <c r="IW58">
        <v>28.835899999999999</v>
      </c>
      <c r="IX58">
        <v>28.766100000000002</v>
      </c>
      <c r="IY58">
        <v>20.6844</v>
      </c>
      <c r="IZ58">
        <v>32.402700000000003</v>
      </c>
      <c r="JA58">
        <v>0</v>
      </c>
      <c r="JB58">
        <v>25</v>
      </c>
      <c r="JC58">
        <v>400</v>
      </c>
      <c r="JD58">
        <v>19.091200000000001</v>
      </c>
      <c r="JE58">
        <v>100.324</v>
      </c>
      <c r="JF58">
        <v>100.538</v>
      </c>
    </row>
    <row r="59" spans="1:266" x14ac:dyDescent="0.2">
      <c r="A59">
        <v>43</v>
      </c>
      <c r="B59">
        <v>1657348795.5</v>
      </c>
      <c r="C59">
        <v>9356.4000000953674</v>
      </c>
      <c r="D59" t="s">
        <v>738</v>
      </c>
      <c r="E59" t="s">
        <v>739</v>
      </c>
      <c r="F59" t="s">
        <v>366</v>
      </c>
      <c r="H59" t="s">
        <v>449</v>
      </c>
      <c r="I59" t="s">
        <v>403</v>
      </c>
      <c r="J59" t="s">
        <v>734</v>
      </c>
      <c r="K59">
        <v>1657348795.5</v>
      </c>
      <c r="L59">
        <f t="shared" si="0"/>
        <v>4.5752453853367065E-3</v>
      </c>
      <c r="M59">
        <f t="shared" si="1"/>
        <v>4.5752453853367063</v>
      </c>
      <c r="N59">
        <f t="shared" si="2"/>
        <v>14.048891970247247</v>
      </c>
      <c r="O59">
        <f t="shared" si="3"/>
        <v>283.22699999999998</v>
      </c>
      <c r="P59">
        <f t="shared" si="4"/>
        <v>214.91623683684156</v>
      </c>
      <c r="Q59">
        <f t="shared" si="5"/>
        <v>21.807343823906098</v>
      </c>
      <c r="R59">
        <f t="shared" si="6"/>
        <v>28.738771253948702</v>
      </c>
      <c r="S59">
        <f t="shared" si="7"/>
        <v>0.38990132498458085</v>
      </c>
      <c r="T59">
        <f t="shared" si="8"/>
        <v>1.9181632595688218</v>
      </c>
      <c r="U59">
        <f t="shared" si="9"/>
        <v>0.35063351498575313</v>
      </c>
      <c r="V59">
        <f t="shared" si="10"/>
        <v>0.2223435230368786</v>
      </c>
      <c r="W59">
        <f t="shared" si="11"/>
        <v>241.70824199999998</v>
      </c>
      <c r="X59">
        <f t="shared" si="12"/>
        <v>27.560787137531445</v>
      </c>
      <c r="Y59">
        <f t="shared" si="13"/>
        <v>27.560787137531445</v>
      </c>
      <c r="Z59">
        <f t="shared" si="14"/>
        <v>3.698752808340656</v>
      </c>
      <c r="AA59">
        <f t="shared" si="15"/>
        <v>66.62248612424527</v>
      </c>
      <c r="AB59">
        <f t="shared" si="16"/>
        <v>2.4146181120504604</v>
      </c>
      <c r="AC59">
        <f t="shared" si="17"/>
        <v>3.6243290404194806</v>
      </c>
      <c r="AD59">
        <f t="shared" si="18"/>
        <v>1.2841346962901956</v>
      </c>
      <c r="AE59">
        <f t="shared" si="19"/>
        <v>-201.76832149334876</v>
      </c>
      <c r="AF59">
        <f t="shared" si="20"/>
        <v>-35.892981192446243</v>
      </c>
      <c r="AG59">
        <f t="shared" si="21"/>
        <v>-4.0539629287003924</v>
      </c>
      <c r="AH59">
        <f t="shared" si="22"/>
        <v>-7.0236144954236579E-3</v>
      </c>
      <c r="AI59">
        <v>0</v>
      </c>
      <c r="AJ59">
        <v>0</v>
      </c>
      <c r="AK59">
        <f t="shared" si="23"/>
        <v>1</v>
      </c>
      <c r="AL59">
        <f t="shared" si="24"/>
        <v>0</v>
      </c>
      <c r="AM59">
        <f t="shared" si="25"/>
        <v>25825.900094232667</v>
      </c>
      <c r="AN59" t="s">
        <v>367</v>
      </c>
      <c r="AO59" t="s">
        <v>367</v>
      </c>
      <c r="AP59">
        <v>0</v>
      </c>
      <c r="AQ59">
        <v>0</v>
      </c>
      <c r="AR59" t="e">
        <f t="shared" si="26"/>
        <v>#DIV/0!</v>
      </c>
      <c r="AS59">
        <v>0</v>
      </c>
      <c r="AT59" t="s">
        <v>367</v>
      </c>
      <c r="AU59" t="s">
        <v>367</v>
      </c>
      <c r="AV59">
        <v>0</v>
      </c>
      <c r="AW59">
        <v>0</v>
      </c>
      <c r="AX59" t="e">
        <f t="shared" si="27"/>
        <v>#DIV/0!</v>
      </c>
      <c r="AY59">
        <v>0.5</v>
      </c>
      <c r="AZ59">
        <f t="shared" si="28"/>
        <v>1261.0218</v>
      </c>
      <c r="BA59">
        <f t="shared" si="29"/>
        <v>14.048891970247247</v>
      </c>
      <c r="BB59" t="e">
        <f t="shared" si="30"/>
        <v>#DIV/0!</v>
      </c>
      <c r="BC59">
        <f t="shared" si="31"/>
        <v>1.1140879539312681E-2</v>
      </c>
      <c r="BD59" t="e">
        <f t="shared" si="32"/>
        <v>#DIV/0!</v>
      </c>
      <c r="BE59" t="e">
        <f t="shared" si="33"/>
        <v>#DIV/0!</v>
      </c>
      <c r="BF59" t="s">
        <v>367</v>
      </c>
      <c r="BG59">
        <v>0</v>
      </c>
      <c r="BH59" t="e">
        <f t="shared" si="34"/>
        <v>#DIV/0!</v>
      </c>
      <c r="BI59" t="e">
        <f t="shared" si="35"/>
        <v>#DIV/0!</v>
      </c>
      <c r="BJ59" t="e">
        <f t="shared" si="36"/>
        <v>#DIV/0!</v>
      </c>
      <c r="BK59" t="e">
        <f t="shared" si="37"/>
        <v>#DIV/0!</v>
      </c>
      <c r="BL59" t="e">
        <f t="shared" si="38"/>
        <v>#DIV/0!</v>
      </c>
      <c r="BM59" t="e">
        <f t="shared" si="39"/>
        <v>#DIV/0!</v>
      </c>
      <c r="BN59" t="e">
        <f t="shared" si="40"/>
        <v>#DIV/0!</v>
      </c>
      <c r="BO59" t="e">
        <f t="shared" si="41"/>
        <v>#DIV/0!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f t="shared" si="42"/>
        <v>1499.77</v>
      </c>
      <c r="CI59">
        <f t="shared" si="43"/>
        <v>1261.0218</v>
      </c>
      <c r="CJ59">
        <f t="shared" si="44"/>
        <v>0.84081012421904688</v>
      </c>
      <c r="CK59">
        <f t="shared" si="45"/>
        <v>0.16116353974276054</v>
      </c>
      <c r="CL59">
        <v>6</v>
      </c>
      <c r="CM59">
        <v>0.5</v>
      </c>
      <c r="CN59" t="s">
        <v>368</v>
      </c>
      <c r="CO59">
        <v>2</v>
      </c>
      <c r="CP59">
        <v>1657348795.5</v>
      </c>
      <c r="CQ59">
        <v>283.22699999999998</v>
      </c>
      <c r="CR59">
        <v>299.96600000000001</v>
      </c>
      <c r="CS59">
        <v>23.796600000000002</v>
      </c>
      <c r="CT59">
        <v>18.924399999999999</v>
      </c>
      <c r="CU59">
        <v>282.69400000000002</v>
      </c>
      <c r="CV59">
        <v>23.5168</v>
      </c>
      <c r="CW59">
        <v>550.02300000000002</v>
      </c>
      <c r="CX59">
        <v>101.435</v>
      </c>
      <c r="CY59">
        <v>3.4038100000000002E-2</v>
      </c>
      <c r="CZ59">
        <v>27.213699999999999</v>
      </c>
      <c r="DA59">
        <v>26.946000000000002</v>
      </c>
      <c r="DB59">
        <v>999.9</v>
      </c>
      <c r="DC59">
        <v>0</v>
      </c>
      <c r="DD59">
        <v>0</v>
      </c>
      <c r="DE59">
        <v>4992.5</v>
      </c>
      <c r="DF59">
        <v>0</v>
      </c>
      <c r="DG59">
        <v>733.46699999999998</v>
      </c>
      <c r="DH59">
        <v>-16.559799999999999</v>
      </c>
      <c r="DI59">
        <v>290.315</v>
      </c>
      <c r="DJ59">
        <v>305.75200000000001</v>
      </c>
      <c r="DK59">
        <v>4.87216</v>
      </c>
      <c r="DL59">
        <v>299.96600000000001</v>
      </c>
      <c r="DM59">
        <v>18.924399999999999</v>
      </c>
      <c r="DN59">
        <v>2.4138099999999998</v>
      </c>
      <c r="DO59">
        <v>1.9196</v>
      </c>
      <c r="DP59">
        <v>20.456700000000001</v>
      </c>
      <c r="DQ59">
        <v>16.796299999999999</v>
      </c>
      <c r="DR59">
        <v>1499.77</v>
      </c>
      <c r="DS59">
        <v>0.97299599999999997</v>
      </c>
      <c r="DT59">
        <v>2.7003900000000001E-2</v>
      </c>
      <c r="DU59">
        <v>0</v>
      </c>
      <c r="DV59">
        <v>1.7551000000000001</v>
      </c>
      <c r="DW59">
        <v>0</v>
      </c>
      <c r="DX59">
        <v>18992.400000000001</v>
      </c>
      <c r="DY59">
        <v>13301.5</v>
      </c>
      <c r="DZ59">
        <v>37.75</v>
      </c>
      <c r="EA59">
        <v>40.561999999999998</v>
      </c>
      <c r="EB59">
        <v>38.436999999999998</v>
      </c>
      <c r="EC59">
        <v>38.375</v>
      </c>
      <c r="ED59">
        <v>37.875</v>
      </c>
      <c r="EE59">
        <v>1459.27</v>
      </c>
      <c r="EF59">
        <v>40.5</v>
      </c>
      <c r="EG59">
        <v>0</v>
      </c>
      <c r="EH59">
        <v>1657348794.5999999</v>
      </c>
      <c r="EI59">
        <v>0</v>
      </c>
      <c r="EJ59">
        <v>2.3706192307692309</v>
      </c>
      <c r="EK59">
        <v>-0.71369912744974739</v>
      </c>
      <c r="EL59">
        <v>78.454698965957277</v>
      </c>
      <c r="EM59">
        <v>18932.915384615389</v>
      </c>
      <c r="EN59">
        <v>15</v>
      </c>
      <c r="EO59">
        <v>1657348813.5</v>
      </c>
      <c r="EP59" t="s">
        <v>740</v>
      </c>
      <c r="EQ59">
        <v>1657348813.5</v>
      </c>
      <c r="ER59">
        <v>1657348589.5</v>
      </c>
      <c r="ES59">
        <v>35</v>
      </c>
      <c r="ET59">
        <v>-0.18099999999999999</v>
      </c>
      <c r="EU59">
        <v>-1.9E-2</v>
      </c>
      <c r="EV59">
        <v>0.53300000000000003</v>
      </c>
      <c r="EW59">
        <v>0.16700000000000001</v>
      </c>
      <c r="EX59">
        <v>300</v>
      </c>
      <c r="EY59">
        <v>19</v>
      </c>
      <c r="EZ59">
        <v>0.09</v>
      </c>
      <c r="FA59">
        <v>0.02</v>
      </c>
      <c r="FB59">
        <v>-16.560044999999999</v>
      </c>
      <c r="FC59">
        <v>-0.2014964352720543</v>
      </c>
      <c r="FD59">
        <v>2.671152326244261E-2</v>
      </c>
      <c r="FE59">
        <v>0</v>
      </c>
      <c r="FF59">
        <v>4.8273925000000002</v>
      </c>
      <c r="FG59">
        <v>0.34332945590993957</v>
      </c>
      <c r="FH59">
        <v>3.890728998208428E-2</v>
      </c>
      <c r="FI59">
        <v>1</v>
      </c>
      <c r="FJ59">
        <v>1</v>
      </c>
      <c r="FK59">
        <v>2</v>
      </c>
      <c r="FL59" t="s">
        <v>370</v>
      </c>
      <c r="FM59">
        <v>3.0585900000000001</v>
      </c>
      <c r="FN59">
        <v>2.6979500000000001</v>
      </c>
      <c r="FO59">
        <v>7.6569200000000004E-2</v>
      </c>
      <c r="FP59">
        <v>8.0819299999999997E-2</v>
      </c>
      <c r="FQ59">
        <v>0.119354</v>
      </c>
      <c r="FR59">
        <v>0.102576</v>
      </c>
      <c r="FS59">
        <v>29286.7</v>
      </c>
      <c r="FT59">
        <v>22758.6</v>
      </c>
      <c r="FU59">
        <v>29782.6</v>
      </c>
      <c r="FV59">
        <v>24218.400000000001</v>
      </c>
      <c r="FW59">
        <v>34823.800000000003</v>
      </c>
      <c r="FX59">
        <v>31741.9</v>
      </c>
      <c r="FY59">
        <v>43475.199999999997</v>
      </c>
      <c r="FZ59">
        <v>39519.599999999999</v>
      </c>
      <c r="GA59">
        <v>2.0655800000000002</v>
      </c>
      <c r="GB59">
        <v>1.94333</v>
      </c>
      <c r="GC59">
        <v>6.6935999999999996E-2</v>
      </c>
      <c r="GD59">
        <v>0</v>
      </c>
      <c r="GE59">
        <v>25.850300000000001</v>
      </c>
      <c r="GF59">
        <v>999.9</v>
      </c>
      <c r="GG59">
        <v>53.7</v>
      </c>
      <c r="GH59">
        <v>33.6</v>
      </c>
      <c r="GI59">
        <v>27.661300000000001</v>
      </c>
      <c r="GJ59">
        <v>31.040199999999999</v>
      </c>
      <c r="GK59">
        <v>29.879799999999999</v>
      </c>
      <c r="GL59">
        <v>1</v>
      </c>
      <c r="GM59">
        <v>0.12986500000000001</v>
      </c>
      <c r="GN59">
        <v>1.0663199999999999</v>
      </c>
      <c r="GO59">
        <v>20.268599999999999</v>
      </c>
      <c r="GP59">
        <v>5.2270200000000004</v>
      </c>
      <c r="GQ59">
        <v>11.908099999999999</v>
      </c>
      <c r="GR59">
        <v>4.9637000000000002</v>
      </c>
      <c r="GS59">
        <v>3.2919999999999998</v>
      </c>
      <c r="GT59">
        <v>9999</v>
      </c>
      <c r="GU59">
        <v>9999</v>
      </c>
      <c r="GV59">
        <v>8217.7999999999993</v>
      </c>
      <c r="GW59">
        <v>984.4</v>
      </c>
      <c r="GX59">
        <v>1.87713</v>
      </c>
      <c r="GY59">
        <v>1.8754500000000001</v>
      </c>
      <c r="GZ59">
        <v>1.87408</v>
      </c>
      <c r="HA59">
        <v>1.8733200000000001</v>
      </c>
      <c r="HB59">
        <v>1.8748199999999999</v>
      </c>
      <c r="HC59">
        <v>1.86978</v>
      </c>
      <c r="HD59">
        <v>1.8739300000000001</v>
      </c>
      <c r="HE59">
        <v>1.87897</v>
      </c>
      <c r="HF59">
        <v>0</v>
      </c>
      <c r="HG59">
        <v>0</v>
      </c>
      <c r="HH59">
        <v>0</v>
      </c>
      <c r="HI59">
        <v>0</v>
      </c>
      <c r="HJ59" t="s">
        <v>371</v>
      </c>
      <c r="HK59" t="s">
        <v>372</v>
      </c>
      <c r="HL59" t="s">
        <v>373</v>
      </c>
      <c r="HM59" t="s">
        <v>373</v>
      </c>
      <c r="HN59" t="s">
        <v>373</v>
      </c>
      <c r="HO59" t="s">
        <v>373</v>
      </c>
      <c r="HP59">
        <v>0</v>
      </c>
      <c r="HQ59">
        <v>100</v>
      </c>
      <c r="HR59">
        <v>100</v>
      </c>
      <c r="HS59">
        <v>0.53300000000000003</v>
      </c>
      <c r="HT59">
        <v>0.27979999999999999</v>
      </c>
      <c r="HU59">
        <v>0.49947996428634261</v>
      </c>
      <c r="HV59">
        <v>1.442917152755131E-3</v>
      </c>
      <c r="HW59">
        <v>-2.661258809856503E-6</v>
      </c>
      <c r="HX59">
        <v>7.9611176757267714E-10</v>
      </c>
      <c r="HY59">
        <v>-6.6858107156167801E-2</v>
      </c>
      <c r="HZ59">
        <v>-6.0352908027276157E-3</v>
      </c>
      <c r="IA59">
        <v>1.226161373770135E-3</v>
      </c>
      <c r="IB59">
        <v>-1.457749047782E-5</v>
      </c>
      <c r="IC59">
        <v>5</v>
      </c>
      <c r="ID59">
        <v>1967</v>
      </c>
      <c r="IE59">
        <v>1</v>
      </c>
      <c r="IF59">
        <v>28</v>
      </c>
      <c r="IG59">
        <v>3.5</v>
      </c>
      <c r="IH59">
        <v>3.4</v>
      </c>
      <c r="II59">
        <v>0.81787100000000001</v>
      </c>
      <c r="IJ59">
        <v>2.4499499999999999</v>
      </c>
      <c r="IK59">
        <v>1.42578</v>
      </c>
      <c r="IL59">
        <v>2.2912599999999999</v>
      </c>
      <c r="IM59">
        <v>1.5478499999999999</v>
      </c>
      <c r="IN59">
        <v>2.3742700000000001</v>
      </c>
      <c r="IO59">
        <v>35.941200000000002</v>
      </c>
      <c r="IP59">
        <v>13.8606</v>
      </c>
      <c r="IQ59">
        <v>18</v>
      </c>
      <c r="IR59">
        <v>571.74900000000002</v>
      </c>
      <c r="IS59">
        <v>478.40199999999999</v>
      </c>
      <c r="IT59">
        <v>24.9984</v>
      </c>
      <c r="IU59">
        <v>28.983899999999998</v>
      </c>
      <c r="IV59">
        <v>29.9999</v>
      </c>
      <c r="IW59">
        <v>28.8626</v>
      </c>
      <c r="IX59">
        <v>28.7865</v>
      </c>
      <c r="IY59">
        <v>16.379899999999999</v>
      </c>
      <c r="IZ59">
        <v>32.673999999999999</v>
      </c>
      <c r="JA59">
        <v>0</v>
      </c>
      <c r="JB59">
        <v>25</v>
      </c>
      <c r="JC59">
        <v>300</v>
      </c>
      <c r="JD59">
        <v>18.8887</v>
      </c>
      <c r="JE59">
        <v>100.31699999999999</v>
      </c>
      <c r="JF59">
        <v>100.539</v>
      </c>
    </row>
    <row r="60" spans="1:266" x14ac:dyDescent="0.2">
      <c r="A60">
        <v>44</v>
      </c>
      <c r="B60">
        <v>1657348889.5</v>
      </c>
      <c r="C60">
        <v>9450.4000000953674</v>
      </c>
      <c r="D60" t="s">
        <v>741</v>
      </c>
      <c r="E60" t="s">
        <v>742</v>
      </c>
      <c r="F60" t="s">
        <v>366</v>
      </c>
      <c r="H60" t="s">
        <v>449</v>
      </c>
      <c r="I60" t="s">
        <v>403</v>
      </c>
      <c r="J60" t="s">
        <v>734</v>
      </c>
      <c r="K60">
        <v>1657348889.5</v>
      </c>
      <c r="L60">
        <f t="shared" si="0"/>
        <v>4.5734202765036437E-3</v>
      </c>
      <c r="M60">
        <f t="shared" si="1"/>
        <v>4.5734202765036436</v>
      </c>
      <c r="N60">
        <f t="shared" si="2"/>
        <v>8.3953198858978055</v>
      </c>
      <c r="O60">
        <f t="shared" si="3"/>
        <v>189.90299999999999</v>
      </c>
      <c r="P60">
        <f t="shared" si="4"/>
        <v>148.21973215084358</v>
      </c>
      <c r="Q60">
        <f t="shared" si="5"/>
        <v>15.03975623231479</v>
      </c>
      <c r="R60">
        <f t="shared" si="6"/>
        <v>19.269329301436198</v>
      </c>
      <c r="S60">
        <f t="shared" si="7"/>
        <v>0.38521491054351265</v>
      </c>
      <c r="T60">
        <f t="shared" si="8"/>
        <v>1.9238064072332159</v>
      </c>
      <c r="U60">
        <f t="shared" si="9"/>
        <v>0.34693637034122171</v>
      </c>
      <c r="V60">
        <f t="shared" si="10"/>
        <v>0.21995656863227669</v>
      </c>
      <c r="W60">
        <f t="shared" si="11"/>
        <v>241.75031699999997</v>
      </c>
      <c r="X60">
        <f t="shared" si="12"/>
        <v>27.684190945481895</v>
      </c>
      <c r="Y60">
        <f t="shared" si="13"/>
        <v>27.684190945481895</v>
      </c>
      <c r="Z60">
        <f t="shared" si="14"/>
        <v>3.7255330393516624</v>
      </c>
      <c r="AA60">
        <f t="shared" si="15"/>
        <v>66.522897225013693</v>
      </c>
      <c r="AB60">
        <f t="shared" si="16"/>
        <v>2.4284958055958201</v>
      </c>
      <c r="AC60">
        <f t="shared" si="17"/>
        <v>3.6506164146480775</v>
      </c>
      <c r="AD60">
        <f t="shared" si="18"/>
        <v>1.2970372337558422</v>
      </c>
      <c r="AE60">
        <f t="shared" si="19"/>
        <v>-201.68783419381069</v>
      </c>
      <c r="AF60">
        <f t="shared" si="20"/>
        <v>-36.009343255817363</v>
      </c>
      <c r="AG60">
        <f t="shared" si="21"/>
        <v>-4.0601731401200194</v>
      </c>
      <c r="AH60">
        <f t="shared" si="22"/>
        <v>-7.0335897480973131E-3</v>
      </c>
      <c r="AI60">
        <v>0</v>
      </c>
      <c r="AJ60">
        <v>0</v>
      </c>
      <c r="AK60">
        <f t="shared" si="23"/>
        <v>1</v>
      </c>
      <c r="AL60">
        <f t="shared" si="24"/>
        <v>0</v>
      </c>
      <c r="AM60">
        <f t="shared" si="25"/>
        <v>25957.29106321602</v>
      </c>
      <c r="AN60" t="s">
        <v>367</v>
      </c>
      <c r="AO60" t="s">
        <v>367</v>
      </c>
      <c r="AP60">
        <v>0</v>
      </c>
      <c r="AQ60">
        <v>0</v>
      </c>
      <c r="AR60" t="e">
        <f t="shared" si="26"/>
        <v>#DIV/0!</v>
      </c>
      <c r="AS60">
        <v>0</v>
      </c>
      <c r="AT60" t="s">
        <v>367</v>
      </c>
      <c r="AU60" t="s">
        <v>367</v>
      </c>
      <c r="AV60">
        <v>0</v>
      </c>
      <c r="AW60">
        <v>0</v>
      </c>
      <c r="AX60" t="e">
        <f t="shared" si="27"/>
        <v>#DIV/0!</v>
      </c>
      <c r="AY60">
        <v>0.5</v>
      </c>
      <c r="AZ60">
        <f t="shared" si="28"/>
        <v>1261.2404999999999</v>
      </c>
      <c r="BA60">
        <f t="shared" si="29"/>
        <v>8.3953198858978055</v>
      </c>
      <c r="BB60" t="e">
        <f t="shared" si="30"/>
        <v>#DIV/0!</v>
      </c>
      <c r="BC60">
        <f t="shared" si="31"/>
        <v>6.6563989071852722E-3</v>
      </c>
      <c r="BD60" t="e">
        <f t="shared" si="32"/>
        <v>#DIV/0!</v>
      </c>
      <c r="BE60" t="e">
        <f t="shared" si="33"/>
        <v>#DIV/0!</v>
      </c>
      <c r="BF60" t="s">
        <v>367</v>
      </c>
      <c r="BG60">
        <v>0</v>
      </c>
      <c r="BH60" t="e">
        <f t="shared" si="34"/>
        <v>#DIV/0!</v>
      </c>
      <c r="BI60" t="e">
        <f t="shared" si="35"/>
        <v>#DIV/0!</v>
      </c>
      <c r="BJ60" t="e">
        <f t="shared" si="36"/>
        <v>#DIV/0!</v>
      </c>
      <c r="BK60" t="e">
        <f t="shared" si="37"/>
        <v>#DIV/0!</v>
      </c>
      <c r="BL60" t="e">
        <f t="shared" si="38"/>
        <v>#DIV/0!</v>
      </c>
      <c r="BM60" t="e">
        <f t="shared" si="39"/>
        <v>#DIV/0!</v>
      </c>
      <c r="BN60" t="e">
        <f t="shared" si="40"/>
        <v>#DIV/0!</v>
      </c>
      <c r="BO60" t="e">
        <f t="shared" si="41"/>
        <v>#DIV/0!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f t="shared" si="42"/>
        <v>1500.03</v>
      </c>
      <c r="CI60">
        <f t="shared" si="43"/>
        <v>1261.2404999999999</v>
      </c>
      <c r="CJ60">
        <f t="shared" si="44"/>
        <v>0.840810183796324</v>
      </c>
      <c r="CK60">
        <f t="shared" si="45"/>
        <v>0.16116365472690544</v>
      </c>
      <c r="CL60">
        <v>6</v>
      </c>
      <c r="CM60">
        <v>0.5</v>
      </c>
      <c r="CN60" t="s">
        <v>368</v>
      </c>
      <c r="CO60">
        <v>2</v>
      </c>
      <c r="CP60">
        <v>1657348889.5</v>
      </c>
      <c r="CQ60">
        <v>189.90299999999999</v>
      </c>
      <c r="CR60">
        <v>200.00800000000001</v>
      </c>
      <c r="CS60">
        <v>23.933299999999999</v>
      </c>
      <c r="CT60">
        <v>19.064</v>
      </c>
      <c r="CU60">
        <v>189.30799999999999</v>
      </c>
      <c r="CV60">
        <v>23.649899999999999</v>
      </c>
      <c r="CW60">
        <v>550.05399999999997</v>
      </c>
      <c r="CX60">
        <v>101.435</v>
      </c>
      <c r="CY60">
        <v>3.4325399999999999E-2</v>
      </c>
      <c r="CZ60">
        <v>27.337</v>
      </c>
      <c r="DA60">
        <v>27.243500000000001</v>
      </c>
      <c r="DB60">
        <v>999.9</v>
      </c>
      <c r="DC60">
        <v>0</v>
      </c>
      <c r="DD60">
        <v>0</v>
      </c>
      <c r="DE60">
        <v>5016.25</v>
      </c>
      <c r="DF60">
        <v>0</v>
      </c>
      <c r="DG60">
        <v>2040.86</v>
      </c>
      <c r="DH60">
        <v>-10.198700000000001</v>
      </c>
      <c r="DI60">
        <v>194.464</v>
      </c>
      <c r="DJ60">
        <v>203.89500000000001</v>
      </c>
      <c r="DK60">
        <v>4.8693099999999996</v>
      </c>
      <c r="DL60">
        <v>200.00800000000001</v>
      </c>
      <c r="DM60">
        <v>19.064</v>
      </c>
      <c r="DN60">
        <v>2.42767</v>
      </c>
      <c r="DO60">
        <v>1.9337500000000001</v>
      </c>
      <c r="DP60">
        <v>20.549499999999998</v>
      </c>
      <c r="DQ60">
        <v>16.912099999999999</v>
      </c>
      <c r="DR60">
        <v>1500.03</v>
      </c>
      <c r="DS60">
        <v>0.97299599999999997</v>
      </c>
      <c r="DT60">
        <v>2.7003900000000001E-2</v>
      </c>
      <c r="DU60">
        <v>0</v>
      </c>
      <c r="DV60">
        <v>2.5251000000000001</v>
      </c>
      <c r="DW60">
        <v>0</v>
      </c>
      <c r="DX60">
        <v>18791.400000000001</v>
      </c>
      <c r="DY60">
        <v>13303.8</v>
      </c>
      <c r="DZ60">
        <v>39</v>
      </c>
      <c r="EA60">
        <v>41.625</v>
      </c>
      <c r="EB60">
        <v>39.311999999999998</v>
      </c>
      <c r="EC60">
        <v>40.311999999999998</v>
      </c>
      <c r="ED60">
        <v>39.125</v>
      </c>
      <c r="EE60">
        <v>1459.52</v>
      </c>
      <c r="EF60">
        <v>40.51</v>
      </c>
      <c r="EG60">
        <v>0</v>
      </c>
      <c r="EH60">
        <v>1657348888.8</v>
      </c>
      <c r="EI60">
        <v>0</v>
      </c>
      <c r="EJ60">
        <v>2.3197000000000001</v>
      </c>
      <c r="EK60">
        <v>3.2915379563713078E-2</v>
      </c>
      <c r="EL60">
        <v>2087.538467698666</v>
      </c>
      <c r="EM60">
        <v>18582.191999999999</v>
      </c>
      <c r="EN60">
        <v>15</v>
      </c>
      <c r="EO60">
        <v>1657348906.5</v>
      </c>
      <c r="EP60" t="s">
        <v>743</v>
      </c>
      <c r="EQ60">
        <v>1657348906.5</v>
      </c>
      <c r="ER60">
        <v>1657348589.5</v>
      </c>
      <c r="ES60">
        <v>36</v>
      </c>
      <c r="ET60">
        <v>8.8999999999999996E-2</v>
      </c>
      <c r="EU60">
        <v>-1.9E-2</v>
      </c>
      <c r="EV60">
        <v>0.59499999999999997</v>
      </c>
      <c r="EW60">
        <v>0.16700000000000001</v>
      </c>
      <c r="EX60">
        <v>200</v>
      </c>
      <c r="EY60">
        <v>19</v>
      </c>
      <c r="EZ60">
        <v>0.19</v>
      </c>
      <c r="FA60">
        <v>0.02</v>
      </c>
      <c r="FB60">
        <v>-10.176080000000001</v>
      </c>
      <c r="FC60">
        <v>0.12224240150096161</v>
      </c>
      <c r="FD60">
        <v>2.2737438290185579E-2</v>
      </c>
      <c r="FE60">
        <v>0</v>
      </c>
      <c r="FF60">
        <v>4.8695537499999997</v>
      </c>
      <c r="FG60">
        <v>-2.1314409005633909E-2</v>
      </c>
      <c r="FH60">
        <v>2.9205014017288219E-3</v>
      </c>
      <c r="FI60">
        <v>1</v>
      </c>
      <c r="FJ60">
        <v>1</v>
      </c>
      <c r="FK60">
        <v>2</v>
      </c>
      <c r="FL60" t="s">
        <v>370</v>
      </c>
      <c r="FM60">
        <v>3.0587399999999998</v>
      </c>
      <c r="FN60">
        <v>2.69834</v>
      </c>
      <c r="FO60">
        <v>5.4062300000000001E-2</v>
      </c>
      <c r="FP60">
        <v>5.7099499999999997E-2</v>
      </c>
      <c r="FQ60">
        <v>0.119828</v>
      </c>
      <c r="FR60">
        <v>0.10310999999999999</v>
      </c>
      <c r="FS60">
        <v>30004.3</v>
      </c>
      <c r="FT60">
        <v>23347.599999999999</v>
      </c>
      <c r="FU60">
        <v>29786</v>
      </c>
      <c r="FV60">
        <v>24219.9</v>
      </c>
      <c r="FW60">
        <v>34806.300000000003</v>
      </c>
      <c r="FX60">
        <v>31723.9</v>
      </c>
      <c r="FY60">
        <v>43478.7</v>
      </c>
      <c r="FZ60">
        <v>39522.1</v>
      </c>
      <c r="GA60">
        <v>2.06575</v>
      </c>
      <c r="GB60">
        <v>1.94435</v>
      </c>
      <c r="GC60">
        <v>8.6367100000000002E-2</v>
      </c>
      <c r="GD60">
        <v>0</v>
      </c>
      <c r="GE60">
        <v>25.83</v>
      </c>
      <c r="GF60">
        <v>999.9</v>
      </c>
      <c r="GG60">
        <v>53.2</v>
      </c>
      <c r="GH60">
        <v>33.700000000000003</v>
      </c>
      <c r="GI60">
        <v>27.556999999999999</v>
      </c>
      <c r="GJ60">
        <v>30.840199999999999</v>
      </c>
      <c r="GK60">
        <v>29.7636</v>
      </c>
      <c r="GL60">
        <v>1</v>
      </c>
      <c r="GM60">
        <v>0.12565299999999999</v>
      </c>
      <c r="GN60">
        <v>1.0261400000000001</v>
      </c>
      <c r="GO60">
        <v>20.268599999999999</v>
      </c>
      <c r="GP60">
        <v>5.2232799999999999</v>
      </c>
      <c r="GQ60">
        <v>11.908099999999999</v>
      </c>
      <c r="GR60">
        <v>4.9637500000000001</v>
      </c>
      <c r="GS60">
        <v>3.2919999999999998</v>
      </c>
      <c r="GT60">
        <v>9999</v>
      </c>
      <c r="GU60">
        <v>9999</v>
      </c>
      <c r="GV60">
        <v>8217.7999999999993</v>
      </c>
      <c r="GW60">
        <v>984.4</v>
      </c>
      <c r="GX60">
        <v>1.87713</v>
      </c>
      <c r="GY60">
        <v>1.8753899999999999</v>
      </c>
      <c r="GZ60">
        <v>1.87408</v>
      </c>
      <c r="HA60">
        <v>1.8733200000000001</v>
      </c>
      <c r="HB60">
        <v>1.8748199999999999</v>
      </c>
      <c r="HC60">
        <v>1.8697600000000001</v>
      </c>
      <c r="HD60">
        <v>1.8739300000000001</v>
      </c>
      <c r="HE60">
        <v>1.8789800000000001</v>
      </c>
      <c r="HF60">
        <v>0</v>
      </c>
      <c r="HG60">
        <v>0</v>
      </c>
      <c r="HH60">
        <v>0</v>
      </c>
      <c r="HI60">
        <v>0</v>
      </c>
      <c r="HJ60" t="s">
        <v>371</v>
      </c>
      <c r="HK60" t="s">
        <v>372</v>
      </c>
      <c r="HL60" t="s">
        <v>373</v>
      </c>
      <c r="HM60" t="s">
        <v>373</v>
      </c>
      <c r="HN60" t="s">
        <v>373</v>
      </c>
      <c r="HO60" t="s">
        <v>373</v>
      </c>
      <c r="HP60">
        <v>0</v>
      </c>
      <c r="HQ60">
        <v>100</v>
      </c>
      <c r="HR60">
        <v>100</v>
      </c>
      <c r="HS60">
        <v>0.59499999999999997</v>
      </c>
      <c r="HT60">
        <v>0.28339999999999999</v>
      </c>
      <c r="HU60">
        <v>0.31817548408302221</v>
      </c>
      <c r="HV60">
        <v>1.442917152755131E-3</v>
      </c>
      <c r="HW60">
        <v>-2.661258809856503E-6</v>
      </c>
      <c r="HX60">
        <v>7.9611176757267714E-10</v>
      </c>
      <c r="HY60">
        <v>-6.6858107156167801E-2</v>
      </c>
      <c r="HZ60">
        <v>-6.0352908027276157E-3</v>
      </c>
      <c r="IA60">
        <v>1.226161373770135E-3</v>
      </c>
      <c r="IB60">
        <v>-1.457749047782E-5</v>
      </c>
      <c r="IC60">
        <v>5</v>
      </c>
      <c r="ID60">
        <v>1967</v>
      </c>
      <c r="IE60">
        <v>1</v>
      </c>
      <c r="IF60">
        <v>28</v>
      </c>
      <c r="IG60">
        <v>1.3</v>
      </c>
      <c r="IH60">
        <v>5</v>
      </c>
      <c r="II60">
        <v>0.59326199999999996</v>
      </c>
      <c r="IJ60">
        <v>2.4560499999999998</v>
      </c>
      <c r="IK60">
        <v>1.42578</v>
      </c>
      <c r="IL60">
        <v>2.2900399999999999</v>
      </c>
      <c r="IM60">
        <v>1.5478499999999999</v>
      </c>
      <c r="IN60">
        <v>2.3559600000000001</v>
      </c>
      <c r="IO60">
        <v>35.894399999999997</v>
      </c>
      <c r="IP60">
        <v>13.8431</v>
      </c>
      <c r="IQ60">
        <v>18</v>
      </c>
      <c r="IR60">
        <v>571.75400000000002</v>
      </c>
      <c r="IS60">
        <v>478.976</v>
      </c>
      <c r="IT60">
        <v>25</v>
      </c>
      <c r="IU60">
        <v>28.929300000000001</v>
      </c>
      <c r="IV60">
        <v>29.9999</v>
      </c>
      <c r="IW60">
        <v>28.850300000000001</v>
      </c>
      <c r="IX60">
        <v>28.777799999999999</v>
      </c>
      <c r="IY60">
        <v>11.897399999999999</v>
      </c>
      <c r="IZ60">
        <v>32.0107</v>
      </c>
      <c r="JA60">
        <v>0</v>
      </c>
      <c r="JB60">
        <v>25</v>
      </c>
      <c r="JC60">
        <v>200</v>
      </c>
      <c r="JD60">
        <v>19.098299999999998</v>
      </c>
      <c r="JE60">
        <v>100.32599999999999</v>
      </c>
      <c r="JF60">
        <v>100.545</v>
      </c>
    </row>
    <row r="61" spans="1:266" x14ac:dyDescent="0.2">
      <c r="A61">
        <v>45</v>
      </c>
      <c r="B61">
        <v>1657348982.5</v>
      </c>
      <c r="C61">
        <v>9543.4000000953674</v>
      </c>
      <c r="D61" t="s">
        <v>744</v>
      </c>
      <c r="E61" t="s">
        <v>745</v>
      </c>
      <c r="F61" t="s">
        <v>366</v>
      </c>
      <c r="H61" t="s">
        <v>449</v>
      </c>
      <c r="I61" t="s">
        <v>403</v>
      </c>
      <c r="J61" t="s">
        <v>734</v>
      </c>
      <c r="K61">
        <v>1657348982.5</v>
      </c>
      <c r="L61">
        <f t="shared" si="0"/>
        <v>4.646198570455313E-3</v>
      </c>
      <c r="M61">
        <f t="shared" si="1"/>
        <v>4.6461985704553133</v>
      </c>
      <c r="N61">
        <f t="shared" si="2"/>
        <v>2.4858799996708991</v>
      </c>
      <c r="O61">
        <f t="shared" si="3"/>
        <v>96.816999999999993</v>
      </c>
      <c r="P61">
        <f t="shared" si="4"/>
        <v>83.884263487248475</v>
      </c>
      <c r="Q61">
        <f t="shared" si="5"/>
        <v>8.5113601628978888</v>
      </c>
      <c r="R61">
        <f t="shared" si="6"/>
        <v>9.8235869593889991</v>
      </c>
      <c r="S61">
        <f t="shared" si="7"/>
        <v>0.39435601978007895</v>
      </c>
      <c r="T61">
        <f t="shared" si="8"/>
        <v>1.9196021195129238</v>
      </c>
      <c r="U61">
        <f t="shared" si="9"/>
        <v>0.35426192798161232</v>
      </c>
      <c r="V61">
        <f t="shared" si="10"/>
        <v>0.22467534019988064</v>
      </c>
      <c r="W61">
        <f t="shared" si="11"/>
        <v>241.77208199999998</v>
      </c>
      <c r="X61">
        <f t="shared" si="12"/>
        <v>27.749064239511096</v>
      </c>
      <c r="Y61">
        <f t="shared" si="13"/>
        <v>27.749064239511096</v>
      </c>
      <c r="Z61">
        <f t="shared" si="14"/>
        <v>3.7396791206124997</v>
      </c>
      <c r="AA61">
        <f t="shared" si="15"/>
        <v>66.738907939249572</v>
      </c>
      <c r="AB61">
        <f t="shared" si="16"/>
        <v>2.4495297786554997</v>
      </c>
      <c r="AC61">
        <f t="shared" si="17"/>
        <v>3.6703174419414135</v>
      </c>
      <c r="AD61">
        <f t="shared" si="18"/>
        <v>1.290149341957</v>
      </c>
      <c r="AE61">
        <f t="shared" si="19"/>
        <v>-204.8973569570793</v>
      </c>
      <c r="AF61">
        <f t="shared" si="20"/>
        <v>-33.133665709075586</v>
      </c>
      <c r="AG61">
        <f t="shared" si="21"/>
        <v>-3.7470438010497853</v>
      </c>
      <c r="AH61">
        <f t="shared" si="22"/>
        <v>-5.9844672046835967E-3</v>
      </c>
      <c r="AI61">
        <v>0</v>
      </c>
      <c r="AJ61">
        <v>0</v>
      </c>
      <c r="AK61">
        <f t="shared" si="23"/>
        <v>1</v>
      </c>
      <c r="AL61">
        <f t="shared" si="24"/>
        <v>0</v>
      </c>
      <c r="AM61">
        <f t="shared" si="25"/>
        <v>25843.747171401505</v>
      </c>
      <c r="AN61" t="s">
        <v>367</v>
      </c>
      <c r="AO61" t="s">
        <v>367</v>
      </c>
      <c r="AP61">
        <v>0</v>
      </c>
      <c r="AQ61">
        <v>0</v>
      </c>
      <c r="AR61" t="e">
        <f t="shared" si="26"/>
        <v>#DIV/0!</v>
      </c>
      <c r="AS61">
        <v>0</v>
      </c>
      <c r="AT61" t="s">
        <v>367</v>
      </c>
      <c r="AU61" t="s">
        <v>367</v>
      </c>
      <c r="AV61">
        <v>0</v>
      </c>
      <c r="AW61">
        <v>0</v>
      </c>
      <c r="AX61" t="e">
        <f t="shared" si="27"/>
        <v>#DIV/0!</v>
      </c>
      <c r="AY61">
        <v>0.5</v>
      </c>
      <c r="AZ61">
        <f t="shared" si="28"/>
        <v>1261.3578</v>
      </c>
      <c r="BA61">
        <f t="shared" si="29"/>
        <v>2.4858799996708991</v>
      </c>
      <c r="BB61" t="e">
        <f t="shared" si="30"/>
        <v>#DIV/0!</v>
      </c>
      <c r="BC61">
        <f t="shared" si="31"/>
        <v>1.9707968664172048E-3</v>
      </c>
      <c r="BD61" t="e">
        <f t="shared" si="32"/>
        <v>#DIV/0!</v>
      </c>
      <c r="BE61" t="e">
        <f t="shared" si="33"/>
        <v>#DIV/0!</v>
      </c>
      <c r="BF61" t="s">
        <v>367</v>
      </c>
      <c r="BG61">
        <v>0</v>
      </c>
      <c r="BH61" t="e">
        <f t="shared" si="34"/>
        <v>#DIV/0!</v>
      </c>
      <c r="BI61" t="e">
        <f t="shared" si="35"/>
        <v>#DIV/0!</v>
      </c>
      <c r="BJ61" t="e">
        <f t="shared" si="36"/>
        <v>#DIV/0!</v>
      </c>
      <c r="BK61" t="e">
        <f t="shared" si="37"/>
        <v>#DIV/0!</v>
      </c>
      <c r="BL61" t="e">
        <f t="shared" si="38"/>
        <v>#DIV/0!</v>
      </c>
      <c r="BM61" t="e">
        <f t="shared" si="39"/>
        <v>#DIV/0!</v>
      </c>
      <c r="BN61" t="e">
        <f t="shared" si="40"/>
        <v>#DIV/0!</v>
      </c>
      <c r="BO61" t="e">
        <f t="shared" si="41"/>
        <v>#DIV/0!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f t="shared" si="42"/>
        <v>1500.17</v>
      </c>
      <c r="CI61">
        <f t="shared" si="43"/>
        <v>1261.3578</v>
      </c>
      <c r="CJ61">
        <f t="shared" si="44"/>
        <v>0.8408099082104028</v>
      </c>
      <c r="CK61">
        <f t="shared" si="45"/>
        <v>0.16116312284607742</v>
      </c>
      <c r="CL61">
        <v>6</v>
      </c>
      <c r="CM61">
        <v>0.5</v>
      </c>
      <c r="CN61" t="s">
        <v>368</v>
      </c>
      <c r="CO61">
        <v>2</v>
      </c>
      <c r="CP61">
        <v>1657348982.5</v>
      </c>
      <c r="CQ61">
        <v>96.816999999999993</v>
      </c>
      <c r="CR61">
        <v>100.01900000000001</v>
      </c>
      <c r="CS61">
        <v>24.141500000000001</v>
      </c>
      <c r="CT61">
        <v>19.196200000000001</v>
      </c>
      <c r="CU61">
        <v>96.224999999999994</v>
      </c>
      <c r="CV61">
        <v>23.852499999999999</v>
      </c>
      <c r="CW61">
        <v>550.10199999999998</v>
      </c>
      <c r="CX61">
        <v>101.431</v>
      </c>
      <c r="CY61">
        <v>3.4516999999999999E-2</v>
      </c>
      <c r="CZ61">
        <v>27.428899999999999</v>
      </c>
      <c r="DA61">
        <v>27.280899999999999</v>
      </c>
      <c r="DB61">
        <v>999.9</v>
      </c>
      <c r="DC61">
        <v>0</v>
      </c>
      <c r="DD61">
        <v>0</v>
      </c>
      <c r="DE61">
        <v>4998.75</v>
      </c>
      <c r="DF61">
        <v>0</v>
      </c>
      <c r="DG61">
        <v>2033.51</v>
      </c>
      <c r="DH61">
        <v>-3.2716500000000002</v>
      </c>
      <c r="DI61">
        <v>99.140600000000006</v>
      </c>
      <c r="DJ61">
        <v>101.976</v>
      </c>
      <c r="DK61">
        <v>4.9453199999999997</v>
      </c>
      <c r="DL61">
        <v>100.01900000000001</v>
      </c>
      <c r="DM61">
        <v>19.196200000000001</v>
      </c>
      <c r="DN61">
        <v>2.4487100000000002</v>
      </c>
      <c r="DO61">
        <v>1.94709</v>
      </c>
      <c r="DP61">
        <v>20.689499999999999</v>
      </c>
      <c r="DQ61">
        <v>17.020499999999998</v>
      </c>
      <c r="DR61">
        <v>1500.17</v>
      </c>
      <c r="DS61">
        <v>0.973001</v>
      </c>
      <c r="DT61">
        <v>2.69988E-2</v>
      </c>
      <c r="DU61">
        <v>0</v>
      </c>
      <c r="DV61">
        <v>2.2145999999999999</v>
      </c>
      <c r="DW61">
        <v>0</v>
      </c>
      <c r="DX61">
        <v>18859.2</v>
      </c>
      <c r="DY61">
        <v>13305.1</v>
      </c>
      <c r="DZ61">
        <v>38.75</v>
      </c>
      <c r="EA61">
        <v>40.625</v>
      </c>
      <c r="EB61">
        <v>39.25</v>
      </c>
      <c r="EC61">
        <v>39.061999999999998</v>
      </c>
      <c r="ED61">
        <v>38.686999999999998</v>
      </c>
      <c r="EE61">
        <v>1459.67</v>
      </c>
      <c r="EF61">
        <v>40.5</v>
      </c>
      <c r="EG61">
        <v>0</v>
      </c>
      <c r="EH61">
        <v>1657348981.8</v>
      </c>
      <c r="EI61">
        <v>0</v>
      </c>
      <c r="EJ61">
        <v>2.3545269230769228</v>
      </c>
      <c r="EK61">
        <v>4.5172650297109207E-2</v>
      </c>
      <c r="EL61">
        <v>1024.5538485900031</v>
      </c>
      <c r="EM61">
        <v>18652.984615384619</v>
      </c>
      <c r="EN61">
        <v>15</v>
      </c>
      <c r="EO61">
        <v>1657349012.5</v>
      </c>
      <c r="EP61" t="s">
        <v>746</v>
      </c>
      <c r="EQ61">
        <v>1657349012.5</v>
      </c>
      <c r="ER61">
        <v>1657348589.5</v>
      </c>
      <c r="ES61">
        <v>37</v>
      </c>
      <c r="ET61">
        <v>6.7000000000000004E-2</v>
      </c>
      <c r="EU61">
        <v>-1.9E-2</v>
      </c>
      <c r="EV61">
        <v>0.59199999999999997</v>
      </c>
      <c r="EW61">
        <v>0.16700000000000001</v>
      </c>
      <c r="EX61">
        <v>100</v>
      </c>
      <c r="EY61">
        <v>19</v>
      </c>
      <c r="EZ61">
        <v>0.28999999999999998</v>
      </c>
      <c r="FA61">
        <v>0.02</v>
      </c>
      <c r="FB61">
        <v>-3.2436353658536579</v>
      </c>
      <c r="FC61">
        <v>-2.1806550522654129E-2</v>
      </c>
      <c r="FD61">
        <v>1.506376059962242E-2</v>
      </c>
      <c r="FE61">
        <v>1</v>
      </c>
      <c r="FF61">
        <v>4.9372017073170733</v>
      </c>
      <c r="FG61">
        <v>-0.16143658536585179</v>
      </c>
      <c r="FH61">
        <v>1.7740930888552109E-2</v>
      </c>
      <c r="FI61">
        <v>1</v>
      </c>
      <c r="FJ61">
        <v>2</v>
      </c>
      <c r="FK61">
        <v>2</v>
      </c>
      <c r="FL61" t="s">
        <v>382</v>
      </c>
      <c r="FM61">
        <v>3.0589200000000001</v>
      </c>
      <c r="FN61">
        <v>2.6984599999999999</v>
      </c>
      <c r="FO61">
        <v>2.8557900000000001E-2</v>
      </c>
      <c r="FP61">
        <v>2.9823499999999999E-2</v>
      </c>
      <c r="FQ61">
        <v>0.120544</v>
      </c>
      <c r="FR61">
        <v>0.103612</v>
      </c>
      <c r="FS61">
        <v>30812.9</v>
      </c>
      <c r="FT61">
        <v>24022.9</v>
      </c>
      <c r="FU61">
        <v>29785.4</v>
      </c>
      <c r="FV61">
        <v>24219.5</v>
      </c>
      <c r="FW61">
        <v>34775.1</v>
      </c>
      <c r="FX61">
        <v>31704.5</v>
      </c>
      <c r="FY61">
        <v>43477.3</v>
      </c>
      <c r="FZ61">
        <v>39521.599999999999</v>
      </c>
      <c r="GA61">
        <v>2.0664699999999998</v>
      </c>
      <c r="GB61">
        <v>1.9449799999999999</v>
      </c>
      <c r="GC61">
        <v>8.2295400000000005E-2</v>
      </c>
      <c r="GD61">
        <v>0</v>
      </c>
      <c r="GE61">
        <v>25.934200000000001</v>
      </c>
      <c r="GF61">
        <v>999.9</v>
      </c>
      <c r="GG61">
        <v>52.7</v>
      </c>
      <c r="GH61">
        <v>33.799999999999997</v>
      </c>
      <c r="GI61">
        <v>27.4526</v>
      </c>
      <c r="GJ61">
        <v>30.780200000000001</v>
      </c>
      <c r="GK61">
        <v>29.118600000000001</v>
      </c>
      <c r="GL61">
        <v>1</v>
      </c>
      <c r="GM61">
        <v>0.123928</v>
      </c>
      <c r="GN61">
        <v>0.98388600000000004</v>
      </c>
      <c r="GO61">
        <v>20.2667</v>
      </c>
      <c r="GP61">
        <v>5.2271700000000001</v>
      </c>
      <c r="GQ61">
        <v>11.908099999999999</v>
      </c>
      <c r="GR61">
        <v>4.9637000000000002</v>
      </c>
      <c r="GS61">
        <v>3.2919999999999998</v>
      </c>
      <c r="GT61">
        <v>9999</v>
      </c>
      <c r="GU61">
        <v>9999</v>
      </c>
      <c r="GV61">
        <v>8217.7999999999993</v>
      </c>
      <c r="GW61">
        <v>984.5</v>
      </c>
      <c r="GX61">
        <v>1.8771100000000001</v>
      </c>
      <c r="GY61">
        <v>1.8754</v>
      </c>
      <c r="GZ61">
        <v>1.87408</v>
      </c>
      <c r="HA61">
        <v>1.8733200000000001</v>
      </c>
      <c r="HB61">
        <v>1.87479</v>
      </c>
      <c r="HC61">
        <v>1.86974</v>
      </c>
      <c r="HD61">
        <v>1.8739300000000001</v>
      </c>
      <c r="HE61">
        <v>1.87897</v>
      </c>
      <c r="HF61">
        <v>0</v>
      </c>
      <c r="HG61">
        <v>0</v>
      </c>
      <c r="HH61">
        <v>0</v>
      </c>
      <c r="HI61">
        <v>0</v>
      </c>
      <c r="HJ61" t="s">
        <v>371</v>
      </c>
      <c r="HK61" t="s">
        <v>372</v>
      </c>
      <c r="HL61" t="s">
        <v>373</v>
      </c>
      <c r="HM61" t="s">
        <v>373</v>
      </c>
      <c r="HN61" t="s">
        <v>373</v>
      </c>
      <c r="HO61" t="s">
        <v>373</v>
      </c>
      <c r="HP61">
        <v>0</v>
      </c>
      <c r="HQ61">
        <v>100</v>
      </c>
      <c r="HR61">
        <v>100</v>
      </c>
      <c r="HS61">
        <v>0.59199999999999997</v>
      </c>
      <c r="HT61">
        <v>0.28899999999999998</v>
      </c>
      <c r="HU61">
        <v>0.40727774959854351</v>
      </c>
      <c r="HV61">
        <v>1.442917152755131E-3</v>
      </c>
      <c r="HW61">
        <v>-2.661258809856503E-6</v>
      </c>
      <c r="HX61">
        <v>7.9611176757267714E-10</v>
      </c>
      <c r="HY61">
        <v>-6.6858107156167801E-2</v>
      </c>
      <c r="HZ61">
        <v>-6.0352908027276157E-3</v>
      </c>
      <c r="IA61">
        <v>1.226161373770135E-3</v>
      </c>
      <c r="IB61">
        <v>-1.457749047782E-5</v>
      </c>
      <c r="IC61">
        <v>5</v>
      </c>
      <c r="ID61">
        <v>1967</v>
      </c>
      <c r="IE61">
        <v>1</v>
      </c>
      <c r="IF61">
        <v>28</v>
      </c>
      <c r="IG61">
        <v>1.3</v>
      </c>
      <c r="IH61">
        <v>6.5</v>
      </c>
      <c r="II61">
        <v>0.36132799999999998</v>
      </c>
      <c r="IJ61">
        <v>2.5</v>
      </c>
      <c r="IK61">
        <v>1.42578</v>
      </c>
      <c r="IL61">
        <v>2.2900399999999999</v>
      </c>
      <c r="IM61">
        <v>1.5478499999999999</v>
      </c>
      <c r="IN61">
        <v>2.2668499999999998</v>
      </c>
      <c r="IO61">
        <v>35.894399999999997</v>
      </c>
      <c r="IP61">
        <v>13.799300000000001</v>
      </c>
      <c r="IQ61">
        <v>18</v>
      </c>
      <c r="IR61">
        <v>572.11699999999996</v>
      </c>
      <c r="IS61">
        <v>479.29899999999998</v>
      </c>
      <c r="IT61">
        <v>24.999400000000001</v>
      </c>
      <c r="IU61">
        <v>28.8767</v>
      </c>
      <c r="IV61">
        <v>30</v>
      </c>
      <c r="IW61">
        <v>28.8355</v>
      </c>
      <c r="IX61">
        <v>28.769400000000001</v>
      </c>
      <c r="IY61">
        <v>7.2672699999999999</v>
      </c>
      <c r="IZ61">
        <v>31.235399999999998</v>
      </c>
      <c r="JA61">
        <v>0</v>
      </c>
      <c r="JB61">
        <v>25</v>
      </c>
      <c r="JC61">
        <v>100</v>
      </c>
      <c r="JD61">
        <v>19.147200000000002</v>
      </c>
      <c r="JE61">
        <v>100.32299999999999</v>
      </c>
      <c r="JF61">
        <v>100.544</v>
      </c>
    </row>
    <row r="62" spans="1:266" x14ac:dyDescent="0.2">
      <c r="A62">
        <v>46</v>
      </c>
      <c r="B62">
        <v>1657349088.5</v>
      </c>
      <c r="C62">
        <v>9649.4000000953674</v>
      </c>
      <c r="D62" t="s">
        <v>747</v>
      </c>
      <c r="E62" t="s">
        <v>748</v>
      </c>
      <c r="F62" t="s">
        <v>366</v>
      </c>
      <c r="H62" t="s">
        <v>449</v>
      </c>
      <c r="I62" t="s">
        <v>403</v>
      </c>
      <c r="J62" t="s">
        <v>734</v>
      </c>
      <c r="K62">
        <v>1657349088.5</v>
      </c>
      <c r="L62">
        <f t="shared" si="0"/>
        <v>4.6341684174344361E-3</v>
      </c>
      <c r="M62">
        <f t="shared" si="1"/>
        <v>4.6341684174344362</v>
      </c>
      <c r="N62">
        <f t="shared" si="2"/>
        <v>-0.70671466754157375</v>
      </c>
      <c r="O62">
        <f t="shared" si="3"/>
        <v>50.477800000000002</v>
      </c>
      <c r="P62">
        <f t="shared" si="4"/>
        <v>52.590235338864133</v>
      </c>
      <c r="Q62">
        <f t="shared" si="5"/>
        <v>5.3361798882455203</v>
      </c>
      <c r="R62">
        <f t="shared" si="6"/>
        <v>5.1218371514649608</v>
      </c>
      <c r="S62">
        <f t="shared" si="7"/>
        <v>0.38824725009100935</v>
      </c>
      <c r="T62">
        <f t="shared" si="8"/>
        <v>1.9196255451309159</v>
      </c>
      <c r="U62">
        <f t="shared" si="9"/>
        <v>0.34932061652415375</v>
      </c>
      <c r="V62">
        <f t="shared" si="10"/>
        <v>0.22149664977957489</v>
      </c>
      <c r="W62">
        <f t="shared" si="11"/>
        <v>241.73914499999998</v>
      </c>
      <c r="X62">
        <f t="shared" si="12"/>
        <v>28.033488855061957</v>
      </c>
      <c r="Y62">
        <f t="shared" si="13"/>
        <v>28.033488855061957</v>
      </c>
      <c r="Z62">
        <f t="shared" si="14"/>
        <v>3.8022546014811702</v>
      </c>
      <c r="AA62">
        <f t="shared" si="15"/>
        <v>66.952173872513626</v>
      </c>
      <c r="AB62">
        <f t="shared" si="16"/>
        <v>2.49795822578688</v>
      </c>
      <c r="AC62">
        <f t="shared" si="17"/>
        <v>3.7309591030507003</v>
      </c>
      <c r="AD62">
        <f t="shared" si="18"/>
        <v>1.3042963756942902</v>
      </c>
      <c r="AE62">
        <f t="shared" si="19"/>
        <v>-204.36682720885864</v>
      </c>
      <c r="AF62">
        <f t="shared" si="20"/>
        <v>-33.571279115885588</v>
      </c>
      <c r="AG62">
        <f t="shared" si="21"/>
        <v>-3.8071936347982094</v>
      </c>
      <c r="AH62">
        <f t="shared" si="22"/>
        <v>-6.154959542456595E-3</v>
      </c>
      <c r="AI62">
        <v>0</v>
      </c>
      <c r="AJ62">
        <v>0</v>
      </c>
      <c r="AK62">
        <f t="shared" si="23"/>
        <v>1</v>
      </c>
      <c r="AL62">
        <f t="shared" si="24"/>
        <v>0</v>
      </c>
      <c r="AM62">
        <f t="shared" si="25"/>
        <v>25820.175139316852</v>
      </c>
      <c r="AN62" t="s">
        <v>367</v>
      </c>
      <c r="AO62" t="s">
        <v>367</v>
      </c>
      <c r="AP62">
        <v>0</v>
      </c>
      <c r="AQ62">
        <v>0</v>
      </c>
      <c r="AR62" t="e">
        <f t="shared" si="26"/>
        <v>#DIV/0!</v>
      </c>
      <c r="AS62">
        <v>0</v>
      </c>
      <c r="AT62" t="s">
        <v>367</v>
      </c>
      <c r="AU62" t="s">
        <v>367</v>
      </c>
      <c r="AV62">
        <v>0</v>
      </c>
      <c r="AW62">
        <v>0</v>
      </c>
      <c r="AX62" t="e">
        <f t="shared" si="27"/>
        <v>#DIV/0!</v>
      </c>
      <c r="AY62">
        <v>0.5</v>
      </c>
      <c r="AZ62">
        <f t="shared" si="28"/>
        <v>1261.1817000000001</v>
      </c>
      <c r="BA62">
        <f t="shared" si="29"/>
        <v>-0.70671466754157375</v>
      </c>
      <c r="BB62" t="e">
        <f t="shared" si="30"/>
        <v>#DIV/0!</v>
      </c>
      <c r="BC62">
        <f t="shared" si="31"/>
        <v>-5.6035911997579229E-4</v>
      </c>
      <c r="BD62" t="e">
        <f t="shared" si="32"/>
        <v>#DIV/0!</v>
      </c>
      <c r="BE62" t="e">
        <f t="shared" si="33"/>
        <v>#DIV/0!</v>
      </c>
      <c r="BF62" t="s">
        <v>367</v>
      </c>
      <c r="BG62">
        <v>0</v>
      </c>
      <c r="BH62" t="e">
        <f t="shared" si="34"/>
        <v>#DIV/0!</v>
      </c>
      <c r="BI62" t="e">
        <f t="shared" si="35"/>
        <v>#DIV/0!</v>
      </c>
      <c r="BJ62" t="e">
        <f t="shared" si="36"/>
        <v>#DIV/0!</v>
      </c>
      <c r="BK62" t="e">
        <f t="shared" si="37"/>
        <v>#DIV/0!</v>
      </c>
      <c r="BL62" t="e">
        <f t="shared" si="38"/>
        <v>#DIV/0!</v>
      </c>
      <c r="BM62" t="e">
        <f t="shared" si="39"/>
        <v>#DIV/0!</v>
      </c>
      <c r="BN62" t="e">
        <f t="shared" si="40"/>
        <v>#DIV/0!</v>
      </c>
      <c r="BO62" t="e">
        <f t="shared" si="41"/>
        <v>#DIV/0!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f t="shared" si="42"/>
        <v>1499.96</v>
      </c>
      <c r="CI62">
        <f t="shared" si="43"/>
        <v>1261.1817000000001</v>
      </c>
      <c r="CJ62">
        <f t="shared" si="44"/>
        <v>0.84081022160590946</v>
      </c>
      <c r="CK62">
        <f t="shared" si="45"/>
        <v>0.16116372769940529</v>
      </c>
      <c r="CL62">
        <v>6</v>
      </c>
      <c r="CM62">
        <v>0.5</v>
      </c>
      <c r="CN62" t="s">
        <v>368</v>
      </c>
      <c r="CO62">
        <v>2</v>
      </c>
      <c r="CP62">
        <v>1657349088.5</v>
      </c>
      <c r="CQ62">
        <v>50.477800000000002</v>
      </c>
      <c r="CR62">
        <v>49.9621</v>
      </c>
      <c r="CS62">
        <v>24.618400000000001</v>
      </c>
      <c r="CT62">
        <v>19.688099999999999</v>
      </c>
      <c r="CU62">
        <v>49.877800000000001</v>
      </c>
      <c r="CV62">
        <v>24.316600000000001</v>
      </c>
      <c r="CW62">
        <v>550.07799999999997</v>
      </c>
      <c r="CX62">
        <v>101.43300000000001</v>
      </c>
      <c r="CY62">
        <v>3.4123199999999999E-2</v>
      </c>
      <c r="CZ62">
        <v>27.709099999999999</v>
      </c>
      <c r="DA62">
        <v>27.509899999999998</v>
      </c>
      <c r="DB62">
        <v>999.9</v>
      </c>
      <c r="DC62">
        <v>0</v>
      </c>
      <c r="DD62">
        <v>0</v>
      </c>
      <c r="DE62">
        <v>4998.75</v>
      </c>
      <c r="DF62">
        <v>0</v>
      </c>
      <c r="DG62">
        <v>2045.53</v>
      </c>
      <c r="DH62">
        <v>0.45557399999999998</v>
      </c>
      <c r="DI62">
        <v>51.690199999999997</v>
      </c>
      <c r="DJ62">
        <v>50.965499999999999</v>
      </c>
      <c r="DK62">
        <v>4.9303100000000004</v>
      </c>
      <c r="DL62">
        <v>49.9621</v>
      </c>
      <c r="DM62">
        <v>19.688099999999999</v>
      </c>
      <c r="DN62">
        <v>2.4971299999999998</v>
      </c>
      <c r="DO62">
        <v>1.9970300000000001</v>
      </c>
      <c r="DP62">
        <v>21.0078</v>
      </c>
      <c r="DQ62">
        <v>17.4208</v>
      </c>
      <c r="DR62">
        <v>1499.96</v>
      </c>
      <c r="DS62">
        <v>0.97299100000000005</v>
      </c>
      <c r="DT62">
        <v>2.7008999999999998E-2</v>
      </c>
      <c r="DU62">
        <v>0</v>
      </c>
      <c r="DV62">
        <v>2.5994000000000002</v>
      </c>
      <c r="DW62">
        <v>0</v>
      </c>
      <c r="DX62">
        <v>19017.900000000001</v>
      </c>
      <c r="DY62">
        <v>13303.1</v>
      </c>
      <c r="DZ62">
        <v>37.936999999999998</v>
      </c>
      <c r="EA62">
        <v>39.75</v>
      </c>
      <c r="EB62">
        <v>38.436999999999998</v>
      </c>
      <c r="EC62">
        <v>38.375</v>
      </c>
      <c r="ED62">
        <v>38</v>
      </c>
      <c r="EE62">
        <v>1459.45</v>
      </c>
      <c r="EF62">
        <v>40.51</v>
      </c>
      <c r="EG62">
        <v>0</v>
      </c>
      <c r="EH62">
        <v>1657349088</v>
      </c>
      <c r="EI62">
        <v>0</v>
      </c>
      <c r="EJ62">
        <v>2.38808</v>
      </c>
      <c r="EK62">
        <v>-0.76216153455649061</v>
      </c>
      <c r="EL62">
        <v>2268.3461480257861</v>
      </c>
      <c r="EM62">
        <v>18870.236000000001</v>
      </c>
      <c r="EN62">
        <v>15</v>
      </c>
      <c r="EO62">
        <v>1657349109.5</v>
      </c>
      <c r="EP62" t="s">
        <v>749</v>
      </c>
      <c r="EQ62">
        <v>1657349109.5</v>
      </c>
      <c r="ER62">
        <v>1657348589.5</v>
      </c>
      <c r="ES62">
        <v>38</v>
      </c>
      <c r="ET62">
        <v>6.0999999999999999E-2</v>
      </c>
      <c r="EU62">
        <v>-1.9E-2</v>
      </c>
      <c r="EV62">
        <v>0.6</v>
      </c>
      <c r="EW62">
        <v>0.16700000000000001</v>
      </c>
      <c r="EX62">
        <v>50</v>
      </c>
      <c r="EY62">
        <v>19</v>
      </c>
      <c r="EZ62">
        <v>0.3</v>
      </c>
      <c r="FA62">
        <v>0.02</v>
      </c>
      <c r="FB62">
        <v>0.40245042499999989</v>
      </c>
      <c r="FC62">
        <v>2.6761474671668551E-2</v>
      </c>
      <c r="FD62">
        <v>1.881371867665654E-2</v>
      </c>
      <c r="FE62">
        <v>1</v>
      </c>
      <c r="FF62">
        <v>4.9214272500000007</v>
      </c>
      <c r="FG62">
        <v>4.7917260787985742E-2</v>
      </c>
      <c r="FH62">
        <v>4.812691028676157E-3</v>
      </c>
      <c r="FI62">
        <v>1</v>
      </c>
      <c r="FJ62">
        <v>2</v>
      </c>
      <c r="FK62">
        <v>2</v>
      </c>
      <c r="FL62" t="s">
        <v>382</v>
      </c>
      <c r="FM62">
        <v>3.0588299999999999</v>
      </c>
      <c r="FN62">
        <v>2.69807</v>
      </c>
      <c r="FO62">
        <v>1.49114E-2</v>
      </c>
      <c r="FP62">
        <v>1.5024600000000001E-2</v>
      </c>
      <c r="FQ62">
        <v>0.12217</v>
      </c>
      <c r="FR62">
        <v>0.105466</v>
      </c>
      <c r="FS62">
        <v>31244.9</v>
      </c>
      <c r="FT62">
        <v>24385.599999999999</v>
      </c>
      <c r="FU62">
        <v>29784.7</v>
      </c>
      <c r="FV62">
        <v>24216</v>
      </c>
      <c r="FW62">
        <v>34708.400000000001</v>
      </c>
      <c r="FX62">
        <v>31633</v>
      </c>
      <c r="FY62">
        <v>43476.6</v>
      </c>
      <c r="FZ62">
        <v>39515.9</v>
      </c>
      <c r="GA62">
        <v>2.0661200000000002</v>
      </c>
      <c r="GB62">
        <v>1.9452</v>
      </c>
      <c r="GC62">
        <v>7.48336E-2</v>
      </c>
      <c r="GD62">
        <v>0</v>
      </c>
      <c r="GE62">
        <v>26.285900000000002</v>
      </c>
      <c r="GF62">
        <v>999.9</v>
      </c>
      <c r="GG62">
        <v>52.2</v>
      </c>
      <c r="GH62">
        <v>33.9</v>
      </c>
      <c r="GI62">
        <v>27.3443</v>
      </c>
      <c r="GJ62">
        <v>30.970199999999998</v>
      </c>
      <c r="GK62">
        <v>29.739599999999999</v>
      </c>
      <c r="GL62">
        <v>1</v>
      </c>
      <c r="GM62">
        <v>0.12704499999999999</v>
      </c>
      <c r="GN62">
        <v>1.13225</v>
      </c>
      <c r="GO62">
        <v>20.266200000000001</v>
      </c>
      <c r="GP62">
        <v>5.2261300000000004</v>
      </c>
      <c r="GQ62">
        <v>11.908099999999999</v>
      </c>
      <c r="GR62">
        <v>4.9638</v>
      </c>
      <c r="GS62">
        <v>3.2919999999999998</v>
      </c>
      <c r="GT62">
        <v>9999</v>
      </c>
      <c r="GU62">
        <v>9999</v>
      </c>
      <c r="GV62">
        <v>8217.7999999999993</v>
      </c>
      <c r="GW62">
        <v>984.5</v>
      </c>
      <c r="GX62">
        <v>1.87713</v>
      </c>
      <c r="GY62">
        <v>1.8754200000000001</v>
      </c>
      <c r="GZ62">
        <v>1.87408</v>
      </c>
      <c r="HA62">
        <v>1.8733200000000001</v>
      </c>
      <c r="HB62">
        <v>1.8748100000000001</v>
      </c>
      <c r="HC62">
        <v>1.86975</v>
      </c>
      <c r="HD62">
        <v>1.8739300000000001</v>
      </c>
      <c r="HE62">
        <v>1.8789800000000001</v>
      </c>
      <c r="HF62">
        <v>0</v>
      </c>
      <c r="HG62">
        <v>0</v>
      </c>
      <c r="HH62">
        <v>0</v>
      </c>
      <c r="HI62">
        <v>0</v>
      </c>
      <c r="HJ62" t="s">
        <v>371</v>
      </c>
      <c r="HK62" t="s">
        <v>372</v>
      </c>
      <c r="HL62" t="s">
        <v>373</v>
      </c>
      <c r="HM62" t="s">
        <v>373</v>
      </c>
      <c r="HN62" t="s">
        <v>373</v>
      </c>
      <c r="HO62" t="s">
        <v>373</v>
      </c>
      <c r="HP62">
        <v>0</v>
      </c>
      <c r="HQ62">
        <v>100</v>
      </c>
      <c r="HR62">
        <v>100</v>
      </c>
      <c r="HS62">
        <v>0.6</v>
      </c>
      <c r="HT62">
        <v>0.30180000000000001</v>
      </c>
      <c r="HU62">
        <v>0.47447755312050349</v>
      </c>
      <c r="HV62">
        <v>1.442917152755131E-3</v>
      </c>
      <c r="HW62">
        <v>-2.661258809856503E-6</v>
      </c>
      <c r="HX62">
        <v>7.9611176757267714E-10</v>
      </c>
      <c r="HY62">
        <v>-6.6858107156167801E-2</v>
      </c>
      <c r="HZ62">
        <v>-6.0352908027276157E-3</v>
      </c>
      <c r="IA62">
        <v>1.226161373770135E-3</v>
      </c>
      <c r="IB62">
        <v>-1.457749047782E-5</v>
      </c>
      <c r="IC62">
        <v>5</v>
      </c>
      <c r="ID62">
        <v>1967</v>
      </c>
      <c r="IE62">
        <v>1</v>
      </c>
      <c r="IF62">
        <v>28</v>
      </c>
      <c r="IG62">
        <v>1.3</v>
      </c>
      <c r="IH62">
        <v>8.3000000000000007</v>
      </c>
      <c r="II62">
        <v>0.246582</v>
      </c>
      <c r="IJ62">
        <v>2.5134300000000001</v>
      </c>
      <c r="IK62">
        <v>1.42578</v>
      </c>
      <c r="IL62">
        <v>2.2912599999999999</v>
      </c>
      <c r="IM62">
        <v>1.5478499999999999</v>
      </c>
      <c r="IN62">
        <v>2.3718300000000001</v>
      </c>
      <c r="IO62">
        <v>35.894399999999997</v>
      </c>
      <c r="IP62">
        <v>13.799300000000001</v>
      </c>
      <c r="IQ62">
        <v>18</v>
      </c>
      <c r="IR62">
        <v>572.12300000000005</v>
      </c>
      <c r="IS62">
        <v>479.72</v>
      </c>
      <c r="IT62">
        <v>25.001300000000001</v>
      </c>
      <c r="IU62">
        <v>28.903700000000001</v>
      </c>
      <c r="IV62">
        <v>30.000499999999999</v>
      </c>
      <c r="IW62">
        <v>28.862100000000002</v>
      </c>
      <c r="IX62">
        <v>28.803599999999999</v>
      </c>
      <c r="IY62">
        <v>4.9719499999999996</v>
      </c>
      <c r="IZ62">
        <v>29.216699999999999</v>
      </c>
      <c r="JA62">
        <v>0</v>
      </c>
      <c r="JB62">
        <v>25</v>
      </c>
      <c r="JC62">
        <v>50</v>
      </c>
      <c r="JD62">
        <v>19.584</v>
      </c>
      <c r="JE62">
        <v>100.321</v>
      </c>
      <c r="JF62">
        <v>100.529</v>
      </c>
    </row>
    <row r="63" spans="1:266" x14ac:dyDescent="0.2">
      <c r="A63">
        <v>47</v>
      </c>
      <c r="B63">
        <v>1657349185.5</v>
      </c>
      <c r="C63">
        <v>9746.4000000953674</v>
      </c>
      <c r="D63" t="s">
        <v>750</v>
      </c>
      <c r="E63" t="s">
        <v>751</v>
      </c>
      <c r="F63" t="s">
        <v>366</v>
      </c>
      <c r="H63" t="s">
        <v>449</v>
      </c>
      <c r="I63" t="s">
        <v>403</v>
      </c>
      <c r="J63" t="s">
        <v>734</v>
      </c>
      <c r="K63">
        <v>1657349185.5</v>
      </c>
      <c r="L63">
        <f t="shared" si="0"/>
        <v>4.7367476925517923E-3</v>
      </c>
      <c r="M63">
        <f t="shared" si="1"/>
        <v>4.7367476925517922</v>
      </c>
      <c r="N63">
        <f t="shared" si="2"/>
        <v>-3.7111198700291532</v>
      </c>
      <c r="O63">
        <f t="shared" si="3"/>
        <v>7.2410500000000004</v>
      </c>
      <c r="P63">
        <f t="shared" si="4"/>
        <v>23.298915930653134</v>
      </c>
      <c r="Q63">
        <f t="shared" si="5"/>
        <v>2.3641240704910582</v>
      </c>
      <c r="R63">
        <f t="shared" si="6"/>
        <v>0.73474408215307008</v>
      </c>
      <c r="S63">
        <f t="shared" si="7"/>
        <v>0.3980052048409059</v>
      </c>
      <c r="T63">
        <f t="shared" si="8"/>
        <v>1.9229158448560466</v>
      </c>
      <c r="U63">
        <f t="shared" si="9"/>
        <v>0.35726928025711924</v>
      </c>
      <c r="V63">
        <f t="shared" si="10"/>
        <v>0.22660481966702001</v>
      </c>
      <c r="W63">
        <f t="shared" si="11"/>
        <v>241.73479499999999</v>
      </c>
      <c r="X63">
        <f t="shared" si="12"/>
        <v>28.105414836273145</v>
      </c>
      <c r="Y63">
        <f t="shared" si="13"/>
        <v>28.105414836273145</v>
      </c>
      <c r="Z63">
        <f t="shared" si="14"/>
        <v>3.8182228053894587</v>
      </c>
      <c r="AA63">
        <f t="shared" si="15"/>
        <v>66.9681461569226</v>
      </c>
      <c r="AB63">
        <f t="shared" si="16"/>
        <v>2.5149057942916602</v>
      </c>
      <c r="AC63">
        <f t="shared" si="17"/>
        <v>3.7553761580895881</v>
      </c>
      <c r="AD63">
        <f t="shared" si="18"/>
        <v>1.3033170110977985</v>
      </c>
      <c r="AE63">
        <f t="shared" si="19"/>
        <v>-208.89057324153404</v>
      </c>
      <c r="AF63">
        <f t="shared" si="20"/>
        <v>-29.505518877645223</v>
      </c>
      <c r="AG63">
        <f t="shared" si="21"/>
        <v>-3.3434441281869804</v>
      </c>
      <c r="AH63">
        <f t="shared" si="22"/>
        <v>-4.7412473662475918E-3</v>
      </c>
      <c r="AI63">
        <v>0</v>
      </c>
      <c r="AJ63">
        <v>0</v>
      </c>
      <c r="AK63">
        <f t="shared" si="23"/>
        <v>1</v>
      </c>
      <c r="AL63">
        <f t="shared" si="24"/>
        <v>0</v>
      </c>
      <c r="AM63">
        <f t="shared" si="25"/>
        <v>25893.16790050139</v>
      </c>
      <c r="AN63" t="s">
        <v>367</v>
      </c>
      <c r="AO63" t="s">
        <v>367</v>
      </c>
      <c r="AP63">
        <v>0</v>
      </c>
      <c r="AQ63">
        <v>0</v>
      </c>
      <c r="AR63" t="e">
        <f t="shared" si="26"/>
        <v>#DIV/0!</v>
      </c>
      <c r="AS63">
        <v>0</v>
      </c>
      <c r="AT63" t="s">
        <v>367</v>
      </c>
      <c r="AU63" t="s">
        <v>367</v>
      </c>
      <c r="AV63">
        <v>0</v>
      </c>
      <c r="AW63">
        <v>0</v>
      </c>
      <c r="AX63" t="e">
        <f t="shared" si="27"/>
        <v>#DIV/0!</v>
      </c>
      <c r="AY63">
        <v>0.5</v>
      </c>
      <c r="AZ63">
        <f t="shared" si="28"/>
        <v>1261.1642999999999</v>
      </c>
      <c r="BA63">
        <f t="shared" si="29"/>
        <v>-3.7111198700291532</v>
      </c>
      <c r="BB63" t="e">
        <f t="shared" si="30"/>
        <v>#DIV/0!</v>
      </c>
      <c r="BC63">
        <f t="shared" si="31"/>
        <v>-2.9426141146154817E-3</v>
      </c>
      <c r="BD63" t="e">
        <f t="shared" si="32"/>
        <v>#DIV/0!</v>
      </c>
      <c r="BE63" t="e">
        <f t="shared" si="33"/>
        <v>#DIV/0!</v>
      </c>
      <c r="BF63" t="s">
        <v>367</v>
      </c>
      <c r="BG63">
        <v>0</v>
      </c>
      <c r="BH63" t="e">
        <f t="shared" si="34"/>
        <v>#DIV/0!</v>
      </c>
      <c r="BI63" t="e">
        <f t="shared" si="35"/>
        <v>#DIV/0!</v>
      </c>
      <c r="BJ63" t="e">
        <f t="shared" si="36"/>
        <v>#DIV/0!</v>
      </c>
      <c r="BK63" t="e">
        <f t="shared" si="37"/>
        <v>#DIV/0!</v>
      </c>
      <c r="BL63" t="e">
        <f t="shared" si="38"/>
        <v>#DIV/0!</v>
      </c>
      <c r="BM63" t="e">
        <f t="shared" si="39"/>
        <v>#DIV/0!</v>
      </c>
      <c r="BN63" t="e">
        <f t="shared" si="40"/>
        <v>#DIV/0!</v>
      </c>
      <c r="BO63" t="e">
        <f t="shared" si="41"/>
        <v>#DIV/0!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f t="shared" si="42"/>
        <v>1499.94</v>
      </c>
      <c r="CI63">
        <f t="shared" si="43"/>
        <v>1261.1642999999999</v>
      </c>
      <c r="CJ63">
        <f t="shared" si="44"/>
        <v>0.84080983239329565</v>
      </c>
      <c r="CK63">
        <f t="shared" si="45"/>
        <v>0.16116297651906075</v>
      </c>
      <c r="CL63">
        <v>6</v>
      </c>
      <c r="CM63">
        <v>0.5</v>
      </c>
      <c r="CN63" t="s">
        <v>368</v>
      </c>
      <c r="CO63">
        <v>2</v>
      </c>
      <c r="CP63">
        <v>1657349185.5</v>
      </c>
      <c r="CQ63">
        <v>7.2410500000000004</v>
      </c>
      <c r="CR63">
        <v>3.23068</v>
      </c>
      <c r="CS63">
        <v>24.7849</v>
      </c>
      <c r="CT63">
        <v>19.746500000000001</v>
      </c>
      <c r="CU63">
        <v>6.5740499999999997</v>
      </c>
      <c r="CV63">
        <v>24.4786</v>
      </c>
      <c r="CW63">
        <v>550.09699999999998</v>
      </c>
      <c r="CX63">
        <v>101.435</v>
      </c>
      <c r="CY63">
        <v>3.4273400000000002E-2</v>
      </c>
      <c r="CZ63">
        <v>27.820799999999998</v>
      </c>
      <c r="DA63">
        <v>27.6233</v>
      </c>
      <c r="DB63">
        <v>999.9</v>
      </c>
      <c r="DC63">
        <v>0</v>
      </c>
      <c r="DD63">
        <v>0</v>
      </c>
      <c r="DE63">
        <v>5012.5</v>
      </c>
      <c r="DF63">
        <v>0</v>
      </c>
      <c r="DG63">
        <v>2041.61</v>
      </c>
      <c r="DH63">
        <v>3.8878200000000001</v>
      </c>
      <c r="DI63">
        <v>7.2994199999999996</v>
      </c>
      <c r="DJ63">
        <v>3.29576</v>
      </c>
      <c r="DK63">
        <v>5.0383699999999996</v>
      </c>
      <c r="DL63">
        <v>3.23068</v>
      </c>
      <c r="DM63">
        <v>19.746500000000001</v>
      </c>
      <c r="DN63">
        <v>2.5140699999999998</v>
      </c>
      <c r="DO63">
        <v>2.0030000000000001</v>
      </c>
      <c r="DP63">
        <v>21.117899999999999</v>
      </c>
      <c r="DQ63">
        <v>17.4681</v>
      </c>
      <c r="DR63">
        <v>1499.94</v>
      </c>
      <c r="DS63">
        <v>0.97300600000000004</v>
      </c>
      <c r="DT63">
        <v>2.6993699999999999E-2</v>
      </c>
      <c r="DU63">
        <v>0</v>
      </c>
      <c r="DV63">
        <v>2.9028999999999998</v>
      </c>
      <c r="DW63">
        <v>0</v>
      </c>
      <c r="DX63">
        <v>19075.599999999999</v>
      </c>
      <c r="DY63">
        <v>13303.1</v>
      </c>
      <c r="DZ63">
        <v>37.375</v>
      </c>
      <c r="EA63">
        <v>39.436999999999998</v>
      </c>
      <c r="EB63">
        <v>37.936999999999998</v>
      </c>
      <c r="EC63">
        <v>38.061999999999998</v>
      </c>
      <c r="ED63">
        <v>37.561999999999998</v>
      </c>
      <c r="EE63">
        <v>1459.45</v>
      </c>
      <c r="EF63">
        <v>40.49</v>
      </c>
      <c r="EG63">
        <v>0</v>
      </c>
      <c r="EH63">
        <v>1657349184.5999999</v>
      </c>
      <c r="EI63">
        <v>0</v>
      </c>
      <c r="EJ63">
        <v>2.3372538461538461</v>
      </c>
      <c r="EK63">
        <v>0.46209914097586108</v>
      </c>
      <c r="EL63">
        <v>-858.10940121079352</v>
      </c>
      <c r="EM63">
        <v>19140.988461538462</v>
      </c>
      <c r="EN63">
        <v>15</v>
      </c>
      <c r="EO63">
        <v>1657349208</v>
      </c>
      <c r="EP63" t="s">
        <v>752</v>
      </c>
      <c r="EQ63">
        <v>1657349208</v>
      </c>
      <c r="ER63">
        <v>1657348589.5</v>
      </c>
      <c r="ES63">
        <v>39</v>
      </c>
      <c r="ET63">
        <v>0.128</v>
      </c>
      <c r="EU63">
        <v>-1.9E-2</v>
      </c>
      <c r="EV63">
        <v>0.66700000000000004</v>
      </c>
      <c r="EW63">
        <v>0.16700000000000001</v>
      </c>
      <c r="EX63">
        <v>3</v>
      </c>
      <c r="EY63">
        <v>19</v>
      </c>
      <c r="EZ63">
        <v>0.24</v>
      </c>
      <c r="FA63">
        <v>0.02</v>
      </c>
      <c r="FB63">
        <v>3.8776202500000001</v>
      </c>
      <c r="FC63">
        <v>8.8886679174477647E-3</v>
      </c>
      <c r="FD63">
        <v>1.796997154804373E-2</v>
      </c>
      <c r="FE63">
        <v>1</v>
      </c>
      <c r="FF63">
        <v>5.0244559999999998</v>
      </c>
      <c r="FG63">
        <v>0.1829002626641435</v>
      </c>
      <c r="FH63">
        <v>2.0285851325492869E-2</v>
      </c>
      <c r="FI63">
        <v>1</v>
      </c>
      <c r="FJ63">
        <v>2</v>
      </c>
      <c r="FK63">
        <v>2</v>
      </c>
      <c r="FL63" t="s">
        <v>382</v>
      </c>
      <c r="FM63">
        <v>3.0587499999999999</v>
      </c>
      <c r="FN63">
        <v>2.69828</v>
      </c>
      <c r="FO63">
        <v>1.95794E-3</v>
      </c>
      <c r="FP63">
        <v>9.6723299999999996E-4</v>
      </c>
      <c r="FQ63">
        <v>0.122721</v>
      </c>
      <c r="FR63">
        <v>0.105673</v>
      </c>
      <c r="FS63">
        <v>31651.5</v>
      </c>
      <c r="FT63">
        <v>24730.9</v>
      </c>
      <c r="FU63">
        <v>29781.200000000001</v>
      </c>
      <c r="FV63">
        <v>24213.8</v>
      </c>
      <c r="FW63">
        <v>34682.199999999997</v>
      </c>
      <c r="FX63">
        <v>31621.8</v>
      </c>
      <c r="FY63">
        <v>43471.8</v>
      </c>
      <c r="FZ63">
        <v>39511.599999999999</v>
      </c>
      <c r="GA63">
        <v>2.0655299999999999</v>
      </c>
      <c r="GB63">
        <v>1.9440500000000001</v>
      </c>
      <c r="GC63">
        <v>7.48336E-2</v>
      </c>
      <c r="GD63">
        <v>0</v>
      </c>
      <c r="GE63">
        <v>26.3995</v>
      </c>
      <c r="GF63">
        <v>999.9</v>
      </c>
      <c r="GG63">
        <v>51.9</v>
      </c>
      <c r="GH63">
        <v>34</v>
      </c>
      <c r="GI63">
        <v>27.337700000000002</v>
      </c>
      <c r="GJ63">
        <v>31.010200000000001</v>
      </c>
      <c r="GK63">
        <v>29.7316</v>
      </c>
      <c r="GL63">
        <v>1</v>
      </c>
      <c r="GM63">
        <v>0.13306899999999999</v>
      </c>
      <c r="GN63">
        <v>1.2048700000000001</v>
      </c>
      <c r="GO63">
        <v>20.2654</v>
      </c>
      <c r="GP63">
        <v>5.2232799999999999</v>
      </c>
      <c r="GQ63">
        <v>11.908099999999999</v>
      </c>
      <c r="GR63">
        <v>4.9638</v>
      </c>
      <c r="GS63">
        <v>3.2919999999999998</v>
      </c>
      <c r="GT63">
        <v>9999</v>
      </c>
      <c r="GU63">
        <v>9999</v>
      </c>
      <c r="GV63">
        <v>8217.7999999999993</v>
      </c>
      <c r="GW63">
        <v>984.5</v>
      </c>
      <c r="GX63">
        <v>1.87714</v>
      </c>
      <c r="GY63">
        <v>1.8754500000000001</v>
      </c>
      <c r="GZ63">
        <v>1.87409</v>
      </c>
      <c r="HA63">
        <v>1.8733200000000001</v>
      </c>
      <c r="HB63">
        <v>1.8748499999999999</v>
      </c>
      <c r="HC63">
        <v>1.8697900000000001</v>
      </c>
      <c r="HD63">
        <v>1.8739300000000001</v>
      </c>
      <c r="HE63">
        <v>1.87904</v>
      </c>
      <c r="HF63">
        <v>0</v>
      </c>
      <c r="HG63">
        <v>0</v>
      </c>
      <c r="HH63">
        <v>0</v>
      </c>
      <c r="HI63">
        <v>0</v>
      </c>
      <c r="HJ63" t="s">
        <v>371</v>
      </c>
      <c r="HK63" t="s">
        <v>372</v>
      </c>
      <c r="HL63" t="s">
        <v>373</v>
      </c>
      <c r="HM63" t="s">
        <v>373</v>
      </c>
      <c r="HN63" t="s">
        <v>373</v>
      </c>
      <c r="HO63" t="s">
        <v>373</v>
      </c>
      <c r="HP63">
        <v>0</v>
      </c>
      <c r="HQ63">
        <v>100</v>
      </c>
      <c r="HR63">
        <v>100</v>
      </c>
      <c r="HS63">
        <v>0.66700000000000004</v>
      </c>
      <c r="HT63">
        <v>0.30630000000000002</v>
      </c>
      <c r="HU63">
        <v>0.53507605777384093</v>
      </c>
      <c r="HV63">
        <v>1.442917152755131E-3</v>
      </c>
      <c r="HW63">
        <v>-2.661258809856503E-6</v>
      </c>
      <c r="HX63">
        <v>7.9611176757267714E-10</v>
      </c>
      <c r="HY63">
        <v>-6.6858107156167801E-2</v>
      </c>
      <c r="HZ63">
        <v>-6.0352908027276157E-3</v>
      </c>
      <c r="IA63">
        <v>1.226161373770135E-3</v>
      </c>
      <c r="IB63">
        <v>-1.457749047782E-5</v>
      </c>
      <c r="IC63">
        <v>5</v>
      </c>
      <c r="ID63">
        <v>1967</v>
      </c>
      <c r="IE63">
        <v>1</v>
      </c>
      <c r="IF63">
        <v>28</v>
      </c>
      <c r="IG63">
        <v>1.3</v>
      </c>
      <c r="IH63">
        <v>9.9</v>
      </c>
      <c r="II63">
        <v>3.1738299999999997E-2</v>
      </c>
      <c r="IJ63">
        <v>4.99756</v>
      </c>
      <c r="IK63">
        <v>1.42578</v>
      </c>
      <c r="IL63">
        <v>2.2900399999999999</v>
      </c>
      <c r="IM63">
        <v>1.5478499999999999</v>
      </c>
      <c r="IN63">
        <v>2.3913600000000002</v>
      </c>
      <c r="IO63">
        <v>35.964500000000001</v>
      </c>
      <c r="IP63">
        <v>13.773</v>
      </c>
      <c r="IQ63">
        <v>18</v>
      </c>
      <c r="IR63">
        <v>572.31899999999996</v>
      </c>
      <c r="IS63">
        <v>479.49299999999999</v>
      </c>
      <c r="IT63">
        <v>25.0001</v>
      </c>
      <c r="IU63">
        <v>28.9986</v>
      </c>
      <c r="IV63">
        <v>30.000399999999999</v>
      </c>
      <c r="IW63">
        <v>28.927499999999998</v>
      </c>
      <c r="IX63">
        <v>28.8644</v>
      </c>
      <c r="IY63">
        <v>0</v>
      </c>
      <c r="IZ63">
        <v>29.115200000000002</v>
      </c>
      <c r="JA63">
        <v>0</v>
      </c>
      <c r="JB63">
        <v>25</v>
      </c>
      <c r="JC63">
        <v>0</v>
      </c>
      <c r="JD63">
        <v>19.6557</v>
      </c>
      <c r="JE63">
        <v>100.31</v>
      </c>
      <c r="JF63">
        <v>100.51900000000001</v>
      </c>
    </row>
    <row r="64" spans="1:266" x14ac:dyDescent="0.2">
      <c r="A64">
        <v>48</v>
      </c>
      <c r="B64">
        <v>1657349284</v>
      </c>
      <c r="C64">
        <v>9844.9000000953674</v>
      </c>
      <c r="D64" t="s">
        <v>753</v>
      </c>
      <c r="E64" t="s">
        <v>754</v>
      </c>
      <c r="F64" t="s">
        <v>366</v>
      </c>
      <c r="H64" t="s">
        <v>449</v>
      </c>
      <c r="I64" t="s">
        <v>403</v>
      </c>
      <c r="J64" t="s">
        <v>734</v>
      </c>
      <c r="K64">
        <v>1657349284</v>
      </c>
      <c r="L64">
        <f t="shared" si="0"/>
        <v>4.5166534905173982E-3</v>
      </c>
      <c r="M64">
        <f t="shared" si="1"/>
        <v>4.5166534905173981</v>
      </c>
      <c r="N64">
        <f t="shared" si="2"/>
        <v>18.19157062327255</v>
      </c>
      <c r="O64">
        <f t="shared" si="3"/>
        <v>378.45699999999999</v>
      </c>
      <c r="P64">
        <f t="shared" si="4"/>
        <v>286.46030286634618</v>
      </c>
      <c r="Q64">
        <f t="shared" si="5"/>
        <v>29.066376205332428</v>
      </c>
      <c r="R64">
        <f t="shared" si="6"/>
        <v>38.401039967740097</v>
      </c>
      <c r="S64">
        <f t="shared" si="7"/>
        <v>0.37397032801184493</v>
      </c>
      <c r="T64">
        <f t="shared" si="8"/>
        <v>1.922892371624688</v>
      </c>
      <c r="U64">
        <f t="shared" si="9"/>
        <v>0.33776629849431938</v>
      </c>
      <c r="V64">
        <f t="shared" si="10"/>
        <v>0.21406389321901906</v>
      </c>
      <c r="W64">
        <f t="shared" si="11"/>
        <v>241.770048</v>
      </c>
      <c r="X64">
        <f t="shared" si="12"/>
        <v>28.163443882994009</v>
      </c>
      <c r="Y64">
        <f t="shared" si="13"/>
        <v>28.163443882994009</v>
      </c>
      <c r="Z64">
        <f t="shared" si="14"/>
        <v>3.8311483762364613</v>
      </c>
      <c r="AA64">
        <f t="shared" si="15"/>
        <v>67.120791177798949</v>
      </c>
      <c r="AB64">
        <f t="shared" si="16"/>
        <v>2.5167562892054804</v>
      </c>
      <c r="AC64">
        <f t="shared" si="17"/>
        <v>3.7495927045000772</v>
      </c>
      <c r="AD64">
        <f t="shared" si="18"/>
        <v>1.3143920870309809</v>
      </c>
      <c r="AE64">
        <f t="shared" si="19"/>
        <v>-199.18441893181725</v>
      </c>
      <c r="AF64">
        <f t="shared" si="20"/>
        <v>-38.257662453080975</v>
      </c>
      <c r="AG64">
        <f t="shared" si="21"/>
        <v>-4.3359380887099785</v>
      </c>
      <c r="AH64">
        <f t="shared" si="22"/>
        <v>-7.9714736082010518E-3</v>
      </c>
      <c r="AI64">
        <v>0</v>
      </c>
      <c r="AJ64">
        <v>0</v>
      </c>
      <c r="AK64">
        <f t="shared" si="23"/>
        <v>1</v>
      </c>
      <c r="AL64">
        <f t="shared" si="24"/>
        <v>0</v>
      </c>
      <c r="AM64">
        <f t="shared" si="25"/>
        <v>25894.929899523675</v>
      </c>
      <c r="AN64" t="s">
        <v>367</v>
      </c>
      <c r="AO64" t="s">
        <v>367</v>
      </c>
      <c r="AP64">
        <v>0</v>
      </c>
      <c r="AQ64">
        <v>0</v>
      </c>
      <c r="AR64" t="e">
        <f t="shared" si="26"/>
        <v>#DIV/0!</v>
      </c>
      <c r="AS64">
        <v>0</v>
      </c>
      <c r="AT64" t="s">
        <v>367</v>
      </c>
      <c r="AU64" t="s">
        <v>367</v>
      </c>
      <c r="AV64">
        <v>0</v>
      </c>
      <c r="AW64">
        <v>0</v>
      </c>
      <c r="AX64" t="e">
        <f t="shared" si="27"/>
        <v>#DIV/0!</v>
      </c>
      <c r="AY64">
        <v>0.5</v>
      </c>
      <c r="AZ64">
        <f t="shared" si="28"/>
        <v>1261.3416000000002</v>
      </c>
      <c r="BA64">
        <f t="shared" si="29"/>
        <v>18.19157062327255</v>
      </c>
      <c r="BB64" t="e">
        <f t="shared" si="30"/>
        <v>#DIV/0!</v>
      </c>
      <c r="BC64">
        <f t="shared" si="31"/>
        <v>1.4422398042903324E-2</v>
      </c>
      <c r="BD64" t="e">
        <f t="shared" si="32"/>
        <v>#DIV/0!</v>
      </c>
      <c r="BE64" t="e">
        <f t="shared" si="33"/>
        <v>#DIV/0!</v>
      </c>
      <c r="BF64" t="s">
        <v>367</v>
      </c>
      <c r="BG64">
        <v>0</v>
      </c>
      <c r="BH64" t="e">
        <f t="shared" si="34"/>
        <v>#DIV/0!</v>
      </c>
      <c r="BI64" t="e">
        <f t="shared" si="35"/>
        <v>#DIV/0!</v>
      </c>
      <c r="BJ64" t="e">
        <f t="shared" si="36"/>
        <v>#DIV/0!</v>
      </c>
      <c r="BK64" t="e">
        <f t="shared" si="37"/>
        <v>#DIV/0!</v>
      </c>
      <c r="BL64" t="e">
        <f t="shared" si="38"/>
        <v>#DIV/0!</v>
      </c>
      <c r="BM64" t="e">
        <f t="shared" si="39"/>
        <v>#DIV/0!</v>
      </c>
      <c r="BN64" t="e">
        <f t="shared" si="40"/>
        <v>#DIV/0!</v>
      </c>
      <c r="BO64" t="e">
        <f t="shared" si="41"/>
        <v>#DIV/0!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f t="shared" si="42"/>
        <v>1500.15</v>
      </c>
      <c r="CI64">
        <f t="shared" si="43"/>
        <v>1261.3416000000002</v>
      </c>
      <c r="CJ64">
        <f t="shared" si="44"/>
        <v>0.84081031896810321</v>
      </c>
      <c r="CK64">
        <f t="shared" si="45"/>
        <v>0.16116391560843915</v>
      </c>
      <c r="CL64">
        <v>6</v>
      </c>
      <c r="CM64">
        <v>0.5</v>
      </c>
      <c r="CN64" t="s">
        <v>368</v>
      </c>
      <c r="CO64">
        <v>2</v>
      </c>
      <c r="CP64">
        <v>1657349284</v>
      </c>
      <c r="CQ64">
        <v>378.45699999999999</v>
      </c>
      <c r="CR64">
        <v>400.166</v>
      </c>
      <c r="CS64">
        <v>24.803599999999999</v>
      </c>
      <c r="CT64">
        <v>19.998799999999999</v>
      </c>
      <c r="CU64">
        <v>377.73099999999999</v>
      </c>
      <c r="CV64">
        <v>24.625599999999999</v>
      </c>
      <c r="CW64">
        <v>550.02800000000002</v>
      </c>
      <c r="CX64">
        <v>101.43300000000001</v>
      </c>
      <c r="CY64">
        <v>3.4379300000000002E-2</v>
      </c>
      <c r="CZ64">
        <v>27.7944</v>
      </c>
      <c r="DA64">
        <v>27.582000000000001</v>
      </c>
      <c r="DB64">
        <v>999.9</v>
      </c>
      <c r="DC64">
        <v>0</v>
      </c>
      <c r="DD64">
        <v>0</v>
      </c>
      <c r="DE64">
        <v>5012.5</v>
      </c>
      <c r="DF64">
        <v>0</v>
      </c>
      <c r="DG64">
        <v>2045.96</v>
      </c>
      <c r="DH64">
        <v>-21.5639</v>
      </c>
      <c r="DI64">
        <v>388.28500000000003</v>
      </c>
      <c r="DJ64">
        <v>408.33199999999999</v>
      </c>
      <c r="DK64">
        <v>4.9372100000000003</v>
      </c>
      <c r="DL64">
        <v>400.166</v>
      </c>
      <c r="DM64">
        <v>19.998799999999999</v>
      </c>
      <c r="DN64">
        <v>2.5293399999999999</v>
      </c>
      <c r="DO64">
        <v>2.02854</v>
      </c>
      <c r="DP64">
        <v>21.2165</v>
      </c>
      <c r="DQ64">
        <v>17.668900000000001</v>
      </c>
      <c r="DR64">
        <v>1500.15</v>
      </c>
      <c r="DS64">
        <v>0.97298700000000005</v>
      </c>
      <c r="DT64">
        <v>2.7013499999999999E-2</v>
      </c>
      <c r="DU64">
        <v>0</v>
      </c>
      <c r="DV64">
        <v>2.331</v>
      </c>
      <c r="DW64">
        <v>0</v>
      </c>
      <c r="DX64">
        <v>18629.8</v>
      </c>
      <c r="DY64">
        <v>13304.8</v>
      </c>
      <c r="DZ64">
        <v>37.061999999999998</v>
      </c>
      <c r="EA64">
        <v>39.25</v>
      </c>
      <c r="EB64">
        <v>37.5</v>
      </c>
      <c r="EC64">
        <v>37.936999999999998</v>
      </c>
      <c r="ED64">
        <v>37.25</v>
      </c>
      <c r="EE64">
        <v>1459.63</v>
      </c>
      <c r="EF64">
        <v>40.520000000000003</v>
      </c>
      <c r="EG64">
        <v>0</v>
      </c>
      <c r="EH64">
        <v>1657349283</v>
      </c>
      <c r="EI64">
        <v>0</v>
      </c>
      <c r="EJ64">
        <v>2.382861538461539</v>
      </c>
      <c r="EK64">
        <v>0.1056820578081217</v>
      </c>
      <c r="EL64">
        <v>-2258.218801182571</v>
      </c>
      <c r="EM64">
        <v>18867.965384615389</v>
      </c>
      <c r="EN64">
        <v>15</v>
      </c>
      <c r="EO64">
        <v>1657349312</v>
      </c>
      <c r="EP64" t="s">
        <v>755</v>
      </c>
      <c r="EQ64">
        <v>1657349307</v>
      </c>
      <c r="ER64">
        <v>1657349312</v>
      </c>
      <c r="ES64">
        <v>40</v>
      </c>
      <c r="ET64">
        <v>-0.14000000000000001</v>
      </c>
      <c r="EU64">
        <v>-4.0000000000000001E-3</v>
      </c>
      <c r="EV64">
        <v>0.72599999999999998</v>
      </c>
      <c r="EW64">
        <v>0.17799999999999999</v>
      </c>
      <c r="EX64">
        <v>401</v>
      </c>
      <c r="EY64">
        <v>20</v>
      </c>
      <c r="EZ64">
        <v>0.12</v>
      </c>
      <c r="FA64">
        <v>0.02</v>
      </c>
      <c r="FB64">
        <v>-21.167231707317072</v>
      </c>
      <c r="FC64">
        <v>-4.9113804878048963</v>
      </c>
      <c r="FD64">
        <v>0.54176872054006764</v>
      </c>
      <c r="FE64">
        <v>0</v>
      </c>
      <c r="FF64">
        <v>4.9357782926829268</v>
      </c>
      <c r="FG64">
        <v>-2.8704668989544171E-2</v>
      </c>
      <c r="FH64">
        <v>4.1219814690764437E-3</v>
      </c>
      <c r="FI64">
        <v>1</v>
      </c>
      <c r="FJ64">
        <v>1</v>
      </c>
      <c r="FK64">
        <v>2</v>
      </c>
      <c r="FL64" t="s">
        <v>370</v>
      </c>
      <c r="FM64">
        <v>3.0584699999999998</v>
      </c>
      <c r="FN64">
        <v>2.6983799999999998</v>
      </c>
      <c r="FO64">
        <v>9.66804E-2</v>
      </c>
      <c r="FP64">
        <v>0.10156900000000001</v>
      </c>
      <c r="FQ64">
        <v>0.123208</v>
      </c>
      <c r="FR64">
        <v>0.106597</v>
      </c>
      <c r="FS64">
        <v>28640.400000000001</v>
      </c>
      <c r="FT64">
        <v>22236.799999999999</v>
      </c>
      <c r="FU64">
        <v>29774.6</v>
      </c>
      <c r="FV64">
        <v>24210.3</v>
      </c>
      <c r="FW64">
        <v>34658.800000000003</v>
      </c>
      <c r="FX64">
        <v>31588.5</v>
      </c>
      <c r="FY64">
        <v>43461.7</v>
      </c>
      <c r="FZ64">
        <v>39506.6</v>
      </c>
      <c r="GA64">
        <v>2.0644499999999999</v>
      </c>
      <c r="GB64">
        <v>1.94435</v>
      </c>
      <c r="GC64">
        <v>6.5855700000000003E-2</v>
      </c>
      <c r="GD64">
        <v>0</v>
      </c>
      <c r="GE64">
        <v>26.505099999999999</v>
      </c>
      <c r="GF64">
        <v>999.9</v>
      </c>
      <c r="GG64">
        <v>51.6</v>
      </c>
      <c r="GH64">
        <v>34.1</v>
      </c>
      <c r="GI64">
        <v>27.331399999999999</v>
      </c>
      <c r="GJ64">
        <v>30.680199999999999</v>
      </c>
      <c r="GK64">
        <v>29.395</v>
      </c>
      <c r="GL64">
        <v>1</v>
      </c>
      <c r="GM64">
        <v>0.140653</v>
      </c>
      <c r="GN64">
        <v>1.2923800000000001</v>
      </c>
      <c r="GO64">
        <v>20.264900000000001</v>
      </c>
      <c r="GP64">
        <v>5.2271700000000001</v>
      </c>
      <c r="GQ64">
        <v>11.908099999999999</v>
      </c>
      <c r="GR64">
        <v>4.9637500000000001</v>
      </c>
      <c r="GS64">
        <v>3.2919999999999998</v>
      </c>
      <c r="GT64">
        <v>9999</v>
      </c>
      <c r="GU64">
        <v>9999</v>
      </c>
      <c r="GV64">
        <v>8217.7999999999993</v>
      </c>
      <c r="GW64">
        <v>984.5</v>
      </c>
      <c r="GX64">
        <v>1.87714</v>
      </c>
      <c r="GY64">
        <v>1.8754500000000001</v>
      </c>
      <c r="GZ64">
        <v>1.87408</v>
      </c>
      <c r="HA64">
        <v>1.8733200000000001</v>
      </c>
      <c r="HB64">
        <v>1.8748400000000001</v>
      </c>
      <c r="HC64">
        <v>1.8697900000000001</v>
      </c>
      <c r="HD64">
        <v>1.8739300000000001</v>
      </c>
      <c r="HE64">
        <v>1.87904</v>
      </c>
      <c r="HF64">
        <v>0</v>
      </c>
      <c r="HG64">
        <v>0</v>
      </c>
      <c r="HH64">
        <v>0</v>
      </c>
      <c r="HI64">
        <v>0</v>
      </c>
      <c r="HJ64" t="s">
        <v>371</v>
      </c>
      <c r="HK64" t="s">
        <v>372</v>
      </c>
      <c r="HL64" t="s">
        <v>373</v>
      </c>
      <c r="HM64" t="s">
        <v>373</v>
      </c>
      <c r="HN64" t="s">
        <v>373</v>
      </c>
      <c r="HO64" t="s">
        <v>373</v>
      </c>
      <c r="HP64">
        <v>0</v>
      </c>
      <c r="HQ64">
        <v>100</v>
      </c>
      <c r="HR64">
        <v>100</v>
      </c>
      <c r="HS64">
        <v>0.72599999999999998</v>
      </c>
      <c r="HT64">
        <v>0.17799999999999999</v>
      </c>
      <c r="HU64">
        <v>0.66303239916002665</v>
      </c>
      <c r="HV64">
        <v>1.442917152755131E-3</v>
      </c>
      <c r="HW64">
        <v>-2.661258809856503E-6</v>
      </c>
      <c r="HX64">
        <v>7.9611176757267714E-10</v>
      </c>
      <c r="HY64">
        <v>-6.6858107156167801E-2</v>
      </c>
      <c r="HZ64">
        <v>-6.0352908027276157E-3</v>
      </c>
      <c r="IA64">
        <v>1.226161373770135E-3</v>
      </c>
      <c r="IB64">
        <v>-1.457749047782E-5</v>
      </c>
      <c r="IC64">
        <v>5</v>
      </c>
      <c r="ID64">
        <v>1967</v>
      </c>
      <c r="IE64">
        <v>1</v>
      </c>
      <c r="IF64">
        <v>28</v>
      </c>
      <c r="IG64">
        <v>1.3</v>
      </c>
      <c r="IH64">
        <v>11.6</v>
      </c>
      <c r="II64">
        <v>1.0412600000000001</v>
      </c>
      <c r="IJ64">
        <v>2.47437</v>
      </c>
      <c r="IK64">
        <v>1.42578</v>
      </c>
      <c r="IL64">
        <v>2.2900399999999999</v>
      </c>
      <c r="IM64">
        <v>1.5478499999999999</v>
      </c>
      <c r="IN64">
        <v>2.34009</v>
      </c>
      <c r="IO64">
        <v>36.081600000000002</v>
      </c>
      <c r="IP64">
        <v>13.7555</v>
      </c>
      <c r="IQ64">
        <v>18</v>
      </c>
      <c r="IR64">
        <v>572.29999999999995</v>
      </c>
      <c r="IS64">
        <v>480.29199999999997</v>
      </c>
      <c r="IT64">
        <v>25.001100000000001</v>
      </c>
      <c r="IU64">
        <v>29.097000000000001</v>
      </c>
      <c r="IV64">
        <v>30.000299999999999</v>
      </c>
      <c r="IW64">
        <v>29.005099999999999</v>
      </c>
      <c r="IX64">
        <v>28.9391</v>
      </c>
      <c r="IY64">
        <v>20.865600000000001</v>
      </c>
      <c r="IZ64">
        <v>27.961200000000002</v>
      </c>
      <c r="JA64">
        <v>0</v>
      </c>
      <c r="JB64">
        <v>25</v>
      </c>
      <c r="JC64">
        <v>400</v>
      </c>
      <c r="JD64">
        <v>20.0595</v>
      </c>
      <c r="JE64">
        <v>100.28700000000001</v>
      </c>
      <c r="JF64">
        <v>100.506</v>
      </c>
    </row>
    <row r="65" spans="1:266" x14ac:dyDescent="0.2">
      <c r="A65">
        <v>49</v>
      </c>
      <c r="B65">
        <v>1657349388.0999999</v>
      </c>
      <c r="C65">
        <v>9949</v>
      </c>
      <c r="D65" t="s">
        <v>756</v>
      </c>
      <c r="E65" t="s">
        <v>757</v>
      </c>
      <c r="F65" t="s">
        <v>366</v>
      </c>
      <c r="H65" t="s">
        <v>449</v>
      </c>
      <c r="I65" t="s">
        <v>403</v>
      </c>
      <c r="J65" t="s">
        <v>734</v>
      </c>
      <c r="K65">
        <v>1657349388.0999999</v>
      </c>
      <c r="L65">
        <f t="shared" si="0"/>
        <v>4.6980496393436771E-3</v>
      </c>
      <c r="M65">
        <f t="shared" si="1"/>
        <v>4.6980496393436768</v>
      </c>
      <c r="N65">
        <f t="shared" si="2"/>
        <v>17.572051600553685</v>
      </c>
      <c r="O65">
        <f t="shared" si="3"/>
        <v>378.94900000000001</v>
      </c>
      <c r="P65">
        <f t="shared" si="4"/>
        <v>294.7468569054966</v>
      </c>
      <c r="Q65">
        <f t="shared" si="5"/>
        <v>29.905886842796352</v>
      </c>
      <c r="R65">
        <f t="shared" si="6"/>
        <v>38.449285031135801</v>
      </c>
      <c r="S65">
        <f t="shared" si="7"/>
        <v>0.39986937834361347</v>
      </c>
      <c r="T65">
        <f t="shared" si="8"/>
        <v>1.9145138630943148</v>
      </c>
      <c r="U65">
        <f t="shared" si="9"/>
        <v>0.35861152709164734</v>
      </c>
      <c r="V65">
        <f t="shared" si="10"/>
        <v>0.22748328231784837</v>
      </c>
      <c r="W65">
        <f t="shared" si="11"/>
        <v>241.74756299999999</v>
      </c>
      <c r="X65">
        <f t="shared" si="12"/>
        <v>28.252054368007212</v>
      </c>
      <c r="Y65">
        <f t="shared" si="13"/>
        <v>28.252054368007212</v>
      </c>
      <c r="Z65">
        <f t="shared" si="14"/>
        <v>3.8509593993896112</v>
      </c>
      <c r="AA65">
        <f t="shared" si="15"/>
        <v>67.750448103791911</v>
      </c>
      <c r="AB65">
        <f t="shared" si="16"/>
        <v>2.5637456341347602</v>
      </c>
      <c r="AC65">
        <f t="shared" si="17"/>
        <v>3.7841013689048504</v>
      </c>
      <c r="AD65">
        <f t="shared" si="18"/>
        <v>1.287213765254851</v>
      </c>
      <c r="AE65">
        <f t="shared" si="19"/>
        <v>-207.18398909505615</v>
      </c>
      <c r="AF65">
        <f t="shared" si="20"/>
        <v>-31.032122187593664</v>
      </c>
      <c r="AG65">
        <f t="shared" si="21"/>
        <v>-3.5367471921007105</v>
      </c>
      <c r="AH65">
        <f t="shared" si="22"/>
        <v>-5.2954747505324917E-3</v>
      </c>
      <c r="AI65">
        <v>0</v>
      </c>
      <c r="AJ65">
        <v>0</v>
      </c>
      <c r="AK65">
        <f t="shared" si="23"/>
        <v>1</v>
      </c>
      <c r="AL65">
        <f t="shared" si="24"/>
        <v>0</v>
      </c>
      <c r="AM65">
        <f t="shared" si="25"/>
        <v>25671.271633029952</v>
      </c>
      <c r="AN65" t="s">
        <v>367</v>
      </c>
      <c r="AO65" t="s">
        <v>367</v>
      </c>
      <c r="AP65">
        <v>0</v>
      </c>
      <c r="AQ65">
        <v>0</v>
      </c>
      <c r="AR65" t="e">
        <f t="shared" si="26"/>
        <v>#DIV/0!</v>
      </c>
      <c r="AS65">
        <v>0</v>
      </c>
      <c r="AT65" t="s">
        <v>367</v>
      </c>
      <c r="AU65" t="s">
        <v>367</v>
      </c>
      <c r="AV65">
        <v>0</v>
      </c>
      <c r="AW65">
        <v>0</v>
      </c>
      <c r="AX65" t="e">
        <f t="shared" si="27"/>
        <v>#DIV/0!</v>
      </c>
      <c r="AY65">
        <v>0.5</v>
      </c>
      <c r="AZ65">
        <f t="shared" si="28"/>
        <v>1261.2314999999999</v>
      </c>
      <c r="BA65">
        <f t="shared" si="29"/>
        <v>17.572051600553685</v>
      </c>
      <c r="BB65" t="e">
        <f t="shared" si="30"/>
        <v>#DIV/0!</v>
      </c>
      <c r="BC65">
        <f t="shared" si="31"/>
        <v>1.3932455382341535E-2</v>
      </c>
      <c r="BD65" t="e">
        <f t="shared" si="32"/>
        <v>#DIV/0!</v>
      </c>
      <c r="BE65" t="e">
        <f t="shared" si="33"/>
        <v>#DIV/0!</v>
      </c>
      <c r="BF65" t="s">
        <v>367</v>
      </c>
      <c r="BG65">
        <v>0</v>
      </c>
      <c r="BH65" t="e">
        <f t="shared" si="34"/>
        <v>#DIV/0!</v>
      </c>
      <c r="BI65" t="e">
        <f t="shared" si="35"/>
        <v>#DIV/0!</v>
      </c>
      <c r="BJ65" t="e">
        <f t="shared" si="36"/>
        <v>#DIV/0!</v>
      </c>
      <c r="BK65" t="e">
        <f t="shared" si="37"/>
        <v>#DIV/0!</v>
      </c>
      <c r="BL65" t="e">
        <f t="shared" si="38"/>
        <v>#DIV/0!</v>
      </c>
      <c r="BM65" t="e">
        <f t="shared" si="39"/>
        <v>#DIV/0!</v>
      </c>
      <c r="BN65" t="e">
        <f t="shared" si="40"/>
        <v>#DIV/0!</v>
      </c>
      <c r="BO65" t="e">
        <f t="shared" si="41"/>
        <v>#DIV/0!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f t="shared" si="42"/>
        <v>1500.02</v>
      </c>
      <c r="CI65">
        <f t="shared" si="43"/>
        <v>1261.2314999999999</v>
      </c>
      <c r="CJ65">
        <f t="shared" si="44"/>
        <v>0.84080978920281058</v>
      </c>
      <c r="CK65">
        <f t="shared" si="45"/>
        <v>0.16116289316142451</v>
      </c>
      <c r="CL65">
        <v>6</v>
      </c>
      <c r="CM65">
        <v>0.5</v>
      </c>
      <c r="CN65" t="s">
        <v>368</v>
      </c>
      <c r="CO65">
        <v>2</v>
      </c>
      <c r="CP65">
        <v>1657349388.0999999</v>
      </c>
      <c r="CQ65">
        <v>378.94900000000001</v>
      </c>
      <c r="CR65">
        <v>400.05500000000001</v>
      </c>
      <c r="CS65">
        <v>25.267800000000001</v>
      </c>
      <c r="CT65">
        <v>20.273499999999999</v>
      </c>
      <c r="CU65">
        <v>378.21699999999998</v>
      </c>
      <c r="CV65">
        <v>24.952000000000002</v>
      </c>
      <c r="CW65">
        <v>550.14800000000002</v>
      </c>
      <c r="CX65">
        <v>101.428</v>
      </c>
      <c r="CY65">
        <v>3.4954199999999998E-2</v>
      </c>
      <c r="CZ65">
        <v>27.9514</v>
      </c>
      <c r="DA65">
        <v>27.810500000000001</v>
      </c>
      <c r="DB65">
        <v>999.9</v>
      </c>
      <c r="DC65">
        <v>0</v>
      </c>
      <c r="DD65">
        <v>0</v>
      </c>
      <c r="DE65">
        <v>4977.5</v>
      </c>
      <c r="DF65">
        <v>0</v>
      </c>
      <c r="DG65">
        <v>2046.09</v>
      </c>
      <c r="DH65">
        <v>-21.106000000000002</v>
      </c>
      <c r="DI65">
        <v>388.77199999999999</v>
      </c>
      <c r="DJ65">
        <v>408.33300000000003</v>
      </c>
      <c r="DK65">
        <v>4.9943</v>
      </c>
      <c r="DL65">
        <v>400.05500000000001</v>
      </c>
      <c r="DM65">
        <v>20.273499999999999</v>
      </c>
      <c r="DN65">
        <v>2.5628799999999998</v>
      </c>
      <c r="DO65">
        <v>2.0563099999999999</v>
      </c>
      <c r="DP65">
        <v>21.4314</v>
      </c>
      <c r="DQ65">
        <v>17.884699999999999</v>
      </c>
      <c r="DR65">
        <v>1500.02</v>
      </c>
      <c r="DS65">
        <v>0.97300600000000004</v>
      </c>
      <c r="DT65">
        <v>2.6993699999999999E-2</v>
      </c>
      <c r="DU65">
        <v>0</v>
      </c>
      <c r="DV65">
        <v>2.234</v>
      </c>
      <c r="DW65">
        <v>0</v>
      </c>
      <c r="DX65">
        <v>18904.3</v>
      </c>
      <c r="DY65">
        <v>13303.8</v>
      </c>
      <c r="DZ65">
        <v>36.875</v>
      </c>
      <c r="EA65">
        <v>39.311999999999998</v>
      </c>
      <c r="EB65">
        <v>37.5</v>
      </c>
      <c r="EC65">
        <v>37.936999999999998</v>
      </c>
      <c r="ED65">
        <v>37.061999999999998</v>
      </c>
      <c r="EE65">
        <v>1459.53</v>
      </c>
      <c r="EF65">
        <v>40.49</v>
      </c>
      <c r="EG65">
        <v>0</v>
      </c>
      <c r="EH65">
        <v>1657349387.4000001</v>
      </c>
      <c r="EI65">
        <v>0</v>
      </c>
      <c r="EJ65">
        <v>2.3988499999999999</v>
      </c>
      <c r="EK65">
        <v>0.58269060544886164</v>
      </c>
      <c r="EL65">
        <v>-566.77264934514938</v>
      </c>
      <c r="EM65">
        <v>18827.06538461538</v>
      </c>
      <c r="EN65">
        <v>15</v>
      </c>
      <c r="EO65">
        <v>1657349312</v>
      </c>
      <c r="EP65" t="s">
        <v>755</v>
      </c>
      <c r="EQ65">
        <v>1657349307</v>
      </c>
      <c r="ER65">
        <v>1657349312</v>
      </c>
      <c r="ES65">
        <v>40</v>
      </c>
      <c r="ET65">
        <v>-0.14000000000000001</v>
      </c>
      <c r="EU65">
        <v>-4.0000000000000001E-3</v>
      </c>
      <c r="EV65">
        <v>0.72599999999999998</v>
      </c>
      <c r="EW65">
        <v>0.17799999999999999</v>
      </c>
      <c r="EX65">
        <v>401</v>
      </c>
      <c r="EY65">
        <v>20</v>
      </c>
      <c r="EZ65">
        <v>0.12</v>
      </c>
      <c r="FA65">
        <v>0.02</v>
      </c>
      <c r="FB65">
        <v>-21.020680487804881</v>
      </c>
      <c r="FC65">
        <v>-0.5808900110719919</v>
      </c>
      <c r="FD65">
        <v>6.2007073630754687E-2</v>
      </c>
      <c r="FE65">
        <v>0</v>
      </c>
      <c r="FF65">
        <v>5.0097768292682927</v>
      </c>
      <c r="FG65">
        <v>-0.1205504918544464</v>
      </c>
      <c r="FH65">
        <v>1.2116408032292371E-2</v>
      </c>
      <c r="FI65">
        <v>1</v>
      </c>
      <c r="FJ65">
        <v>1</v>
      </c>
      <c r="FK65">
        <v>2</v>
      </c>
      <c r="FL65" t="s">
        <v>370</v>
      </c>
      <c r="FM65">
        <v>3.0586199999999999</v>
      </c>
      <c r="FN65">
        <v>2.6988099999999999</v>
      </c>
      <c r="FO65">
        <v>9.6749799999999997E-2</v>
      </c>
      <c r="FP65">
        <v>0.101518</v>
      </c>
      <c r="FQ65">
        <v>0.124306</v>
      </c>
      <c r="FR65">
        <v>0.10759000000000001</v>
      </c>
      <c r="FS65">
        <v>28629.1</v>
      </c>
      <c r="FT65">
        <v>22234.3</v>
      </c>
      <c r="FU65">
        <v>29765.8</v>
      </c>
      <c r="FV65">
        <v>24206.7</v>
      </c>
      <c r="FW65">
        <v>34604.800000000003</v>
      </c>
      <c r="FX65">
        <v>31548.1</v>
      </c>
      <c r="FY65">
        <v>43448.800000000003</v>
      </c>
      <c r="FZ65">
        <v>39500.400000000001</v>
      </c>
      <c r="GA65">
        <v>2.06365</v>
      </c>
      <c r="GB65">
        <v>1.9431700000000001</v>
      </c>
      <c r="GC65">
        <v>6.1765300000000002E-2</v>
      </c>
      <c r="GD65">
        <v>0</v>
      </c>
      <c r="GE65">
        <v>26.800999999999998</v>
      </c>
      <c r="GF65">
        <v>999.9</v>
      </c>
      <c r="GG65">
        <v>51.3</v>
      </c>
      <c r="GH65">
        <v>34.200000000000003</v>
      </c>
      <c r="GI65">
        <v>27.3276</v>
      </c>
      <c r="GJ65">
        <v>31.163799999999998</v>
      </c>
      <c r="GK65">
        <v>28.9663</v>
      </c>
      <c r="GL65">
        <v>1</v>
      </c>
      <c r="GM65">
        <v>0.15041199999999999</v>
      </c>
      <c r="GN65">
        <v>1.4257500000000001</v>
      </c>
      <c r="GO65">
        <v>20.2638</v>
      </c>
      <c r="GP65">
        <v>5.2268699999999999</v>
      </c>
      <c r="GQ65">
        <v>11.908099999999999</v>
      </c>
      <c r="GR65">
        <v>4.9638</v>
      </c>
      <c r="GS65">
        <v>3.2919999999999998</v>
      </c>
      <c r="GT65">
        <v>9999</v>
      </c>
      <c r="GU65">
        <v>9999</v>
      </c>
      <c r="GV65">
        <v>8217.7999999999993</v>
      </c>
      <c r="GW65">
        <v>984.6</v>
      </c>
      <c r="GX65">
        <v>1.87714</v>
      </c>
      <c r="GY65">
        <v>1.8754500000000001</v>
      </c>
      <c r="GZ65">
        <v>1.87408</v>
      </c>
      <c r="HA65">
        <v>1.8733200000000001</v>
      </c>
      <c r="HB65">
        <v>1.87483</v>
      </c>
      <c r="HC65">
        <v>1.86981</v>
      </c>
      <c r="HD65">
        <v>1.8739300000000001</v>
      </c>
      <c r="HE65">
        <v>1.87907</v>
      </c>
      <c r="HF65">
        <v>0</v>
      </c>
      <c r="HG65">
        <v>0</v>
      </c>
      <c r="HH65">
        <v>0</v>
      </c>
      <c r="HI65">
        <v>0</v>
      </c>
      <c r="HJ65" t="s">
        <v>371</v>
      </c>
      <c r="HK65" t="s">
        <v>372</v>
      </c>
      <c r="HL65" t="s">
        <v>373</v>
      </c>
      <c r="HM65" t="s">
        <v>373</v>
      </c>
      <c r="HN65" t="s">
        <v>373</v>
      </c>
      <c r="HO65" t="s">
        <v>373</v>
      </c>
      <c r="HP65">
        <v>0</v>
      </c>
      <c r="HQ65">
        <v>100</v>
      </c>
      <c r="HR65">
        <v>100</v>
      </c>
      <c r="HS65">
        <v>0.73199999999999998</v>
      </c>
      <c r="HT65">
        <v>0.31580000000000003</v>
      </c>
      <c r="HU65">
        <v>0.52322936036075229</v>
      </c>
      <c r="HV65">
        <v>1.442917152755131E-3</v>
      </c>
      <c r="HW65">
        <v>-2.661258809856503E-6</v>
      </c>
      <c r="HX65">
        <v>7.9611176757267714E-10</v>
      </c>
      <c r="HY65">
        <v>-7.0504367501745546E-2</v>
      </c>
      <c r="HZ65">
        <v>-6.0352908027276157E-3</v>
      </c>
      <c r="IA65">
        <v>1.226161373770135E-3</v>
      </c>
      <c r="IB65">
        <v>-1.457749047782E-5</v>
      </c>
      <c r="IC65">
        <v>5</v>
      </c>
      <c r="ID65">
        <v>1967</v>
      </c>
      <c r="IE65">
        <v>1</v>
      </c>
      <c r="IF65">
        <v>28</v>
      </c>
      <c r="IG65">
        <v>1.4</v>
      </c>
      <c r="IH65">
        <v>1.3</v>
      </c>
      <c r="II65">
        <v>1.0376000000000001</v>
      </c>
      <c r="IJ65">
        <v>2.4731399999999999</v>
      </c>
      <c r="IK65">
        <v>1.42578</v>
      </c>
      <c r="IL65">
        <v>2.2912599999999999</v>
      </c>
      <c r="IM65">
        <v>1.5478499999999999</v>
      </c>
      <c r="IN65">
        <v>2.2497600000000002</v>
      </c>
      <c r="IO65">
        <v>36.2224</v>
      </c>
      <c r="IP65">
        <v>13.720499999999999</v>
      </c>
      <c r="IQ65">
        <v>18</v>
      </c>
      <c r="IR65">
        <v>572.70899999999995</v>
      </c>
      <c r="IS65">
        <v>480.41</v>
      </c>
      <c r="IT65">
        <v>25.001100000000001</v>
      </c>
      <c r="IU65">
        <v>29.213100000000001</v>
      </c>
      <c r="IV65">
        <v>30.000699999999998</v>
      </c>
      <c r="IW65">
        <v>29.108599999999999</v>
      </c>
      <c r="IX65">
        <v>29.0442</v>
      </c>
      <c r="IY65">
        <v>20.7973</v>
      </c>
      <c r="IZ65">
        <v>27.044899999999998</v>
      </c>
      <c r="JA65">
        <v>0</v>
      </c>
      <c r="JB65">
        <v>25</v>
      </c>
      <c r="JC65">
        <v>400</v>
      </c>
      <c r="JD65">
        <v>20.281700000000001</v>
      </c>
      <c r="JE65">
        <v>100.25700000000001</v>
      </c>
      <c r="JF65">
        <v>100.49</v>
      </c>
    </row>
    <row r="66" spans="1:266" x14ac:dyDescent="0.2">
      <c r="A66">
        <v>50</v>
      </c>
      <c r="B66">
        <v>1657349463.5999999</v>
      </c>
      <c r="C66">
        <v>10024.5</v>
      </c>
      <c r="D66" t="s">
        <v>758</v>
      </c>
      <c r="E66" t="s">
        <v>759</v>
      </c>
      <c r="F66" t="s">
        <v>366</v>
      </c>
      <c r="H66" t="s">
        <v>449</v>
      </c>
      <c r="I66" t="s">
        <v>403</v>
      </c>
      <c r="J66" t="s">
        <v>734</v>
      </c>
      <c r="K66">
        <v>1657349463.5999999</v>
      </c>
      <c r="L66">
        <f t="shared" si="0"/>
        <v>4.7766195042278931E-3</v>
      </c>
      <c r="M66">
        <f t="shared" si="1"/>
        <v>4.7766195042278934</v>
      </c>
      <c r="N66">
        <f t="shared" si="2"/>
        <v>22.70624891815482</v>
      </c>
      <c r="O66">
        <f t="shared" si="3"/>
        <v>572.30899999999997</v>
      </c>
      <c r="P66">
        <f t="shared" si="4"/>
        <v>463.83263976316181</v>
      </c>
      <c r="Q66">
        <f t="shared" si="5"/>
        <v>47.06177093162627</v>
      </c>
      <c r="R66">
        <f t="shared" si="6"/>
        <v>58.068089114773898</v>
      </c>
      <c r="S66">
        <f t="shared" si="7"/>
        <v>0.40860715460318681</v>
      </c>
      <c r="T66">
        <f t="shared" si="8"/>
        <v>1.9263947185288683</v>
      </c>
      <c r="U66">
        <f t="shared" si="9"/>
        <v>0.36586544077341454</v>
      </c>
      <c r="V66">
        <f t="shared" si="10"/>
        <v>0.2321323839221256</v>
      </c>
      <c r="W66">
        <f t="shared" si="11"/>
        <v>241.72739400000003</v>
      </c>
      <c r="X66">
        <f t="shared" si="12"/>
        <v>28.180951729023842</v>
      </c>
      <c r="Y66">
        <f t="shared" si="13"/>
        <v>28.180951729023842</v>
      </c>
      <c r="Z66">
        <f t="shared" si="14"/>
        <v>3.8350556165690093</v>
      </c>
      <c r="AA66">
        <f t="shared" si="15"/>
        <v>67.597052465371092</v>
      </c>
      <c r="AB66">
        <f t="shared" si="16"/>
        <v>2.5520843437635898</v>
      </c>
      <c r="AC66">
        <f t="shared" si="17"/>
        <v>3.7754373166951067</v>
      </c>
      <c r="AD66">
        <f t="shared" si="18"/>
        <v>1.2829712728054194</v>
      </c>
      <c r="AE66">
        <f t="shared" si="19"/>
        <v>-210.64892013645007</v>
      </c>
      <c r="AF66">
        <f t="shared" si="20"/>
        <v>-27.921809265904315</v>
      </c>
      <c r="AG66">
        <f t="shared" si="21"/>
        <v>-3.1608976295686837</v>
      </c>
      <c r="AH66">
        <f t="shared" si="22"/>
        <v>-4.2330319230501345E-3</v>
      </c>
      <c r="AI66">
        <v>0</v>
      </c>
      <c r="AJ66">
        <v>0</v>
      </c>
      <c r="AK66">
        <f t="shared" si="23"/>
        <v>1</v>
      </c>
      <c r="AL66">
        <f t="shared" si="24"/>
        <v>0</v>
      </c>
      <c r="AM66">
        <f t="shared" si="25"/>
        <v>25972.983809610734</v>
      </c>
      <c r="AN66" t="s">
        <v>367</v>
      </c>
      <c r="AO66" t="s">
        <v>367</v>
      </c>
      <c r="AP66">
        <v>0</v>
      </c>
      <c r="AQ66">
        <v>0</v>
      </c>
      <c r="AR66" t="e">
        <f t="shared" si="26"/>
        <v>#DIV/0!</v>
      </c>
      <c r="AS66">
        <v>0</v>
      </c>
      <c r="AT66" t="s">
        <v>367</v>
      </c>
      <c r="AU66" t="s">
        <v>367</v>
      </c>
      <c r="AV66">
        <v>0</v>
      </c>
      <c r="AW66">
        <v>0</v>
      </c>
      <c r="AX66" t="e">
        <f t="shared" si="27"/>
        <v>#DIV/0!</v>
      </c>
      <c r="AY66">
        <v>0.5</v>
      </c>
      <c r="AZ66">
        <f t="shared" si="28"/>
        <v>1261.1226000000001</v>
      </c>
      <c r="BA66">
        <f t="shared" si="29"/>
        <v>22.70624891815482</v>
      </c>
      <c r="BB66" t="e">
        <f t="shared" si="30"/>
        <v>#DIV/0!</v>
      </c>
      <c r="BC66">
        <f t="shared" si="31"/>
        <v>1.8004791063259685E-2</v>
      </c>
      <c r="BD66" t="e">
        <f t="shared" si="32"/>
        <v>#DIV/0!</v>
      </c>
      <c r="BE66" t="e">
        <f t="shared" si="33"/>
        <v>#DIV/0!</v>
      </c>
      <c r="BF66" t="s">
        <v>367</v>
      </c>
      <c r="BG66">
        <v>0</v>
      </c>
      <c r="BH66" t="e">
        <f t="shared" si="34"/>
        <v>#DIV/0!</v>
      </c>
      <c r="BI66" t="e">
        <f t="shared" si="35"/>
        <v>#DIV/0!</v>
      </c>
      <c r="BJ66" t="e">
        <f t="shared" si="36"/>
        <v>#DIV/0!</v>
      </c>
      <c r="BK66" t="e">
        <f t="shared" si="37"/>
        <v>#DIV/0!</v>
      </c>
      <c r="BL66" t="e">
        <f t="shared" si="38"/>
        <v>#DIV/0!</v>
      </c>
      <c r="BM66" t="e">
        <f t="shared" si="39"/>
        <v>#DIV/0!</v>
      </c>
      <c r="BN66" t="e">
        <f t="shared" si="40"/>
        <v>#DIV/0!</v>
      </c>
      <c r="BO66" t="e">
        <f t="shared" si="41"/>
        <v>#DIV/0!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f t="shared" si="42"/>
        <v>1499.89</v>
      </c>
      <c r="CI66">
        <f t="shared" si="43"/>
        <v>1261.1226000000001</v>
      </c>
      <c r="CJ66">
        <f t="shared" si="44"/>
        <v>0.84081005940435638</v>
      </c>
      <c r="CK66">
        <f t="shared" si="45"/>
        <v>0.1611634146504077</v>
      </c>
      <c r="CL66">
        <v>6</v>
      </c>
      <c r="CM66">
        <v>0.5</v>
      </c>
      <c r="CN66" t="s">
        <v>368</v>
      </c>
      <c r="CO66">
        <v>2</v>
      </c>
      <c r="CP66">
        <v>1657349463.5999999</v>
      </c>
      <c r="CQ66">
        <v>572.30899999999997</v>
      </c>
      <c r="CR66">
        <v>600.05899999999997</v>
      </c>
      <c r="CS66">
        <v>25.152899999999999</v>
      </c>
      <c r="CT66">
        <v>20.073599999999999</v>
      </c>
      <c r="CU66">
        <v>571.452</v>
      </c>
      <c r="CV66">
        <v>24.840199999999999</v>
      </c>
      <c r="CW66">
        <v>550.053</v>
      </c>
      <c r="CX66">
        <v>101.428</v>
      </c>
      <c r="CY66">
        <v>3.48271E-2</v>
      </c>
      <c r="CZ66">
        <v>27.912099999999999</v>
      </c>
      <c r="DA66">
        <v>27.728400000000001</v>
      </c>
      <c r="DB66">
        <v>999.9</v>
      </c>
      <c r="DC66">
        <v>0</v>
      </c>
      <c r="DD66">
        <v>0</v>
      </c>
      <c r="DE66">
        <v>5027.5</v>
      </c>
      <c r="DF66">
        <v>0</v>
      </c>
      <c r="DG66">
        <v>2049.9299999999998</v>
      </c>
      <c r="DH66">
        <v>-27.979199999999999</v>
      </c>
      <c r="DI66">
        <v>586.84</v>
      </c>
      <c r="DJ66">
        <v>612.351</v>
      </c>
      <c r="DK66">
        <v>5.0792799999999998</v>
      </c>
      <c r="DL66">
        <v>600.05899999999997</v>
      </c>
      <c r="DM66">
        <v>20.073599999999999</v>
      </c>
      <c r="DN66">
        <v>2.5512100000000002</v>
      </c>
      <c r="DO66">
        <v>2.0360299999999998</v>
      </c>
      <c r="DP66">
        <v>21.3569</v>
      </c>
      <c r="DQ66">
        <v>17.7273</v>
      </c>
      <c r="DR66">
        <v>1499.89</v>
      </c>
      <c r="DS66">
        <v>0.973001</v>
      </c>
      <c r="DT66">
        <v>2.69988E-2</v>
      </c>
      <c r="DU66">
        <v>0</v>
      </c>
      <c r="DV66">
        <v>1.9689000000000001</v>
      </c>
      <c r="DW66">
        <v>0</v>
      </c>
      <c r="DX66">
        <v>19164</v>
      </c>
      <c r="DY66">
        <v>13302.6</v>
      </c>
      <c r="DZ66">
        <v>36.75</v>
      </c>
      <c r="EA66">
        <v>39.25</v>
      </c>
      <c r="EB66">
        <v>37.375</v>
      </c>
      <c r="EC66">
        <v>37.875</v>
      </c>
      <c r="ED66">
        <v>36.936999999999998</v>
      </c>
      <c r="EE66">
        <v>1459.39</v>
      </c>
      <c r="EF66">
        <v>40.5</v>
      </c>
      <c r="EG66">
        <v>0</v>
      </c>
      <c r="EH66">
        <v>1657349463</v>
      </c>
      <c r="EI66">
        <v>0</v>
      </c>
      <c r="EJ66">
        <v>2.3745769230769231</v>
      </c>
      <c r="EK66">
        <v>-3.3422212594117331E-2</v>
      </c>
      <c r="EL66">
        <v>-749.57948648126467</v>
      </c>
      <c r="EM66">
        <v>19317.692307692309</v>
      </c>
      <c r="EN66">
        <v>15</v>
      </c>
      <c r="EO66">
        <v>1657349486.5999999</v>
      </c>
      <c r="EP66" t="s">
        <v>760</v>
      </c>
      <c r="EQ66">
        <v>1657349486.5999999</v>
      </c>
      <c r="ER66">
        <v>1657349312</v>
      </c>
      <c r="ES66">
        <v>41</v>
      </c>
      <c r="ET66">
        <v>0.253</v>
      </c>
      <c r="EU66">
        <v>-4.0000000000000001E-3</v>
      </c>
      <c r="EV66">
        <v>0.85699999999999998</v>
      </c>
      <c r="EW66">
        <v>0.17799999999999999</v>
      </c>
      <c r="EX66">
        <v>600</v>
      </c>
      <c r="EY66">
        <v>20</v>
      </c>
      <c r="EZ66">
        <v>0.11</v>
      </c>
      <c r="FA66">
        <v>0.02</v>
      </c>
      <c r="FB66">
        <v>-28.268529268292681</v>
      </c>
      <c r="FC66">
        <v>2.7045407665505139</v>
      </c>
      <c r="FD66">
        <v>0.28077132631369689</v>
      </c>
      <c r="FE66">
        <v>0</v>
      </c>
      <c r="FF66">
        <v>5.0735351219512186</v>
      </c>
      <c r="FG66">
        <v>0.2534230662020972</v>
      </c>
      <c r="FH66">
        <v>3.4094213951712291E-2</v>
      </c>
      <c r="FI66">
        <v>1</v>
      </c>
      <c r="FJ66">
        <v>1</v>
      </c>
      <c r="FK66">
        <v>2</v>
      </c>
      <c r="FL66" t="s">
        <v>370</v>
      </c>
      <c r="FM66">
        <v>3.0582799999999999</v>
      </c>
      <c r="FN66">
        <v>2.6989000000000001</v>
      </c>
      <c r="FO66">
        <v>0.13147800000000001</v>
      </c>
      <c r="FP66">
        <v>0.136684</v>
      </c>
      <c r="FQ66">
        <v>0.123893</v>
      </c>
      <c r="FR66">
        <v>0.106824</v>
      </c>
      <c r="FS66">
        <v>27523.200000000001</v>
      </c>
      <c r="FT66">
        <v>21360.3</v>
      </c>
      <c r="FU66">
        <v>29761.200000000001</v>
      </c>
      <c r="FV66">
        <v>24203.200000000001</v>
      </c>
      <c r="FW66">
        <v>34617</v>
      </c>
      <c r="FX66">
        <v>31572.400000000001</v>
      </c>
      <c r="FY66">
        <v>43441.1</v>
      </c>
      <c r="FZ66">
        <v>39494.800000000003</v>
      </c>
      <c r="GA66">
        <v>2.0626699999999998</v>
      </c>
      <c r="GB66">
        <v>1.9418500000000001</v>
      </c>
      <c r="GC66">
        <v>6.1728100000000001E-2</v>
      </c>
      <c r="GD66">
        <v>0</v>
      </c>
      <c r="GE66">
        <v>26.7193</v>
      </c>
      <c r="GF66">
        <v>999.9</v>
      </c>
      <c r="GG66">
        <v>51.1</v>
      </c>
      <c r="GH66">
        <v>34.299999999999997</v>
      </c>
      <c r="GI66">
        <v>27.372900000000001</v>
      </c>
      <c r="GJ66">
        <v>30.983799999999999</v>
      </c>
      <c r="GK66">
        <v>29.7075</v>
      </c>
      <c r="GL66">
        <v>1</v>
      </c>
      <c r="GM66">
        <v>0.15776399999999999</v>
      </c>
      <c r="GN66">
        <v>1.4459500000000001</v>
      </c>
      <c r="GO66">
        <v>20.2636</v>
      </c>
      <c r="GP66">
        <v>5.22403</v>
      </c>
      <c r="GQ66">
        <v>11.908099999999999</v>
      </c>
      <c r="GR66">
        <v>4.9637500000000001</v>
      </c>
      <c r="GS66">
        <v>3.2919999999999998</v>
      </c>
      <c r="GT66">
        <v>9999</v>
      </c>
      <c r="GU66">
        <v>9999</v>
      </c>
      <c r="GV66">
        <v>8217.7999999999993</v>
      </c>
      <c r="GW66">
        <v>984.6</v>
      </c>
      <c r="GX66">
        <v>1.87714</v>
      </c>
      <c r="GY66">
        <v>1.8754500000000001</v>
      </c>
      <c r="GZ66">
        <v>1.87408</v>
      </c>
      <c r="HA66">
        <v>1.8733200000000001</v>
      </c>
      <c r="HB66">
        <v>1.87483</v>
      </c>
      <c r="HC66">
        <v>1.8697999999999999</v>
      </c>
      <c r="HD66">
        <v>1.87395</v>
      </c>
      <c r="HE66">
        <v>1.8790500000000001</v>
      </c>
      <c r="HF66">
        <v>0</v>
      </c>
      <c r="HG66">
        <v>0</v>
      </c>
      <c r="HH66">
        <v>0</v>
      </c>
      <c r="HI66">
        <v>0</v>
      </c>
      <c r="HJ66" t="s">
        <v>371</v>
      </c>
      <c r="HK66" t="s">
        <v>372</v>
      </c>
      <c r="HL66" t="s">
        <v>373</v>
      </c>
      <c r="HM66" t="s">
        <v>373</v>
      </c>
      <c r="HN66" t="s">
        <v>373</v>
      </c>
      <c r="HO66" t="s">
        <v>373</v>
      </c>
      <c r="HP66">
        <v>0</v>
      </c>
      <c r="HQ66">
        <v>100</v>
      </c>
      <c r="HR66">
        <v>100</v>
      </c>
      <c r="HS66">
        <v>0.85699999999999998</v>
      </c>
      <c r="HT66">
        <v>0.31269999999999998</v>
      </c>
      <c r="HU66">
        <v>0.52322936036075229</v>
      </c>
      <c r="HV66">
        <v>1.442917152755131E-3</v>
      </c>
      <c r="HW66">
        <v>-2.661258809856503E-6</v>
      </c>
      <c r="HX66">
        <v>7.9611176757267714E-10</v>
      </c>
      <c r="HY66">
        <v>-7.0504367501745546E-2</v>
      </c>
      <c r="HZ66">
        <v>-6.0352908027276157E-3</v>
      </c>
      <c r="IA66">
        <v>1.226161373770135E-3</v>
      </c>
      <c r="IB66">
        <v>-1.457749047782E-5</v>
      </c>
      <c r="IC66">
        <v>5</v>
      </c>
      <c r="ID66">
        <v>1967</v>
      </c>
      <c r="IE66">
        <v>1</v>
      </c>
      <c r="IF66">
        <v>28</v>
      </c>
      <c r="IG66">
        <v>2.6</v>
      </c>
      <c r="IH66">
        <v>2.5</v>
      </c>
      <c r="II66">
        <v>1.4440900000000001</v>
      </c>
      <c r="IJ66">
        <v>2.4658199999999999</v>
      </c>
      <c r="IK66">
        <v>1.42578</v>
      </c>
      <c r="IL66">
        <v>2.2900399999999999</v>
      </c>
      <c r="IM66">
        <v>1.5478499999999999</v>
      </c>
      <c r="IN66">
        <v>2.3938000000000001</v>
      </c>
      <c r="IO66">
        <v>36.316499999999998</v>
      </c>
      <c r="IP66">
        <v>13.7118</v>
      </c>
      <c r="IQ66">
        <v>18</v>
      </c>
      <c r="IR66">
        <v>572.82899999999995</v>
      </c>
      <c r="IS66">
        <v>480.26299999999998</v>
      </c>
      <c r="IT66">
        <v>25.000399999999999</v>
      </c>
      <c r="IU66">
        <v>29.310600000000001</v>
      </c>
      <c r="IV66">
        <v>30.000499999999999</v>
      </c>
      <c r="IW66">
        <v>29.193999999999999</v>
      </c>
      <c r="IX66">
        <v>29.128599999999999</v>
      </c>
      <c r="IY66">
        <v>28.9177</v>
      </c>
      <c r="IZ66">
        <v>27.915199999999999</v>
      </c>
      <c r="JA66">
        <v>0</v>
      </c>
      <c r="JB66">
        <v>25</v>
      </c>
      <c r="JC66">
        <v>600</v>
      </c>
      <c r="JD66">
        <v>19.993600000000001</v>
      </c>
      <c r="JE66">
        <v>100.241</v>
      </c>
      <c r="JF66">
        <v>100.476</v>
      </c>
    </row>
    <row r="67" spans="1:266" x14ac:dyDescent="0.2">
      <c r="A67">
        <v>51</v>
      </c>
      <c r="B67">
        <v>1657349562.5999999</v>
      </c>
      <c r="C67">
        <v>10123.5</v>
      </c>
      <c r="D67" t="s">
        <v>761</v>
      </c>
      <c r="E67" t="s">
        <v>762</v>
      </c>
      <c r="F67" t="s">
        <v>366</v>
      </c>
      <c r="H67" t="s">
        <v>449</v>
      </c>
      <c r="I67" t="s">
        <v>403</v>
      </c>
      <c r="J67" t="s">
        <v>734</v>
      </c>
      <c r="K67">
        <v>1657349562.5999999</v>
      </c>
      <c r="L67">
        <f t="shared" si="0"/>
        <v>4.8739721896794456E-3</v>
      </c>
      <c r="M67">
        <f t="shared" si="1"/>
        <v>4.8739721896794457</v>
      </c>
      <c r="N67">
        <f t="shared" si="2"/>
        <v>24.368481895257549</v>
      </c>
      <c r="O67">
        <f t="shared" si="3"/>
        <v>769.30399999999997</v>
      </c>
      <c r="P67">
        <f t="shared" si="4"/>
        <v>649.76889038381705</v>
      </c>
      <c r="Q67">
        <f t="shared" si="5"/>
        <v>65.92749306280966</v>
      </c>
      <c r="R67">
        <f t="shared" si="6"/>
        <v>78.055882443421595</v>
      </c>
      <c r="S67">
        <f t="shared" si="7"/>
        <v>0.41013672632647974</v>
      </c>
      <c r="T67">
        <f t="shared" si="8"/>
        <v>1.9145021871271739</v>
      </c>
      <c r="U67">
        <f t="shared" si="9"/>
        <v>0.3668551665158184</v>
      </c>
      <c r="V67">
        <f t="shared" si="10"/>
        <v>0.23279137724503074</v>
      </c>
      <c r="W67">
        <f t="shared" si="11"/>
        <v>241.77846600000001</v>
      </c>
      <c r="X67">
        <f t="shared" si="12"/>
        <v>28.270818739465977</v>
      </c>
      <c r="Y67">
        <f t="shared" si="13"/>
        <v>28.270818739465977</v>
      </c>
      <c r="Z67">
        <f t="shared" si="14"/>
        <v>3.8551660765128144</v>
      </c>
      <c r="AA67">
        <f t="shared" si="15"/>
        <v>67.042136893087118</v>
      </c>
      <c r="AB67">
        <f t="shared" si="16"/>
        <v>2.5496938618354701</v>
      </c>
      <c r="AC67">
        <f t="shared" si="17"/>
        <v>3.8031214099000112</v>
      </c>
      <c r="AD67">
        <f t="shared" si="18"/>
        <v>1.3054722146773443</v>
      </c>
      <c r="AE67">
        <f t="shared" si="19"/>
        <v>-214.94217356486354</v>
      </c>
      <c r="AF67">
        <f t="shared" si="20"/>
        <v>-24.092231609624452</v>
      </c>
      <c r="AG67">
        <f t="shared" si="21"/>
        <v>-2.7472540153554839</v>
      </c>
      <c r="AH67">
        <f t="shared" si="22"/>
        <v>-3.193189843461397E-3</v>
      </c>
      <c r="AI67">
        <v>0</v>
      </c>
      <c r="AJ67">
        <v>0</v>
      </c>
      <c r="AK67">
        <f t="shared" si="23"/>
        <v>1</v>
      </c>
      <c r="AL67">
        <f t="shared" si="24"/>
        <v>0</v>
      </c>
      <c r="AM67">
        <f t="shared" si="25"/>
        <v>25663.684869061835</v>
      </c>
      <c r="AN67" t="s">
        <v>367</v>
      </c>
      <c r="AO67" t="s">
        <v>367</v>
      </c>
      <c r="AP67">
        <v>0</v>
      </c>
      <c r="AQ67">
        <v>0</v>
      </c>
      <c r="AR67" t="e">
        <f t="shared" si="26"/>
        <v>#DIV/0!</v>
      </c>
      <c r="AS67">
        <v>0</v>
      </c>
      <c r="AT67" t="s">
        <v>367</v>
      </c>
      <c r="AU67" t="s">
        <v>367</v>
      </c>
      <c r="AV67">
        <v>0</v>
      </c>
      <c r="AW67">
        <v>0</v>
      </c>
      <c r="AX67" t="e">
        <f t="shared" si="27"/>
        <v>#DIV/0!</v>
      </c>
      <c r="AY67">
        <v>0.5</v>
      </c>
      <c r="AZ67">
        <f t="shared" si="28"/>
        <v>1261.3914000000002</v>
      </c>
      <c r="BA67">
        <f t="shared" si="29"/>
        <v>24.368481895257549</v>
      </c>
      <c r="BB67" t="e">
        <f t="shared" si="30"/>
        <v>#DIV/0!</v>
      </c>
      <c r="BC67">
        <f t="shared" si="31"/>
        <v>1.9318731596915554E-2</v>
      </c>
      <c r="BD67" t="e">
        <f t="shared" si="32"/>
        <v>#DIV/0!</v>
      </c>
      <c r="BE67" t="e">
        <f t="shared" si="33"/>
        <v>#DIV/0!</v>
      </c>
      <c r="BF67" t="s">
        <v>367</v>
      </c>
      <c r="BG67">
        <v>0</v>
      </c>
      <c r="BH67" t="e">
        <f t="shared" si="34"/>
        <v>#DIV/0!</v>
      </c>
      <c r="BI67" t="e">
        <f t="shared" si="35"/>
        <v>#DIV/0!</v>
      </c>
      <c r="BJ67" t="e">
        <f t="shared" si="36"/>
        <v>#DIV/0!</v>
      </c>
      <c r="BK67" t="e">
        <f t="shared" si="37"/>
        <v>#DIV/0!</v>
      </c>
      <c r="BL67" t="e">
        <f t="shared" si="38"/>
        <v>#DIV/0!</v>
      </c>
      <c r="BM67" t="e">
        <f t="shared" si="39"/>
        <v>#DIV/0!</v>
      </c>
      <c r="BN67" t="e">
        <f t="shared" si="40"/>
        <v>#DIV/0!</v>
      </c>
      <c r="BO67" t="e">
        <f t="shared" si="41"/>
        <v>#DIV/0!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f t="shared" si="42"/>
        <v>1500.21</v>
      </c>
      <c r="CI67">
        <f t="shared" si="43"/>
        <v>1261.3914000000002</v>
      </c>
      <c r="CJ67">
        <f t="shared" si="44"/>
        <v>0.84080988661587386</v>
      </c>
      <c r="CK67">
        <f t="shared" si="45"/>
        <v>0.1611630811686364</v>
      </c>
      <c r="CL67">
        <v>6</v>
      </c>
      <c r="CM67">
        <v>0.5</v>
      </c>
      <c r="CN67" t="s">
        <v>368</v>
      </c>
      <c r="CO67">
        <v>2</v>
      </c>
      <c r="CP67">
        <v>1657349562.5999999</v>
      </c>
      <c r="CQ67">
        <v>769.30399999999997</v>
      </c>
      <c r="CR67">
        <v>799.97500000000002</v>
      </c>
      <c r="CS67">
        <v>25.129300000000001</v>
      </c>
      <c r="CT67">
        <v>19.946400000000001</v>
      </c>
      <c r="CU67">
        <v>768.52599999999995</v>
      </c>
      <c r="CV67">
        <v>24.8172</v>
      </c>
      <c r="CW67">
        <v>550.05799999999999</v>
      </c>
      <c r="CX67">
        <v>101.42700000000001</v>
      </c>
      <c r="CY67">
        <v>3.5987900000000003E-2</v>
      </c>
      <c r="CZ67">
        <v>28.037400000000002</v>
      </c>
      <c r="DA67">
        <v>27.867899999999999</v>
      </c>
      <c r="DB67">
        <v>999.9</v>
      </c>
      <c r="DC67">
        <v>0</v>
      </c>
      <c r="DD67">
        <v>0</v>
      </c>
      <c r="DE67">
        <v>4977.5</v>
      </c>
      <c r="DF67">
        <v>0</v>
      </c>
      <c r="DG67">
        <v>2047.31</v>
      </c>
      <c r="DH67">
        <v>-30.773800000000001</v>
      </c>
      <c r="DI67">
        <v>789.029</v>
      </c>
      <c r="DJ67">
        <v>816.25599999999997</v>
      </c>
      <c r="DK67">
        <v>5.1829000000000001</v>
      </c>
      <c r="DL67">
        <v>799.97500000000002</v>
      </c>
      <c r="DM67">
        <v>19.946400000000001</v>
      </c>
      <c r="DN67">
        <v>2.5488</v>
      </c>
      <c r="DO67">
        <v>2.02311</v>
      </c>
      <c r="DP67">
        <v>21.3415</v>
      </c>
      <c r="DQ67">
        <v>17.6264</v>
      </c>
      <c r="DR67">
        <v>1500.21</v>
      </c>
      <c r="DS67">
        <v>0.97300600000000004</v>
      </c>
      <c r="DT67">
        <v>2.6993699999999999E-2</v>
      </c>
      <c r="DU67">
        <v>0</v>
      </c>
      <c r="DV67">
        <v>2.5038</v>
      </c>
      <c r="DW67">
        <v>0</v>
      </c>
      <c r="DX67">
        <v>19573.900000000001</v>
      </c>
      <c r="DY67">
        <v>13305.4</v>
      </c>
      <c r="DZ67">
        <v>36.686999999999998</v>
      </c>
      <c r="EA67">
        <v>39.311999999999998</v>
      </c>
      <c r="EB67">
        <v>37.311999999999998</v>
      </c>
      <c r="EC67">
        <v>37.875</v>
      </c>
      <c r="ED67">
        <v>36.936999999999998</v>
      </c>
      <c r="EE67">
        <v>1459.71</v>
      </c>
      <c r="EF67">
        <v>40.5</v>
      </c>
      <c r="EG67">
        <v>0</v>
      </c>
      <c r="EH67">
        <v>1657349562</v>
      </c>
      <c r="EI67">
        <v>0</v>
      </c>
      <c r="EJ67">
        <v>2.4561760000000001</v>
      </c>
      <c r="EK67">
        <v>-0.5428153851521007</v>
      </c>
      <c r="EL67">
        <v>289.66153353025533</v>
      </c>
      <c r="EM67">
        <v>19815.723999999998</v>
      </c>
      <c r="EN67">
        <v>15</v>
      </c>
      <c r="EO67">
        <v>1657349589.5999999</v>
      </c>
      <c r="EP67" t="s">
        <v>763</v>
      </c>
      <c r="EQ67">
        <v>1657349589.5999999</v>
      </c>
      <c r="ER67">
        <v>1657349312</v>
      </c>
      <c r="ES67">
        <v>42</v>
      </c>
      <c r="ET67">
        <v>0.14199999999999999</v>
      </c>
      <c r="EU67">
        <v>-4.0000000000000001E-3</v>
      </c>
      <c r="EV67">
        <v>0.77800000000000002</v>
      </c>
      <c r="EW67">
        <v>0.17799999999999999</v>
      </c>
      <c r="EX67">
        <v>800</v>
      </c>
      <c r="EY67">
        <v>20</v>
      </c>
      <c r="EZ67">
        <v>7.0000000000000007E-2</v>
      </c>
      <c r="FA67">
        <v>0.02</v>
      </c>
      <c r="FB67">
        <v>-30.072347499999999</v>
      </c>
      <c r="FC67">
        <v>-3.4437714821762819</v>
      </c>
      <c r="FD67">
        <v>0.3558281670887648</v>
      </c>
      <c r="FE67">
        <v>0</v>
      </c>
      <c r="FF67">
        <v>5.2056052500000014</v>
      </c>
      <c r="FG67">
        <v>-0.15579838649156069</v>
      </c>
      <c r="FH67">
        <v>1.532914217878811E-2</v>
      </c>
      <c r="FI67">
        <v>1</v>
      </c>
      <c r="FJ67">
        <v>1</v>
      </c>
      <c r="FK67">
        <v>2</v>
      </c>
      <c r="FL67" t="s">
        <v>370</v>
      </c>
      <c r="FM67">
        <v>3.0581900000000002</v>
      </c>
      <c r="FN67">
        <v>2.69984</v>
      </c>
      <c r="FO67">
        <v>0.1613</v>
      </c>
      <c r="FP67">
        <v>0.16636200000000001</v>
      </c>
      <c r="FQ67">
        <v>0.123789</v>
      </c>
      <c r="FR67">
        <v>0.10632800000000001</v>
      </c>
      <c r="FS67">
        <v>26577.9</v>
      </c>
      <c r="FT67">
        <v>20624.3</v>
      </c>
      <c r="FU67">
        <v>29762.1</v>
      </c>
      <c r="FV67">
        <v>24202.1</v>
      </c>
      <c r="FW67">
        <v>34623.300000000003</v>
      </c>
      <c r="FX67">
        <v>31590.1</v>
      </c>
      <c r="FY67">
        <v>43441.7</v>
      </c>
      <c r="FZ67">
        <v>39493.199999999997</v>
      </c>
      <c r="GA67">
        <v>2.0610300000000001</v>
      </c>
      <c r="GB67">
        <v>1.94217</v>
      </c>
      <c r="GC67">
        <v>5.7969199999999999E-2</v>
      </c>
      <c r="GD67">
        <v>0</v>
      </c>
      <c r="GE67">
        <v>26.920500000000001</v>
      </c>
      <c r="GF67">
        <v>999.9</v>
      </c>
      <c r="GG67">
        <v>50.8</v>
      </c>
      <c r="GH67">
        <v>34.4</v>
      </c>
      <c r="GI67">
        <v>27.3629</v>
      </c>
      <c r="GJ67">
        <v>31.1938</v>
      </c>
      <c r="GK67">
        <v>29.302900000000001</v>
      </c>
      <c r="GL67">
        <v>1</v>
      </c>
      <c r="GM67">
        <v>0.16181400000000001</v>
      </c>
      <c r="GN67">
        <v>1.53606</v>
      </c>
      <c r="GO67">
        <v>20.262499999999999</v>
      </c>
      <c r="GP67">
        <v>5.22478</v>
      </c>
      <c r="GQ67">
        <v>11.908099999999999</v>
      </c>
      <c r="GR67">
        <v>4.9638</v>
      </c>
      <c r="GS67">
        <v>3.2919999999999998</v>
      </c>
      <c r="GT67">
        <v>9999</v>
      </c>
      <c r="GU67">
        <v>9999</v>
      </c>
      <c r="GV67">
        <v>8217.7999999999993</v>
      </c>
      <c r="GW67">
        <v>984.6</v>
      </c>
      <c r="GX67">
        <v>1.87714</v>
      </c>
      <c r="GY67">
        <v>1.8754599999999999</v>
      </c>
      <c r="GZ67">
        <v>1.8741099999999999</v>
      </c>
      <c r="HA67">
        <v>1.8733200000000001</v>
      </c>
      <c r="HB67">
        <v>1.8748499999999999</v>
      </c>
      <c r="HC67">
        <v>1.86981</v>
      </c>
      <c r="HD67">
        <v>1.8739600000000001</v>
      </c>
      <c r="HE67">
        <v>1.87906</v>
      </c>
      <c r="HF67">
        <v>0</v>
      </c>
      <c r="HG67">
        <v>0</v>
      </c>
      <c r="HH67">
        <v>0</v>
      </c>
      <c r="HI67">
        <v>0</v>
      </c>
      <c r="HJ67" t="s">
        <v>371</v>
      </c>
      <c r="HK67" t="s">
        <v>372</v>
      </c>
      <c r="HL67" t="s">
        <v>373</v>
      </c>
      <c r="HM67" t="s">
        <v>373</v>
      </c>
      <c r="HN67" t="s">
        <v>373</v>
      </c>
      <c r="HO67" t="s">
        <v>373</v>
      </c>
      <c r="HP67">
        <v>0</v>
      </c>
      <c r="HQ67">
        <v>100</v>
      </c>
      <c r="HR67">
        <v>100</v>
      </c>
      <c r="HS67">
        <v>0.77800000000000002</v>
      </c>
      <c r="HT67">
        <v>0.31209999999999999</v>
      </c>
      <c r="HU67">
        <v>0.77625867211421173</v>
      </c>
      <c r="HV67">
        <v>1.442917152755131E-3</v>
      </c>
      <c r="HW67">
        <v>-2.661258809856503E-6</v>
      </c>
      <c r="HX67">
        <v>7.9611176757267714E-10</v>
      </c>
      <c r="HY67">
        <v>-7.0504367501745546E-2</v>
      </c>
      <c r="HZ67">
        <v>-6.0352908027276157E-3</v>
      </c>
      <c r="IA67">
        <v>1.226161373770135E-3</v>
      </c>
      <c r="IB67">
        <v>-1.457749047782E-5</v>
      </c>
      <c r="IC67">
        <v>5</v>
      </c>
      <c r="ID67">
        <v>1967</v>
      </c>
      <c r="IE67">
        <v>1</v>
      </c>
      <c r="IF67">
        <v>28</v>
      </c>
      <c r="IG67">
        <v>1.3</v>
      </c>
      <c r="IH67">
        <v>4.2</v>
      </c>
      <c r="II67">
        <v>1.8298300000000001</v>
      </c>
      <c r="IJ67">
        <v>2.4670399999999999</v>
      </c>
      <c r="IK67">
        <v>1.42578</v>
      </c>
      <c r="IL67">
        <v>2.2900399999999999</v>
      </c>
      <c r="IM67">
        <v>1.5478499999999999</v>
      </c>
      <c r="IN67">
        <v>2.32422</v>
      </c>
      <c r="IO67">
        <v>36.4343</v>
      </c>
      <c r="IP67">
        <v>13.685499999999999</v>
      </c>
      <c r="IQ67">
        <v>18</v>
      </c>
      <c r="IR67">
        <v>572.48299999999995</v>
      </c>
      <c r="IS67">
        <v>481.15199999999999</v>
      </c>
      <c r="IT67">
        <v>25.0016</v>
      </c>
      <c r="IU67">
        <v>29.3931</v>
      </c>
      <c r="IV67">
        <v>30.0002</v>
      </c>
      <c r="IW67">
        <v>29.279699999999998</v>
      </c>
      <c r="IX67">
        <v>29.212599999999998</v>
      </c>
      <c r="IY67">
        <v>36.639000000000003</v>
      </c>
      <c r="IZ67">
        <v>28.153099999999998</v>
      </c>
      <c r="JA67">
        <v>0</v>
      </c>
      <c r="JB67">
        <v>25</v>
      </c>
      <c r="JC67">
        <v>800</v>
      </c>
      <c r="JD67">
        <v>19.9787</v>
      </c>
      <c r="JE67">
        <v>100.24299999999999</v>
      </c>
      <c r="JF67">
        <v>100.471</v>
      </c>
    </row>
    <row r="68" spans="1:266" x14ac:dyDescent="0.2">
      <c r="A68">
        <v>52</v>
      </c>
      <c r="B68">
        <v>1657349665.5999999</v>
      </c>
      <c r="C68">
        <v>10226.5</v>
      </c>
      <c r="D68" t="s">
        <v>764</v>
      </c>
      <c r="E68" t="s">
        <v>765</v>
      </c>
      <c r="F68" t="s">
        <v>366</v>
      </c>
      <c r="H68" t="s">
        <v>449</v>
      </c>
      <c r="I68" t="s">
        <v>403</v>
      </c>
      <c r="J68" t="s">
        <v>734</v>
      </c>
      <c r="K68">
        <v>1657349665.5999999</v>
      </c>
      <c r="L68">
        <f t="shared" si="0"/>
        <v>4.9577133415276932E-3</v>
      </c>
      <c r="M68">
        <f t="shared" si="1"/>
        <v>4.9577133415276933</v>
      </c>
      <c r="N68">
        <f t="shared" si="2"/>
        <v>25.144756974040057</v>
      </c>
      <c r="O68">
        <f t="shared" si="3"/>
        <v>967.31500000000005</v>
      </c>
      <c r="P68">
        <f t="shared" si="4"/>
        <v>843.73276515117607</v>
      </c>
      <c r="Q68">
        <f t="shared" si="5"/>
        <v>85.609721573997177</v>
      </c>
      <c r="R68">
        <f t="shared" si="6"/>
        <v>98.149048187684514</v>
      </c>
      <c r="S68">
        <f t="shared" si="7"/>
        <v>0.42374154714989126</v>
      </c>
      <c r="T68">
        <f t="shared" si="8"/>
        <v>1.9148696492228425</v>
      </c>
      <c r="U68">
        <f t="shared" si="9"/>
        <v>0.37772078244202861</v>
      </c>
      <c r="V68">
        <f t="shared" si="10"/>
        <v>0.23979243330570826</v>
      </c>
      <c r="W68">
        <f t="shared" si="11"/>
        <v>241.72202699999994</v>
      </c>
      <c r="X68">
        <f t="shared" si="12"/>
        <v>28.18898218447654</v>
      </c>
      <c r="Y68">
        <f t="shared" si="13"/>
        <v>28.18898218447654</v>
      </c>
      <c r="Z68">
        <f t="shared" si="14"/>
        <v>3.8368489424867702</v>
      </c>
      <c r="AA68">
        <f t="shared" si="15"/>
        <v>67.163001457163801</v>
      </c>
      <c r="AB68">
        <f t="shared" si="16"/>
        <v>2.5469754864779701</v>
      </c>
      <c r="AC68">
        <f t="shared" si="17"/>
        <v>3.7922299945192552</v>
      </c>
      <c r="AD68">
        <f t="shared" si="18"/>
        <v>1.2898734560088001</v>
      </c>
      <c r="AE68">
        <f t="shared" si="19"/>
        <v>-218.63515836137128</v>
      </c>
      <c r="AF68">
        <f t="shared" si="20"/>
        <v>-20.72763889199269</v>
      </c>
      <c r="AG68">
        <f t="shared" si="21"/>
        <v>-2.3615914770770634</v>
      </c>
      <c r="AH68">
        <f t="shared" si="22"/>
        <v>-2.3617304411018836E-3</v>
      </c>
      <c r="AI68">
        <v>0</v>
      </c>
      <c r="AJ68">
        <v>0</v>
      </c>
      <c r="AK68">
        <f t="shared" si="23"/>
        <v>1</v>
      </c>
      <c r="AL68">
        <f t="shared" si="24"/>
        <v>0</v>
      </c>
      <c r="AM68">
        <f t="shared" si="25"/>
        <v>25676.861493572542</v>
      </c>
      <c r="AN68" t="s">
        <v>367</v>
      </c>
      <c r="AO68" t="s">
        <v>367</v>
      </c>
      <c r="AP68">
        <v>0</v>
      </c>
      <c r="AQ68">
        <v>0</v>
      </c>
      <c r="AR68" t="e">
        <f t="shared" si="26"/>
        <v>#DIV/0!</v>
      </c>
      <c r="AS68">
        <v>0</v>
      </c>
      <c r="AT68" t="s">
        <v>367</v>
      </c>
      <c r="AU68" t="s">
        <v>367</v>
      </c>
      <c r="AV68">
        <v>0</v>
      </c>
      <c r="AW68">
        <v>0</v>
      </c>
      <c r="AX68" t="e">
        <f t="shared" si="27"/>
        <v>#DIV/0!</v>
      </c>
      <c r="AY68">
        <v>0.5</v>
      </c>
      <c r="AZ68">
        <f t="shared" si="28"/>
        <v>1261.0970999999997</v>
      </c>
      <c r="BA68">
        <f t="shared" si="29"/>
        <v>25.144756974040057</v>
      </c>
      <c r="BB68" t="e">
        <f t="shared" si="30"/>
        <v>#DIV/0!</v>
      </c>
      <c r="BC68">
        <f t="shared" si="31"/>
        <v>1.9938795334665398E-2</v>
      </c>
      <c r="BD68" t="e">
        <f t="shared" si="32"/>
        <v>#DIV/0!</v>
      </c>
      <c r="BE68" t="e">
        <f t="shared" si="33"/>
        <v>#DIV/0!</v>
      </c>
      <c r="BF68" t="s">
        <v>367</v>
      </c>
      <c r="BG68">
        <v>0</v>
      </c>
      <c r="BH68" t="e">
        <f t="shared" si="34"/>
        <v>#DIV/0!</v>
      </c>
      <c r="BI68" t="e">
        <f t="shared" si="35"/>
        <v>#DIV/0!</v>
      </c>
      <c r="BJ68" t="e">
        <f t="shared" si="36"/>
        <v>#DIV/0!</v>
      </c>
      <c r="BK68" t="e">
        <f t="shared" si="37"/>
        <v>#DIV/0!</v>
      </c>
      <c r="BL68" t="e">
        <f t="shared" si="38"/>
        <v>#DIV/0!</v>
      </c>
      <c r="BM68" t="e">
        <f t="shared" si="39"/>
        <v>#DIV/0!</v>
      </c>
      <c r="BN68" t="e">
        <f t="shared" si="40"/>
        <v>#DIV/0!</v>
      </c>
      <c r="BO68" t="e">
        <f t="shared" si="41"/>
        <v>#DIV/0!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f t="shared" si="42"/>
        <v>1499.86</v>
      </c>
      <c r="CI68">
        <f t="shared" si="43"/>
        <v>1261.0970999999997</v>
      </c>
      <c r="CJ68">
        <f t="shared" si="44"/>
        <v>0.84080987558838816</v>
      </c>
      <c r="CK68">
        <f t="shared" si="45"/>
        <v>0.16116305988558929</v>
      </c>
      <c r="CL68">
        <v>6</v>
      </c>
      <c r="CM68">
        <v>0.5</v>
      </c>
      <c r="CN68" t="s">
        <v>368</v>
      </c>
      <c r="CO68">
        <v>2</v>
      </c>
      <c r="CP68">
        <v>1657349665.5999999</v>
      </c>
      <c r="CQ68">
        <v>967.31500000000005</v>
      </c>
      <c r="CR68">
        <v>999.97199999999998</v>
      </c>
      <c r="CS68">
        <v>25.101900000000001</v>
      </c>
      <c r="CT68">
        <v>19.830100000000002</v>
      </c>
      <c r="CU68">
        <v>966.80100000000004</v>
      </c>
      <c r="CV68">
        <v>24.790600000000001</v>
      </c>
      <c r="CW68">
        <v>550.08900000000006</v>
      </c>
      <c r="CX68">
        <v>101.43300000000001</v>
      </c>
      <c r="CY68">
        <v>3.2446299999999997E-2</v>
      </c>
      <c r="CZ68">
        <v>27.988199999999999</v>
      </c>
      <c r="DA68">
        <v>27.852699999999999</v>
      </c>
      <c r="DB68">
        <v>999.9</v>
      </c>
      <c r="DC68">
        <v>0</v>
      </c>
      <c r="DD68">
        <v>0</v>
      </c>
      <c r="DE68">
        <v>4978.75</v>
      </c>
      <c r="DF68">
        <v>0</v>
      </c>
      <c r="DG68">
        <v>2033.94</v>
      </c>
      <c r="DH68">
        <v>-32.625500000000002</v>
      </c>
      <c r="DI68">
        <v>992.25400000000002</v>
      </c>
      <c r="DJ68">
        <v>1020.2</v>
      </c>
      <c r="DK68">
        <v>5.2717999999999998</v>
      </c>
      <c r="DL68">
        <v>999.97199999999998</v>
      </c>
      <c r="DM68">
        <v>19.830100000000002</v>
      </c>
      <c r="DN68">
        <v>2.54616</v>
      </c>
      <c r="DO68">
        <v>2.0114200000000002</v>
      </c>
      <c r="DP68">
        <v>21.3246</v>
      </c>
      <c r="DQ68">
        <v>17.534600000000001</v>
      </c>
      <c r="DR68">
        <v>1499.86</v>
      </c>
      <c r="DS68">
        <v>0.973001</v>
      </c>
      <c r="DT68">
        <v>2.69988E-2</v>
      </c>
      <c r="DU68">
        <v>0</v>
      </c>
      <c r="DV68">
        <v>2.7265999999999999</v>
      </c>
      <c r="DW68">
        <v>0</v>
      </c>
      <c r="DX68">
        <v>18996.8</v>
      </c>
      <c r="DY68">
        <v>13302.4</v>
      </c>
      <c r="DZ68">
        <v>36.625</v>
      </c>
      <c r="EA68">
        <v>39.25</v>
      </c>
      <c r="EB68">
        <v>37.311999999999998</v>
      </c>
      <c r="EC68">
        <v>37.875</v>
      </c>
      <c r="ED68">
        <v>36.875</v>
      </c>
      <c r="EE68">
        <v>1459.37</v>
      </c>
      <c r="EF68">
        <v>40.49</v>
      </c>
      <c r="EG68">
        <v>0</v>
      </c>
      <c r="EH68">
        <v>1657349665.2</v>
      </c>
      <c r="EI68">
        <v>0</v>
      </c>
      <c r="EJ68">
        <v>2.3421799999999999</v>
      </c>
      <c r="EK68">
        <v>1.268015378753345</v>
      </c>
      <c r="EL68">
        <v>-202.89230579898259</v>
      </c>
      <c r="EM68">
        <v>18961.72</v>
      </c>
      <c r="EN68">
        <v>15</v>
      </c>
      <c r="EO68">
        <v>1657349691.5999999</v>
      </c>
      <c r="EP68" t="s">
        <v>766</v>
      </c>
      <c r="EQ68">
        <v>1657349691.5999999</v>
      </c>
      <c r="ER68">
        <v>1657349312</v>
      </c>
      <c r="ES68">
        <v>43</v>
      </c>
      <c r="ET68">
        <v>1.7999999999999999E-2</v>
      </c>
      <c r="EU68">
        <v>-4.0000000000000001E-3</v>
      </c>
      <c r="EV68">
        <v>0.51400000000000001</v>
      </c>
      <c r="EW68">
        <v>0.17799999999999999</v>
      </c>
      <c r="EX68">
        <v>1000</v>
      </c>
      <c r="EY68">
        <v>20</v>
      </c>
      <c r="EZ68">
        <v>0.04</v>
      </c>
      <c r="FA68">
        <v>0.02</v>
      </c>
      <c r="FB68">
        <v>-31.889712499999991</v>
      </c>
      <c r="FC68">
        <v>-3.9379823639774498</v>
      </c>
      <c r="FD68">
        <v>0.40144527098192362</v>
      </c>
      <c r="FE68">
        <v>0</v>
      </c>
      <c r="FF68">
        <v>5.3231757499999999</v>
      </c>
      <c r="FG68">
        <v>-0.1094284052532984</v>
      </c>
      <c r="FH68">
        <v>2.2385524998031661E-2</v>
      </c>
      <c r="FI68">
        <v>1</v>
      </c>
      <c r="FJ68">
        <v>1</v>
      </c>
      <c r="FK68">
        <v>2</v>
      </c>
      <c r="FL68" t="s">
        <v>370</v>
      </c>
      <c r="FM68">
        <v>3.0581499999999999</v>
      </c>
      <c r="FN68">
        <v>2.69631</v>
      </c>
      <c r="FO68">
        <v>0.187637</v>
      </c>
      <c r="FP68">
        <v>0.19250900000000001</v>
      </c>
      <c r="FQ68">
        <v>0.12367599999999999</v>
      </c>
      <c r="FR68">
        <v>0.105875</v>
      </c>
      <c r="FS68">
        <v>25738.2</v>
      </c>
      <c r="FT68">
        <v>19974.5</v>
      </c>
      <c r="FU68">
        <v>29757.599999999999</v>
      </c>
      <c r="FV68">
        <v>24199.7</v>
      </c>
      <c r="FW68">
        <v>34624.5</v>
      </c>
      <c r="FX68">
        <v>31603.9</v>
      </c>
      <c r="FY68">
        <v>43435.7</v>
      </c>
      <c r="FZ68">
        <v>39489</v>
      </c>
      <c r="GA68">
        <v>2.06033</v>
      </c>
      <c r="GB68">
        <v>1.9411799999999999</v>
      </c>
      <c r="GC68">
        <v>5.6043299999999997E-2</v>
      </c>
      <c r="GD68">
        <v>0</v>
      </c>
      <c r="GE68">
        <v>26.936800000000002</v>
      </c>
      <c r="GF68">
        <v>999.9</v>
      </c>
      <c r="GG68">
        <v>50.6</v>
      </c>
      <c r="GH68">
        <v>34.4</v>
      </c>
      <c r="GI68">
        <v>27.253299999999999</v>
      </c>
      <c r="GJ68">
        <v>30.9038</v>
      </c>
      <c r="GK68">
        <v>29.258800000000001</v>
      </c>
      <c r="GL68">
        <v>1</v>
      </c>
      <c r="GM68">
        <v>0.16836599999999999</v>
      </c>
      <c r="GN68">
        <v>1.59002</v>
      </c>
      <c r="GO68">
        <v>20.2621</v>
      </c>
      <c r="GP68">
        <v>5.2243300000000001</v>
      </c>
      <c r="GQ68">
        <v>11.908099999999999</v>
      </c>
      <c r="GR68">
        <v>4.9636500000000003</v>
      </c>
      <c r="GS68">
        <v>3.2919999999999998</v>
      </c>
      <c r="GT68">
        <v>9999</v>
      </c>
      <c r="GU68">
        <v>9999</v>
      </c>
      <c r="GV68">
        <v>8217.7999999999993</v>
      </c>
      <c r="GW68">
        <v>984.6</v>
      </c>
      <c r="GX68">
        <v>1.87714</v>
      </c>
      <c r="GY68">
        <v>1.8754599999999999</v>
      </c>
      <c r="GZ68">
        <v>1.87408</v>
      </c>
      <c r="HA68">
        <v>1.8733200000000001</v>
      </c>
      <c r="HB68">
        <v>1.8748499999999999</v>
      </c>
      <c r="HC68">
        <v>1.86981</v>
      </c>
      <c r="HD68">
        <v>1.8739399999999999</v>
      </c>
      <c r="HE68">
        <v>1.87907</v>
      </c>
      <c r="HF68">
        <v>0</v>
      </c>
      <c r="HG68">
        <v>0</v>
      </c>
      <c r="HH68">
        <v>0</v>
      </c>
      <c r="HI68">
        <v>0</v>
      </c>
      <c r="HJ68" t="s">
        <v>371</v>
      </c>
      <c r="HK68" t="s">
        <v>372</v>
      </c>
      <c r="HL68" t="s">
        <v>373</v>
      </c>
      <c r="HM68" t="s">
        <v>373</v>
      </c>
      <c r="HN68" t="s">
        <v>373</v>
      </c>
      <c r="HO68" t="s">
        <v>373</v>
      </c>
      <c r="HP68">
        <v>0</v>
      </c>
      <c r="HQ68">
        <v>100</v>
      </c>
      <c r="HR68">
        <v>100</v>
      </c>
      <c r="HS68">
        <v>0.51400000000000001</v>
      </c>
      <c r="HT68">
        <v>0.31130000000000002</v>
      </c>
      <c r="HU68">
        <v>0.91802245893751788</v>
      </c>
      <c r="HV68">
        <v>1.442917152755131E-3</v>
      </c>
      <c r="HW68">
        <v>-2.661258809856503E-6</v>
      </c>
      <c r="HX68">
        <v>7.9611176757267714E-10</v>
      </c>
      <c r="HY68">
        <v>-7.0504367501745546E-2</v>
      </c>
      <c r="HZ68">
        <v>-6.0352908027276157E-3</v>
      </c>
      <c r="IA68">
        <v>1.226161373770135E-3</v>
      </c>
      <c r="IB68">
        <v>-1.457749047782E-5</v>
      </c>
      <c r="IC68">
        <v>5</v>
      </c>
      <c r="ID68">
        <v>1967</v>
      </c>
      <c r="IE68">
        <v>1</v>
      </c>
      <c r="IF68">
        <v>28</v>
      </c>
      <c r="IG68">
        <v>1.3</v>
      </c>
      <c r="IH68">
        <v>5.9</v>
      </c>
      <c r="II68">
        <v>2.2009300000000001</v>
      </c>
      <c r="IJ68">
        <v>2.4536099999999998</v>
      </c>
      <c r="IK68">
        <v>1.42578</v>
      </c>
      <c r="IL68">
        <v>2.2900399999999999</v>
      </c>
      <c r="IM68">
        <v>1.5478499999999999</v>
      </c>
      <c r="IN68">
        <v>2.33643</v>
      </c>
      <c r="IO68">
        <v>36.575899999999997</v>
      </c>
      <c r="IP68">
        <v>13.667999999999999</v>
      </c>
      <c r="IQ68">
        <v>18</v>
      </c>
      <c r="IR68">
        <v>572.86</v>
      </c>
      <c r="IS68">
        <v>481.26299999999998</v>
      </c>
      <c r="IT68">
        <v>24.998799999999999</v>
      </c>
      <c r="IU68">
        <v>29.4861</v>
      </c>
      <c r="IV68">
        <v>30</v>
      </c>
      <c r="IW68">
        <v>29.372599999999998</v>
      </c>
      <c r="IX68">
        <v>29.303799999999999</v>
      </c>
      <c r="IY68">
        <v>44.059699999999999</v>
      </c>
      <c r="IZ68">
        <v>28.553699999999999</v>
      </c>
      <c r="JA68">
        <v>0</v>
      </c>
      <c r="JB68">
        <v>25</v>
      </c>
      <c r="JC68">
        <v>1000</v>
      </c>
      <c r="JD68">
        <v>19.793299999999999</v>
      </c>
      <c r="JE68">
        <v>100.22799999999999</v>
      </c>
      <c r="JF68">
        <v>100.461</v>
      </c>
    </row>
    <row r="69" spans="1:266" x14ac:dyDescent="0.2">
      <c r="A69">
        <v>53</v>
      </c>
      <c r="B69">
        <v>1657349767.5999999</v>
      </c>
      <c r="C69">
        <v>10328.5</v>
      </c>
      <c r="D69" t="s">
        <v>767</v>
      </c>
      <c r="E69" t="s">
        <v>768</v>
      </c>
      <c r="F69" t="s">
        <v>366</v>
      </c>
      <c r="H69" t="s">
        <v>449</v>
      </c>
      <c r="I69" t="s">
        <v>403</v>
      </c>
      <c r="J69" t="s">
        <v>734</v>
      </c>
      <c r="K69">
        <v>1657349767.5999999</v>
      </c>
      <c r="L69">
        <f t="shared" si="0"/>
        <v>4.9565085955214092E-3</v>
      </c>
      <c r="M69">
        <f t="shared" si="1"/>
        <v>4.9565085955214094</v>
      </c>
      <c r="N69">
        <f t="shared" si="2"/>
        <v>25.136239633362809</v>
      </c>
      <c r="O69">
        <f t="shared" si="3"/>
        <v>1166.3209999999999</v>
      </c>
      <c r="P69">
        <f t="shared" si="4"/>
        <v>1037.195909897986</v>
      </c>
      <c r="Q69">
        <f t="shared" si="5"/>
        <v>105.23879413873823</v>
      </c>
      <c r="R69">
        <f t="shared" si="6"/>
        <v>118.3404354446015</v>
      </c>
      <c r="S69">
        <f t="shared" si="7"/>
        <v>0.41813323645265682</v>
      </c>
      <c r="T69">
        <f t="shared" si="8"/>
        <v>1.9187107765618414</v>
      </c>
      <c r="U69">
        <f t="shared" si="9"/>
        <v>0.37333329659256465</v>
      </c>
      <c r="V69">
        <f t="shared" si="10"/>
        <v>0.23695716193756772</v>
      </c>
      <c r="W69">
        <f t="shared" si="11"/>
        <v>241.71564299999994</v>
      </c>
      <c r="X69">
        <f t="shared" si="12"/>
        <v>28.213522035216165</v>
      </c>
      <c r="Y69">
        <f t="shared" si="13"/>
        <v>28.213522035216165</v>
      </c>
      <c r="Z69">
        <f t="shared" si="14"/>
        <v>3.842333608010696</v>
      </c>
      <c r="AA69">
        <f t="shared" si="15"/>
        <v>66.82032675915633</v>
      </c>
      <c r="AB69">
        <f t="shared" si="16"/>
        <v>2.5376022452985501</v>
      </c>
      <c r="AC69">
        <f t="shared" si="17"/>
        <v>3.7976501588280911</v>
      </c>
      <c r="AD69">
        <f t="shared" si="18"/>
        <v>1.304731362712146</v>
      </c>
      <c r="AE69">
        <f t="shared" si="19"/>
        <v>-218.58202906249414</v>
      </c>
      <c r="AF69">
        <f t="shared" si="20"/>
        <v>-20.773339662102025</v>
      </c>
      <c r="AG69">
        <f t="shared" si="21"/>
        <v>-2.3626373282124424</v>
      </c>
      <c r="AH69">
        <f t="shared" si="22"/>
        <v>-2.3630528086542313E-3</v>
      </c>
      <c r="AI69">
        <v>0</v>
      </c>
      <c r="AJ69">
        <v>0</v>
      </c>
      <c r="AK69">
        <f t="shared" si="23"/>
        <v>1</v>
      </c>
      <c r="AL69">
        <f t="shared" si="24"/>
        <v>0</v>
      </c>
      <c r="AM69">
        <f t="shared" si="25"/>
        <v>25771.250337119589</v>
      </c>
      <c r="AN69" t="s">
        <v>367</v>
      </c>
      <c r="AO69" t="s">
        <v>367</v>
      </c>
      <c r="AP69">
        <v>0</v>
      </c>
      <c r="AQ69">
        <v>0</v>
      </c>
      <c r="AR69" t="e">
        <f t="shared" si="26"/>
        <v>#DIV/0!</v>
      </c>
      <c r="AS69">
        <v>0</v>
      </c>
      <c r="AT69" t="s">
        <v>367</v>
      </c>
      <c r="AU69" t="s">
        <v>367</v>
      </c>
      <c r="AV69">
        <v>0</v>
      </c>
      <c r="AW69">
        <v>0</v>
      </c>
      <c r="AX69" t="e">
        <f t="shared" si="27"/>
        <v>#DIV/0!</v>
      </c>
      <c r="AY69">
        <v>0.5</v>
      </c>
      <c r="AZ69">
        <f t="shared" si="28"/>
        <v>1261.0634999999997</v>
      </c>
      <c r="BA69">
        <f t="shared" si="29"/>
        <v>25.136239633362809</v>
      </c>
      <c r="BB69" t="e">
        <f t="shared" si="30"/>
        <v>#DIV/0!</v>
      </c>
      <c r="BC69">
        <f t="shared" si="31"/>
        <v>1.9932572494059827E-2</v>
      </c>
      <c r="BD69" t="e">
        <f t="shared" si="32"/>
        <v>#DIV/0!</v>
      </c>
      <c r="BE69" t="e">
        <f t="shared" si="33"/>
        <v>#DIV/0!</v>
      </c>
      <c r="BF69" t="s">
        <v>367</v>
      </c>
      <c r="BG69">
        <v>0</v>
      </c>
      <c r="BH69" t="e">
        <f t="shared" si="34"/>
        <v>#DIV/0!</v>
      </c>
      <c r="BI69" t="e">
        <f t="shared" si="35"/>
        <v>#DIV/0!</v>
      </c>
      <c r="BJ69" t="e">
        <f t="shared" si="36"/>
        <v>#DIV/0!</v>
      </c>
      <c r="BK69" t="e">
        <f t="shared" si="37"/>
        <v>#DIV/0!</v>
      </c>
      <c r="BL69" t="e">
        <f t="shared" si="38"/>
        <v>#DIV/0!</v>
      </c>
      <c r="BM69" t="e">
        <f t="shared" si="39"/>
        <v>#DIV/0!</v>
      </c>
      <c r="BN69" t="e">
        <f t="shared" si="40"/>
        <v>#DIV/0!</v>
      </c>
      <c r="BO69" t="e">
        <f t="shared" si="41"/>
        <v>#DIV/0!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f t="shared" si="42"/>
        <v>1499.82</v>
      </c>
      <c r="CI69">
        <f t="shared" si="43"/>
        <v>1261.0634999999997</v>
      </c>
      <c r="CJ69">
        <f t="shared" si="44"/>
        <v>0.84080989718766241</v>
      </c>
      <c r="CK69">
        <f t="shared" si="45"/>
        <v>0.16116310157218863</v>
      </c>
      <c r="CL69">
        <v>6</v>
      </c>
      <c r="CM69">
        <v>0.5</v>
      </c>
      <c r="CN69" t="s">
        <v>368</v>
      </c>
      <c r="CO69">
        <v>2</v>
      </c>
      <c r="CP69">
        <v>1657349767.5999999</v>
      </c>
      <c r="CQ69">
        <v>1166.3209999999999</v>
      </c>
      <c r="CR69">
        <v>1200.04</v>
      </c>
      <c r="CS69">
        <v>25.009699999999999</v>
      </c>
      <c r="CT69">
        <v>19.7392</v>
      </c>
      <c r="CU69">
        <v>1165.8699999999999</v>
      </c>
      <c r="CV69">
        <v>24.700900000000001</v>
      </c>
      <c r="CW69">
        <v>550.14300000000003</v>
      </c>
      <c r="CX69">
        <v>101.431</v>
      </c>
      <c r="CY69">
        <v>3.3721500000000001E-2</v>
      </c>
      <c r="CZ69">
        <v>28.012699999999999</v>
      </c>
      <c r="DA69">
        <v>27.8432</v>
      </c>
      <c r="DB69">
        <v>999.9</v>
      </c>
      <c r="DC69">
        <v>0</v>
      </c>
      <c r="DD69">
        <v>0</v>
      </c>
      <c r="DE69">
        <v>4995</v>
      </c>
      <c r="DF69">
        <v>0</v>
      </c>
      <c r="DG69">
        <v>2020.49</v>
      </c>
      <c r="DH69">
        <v>-33.908200000000001</v>
      </c>
      <c r="DI69">
        <v>1196.04</v>
      </c>
      <c r="DJ69">
        <v>1224.21</v>
      </c>
      <c r="DK69">
        <v>5.2705000000000002</v>
      </c>
      <c r="DL69">
        <v>1200.04</v>
      </c>
      <c r="DM69">
        <v>19.7392</v>
      </c>
      <c r="DN69">
        <v>2.5367600000000001</v>
      </c>
      <c r="DO69">
        <v>2.00217</v>
      </c>
      <c r="DP69">
        <v>21.264299999999999</v>
      </c>
      <c r="DQ69">
        <v>17.461500000000001</v>
      </c>
      <c r="DR69">
        <v>1499.82</v>
      </c>
      <c r="DS69">
        <v>0.973001</v>
      </c>
      <c r="DT69">
        <v>2.69988E-2</v>
      </c>
      <c r="DU69">
        <v>0</v>
      </c>
      <c r="DV69">
        <v>2.7117</v>
      </c>
      <c r="DW69">
        <v>0</v>
      </c>
      <c r="DX69">
        <v>19281.099999999999</v>
      </c>
      <c r="DY69">
        <v>13302</v>
      </c>
      <c r="DZ69">
        <v>36.561999999999998</v>
      </c>
      <c r="EA69">
        <v>39.061999999999998</v>
      </c>
      <c r="EB69">
        <v>37.25</v>
      </c>
      <c r="EC69">
        <v>37.625</v>
      </c>
      <c r="ED69">
        <v>36.75</v>
      </c>
      <c r="EE69">
        <v>1459.33</v>
      </c>
      <c r="EF69">
        <v>40.49</v>
      </c>
      <c r="EG69">
        <v>0</v>
      </c>
      <c r="EH69">
        <v>1657349766.5999999</v>
      </c>
      <c r="EI69">
        <v>0</v>
      </c>
      <c r="EJ69">
        <v>2.406715384615385</v>
      </c>
      <c r="EK69">
        <v>0.3123623895440244</v>
      </c>
      <c r="EL69">
        <v>1395.336751583141</v>
      </c>
      <c r="EM69">
        <v>19262.81538461538</v>
      </c>
      <c r="EN69">
        <v>15</v>
      </c>
      <c r="EO69">
        <v>1657349790.5999999</v>
      </c>
      <c r="EP69" t="s">
        <v>769</v>
      </c>
      <c r="EQ69">
        <v>1657349790.5999999</v>
      </c>
      <c r="ER69">
        <v>1657349312</v>
      </c>
      <c r="ES69">
        <v>44</v>
      </c>
      <c r="ET69">
        <v>0.23899999999999999</v>
      </c>
      <c r="EU69">
        <v>-4.0000000000000001E-3</v>
      </c>
      <c r="EV69">
        <v>0.45100000000000001</v>
      </c>
      <c r="EW69">
        <v>0.17799999999999999</v>
      </c>
      <c r="EX69">
        <v>1200</v>
      </c>
      <c r="EY69">
        <v>20</v>
      </c>
      <c r="EZ69">
        <v>0.09</v>
      </c>
      <c r="FA69">
        <v>0.02</v>
      </c>
      <c r="FB69">
        <v>-33.324644999999997</v>
      </c>
      <c r="FC69">
        <v>-3.4560450281425892</v>
      </c>
      <c r="FD69">
        <v>0.34487023932922889</v>
      </c>
      <c r="FE69">
        <v>0</v>
      </c>
      <c r="FF69">
        <v>5.2746269999999997</v>
      </c>
      <c r="FG69">
        <v>-5.7312270168873712E-2</v>
      </c>
      <c r="FH69">
        <v>6.2987991712706954E-3</v>
      </c>
      <c r="FI69">
        <v>1</v>
      </c>
      <c r="FJ69">
        <v>1</v>
      </c>
      <c r="FK69">
        <v>2</v>
      </c>
      <c r="FL69" t="s">
        <v>370</v>
      </c>
      <c r="FM69">
        <v>3.0583100000000001</v>
      </c>
      <c r="FN69">
        <v>2.6976499999999999</v>
      </c>
      <c r="FO69">
        <v>0.211475</v>
      </c>
      <c r="FP69">
        <v>0.216145</v>
      </c>
      <c r="FQ69">
        <v>0.12336</v>
      </c>
      <c r="FR69">
        <v>0.105531</v>
      </c>
      <c r="FS69">
        <v>24984.7</v>
      </c>
      <c r="FT69">
        <v>19391.400000000001</v>
      </c>
      <c r="FU69">
        <v>29760.400000000001</v>
      </c>
      <c r="FV69">
        <v>24202.3</v>
      </c>
      <c r="FW69">
        <v>34641.300000000003</v>
      </c>
      <c r="FX69">
        <v>31620.400000000001</v>
      </c>
      <c r="FY69">
        <v>43439.7</v>
      </c>
      <c r="FZ69">
        <v>39493.199999999997</v>
      </c>
      <c r="GA69">
        <v>2.0604</v>
      </c>
      <c r="GB69">
        <v>1.94228</v>
      </c>
      <c r="GC69">
        <v>5.5517999999999998E-2</v>
      </c>
      <c r="GD69">
        <v>0</v>
      </c>
      <c r="GE69">
        <v>26.9359</v>
      </c>
      <c r="GF69">
        <v>999.9</v>
      </c>
      <c r="GG69">
        <v>50.1</v>
      </c>
      <c r="GH69">
        <v>34.5</v>
      </c>
      <c r="GI69">
        <v>27.137499999999999</v>
      </c>
      <c r="GJ69">
        <v>30.9038</v>
      </c>
      <c r="GK69">
        <v>28.974399999999999</v>
      </c>
      <c r="GL69">
        <v>1</v>
      </c>
      <c r="GM69">
        <v>0.16514999999999999</v>
      </c>
      <c r="GN69">
        <v>1.5883700000000001</v>
      </c>
      <c r="GO69">
        <v>20.2623</v>
      </c>
      <c r="GP69">
        <v>5.2234299999999996</v>
      </c>
      <c r="GQ69">
        <v>11.908099999999999</v>
      </c>
      <c r="GR69">
        <v>4.9638</v>
      </c>
      <c r="GS69">
        <v>3.2919999999999998</v>
      </c>
      <c r="GT69">
        <v>9999</v>
      </c>
      <c r="GU69">
        <v>9999</v>
      </c>
      <c r="GV69">
        <v>8217.7999999999993</v>
      </c>
      <c r="GW69">
        <v>984.7</v>
      </c>
      <c r="GX69">
        <v>1.87714</v>
      </c>
      <c r="GY69">
        <v>1.8754599999999999</v>
      </c>
      <c r="GZ69">
        <v>1.8741000000000001</v>
      </c>
      <c r="HA69">
        <v>1.8733200000000001</v>
      </c>
      <c r="HB69">
        <v>1.8748499999999999</v>
      </c>
      <c r="HC69">
        <v>1.86981</v>
      </c>
      <c r="HD69">
        <v>1.87401</v>
      </c>
      <c r="HE69">
        <v>1.8791</v>
      </c>
      <c r="HF69">
        <v>0</v>
      </c>
      <c r="HG69">
        <v>0</v>
      </c>
      <c r="HH69">
        <v>0</v>
      </c>
      <c r="HI69">
        <v>0</v>
      </c>
      <c r="HJ69" t="s">
        <v>371</v>
      </c>
      <c r="HK69" t="s">
        <v>372</v>
      </c>
      <c r="HL69" t="s">
        <v>373</v>
      </c>
      <c r="HM69" t="s">
        <v>373</v>
      </c>
      <c r="HN69" t="s">
        <v>373</v>
      </c>
      <c r="HO69" t="s">
        <v>373</v>
      </c>
      <c r="HP69">
        <v>0</v>
      </c>
      <c r="HQ69">
        <v>100</v>
      </c>
      <c r="HR69">
        <v>100</v>
      </c>
      <c r="HS69">
        <v>0.45100000000000001</v>
      </c>
      <c r="HT69">
        <v>0.30880000000000002</v>
      </c>
      <c r="HU69">
        <v>0.93595758220578729</v>
      </c>
      <c r="HV69">
        <v>1.442917152755131E-3</v>
      </c>
      <c r="HW69">
        <v>-2.661258809856503E-6</v>
      </c>
      <c r="HX69">
        <v>7.9611176757267714E-10</v>
      </c>
      <c r="HY69">
        <v>-7.0504367501745546E-2</v>
      </c>
      <c r="HZ69">
        <v>-6.0352908027276157E-3</v>
      </c>
      <c r="IA69">
        <v>1.226161373770135E-3</v>
      </c>
      <c r="IB69">
        <v>-1.457749047782E-5</v>
      </c>
      <c r="IC69">
        <v>5</v>
      </c>
      <c r="ID69">
        <v>1967</v>
      </c>
      <c r="IE69">
        <v>1</v>
      </c>
      <c r="IF69">
        <v>28</v>
      </c>
      <c r="IG69">
        <v>1.3</v>
      </c>
      <c r="IH69">
        <v>7.6</v>
      </c>
      <c r="II69">
        <v>2.5598100000000001</v>
      </c>
      <c r="IJ69">
        <v>2.4438499999999999</v>
      </c>
      <c r="IK69">
        <v>1.42578</v>
      </c>
      <c r="IL69">
        <v>2.2900399999999999</v>
      </c>
      <c r="IM69">
        <v>1.5478499999999999</v>
      </c>
      <c r="IN69">
        <v>2.31812</v>
      </c>
      <c r="IO69">
        <v>36.6706</v>
      </c>
      <c r="IP69">
        <v>13.632899999999999</v>
      </c>
      <c r="IQ69">
        <v>18</v>
      </c>
      <c r="IR69">
        <v>572.98199999999997</v>
      </c>
      <c r="IS69">
        <v>482.02</v>
      </c>
      <c r="IT69">
        <v>25.001300000000001</v>
      </c>
      <c r="IU69">
        <v>29.465699999999998</v>
      </c>
      <c r="IV69">
        <v>29.9999</v>
      </c>
      <c r="IW69">
        <v>29.380199999999999</v>
      </c>
      <c r="IX69">
        <v>29.311299999999999</v>
      </c>
      <c r="IY69">
        <v>51.250100000000003</v>
      </c>
      <c r="IZ69">
        <v>28.370699999999999</v>
      </c>
      <c r="JA69">
        <v>0</v>
      </c>
      <c r="JB69">
        <v>25</v>
      </c>
      <c r="JC69">
        <v>1200</v>
      </c>
      <c r="JD69">
        <v>19.7775</v>
      </c>
      <c r="JE69">
        <v>100.238</v>
      </c>
      <c r="JF69">
        <v>100.47199999999999</v>
      </c>
    </row>
    <row r="70" spans="1:266" x14ac:dyDescent="0.2">
      <c r="A70">
        <v>54</v>
      </c>
      <c r="B70">
        <v>1657349866.5999999</v>
      </c>
      <c r="C70">
        <v>10427.5</v>
      </c>
      <c r="D70" t="s">
        <v>770</v>
      </c>
      <c r="E70" t="s">
        <v>771</v>
      </c>
      <c r="F70" t="s">
        <v>366</v>
      </c>
      <c r="H70" t="s">
        <v>449</v>
      </c>
      <c r="I70" t="s">
        <v>403</v>
      </c>
      <c r="J70" t="s">
        <v>734</v>
      </c>
      <c r="K70">
        <v>1657349866.5999999</v>
      </c>
      <c r="L70">
        <f t="shared" si="0"/>
        <v>4.9622500187178915E-3</v>
      </c>
      <c r="M70">
        <f t="shared" si="1"/>
        <v>4.9622500187178913</v>
      </c>
      <c r="N70">
        <f t="shared" si="2"/>
        <v>25.136126796834738</v>
      </c>
      <c r="O70">
        <f t="shared" si="3"/>
        <v>1464.6669999999999</v>
      </c>
      <c r="P70">
        <f t="shared" si="4"/>
        <v>1331.4829506490896</v>
      </c>
      <c r="Q70">
        <f t="shared" si="5"/>
        <v>135.09190320227759</v>
      </c>
      <c r="R70">
        <f t="shared" si="6"/>
        <v>148.60472114277729</v>
      </c>
      <c r="S70">
        <f t="shared" si="7"/>
        <v>0.42566459702464743</v>
      </c>
      <c r="T70">
        <f t="shared" si="8"/>
        <v>1.9186288315793605</v>
      </c>
      <c r="U70">
        <f t="shared" si="9"/>
        <v>0.37932997115947348</v>
      </c>
      <c r="V70">
        <f t="shared" si="10"/>
        <v>0.24082256490640919</v>
      </c>
      <c r="W70">
        <f t="shared" si="11"/>
        <v>241.75133399999999</v>
      </c>
      <c r="X70">
        <f t="shared" si="12"/>
        <v>28.121759688498702</v>
      </c>
      <c r="Y70">
        <f t="shared" si="13"/>
        <v>28.121759688498702</v>
      </c>
      <c r="Z70">
        <f t="shared" si="14"/>
        <v>3.821859654273422</v>
      </c>
      <c r="AA70">
        <f t="shared" si="15"/>
        <v>67.134115104311803</v>
      </c>
      <c r="AB70">
        <f t="shared" si="16"/>
        <v>2.5361889183043003</v>
      </c>
      <c r="AC70">
        <f t="shared" si="17"/>
        <v>3.7777945152976469</v>
      </c>
      <c r="AD70">
        <f t="shared" si="18"/>
        <v>1.2856707359691217</v>
      </c>
      <c r="AE70">
        <f t="shared" si="19"/>
        <v>-218.83522582545902</v>
      </c>
      <c r="AF70">
        <f t="shared" si="20"/>
        <v>-20.57981669055426</v>
      </c>
      <c r="AG70">
        <f t="shared" si="21"/>
        <v>-2.3386095174412054</v>
      </c>
      <c r="AH70">
        <f t="shared" si="22"/>
        <v>-2.318033454493218E-3</v>
      </c>
      <c r="AI70">
        <v>0</v>
      </c>
      <c r="AJ70">
        <v>0</v>
      </c>
      <c r="AK70">
        <f t="shared" si="23"/>
        <v>1</v>
      </c>
      <c r="AL70">
        <f t="shared" si="24"/>
        <v>0</v>
      </c>
      <c r="AM70">
        <f t="shared" si="25"/>
        <v>25777.170371367727</v>
      </c>
      <c r="AN70" t="s">
        <v>367</v>
      </c>
      <c r="AO70" t="s">
        <v>367</v>
      </c>
      <c r="AP70">
        <v>0</v>
      </c>
      <c r="AQ70">
        <v>0</v>
      </c>
      <c r="AR70" t="e">
        <f t="shared" si="26"/>
        <v>#DIV/0!</v>
      </c>
      <c r="AS70">
        <v>0</v>
      </c>
      <c r="AT70" t="s">
        <v>367</v>
      </c>
      <c r="AU70" t="s">
        <v>367</v>
      </c>
      <c r="AV70">
        <v>0</v>
      </c>
      <c r="AW70">
        <v>0</v>
      </c>
      <c r="AX70" t="e">
        <f t="shared" si="27"/>
        <v>#DIV/0!</v>
      </c>
      <c r="AY70">
        <v>0.5</v>
      </c>
      <c r="AZ70">
        <f t="shared" si="28"/>
        <v>1261.2485999999999</v>
      </c>
      <c r="BA70">
        <f t="shared" si="29"/>
        <v>25.136126796834738</v>
      </c>
      <c r="BB70" t="e">
        <f t="shared" si="30"/>
        <v>#DIV/0!</v>
      </c>
      <c r="BC70">
        <f t="shared" si="31"/>
        <v>1.992955773892216E-2</v>
      </c>
      <c r="BD70" t="e">
        <f t="shared" si="32"/>
        <v>#DIV/0!</v>
      </c>
      <c r="BE70" t="e">
        <f t="shared" si="33"/>
        <v>#DIV/0!</v>
      </c>
      <c r="BF70" t="s">
        <v>367</v>
      </c>
      <c r="BG70">
        <v>0</v>
      </c>
      <c r="BH70" t="e">
        <f t="shared" si="34"/>
        <v>#DIV/0!</v>
      </c>
      <c r="BI70" t="e">
        <f t="shared" si="35"/>
        <v>#DIV/0!</v>
      </c>
      <c r="BJ70" t="e">
        <f t="shared" si="36"/>
        <v>#DIV/0!</v>
      </c>
      <c r="BK70" t="e">
        <f t="shared" si="37"/>
        <v>#DIV/0!</v>
      </c>
      <c r="BL70" t="e">
        <f t="shared" si="38"/>
        <v>#DIV/0!</v>
      </c>
      <c r="BM70" t="e">
        <f t="shared" si="39"/>
        <v>#DIV/0!</v>
      </c>
      <c r="BN70" t="e">
        <f t="shared" si="40"/>
        <v>#DIV/0!</v>
      </c>
      <c r="BO70" t="e">
        <f t="shared" si="41"/>
        <v>#DIV/0!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f t="shared" si="42"/>
        <v>1500.04</v>
      </c>
      <c r="CI70">
        <f t="shared" si="43"/>
        <v>1261.2485999999999</v>
      </c>
      <c r="CJ70">
        <f t="shared" si="44"/>
        <v>0.84080997840057592</v>
      </c>
      <c r="CK70">
        <f t="shared" si="45"/>
        <v>0.16116325831311165</v>
      </c>
      <c r="CL70">
        <v>6</v>
      </c>
      <c r="CM70">
        <v>0.5</v>
      </c>
      <c r="CN70" t="s">
        <v>368</v>
      </c>
      <c r="CO70">
        <v>2</v>
      </c>
      <c r="CP70">
        <v>1657349866.5999999</v>
      </c>
      <c r="CQ70">
        <v>1464.6669999999999</v>
      </c>
      <c r="CR70">
        <v>1500.01</v>
      </c>
      <c r="CS70">
        <v>24.997</v>
      </c>
      <c r="CT70">
        <v>19.72</v>
      </c>
      <c r="CU70">
        <v>1464.67</v>
      </c>
      <c r="CV70">
        <v>24.688500000000001</v>
      </c>
      <c r="CW70">
        <v>550.10900000000004</v>
      </c>
      <c r="CX70">
        <v>101.42400000000001</v>
      </c>
      <c r="CY70">
        <v>3.5731899999999997E-2</v>
      </c>
      <c r="CZ70">
        <v>27.922799999999999</v>
      </c>
      <c r="DA70">
        <v>27.8125</v>
      </c>
      <c r="DB70">
        <v>999.9</v>
      </c>
      <c r="DC70">
        <v>0</v>
      </c>
      <c r="DD70">
        <v>0</v>
      </c>
      <c r="DE70">
        <v>4995</v>
      </c>
      <c r="DF70">
        <v>0</v>
      </c>
      <c r="DG70">
        <v>2019.83</v>
      </c>
      <c r="DH70">
        <v>-35.262500000000003</v>
      </c>
      <c r="DI70">
        <v>1502.3</v>
      </c>
      <c r="DJ70">
        <v>1530.18</v>
      </c>
      <c r="DK70">
        <v>5.2770900000000003</v>
      </c>
      <c r="DL70">
        <v>1500.01</v>
      </c>
      <c r="DM70">
        <v>19.72</v>
      </c>
      <c r="DN70">
        <v>2.53531</v>
      </c>
      <c r="DO70">
        <v>2.0000800000000001</v>
      </c>
      <c r="DP70">
        <v>21.254999999999999</v>
      </c>
      <c r="DQ70">
        <v>17.445</v>
      </c>
      <c r="DR70">
        <v>1500.04</v>
      </c>
      <c r="DS70">
        <v>0.973001</v>
      </c>
      <c r="DT70">
        <v>2.69988E-2</v>
      </c>
      <c r="DU70">
        <v>0</v>
      </c>
      <c r="DV70">
        <v>2.3391999999999999</v>
      </c>
      <c r="DW70">
        <v>0</v>
      </c>
      <c r="DX70">
        <v>19054.900000000001</v>
      </c>
      <c r="DY70">
        <v>13303.9</v>
      </c>
      <c r="DZ70">
        <v>36.375</v>
      </c>
      <c r="EA70">
        <v>38.936999999999998</v>
      </c>
      <c r="EB70">
        <v>37.186999999999998</v>
      </c>
      <c r="EC70">
        <v>37.311999999999998</v>
      </c>
      <c r="ED70">
        <v>36.625</v>
      </c>
      <c r="EE70">
        <v>1459.54</v>
      </c>
      <c r="EF70">
        <v>40.5</v>
      </c>
      <c r="EG70">
        <v>0</v>
      </c>
      <c r="EH70">
        <v>1657349865.5999999</v>
      </c>
      <c r="EI70">
        <v>0</v>
      </c>
      <c r="EJ70">
        <v>2.486348</v>
      </c>
      <c r="EK70">
        <v>0.91915383045170274</v>
      </c>
      <c r="EL70">
        <v>759.76923267460006</v>
      </c>
      <c r="EM70">
        <v>19043.876</v>
      </c>
      <c r="EN70">
        <v>15</v>
      </c>
      <c r="EO70">
        <v>1657349902.0999999</v>
      </c>
      <c r="EP70" t="s">
        <v>772</v>
      </c>
      <c r="EQ70">
        <v>1657349902.0999999</v>
      </c>
      <c r="ER70">
        <v>1657349312</v>
      </c>
      <c r="ES70">
        <v>45</v>
      </c>
      <c r="ET70">
        <v>-4.1000000000000002E-2</v>
      </c>
      <c r="EU70">
        <v>-4.0000000000000001E-3</v>
      </c>
      <c r="EV70">
        <v>-3.0000000000000001E-3</v>
      </c>
      <c r="EW70">
        <v>0.17799999999999999</v>
      </c>
      <c r="EX70">
        <v>1500</v>
      </c>
      <c r="EY70">
        <v>20</v>
      </c>
      <c r="EZ70">
        <v>0.1</v>
      </c>
      <c r="FA70">
        <v>0.02</v>
      </c>
      <c r="FB70">
        <v>-34.882742499999999</v>
      </c>
      <c r="FC70">
        <v>-0.97581726078800624</v>
      </c>
      <c r="FD70">
        <v>0.1003616009425418</v>
      </c>
      <c r="FE70">
        <v>0</v>
      </c>
      <c r="FF70">
        <v>5.2847032499999997</v>
      </c>
      <c r="FG70">
        <v>0.13595178236396441</v>
      </c>
      <c r="FH70">
        <v>2.2307974402385741E-2</v>
      </c>
      <c r="FI70">
        <v>1</v>
      </c>
      <c r="FJ70">
        <v>1</v>
      </c>
      <c r="FK70">
        <v>2</v>
      </c>
      <c r="FL70" t="s">
        <v>370</v>
      </c>
      <c r="FM70">
        <v>3.0582600000000002</v>
      </c>
      <c r="FN70">
        <v>2.6996600000000002</v>
      </c>
      <c r="FO70">
        <v>0.24359</v>
      </c>
      <c r="FP70">
        <v>0.247998</v>
      </c>
      <c r="FQ70">
        <v>0.12331400000000001</v>
      </c>
      <c r="FR70">
        <v>0.10545599999999999</v>
      </c>
      <c r="FS70">
        <v>23968.2</v>
      </c>
      <c r="FT70">
        <v>18603.900000000001</v>
      </c>
      <c r="FU70">
        <v>29763.1</v>
      </c>
      <c r="FV70">
        <v>24204</v>
      </c>
      <c r="FW70">
        <v>34646.699999999997</v>
      </c>
      <c r="FX70">
        <v>31626.1</v>
      </c>
      <c r="FY70">
        <v>43442.7</v>
      </c>
      <c r="FZ70">
        <v>39495.599999999999</v>
      </c>
      <c r="GA70">
        <v>2.0605199999999999</v>
      </c>
      <c r="GB70">
        <v>1.94377</v>
      </c>
      <c r="GC70">
        <v>5.7470100000000003E-2</v>
      </c>
      <c r="GD70">
        <v>0</v>
      </c>
      <c r="GE70">
        <v>26.873200000000001</v>
      </c>
      <c r="GF70">
        <v>999.9</v>
      </c>
      <c r="GG70">
        <v>49.6</v>
      </c>
      <c r="GH70">
        <v>34.6</v>
      </c>
      <c r="GI70">
        <v>27.0166</v>
      </c>
      <c r="GJ70">
        <v>30.9938</v>
      </c>
      <c r="GK70">
        <v>28.990400000000001</v>
      </c>
      <c r="GL70">
        <v>1</v>
      </c>
      <c r="GM70">
        <v>0.16173299999999999</v>
      </c>
      <c r="GN70">
        <v>1.51315</v>
      </c>
      <c r="GO70">
        <v>20.262799999999999</v>
      </c>
      <c r="GP70">
        <v>5.2259799999999998</v>
      </c>
      <c r="GQ70">
        <v>11.908099999999999</v>
      </c>
      <c r="GR70">
        <v>4.9637000000000002</v>
      </c>
      <c r="GS70">
        <v>3.2919999999999998</v>
      </c>
      <c r="GT70">
        <v>9999</v>
      </c>
      <c r="GU70">
        <v>9999</v>
      </c>
      <c r="GV70">
        <v>8217.7999999999993</v>
      </c>
      <c r="GW70">
        <v>984.7</v>
      </c>
      <c r="GX70">
        <v>1.87714</v>
      </c>
      <c r="GY70">
        <v>1.8754599999999999</v>
      </c>
      <c r="GZ70">
        <v>1.8741399999999999</v>
      </c>
      <c r="HA70">
        <v>1.87334</v>
      </c>
      <c r="HB70">
        <v>1.8748499999999999</v>
      </c>
      <c r="HC70">
        <v>1.86981</v>
      </c>
      <c r="HD70">
        <v>1.87402</v>
      </c>
      <c r="HE70">
        <v>1.8791100000000001</v>
      </c>
      <c r="HF70">
        <v>0</v>
      </c>
      <c r="HG70">
        <v>0</v>
      </c>
      <c r="HH70">
        <v>0</v>
      </c>
      <c r="HI70">
        <v>0</v>
      </c>
      <c r="HJ70" t="s">
        <v>371</v>
      </c>
      <c r="HK70" t="s">
        <v>372</v>
      </c>
      <c r="HL70" t="s">
        <v>373</v>
      </c>
      <c r="HM70" t="s">
        <v>373</v>
      </c>
      <c r="HN70" t="s">
        <v>373</v>
      </c>
      <c r="HO70" t="s">
        <v>373</v>
      </c>
      <c r="HP70">
        <v>0</v>
      </c>
      <c r="HQ70">
        <v>100</v>
      </c>
      <c r="HR70">
        <v>100</v>
      </c>
      <c r="HS70">
        <v>-3.0000000000000001E-3</v>
      </c>
      <c r="HT70">
        <v>0.3085</v>
      </c>
      <c r="HU70">
        <v>1.1748785554600669</v>
      </c>
      <c r="HV70">
        <v>1.442917152755131E-3</v>
      </c>
      <c r="HW70">
        <v>-2.661258809856503E-6</v>
      </c>
      <c r="HX70">
        <v>7.9611176757267714E-10</v>
      </c>
      <c r="HY70">
        <v>-7.0504367501745546E-2</v>
      </c>
      <c r="HZ70">
        <v>-6.0352908027276157E-3</v>
      </c>
      <c r="IA70">
        <v>1.226161373770135E-3</v>
      </c>
      <c r="IB70">
        <v>-1.457749047782E-5</v>
      </c>
      <c r="IC70">
        <v>5</v>
      </c>
      <c r="ID70">
        <v>1967</v>
      </c>
      <c r="IE70">
        <v>1</v>
      </c>
      <c r="IF70">
        <v>28</v>
      </c>
      <c r="IG70">
        <v>1.3</v>
      </c>
      <c r="IH70">
        <v>9.1999999999999993</v>
      </c>
      <c r="II70">
        <v>3.0798299999999998</v>
      </c>
      <c r="IJ70">
        <v>2.4352999999999998</v>
      </c>
      <c r="IK70">
        <v>1.42578</v>
      </c>
      <c r="IL70">
        <v>2.2912599999999999</v>
      </c>
      <c r="IM70">
        <v>1.5478499999999999</v>
      </c>
      <c r="IN70">
        <v>2.2973599999999998</v>
      </c>
      <c r="IO70">
        <v>36.741700000000002</v>
      </c>
      <c r="IP70">
        <v>13.615399999999999</v>
      </c>
      <c r="IQ70">
        <v>18</v>
      </c>
      <c r="IR70">
        <v>572.91200000000003</v>
      </c>
      <c r="IS70">
        <v>482.82299999999998</v>
      </c>
      <c r="IT70">
        <v>24.999199999999998</v>
      </c>
      <c r="IU70">
        <v>29.436599999999999</v>
      </c>
      <c r="IV70">
        <v>29.999700000000001</v>
      </c>
      <c r="IW70">
        <v>29.363099999999999</v>
      </c>
      <c r="IX70">
        <v>29.293299999999999</v>
      </c>
      <c r="IY70">
        <v>61.656399999999998</v>
      </c>
      <c r="IZ70">
        <v>28.2149</v>
      </c>
      <c r="JA70">
        <v>0</v>
      </c>
      <c r="JB70">
        <v>25</v>
      </c>
      <c r="JC70">
        <v>1500</v>
      </c>
      <c r="JD70">
        <v>19.6861</v>
      </c>
      <c r="JE70">
        <v>100.245</v>
      </c>
      <c r="JF70">
        <v>100.47799999999999</v>
      </c>
    </row>
    <row r="71" spans="1:266" x14ac:dyDescent="0.2">
      <c r="A71">
        <v>55</v>
      </c>
      <c r="B71">
        <v>1657349978.0999999</v>
      </c>
      <c r="C71">
        <v>10539</v>
      </c>
      <c r="D71" t="s">
        <v>773</v>
      </c>
      <c r="E71" t="s">
        <v>774</v>
      </c>
      <c r="F71" t="s">
        <v>366</v>
      </c>
      <c r="H71" t="s">
        <v>449</v>
      </c>
      <c r="I71" t="s">
        <v>403</v>
      </c>
      <c r="J71" t="s">
        <v>734</v>
      </c>
      <c r="K71">
        <v>1657349978.0999999</v>
      </c>
      <c r="L71">
        <f t="shared" si="0"/>
        <v>4.6976316490013516E-3</v>
      </c>
      <c r="M71">
        <f t="shared" si="1"/>
        <v>4.6976316490013517</v>
      </c>
      <c r="N71">
        <f t="shared" si="2"/>
        <v>26.122432260032387</v>
      </c>
      <c r="O71">
        <f t="shared" si="3"/>
        <v>1961.6869999999999</v>
      </c>
      <c r="P71">
        <f t="shared" si="4"/>
        <v>1806.4029821255306</v>
      </c>
      <c r="Q71">
        <f t="shared" si="5"/>
        <v>183.28322618398752</v>
      </c>
      <c r="R71">
        <f t="shared" si="6"/>
        <v>199.03882227880558</v>
      </c>
      <c r="S71">
        <f t="shared" si="7"/>
        <v>0.39536856240589002</v>
      </c>
      <c r="T71">
        <f t="shared" si="8"/>
        <v>1.9213491091772354</v>
      </c>
      <c r="U71">
        <f t="shared" si="9"/>
        <v>0.35511220007377031</v>
      </c>
      <c r="V71">
        <f t="shared" si="10"/>
        <v>0.22521945346921174</v>
      </c>
      <c r="W71">
        <f t="shared" si="11"/>
        <v>241.76569800000004</v>
      </c>
      <c r="X71">
        <f t="shared" si="12"/>
        <v>28.103655794996847</v>
      </c>
      <c r="Y71">
        <f t="shared" si="13"/>
        <v>28.103655794996847</v>
      </c>
      <c r="Z71">
        <f t="shared" si="14"/>
        <v>3.8178315858776122</v>
      </c>
      <c r="AA71">
        <f t="shared" si="15"/>
        <v>67.10517046060653</v>
      </c>
      <c r="AB71">
        <f t="shared" si="16"/>
        <v>2.5175224519233597</v>
      </c>
      <c r="AC71">
        <f t="shared" si="17"/>
        <v>3.7516072675819339</v>
      </c>
      <c r="AD71">
        <f t="shared" si="18"/>
        <v>1.3003091339542525</v>
      </c>
      <c r="AE71">
        <f t="shared" si="19"/>
        <v>-207.16555572095962</v>
      </c>
      <c r="AF71">
        <f t="shared" si="20"/>
        <v>-31.080911408486624</v>
      </c>
      <c r="AG71">
        <f t="shared" si="21"/>
        <v>-3.5245000961480031</v>
      </c>
      <c r="AH71">
        <f t="shared" si="22"/>
        <v>-5.2692255942154986E-3</v>
      </c>
      <c r="AI71">
        <v>0</v>
      </c>
      <c r="AJ71">
        <v>0</v>
      </c>
      <c r="AK71">
        <f t="shared" si="23"/>
        <v>1</v>
      </c>
      <c r="AL71">
        <f t="shared" si="24"/>
        <v>0</v>
      </c>
      <c r="AM71">
        <f t="shared" si="25"/>
        <v>25855.561193376892</v>
      </c>
      <c r="AN71" t="s">
        <v>367</v>
      </c>
      <c r="AO71" t="s">
        <v>367</v>
      </c>
      <c r="AP71">
        <v>0</v>
      </c>
      <c r="AQ71">
        <v>0</v>
      </c>
      <c r="AR71" t="e">
        <f t="shared" si="26"/>
        <v>#DIV/0!</v>
      </c>
      <c r="AS71">
        <v>0</v>
      </c>
      <c r="AT71" t="s">
        <v>367</v>
      </c>
      <c r="AU71" t="s">
        <v>367</v>
      </c>
      <c r="AV71">
        <v>0</v>
      </c>
      <c r="AW71">
        <v>0</v>
      </c>
      <c r="AX71" t="e">
        <f t="shared" si="27"/>
        <v>#DIV/0!</v>
      </c>
      <c r="AY71">
        <v>0.5</v>
      </c>
      <c r="AZ71">
        <f t="shared" si="28"/>
        <v>1261.3242</v>
      </c>
      <c r="BA71">
        <f t="shared" si="29"/>
        <v>26.122432260032387</v>
      </c>
      <c r="BB71" t="e">
        <f t="shared" si="30"/>
        <v>#DIV/0!</v>
      </c>
      <c r="BC71">
        <f t="shared" si="31"/>
        <v>2.0710323531438139E-2</v>
      </c>
      <c r="BD71" t="e">
        <f t="shared" si="32"/>
        <v>#DIV/0!</v>
      </c>
      <c r="BE71" t="e">
        <f t="shared" si="33"/>
        <v>#DIV/0!</v>
      </c>
      <c r="BF71" t="s">
        <v>367</v>
      </c>
      <c r="BG71">
        <v>0</v>
      </c>
      <c r="BH71" t="e">
        <f t="shared" si="34"/>
        <v>#DIV/0!</v>
      </c>
      <c r="BI71" t="e">
        <f t="shared" si="35"/>
        <v>#DIV/0!</v>
      </c>
      <c r="BJ71" t="e">
        <f t="shared" si="36"/>
        <v>#DIV/0!</v>
      </c>
      <c r="BK71" t="e">
        <f t="shared" si="37"/>
        <v>#DIV/0!</v>
      </c>
      <c r="BL71" t="e">
        <f t="shared" si="38"/>
        <v>#DIV/0!</v>
      </c>
      <c r="BM71" t="e">
        <f t="shared" si="39"/>
        <v>#DIV/0!</v>
      </c>
      <c r="BN71" t="e">
        <f t="shared" si="40"/>
        <v>#DIV/0!</v>
      </c>
      <c r="BO71" t="e">
        <f t="shared" si="41"/>
        <v>#DIV/0!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f t="shared" si="42"/>
        <v>1500.13</v>
      </c>
      <c r="CI71">
        <f t="shared" si="43"/>
        <v>1261.3242</v>
      </c>
      <c r="CJ71">
        <f t="shared" si="44"/>
        <v>0.84080992980608349</v>
      </c>
      <c r="CK71">
        <f t="shared" si="45"/>
        <v>0.16116316452574111</v>
      </c>
      <c r="CL71">
        <v>6</v>
      </c>
      <c r="CM71">
        <v>0.5</v>
      </c>
      <c r="CN71" t="s">
        <v>368</v>
      </c>
      <c r="CO71">
        <v>2</v>
      </c>
      <c r="CP71">
        <v>1657349978.0999999</v>
      </c>
      <c r="CQ71">
        <v>1961.6869999999999</v>
      </c>
      <c r="CR71">
        <v>2000.22</v>
      </c>
      <c r="CS71">
        <v>24.812200000000001</v>
      </c>
      <c r="CT71">
        <v>19.8169</v>
      </c>
      <c r="CU71">
        <v>1961.69</v>
      </c>
      <c r="CV71">
        <v>24.645199999999999</v>
      </c>
      <c r="CW71">
        <v>550.24599999999998</v>
      </c>
      <c r="CX71">
        <v>101.428</v>
      </c>
      <c r="CY71">
        <v>3.5088800000000003E-2</v>
      </c>
      <c r="CZ71">
        <v>27.803599999999999</v>
      </c>
      <c r="DA71">
        <v>27.656199999999998</v>
      </c>
      <c r="DB71">
        <v>999.9</v>
      </c>
      <c r="DC71">
        <v>0</v>
      </c>
      <c r="DD71">
        <v>0</v>
      </c>
      <c r="DE71">
        <v>5006.25</v>
      </c>
      <c r="DF71">
        <v>0</v>
      </c>
      <c r="DG71">
        <v>2054.83</v>
      </c>
      <c r="DH71">
        <v>-38.795400000000001</v>
      </c>
      <c r="DI71">
        <v>2011.62</v>
      </c>
      <c r="DJ71">
        <v>2040.66</v>
      </c>
      <c r="DK71">
        <v>5.1355399999999998</v>
      </c>
      <c r="DL71">
        <v>2000.22</v>
      </c>
      <c r="DM71">
        <v>19.8169</v>
      </c>
      <c r="DN71">
        <v>2.5308899999999999</v>
      </c>
      <c r="DO71">
        <v>2.0099999999999998</v>
      </c>
      <c r="DP71">
        <v>21.226500000000001</v>
      </c>
      <c r="DQ71">
        <v>17.523299999999999</v>
      </c>
      <c r="DR71">
        <v>1500.13</v>
      </c>
      <c r="DS71">
        <v>0.973001</v>
      </c>
      <c r="DT71">
        <v>2.69988E-2</v>
      </c>
      <c r="DU71">
        <v>0</v>
      </c>
      <c r="DV71">
        <v>2.7161</v>
      </c>
      <c r="DW71">
        <v>0</v>
      </c>
      <c r="DX71">
        <v>19762.7</v>
      </c>
      <c r="DY71">
        <v>13304.7</v>
      </c>
      <c r="DZ71">
        <v>36.311999999999998</v>
      </c>
      <c r="EA71">
        <v>38.625</v>
      </c>
      <c r="EB71">
        <v>36.875</v>
      </c>
      <c r="EC71">
        <v>37.436999999999998</v>
      </c>
      <c r="ED71">
        <v>36.625</v>
      </c>
      <c r="EE71">
        <v>1459.63</v>
      </c>
      <c r="EF71">
        <v>40.5</v>
      </c>
      <c r="EG71">
        <v>0</v>
      </c>
      <c r="EH71">
        <v>1657349977.2</v>
      </c>
      <c r="EI71">
        <v>0</v>
      </c>
      <c r="EJ71">
        <v>2.3747400000000001</v>
      </c>
      <c r="EK71">
        <v>0.12784615145585879</v>
      </c>
      <c r="EL71">
        <v>-201.50768417271919</v>
      </c>
      <c r="EM71">
        <v>19740.588</v>
      </c>
      <c r="EN71">
        <v>15</v>
      </c>
      <c r="EO71">
        <v>1657350018.5999999</v>
      </c>
      <c r="EP71" t="s">
        <v>775</v>
      </c>
      <c r="EQ71">
        <v>1657349902.0999999</v>
      </c>
      <c r="ER71">
        <v>1657350009.0999999</v>
      </c>
      <c r="ES71">
        <v>46</v>
      </c>
      <c r="ET71">
        <v>-4.1000000000000002E-2</v>
      </c>
      <c r="EU71">
        <v>-4.0000000000000001E-3</v>
      </c>
      <c r="EV71">
        <v>-3.0000000000000001E-3</v>
      </c>
      <c r="EW71">
        <v>0.16700000000000001</v>
      </c>
      <c r="EX71">
        <v>1500</v>
      </c>
      <c r="EY71">
        <v>20</v>
      </c>
      <c r="EZ71">
        <v>0.1</v>
      </c>
      <c r="FA71">
        <v>0.02</v>
      </c>
      <c r="FB71">
        <v>-37.836024390243907</v>
      </c>
      <c r="FC71">
        <v>-3.045405574912909</v>
      </c>
      <c r="FD71">
        <v>0.31888267647574609</v>
      </c>
      <c r="FE71">
        <v>0</v>
      </c>
      <c r="FF71">
        <v>5.157740975609757</v>
      </c>
      <c r="FG71">
        <v>-0.26610146341463042</v>
      </c>
      <c r="FH71">
        <v>3.0601035276993441E-2</v>
      </c>
      <c r="FI71">
        <v>1</v>
      </c>
      <c r="FJ71">
        <v>1</v>
      </c>
      <c r="FK71">
        <v>2</v>
      </c>
      <c r="FL71" t="s">
        <v>370</v>
      </c>
      <c r="FM71">
        <v>3.05864</v>
      </c>
      <c r="FN71">
        <v>2.6990699999999999</v>
      </c>
      <c r="FO71">
        <v>0.28957300000000002</v>
      </c>
      <c r="FP71">
        <v>0.29372100000000001</v>
      </c>
      <c r="FQ71">
        <v>0.12317599999999999</v>
      </c>
      <c r="FR71">
        <v>0.10582800000000001</v>
      </c>
      <c r="FS71">
        <v>22509.7</v>
      </c>
      <c r="FT71">
        <v>17470.599999999999</v>
      </c>
      <c r="FU71">
        <v>29763.599999999999</v>
      </c>
      <c r="FV71">
        <v>24203.1</v>
      </c>
      <c r="FW71">
        <v>34655.199999999997</v>
      </c>
      <c r="FX71">
        <v>31614.7</v>
      </c>
      <c r="FY71">
        <v>43444.2</v>
      </c>
      <c r="FZ71">
        <v>39495.9</v>
      </c>
      <c r="GA71">
        <v>2.06168</v>
      </c>
      <c r="GB71">
        <v>1.94445</v>
      </c>
      <c r="GC71">
        <v>5.2098199999999997E-2</v>
      </c>
      <c r="GD71">
        <v>0</v>
      </c>
      <c r="GE71">
        <v>26.804500000000001</v>
      </c>
      <c r="GF71">
        <v>999.9</v>
      </c>
      <c r="GG71">
        <v>49.2</v>
      </c>
      <c r="GH71">
        <v>34.799999999999997</v>
      </c>
      <c r="GI71">
        <v>27.096399999999999</v>
      </c>
      <c r="GJ71">
        <v>30.883800000000001</v>
      </c>
      <c r="GK71">
        <v>28.886199999999999</v>
      </c>
      <c r="GL71">
        <v>1</v>
      </c>
      <c r="GM71">
        <v>0.159853</v>
      </c>
      <c r="GN71">
        <v>1.5071399999999999</v>
      </c>
      <c r="GO71">
        <v>20.2623</v>
      </c>
      <c r="GP71">
        <v>5.2219300000000004</v>
      </c>
      <c r="GQ71">
        <v>11.908099999999999</v>
      </c>
      <c r="GR71">
        <v>4.9631999999999996</v>
      </c>
      <c r="GS71">
        <v>3.2913000000000001</v>
      </c>
      <c r="GT71">
        <v>9999</v>
      </c>
      <c r="GU71">
        <v>9999</v>
      </c>
      <c r="GV71">
        <v>8217.7999999999993</v>
      </c>
      <c r="GW71">
        <v>984.7</v>
      </c>
      <c r="GX71">
        <v>1.87714</v>
      </c>
      <c r="GY71">
        <v>1.8754599999999999</v>
      </c>
      <c r="GZ71">
        <v>1.87409</v>
      </c>
      <c r="HA71">
        <v>1.8733200000000001</v>
      </c>
      <c r="HB71">
        <v>1.8748499999999999</v>
      </c>
      <c r="HC71">
        <v>1.86981</v>
      </c>
      <c r="HD71">
        <v>1.87398</v>
      </c>
      <c r="HE71">
        <v>1.8790899999999999</v>
      </c>
      <c r="HF71">
        <v>0</v>
      </c>
      <c r="HG71">
        <v>0</v>
      </c>
      <c r="HH71">
        <v>0</v>
      </c>
      <c r="HI71">
        <v>0</v>
      </c>
      <c r="HJ71" t="s">
        <v>371</v>
      </c>
      <c r="HK71" t="s">
        <v>372</v>
      </c>
      <c r="HL71" t="s">
        <v>373</v>
      </c>
      <c r="HM71" t="s">
        <v>373</v>
      </c>
      <c r="HN71" t="s">
        <v>373</v>
      </c>
      <c r="HO71" t="s">
        <v>373</v>
      </c>
      <c r="HP71">
        <v>0</v>
      </c>
      <c r="HQ71">
        <v>100</v>
      </c>
      <c r="HR71">
        <v>100</v>
      </c>
      <c r="HS71">
        <v>-3.0000000000000001E-3</v>
      </c>
      <c r="HT71">
        <v>0.16700000000000001</v>
      </c>
      <c r="HU71">
        <v>1.133707739906926</v>
      </c>
      <c r="HV71">
        <v>1.442917152755131E-3</v>
      </c>
      <c r="HW71">
        <v>-2.661258809856503E-6</v>
      </c>
      <c r="HX71">
        <v>7.9611176757267714E-10</v>
      </c>
      <c r="HY71">
        <v>-7.0504367501745546E-2</v>
      </c>
      <c r="HZ71">
        <v>-6.0352908027276157E-3</v>
      </c>
      <c r="IA71">
        <v>1.226161373770135E-3</v>
      </c>
      <c r="IB71">
        <v>-1.457749047782E-5</v>
      </c>
      <c r="IC71">
        <v>5</v>
      </c>
      <c r="ID71">
        <v>1967</v>
      </c>
      <c r="IE71">
        <v>1</v>
      </c>
      <c r="IF71">
        <v>28</v>
      </c>
      <c r="IG71">
        <v>1.3</v>
      </c>
      <c r="IH71">
        <v>11.1</v>
      </c>
      <c r="II71">
        <v>3.88794</v>
      </c>
      <c r="IJ71">
        <v>2.3950200000000001</v>
      </c>
      <c r="IK71">
        <v>1.42578</v>
      </c>
      <c r="IL71">
        <v>2.2900399999999999</v>
      </c>
      <c r="IM71">
        <v>1.5478499999999999</v>
      </c>
      <c r="IN71">
        <v>2.3010299999999999</v>
      </c>
      <c r="IO71">
        <v>36.789200000000001</v>
      </c>
      <c r="IP71">
        <v>13.580399999999999</v>
      </c>
      <c r="IQ71">
        <v>18</v>
      </c>
      <c r="IR71">
        <v>573.47500000000002</v>
      </c>
      <c r="IS71">
        <v>483.113</v>
      </c>
      <c r="IT71">
        <v>24.998100000000001</v>
      </c>
      <c r="IU71">
        <v>29.3949</v>
      </c>
      <c r="IV71">
        <v>30.000299999999999</v>
      </c>
      <c r="IW71">
        <v>29.338000000000001</v>
      </c>
      <c r="IX71">
        <v>29.276299999999999</v>
      </c>
      <c r="IY71">
        <v>77.849999999999994</v>
      </c>
      <c r="IZ71">
        <v>28.119800000000001</v>
      </c>
      <c r="JA71">
        <v>0</v>
      </c>
      <c r="JB71">
        <v>25</v>
      </c>
      <c r="JC71">
        <v>2000</v>
      </c>
      <c r="JD71">
        <v>19.617899999999999</v>
      </c>
      <c r="JE71">
        <v>100.248</v>
      </c>
      <c r="JF71">
        <v>100.477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C520-C007-8247-80DA-A5AE8A9A6BFC}">
  <dimension ref="A1:JF57"/>
  <sheetViews>
    <sheetView tabSelected="1" workbookViewId="0">
      <selection activeCell="G12" sqref="G12"/>
    </sheetView>
  </sheetViews>
  <sheetFormatPr baseColWidth="10" defaultColWidth="8.83203125" defaultRowHeight="16" x14ac:dyDescent="0.2"/>
  <sheetData>
    <row r="1" spans="1:266" x14ac:dyDescent="0.2">
      <c r="A1" t="s">
        <v>83</v>
      </c>
      <c r="B1" t="s">
        <v>3</v>
      </c>
      <c r="C1" t="s">
        <v>84</v>
      </c>
      <c r="D1" t="s">
        <v>2</v>
      </c>
      <c r="E1" t="s">
        <v>85</v>
      </c>
      <c r="F1" t="s">
        <v>86</v>
      </c>
      <c r="G1" t="s">
        <v>4</v>
      </c>
      <c r="H1" t="s">
        <v>1</v>
      </c>
      <c r="I1" t="s">
        <v>5</v>
      </c>
      <c r="J1" t="s">
        <v>0</v>
      </c>
      <c r="K1" t="s">
        <v>87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108</v>
      </c>
      <c r="AG1" t="s">
        <v>109</v>
      </c>
      <c r="AH1" t="s">
        <v>110</v>
      </c>
      <c r="AI1" t="s">
        <v>65</v>
      </c>
      <c r="AJ1" t="s">
        <v>111</v>
      </c>
      <c r="AK1" t="s">
        <v>112</v>
      </c>
      <c r="AL1" t="s">
        <v>113</v>
      </c>
      <c r="AM1" t="s">
        <v>114</v>
      </c>
      <c r="AN1" t="s">
        <v>115</v>
      </c>
      <c r="AO1" t="s">
        <v>116</v>
      </c>
      <c r="AP1" t="s">
        <v>117</v>
      </c>
      <c r="AQ1" t="s">
        <v>118</v>
      </c>
      <c r="AR1" t="s">
        <v>119</v>
      </c>
      <c r="AS1" t="s">
        <v>120</v>
      </c>
      <c r="AT1" t="s">
        <v>121</v>
      </c>
      <c r="AU1" t="s">
        <v>122</v>
      </c>
      <c r="AV1" t="s">
        <v>123</v>
      </c>
      <c r="AW1" t="s">
        <v>124</v>
      </c>
      <c r="AX1" t="s">
        <v>125</v>
      </c>
      <c r="AY1" t="s">
        <v>126</v>
      </c>
      <c r="AZ1" t="s">
        <v>127</v>
      </c>
      <c r="BA1" t="s">
        <v>128</v>
      </c>
      <c r="BB1" t="s">
        <v>129</v>
      </c>
      <c r="BC1" t="s">
        <v>130</v>
      </c>
      <c r="BD1" t="s">
        <v>131</v>
      </c>
      <c r="BE1" t="s">
        <v>132</v>
      </c>
      <c r="BF1" t="s">
        <v>133</v>
      </c>
      <c r="BG1" t="s">
        <v>134</v>
      </c>
      <c r="BH1" t="s">
        <v>135</v>
      </c>
      <c r="BI1" t="s">
        <v>136</v>
      </c>
      <c r="BJ1" t="s">
        <v>137</v>
      </c>
      <c r="BK1" t="s">
        <v>138</v>
      </c>
      <c r="BL1" t="s">
        <v>139</v>
      </c>
      <c r="BM1" t="s">
        <v>140</v>
      </c>
      <c r="BN1" t="s">
        <v>141</v>
      </c>
      <c r="BO1" t="s">
        <v>142</v>
      </c>
      <c r="BP1" t="s">
        <v>143</v>
      </c>
      <c r="BQ1" t="s">
        <v>144</v>
      </c>
      <c r="BR1" t="s">
        <v>145</v>
      </c>
      <c r="BS1" t="s">
        <v>146</v>
      </c>
      <c r="BT1" t="s">
        <v>147</v>
      </c>
      <c r="BU1" t="s">
        <v>148</v>
      </c>
      <c r="BV1" t="s">
        <v>149</v>
      </c>
      <c r="BW1" t="s">
        <v>150</v>
      </c>
      <c r="BX1" t="s">
        <v>143</v>
      </c>
      <c r="BY1" t="s">
        <v>151</v>
      </c>
      <c r="BZ1" t="s">
        <v>117</v>
      </c>
      <c r="CA1" t="s">
        <v>152</v>
      </c>
      <c r="CB1" t="s">
        <v>153</v>
      </c>
      <c r="CC1" t="s">
        <v>154</v>
      </c>
      <c r="CD1" t="s">
        <v>155</v>
      </c>
      <c r="CE1" t="s">
        <v>156</v>
      </c>
      <c r="CF1" t="s">
        <v>157</v>
      </c>
      <c r="CG1" t="s">
        <v>158</v>
      </c>
      <c r="CH1" t="s">
        <v>159</v>
      </c>
      <c r="CI1" t="s">
        <v>160</v>
      </c>
      <c r="CJ1" t="s">
        <v>161</v>
      </c>
      <c r="CK1" t="s">
        <v>162</v>
      </c>
      <c r="CL1" t="s">
        <v>163</v>
      </c>
      <c r="CM1" t="s">
        <v>164</v>
      </c>
      <c r="CN1" t="s">
        <v>165</v>
      </c>
      <c r="CO1" t="s">
        <v>166</v>
      </c>
      <c r="CP1" t="s">
        <v>87</v>
      </c>
      <c r="CQ1" t="s">
        <v>167</v>
      </c>
      <c r="CR1" t="s">
        <v>168</v>
      </c>
      <c r="CS1" t="s">
        <v>169</v>
      </c>
      <c r="CT1" t="s">
        <v>170</v>
      </c>
      <c r="CU1" t="s">
        <v>171</v>
      </c>
      <c r="CV1" t="s">
        <v>172</v>
      </c>
      <c r="CW1" t="s">
        <v>173</v>
      </c>
      <c r="CX1" t="s">
        <v>174</v>
      </c>
      <c r="CY1" t="s">
        <v>175</v>
      </c>
      <c r="CZ1" t="s">
        <v>176</v>
      </c>
      <c r="DA1" t="s">
        <v>177</v>
      </c>
      <c r="DB1" t="s">
        <v>178</v>
      </c>
      <c r="DC1" t="s">
        <v>179</v>
      </c>
      <c r="DD1" t="s">
        <v>180</v>
      </c>
      <c r="DE1" t="s">
        <v>181</v>
      </c>
      <c r="DF1" t="s">
        <v>182</v>
      </c>
      <c r="DG1" t="s">
        <v>183</v>
      </c>
      <c r="DH1" t="s">
        <v>184</v>
      </c>
      <c r="DI1" t="s">
        <v>185</v>
      </c>
      <c r="DJ1" t="s">
        <v>186</v>
      </c>
      <c r="DK1" t="s">
        <v>187</v>
      </c>
      <c r="DL1" t="s">
        <v>188</v>
      </c>
      <c r="DM1" t="s">
        <v>189</v>
      </c>
      <c r="DN1" t="s">
        <v>190</v>
      </c>
      <c r="DO1" t="s">
        <v>191</v>
      </c>
      <c r="DP1" t="s">
        <v>192</v>
      </c>
      <c r="DQ1" t="s">
        <v>193</v>
      </c>
      <c r="DR1" t="s">
        <v>194</v>
      </c>
      <c r="DS1" t="s">
        <v>195</v>
      </c>
      <c r="DT1" t="s">
        <v>196</v>
      </c>
      <c r="DU1" t="s">
        <v>197</v>
      </c>
      <c r="DV1" t="s">
        <v>198</v>
      </c>
      <c r="DW1" t="s">
        <v>199</v>
      </c>
      <c r="DX1" t="s">
        <v>200</v>
      </c>
      <c r="DY1" t="s">
        <v>201</v>
      </c>
      <c r="DZ1" t="s">
        <v>202</v>
      </c>
      <c r="EA1" t="s">
        <v>203</v>
      </c>
      <c r="EB1" t="s">
        <v>204</v>
      </c>
      <c r="EC1" t="s">
        <v>205</v>
      </c>
      <c r="ED1" t="s">
        <v>206</v>
      </c>
      <c r="EE1" t="s">
        <v>207</v>
      </c>
      <c r="EF1" t="s">
        <v>208</v>
      </c>
      <c r="EG1" t="s">
        <v>209</v>
      </c>
      <c r="EH1" t="s">
        <v>210</v>
      </c>
      <c r="EI1" t="s">
        <v>211</v>
      </c>
      <c r="EJ1" t="s">
        <v>212</v>
      </c>
      <c r="EK1" t="s">
        <v>213</v>
      </c>
      <c r="EL1" t="s">
        <v>214</v>
      </c>
      <c r="EM1" t="s">
        <v>215</v>
      </c>
      <c r="EN1" t="s">
        <v>216</v>
      </c>
      <c r="EO1" t="s">
        <v>3</v>
      </c>
      <c r="EP1" t="s">
        <v>85</v>
      </c>
      <c r="EQ1" t="s">
        <v>217</v>
      </c>
      <c r="ER1" t="s">
        <v>218</v>
      </c>
      <c r="ES1" t="s">
        <v>219</v>
      </c>
      <c r="ET1" t="s">
        <v>220</v>
      </c>
      <c r="EU1" t="s">
        <v>221</v>
      </c>
      <c r="EV1" t="s">
        <v>222</v>
      </c>
      <c r="EW1" t="s">
        <v>223</v>
      </c>
      <c r="EX1" t="s">
        <v>224</v>
      </c>
      <c r="EY1" t="s">
        <v>225</v>
      </c>
      <c r="EZ1" t="s">
        <v>226</v>
      </c>
      <c r="FA1" t="s">
        <v>227</v>
      </c>
      <c r="FB1" t="s">
        <v>228</v>
      </c>
      <c r="FC1" t="s">
        <v>229</v>
      </c>
      <c r="FD1" t="s">
        <v>230</v>
      </c>
      <c r="FE1" t="s">
        <v>231</v>
      </c>
      <c r="FF1" t="s">
        <v>232</v>
      </c>
      <c r="FG1" t="s">
        <v>233</v>
      </c>
      <c r="FH1" t="s">
        <v>234</v>
      </c>
      <c r="FI1" t="s">
        <v>235</v>
      </c>
      <c r="FJ1" t="s">
        <v>236</v>
      </c>
      <c r="FK1" t="s">
        <v>237</v>
      </c>
      <c r="FL1" t="s">
        <v>238</v>
      </c>
      <c r="FM1" t="s">
        <v>239</v>
      </c>
      <c r="FN1" t="s">
        <v>240</v>
      </c>
      <c r="FO1" t="s">
        <v>241</v>
      </c>
      <c r="FP1" t="s">
        <v>242</v>
      </c>
      <c r="FQ1" t="s">
        <v>243</v>
      </c>
      <c r="FR1" t="s">
        <v>244</v>
      </c>
      <c r="FS1" t="s">
        <v>245</v>
      </c>
      <c r="FT1" t="s">
        <v>246</v>
      </c>
      <c r="FU1" t="s">
        <v>247</v>
      </c>
      <c r="FV1" t="s">
        <v>248</v>
      </c>
      <c r="FW1" t="s">
        <v>249</v>
      </c>
      <c r="FX1" t="s">
        <v>250</v>
      </c>
      <c r="FY1" t="s">
        <v>251</v>
      </c>
      <c r="FZ1" t="s">
        <v>252</v>
      </c>
      <c r="GA1" t="s">
        <v>253</v>
      </c>
      <c r="GB1" t="s">
        <v>254</v>
      </c>
      <c r="GC1" t="s">
        <v>255</v>
      </c>
      <c r="GD1" t="s">
        <v>256</v>
      </c>
      <c r="GE1" t="s">
        <v>257</v>
      </c>
      <c r="GF1" t="s">
        <v>258</v>
      </c>
      <c r="GG1" t="s">
        <v>259</v>
      </c>
      <c r="GH1" t="s">
        <v>260</v>
      </c>
      <c r="GI1" t="s">
        <v>261</v>
      </c>
      <c r="GJ1" t="s">
        <v>262</v>
      </c>
      <c r="GK1" t="s">
        <v>263</v>
      </c>
      <c r="GL1" t="s">
        <v>264</v>
      </c>
      <c r="GM1" t="s">
        <v>265</v>
      </c>
      <c r="GN1" t="s">
        <v>266</v>
      </c>
      <c r="GO1" t="s">
        <v>267</v>
      </c>
      <c r="GP1" t="s">
        <v>268</v>
      </c>
      <c r="GQ1" t="s">
        <v>269</v>
      </c>
      <c r="GR1" t="s">
        <v>270</v>
      </c>
      <c r="GS1" t="s">
        <v>271</v>
      </c>
      <c r="GT1" t="s">
        <v>272</v>
      </c>
      <c r="GU1" t="s">
        <v>273</v>
      </c>
      <c r="GV1" t="s">
        <v>274</v>
      </c>
      <c r="GW1" t="s">
        <v>275</v>
      </c>
      <c r="GX1" t="s">
        <v>276</v>
      </c>
      <c r="GY1" t="s">
        <v>277</v>
      </c>
      <c r="GZ1" t="s">
        <v>278</v>
      </c>
      <c r="HA1" t="s">
        <v>279</v>
      </c>
      <c r="HB1" t="s">
        <v>280</v>
      </c>
      <c r="HC1" t="s">
        <v>281</v>
      </c>
      <c r="HD1" t="s">
        <v>282</v>
      </c>
      <c r="HE1" t="s">
        <v>283</v>
      </c>
      <c r="HF1" t="s">
        <v>284</v>
      </c>
      <c r="HG1" t="s">
        <v>285</v>
      </c>
      <c r="HH1" t="s">
        <v>286</v>
      </c>
      <c r="HI1" t="s">
        <v>287</v>
      </c>
      <c r="HJ1" t="s">
        <v>288</v>
      </c>
      <c r="HK1" t="s">
        <v>289</v>
      </c>
      <c r="HL1" t="s">
        <v>290</v>
      </c>
      <c r="HM1" t="s">
        <v>291</v>
      </c>
      <c r="HN1" t="s">
        <v>292</v>
      </c>
      <c r="HO1" t="s">
        <v>293</v>
      </c>
      <c r="HP1" t="s">
        <v>294</v>
      </c>
      <c r="HQ1" t="s">
        <v>295</v>
      </c>
      <c r="HR1" t="s">
        <v>296</v>
      </c>
      <c r="HS1" t="s">
        <v>297</v>
      </c>
      <c r="HT1" t="s">
        <v>298</v>
      </c>
      <c r="HU1" t="s">
        <v>299</v>
      </c>
      <c r="HV1" t="s">
        <v>300</v>
      </c>
      <c r="HW1" t="s">
        <v>301</v>
      </c>
      <c r="HX1" t="s">
        <v>302</v>
      </c>
      <c r="HY1" t="s">
        <v>303</v>
      </c>
      <c r="HZ1" t="s">
        <v>304</v>
      </c>
      <c r="IA1" t="s">
        <v>305</v>
      </c>
      <c r="IB1" t="s">
        <v>306</v>
      </c>
      <c r="IC1" t="s">
        <v>307</v>
      </c>
      <c r="ID1" t="s">
        <v>308</v>
      </c>
      <c r="IE1" t="s">
        <v>309</v>
      </c>
      <c r="IF1" t="s">
        <v>310</v>
      </c>
      <c r="IG1" t="s">
        <v>311</v>
      </c>
      <c r="IH1" t="s">
        <v>312</v>
      </c>
      <c r="II1" t="s">
        <v>313</v>
      </c>
      <c r="IJ1" t="s">
        <v>314</v>
      </c>
      <c r="IK1" t="s">
        <v>315</v>
      </c>
      <c r="IL1" t="s">
        <v>316</v>
      </c>
      <c r="IM1" t="s">
        <v>317</v>
      </c>
      <c r="IN1" t="s">
        <v>318</v>
      </c>
      <c r="IO1" t="s">
        <v>319</v>
      </c>
      <c r="IP1" t="s">
        <v>320</v>
      </c>
      <c r="IQ1" t="s">
        <v>321</v>
      </c>
      <c r="IR1" t="s">
        <v>322</v>
      </c>
      <c r="IS1" t="s">
        <v>323</v>
      </c>
      <c r="IT1" t="s">
        <v>324</v>
      </c>
      <c r="IU1" t="s">
        <v>325</v>
      </c>
      <c r="IV1" t="s">
        <v>326</v>
      </c>
      <c r="IW1" t="s">
        <v>327</v>
      </c>
      <c r="IX1" t="s">
        <v>328</v>
      </c>
      <c r="IY1" t="s">
        <v>329</v>
      </c>
      <c r="IZ1" t="s">
        <v>330</v>
      </c>
      <c r="JA1" t="s">
        <v>331</v>
      </c>
      <c r="JB1" t="s">
        <v>332</v>
      </c>
      <c r="JC1" t="s">
        <v>333</v>
      </c>
      <c r="JD1" t="s">
        <v>334</v>
      </c>
      <c r="JE1" t="s">
        <v>335</v>
      </c>
      <c r="JF1" t="s">
        <v>336</v>
      </c>
    </row>
    <row r="2" spans="1:266" x14ac:dyDescent="0.2">
      <c r="B2" t="s">
        <v>337</v>
      </c>
      <c r="C2" t="s">
        <v>337</v>
      </c>
      <c r="F2" t="s">
        <v>337</v>
      </c>
      <c r="K2" t="s">
        <v>337</v>
      </c>
      <c r="L2" t="s">
        <v>338</v>
      </c>
      <c r="M2" t="s">
        <v>339</v>
      </c>
      <c r="N2" t="s">
        <v>340</v>
      </c>
      <c r="O2" t="s">
        <v>341</v>
      </c>
      <c r="P2" t="s">
        <v>341</v>
      </c>
      <c r="Q2" t="s">
        <v>174</v>
      </c>
      <c r="R2" t="s">
        <v>174</v>
      </c>
      <c r="S2" t="s">
        <v>338</v>
      </c>
      <c r="T2" t="s">
        <v>338</v>
      </c>
      <c r="U2" t="s">
        <v>338</v>
      </c>
      <c r="V2" t="s">
        <v>338</v>
      </c>
      <c r="W2" t="s">
        <v>342</v>
      </c>
      <c r="X2" t="s">
        <v>343</v>
      </c>
      <c r="Y2" t="s">
        <v>343</v>
      </c>
      <c r="Z2" t="s">
        <v>344</v>
      </c>
      <c r="AA2" t="s">
        <v>345</v>
      </c>
      <c r="AB2" t="s">
        <v>344</v>
      </c>
      <c r="AC2" t="s">
        <v>344</v>
      </c>
      <c r="AD2" t="s">
        <v>344</v>
      </c>
      <c r="AE2" t="s">
        <v>342</v>
      </c>
      <c r="AF2" t="s">
        <v>342</v>
      </c>
      <c r="AG2" t="s">
        <v>342</v>
      </c>
      <c r="AH2" t="s">
        <v>342</v>
      </c>
      <c r="AI2" t="s">
        <v>346</v>
      </c>
      <c r="AJ2" t="s">
        <v>345</v>
      </c>
      <c r="AL2" t="s">
        <v>345</v>
      </c>
      <c r="AM2" t="s">
        <v>346</v>
      </c>
      <c r="AS2" t="s">
        <v>340</v>
      </c>
      <c r="AZ2" t="s">
        <v>340</v>
      </c>
      <c r="BA2" t="s">
        <v>340</v>
      </c>
      <c r="BB2" t="s">
        <v>340</v>
      </c>
      <c r="BC2" t="s">
        <v>347</v>
      </c>
      <c r="BQ2" t="s">
        <v>348</v>
      </c>
      <c r="BR2" t="s">
        <v>348</v>
      </c>
      <c r="BS2" t="s">
        <v>348</v>
      </c>
      <c r="BT2" t="s">
        <v>340</v>
      </c>
      <c r="BV2" t="s">
        <v>349</v>
      </c>
      <c r="BY2" t="s">
        <v>348</v>
      </c>
      <c r="CD2" t="s">
        <v>337</v>
      </c>
      <c r="CE2" t="s">
        <v>337</v>
      </c>
      <c r="CF2" t="s">
        <v>337</v>
      </c>
      <c r="CG2" t="s">
        <v>337</v>
      </c>
      <c r="CH2" t="s">
        <v>340</v>
      </c>
      <c r="CI2" t="s">
        <v>340</v>
      </c>
      <c r="CK2" t="s">
        <v>350</v>
      </c>
      <c r="CL2" t="s">
        <v>351</v>
      </c>
      <c r="CO2" t="s">
        <v>338</v>
      </c>
      <c r="CP2" t="s">
        <v>337</v>
      </c>
      <c r="CQ2" t="s">
        <v>341</v>
      </c>
      <c r="CR2" t="s">
        <v>341</v>
      </c>
      <c r="CS2" t="s">
        <v>352</v>
      </c>
      <c r="CT2" t="s">
        <v>352</v>
      </c>
      <c r="CU2" t="s">
        <v>341</v>
      </c>
      <c r="CV2" t="s">
        <v>352</v>
      </c>
      <c r="CW2" t="s">
        <v>346</v>
      </c>
      <c r="CX2" t="s">
        <v>344</v>
      </c>
      <c r="CY2" t="s">
        <v>344</v>
      </c>
      <c r="CZ2" t="s">
        <v>343</v>
      </c>
      <c r="DA2" t="s">
        <v>343</v>
      </c>
      <c r="DB2" t="s">
        <v>343</v>
      </c>
      <c r="DC2" t="s">
        <v>343</v>
      </c>
      <c r="DD2" t="s">
        <v>343</v>
      </c>
      <c r="DE2" t="s">
        <v>353</v>
      </c>
      <c r="DF2" t="s">
        <v>340</v>
      </c>
      <c r="DG2" t="s">
        <v>340</v>
      </c>
      <c r="DH2" t="s">
        <v>341</v>
      </c>
      <c r="DI2" t="s">
        <v>341</v>
      </c>
      <c r="DJ2" t="s">
        <v>341</v>
      </c>
      <c r="DK2" t="s">
        <v>352</v>
      </c>
      <c r="DL2" t="s">
        <v>341</v>
      </c>
      <c r="DM2" t="s">
        <v>352</v>
      </c>
      <c r="DN2" t="s">
        <v>344</v>
      </c>
      <c r="DO2" t="s">
        <v>344</v>
      </c>
      <c r="DP2" t="s">
        <v>343</v>
      </c>
      <c r="DQ2" t="s">
        <v>343</v>
      </c>
      <c r="DR2" t="s">
        <v>340</v>
      </c>
      <c r="DW2" t="s">
        <v>340</v>
      </c>
      <c r="DZ2" t="s">
        <v>343</v>
      </c>
      <c r="EA2" t="s">
        <v>343</v>
      </c>
      <c r="EB2" t="s">
        <v>343</v>
      </c>
      <c r="EC2" t="s">
        <v>343</v>
      </c>
      <c r="ED2" t="s">
        <v>343</v>
      </c>
      <c r="EE2" t="s">
        <v>340</v>
      </c>
      <c r="EF2" t="s">
        <v>340</v>
      </c>
      <c r="EG2" t="s">
        <v>340</v>
      </c>
      <c r="EH2" t="s">
        <v>337</v>
      </c>
      <c r="EK2" t="s">
        <v>354</v>
      </c>
      <c r="EL2" t="s">
        <v>354</v>
      </c>
      <c r="EN2" t="s">
        <v>337</v>
      </c>
      <c r="EO2" t="s">
        <v>355</v>
      </c>
      <c r="EQ2" t="s">
        <v>337</v>
      </c>
      <c r="ER2" t="s">
        <v>337</v>
      </c>
      <c r="ET2" t="s">
        <v>356</v>
      </c>
      <c r="EU2" t="s">
        <v>357</v>
      </c>
      <c r="EV2" t="s">
        <v>356</v>
      </c>
      <c r="EW2" t="s">
        <v>357</v>
      </c>
      <c r="EX2" t="s">
        <v>356</v>
      </c>
      <c r="EY2" t="s">
        <v>357</v>
      </c>
      <c r="EZ2" t="s">
        <v>345</v>
      </c>
      <c r="FA2" t="s">
        <v>345</v>
      </c>
      <c r="FC2" t="s">
        <v>358</v>
      </c>
      <c r="FG2" t="s">
        <v>358</v>
      </c>
      <c r="FM2" t="s">
        <v>359</v>
      </c>
      <c r="FN2" t="s">
        <v>359</v>
      </c>
      <c r="GA2" t="s">
        <v>359</v>
      </c>
      <c r="GB2" t="s">
        <v>359</v>
      </c>
      <c r="GC2" t="s">
        <v>360</v>
      </c>
      <c r="GD2" t="s">
        <v>360</v>
      </c>
      <c r="GE2" t="s">
        <v>343</v>
      </c>
      <c r="GF2" t="s">
        <v>343</v>
      </c>
      <c r="GG2" t="s">
        <v>345</v>
      </c>
      <c r="GH2" t="s">
        <v>343</v>
      </c>
      <c r="GI2" t="s">
        <v>352</v>
      </c>
      <c r="GJ2" t="s">
        <v>345</v>
      </c>
      <c r="GK2" t="s">
        <v>345</v>
      </c>
      <c r="GM2" t="s">
        <v>359</v>
      </c>
      <c r="GN2" t="s">
        <v>359</v>
      </c>
      <c r="GO2" t="s">
        <v>359</v>
      </c>
      <c r="GP2" t="s">
        <v>359</v>
      </c>
      <c r="GQ2" t="s">
        <v>359</v>
      </c>
      <c r="GR2" t="s">
        <v>359</v>
      </c>
      <c r="GS2" t="s">
        <v>359</v>
      </c>
      <c r="GT2" t="s">
        <v>361</v>
      </c>
      <c r="GU2" t="s">
        <v>361</v>
      </c>
      <c r="GV2" t="s">
        <v>361</v>
      </c>
      <c r="GW2" t="s">
        <v>362</v>
      </c>
      <c r="GX2" t="s">
        <v>359</v>
      </c>
      <c r="GY2" t="s">
        <v>359</v>
      </c>
      <c r="GZ2" t="s">
        <v>359</v>
      </c>
      <c r="HA2" t="s">
        <v>359</v>
      </c>
      <c r="HB2" t="s">
        <v>359</v>
      </c>
      <c r="HC2" t="s">
        <v>359</v>
      </c>
      <c r="HD2" t="s">
        <v>359</v>
      </c>
      <c r="HE2" t="s">
        <v>359</v>
      </c>
      <c r="HF2" t="s">
        <v>359</v>
      </c>
      <c r="HG2" t="s">
        <v>359</v>
      </c>
      <c r="HH2" t="s">
        <v>359</v>
      </c>
      <c r="HI2" t="s">
        <v>359</v>
      </c>
      <c r="HP2" t="s">
        <v>359</v>
      </c>
      <c r="HQ2" t="s">
        <v>345</v>
      </c>
      <c r="HR2" t="s">
        <v>345</v>
      </c>
      <c r="HS2" t="s">
        <v>356</v>
      </c>
      <c r="HT2" t="s">
        <v>357</v>
      </c>
      <c r="HU2" t="s">
        <v>357</v>
      </c>
      <c r="HY2" t="s">
        <v>357</v>
      </c>
      <c r="IC2" t="s">
        <v>341</v>
      </c>
      <c r="ID2" t="s">
        <v>341</v>
      </c>
      <c r="IE2" t="s">
        <v>352</v>
      </c>
      <c r="IF2" t="s">
        <v>352</v>
      </c>
      <c r="IG2" t="s">
        <v>363</v>
      </c>
      <c r="IH2" t="s">
        <v>363</v>
      </c>
      <c r="II2" t="s">
        <v>359</v>
      </c>
      <c r="IJ2" t="s">
        <v>359</v>
      </c>
      <c r="IK2" t="s">
        <v>359</v>
      </c>
      <c r="IL2" t="s">
        <v>359</v>
      </c>
      <c r="IM2" t="s">
        <v>359</v>
      </c>
      <c r="IN2" t="s">
        <v>359</v>
      </c>
      <c r="IO2" t="s">
        <v>343</v>
      </c>
      <c r="IP2" t="s">
        <v>359</v>
      </c>
      <c r="IR2" t="s">
        <v>346</v>
      </c>
      <c r="IS2" t="s">
        <v>346</v>
      </c>
      <c r="IT2" t="s">
        <v>343</v>
      </c>
      <c r="IU2" t="s">
        <v>343</v>
      </c>
      <c r="IV2" t="s">
        <v>343</v>
      </c>
      <c r="IW2" t="s">
        <v>343</v>
      </c>
      <c r="IX2" t="s">
        <v>343</v>
      </c>
      <c r="IY2" t="s">
        <v>345</v>
      </c>
      <c r="IZ2" t="s">
        <v>345</v>
      </c>
      <c r="JA2" t="s">
        <v>345</v>
      </c>
      <c r="JB2" t="s">
        <v>343</v>
      </c>
      <c r="JC2" t="s">
        <v>341</v>
      </c>
      <c r="JD2" t="s">
        <v>352</v>
      </c>
      <c r="JE2" t="s">
        <v>345</v>
      </c>
      <c r="JF2" t="s">
        <v>345</v>
      </c>
    </row>
    <row r="3" spans="1:266" x14ac:dyDescent="0.2">
      <c r="A3">
        <v>1</v>
      </c>
      <c r="B3">
        <v>1657339439.0999999</v>
      </c>
      <c r="C3">
        <v>0</v>
      </c>
      <c r="D3" t="s">
        <v>616</v>
      </c>
      <c r="E3" s="3">
        <v>0.96109953703703699</v>
      </c>
      <c r="F3" t="s">
        <v>366</v>
      </c>
      <c r="H3" t="s">
        <v>394</v>
      </c>
      <c r="I3" t="s">
        <v>575</v>
      </c>
      <c r="J3" t="s">
        <v>618</v>
      </c>
      <c r="K3">
        <v>1657339439.0999999</v>
      </c>
      <c r="L3">
        <v>3.825887460477957E-3</v>
      </c>
      <c r="M3">
        <v>3.8258874604779569</v>
      </c>
      <c r="N3">
        <v>14.141655363878987</v>
      </c>
      <c r="O3">
        <v>391.33699999999999</v>
      </c>
      <c r="P3">
        <v>307.39282775831947</v>
      </c>
      <c r="Q3">
        <v>31.239364551756307</v>
      </c>
      <c r="R3">
        <v>39.770346285380391</v>
      </c>
      <c r="S3">
        <v>0.3181078465148886</v>
      </c>
      <c r="T3">
        <v>1.9222126436540117</v>
      </c>
      <c r="U3">
        <v>0.29149193715916755</v>
      </c>
      <c r="V3">
        <v>0.18438785914115968</v>
      </c>
      <c r="W3">
        <v>241.75292999999996</v>
      </c>
      <c r="X3">
        <v>26.667010954816142</v>
      </c>
      <c r="Y3">
        <v>26.667010954816142</v>
      </c>
      <c r="Z3">
        <v>3.5097557441939342</v>
      </c>
      <c r="AA3">
        <v>65.47072891560255</v>
      </c>
      <c r="AB3">
        <v>2.2134429382609202</v>
      </c>
      <c r="AC3">
        <v>3.380813036485725</v>
      </c>
      <c r="AD3">
        <v>1.296312805933014</v>
      </c>
      <c r="AE3">
        <v>-168.7216370070779</v>
      </c>
      <c r="AF3">
        <v>-65.723489297123223</v>
      </c>
      <c r="AG3">
        <v>-7.3310849831484779</v>
      </c>
      <c r="AH3">
        <v>-2.3281287349647073E-2</v>
      </c>
      <c r="AI3">
        <v>0</v>
      </c>
      <c r="AJ3">
        <v>0</v>
      </c>
      <c r="AK3">
        <v>1</v>
      </c>
      <c r="AL3">
        <v>0</v>
      </c>
      <c r="AM3">
        <v>26026.545203908925</v>
      </c>
      <c r="AN3" t="s">
        <v>367</v>
      </c>
      <c r="AO3" t="s">
        <v>367</v>
      </c>
      <c r="AP3">
        <v>0</v>
      </c>
      <c r="AQ3">
        <v>0</v>
      </c>
      <c r="AR3" t="e">
        <v>#DIV/0!</v>
      </c>
      <c r="AS3">
        <v>0</v>
      </c>
      <c r="AT3" t="s">
        <v>367</v>
      </c>
      <c r="AU3" t="s">
        <v>367</v>
      </c>
      <c r="AV3">
        <v>0</v>
      </c>
      <c r="AW3">
        <v>0</v>
      </c>
      <c r="AX3" t="e">
        <v>#DIV/0!</v>
      </c>
      <c r="AY3">
        <v>0.5</v>
      </c>
      <c r="AZ3">
        <v>1261.2570000000001</v>
      </c>
      <c r="BA3">
        <v>14.141655363878987</v>
      </c>
      <c r="BB3" t="e">
        <v>#DIV/0!</v>
      </c>
      <c r="BC3">
        <v>1.1212350348802018E-2</v>
      </c>
      <c r="BD3" t="e">
        <v>#DIV/0!</v>
      </c>
      <c r="BE3" t="e">
        <v>#DIV/0!</v>
      </c>
      <c r="BF3" t="s">
        <v>367</v>
      </c>
      <c r="BG3">
        <v>0</v>
      </c>
      <c r="BH3" t="e">
        <v>#DIV/0!</v>
      </c>
      <c r="BI3" t="e">
        <v>#DIV/0!</v>
      </c>
      <c r="BJ3" t="e">
        <v>#DIV/0!</v>
      </c>
      <c r="BK3" t="e">
        <v>#DIV/0!</v>
      </c>
      <c r="BL3" t="e">
        <v>#DIV/0!</v>
      </c>
      <c r="BM3" t="e">
        <v>#DIV/0!</v>
      </c>
      <c r="BN3" t="e">
        <v>#DIV/0!</v>
      </c>
      <c r="BO3" t="e">
        <v>#DIV/0!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1500.05</v>
      </c>
      <c r="CI3">
        <v>1261.2570000000001</v>
      </c>
      <c r="CJ3">
        <v>0.84080997300089999</v>
      </c>
      <c r="CK3">
        <v>0.16116324789173692</v>
      </c>
      <c r="CL3">
        <v>6</v>
      </c>
      <c r="CM3">
        <v>0.5</v>
      </c>
      <c r="CN3" t="s">
        <v>368</v>
      </c>
      <c r="CO3">
        <v>2</v>
      </c>
      <c r="CP3">
        <v>1657339439.0999999</v>
      </c>
      <c r="CQ3">
        <v>391.33699999999999</v>
      </c>
      <c r="CR3">
        <v>410.1</v>
      </c>
      <c r="CS3">
        <v>21.780100000000001</v>
      </c>
      <c r="CT3">
        <v>17.289899999999999</v>
      </c>
      <c r="CU3">
        <v>390.77699999999999</v>
      </c>
      <c r="CV3">
        <v>21.645099999999999</v>
      </c>
      <c r="CW3">
        <v>500.09699999999998</v>
      </c>
      <c r="CX3">
        <v>101.527</v>
      </c>
      <c r="CY3">
        <v>9.9849199999999999E-2</v>
      </c>
      <c r="CZ3">
        <v>26.032800000000002</v>
      </c>
      <c r="DA3">
        <v>25.910299999999999</v>
      </c>
      <c r="DB3">
        <v>999.9</v>
      </c>
      <c r="DC3">
        <v>0</v>
      </c>
      <c r="DD3">
        <v>0</v>
      </c>
      <c r="DE3">
        <v>5005</v>
      </c>
      <c r="DF3">
        <v>0</v>
      </c>
      <c r="DG3">
        <v>279.87799999999999</v>
      </c>
      <c r="DH3">
        <v>-18.850100000000001</v>
      </c>
      <c r="DI3">
        <v>400.012</v>
      </c>
      <c r="DJ3">
        <v>417.315</v>
      </c>
      <c r="DK3">
        <v>4.6153599999999999</v>
      </c>
      <c r="DL3">
        <v>410.1</v>
      </c>
      <c r="DM3">
        <v>17.289899999999999</v>
      </c>
      <c r="DN3">
        <v>2.2239800000000001</v>
      </c>
      <c r="DO3">
        <v>1.75539</v>
      </c>
      <c r="DP3">
        <v>19.136099999999999</v>
      </c>
      <c r="DQ3">
        <v>15.395099999999999</v>
      </c>
      <c r="DR3">
        <v>1500.05</v>
      </c>
      <c r="DS3">
        <v>0.973001</v>
      </c>
      <c r="DT3">
        <v>2.69987E-2</v>
      </c>
      <c r="DU3">
        <v>0</v>
      </c>
      <c r="DV3">
        <v>2.4809000000000001</v>
      </c>
      <c r="DW3">
        <v>0</v>
      </c>
      <c r="DX3">
        <v>13859.1</v>
      </c>
      <c r="DY3">
        <v>13304</v>
      </c>
      <c r="DZ3">
        <v>36.375</v>
      </c>
      <c r="EA3">
        <v>38.5</v>
      </c>
      <c r="EB3">
        <v>37.436999999999998</v>
      </c>
      <c r="EC3">
        <v>35.936999999999998</v>
      </c>
      <c r="ED3">
        <v>36.436999999999998</v>
      </c>
      <c r="EE3">
        <v>1459.55</v>
      </c>
      <c r="EF3">
        <v>40.5</v>
      </c>
      <c r="EG3">
        <v>0</v>
      </c>
      <c r="EH3">
        <v>1657339438.2</v>
      </c>
      <c r="EI3">
        <v>0</v>
      </c>
      <c r="EJ3">
        <v>2.2257884615384609</v>
      </c>
      <c r="EK3">
        <v>0.1077982916229414</v>
      </c>
      <c r="EL3">
        <v>349.90769199641738</v>
      </c>
      <c r="EM3">
        <v>13845.061538461539</v>
      </c>
      <c r="EN3">
        <v>15</v>
      </c>
      <c r="EO3">
        <v>1657339463.5999999</v>
      </c>
      <c r="EP3" t="s">
        <v>619</v>
      </c>
      <c r="EQ3">
        <v>1657339463.5999999</v>
      </c>
      <c r="ER3">
        <v>1657339462.5999999</v>
      </c>
      <c r="ES3">
        <v>1</v>
      </c>
      <c r="ET3">
        <v>9.1999999999999998E-2</v>
      </c>
      <c r="EU3">
        <v>-1.2E-2</v>
      </c>
      <c r="EV3">
        <v>0.56000000000000005</v>
      </c>
      <c r="EW3">
        <v>0.13500000000000001</v>
      </c>
      <c r="EX3">
        <v>410</v>
      </c>
      <c r="EY3">
        <v>17</v>
      </c>
      <c r="EZ3">
        <v>0.11</v>
      </c>
      <c r="FA3">
        <v>0.02</v>
      </c>
      <c r="FB3">
        <v>-18.783090243902439</v>
      </c>
      <c r="FC3">
        <v>-0.3794529616724362</v>
      </c>
      <c r="FD3">
        <v>5.3322437527207632E-2</v>
      </c>
      <c r="FE3">
        <v>0</v>
      </c>
      <c r="FF3">
        <v>4.5914973170731708</v>
      </c>
      <c r="FG3">
        <v>-0.13472487804878869</v>
      </c>
      <c r="FH3">
        <v>2.611407685282164E-2</v>
      </c>
      <c r="FI3">
        <v>1</v>
      </c>
      <c r="FJ3">
        <v>1</v>
      </c>
      <c r="FK3">
        <v>2</v>
      </c>
      <c r="FL3" t="s">
        <v>370</v>
      </c>
      <c r="FM3">
        <v>2.93675</v>
      </c>
      <c r="FN3">
        <v>2.7633100000000002</v>
      </c>
      <c r="FO3">
        <v>0.100102</v>
      </c>
      <c r="FP3">
        <v>0.10435800000000001</v>
      </c>
      <c r="FQ3">
        <v>0.113472</v>
      </c>
      <c r="FR3">
        <v>9.6958699999999995E-2</v>
      </c>
      <c r="FS3">
        <v>28746.3</v>
      </c>
      <c r="FT3">
        <v>22300</v>
      </c>
      <c r="FU3">
        <v>29981.5</v>
      </c>
      <c r="FV3">
        <v>24341.5</v>
      </c>
      <c r="FW3">
        <v>35307.4</v>
      </c>
      <c r="FX3">
        <v>32119.9</v>
      </c>
      <c r="FY3">
        <v>43790.5</v>
      </c>
      <c r="FZ3">
        <v>39740.199999999997</v>
      </c>
      <c r="GA3">
        <v>2.0007000000000001</v>
      </c>
      <c r="GB3">
        <v>2.0667499999999999</v>
      </c>
      <c r="GC3">
        <v>0.16921800000000001</v>
      </c>
      <c r="GD3">
        <v>0</v>
      </c>
      <c r="GE3">
        <v>23.131599999999999</v>
      </c>
      <c r="GF3">
        <v>999.9</v>
      </c>
      <c r="GG3">
        <v>51.7</v>
      </c>
      <c r="GH3">
        <v>34.6</v>
      </c>
      <c r="GI3">
        <v>28.1296</v>
      </c>
      <c r="GJ3">
        <v>30.7746</v>
      </c>
      <c r="GK3">
        <v>36.590499999999999</v>
      </c>
      <c r="GL3">
        <v>1</v>
      </c>
      <c r="GM3">
        <v>-0.107111</v>
      </c>
      <c r="GN3">
        <v>-0.65894600000000003</v>
      </c>
      <c r="GO3">
        <v>20.267700000000001</v>
      </c>
      <c r="GP3">
        <v>5.2235800000000001</v>
      </c>
      <c r="GQ3">
        <v>11.907999999999999</v>
      </c>
      <c r="GR3">
        <v>4.96305</v>
      </c>
      <c r="GS3">
        <v>3.2913299999999999</v>
      </c>
      <c r="GT3">
        <v>9999</v>
      </c>
      <c r="GU3">
        <v>9999</v>
      </c>
      <c r="GV3">
        <v>7809.9</v>
      </c>
      <c r="GW3">
        <v>981.8</v>
      </c>
      <c r="GX3">
        <v>1.87714</v>
      </c>
      <c r="GY3">
        <v>1.8754500000000001</v>
      </c>
      <c r="GZ3">
        <v>1.87408</v>
      </c>
      <c r="HA3">
        <v>1.8733200000000001</v>
      </c>
      <c r="HB3">
        <v>1.8748400000000001</v>
      </c>
      <c r="HC3">
        <v>1.86974</v>
      </c>
      <c r="HD3">
        <v>1.8739300000000001</v>
      </c>
      <c r="HE3">
        <v>1.8789899999999999</v>
      </c>
      <c r="HF3">
        <v>0</v>
      </c>
      <c r="HG3">
        <v>0</v>
      </c>
      <c r="HH3">
        <v>0</v>
      </c>
      <c r="HI3">
        <v>0</v>
      </c>
      <c r="HJ3" t="s">
        <v>371</v>
      </c>
      <c r="HK3" t="s">
        <v>372</v>
      </c>
      <c r="HL3" t="s">
        <v>373</v>
      </c>
      <c r="HM3" t="s">
        <v>373</v>
      </c>
      <c r="HN3" t="s">
        <v>373</v>
      </c>
      <c r="HO3" t="s">
        <v>373</v>
      </c>
      <c r="HP3">
        <v>0</v>
      </c>
      <c r="HQ3">
        <v>100</v>
      </c>
      <c r="HR3">
        <v>100</v>
      </c>
      <c r="HS3">
        <v>0.56000000000000005</v>
      </c>
      <c r="HT3">
        <v>0.13500000000000001</v>
      </c>
      <c r="HU3">
        <v>0.26776934609922898</v>
      </c>
      <c r="HV3">
        <v>1.442917152755131E-3</v>
      </c>
      <c r="HW3">
        <v>-2.661258809856503E-6</v>
      </c>
      <c r="HX3">
        <v>7.9611176757267714E-10</v>
      </c>
      <c r="HY3">
        <v>-3.592800492350174E-2</v>
      </c>
      <c r="HZ3">
        <v>-6.0352908027276157E-3</v>
      </c>
      <c r="IA3">
        <v>1.226161373770135E-3</v>
      </c>
      <c r="IB3">
        <v>-1.457749047782E-5</v>
      </c>
      <c r="IC3">
        <v>5</v>
      </c>
      <c r="ID3">
        <v>1967</v>
      </c>
      <c r="IE3">
        <v>1</v>
      </c>
      <c r="IF3">
        <v>28</v>
      </c>
      <c r="IG3">
        <v>1299.4000000000001</v>
      </c>
      <c r="IH3">
        <v>1299.4000000000001</v>
      </c>
      <c r="II3">
        <v>1.0546899999999999</v>
      </c>
      <c r="IJ3">
        <v>2.4218799999999998</v>
      </c>
      <c r="IK3">
        <v>1.42578</v>
      </c>
      <c r="IL3">
        <v>2.2863799999999999</v>
      </c>
      <c r="IM3">
        <v>1.5478499999999999</v>
      </c>
      <c r="IN3">
        <v>2.34253</v>
      </c>
      <c r="IO3">
        <v>36.104999999999997</v>
      </c>
      <c r="IP3">
        <v>15.173999999999999</v>
      </c>
      <c r="IQ3">
        <v>18</v>
      </c>
      <c r="IR3">
        <v>503.58699999999999</v>
      </c>
      <c r="IS3">
        <v>533.27099999999996</v>
      </c>
      <c r="IT3">
        <v>24.9986</v>
      </c>
      <c r="IU3">
        <v>25.951599999999999</v>
      </c>
      <c r="IV3">
        <v>30.0001</v>
      </c>
      <c r="IW3">
        <v>25.968</v>
      </c>
      <c r="IX3">
        <v>25.915700000000001</v>
      </c>
      <c r="IY3">
        <v>21.154199999999999</v>
      </c>
      <c r="IZ3">
        <v>39.632300000000001</v>
      </c>
      <c r="JA3">
        <v>0</v>
      </c>
      <c r="JB3">
        <v>25</v>
      </c>
      <c r="JC3">
        <v>410</v>
      </c>
      <c r="JD3">
        <v>17.226299999999998</v>
      </c>
      <c r="JE3">
        <v>101.021</v>
      </c>
      <c r="JF3">
        <v>101.081</v>
      </c>
    </row>
    <row r="4" spans="1:266" x14ac:dyDescent="0.2">
      <c r="A4">
        <v>2</v>
      </c>
      <c r="B4">
        <v>1657339684.0999999</v>
      </c>
      <c r="C4">
        <v>245</v>
      </c>
      <c r="D4" t="s">
        <v>620</v>
      </c>
      <c r="E4" t="s">
        <v>621</v>
      </c>
      <c r="F4" t="s">
        <v>366</v>
      </c>
      <c r="H4" t="s">
        <v>394</v>
      </c>
      <c r="I4" t="s">
        <v>575</v>
      </c>
      <c r="J4" t="s">
        <v>618</v>
      </c>
      <c r="K4">
        <v>1657339684.0999999</v>
      </c>
      <c r="L4">
        <v>3.8659594073660081E-3</v>
      </c>
      <c r="M4">
        <v>3.8659594073660082</v>
      </c>
      <c r="N4">
        <v>13.766731145419945</v>
      </c>
      <c r="O4">
        <v>381.697</v>
      </c>
      <c r="P4">
        <v>299.67601893853572</v>
      </c>
      <c r="Q4">
        <v>30.453648256993699</v>
      </c>
      <c r="R4">
        <v>38.788776692651702</v>
      </c>
      <c r="S4">
        <v>0.31720131768093496</v>
      </c>
      <c r="T4">
        <v>1.9224512164483023</v>
      </c>
      <c r="U4">
        <v>0.29073312535463247</v>
      </c>
      <c r="V4">
        <v>0.18390186469925235</v>
      </c>
      <c r="W4">
        <v>241.72739400000003</v>
      </c>
      <c r="X4">
        <v>27.007752204493649</v>
      </c>
      <c r="Y4">
        <v>27.007752204493649</v>
      </c>
      <c r="Z4">
        <v>3.580789630107569</v>
      </c>
      <c r="AA4">
        <v>65.697029485554481</v>
      </c>
      <c r="AB4">
        <v>2.2683838635829803</v>
      </c>
      <c r="AC4">
        <v>3.45279517406758</v>
      </c>
      <c r="AD4">
        <v>1.3124057665245887</v>
      </c>
      <c r="AE4">
        <v>-170.48880986484096</v>
      </c>
      <c r="AF4">
        <v>-64.087995005605038</v>
      </c>
      <c r="AG4">
        <v>-7.1727726496825239</v>
      </c>
      <c r="AH4">
        <v>-2.2183520128479017E-2</v>
      </c>
      <c r="AI4">
        <v>0</v>
      </c>
      <c r="AJ4">
        <v>0</v>
      </c>
      <c r="AK4">
        <v>1</v>
      </c>
      <c r="AL4">
        <v>0</v>
      </c>
      <c r="AM4">
        <v>26001.768124481609</v>
      </c>
      <c r="AN4" t="s">
        <v>367</v>
      </c>
      <c r="AO4" t="s">
        <v>367</v>
      </c>
      <c r="AP4">
        <v>0</v>
      </c>
      <c r="AQ4">
        <v>0</v>
      </c>
      <c r="AR4" t="e">
        <v>#DIV/0!</v>
      </c>
      <c r="AS4">
        <v>0</v>
      </c>
      <c r="AT4" t="s">
        <v>367</v>
      </c>
      <c r="AU4" t="s">
        <v>367</v>
      </c>
      <c r="AV4">
        <v>0</v>
      </c>
      <c r="AW4">
        <v>0</v>
      </c>
      <c r="AX4" t="e">
        <v>#DIV/0!</v>
      </c>
      <c r="AY4">
        <v>0.5</v>
      </c>
      <c r="AZ4">
        <v>1261.1226000000001</v>
      </c>
      <c r="BA4">
        <v>13.766731145419945</v>
      </c>
      <c r="BB4" t="e">
        <v>#DIV/0!</v>
      </c>
      <c r="BC4">
        <v>1.0916251239506724E-2</v>
      </c>
      <c r="BD4" t="e">
        <v>#DIV/0!</v>
      </c>
      <c r="BE4" t="e">
        <v>#DIV/0!</v>
      </c>
      <c r="BF4" t="s">
        <v>367</v>
      </c>
      <c r="BG4">
        <v>0</v>
      </c>
      <c r="BH4" t="e">
        <v>#DIV/0!</v>
      </c>
      <c r="BI4" t="e">
        <v>#DIV/0!</v>
      </c>
      <c r="BJ4" t="e">
        <v>#DIV/0!</v>
      </c>
      <c r="BK4" t="e">
        <v>#DIV/0!</v>
      </c>
      <c r="BL4" t="e">
        <v>#DIV/0!</v>
      </c>
      <c r="BM4" t="e">
        <v>#DIV/0!</v>
      </c>
      <c r="BN4" t="e">
        <v>#DIV/0!</v>
      </c>
      <c r="BO4" t="e">
        <v>#DIV/0!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1499.89</v>
      </c>
      <c r="CI4">
        <v>1261.1226000000001</v>
      </c>
      <c r="CJ4">
        <v>0.84081005940435638</v>
      </c>
      <c r="CK4">
        <v>0.1611634146504077</v>
      </c>
      <c r="CL4">
        <v>6</v>
      </c>
      <c r="CM4">
        <v>0.5</v>
      </c>
      <c r="CN4" t="s">
        <v>368</v>
      </c>
      <c r="CO4">
        <v>2</v>
      </c>
      <c r="CP4">
        <v>1657339684.0999999</v>
      </c>
      <c r="CQ4">
        <v>381.697</v>
      </c>
      <c r="CR4">
        <v>399.983</v>
      </c>
      <c r="CS4">
        <v>22.3218</v>
      </c>
      <c r="CT4">
        <v>17.787400000000002</v>
      </c>
      <c r="CU4">
        <v>381.12900000000002</v>
      </c>
      <c r="CV4">
        <v>22.062799999999999</v>
      </c>
      <c r="CW4">
        <v>500.13200000000001</v>
      </c>
      <c r="CX4">
        <v>101.52200000000001</v>
      </c>
      <c r="CY4">
        <v>9.9906099999999998E-2</v>
      </c>
      <c r="CZ4">
        <v>26.389399999999998</v>
      </c>
      <c r="DA4">
        <v>27.2652</v>
      </c>
      <c r="DB4">
        <v>999.9</v>
      </c>
      <c r="DC4">
        <v>0</v>
      </c>
      <c r="DD4">
        <v>0</v>
      </c>
      <c r="DE4">
        <v>5006.25</v>
      </c>
      <c r="DF4">
        <v>0</v>
      </c>
      <c r="DG4">
        <v>276.57100000000003</v>
      </c>
      <c r="DH4">
        <v>-18.285499999999999</v>
      </c>
      <c r="DI4">
        <v>390.41199999999998</v>
      </c>
      <c r="DJ4">
        <v>407.226</v>
      </c>
      <c r="DK4">
        <v>4.5344899999999999</v>
      </c>
      <c r="DL4">
        <v>399.983</v>
      </c>
      <c r="DM4">
        <v>17.787400000000002</v>
      </c>
      <c r="DN4">
        <v>2.2661699999999998</v>
      </c>
      <c r="DO4">
        <v>1.80582</v>
      </c>
      <c r="DP4">
        <v>19.437899999999999</v>
      </c>
      <c r="DQ4">
        <v>15.837199999999999</v>
      </c>
      <c r="DR4">
        <v>1499.89</v>
      </c>
      <c r="DS4">
        <v>0.973001</v>
      </c>
      <c r="DT4">
        <v>2.69987E-2</v>
      </c>
      <c r="DU4">
        <v>0</v>
      </c>
      <c r="DV4">
        <v>2.0693000000000001</v>
      </c>
      <c r="DW4">
        <v>0</v>
      </c>
      <c r="DX4">
        <v>13510.1</v>
      </c>
      <c r="DY4">
        <v>13302.6</v>
      </c>
      <c r="DZ4">
        <v>39.125</v>
      </c>
      <c r="EA4">
        <v>41.811999999999998</v>
      </c>
      <c r="EB4">
        <v>40.125</v>
      </c>
      <c r="EC4">
        <v>40.311999999999998</v>
      </c>
      <c r="ED4">
        <v>39.061999999999998</v>
      </c>
      <c r="EE4">
        <v>1459.39</v>
      </c>
      <c r="EF4">
        <v>40.5</v>
      </c>
      <c r="EG4">
        <v>0</v>
      </c>
      <c r="EH4">
        <v>1657339683</v>
      </c>
      <c r="EI4">
        <v>0</v>
      </c>
      <c r="EJ4">
        <v>2.2910499999999998</v>
      </c>
      <c r="EK4">
        <v>8.6041018646218173E-2</v>
      </c>
      <c r="EL4">
        <v>20.888888867499979</v>
      </c>
      <c r="EM4">
        <v>13492.83076923077</v>
      </c>
      <c r="EN4">
        <v>15</v>
      </c>
      <c r="EO4">
        <v>1657339463.5999999</v>
      </c>
      <c r="EP4" t="s">
        <v>619</v>
      </c>
      <c r="EQ4">
        <v>1657339463.5999999</v>
      </c>
      <c r="ER4">
        <v>1657339462.5999999</v>
      </c>
      <c r="ES4">
        <v>1</v>
      </c>
      <c r="ET4">
        <v>9.1999999999999998E-2</v>
      </c>
      <c r="EU4">
        <v>-1.2E-2</v>
      </c>
      <c r="EV4">
        <v>0.56000000000000005</v>
      </c>
      <c r="EW4">
        <v>0.13500000000000001</v>
      </c>
      <c r="EX4">
        <v>410</v>
      </c>
      <c r="EY4">
        <v>17</v>
      </c>
      <c r="EZ4">
        <v>0.11</v>
      </c>
      <c r="FA4">
        <v>0.02</v>
      </c>
      <c r="FB4">
        <v>-18.255780487804881</v>
      </c>
      <c r="FC4">
        <v>-0.2140766550522612</v>
      </c>
      <c r="FD4">
        <v>3.563355653006791E-2</v>
      </c>
      <c r="FE4">
        <v>0</v>
      </c>
      <c r="FF4">
        <v>4.4938541463414641</v>
      </c>
      <c r="FG4">
        <v>0.26359672473867612</v>
      </c>
      <c r="FH4">
        <v>2.6158472113173181E-2</v>
      </c>
      <c r="FI4">
        <v>1</v>
      </c>
      <c r="FJ4">
        <v>1</v>
      </c>
      <c r="FK4">
        <v>2</v>
      </c>
      <c r="FL4" t="s">
        <v>370</v>
      </c>
      <c r="FM4">
        <v>2.93662</v>
      </c>
      <c r="FN4">
        <v>2.7633700000000001</v>
      </c>
      <c r="FO4">
        <v>9.8152900000000001E-2</v>
      </c>
      <c r="FP4">
        <v>0.102353</v>
      </c>
      <c r="FQ4">
        <v>0.114969</v>
      </c>
      <c r="FR4">
        <v>9.8897799999999994E-2</v>
      </c>
      <c r="FS4">
        <v>28800.6</v>
      </c>
      <c r="FT4">
        <v>22341.5</v>
      </c>
      <c r="FU4">
        <v>29974.1</v>
      </c>
      <c r="FV4">
        <v>24333</v>
      </c>
      <c r="FW4">
        <v>35236.5</v>
      </c>
      <c r="FX4">
        <v>32038.6</v>
      </c>
      <c r="FY4">
        <v>43777.9</v>
      </c>
      <c r="FZ4">
        <v>39726.300000000003</v>
      </c>
      <c r="GA4">
        <v>1.9999499999999999</v>
      </c>
      <c r="GB4">
        <v>2.0673499999999998</v>
      </c>
      <c r="GC4">
        <v>0.22353999999999999</v>
      </c>
      <c r="GD4">
        <v>0</v>
      </c>
      <c r="GE4">
        <v>23.599900000000002</v>
      </c>
      <c r="GF4">
        <v>999.9</v>
      </c>
      <c r="GG4">
        <v>52</v>
      </c>
      <c r="GH4">
        <v>34.299999999999997</v>
      </c>
      <c r="GI4">
        <v>27.8279</v>
      </c>
      <c r="GJ4">
        <v>31.0046</v>
      </c>
      <c r="GK4">
        <v>36.630600000000001</v>
      </c>
      <c r="GL4">
        <v>1</v>
      </c>
      <c r="GM4">
        <v>-9.1407500000000003E-2</v>
      </c>
      <c r="GN4">
        <v>-0.40738000000000002</v>
      </c>
      <c r="GO4">
        <v>20.270900000000001</v>
      </c>
      <c r="GP4">
        <v>5.2277699999999996</v>
      </c>
      <c r="GQ4">
        <v>11.908099999999999</v>
      </c>
      <c r="GR4">
        <v>4.9652000000000003</v>
      </c>
      <c r="GS4">
        <v>3.2919999999999998</v>
      </c>
      <c r="GT4">
        <v>9999</v>
      </c>
      <c r="GU4">
        <v>9999</v>
      </c>
      <c r="GV4">
        <v>7809.9</v>
      </c>
      <c r="GW4">
        <v>981.9</v>
      </c>
      <c r="GX4">
        <v>1.87714</v>
      </c>
      <c r="GY4">
        <v>1.8754299999999999</v>
      </c>
      <c r="GZ4">
        <v>1.87408</v>
      </c>
      <c r="HA4">
        <v>1.8732500000000001</v>
      </c>
      <c r="HB4">
        <v>1.8748499999999999</v>
      </c>
      <c r="HC4">
        <v>1.86971</v>
      </c>
      <c r="HD4">
        <v>1.8739300000000001</v>
      </c>
      <c r="HE4">
        <v>1.87897</v>
      </c>
      <c r="HF4">
        <v>0</v>
      </c>
      <c r="HG4">
        <v>0</v>
      </c>
      <c r="HH4">
        <v>0</v>
      </c>
      <c r="HI4">
        <v>0</v>
      </c>
      <c r="HJ4" t="s">
        <v>371</v>
      </c>
      <c r="HK4" t="s">
        <v>372</v>
      </c>
      <c r="HL4" t="s">
        <v>373</v>
      </c>
      <c r="HM4" t="s">
        <v>373</v>
      </c>
      <c r="HN4" t="s">
        <v>373</v>
      </c>
      <c r="HO4" t="s">
        <v>373</v>
      </c>
      <c r="HP4">
        <v>0</v>
      </c>
      <c r="HQ4">
        <v>100</v>
      </c>
      <c r="HR4">
        <v>100</v>
      </c>
      <c r="HS4">
        <v>0.56799999999999995</v>
      </c>
      <c r="HT4">
        <v>0.25900000000000001</v>
      </c>
      <c r="HU4">
        <v>0.36021833797082331</v>
      </c>
      <c r="HV4">
        <v>1.442917152755131E-3</v>
      </c>
      <c r="HW4">
        <v>-2.661258809856503E-6</v>
      </c>
      <c r="HX4">
        <v>7.9611176757267714E-10</v>
      </c>
      <c r="HY4">
        <v>-4.8052866728475037E-2</v>
      </c>
      <c r="HZ4">
        <v>-6.0352908027276157E-3</v>
      </c>
      <c r="IA4">
        <v>1.226161373770135E-3</v>
      </c>
      <c r="IB4">
        <v>-1.457749047782E-5</v>
      </c>
      <c r="IC4">
        <v>5</v>
      </c>
      <c r="ID4">
        <v>1967</v>
      </c>
      <c r="IE4">
        <v>1</v>
      </c>
      <c r="IF4">
        <v>28</v>
      </c>
      <c r="IG4">
        <v>3.7</v>
      </c>
      <c r="IH4">
        <v>3.7</v>
      </c>
      <c r="II4">
        <v>1.0351600000000001</v>
      </c>
      <c r="IJ4">
        <v>2.4218799999999998</v>
      </c>
      <c r="IK4">
        <v>1.42578</v>
      </c>
      <c r="IL4">
        <v>2.2863799999999999</v>
      </c>
      <c r="IM4">
        <v>1.5478499999999999</v>
      </c>
      <c r="IN4">
        <v>2.3803700000000001</v>
      </c>
      <c r="IO4">
        <v>35.707799999999999</v>
      </c>
      <c r="IP4">
        <v>15.1302</v>
      </c>
      <c r="IQ4">
        <v>18</v>
      </c>
      <c r="IR4">
        <v>504.18799999999999</v>
      </c>
      <c r="IS4">
        <v>534.89</v>
      </c>
      <c r="IT4">
        <v>24.999700000000001</v>
      </c>
      <c r="IU4">
        <v>26.1098</v>
      </c>
      <c r="IV4">
        <v>30.000699999999998</v>
      </c>
      <c r="IW4">
        <v>26.092400000000001</v>
      </c>
      <c r="IX4">
        <v>26.041399999999999</v>
      </c>
      <c r="IY4">
        <v>20.755500000000001</v>
      </c>
      <c r="IZ4">
        <v>36.6995</v>
      </c>
      <c r="JA4">
        <v>0</v>
      </c>
      <c r="JB4">
        <v>25</v>
      </c>
      <c r="JC4">
        <v>400</v>
      </c>
      <c r="JD4">
        <v>17.8505</v>
      </c>
      <c r="JE4">
        <v>100.99299999999999</v>
      </c>
      <c r="JF4">
        <v>101.04600000000001</v>
      </c>
    </row>
    <row r="5" spans="1:266" x14ac:dyDescent="0.2">
      <c r="A5">
        <v>3</v>
      </c>
      <c r="B5">
        <v>1657339759.5999999</v>
      </c>
      <c r="C5">
        <v>320.5</v>
      </c>
      <c r="D5" t="s">
        <v>622</v>
      </c>
      <c r="E5" t="s">
        <v>623</v>
      </c>
      <c r="F5" t="s">
        <v>366</v>
      </c>
      <c r="H5" t="s">
        <v>394</v>
      </c>
      <c r="I5" t="s">
        <v>575</v>
      </c>
      <c r="J5" t="s">
        <v>618</v>
      </c>
      <c r="K5">
        <v>1657339759.5999999</v>
      </c>
      <c r="L5">
        <v>3.8000303362368554E-3</v>
      </c>
      <c r="M5">
        <v>3.8000303362368553</v>
      </c>
      <c r="N5">
        <v>10.34747291534209</v>
      </c>
      <c r="O5">
        <v>286.27999999999997</v>
      </c>
      <c r="P5">
        <v>223.81155548696262</v>
      </c>
      <c r="Q5">
        <v>22.745073809352728</v>
      </c>
      <c r="R5">
        <v>29.093492138839995</v>
      </c>
      <c r="S5">
        <v>0.31218435597765865</v>
      </c>
      <c r="T5">
        <v>1.9162531635115352</v>
      </c>
      <c r="U5">
        <v>0.2864348222700342</v>
      </c>
      <c r="V5">
        <v>0.18115793815763451</v>
      </c>
      <c r="W5">
        <v>241.75670099999996</v>
      </c>
      <c r="X5">
        <v>27.105170683400093</v>
      </c>
      <c r="Y5">
        <v>27.105170683400093</v>
      </c>
      <c r="Z5">
        <v>3.6013276221739519</v>
      </c>
      <c r="AA5">
        <v>66.112415683169203</v>
      </c>
      <c r="AB5">
        <v>2.2921846602653</v>
      </c>
      <c r="AC5">
        <v>3.4671016579550593</v>
      </c>
      <c r="AD5">
        <v>1.3091429619086519</v>
      </c>
      <c r="AE5">
        <v>-167.58133782804532</v>
      </c>
      <c r="AF5">
        <v>-66.703618814123288</v>
      </c>
      <c r="AG5">
        <v>-7.495944080253806</v>
      </c>
      <c r="AH5">
        <v>-2.4199722422437731E-2</v>
      </c>
      <c r="AI5">
        <v>0</v>
      </c>
      <c r="AJ5">
        <v>0</v>
      </c>
      <c r="AK5">
        <v>1</v>
      </c>
      <c r="AL5">
        <v>0</v>
      </c>
      <c r="AM5">
        <v>25839.108553608694</v>
      </c>
      <c r="AN5" t="s">
        <v>367</v>
      </c>
      <c r="AO5" t="s">
        <v>367</v>
      </c>
      <c r="AP5">
        <v>0</v>
      </c>
      <c r="AQ5">
        <v>0</v>
      </c>
      <c r="AR5" t="e">
        <v>#DIV/0!</v>
      </c>
      <c r="AS5">
        <v>0</v>
      </c>
      <c r="AT5" t="s">
        <v>367</v>
      </c>
      <c r="AU5" t="s">
        <v>367</v>
      </c>
      <c r="AV5">
        <v>0</v>
      </c>
      <c r="AW5">
        <v>0</v>
      </c>
      <c r="AX5" t="e">
        <v>#DIV/0!</v>
      </c>
      <c r="AY5">
        <v>0.5</v>
      </c>
      <c r="AZ5">
        <v>1261.2740999999999</v>
      </c>
      <c r="BA5">
        <v>10.34747291534209</v>
      </c>
      <c r="BB5" t="e">
        <v>#DIV/0!</v>
      </c>
      <c r="BC5">
        <v>8.2039843007496085E-3</v>
      </c>
      <c r="BD5" t="e">
        <v>#DIV/0!</v>
      </c>
      <c r="BE5" t="e">
        <v>#DIV/0!</v>
      </c>
      <c r="BF5" t="s">
        <v>367</v>
      </c>
      <c r="BG5">
        <v>0</v>
      </c>
      <c r="BH5" t="e">
        <v>#DIV/0!</v>
      </c>
      <c r="BI5" t="e">
        <v>#DIV/0!</v>
      </c>
      <c r="BJ5" t="e">
        <v>#DIV/0!</v>
      </c>
      <c r="BK5" t="e">
        <v>#DIV/0!</v>
      </c>
      <c r="BL5" t="e">
        <v>#DIV/0!</v>
      </c>
      <c r="BM5" t="e">
        <v>#DIV/0!</v>
      </c>
      <c r="BN5" t="e">
        <v>#DIV/0!</v>
      </c>
      <c r="BO5" t="e">
        <v>#DIV/0!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1500.07</v>
      </c>
      <c r="CI5">
        <v>1261.2740999999999</v>
      </c>
      <c r="CJ5">
        <v>0.84081016219243099</v>
      </c>
      <c r="CK5">
        <v>0.16116361303139184</v>
      </c>
      <c r="CL5">
        <v>6</v>
      </c>
      <c r="CM5">
        <v>0.5</v>
      </c>
      <c r="CN5" t="s">
        <v>368</v>
      </c>
      <c r="CO5">
        <v>2</v>
      </c>
      <c r="CP5">
        <v>1657339759.5999999</v>
      </c>
      <c r="CQ5">
        <v>286.27999999999997</v>
      </c>
      <c r="CR5">
        <v>300</v>
      </c>
      <c r="CS5">
        <v>22.555099999999999</v>
      </c>
      <c r="CT5">
        <v>18.098700000000001</v>
      </c>
      <c r="CU5">
        <v>285.81700000000001</v>
      </c>
      <c r="CV5">
        <v>22.289899999999999</v>
      </c>
      <c r="CW5">
        <v>500.08800000000002</v>
      </c>
      <c r="CX5">
        <v>101.526</v>
      </c>
      <c r="CY5">
        <v>0.10000299999999999</v>
      </c>
      <c r="CZ5">
        <v>26.459499999999998</v>
      </c>
      <c r="DA5">
        <v>28.194199999999999</v>
      </c>
      <c r="DB5">
        <v>999.9</v>
      </c>
      <c r="DC5">
        <v>0</v>
      </c>
      <c r="DD5">
        <v>0</v>
      </c>
      <c r="DE5">
        <v>4980</v>
      </c>
      <c r="DF5">
        <v>0</v>
      </c>
      <c r="DG5">
        <v>280.17500000000001</v>
      </c>
      <c r="DH5">
        <v>-13.609</v>
      </c>
      <c r="DI5">
        <v>292.99900000000002</v>
      </c>
      <c r="DJ5">
        <v>305.52999999999997</v>
      </c>
      <c r="DK5">
        <v>4.4564500000000002</v>
      </c>
      <c r="DL5">
        <v>300</v>
      </c>
      <c r="DM5">
        <v>18.098700000000001</v>
      </c>
      <c r="DN5">
        <v>2.28993</v>
      </c>
      <c r="DO5">
        <v>1.83748</v>
      </c>
      <c r="DP5">
        <v>19.605699999999999</v>
      </c>
      <c r="DQ5">
        <v>16.109400000000001</v>
      </c>
      <c r="DR5">
        <v>1500.07</v>
      </c>
      <c r="DS5">
        <v>0.97299599999999997</v>
      </c>
      <c r="DT5">
        <v>2.7003800000000001E-2</v>
      </c>
      <c r="DU5">
        <v>0</v>
      </c>
      <c r="DV5">
        <v>2.0762999999999998</v>
      </c>
      <c r="DW5">
        <v>0</v>
      </c>
      <c r="DX5">
        <v>14474.6</v>
      </c>
      <c r="DY5">
        <v>13304.2</v>
      </c>
      <c r="DZ5">
        <v>38.186999999999998</v>
      </c>
      <c r="EA5">
        <v>40.375</v>
      </c>
      <c r="EB5">
        <v>39.186999999999998</v>
      </c>
      <c r="EC5">
        <v>38.311999999999998</v>
      </c>
      <c r="ED5">
        <v>38.125</v>
      </c>
      <c r="EE5">
        <v>1459.56</v>
      </c>
      <c r="EF5">
        <v>40.51</v>
      </c>
      <c r="EG5">
        <v>0</v>
      </c>
      <c r="EH5">
        <v>1657339758.5999999</v>
      </c>
      <c r="EI5">
        <v>0</v>
      </c>
      <c r="EJ5">
        <v>2.369592307692308</v>
      </c>
      <c r="EK5">
        <v>-0.20101879749198359</v>
      </c>
      <c r="EL5">
        <v>-14.547006424008581</v>
      </c>
      <c r="EM5">
        <v>14729.39615384615</v>
      </c>
      <c r="EN5">
        <v>15</v>
      </c>
      <c r="EO5">
        <v>1657339777.0999999</v>
      </c>
      <c r="EP5" t="s">
        <v>624</v>
      </c>
      <c r="EQ5">
        <v>1657339777.0999999</v>
      </c>
      <c r="ER5">
        <v>1657339462.5999999</v>
      </c>
      <c r="ES5">
        <v>2</v>
      </c>
      <c r="ET5">
        <v>-0.113</v>
      </c>
      <c r="EU5">
        <v>-1.2E-2</v>
      </c>
      <c r="EV5">
        <v>0.46300000000000002</v>
      </c>
      <c r="EW5">
        <v>0.13500000000000001</v>
      </c>
      <c r="EX5">
        <v>300</v>
      </c>
      <c r="EY5">
        <v>17</v>
      </c>
      <c r="EZ5">
        <v>0.14000000000000001</v>
      </c>
      <c r="FA5">
        <v>0.02</v>
      </c>
      <c r="FB5">
        <v>-13.567729999999999</v>
      </c>
      <c r="FC5">
        <v>-0.23228893058160549</v>
      </c>
      <c r="FD5">
        <v>4.2290798053477331E-2</v>
      </c>
      <c r="FE5">
        <v>0</v>
      </c>
      <c r="FF5">
        <v>4.4750687500000002</v>
      </c>
      <c r="FG5">
        <v>-4.5889643527211067E-2</v>
      </c>
      <c r="FH5">
        <v>8.1465711153527794E-3</v>
      </c>
      <c r="FI5">
        <v>1</v>
      </c>
      <c r="FJ5">
        <v>1</v>
      </c>
      <c r="FK5">
        <v>2</v>
      </c>
      <c r="FL5" t="s">
        <v>370</v>
      </c>
      <c r="FM5">
        <v>2.9363800000000002</v>
      </c>
      <c r="FN5">
        <v>2.76335</v>
      </c>
      <c r="FO5">
        <v>7.7906000000000003E-2</v>
      </c>
      <c r="FP5">
        <v>8.1479700000000002E-2</v>
      </c>
      <c r="FQ5">
        <v>0.11577800000000001</v>
      </c>
      <c r="FR5">
        <v>0.100103</v>
      </c>
      <c r="FS5">
        <v>29438.7</v>
      </c>
      <c r="FT5">
        <v>22856.2</v>
      </c>
      <c r="FU5">
        <v>29966.1</v>
      </c>
      <c r="FV5">
        <v>24328.400000000001</v>
      </c>
      <c r="FW5">
        <v>35193.800000000003</v>
      </c>
      <c r="FX5">
        <v>31988.2</v>
      </c>
      <c r="FY5">
        <v>43766.6</v>
      </c>
      <c r="FZ5">
        <v>39718.6</v>
      </c>
      <c r="GA5">
        <v>1.9992000000000001</v>
      </c>
      <c r="GB5">
        <v>2.06717</v>
      </c>
      <c r="GC5">
        <v>0.27687099999999998</v>
      </c>
      <c r="GD5">
        <v>0</v>
      </c>
      <c r="GE5">
        <v>23.658100000000001</v>
      </c>
      <c r="GF5">
        <v>999.9</v>
      </c>
      <c r="GG5">
        <v>52.1</v>
      </c>
      <c r="GH5">
        <v>34.200000000000003</v>
      </c>
      <c r="GI5">
        <v>27.725200000000001</v>
      </c>
      <c r="GJ5">
        <v>31.0946</v>
      </c>
      <c r="GK5">
        <v>36.718800000000002</v>
      </c>
      <c r="GL5">
        <v>1</v>
      </c>
      <c r="GM5">
        <v>-8.1857200000000005E-2</v>
      </c>
      <c r="GN5">
        <v>-0.42891299999999999</v>
      </c>
      <c r="GO5">
        <v>20.269200000000001</v>
      </c>
      <c r="GP5">
        <v>5.2282200000000003</v>
      </c>
      <c r="GQ5">
        <v>11.908099999999999</v>
      </c>
      <c r="GR5">
        <v>4.9655500000000004</v>
      </c>
      <c r="GS5">
        <v>3.2919999999999998</v>
      </c>
      <c r="GT5">
        <v>9999</v>
      </c>
      <c r="GU5">
        <v>9999</v>
      </c>
      <c r="GV5">
        <v>7809.9</v>
      </c>
      <c r="GW5">
        <v>981.9</v>
      </c>
      <c r="GX5">
        <v>1.8771</v>
      </c>
      <c r="GY5">
        <v>1.87534</v>
      </c>
      <c r="GZ5">
        <v>1.8740699999999999</v>
      </c>
      <c r="HA5">
        <v>1.8732599999999999</v>
      </c>
      <c r="HB5">
        <v>1.87483</v>
      </c>
      <c r="HC5">
        <v>1.8696699999999999</v>
      </c>
      <c r="HD5">
        <v>1.8739300000000001</v>
      </c>
      <c r="HE5">
        <v>1.87897</v>
      </c>
      <c r="HF5">
        <v>0</v>
      </c>
      <c r="HG5">
        <v>0</v>
      </c>
      <c r="HH5">
        <v>0</v>
      </c>
      <c r="HI5">
        <v>0</v>
      </c>
      <c r="HJ5" t="s">
        <v>371</v>
      </c>
      <c r="HK5" t="s">
        <v>372</v>
      </c>
      <c r="HL5" t="s">
        <v>373</v>
      </c>
      <c r="HM5" t="s">
        <v>373</v>
      </c>
      <c r="HN5" t="s">
        <v>373</v>
      </c>
      <c r="HO5" t="s">
        <v>373</v>
      </c>
      <c r="HP5">
        <v>0</v>
      </c>
      <c r="HQ5">
        <v>100</v>
      </c>
      <c r="HR5">
        <v>100</v>
      </c>
      <c r="HS5">
        <v>0.46300000000000002</v>
      </c>
      <c r="HT5">
        <v>0.26519999999999999</v>
      </c>
      <c r="HU5">
        <v>0.36021833797082331</v>
      </c>
      <c r="HV5">
        <v>1.442917152755131E-3</v>
      </c>
      <c r="HW5">
        <v>-2.661258809856503E-6</v>
      </c>
      <c r="HX5">
        <v>7.9611176757267714E-10</v>
      </c>
      <c r="HY5">
        <v>-4.8052866728475037E-2</v>
      </c>
      <c r="HZ5">
        <v>-6.0352908027276157E-3</v>
      </c>
      <c r="IA5">
        <v>1.226161373770135E-3</v>
      </c>
      <c r="IB5">
        <v>-1.457749047782E-5</v>
      </c>
      <c r="IC5">
        <v>5</v>
      </c>
      <c r="ID5">
        <v>1967</v>
      </c>
      <c r="IE5">
        <v>1</v>
      </c>
      <c r="IF5">
        <v>28</v>
      </c>
      <c r="IG5">
        <v>4.9000000000000004</v>
      </c>
      <c r="IH5">
        <v>5</v>
      </c>
      <c r="II5">
        <v>0.82153299999999996</v>
      </c>
      <c r="IJ5">
        <v>2.4414099999999999</v>
      </c>
      <c r="IK5">
        <v>1.42578</v>
      </c>
      <c r="IL5">
        <v>2.2863799999999999</v>
      </c>
      <c r="IM5">
        <v>1.5478499999999999</v>
      </c>
      <c r="IN5">
        <v>2.3803700000000001</v>
      </c>
      <c r="IO5">
        <v>35.614800000000002</v>
      </c>
      <c r="IP5">
        <v>15.1127</v>
      </c>
      <c r="IQ5">
        <v>18</v>
      </c>
      <c r="IR5">
        <v>504.50900000000001</v>
      </c>
      <c r="IS5">
        <v>535.64300000000003</v>
      </c>
      <c r="IT5">
        <v>24.999600000000001</v>
      </c>
      <c r="IU5">
        <v>26.2135</v>
      </c>
      <c r="IV5">
        <v>30.000599999999999</v>
      </c>
      <c r="IW5">
        <v>26.184100000000001</v>
      </c>
      <c r="IX5">
        <v>26.131599999999999</v>
      </c>
      <c r="IY5">
        <v>16.447700000000001</v>
      </c>
      <c r="IZ5">
        <v>35.542299999999997</v>
      </c>
      <c r="JA5">
        <v>0</v>
      </c>
      <c r="JB5">
        <v>25</v>
      </c>
      <c r="JC5">
        <v>300</v>
      </c>
      <c r="JD5">
        <v>18.110199999999999</v>
      </c>
      <c r="JE5">
        <v>100.967</v>
      </c>
      <c r="JF5">
        <v>101.026</v>
      </c>
    </row>
    <row r="6" spans="1:266" x14ac:dyDescent="0.2">
      <c r="A6">
        <v>4</v>
      </c>
      <c r="B6">
        <v>1657339853.0999999</v>
      </c>
      <c r="C6">
        <v>414</v>
      </c>
      <c r="D6" t="s">
        <v>625</v>
      </c>
      <c r="E6" t="s">
        <v>626</v>
      </c>
      <c r="F6" t="s">
        <v>366</v>
      </c>
      <c r="H6" t="s">
        <v>394</v>
      </c>
      <c r="I6" t="s">
        <v>575</v>
      </c>
      <c r="J6" t="s">
        <v>618</v>
      </c>
      <c r="K6">
        <v>1657339853.0999999</v>
      </c>
      <c r="L6">
        <v>3.8401385341137496E-3</v>
      </c>
      <c r="M6">
        <v>3.8401385341137497</v>
      </c>
      <c r="N6">
        <v>6.2083620907853438</v>
      </c>
      <c r="O6">
        <v>191.69200000000001</v>
      </c>
      <c r="P6">
        <v>155.35610453479217</v>
      </c>
      <c r="Q6">
        <v>15.788359066912713</v>
      </c>
      <c r="R6">
        <v>19.481063427262001</v>
      </c>
      <c r="S6">
        <v>0.32697939248021507</v>
      </c>
      <c r="T6">
        <v>1.9290431023352359</v>
      </c>
      <c r="U6">
        <v>0.29901851614620661</v>
      </c>
      <c r="V6">
        <v>0.18919909369167975</v>
      </c>
      <c r="W6">
        <v>241.71564299999994</v>
      </c>
      <c r="X6">
        <v>26.957538963214724</v>
      </c>
      <c r="Y6">
        <v>26.957538963214724</v>
      </c>
      <c r="Z6">
        <v>3.5702435442983469</v>
      </c>
      <c r="AA6">
        <v>66.923284364398512</v>
      </c>
      <c r="AB6">
        <v>2.30281470656075</v>
      </c>
      <c r="AC6">
        <v>3.4409768265733671</v>
      </c>
      <c r="AD6">
        <v>1.2674288377375968</v>
      </c>
      <c r="AE6">
        <v>-169.35010935441636</v>
      </c>
      <c r="AF6">
        <v>-65.127957737946986</v>
      </c>
      <c r="AG6">
        <v>-7.260320490217639</v>
      </c>
      <c r="AH6">
        <v>-2.2744582581054829E-2</v>
      </c>
      <c r="AI6">
        <v>0</v>
      </c>
      <c r="AJ6">
        <v>0</v>
      </c>
      <c r="AK6">
        <v>1</v>
      </c>
      <c r="AL6">
        <v>0</v>
      </c>
      <c r="AM6">
        <v>26173.13024606507</v>
      </c>
      <c r="AN6" t="s">
        <v>367</v>
      </c>
      <c r="AO6" t="s">
        <v>367</v>
      </c>
      <c r="AP6">
        <v>0</v>
      </c>
      <c r="AQ6">
        <v>0</v>
      </c>
      <c r="AR6" t="e">
        <v>#DIV/0!</v>
      </c>
      <c r="AS6">
        <v>0</v>
      </c>
      <c r="AT6" t="s">
        <v>367</v>
      </c>
      <c r="AU6" t="s">
        <v>367</v>
      </c>
      <c r="AV6">
        <v>0</v>
      </c>
      <c r="AW6">
        <v>0</v>
      </c>
      <c r="AX6" t="e">
        <v>#DIV/0!</v>
      </c>
      <c r="AY6">
        <v>0.5</v>
      </c>
      <c r="AZ6">
        <v>1261.0634999999997</v>
      </c>
      <c r="BA6">
        <v>6.2083620907853438</v>
      </c>
      <c r="BB6" t="e">
        <v>#DIV/0!</v>
      </c>
      <c r="BC6">
        <v>4.923116156153394E-3</v>
      </c>
      <c r="BD6" t="e">
        <v>#DIV/0!</v>
      </c>
      <c r="BE6" t="e">
        <v>#DIV/0!</v>
      </c>
      <c r="BF6" t="s">
        <v>367</v>
      </c>
      <c r="BG6">
        <v>0</v>
      </c>
      <c r="BH6" t="e">
        <v>#DIV/0!</v>
      </c>
      <c r="BI6" t="e">
        <v>#DIV/0!</v>
      </c>
      <c r="BJ6" t="e">
        <v>#DIV/0!</v>
      </c>
      <c r="BK6" t="e">
        <v>#DIV/0!</v>
      </c>
      <c r="BL6" t="e">
        <v>#DIV/0!</v>
      </c>
      <c r="BM6" t="e">
        <v>#DIV/0!</v>
      </c>
      <c r="BN6" t="e">
        <v>#DIV/0!</v>
      </c>
      <c r="BO6" t="e">
        <v>#DIV/0!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1499.82</v>
      </c>
      <c r="CI6">
        <v>1261.0634999999997</v>
      </c>
      <c r="CJ6">
        <v>0.84080989718766241</v>
      </c>
      <c r="CK6">
        <v>0.16116310157218863</v>
      </c>
      <c r="CL6">
        <v>6</v>
      </c>
      <c r="CM6">
        <v>0.5</v>
      </c>
      <c r="CN6" t="s">
        <v>368</v>
      </c>
      <c r="CO6">
        <v>2</v>
      </c>
      <c r="CP6">
        <v>1657339853.0999999</v>
      </c>
      <c r="CQ6">
        <v>191.69200000000001</v>
      </c>
      <c r="CR6">
        <v>200.024</v>
      </c>
      <c r="CS6">
        <v>22.659500000000001</v>
      </c>
      <c r="CT6">
        <v>18.156500000000001</v>
      </c>
      <c r="CU6">
        <v>191.14599999999999</v>
      </c>
      <c r="CV6">
        <v>22.3916</v>
      </c>
      <c r="CW6">
        <v>500.08300000000003</v>
      </c>
      <c r="CX6">
        <v>101.527</v>
      </c>
      <c r="CY6">
        <v>9.9898500000000001E-2</v>
      </c>
      <c r="CZ6">
        <v>26.331299999999999</v>
      </c>
      <c r="DA6">
        <v>27.331900000000001</v>
      </c>
      <c r="DB6">
        <v>999.9</v>
      </c>
      <c r="DC6">
        <v>0</v>
      </c>
      <c r="DD6">
        <v>0</v>
      </c>
      <c r="DE6">
        <v>5033.75</v>
      </c>
      <c r="DF6">
        <v>0</v>
      </c>
      <c r="DG6">
        <v>230.98400000000001</v>
      </c>
      <c r="DH6">
        <v>-8.4456299999999995</v>
      </c>
      <c r="DI6">
        <v>196.02</v>
      </c>
      <c r="DJ6">
        <v>203.72200000000001</v>
      </c>
      <c r="DK6">
        <v>4.5030000000000001</v>
      </c>
      <c r="DL6">
        <v>200.024</v>
      </c>
      <c r="DM6">
        <v>18.156500000000001</v>
      </c>
      <c r="DN6">
        <v>2.3005499999999999</v>
      </c>
      <c r="DO6">
        <v>1.84338</v>
      </c>
      <c r="DP6">
        <v>19.680299999999999</v>
      </c>
      <c r="DQ6">
        <v>16.159500000000001</v>
      </c>
      <c r="DR6">
        <v>1499.82</v>
      </c>
      <c r="DS6">
        <v>0.973001</v>
      </c>
      <c r="DT6">
        <v>2.69987E-2</v>
      </c>
      <c r="DU6">
        <v>0</v>
      </c>
      <c r="DV6">
        <v>2.7431000000000001</v>
      </c>
      <c r="DW6">
        <v>0</v>
      </c>
      <c r="DX6">
        <v>13180.9</v>
      </c>
      <c r="DY6">
        <v>13302</v>
      </c>
      <c r="DZ6">
        <v>36.625</v>
      </c>
      <c r="EA6">
        <v>38.875</v>
      </c>
      <c r="EB6">
        <v>37.686999999999998</v>
      </c>
      <c r="EC6">
        <v>36.561999999999998</v>
      </c>
      <c r="ED6">
        <v>36.811999999999998</v>
      </c>
      <c r="EE6">
        <v>1459.33</v>
      </c>
      <c r="EF6">
        <v>40.49</v>
      </c>
      <c r="EG6">
        <v>0</v>
      </c>
      <c r="EH6">
        <v>1657339852.2</v>
      </c>
      <c r="EI6">
        <v>0</v>
      </c>
      <c r="EJ6">
        <v>2.349419230769231</v>
      </c>
      <c r="EK6">
        <v>1.198458120112921</v>
      </c>
      <c r="EL6">
        <v>-45.593162265231257</v>
      </c>
      <c r="EM6">
        <v>13159.553846153851</v>
      </c>
      <c r="EN6">
        <v>15</v>
      </c>
      <c r="EO6">
        <v>1657339873.0999999</v>
      </c>
      <c r="EP6" t="s">
        <v>627</v>
      </c>
      <c r="EQ6">
        <v>1657339873.0999999</v>
      </c>
      <c r="ER6">
        <v>1657339462.5999999</v>
      </c>
      <c r="ES6">
        <v>3</v>
      </c>
      <c r="ET6">
        <v>0.11</v>
      </c>
      <c r="EU6">
        <v>-1.2E-2</v>
      </c>
      <c r="EV6">
        <v>0.54600000000000004</v>
      </c>
      <c r="EW6">
        <v>0.13500000000000001</v>
      </c>
      <c r="EX6">
        <v>200</v>
      </c>
      <c r="EY6">
        <v>17</v>
      </c>
      <c r="EZ6">
        <v>0.18</v>
      </c>
      <c r="FA6">
        <v>0.02</v>
      </c>
      <c r="FB6">
        <v>-8.4136497499999994</v>
      </c>
      <c r="FC6">
        <v>-0.19324626641648371</v>
      </c>
      <c r="FD6">
        <v>3.3403649837068707E-2</v>
      </c>
      <c r="FE6">
        <v>0</v>
      </c>
      <c r="FF6">
        <v>4.5115515000000004</v>
      </c>
      <c r="FG6">
        <v>-0.48225433395873768</v>
      </c>
      <c r="FH6">
        <v>4.902255254217195E-2</v>
      </c>
      <c r="FI6">
        <v>1</v>
      </c>
      <c r="FJ6">
        <v>1</v>
      </c>
      <c r="FK6">
        <v>2</v>
      </c>
      <c r="FL6" t="s">
        <v>370</v>
      </c>
      <c r="FM6">
        <v>2.9362200000000001</v>
      </c>
      <c r="FN6">
        <v>2.76349</v>
      </c>
      <c r="FO6">
        <v>5.49988E-2</v>
      </c>
      <c r="FP6">
        <v>5.7583500000000003E-2</v>
      </c>
      <c r="FQ6">
        <v>0.11612</v>
      </c>
      <c r="FR6">
        <v>0.10030500000000001</v>
      </c>
      <c r="FS6">
        <v>30164</v>
      </c>
      <c r="FT6">
        <v>23445.9</v>
      </c>
      <c r="FU6">
        <v>29960.799999999999</v>
      </c>
      <c r="FV6">
        <v>24323.8</v>
      </c>
      <c r="FW6">
        <v>35172.6</v>
      </c>
      <c r="FX6">
        <v>31974.1</v>
      </c>
      <c r="FY6">
        <v>43758.3</v>
      </c>
      <c r="FZ6">
        <v>39711</v>
      </c>
      <c r="GA6">
        <v>1.9975799999999999</v>
      </c>
      <c r="GB6">
        <v>2.06582</v>
      </c>
      <c r="GC6">
        <v>0.22111800000000001</v>
      </c>
      <c r="GD6">
        <v>0</v>
      </c>
      <c r="GE6">
        <v>23.706900000000001</v>
      </c>
      <c r="GF6">
        <v>999.9</v>
      </c>
      <c r="GG6">
        <v>52.3</v>
      </c>
      <c r="GH6">
        <v>34.1</v>
      </c>
      <c r="GI6">
        <v>27.677</v>
      </c>
      <c r="GJ6">
        <v>30.534600000000001</v>
      </c>
      <c r="GK6">
        <v>36.406199999999998</v>
      </c>
      <c r="GL6">
        <v>1</v>
      </c>
      <c r="GM6">
        <v>-7.2065500000000005E-2</v>
      </c>
      <c r="GN6">
        <v>-0.45705600000000002</v>
      </c>
      <c r="GO6">
        <v>20.268599999999999</v>
      </c>
      <c r="GP6">
        <v>5.2237299999999998</v>
      </c>
      <c r="GQ6">
        <v>11.908099999999999</v>
      </c>
      <c r="GR6">
        <v>4.96455</v>
      </c>
      <c r="GS6">
        <v>3.2912499999999998</v>
      </c>
      <c r="GT6">
        <v>9999</v>
      </c>
      <c r="GU6">
        <v>9999</v>
      </c>
      <c r="GV6">
        <v>7809.9</v>
      </c>
      <c r="GW6">
        <v>981.9</v>
      </c>
      <c r="GX6">
        <v>1.8771199999999999</v>
      </c>
      <c r="GY6">
        <v>1.87537</v>
      </c>
      <c r="GZ6">
        <v>1.87408</v>
      </c>
      <c r="HA6">
        <v>1.8732800000000001</v>
      </c>
      <c r="HB6">
        <v>1.8748499999999999</v>
      </c>
      <c r="HC6">
        <v>1.8696699999999999</v>
      </c>
      <c r="HD6">
        <v>1.8739300000000001</v>
      </c>
      <c r="HE6">
        <v>1.87897</v>
      </c>
      <c r="HF6">
        <v>0</v>
      </c>
      <c r="HG6">
        <v>0</v>
      </c>
      <c r="HH6">
        <v>0</v>
      </c>
      <c r="HI6">
        <v>0</v>
      </c>
      <c r="HJ6" t="s">
        <v>371</v>
      </c>
      <c r="HK6" t="s">
        <v>372</v>
      </c>
      <c r="HL6" t="s">
        <v>373</v>
      </c>
      <c r="HM6" t="s">
        <v>373</v>
      </c>
      <c r="HN6" t="s">
        <v>373</v>
      </c>
      <c r="HO6" t="s">
        <v>373</v>
      </c>
      <c r="HP6">
        <v>0</v>
      </c>
      <c r="HQ6">
        <v>100</v>
      </c>
      <c r="HR6">
        <v>100</v>
      </c>
      <c r="HS6">
        <v>0.54600000000000004</v>
      </c>
      <c r="HT6">
        <v>0.26790000000000003</v>
      </c>
      <c r="HU6">
        <v>0.2477901969944683</v>
      </c>
      <c r="HV6">
        <v>1.442917152755131E-3</v>
      </c>
      <c r="HW6">
        <v>-2.661258809856503E-6</v>
      </c>
      <c r="HX6">
        <v>7.9611176757267714E-10</v>
      </c>
      <c r="HY6">
        <v>-4.8052866728475037E-2</v>
      </c>
      <c r="HZ6">
        <v>-6.0352908027276157E-3</v>
      </c>
      <c r="IA6">
        <v>1.226161373770135E-3</v>
      </c>
      <c r="IB6">
        <v>-1.457749047782E-5</v>
      </c>
      <c r="IC6">
        <v>5</v>
      </c>
      <c r="ID6">
        <v>1967</v>
      </c>
      <c r="IE6">
        <v>1</v>
      </c>
      <c r="IF6">
        <v>28</v>
      </c>
      <c r="IG6">
        <v>1.3</v>
      </c>
      <c r="IH6">
        <v>6.5</v>
      </c>
      <c r="II6">
        <v>0.59570299999999998</v>
      </c>
      <c r="IJ6">
        <v>2.4658199999999999</v>
      </c>
      <c r="IK6">
        <v>1.42578</v>
      </c>
      <c r="IL6">
        <v>2.2863799999999999</v>
      </c>
      <c r="IM6">
        <v>1.5478499999999999</v>
      </c>
      <c r="IN6">
        <v>2.33765</v>
      </c>
      <c r="IO6">
        <v>35.498600000000003</v>
      </c>
      <c r="IP6">
        <v>15.0952</v>
      </c>
      <c r="IQ6">
        <v>18</v>
      </c>
      <c r="IR6">
        <v>504.44299999999998</v>
      </c>
      <c r="IS6">
        <v>535.745</v>
      </c>
      <c r="IT6">
        <v>24.996200000000002</v>
      </c>
      <c r="IU6">
        <v>26.331</v>
      </c>
      <c r="IV6">
        <v>30.000499999999999</v>
      </c>
      <c r="IW6">
        <v>26.294</v>
      </c>
      <c r="IX6">
        <v>26.236999999999998</v>
      </c>
      <c r="IY6">
        <v>11.947699999999999</v>
      </c>
      <c r="IZ6">
        <v>35.564</v>
      </c>
      <c r="JA6">
        <v>0</v>
      </c>
      <c r="JB6">
        <v>25</v>
      </c>
      <c r="JC6">
        <v>200</v>
      </c>
      <c r="JD6">
        <v>18.091200000000001</v>
      </c>
      <c r="JE6">
        <v>100.94799999999999</v>
      </c>
      <c r="JF6">
        <v>101.00700000000001</v>
      </c>
    </row>
    <row r="7" spans="1:266" x14ac:dyDescent="0.2">
      <c r="A7">
        <v>5</v>
      </c>
      <c r="B7">
        <v>1657339949.0999999</v>
      </c>
      <c r="C7">
        <v>510</v>
      </c>
      <c r="D7" t="s">
        <v>628</v>
      </c>
      <c r="E7" t="s">
        <v>629</v>
      </c>
      <c r="F7" t="s">
        <v>366</v>
      </c>
      <c r="H7" t="s">
        <v>394</v>
      </c>
      <c r="I7" t="s">
        <v>575</v>
      </c>
      <c r="J7" t="s">
        <v>618</v>
      </c>
      <c r="K7">
        <v>1657339949.0999999</v>
      </c>
      <c r="L7">
        <v>4.0637885966469563E-3</v>
      </c>
      <c r="M7">
        <v>4.0637885966469565</v>
      </c>
      <c r="N7">
        <v>1.9272752301003107</v>
      </c>
      <c r="O7">
        <v>97.203599999999994</v>
      </c>
      <c r="P7">
        <v>85.414794482539605</v>
      </c>
      <c r="Q7">
        <v>8.6803831224113281</v>
      </c>
      <c r="R7">
        <v>9.8784349244099996</v>
      </c>
      <c r="S7">
        <v>0.33799959866496926</v>
      </c>
      <c r="T7">
        <v>1.9120851528201925</v>
      </c>
      <c r="U7">
        <v>0.30797502212797029</v>
      </c>
      <c r="V7">
        <v>0.194959234946603</v>
      </c>
      <c r="W7">
        <v>241.74074099999999</v>
      </c>
      <c r="X7">
        <v>26.871022024002698</v>
      </c>
      <c r="Y7">
        <v>26.871022024002698</v>
      </c>
      <c r="Z7">
        <v>3.5521363335038534</v>
      </c>
      <c r="AA7">
        <v>65.394002896641425</v>
      </c>
      <c r="AB7">
        <v>2.24943551464</v>
      </c>
      <c r="AC7">
        <v>3.4398192724114907</v>
      </c>
      <c r="AD7">
        <v>1.3027008188638534</v>
      </c>
      <c r="AE7">
        <v>-179.21307711213078</v>
      </c>
      <c r="AF7">
        <v>-56.224466507139297</v>
      </c>
      <c r="AG7">
        <v>-6.3204465612383576</v>
      </c>
      <c r="AH7">
        <v>-1.7249180508443374E-2</v>
      </c>
      <c r="AI7">
        <v>0</v>
      </c>
      <c r="AJ7">
        <v>0</v>
      </c>
      <c r="AK7">
        <v>1</v>
      </c>
      <c r="AL7">
        <v>0</v>
      </c>
      <c r="AM7">
        <v>25745.483216184017</v>
      </c>
      <c r="AN7" t="s">
        <v>367</v>
      </c>
      <c r="AO7" t="s">
        <v>367</v>
      </c>
      <c r="AP7">
        <v>0</v>
      </c>
      <c r="AQ7">
        <v>0</v>
      </c>
      <c r="AR7" t="e">
        <v>#DIV/0!</v>
      </c>
      <c r="AS7">
        <v>0</v>
      </c>
      <c r="AT7" t="s">
        <v>367</v>
      </c>
      <c r="AU7" t="s">
        <v>367</v>
      </c>
      <c r="AV7">
        <v>0</v>
      </c>
      <c r="AW7">
        <v>0</v>
      </c>
      <c r="AX7" t="e">
        <v>#DIV/0!</v>
      </c>
      <c r="AY7">
        <v>0.5</v>
      </c>
      <c r="AZ7">
        <v>1261.1901</v>
      </c>
      <c r="BA7">
        <v>1.9272752301003107</v>
      </c>
      <c r="BB7" t="e">
        <v>#DIV/0!</v>
      </c>
      <c r="BC7">
        <v>1.5281401511955341E-3</v>
      </c>
      <c r="BD7" t="e">
        <v>#DIV/0!</v>
      </c>
      <c r="BE7" t="e">
        <v>#DIV/0!</v>
      </c>
      <c r="BF7" t="s">
        <v>367</v>
      </c>
      <c r="BG7">
        <v>0</v>
      </c>
      <c r="BH7" t="e">
        <v>#DIV/0!</v>
      </c>
      <c r="BI7" t="e">
        <v>#DIV/0!</v>
      </c>
      <c r="BJ7" t="e">
        <v>#DIV/0!</v>
      </c>
      <c r="BK7" t="e">
        <v>#DIV/0!</v>
      </c>
      <c r="BL7" t="e">
        <v>#DIV/0!</v>
      </c>
      <c r="BM7" t="e">
        <v>#DIV/0!</v>
      </c>
      <c r="BN7" t="e">
        <v>#DIV/0!</v>
      </c>
      <c r="BO7" t="e">
        <v>#DIV/0!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1499.97</v>
      </c>
      <c r="CI7">
        <v>1261.1901</v>
      </c>
      <c r="CJ7">
        <v>0.84081021620432406</v>
      </c>
      <c r="CK7">
        <v>0.16116371727434547</v>
      </c>
      <c r="CL7">
        <v>6</v>
      </c>
      <c r="CM7">
        <v>0.5</v>
      </c>
      <c r="CN7" t="s">
        <v>368</v>
      </c>
      <c r="CO7">
        <v>2</v>
      </c>
      <c r="CP7">
        <v>1657339949.0999999</v>
      </c>
      <c r="CQ7">
        <v>97.203599999999994</v>
      </c>
      <c r="CR7">
        <v>99.989000000000004</v>
      </c>
      <c r="CS7">
        <v>22.134399999999999</v>
      </c>
      <c r="CT7">
        <v>17.368099999999998</v>
      </c>
      <c r="CU7">
        <v>96.739599999999996</v>
      </c>
      <c r="CV7">
        <v>21.880199999999999</v>
      </c>
      <c r="CW7">
        <v>500.24200000000002</v>
      </c>
      <c r="CX7">
        <v>101.526</v>
      </c>
      <c r="CY7">
        <v>0.10022499999999999</v>
      </c>
      <c r="CZ7">
        <v>26.325600000000001</v>
      </c>
      <c r="DA7">
        <v>27.431100000000001</v>
      </c>
      <c r="DB7">
        <v>999.9</v>
      </c>
      <c r="DC7">
        <v>0</v>
      </c>
      <c r="DD7">
        <v>0</v>
      </c>
      <c r="DE7">
        <v>4962.5</v>
      </c>
      <c r="DF7">
        <v>0</v>
      </c>
      <c r="DG7">
        <v>276.02800000000002</v>
      </c>
      <c r="DH7">
        <v>-2.7765599999999999</v>
      </c>
      <c r="DI7">
        <v>99.412899999999993</v>
      </c>
      <c r="DJ7">
        <v>101.756</v>
      </c>
      <c r="DK7">
        <v>4.7663099999999998</v>
      </c>
      <c r="DL7">
        <v>99.989000000000004</v>
      </c>
      <c r="DM7">
        <v>17.368099999999998</v>
      </c>
      <c r="DN7">
        <v>2.2472300000000001</v>
      </c>
      <c r="DO7">
        <v>1.76332</v>
      </c>
      <c r="DP7">
        <v>19.303000000000001</v>
      </c>
      <c r="DQ7">
        <v>15.465400000000001</v>
      </c>
      <c r="DR7">
        <v>1499.97</v>
      </c>
      <c r="DS7">
        <v>0.97299100000000005</v>
      </c>
      <c r="DT7">
        <v>2.7008899999999999E-2</v>
      </c>
      <c r="DU7">
        <v>0</v>
      </c>
      <c r="DV7">
        <v>1.8307</v>
      </c>
      <c r="DW7">
        <v>0</v>
      </c>
      <c r="DX7">
        <v>17304.2</v>
      </c>
      <c r="DY7">
        <v>13303.3</v>
      </c>
      <c r="DZ7">
        <v>36.186999999999998</v>
      </c>
      <c r="EA7">
        <v>38.811999999999998</v>
      </c>
      <c r="EB7">
        <v>37.186999999999998</v>
      </c>
      <c r="EC7">
        <v>36.686999999999998</v>
      </c>
      <c r="ED7">
        <v>36.375</v>
      </c>
      <c r="EE7">
        <v>1459.46</v>
      </c>
      <c r="EF7">
        <v>40.51</v>
      </c>
      <c r="EG7">
        <v>0</v>
      </c>
      <c r="EH7">
        <v>1657339948.2</v>
      </c>
      <c r="EI7">
        <v>0</v>
      </c>
      <c r="EJ7">
        <v>2.3850576923076932</v>
      </c>
      <c r="EK7">
        <v>-9.6034237487155477E-3</v>
      </c>
      <c r="EL7">
        <v>86.967522037069088</v>
      </c>
      <c r="EM7">
        <v>17259.43076923077</v>
      </c>
      <c r="EN7">
        <v>15</v>
      </c>
      <c r="EO7">
        <v>1657339971.5999999</v>
      </c>
      <c r="EP7" t="s">
        <v>630</v>
      </c>
      <c r="EQ7">
        <v>1657339971.5999999</v>
      </c>
      <c r="ER7">
        <v>1657339462.5999999</v>
      </c>
      <c r="ES7">
        <v>4</v>
      </c>
      <c r="ET7">
        <v>-1.0999999999999999E-2</v>
      </c>
      <c r="EU7">
        <v>-1.2E-2</v>
      </c>
      <c r="EV7">
        <v>0.46400000000000002</v>
      </c>
      <c r="EW7">
        <v>0.13500000000000001</v>
      </c>
      <c r="EX7">
        <v>100</v>
      </c>
      <c r="EY7">
        <v>17</v>
      </c>
      <c r="EZ7">
        <v>0.26</v>
      </c>
      <c r="FA7">
        <v>0.02</v>
      </c>
      <c r="FB7">
        <v>-2.773641</v>
      </c>
      <c r="FC7">
        <v>-0.24402416510317651</v>
      </c>
      <c r="FD7">
        <v>3.1354294107825163E-2</v>
      </c>
      <c r="FE7">
        <v>0</v>
      </c>
      <c r="FF7">
        <v>4.7621062500000004</v>
      </c>
      <c r="FG7">
        <v>0.1003077298311351</v>
      </c>
      <c r="FH7">
        <v>1.51778186323826E-2</v>
      </c>
      <c r="FI7">
        <v>1</v>
      </c>
      <c r="FJ7">
        <v>1</v>
      </c>
      <c r="FK7">
        <v>2</v>
      </c>
      <c r="FL7" t="s">
        <v>370</v>
      </c>
      <c r="FM7">
        <v>2.9365800000000002</v>
      </c>
      <c r="FN7">
        <v>2.7635100000000001</v>
      </c>
      <c r="FO7">
        <v>2.8963800000000001E-2</v>
      </c>
      <c r="FP7">
        <v>3.0080599999999999E-2</v>
      </c>
      <c r="FQ7">
        <v>0.114233</v>
      </c>
      <c r="FR7">
        <v>9.7182099999999993E-2</v>
      </c>
      <c r="FS7">
        <v>30992.9</v>
      </c>
      <c r="FT7">
        <v>24129</v>
      </c>
      <c r="FU7">
        <v>29958.9</v>
      </c>
      <c r="FV7">
        <v>24322.799999999999</v>
      </c>
      <c r="FW7">
        <v>35245.800000000003</v>
      </c>
      <c r="FX7">
        <v>32085</v>
      </c>
      <c r="FY7">
        <v>43754.6</v>
      </c>
      <c r="FZ7">
        <v>39709.9</v>
      </c>
      <c r="GA7">
        <v>1.9974499999999999</v>
      </c>
      <c r="GB7">
        <v>2.0642800000000001</v>
      </c>
      <c r="GC7">
        <v>0.23613899999999999</v>
      </c>
      <c r="GD7">
        <v>0</v>
      </c>
      <c r="GE7">
        <v>23.5596</v>
      </c>
      <c r="GF7">
        <v>999.9</v>
      </c>
      <c r="GG7">
        <v>52.5</v>
      </c>
      <c r="GH7">
        <v>33.9</v>
      </c>
      <c r="GI7">
        <v>27.473800000000001</v>
      </c>
      <c r="GJ7">
        <v>30.9846</v>
      </c>
      <c r="GK7">
        <v>35.621000000000002</v>
      </c>
      <c r="GL7">
        <v>1</v>
      </c>
      <c r="GM7">
        <v>-6.8612800000000002E-2</v>
      </c>
      <c r="GN7">
        <v>-0.411721</v>
      </c>
      <c r="GO7">
        <v>20.2713</v>
      </c>
      <c r="GP7">
        <v>5.2282200000000003</v>
      </c>
      <c r="GQ7">
        <v>11.908099999999999</v>
      </c>
      <c r="GR7">
        <v>4.9638499999999999</v>
      </c>
      <c r="GS7">
        <v>3.2919999999999998</v>
      </c>
      <c r="GT7">
        <v>9999</v>
      </c>
      <c r="GU7">
        <v>9999</v>
      </c>
      <c r="GV7">
        <v>7809.9</v>
      </c>
      <c r="GW7">
        <v>981.9</v>
      </c>
      <c r="GX7">
        <v>1.87704</v>
      </c>
      <c r="GY7">
        <v>1.87537</v>
      </c>
      <c r="GZ7">
        <v>1.87408</v>
      </c>
      <c r="HA7">
        <v>1.87323</v>
      </c>
      <c r="HB7">
        <v>1.8747799999999999</v>
      </c>
      <c r="HC7">
        <v>1.86968</v>
      </c>
      <c r="HD7">
        <v>1.8738999999999999</v>
      </c>
      <c r="HE7">
        <v>1.87897</v>
      </c>
      <c r="HF7">
        <v>0</v>
      </c>
      <c r="HG7">
        <v>0</v>
      </c>
      <c r="HH7">
        <v>0</v>
      </c>
      <c r="HI7">
        <v>0</v>
      </c>
      <c r="HJ7" t="s">
        <v>371</v>
      </c>
      <c r="HK7" t="s">
        <v>372</v>
      </c>
      <c r="HL7" t="s">
        <v>373</v>
      </c>
      <c r="HM7" t="s">
        <v>373</v>
      </c>
      <c r="HN7" t="s">
        <v>373</v>
      </c>
      <c r="HO7" t="s">
        <v>373</v>
      </c>
      <c r="HP7">
        <v>0</v>
      </c>
      <c r="HQ7">
        <v>100</v>
      </c>
      <c r="HR7">
        <v>100</v>
      </c>
      <c r="HS7">
        <v>0.46400000000000002</v>
      </c>
      <c r="HT7">
        <v>0.25419999999999998</v>
      </c>
      <c r="HU7">
        <v>0.35749861866910598</v>
      </c>
      <c r="HV7">
        <v>1.442917152755131E-3</v>
      </c>
      <c r="HW7">
        <v>-2.661258809856503E-6</v>
      </c>
      <c r="HX7">
        <v>7.9611176757267714E-10</v>
      </c>
      <c r="HY7">
        <v>-4.8052866728475037E-2</v>
      </c>
      <c r="HZ7">
        <v>-6.0352908027276157E-3</v>
      </c>
      <c r="IA7">
        <v>1.226161373770135E-3</v>
      </c>
      <c r="IB7">
        <v>-1.457749047782E-5</v>
      </c>
      <c r="IC7">
        <v>5</v>
      </c>
      <c r="ID7">
        <v>1967</v>
      </c>
      <c r="IE7">
        <v>1</v>
      </c>
      <c r="IF7">
        <v>28</v>
      </c>
      <c r="IG7">
        <v>1.3</v>
      </c>
      <c r="IH7">
        <v>8.1</v>
      </c>
      <c r="II7">
        <v>0.36254900000000001</v>
      </c>
      <c r="IJ7">
        <v>2.4939</v>
      </c>
      <c r="IK7">
        <v>1.42578</v>
      </c>
      <c r="IL7">
        <v>2.2863799999999999</v>
      </c>
      <c r="IM7">
        <v>1.5478499999999999</v>
      </c>
      <c r="IN7">
        <v>2.2839399999999999</v>
      </c>
      <c r="IO7">
        <v>35.3596</v>
      </c>
      <c r="IP7">
        <v>15.0777</v>
      </c>
      <c r="IQ7">
        <v>18</v>
      </c>
      <c r="IR7">
        <v>504.88099999999997</v>
      </c>
      <c r="IS7">
        <v>535.25300000000004</v>
      </c>
      <c r="IT7">
        <v>25.0017</v>
      </c>
      <c r="IU7">
        <v>26.383400000000002</v>
      </c>
      <c r="IV7">
        <v>30.0001</v>
      </c>
      <c r="IW7">
        <v>26.354500000000002</v>
      </c>
      <c r="IX7">
        <v>26.295000000000002</v>
      </c>
      <c r="IY7">
        <v>7.2984999999999998</v>
      </c>
      <c r="IZ7">
        <v>38.895499999999998</v>
      </c>
      <c r="JA7">
        <v>0</v>
      </c>
      <c r="JB7">
        <v>25</v>
      </c>
      <c r="JC7">
        <v>100</v>
      </c>
      <c r="JD7">
        <v>17.2774</v>
      </c>
      <c r="JE7">
        <v>100.941</v>
      </c>
      <c r="JF7">
        <v>101.004</v>
      </c>
    </row>
    <row r="8" spans="1:266" x14ac:dyDescent="0.2">
      <c r="A8">
        <v>6</v>
      </c>
      <c r="B8">
        <v>1657340047.5999999</v>
      </c>
      <c r="C8">
        <v>608.5</v>
      </c>
      <c r="D8" t="s">
        <v>631</v>
      </c>
      <c r="E8" t="s">
        <v>632</v>
      </c>
      <c r="F8" t="s">
        <v>366</v>
      </c>
      <c r="H8" t="s">
        <v>394</v>
      </c>
      <c r="I8" t="s">
        <v>575</v>
      </c>
      <c r="J8" t="s">
        <v>618</v>
      </c>
      <c r="K8">
        <v>1657340047.5999999</v>
      </c>
      <c r="L8">
        <v>4.0002604554063874E-3</v>
      </c>
      <c r="M8">
        <v>4.0002604554063872</v>
      </c>
      <c r="N8">
        <v>-0.39642129913373853</v>
      </c>
      <c r="O8">
        <v>50.238799999999998</v>
      </c>
      <c r="P8">
        <v>51.236064157843643</v>
      </c>
      <c r="Q8">
        <v>5.2068107661725236</v>
      </c>
      <c r="R8">
        <v>5.1054648521346797</v>
      </c>
      <c r="S8">
        <v>0.33602879016904574</v>
      </c>
      <c r="T8">
        <v>1.9224746626648761</v>
      </c>
      <c r="U8">
        <v>0.30648224222189319</v>
      </c>
      <c r="V8">
        <v>0.19398907948107569</v>
      </c>
      <c r="W8">
        <v>241.74117900000002</v>
      </c>
      <c r="X8">
        <v>27.021819393854813</v>
      </c>
      <c r="Y8">
        <v>27.021819393854813</v>
      </c>
      <c r="Z8">
        <v>3.5837489773053668</v>
      </c>
      <c r="AA8">
        <v>66.23231035085422</v>
      </c>
      <c r="AB8">
        <v>2.2957051542372198</v>
      </c>
      <c r="AC8">
        <v>3.4661408337956483</v>
      </c>
      <c r="AD8">
        <v>1.288043823068147</v>
      </c>
      <c r="AE8">
        <v>-176.41148608342169</v>
      </c>
      <c r="AF8">
        <v>-58.768415491198247</v>
      </c>
      <c r="AG8">
        <v>-6.5799366861523865</v>
      </c>
      <c r="AH8">
        <v>-1.8659260772317054E-2</v>
      </c>
      <c r="AI8">
        <v>0</v>
      </c>
      <c r="AJ8">
        <v>0</v>
      </c>
      <c r="AK8">
        <v>1</v>
      </c>
      <c r="AL8">
        <v>0</v>
      </c>
      <c r="AM8">
        <v>25996.601546141796</v>
      </c>
      <c r="AN8" t="s">
        <v>367</v>
      </c>
      <c r="AO8" t="s">
        <v>367</v>
      </c>
      <c r="AP8">
        <v>0</v>
      </c>
      <c r="AQ8">
        <v>0</v>
      </c>
      <c r="AR8" t="e">
        <v>#DIV/0!</v>
      </c>
      <c r="AS8">
        <v>0</v>
      </c>
      <c r="AT8" t="s">
        <v>367</v>
      </c>
      <c r="AU8" t="s">
        <v>367</v>
      </c>
      <c r="AV8">
        <v>0</v>
      </c>
      <c r="AW8">
        <v>0</v>
      </c>
      <c r="AX8" t="e">
        <v>#DIV/0!</v>
      </c>
      <c r="AY8">
        <v>0.5</v>
      </c>
      <c r="AZ8">
        <v>1261.1979000000001</v>
      </c>
      <c r="BA8">
        <v>-0.39642129913373853</v>
      </c>
      <c r="BB8" t="e">
        <v>#DIV/0!</v>
      </c>
      <c r="BC8">
        <v>-3.1432124897586532E-4</v>
      </c>
      <c r="BD8" t="e">
        <v>#DIV/0!</v>
      </c>
      <c r="BE8" t="e">
        <v>#DIV/0!</v>
      </c>
      <c r="BF8" t="s">
        <v>367</v>
      </c>
      <c r="BG8">
        <v>0</v>
      </c>
      <c r="BH8" t="e">
        <v>#DIV/0!</v>
      </c>
      <c r="BI8" t="e">
        <v>#DIV/0!</v>
      </c>
      <c r="BJ8" t="e">
        <v>#DIV/0!</v>
      </c>
      <c r="BK8" t="e">
        <v>#DIV/0!</v>
      </c>
      <c r="BL8" t="e">
        <v>#DIV/0!</v>
      </c>
      <c r="BM8" t="e">
        <v>#DIV/0!</v>
      </c>
      <c r="BN8" t="e">
        <v>#DIV/0!</v>
      </c>
      <c r="BO8" t="e">
        <v>#DIV/0!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1499.98</v>
      </c>
      <c r="CI8">
        <v>1261.1979000000001</v>
      </c>
      <c r="CJ8">
        <v>0.84080981079747741</v>
      </c>
      <c r="CK8">
        <v>0.16116293483913119</v>
      </c>
      <c r="CL8">
        <v>6</v>
      </c>
      <c r="CM8">
        <v>0.5</v>
      </c>
      <c r="CN8" t="s">
        <v>368</v>
      </c>
      <c r="CO8">
        <v>2</v>
      </c>
      <c r="CP8">
        <v>1657340047.5999999</v>
      </c>
      <c r="CQ8">
        <v>50.238799999999998</v>
      </c>
      <c r="CR8">
        <v>50.004300000000001</v>
      </c>
      <c r="CS8">
        <v>22.590199999999999</v>
      </c>
      <c r="CT8">
        <v>17.8992</v>
      </c>
      <c r="CU8">
        <v>49.718800000000002</v>
      </c>
      <c r="CV8">
        <v>22.324100000000001</v>
      </c>
      <c r="CW8">
        <v>500.09300000000002</v>
      </c>
      <c r="CX8">
        <v>101.524</v>
      </c>
      <c r="CY8">
        <v>9.9941100000000005E-2</v>
      </c>
      <c r="CZ8">
        <v>26.454799999999999</v>
      </c>
      <c r="DA8">
        <v>26.922799999999999</v>
      </c>
      <c r="DB8">
        <v>999.9</v>
      </c>
      <c r="DC8">
        <v>0</v>
      </c>
      <c r="DD8">
        <v>0</v>
      </c>
      <c r="DE8">
        <v>5006.25</v>
      </c>
      <c r="DF8">
        <v>0</v>
      </c>
      <c r="DG8">
        <v>264.25</v>
      </c>
      <c r="DH8">
        <v>0.125946</v>
      </c>
      <c r="DI8">
        <v>51.288800000000002</v>
      </c>
      <c r="DJ8">
        <v>50.915599999999998</v>
      </c>
      <c r="DK8">
        <v>4.6909799999999997</v>
      </c>
      <c r="DL8">
        <v>50.004300000000001</v>
      </c>
      <c r="DM8">
        <v>17.8992</v>
      </c>
      <c r="DN8">
        <v>2.29345</v>
      </c>
      <c r="DO8">
        <v>1.8171999999999999</v>
      </c>
      <c r="DP8">
        <v>19.630500000000001</v>
      </c>
      <c r="DQ8">
        <v>15.935600000000001</v>
      </c>
      <c r="DR8">
        <v>1499.98</v>
      </c>
      <c r="DS8">
        <v>0.97300600000000004</v>
      </c>
      <c r="DT8">
        <v>2.69936E-2</v>
      </c>
      <c r="DU8">
        <v>0</v>
      </c>
      <c r="DV8">
        <v>2.2530000000000001</v>
      </c>
      <c r="DW8">
        <v>0</v>
      </c>
      <c r="DX8">
        <v>17085.8</v>
      </c>
      <c r="DY8">
        <v>13303.4</v>
      </c>
      <c r="DZ8">
        <v>37.875</v>
      </c>
      <c r="EA8">
        <v>41.125</v>
      </c>
      <c r="EB8">
        <v>38.875</v>
      </c>
      <c r="EC8">
        <v>38.686999999999998</v>
      </c>
      <c r="ED8">
        <v>37.936999999999998</v>
      </c>
      <c r="EE8">
        <v>1459.49</v>
      </c>
      <c r="EF8">
        <v>40.49</v>
      </c>
      <c r="EG8">
        <v>0</v>
      </c>
      <c r="EH8">
        <v>1657340046.5999999</v>
      </c>
      <c r="EI8">
        <v>0</v>
      </c>
      <c r="EJ8">
        <v>2.3543461538461541</v>
      </c>
      <c r="EK8">
        <v>6.5688889037196926E-2</v>
      </c>
      <c r="EL8">
        <v>658.19145285503532</v>
      </c>
      <c r="EM8">
        <v>16972.150000000001</v>
      </c>
      <c r="EN8">
        <v>15</v>
      </c>
      <c r="EO8">
        <v>1657340075.5999999</v>
      </c>
      <c r="EP8" t="s">
        <v>633</v>
      </c>
      <c r="EQ8">
        <v>1657340075.5999999</v>
      </c>
      <c r="ER8">
        <v>1657339462.5999999</v>
      </c>
      <c r="ES8">
        <v>5</v>
      </c>
      <c r="ET8">
        <v>0.109</v>
      </c>
      <c r="EU8">
        <v>-1.2E-2</v>
      </c>
      <c r="EV8">
        <v>0.52</v>
      </c>
      <c r="EW8">
        <v>0.13500000000000001</v>
      </c>
      <c r="EX8">
        <v>50</v>
      </c>
      <c r="EY8">
        <v>17</v>
      </c>
      <c r="EZ8">
        <v>0.33</v>
      </c>
      <c r="FA8">
        <v>0.02</v>
      </c>
      <c r="FB8">
        <v>0.1290186853658537</v>
      </c>
      <c r="FC8">
        <v>-7.7752154006968582E-2</v>
      </c>
      <c r="FD8">
        <v>1.862236747737045E-2</v>
      </c>
      <c r="FE8">
        <v>1</v>
      </c>
      <c r="FF8">
        <v>4.6549763414634144</v>
      </c>
      <c r="FG8">
        <v>0.21193526132404919</v>
      </c>
      <c r="FH8">
        <v>2.362576257704329E-2</v>
      </c>
      <c r="FI8">
        <v>1</v>
      </c>
      <c r="FJ8">
        <v>2</v>
      </c>
      <c r="FK8">
        <v>2</v>
      </c>
      <c r="FL8" t="s">
        <v>382</v>
      </c>
      <c r="FM8">
        <v>2.9360499999999998</v>
      </c>
      <c r="FN8">
        <v>2.7634099999999999</v>
      </c>
      <c r="FO8">
        <v>1.4995700000000001E-2</v>
      </c>
      <c r="FP8">
        <v>1.5170299999999999E-2</v>
      </c>
      <c r="FQ8">
        <v>0.115826</v>
      </c>
      <c r="FR8">
        <v>9.9254499999999996E-2</v>
      </c>
      <c r="FS8">
        <v>31430</v>
      </c>
      <c r="FT8">
        <v>24495.3</v>
      </c>
      <c r="FU8">
        <v>29951.200000000001</v>
      </c>
      <c r="FV8">
        <v>24318.6</v>
      </c>
      <c r="FW8">
        <v>35171.199999999997</v>
      </c>
      <c r="FX8">
        <v>32003.9</v>
      </c>
      <c r="FY8">
        <v>43743</v>
      </c>
      <c r="FZ8">
        <v>39702.699999999997</v>
      </c>
      <c r="GA8">
        <v>1.996</v>
      </c>
      <c r="GB8">
        <v>2.0644200000000001</v>
      </c>
      <c r="GC8">
        <v>0.17924999999999999</v>
      </c>
      <c r="GD8">
        <v>0</v>
      </c>
      <c r="GE8">
        <v>23.983899999999998</v>
      </c>
      <c r="GF8">
        <v>999.9</v>
      </c>
      <c r="GG8">
        <v>52.8</v>
      </c>
      <c r="GH8">
        <v>33.799999999999997</v>
      </c>
      <c r="GI8">
        <v>27.480499999999999</v>
      </c>
      <c r="GJ8">
        <v>30.554600000000001</v>
      </c>
      <c r="GK8">
        <v>36.582500000000003</v>
      </c>
      <c r="GL8">
        <v>1</v>
      </c>
      <c r="GM8">
        <v>-5.89253E-2</v>
      </c>
      <c r="GN8">
        <v>-0.334096</v>
      </c>
      <c r="GO8">
        <v>20.271000000000001</v>
      </c>
      <c r="GP8">
        <v>5.22837</v>
      </c>
      <c r="GQ8">
        <v>11.908099999999999</v>
      </c>
      <c r="GR8">
        <v>4.9653499999999999</v>
      </c>
      <c r="GS8">
        <v>3.2919999999999998</v>
      </c>
      <c r="GT8">
        <v>9999</v>
      </c>
      <c r="GU8">
        <v>9999</v>
      </c>
      <c r="GV8">
        <v>7809.9</v>
      </c>
      <c r="GW8">
        <v>982</v>
      </c>
      <c r="GX8">
        <v>1.8771</v>
      </c>
      <c r="GY8">
        <v>1.8753200000000001</v>
      </c>
      <c r="GZ8">
        <v>1.8740699999999999</v>
      </c>
      <c r="HA8">
        <v>1.87321</v>
      </c>
      <c r="HB8">
        <v>1.8748</v>
      </c>
      <c r="HC8">
        <v>1.8696600000000001</v>
      </c>
      <c r="HD8">
        <v>1.8739300000000001</v>
      </c>
      <c r="HE8">
        <v>1.87897</v>
      </c>
      <c r="HF8">
        <v>0</v>
      </c>
      <c r="HG8">
        <v>0</v>
      </c>
      <c r="HH8">
        <v>0</v>
      </c>
      <c r="HI8">
        <v>0</v>
      </c>
      <c r="HJ8" t="s">
        <v>371</v>
      </c>
      <c r="HK8" t="s">
        <v>372</v>
      </c>
      <c r="HL8" t="s">
        <v>373</v>
      </c>
      <c r="HM8" t="s">
        <v>373</v>
      </c>
      <c r="HN8" t="s">
        <v>373</v>
      </c>
      <c r="HO8" t="s">
        <v>373</v>
      </c>
      <c r="HP8">
        <v>0</v>
      </c>
      <c r="HQ8">
        <v>100</v>
      </c>
      <c r="HR8">
        <v>100</v>
      </c>
      <c r="HS8">
        <v>0.52</v>
      </c>
      <c r="HT8">
        <v>0.2661</v>
      </c>
      <c r="HU8">
        <v>0.34617537358329908</v>
      </c>
      <c r="HV8">
        <v>1.442917152755131E-3</v>
      </c>
      <c r="HW8">
        <v>-2.661258809856503E-6</v>
      </c>
      <c r="HX8">
        <v>7.9611176757267714E-10</v>
      </c>
      <c r="HY8">
        <v>-4.8052866728475037E-2</v>
      </c>
      <c r="HZ8">
        <v>-6.0352908027276157E-3</v>
      </c>
      <c r="IA8">
        <v>1.226161373770135E-3</v>
      </c>
      <c r="IB8">
        <v>-1.457749047782E-5</v>
      </c>
      <c r="IC8">
        <v>5</v>
      </c>
      <c r="ID8">
        <v>1967</v>
      </c>
      <c r="IE8">
        <v>1</v>
      </c>
      <c r="IF8">
        <v>28</v>
      </c>
      <c r="IG8">
        <v>1.3</v>
      </c>
      <c r="IH8">
        <v>9.8000000000000007</v>
      </c>
      <c r="II8">
        <v>0.247803</v>
      </c>
      <c r="IJ8">
        <v>2.5</v>
      </c>
      <c r="IK8">
        <v>1.42578</v>
      </c>
      <c r="IL8">
        <v>2.2863799999999999</v>
      </c>
      <c r="IM8">
        <v>1.5478499999999999</v>
      </c>
      <c r="IN8">
        <v>2.3925800000000002</v>
      </c>
      <c r="IO8">
        <v>35.244</v>
      </c>
      <c r="IP8">
        <v>15.068899999999999</v>
      </c>
      <c r="IQ8">
        <v>18</v>
      </c>
      <c r="IR8">
        <v>504.88099999999997</v>
      </c>
      <c r="IS8">
        <v>536.41399999999999</v>
      </c>
      <c r="IT8">
        <v>25.002300000000002</v>
      </c>
      <c r="IU8">
        <v>26.4864</v>
      </c>
      <c r="IV8">
        <v>30.000699999999998</v>
      </c>
      <c r="IW8">
        <v>26.459900000000001</v>
      </c>
      <c r="IX8">
        <v>26.405200000000001</v>
      </c>
      <c r="IY8">
        <v>4.9945199999999996</v>
      </c>
      <c r="IZ8">
        <v>36.5563</v>
      </c>
      <c r="JA8">
        <v>0</v>
      </c>
      <c r="JB8">
        <v>25</v>
      </c>
      <c r="JC8">
        <v>50</v>
      </c>
      <c r="JD8">
        <v>17.838000000000001</v>
      </c>
      <c r="JE8">
        <v>100.914</v>
      </c>
      <c r="JF8">
        <v>100.986</v>
      </c>
    </row>
    <row r="9" spans="1:266" x14ac:dyDescent="0.2">
      <c r="A9">
        <v>7</v>
      </c>
      <c r="B9">
        <v>1657340151.5999999</v>
      </c>
      <c r="C9">
        <v>712.5</v>
      </c>
      <c r="D9" t="s">
        <v>634</v>
      </c>
      <c r="E9" t="s">
        <v>635</v>
      </c>
      <c r="F9" t="s">
        <v>366</v>
      </c>
      <c r="H9" t="s">
        <v>394</v>
      </c>
      <c r="I9" t="s">
        <v>575</v>
      </c>
      <c r="J9" t="s">
        <v>618</v>
      </c>
      <c r="K9">
        <v>1657340151.5999999</v>
      </c>
      <c r="L9">
        <v>3.9985470110921826E-3</v>
      </c>
      <c r="M9">
        <v>3.998547011092183</v>
      </c>
      <c r="N9">
        <v>-2.6469900437046419</v>
      </c>
      <c r="O9">
        <v>6.8612099999999998</v>
      </c>
      <c r="P9">
        <v>20.75839733017764</v>
      </c>
      <c r="Q9">
        <v>2.1093434437951144</v>
      </c>
      <c r="R9">
        <v>0.69719487973003491</v>
      </c>
      <c r="S9">
        <v>0.32206476255354088</v>
      </c>
      <c r="T9">
        <v>1.9196822985993172</v>
      </c>
      <c r="U9">
        <v>0.2947802821309265</v>
      </c>
      <c r="V9">
        <v>0.18649607528192549</v>
      </c>
      <c r="W9">
        <v>241.74872099999999</v>
      </c>
      <c r="X9">
        <v>27.349396449157094</v>
      </c>
      <c r="Y9">
        <v>27.349396449157094</v>
      </c>
      <c r="Z9">
        <v>3.6532685018259055</v>
      </c>
      <c r="AA9">
        <v>65.529114709230612</v>
      </c>
      <c r="AB9">
        <v>2.31540671222605</v>
      </c>
      <c r="AC9">
        <v>3.5334014849736644</v>
      </c>
      <c r="AD9">
        <v>1.3378617895998555</v>
      </c>
      <c r="AE9">
        <v>-176.33592318916524</v>
      </c>
      <c r="AF9">
        <v>-58.815222745626336</v>
      </c>
      <c r="AG9">
        <v>-6.6163593675111754</v>
      </c>
      <c r="AH9">
        <v>-1.8784302302755407E-2</v>
      </c>
      <c r="AI9">
        <v>0</v>
      </c>
      <c r="AJ9">
        <v>0</v>
      </c>
      <c r="AK9">
        <v>1</v>
      </c>
      <c r="AL9">
        <v>0</v>
      </c>
      <c r="AM9">
        <v>25898.302166240916</v>
      </c>
      <c r="AN9" t="s">
        <v>367</v>
      </c>
      <c r="AO9" t="s">
        <v>367</v>
      </c>
      <c r="AP9">
        <v>0</v>
      </c>
      <c r="AQ9">
        <v>0</v>
      </c>
      <c r="AR9" t="e">
        <v>#DIV/0!</v>
      </c>
      <c r="AS9">
        <v>0</v>
      </c>
      <c r="AT9" t="s">
        <v>367</v>
      </c>
      <c r="AU9" t="s">
        <v>367</v>
      </c>
      <c r="AV9">
        <v>0</v>
      </c>
      <c r="AW9">
        <v>0</v>
      </c>
      <c r="AX9" t="e">
        <v>#DIV/0!</v>
      </c>
      <c r="AY9">
        <v>0.5</v>
      </c>
      <c r="AZ9">
        <v>1261.2320999999999</v>
      </c>
      <c r="BA9">
        <v>-2.6469900437046419</v>
      </c>
      <c r="BB9" t="e">
        <v>#DIV/0!</v>
      </c>
      <c r="BC9">
        <v>-2.098733487440291E-3</v>
      </c>
      <c r="BD9" t="e">
        <v>#DIV/0!</v>
      </c>
      <c r="BE9" t="e">
        <v>#DIV/0!</v>
      </c>
      <c r="BF9" t="s">
        <v>367</v>
      </c>
      <c r="BG9">
        <v>0</v>
      </c>
      <c r="BH9" t="e">
        <v>#DIV/0!</v>
      </c>
      <c r="BI9" t="e">
        <v>#DIV/0!</v>
      </c>
      <c r="BJ9" t="e">
        <v>#DIV/0!</v>
      </c>
      <c r="BK9" t="e">
        <v>#DIV/0!</v>
      </c>
      <c r="BL9" t="e">
        <v>#DIV/0!</v>
      </c>
      <c r="BM9" t="e">
        <v>#DIV/0!</v>
      </c>
      <c r="BN9" t="e">
        <v>#DIV/0!</v>
      </c>
      <c r="BO9" t="e">
        <v>#DIV/0!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1500.02</v>
      </c>
      <c r="CI9">
        <v>1261.2320999999999</v>
      </c>
      <c r="CJ9">
        <v>0.84081018919747741</v>
      </c>
      <c r="CK9">
        <v>0.16116366515113131</v>
      </c>
      <c r="CL9">
        <v>6</v>
      </c>
      <c r="CM9">
        <v>0.5</v>
      </c>
      <c r="CN9" t="s">
        <v>368</v>
      </c>
      <c r="CO9">
        <v>2</v>
      </c>
      <c r="CP9">
        <v>1657340151.5999999</v>
      </c>
      <c r="CQ9">
        <v>6.8612099999999998</v>
      </c>
      <c r="CR9">
        <v>3.7186300000000001</v>
      </c>
      <c r="CS9">
        <v>22.786300000000001</v>
      </c>
      <c r="CT9">
        <v>18.098700000000001</v>
      </c>
      <c r="CU9">
        <v>6.2682099999999998</v>
      </c>
      <c r="CV9">
        <v>22.6343</v>
      </c>
      <c r="CW9">
        <v>500.14100000000002</v>
      </c>
      <c r="CX9">
        <v>101.514</v>
      </c>
      <c r="CY9">
        <v>9.9983500000000003E-2</v>
      </c>
      <c r="CZ9">
        <v>26.781099999999999</v>
      </c>
      <c r="DA9">
        <v>27.121400000000001</v>
      </c>
      <c r="DB9">
        <v>999.9</v>
      </c>
      <c r="DC9">
        <v>0</v>
      </c>
      <c r="DD9">
        <v>0</v>
      </c>
      <c r="DE9">
        <v>4995</v>
      </c>
      <c r="DF9">
        <v>0</v>
      </c>
      <c r="DG9">
        <v>276.47000000000003</v>
      </c>
      <c r="DH9">
        <v>3.0140099999999999</v>
      </c>
      <c r="DI9">
        <v>6.8905000000000003</v>
      </c>
      <c r="DJ9">
        <v>3.7871700000000001</v>
      </c>
      <c r="DK9">
        <v>4.8101500000000001</v>
      </c>
      <c r="DL9">
        <v>3.7186300000000001</v>
      </c>
      <c r="DM9">
        <v>18.098700000000001</v>
      </c>
      <c r="DN9">
        <v>2.3255699999999999</v>
      </c>
      <c r="DO9">
        <v>1.83727</v>
      </c>
      <c r="DP9">
        <v>19.854600000000001</v>
      </c>
      <c r="DQ9">
        <v>16.107500000000002</v>
      </c>
      <c r="DR9">
        <v>1500.02</v>
      </c>
      <c r="DS9">
        <v>0.97299100000000005</v>
      </c>
      <c r="DT9">
        <v>2.7008899999999999E-2</v>
      </c>
      <c r="DU9">
        <v>0</v>
      </c>
      <c r="DV9">
        <v>2.1562999999999999</v>
      </c>
      <c r="DW9">
        <v>0</v>
      </c>
      <c r="DX9">
        <v>16956.2</v>
      </c>
      <c r="DY9">
        <v>13303.7</v>
      </c>
      <c r="DZ9">
        <v>38.061999999999998</v>
      </c>
      <c r="EA9">
        <v>40.811999999999998</v>
      </c>
      <c r="EB9">
        <v>39</v>
      </c>
      <c r="EC9">
        <v>38.625</v>
      </c>
      <c r="ED9">
        <v>37.936999999999998</v>
      </c>
      <c r="EE9">
        <v>1459.51</v>
      </c>
      <c r="EF9">
        <v>40.51</v>
      </c>
      <c r="EG9">
        <v>0</v>
      </c>
      <c r="EH9">
        <v>1657340150.4000001</v>
      </c>
      <c r="EI9">
        <v>0</v>
      </c>
      <c r="EJ9">
        <v>2.2458119999999999</v>
      </c>
      <c r="EK9">
        <v>0.37993077683654208</v>
      </c>
      <c r="EL9">
        <v>-517.72307605454421</v>
      </c>
      <c r="EM9">
        <v>17023.675999999999</v>
      </c>
      <c r="EN9">
        <v>15</v>
      </c>
      <c r="EO9">
        <v>1657340179.0999999</v>
      </c>
      <c r="EP9" t="s">
        <v>636</v>
      </c>
      <c r="EQ9">
        <v>1657340176.5999999</v>
      </c>
      <c r="ER9">
        <v>1657340179.0999999</v>
      </c>
      <c r="ES9">
        <v>6</v>
      </c>
      <c r="ET9">
        <v>0.13300000000000001</v>
      </c>
      <c r="EU9">
        <v>-2E-3</v>
      </c>
      <c r="EV9">
        <v>0.59299999999999997</v>
      </c>
      <c r="EW9">
        <v>0.152</v>
      </c>
      <c r="EX9">
        <v>4</v>
      </c>
      <c r="EY9">
        <v>18</v>
      </c>
      <c r="EZ9">
        <v>0.4</v>
      </c>
      <c r="FA9">
        <v>0.03</v>
      </c>
      <c r="FB9">
        <v>3.04350225</v>
      </c>
      <c r="FC9">
        <v>-0.10976926829269</v>
      </c>
      <c r="FD9">
        <v>1.570042523110441E-2</v>
      </c>
      <c r="FE9">
        <v>0</v>
      </c>
      <c r="FF9">
        <v>4.8166547499999997</v>
      </c>
      <c r="FG9">
        <v>-5.1055046904323872E-2</v>
      </c>
      <c r="FH9">
        <v>5.009055793011306E-3</v>
      </c>
      <c r="FI9">
        <v>1</v>
      </c>
      <c r="FJ9">
        <v>1</v>
      </c>
      <c r="FK9">
        <v>2</v>
      </c>
      <c r="FL9" t="s">
        <v>370</v>
      </c>
      <c r="FM9">
        <v>2.9359299999999999</v>
      </c>
      <c r="FN9">
        <v>2.7633999999999999</v>
      </c>
      <c r="FO9">
        <v>1.88243E-3</v>
      </c>
      <c r="FP9">
        <v>1.1227699999999999E-3</v>
      </c>
      <c r="FQ9">
        <v>0.116894</v>
      </c>
      <c r="FR9">
        <v>9.99858E-2</v>
      </c>
      <c r="FS9">
        <v>31835.1</v>
      </c>
      <c r="FT9">
        <v>24835.4</v>
      </c>
      <c r="FU9">
        <v>29939.599999999999</v>
      </c>
      <c r="FV9">
        <v>24310.3</v>
      </c>
      <c r="FW9">
        <v>35114.9</v>
      </c>
      <c r="FX9">
        <v>31966.1</v>
      </c>
      <c r="FY9">
        <v>43727.199999999997</v>
      </c>
      <c r="FZ9">
        <v>39688.9</v>
      </c>
      <c r="GA9">
        <v>1.99455</v>
      </c>
      <c r="GB9">
        <v>2.0622699999999998</v>
      </c>
      <c r="GC9">
        <v>0.15945699999999999</v>
      </c>
      <c r="GD9">
        <v>0</v>
      </c>
      <c r="GE9">
        <v>24.508500000000002</v>
      </c>
      <c r="GF9">
        <v>999.9</v>
      </c>
      <c r="GG9">
        <v>53.2</v>
      </c>
      <c r="GH9">
        <v>33.700000000000003</v>
      </c>
      <c r="GI9">
        <v>27.536100000000001</v>
      </c>
      <c r="GJ9">
        <v>30.964600000000001</v>
      </c>
      <c r="GK9">
        <v>35.777200000000001</v>
      </c>
      <c r="GL9">
        <v>1</v>
      </c>
      <c r="GM9">
        <v>-4.1476100000000002E-2</v>
      </c>
      <c r="GN9">
        <v>-0.10728500000000001</v>
      </c>
      <c r="GO9">
        <v>20.269100000000002</v>
      </c>
      <c r="GP9">
        <v>5.22837</v>
      </c>
      <c r="GQ9">
        <v>11.908099999999999</v>
      </c>
      <c r="GR9">
        <v>4.9638</v>
      </c>
      <c r="GS9">
        <v>3.2919999999999998</v>
      </c>
      <c r="GT9">
        <v>9999</v>
      </c>
      <c r="GU9">
        <v>9999</v>
      </c>
      <c r="GV9">
        <v>7809.9</v>
      </c>
      <c r="GW9">
        <v>982</v>
      </c>
      <c r="GX9">
        <v>1.8771</v>
      </c>
      <c r="GY9">
        <v>1.87537</v>
      </c>
      <c r="GZ9">
        <v>1.87408</v>
      </c>
      <c r="HA9">
        <v>1.87324</v>
      </c>
      <c r="HB9">
        <v>1.87483</v>
      </c>
      <c r="HC9">
        <v>1.8696999999999999</v>
      </c>
      <c r="HD9">
        <v>1.8739300000000001</v>
      </c>
      <c r="HE9">
        <v>1.87897</v>
      </c>
      <c r="HF9">
        <v>0</v>
      </c>
      <c r="HG9">
        <v>0</v>
      </c>
      <c r="HH9">
        <v>0</v>
      </c>
      <c r="HI9">
        <v>0</v>
      </c>
      <c r="HJ9" t="s">
        <v>371</v>
      </c>
      <c r="HK9" t="s">
        <v>372</v>
      </c>
      <c r="HL9" t="s">
        <v>373</v>
      </c>
      <c r="HM9" t="s">
        <v>373</v>
      </c>
      <c r="HN9" t="s">
        <v>373</v>
      </c>
      <c r="HO9" t="s">
        <v>373</v>
      </c>
      <c r="HP9">
        <v>0</v>
      </c>
      <c r="HQ9">
        <v>100</v>
      </c>
      <c r="HR9">
        <v>100</v>
      </c>
      <c r="HS9">
        <v>0.59299999999999997</v>
      </c>
      <c r="HT9">
        <v>0.152</v>
      </c>
      <c r="HU9">
        <v>0.45549713103507178</v>
      </c>
      <c r="HV9">
        <v>1.442917152755131E-3</v>
      </c>
      <c r="HW9">
        <v>-2.661258809856503E-6</v>
      </c>
      <c r="HX9">
        <v>7.9611176757267714E-10</v>
      </c>
      <c r="HY9">
        <v>-4.8052866728475037E-2</v>
      </c>
      <c r="HZ9">
        <v>-6.0352908027276157E-3</v>
      </c>
      <c r="IA9">
        <v>1.226161373770135E-3</v>
      </c>
      <c r="IB9">
        <v>-1.457749047782E-5</v>
      </c>
      <c r="IC9">
        <v>5</v>
      </c>
      <c r="ID9">
        <v>1967</v>
      </c>
      <c r="IE9">
        <v>1</v>
      </c>
      <c r="IF9">
        <v>28</v>
      </c>
      <c r="IG9">
        <v>1.3</v>
      </c>
      <c r="IH9">
        <v>11.5</v>
      </c>
      <c r="II9">
        <v>3.1738299999999997E-2</v>
      </c>
      <c r="IJ9">
        <v>4.99756</v>
      </c>
      <c r="IK9">
        <v>1.42578</v>
      </c>
      <c r="IL9">
        <v>2.2863799999999999</v>
      </c>
      <c r="IM9">
        <v>1.5478499999999999</v>
      </c>
      <c r="IN9">
        <v>2.3022499999999999</v>
      </c>
      <c r="IO9">
        <v>35.2209</v>
      </c>
      <c r="IP9">
        <v>15.033899999999999</v>
      </c>
      <c r="IQ9">
        <v>18</v>
      </c>
      <c r="IR9">
        <v>505.44600000000003</v>
      </c>
      <c r="IS9">
        <v>536.62300000000005</v>
      </c>
      <c r="IT9">
        <v>25.0014</v>
      </c>
      <c r="IU9">
        <v>26.688800000000001</v>
      </c>
      <c r="IV9">
        <v>30.000900000000001</v>
      </c>
      <c r="IW9">
        <v>26.632000000000001</v>
      </c>
      <c r="IX9">
        <v>26.5791</v>
      </c>
      <c r="IY9">
        <v>0</v>
      </c>
      <c r="IZ9">
        <v>36.002200000000002</v>
      </c>
      <c r="JA9">
        <v>0</v>
      </c>
      <c r="JB9">
        <v>25</v>
      </c>
      <c r="JC9">
        <v>0</v>
      </c>
      <c r="JD9">
        <v>18.089700000000001</v>
      </c>
      <c r="JE9">
        <v>100.877</v>
      </c>
      <c r="JF9">
        <v>100.95099999999999</v>
      </c>
    </row>
    <row r="10" spans="1:266" x14ac:dyDescent="0.2">
      <c r="A10">
        <v>8</v>
      </c>
      <c r="B10">
        <v>1657340255.0999999</v>
      </c>
      <c r="C10">
        <v>816</v>
      </c>
      <c r="D10" t="s">
        <v>637</v>
      </c>
      <c r="E10" t="s">
        <v>638</v>
      </c>
      <c r="F10" t="s">
        <v>366</v>
      </c>
      <c r="H10" t="s">
        <v>394</v>
      </c>
      <c r="I10" t="s">
        <v>575</v>
      </c>
      <c r="J10" t="s">
        <v>618</v>
      </c>
      <c r="K10">
        <v>1657340255.0999999</v>
      </c>
      <c r="L10">
        <v>4.0559422410548392E-3</v>
      </c>
      <c r="M10">
        <v>4.0559422410548391</v>
      </c>
      <c r="N10">
        <v>13.095144232422113</v>
      </c>
      <c r="O10">
        <v>382.55700000000002</v>
      </c>
      <c r="P10">
        <v>308.76542563735075</v>
      </c>
      <c r="Q10">
        <v>31.376111220601782</v>
      </c>
      <c r="R10">
        <v>38.8746601257021</v>
      </c>
      <c r="S10">
        <v>0.34074180056829578</v>
      </c>
      <c r="T10">
        <v>1.9173498412634757</v>
      </c>
      <c r="U10">
        <v>0.31032730000341829</v>
      </c>
      <c r="V10">
        <v>0.19646045326721701</v>
      </c>
      <c r="W10">
        <v>241.77208199999998</v>
      </c>
      <c r="X10">
        <v>27.343198744153248</v>
      </c>
      <c r="Y10">
        <v>27.343198744153248</v>
      </c>
      <c r="Z10">
        <v>3.6519423592795155</v>
      </c>
      <c r="AA10">
        <v>66.820347349009083</v>
      </c>
      <c r="AB10">
        <v>2.3631153887059702</v>
      </c>
      <c r="AC10">
        <v>3.5365206594380481</v>
      </c>
      <c r="AD10">
        <v>1.2888269705735453</v>
      </c>
      <c r="AE10">
        <v>-178.86705283051842</v>
      </c>
      <c r="AF10">
        <v>-56.552593061172018</v>
      </c>
      <c r="AG10">
        <v>-6.369846141009738</v>
      </c>
      <c r="AH10">
        <v>-1.741003270018382E-2</v>
      </c>
      <c r="AI10">
        <v>0</v>
      </c>
      <c r="AJ10">
        <v>0</v>
      </c>
      <c r="AK10">
        <v>1</v>
      </c>
      <c r="AL10">
        <v>0</v>
      </c>
      <c r="AM10">
        <v>25838.056045320285</v>
      </c>
      <c r="AN10" t="s">
        <v>367</v>
      </c>
      <c r="AO10" t="s">
        <v>367</v>
      </c>
      <c r="AP10">
        <v>0</v>
      </c>
      <c r="AQ10">
        <v>0</v>
      </c>
      <c r="AR10" t="e">
        <v>#DIV/0!</v>
      </c>
      <c r="AS10">
        <v>0</v>
      </c>
      <c r="AT10" t="s">
        <v>367</v>
      </c>
      <c r="AU10" t="s">
        <v>367</v>
      </c>
      <c r="AV10">
        <v>0</v>
      </c>
      <c r="AW10">
        <v>0</v>
      </c>
      <c r="AX10" t="e">
        <v>#DIV/0!</v>
      </c>
      <c r="AY10">
        <v>0.5</v>
      </c>
      <c r="AZ10">
        <v>1261.3578</v>
      </c>
      <c r="BA10">
        <v>13.095144232422113</v>
      </c>
      <c r="BB10" t="e">
        <v>#DIV/0!</v>
      </c>
      <c r="BC10">
        <v>1.0381784004841538E-2</v>
      </c>
      <c r="BD10" t="e">
        <v>#DIV/0!</v>
      </c>
      <c r="BE10" t="e">
        <v>#DIV/0!</v>
      </c>
      <c r="BF10" t="s">
        <v>367</v>
      </c>
      <c r="BG10">
        <v>0</v>
      </c>
      <c r="BH10" t="e">
        <v>#DIV/0!</v>
      </c>
      <c r="BI10" t="e">
        <v>#DIV/0!</v>
      </c>
      <c r="BJ10" t="e">
        <v>#DIV/0!</v>
      </c>
      <c r="BK10" t="e">
        <v>#DIV/0!</v>
      </c>
      <c r="BL10" t="e">
        <v>#DIV/0!</v>
      </c>
      <c r="BM10" t="e">
        <v>#DIV/0!</v>
      </c>
      <c r="BN10" t="e">
        <v>#DIV/0!</v>
      </c>
      <c r="BO10" t="e">
        <v>#DIV/0!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1500.17</v>
      </c>
      <c r="CI10">
        <v>1261.3578</v>
      </c>
      <c r="CJ10">
        <v>0.8408099082104028</v>
      </c>
      <c r="CK10">
        <v>0.16116312284607742</v>
      </c>
      <c r="CL10">
        <v>6</v>
      </c>
      <c r="CM10">
        <v>0.5</v>
      </c>
      <c r="CN10" t="s">
        <v>368</v>
      </c>
      <c r="CO10">
        <v>2</v>
      </c>
      <c r="CP10">
        <v>1657340255.0999999</v>
      </c>
      <c r="CQ10">
        <v>382.55700000000002</v>
      </c>
      <c r="CR10">
        <v>400.13</v>
      </c>
      <c r="CS10">
        <v>23.254899999999999</v>
      </c>
      <c r="CT10">
        <v>18.501799999999999</v>
      </c>
      <c r="CU10">
        <v>381.88299999999998</v>
      </c>
      <c r="CV10">
        <v>22.973500000000001</v>
      </c>
      <c r="CW10">
        <v>500.089</v>
      </c>
      <c r="CX10">
        <v>101.518</v>
      </c>
      <c r="CY10">
        <v>9.9955299999999997E-2</v>
      </c>
      <c r="CZ10">
        <v>26.796099999999999</v>
      </c>
      <c r="DA10">
        <v>26.619900000000001</v>
      </c>
      <c r="DB10">
        <v>999.9</v>
      </c>
      <c r="DC10">
        <v>0</v>
      </c>
      <c r="DD10">
        <v>0</v>
      </c>
      <c r="DE10">
        <v>4985</v>
      </c>
      <c r="DF10">
        <v>0</v>
      </c>
      <c r="DG10">
        <v>273.35700000000003</v>
      </c>
      <c r="DH10">
        <v>-17.451699999999999</v>
      </c>
      <c r="DI10">
        <v>391.79</v>
      </c>
      <c r="DJ10">
        <v>407.673</v>
      </c>
      <c r="DK10">
        <v>4.7530900000000003</v>
      </c>
      <c r="DL10">
        <v>400.13</v>
      </c>
      <c r="DM10">
        <v>18.501799999999999</v>
      </c>
      <c r="DN10">
        <v>2.3607900000000002</v>
      </c>
      <c r="DO10">
        <v>1.87826</v>
      </c>
      <c r="DP10">
        <v>20.097300000000001</v>
      </c>
      <c r="DQ10">
        <v>16.453800000000001</v>
      </c>
      <c r="DR10">
        <v>1500.17</v>
      </c>
      <c r="DS10">
        <v>0.973001</v>
      </c>
      <c r="DT10">
        <v>2.69987E-2</v>
      </c>
      <c r="DU10">
        <v>0</v>
      </c>
      <c r="DV10">
        <v>2.5118</v>
      </c>
      <c r="DW10">
        <v>0</v>
      </c>
      <c r="DX10">
        <v>16465</v>
      </c>
      <c r="DY10">
        <v>13305.1</v>
      </c>
      <c r="DZ10">
        <v>37</v>
      </c>
      <c r="EA10">
        <v>39.75</v>
      </c>
      <c r="EB10">
        <v>37.936999999999998</v>
      </c>
      <c r="EC10">
        <v>37.5</v>
      </c>
      <c r="ED10">
        <v>37.061999999999998</v>
      </c>
      <c r="EE10">
        <v>1459.67</v>
      </c>
      <c r="EF10">
        <v>40.5</v>
      </c>
      <c r="EG10">
        <v>0</v>
      </c>
      <c r="EH10">
        <v>1657340254.2</v>
      </c>
      <c r="EI10">
        <v>0</v>
      </c>
      <c r="EJ10">
        <v>2.2732192307692309</v>
      </c>
      <c r="EK10">
        <v>-0.32900854834407639</v>
      </c>
      <c r="EL10">
        <v>-1031.552137364991</v>
      </c>
      <c r="EM10">
        <v>16582.688461538459</v>
      </c>
      <c r="EN10">
        <v>15</v>
      </c>
      <c r="EO10">
        <v>1657340272.0999999</v>
      </c>
      <c r="EP10" t="s">
        <v>639</v>
      </c>
      <c r="EQ10">
        <v>1657340272.0999999</v>
      </c>
      <c r="ER10">
        <v>1657340179.0999999</v>
      </c>
      <c r="ES10">
        <v>7</v>
      </c>
      <c r="ET10">
        <v>-0.11700000000000001</v>
      </c>
      <c r="EU10">
        <v>-2E-3</v>
      </c>
      <c r="EV10">
        <v>0.67400000000000004</v>
      </c>
      <c r="EW10">
        <v>0.152</v>
      </c>
      <c r="EX10">
        <v>401</v>
      </c>
      <c r="EY10">
        <v>18</v>
      </c>
      <c r="EZ10">
        <v>0.11</v>
      </c>
      <c r="FA10">
        <v>0.03</v>
      </c>
      <c r="FB10">
        <v>-16.430434146341469</v>
      </c>
      <c r="FC10">
        <v>-8.9635233449477365</v>
      </c>
      <c r="FD10">
        <v>0.91508951890758505</v>
      </c>
      <c r="FE10">
        <v>0</v>
      </c>
      <c r="FF10">
        <v>4.774663414634146</v>
      </c>
      <c r="FG10">
        <v>-0.1437121254355396</v>
      </c>
      <c r="FH10">
        <v>1.456344113211456E-2</v>
      </c>
      <c r="FI10">
        <v>1</v>
      </c>
      <c r="FJ10">
        <v>1</v>
      </c>
      <c r="FK10">
        <v>2</v>
      </c>
      <c r="FL10" t="s">
        <v>370</v>
      </c>
      <c r="FM10">
        <v>2.93546</v>
      </c>
      <c r="FN10">
        <v>2.7633200000000002</v>
      </c>
      <c r="FO10">
        <v>9.8113000000000006E-2</v>
      </c>
      <c r="FP10">
        <v>0.102187</v>
      </c>
      <c r="FQ10">
        <v>0.118061</v>
      </c>
      <c r="FR10">
        <v>0.101507</v>
      </c>
      <c r="FS10">
        <v>28751.1</v>
      </c>
      <c r="FT10">
        <v>22311.599999999999</v>
      </c>
      <c r="FU10">
        <v>29925.8</v>
      </c>
      <c r="FV10">
        <v>24299.4</v>
      </c>
      <c r="FW10">
        <v>35056.800000000003</v>
      </c>
      <c r="FX10">
        <v>31901.9</v>
      </c>
      <c r="FY10">
        <v>43707.9</v>
      </c>
      <c r="FZ10">
        <v>39672.5</v>
      </c>
      <c r="GA10">
        <v>1.9913700000000001</v>
      </c>
      <c r="GB10">
        <v>2.0613999999999999</v>
      </c>
      <c r="GC10">
        <v>0.106946</v>
      </c>
      <c r="GD10">
        <v>0</v>
      </c>
      <c r="GE10">
        <v>24.8673</v>
      </c>
      <c r="GF10">
        <v>999.9</v>
      </c>
      <c r="GG10">
        <v>53.7</v>
      </c>
      <c r="GH10">
        <v>33.6</v>
      </c>
      <c r="GI10">
        <v>27.6373</v>
      </c>
      <c r="GJ10">
        <v>31.1646</v>
      </c>
      <c r="GK10">
        <v>35.973599999999998</v>
      </c>
      <c r="GL10">
        <v>1</v>
      </c>
      <c r="GM10">
        <v>-1.9204800000000001E-2</v>
      </c>
      <c r="GN10">
        <v>5.4466199999999997E-5</v>
      </c>
      <c r="GO10">
        <v>20.269500000000001</v>
      </c>
      <c r="GP10">
        <v>5.2289700000000003</v>
      </c>
      <c r="GQ10">
        <v>11.908099999999999</v>
      </c>
      <c r="GR10">
        <v>4.9650499999999997</v>
      </c>
      <c r="GS10">
        <v>3.2919999999999998</v>
      </c>
      <c r="GT10">
        <v>9999</v>
      </c>
      <c r="GU10">
        <v>9999</v>
      </c>
      <c r="GV10">
        <v>7809.9</v>
      </c>
      <c r="GW10">
        <v>982</v>
      </c>
      <c r="GX10">
        <v>1.87706</v>
      </c>
      <c r="GY10">
        <v>1.87534</v>
      </c>
      <c r="GZ10">
        <v>1.8740699999999999</v>
      </c>
      <c r="HA10">
        <v>1.8732</v>
      </c>
      <c r="HB10">
        <v>1.8747799999999999</v>
      </c>
      <c r="HC10">
        <v>1.8696699999999999</v>
      </c>
      <c r="HD10">
        <v>1.8739300000000001</v>
      </c>
      <c r="HE10">
        <v>1.87897</v>
      </c>
      <c r="HF10">
        <v>0</v>
      </c>
      <c r="HG10">
        <v>0</v>
      </c>
      <c r="HH10">
        <v>0</v>
      </c>
      <c r="HI10">
        <v>0</v>
      </c>
      <c r="HJ10" t="s">
        <v>371</v>
      </c>
      <c r="HK10" t="s">
        <v>372</v>
      </c>
      <c r="HL10" t="s">
        <v>373</v>
      </c>
      <c r="HM10" t="s">
        <v>373</v>
      </c>
      <c r="HN10" t="s">
        <v>373</v>
      </c>
      <c r="HO10" t="s">
        <v>373</v>
      </c>
      <c r="HP10">
        <v>0</v>
      </c>
      <c r="HQ10">
        <v>100</v>
      </c>
      <c r="HR10">
        <v>100</v>
      </c>
      <c r="HS10">
        <v>0.67400000000000004</v>
      </c>
      <c r="HT10">
        <v>0.28139999999999998</v>
      </c>
      <c r="HU10">
        <v>0.58823970292648942</v>
      </c>
      <c r="HV10">
        <v>1.442917152755131E-3</v>
      </c>
      <c r="HW10">
        <v>-2.661258809856503E-6</v>
      </c>
      <c r="HX10">
        <v>7.9611176757267714E-10</v>
      </c>
      <c r="HY10">
        <v>-5.0351556819261047E-2</v>
      </c>
      <c r="HZ10">
        <v>-6.0352908027276157E-3</v>
      </c>
      <c r="IA10">
        <v>1.226161373770135E-3</v>
      </c>
      <c r="IB10">
        <v>-1.457749047782E-5</v>
      </c>
      <c r="IC10">
        <v>5</v>
      </c>
      <c r="ID10">
        <v>1967</v>
      </c>
      <c r="IE10">
        <v>1</v>
      </c>
      <c r="IF10">
        <v>28</v>
      </c>
      <c r="IG10">
        <v>1.3</v>
      </c>
      <c r="IH10">
        <v>1.3</v>
      </c>
      <c r="II10">
        <v>1.0437000000000001</v>
      </c>
      <c r="IJ10">
        <v>2.4706999999999999</v>
      </c>
      <c r="IK10">
        <v>1.42578</v>
      </c>
      <c r="IL10">
        <v>2.2875999999999999</v>
      </c>
      <c r="IM10">
        <v>1.5478499999999999</v>
      </c>
      <c r="IN10">
        <v>2.3327599999999999</v>
      </c>
      <c r="IO10">
        <v>35.290199999999999</v>
      </c>
      <c r="IP10">
        <v>15.0251</v>
      </c>
      <c r="IQ10">
        <v>18</v>
      </c>
      <c r="IR10">
        <v>505.387</v>
      </c>
      <c r="IS10">
        <v>538.10599999999999</v>
      </c>
      <c r="IT10">
        <v>24.999099999999999</v>
      </c>
      <c r="IU10">
        <v>26.954699999999999</v>
      </c>
      <c r="IV10">
        <v>30.000900000000001</v>
      </c>
      <c r="IW10">
        <v>26.857600000000001</v>
      </c>
      <c r="IX10">
        <v>26.7958</v>
      </c>
      <c r="IY10">
        <v>20.902200000000001</v>
      </c>
      <c r="IZ10">
        <v>34.963700000000003</v>
      </c>
      <c r="JA10">
        <v>0</v>
      </c>
      <c r="JB10">
        <v>25</v>
      </c>
      <c r="JC10">
        <v>400</v>
      </c>
      <c r="JD10">
        <v>18.497499999999999</v>
      </c>
      <c r="JE10">
        <v>100.831</v>
      </c>
      <c r="JF10">
        <v>100.908</v>
      </c>
    </row>
    <row r="11" spans="1:266" x14ac:dyDescent="0.2">
      <c r="A11">
        <v>9</v>
      </c>
      <c r="B11">
        <v>1657340348.0999999</v>
      </c>
      <c r="C11">
        <v>909</v>
      </c>
      <c r="D11" t="s">
        <v>640</v>
      </c>
      <c r="E11" t="s">
        <v>641</v>
      </c>
      <c r="F11" t="s">
        <v>366</v>
      </c>
      <c r="H11" t="s">
        <v>394</v>
      </c>
      <c r="I11" t="s">
        <v>575</v>
      </c>
      <c r="J11" t="s">
        <v>618</v>
      </c>
      <c r="K11">
        <v>1657340348.0999999</v>
      </c>
      <c r="L11">
        <v>4.2808693994329031E-3</v>
      </c>
      <c r="M11">
        <v>4.2808693994329028</v>
      </c>
      <c r="N11">
        <v>12.881562184751244</v>
      </c>
      <c r="O11">
        <v>382.70699999999999</v>
      </c>
      <c r="P11">
        <v>314.86292036136621</v>
      </c>
      <c r="Q11">
        <v>31.995742130458833</v>
      </c>
      <c r="R11">
        <v>38.889922222241999</v>
      </c>
      <c r="S11">
        <v>0.36983607963034149</v>
      </c>
      <c r="T11">
        <v>1.9212155338484997</v>
      </c>
      <c r="U11">
        <v>0.33435977779383735</v>
      </c>
      <c r="V11">
        <v>0.21187795787542102</v>
      </c>
      <c r="W11">
        <v>241.76627700000003</v>
      </c>
      <c r="X11">
        <v>26.892612921121017</v>
      </c>
      <c r="Y11">
        <v>26.892612921121017</v>
      </c>
      <c r="Z11">
        <v>3.5566475888571132</v>
      </c>
      <c r="AA11">
        <v>66.243093363802714</v>
      </c>
      <c r="AB11">
        <v>2.2930611143930002</v>
      </c>
      <c r="AC11">
        <v>3.4615851977196463</v>
      </c>
      <c r="AD11">
        <v>1.263586474464113</v>
      </c>
      <c r="AE11">
        <v>-188.78634051499102</v>
      </c>
      <c r="AF11">
        <v>-47.656919038592108</v>
      </c>
      <c r="AG11">
        <v>-5.3352991745854688</v>
      </c>
      <c r="AH11">
        <v>-1.228172816855988E-2</v>
      </c>
      <c r="AI11">
        <v>0</v>
      </c>
      <c r="AJ11">
        <v>0</v>
      </c>
      <c r="AK11">
        <v>1</v>
      </c>
      <c r="AL11">
        <v>0</v>
      </c>
      <c r="AM11">
        <v>25966.99233408381</v>
      </c>
      <c r="AN11" t="s">
        <v>367</v>
      </c>
      <c r="AO11" t="s">
        <v>367</v>
      </c>
      <c r="AP11">
        <v>0</v>
      </c>
      <c r="AQ11">
        <v>0</v>
      </c>
      <c r="AR11" t="e">
        <v>#DIV/0!</v>
      </c>
      <c r="AS11">
        <v>0</v>
      </c>
      <c r="AT11" t="s">
        <v>367</v>
      </c>
      <c r="AU11" t="s">
        <v>367</v>
      </c>
      <c r="AV11">
        <v>0</v>
      </c>
      <c r="AW11">
        <v>0</v>
      </c>
      <c r="AX11" t="e">
        <v>#DIV/0!</v>
      </c>
      <c r="AY11">
        <v>0.5</v>
      </c>
      <c r="AZ11">
        <v>1261.3245000000002</v>
      </c>
      <c r="BA11">
        <v>12.881562184751244</v>
      </c>
      <c r="BB11" t="e">
        <v>#DIV/0!</v>
      </c>
      <c r="BC11">
        <v>1.0212726530525049E-2</v>
      </c>
      <c r="BD11" t="e">
        <v>#DIV/0!</v>
      </c>
      <c r="BE11" t="e">
        <v>#DIV/0!</v>
      </c>
      <c r="BF11" t="s">
        <v>367</v>
      </c>
      <c r="BG11">
        <v>0</v>
      </c>
      <c r="BH11" t="e">
        <v>#DIV/0!</v>
      </c>
      <c r="BI11" t="e">
        <v>#DIV/0!</v>
      </c>
      <c r="BJ11" t="e">
        <v>#DIV/0!</v>
      </c>
      <c r="BK11" t="e">
        <v>#DIV/0!</v>
      </c>
      <c r="BL11" t="e">
        <v>#DIV/0!</v>
      </c>
      <c r="BM11" t="e">
        <v>#DIV/0!</v>
      </c>
      <c r="BN11" t="e">
        <v>#DIV/0!</v>
      </c>
      <c r="BO11" t="e">
        <v>#DIV/0!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1500.13</v>
      </c>
      <c r="CI11">
        <v>1261.3245000000002</v>
      </c>
      <c r="CJ11">
        <v>0.84081012978875169</v>
      </c>
      <c r="CK11">
        <v>0.16116355049229067</v>
      </c>
      <c r="CL11">
        <v>6</v>
      </c>
      <c r="CM11">
        <v>0.5</v>
      </c>
      <c r="CN11" t="s">
        <v>368</v>
      </c>
      <c r="CO11">
        <v>2</v>
      </c>
      <c r="CP11">
        <v>1657340348.0999999</v>
      </c>
      <c r="CQ11">
        <v>382.70699999999999</v>
      </c>
      <c r="CR11">
        <v>400.12799999999999</v>
      </c>
      <c r="CS11">
        <v>22.5655</v>
      </c>
      <c r="CT11">
        <v>17.545200000000001</v>
      </c>
      <c r="CU11">
        <v>382.02800000000002</v>
      </c>
      <c r="CV11">
        <v>22.302299999999999</v>
      </c>
      <c r="CW11">
        <v>500.08199999999999</v>
      </c>
      <c r="CX11">
        <v>101.518</v>
      </c>
      <c r="CY11">
        <v>0.100006</v>
      </c>
      <c r="CZ11">
        <v>26.432500000000001</v>
      </c>
      <c r="DA11">
        <v>26.155799999999999</v>
      </c>
      <c r="DB11">
        <v>999.9</v>
      </c>
      <c r="DC11">
        <v>0</v>
      </c>
      <c r="DD11">
        <v>0</v>
      </c>
      <c r="DE11">
        <v>5001.25</v>
      </c>
      <c r="DF11">
        <v>0</v>
      </c>
      <c r="DG11">
        <v>250.77799999999999</v>
      </c>
      <c r="DH11">
        <v>-17.421199999999999</v>
      </c>
      <c r="DI11">
        <v>391.54199999999997</v>
      </c>
      <c r="DJ11">
        <v>407.27300000000002</v>
      </c>
      <c r="DK11">
        <v>5.0202900000000001</v>
      </c>
      <c r="DL11">
        <v>400.12799999999999</v>
      </c>
      <c r="DM11">
        <v>17.545200000000001</v>
      </c>
      <c r="DN11">
        <v>2.2907999999999999</v>
      </c>
      <c r="DO11">
        <v>1.78115</v>
      </c>
      <c r="DP11">
        <v>19.611799999999999</v>
      </c>
      <c r="DQ11">
        <v>15.622299999999999</v>
      </c>
      <c r="DR11">
        <v>1500.13</v>
      </c>
      <c r="DS11">
        <v>0.97299599999999997</v>
      </c>
      <c r="DT11">
        <v>2.7003800000000001E-2</v>
      </c>
      <c r="DU11">
        <v>0</v>
      </c>
      <c r="DV11">
        <v>2.4215</v>
      </c>
      <c r="DW11">
        <v>0</v>
      </c>
      <c r="DX11">
        <v>16444.400000000001</v>
      </c>
      <c r="DY11">
        <v>13304.7</v>
      </c>
      <c r="DZ11">
        <v>36.061999999999998</v>
      </c>
      <c r="EA11">
        <v>39.061999999999998</v>
      </c>
      <c r="EB11">
        <v>37.186999999999998</v>
      </c>
      <c r="EC11">
        <v>36.375</v>
      </c>
      <c r="ED11">
        <v>36.25</v>
      </c>
      <c r="EE11">
        <v>1459.62</v>
      </c>
      <c r="EF11">
        <v>40.51</v>
      </c>
      <c r="EG11">
        <v>0</v>
      </c>
      <c r="EH11">
        <v>1657340347.2</v>
      </c>
      <c r="EI11">
        <v>0</v>
      </c>
      <c r="EJ11">
        <v>2.2736719999999999</v>
      </c>
      <c r="EK11">
        <v>0.94348461446395437</v>
      </c>
      <c r="EL11">
        <v>207.69999936603111</v>
      </c>
      <c r="EM11">
        <v>16383.575999999999</v>
      </c>
      <c r="EN11">
        <v>15</v>
      </c>
      <c r="EO11">
        <v>1657340272.0999999</v>
      </c>
      <c r="EP11" t="s">
        <v>639</v>
      </c>
      <c r="EQ11">
        <v>1657340272.0999999</v>
      </c>
      <c r="ER11">
        <v>1657340179.0999999</v>
      </c>
      <c r="ES11">
        <v>7</v>
      </c>
      <c r="ET11">
        <v>-0.11700000000000001</v>
      </c>
      <c r="EU11">
        <v>-2E-3</v>
      </c>
      <c r="EV11">
        <v>0.67400000000000004</v>
      </c>
      <c r="EW11">
        <v>0.152</v>
      </c>
      <c r="EX11">
        <v>401</v>
      </c>
      <c r="EY11">
        <v>18</v>
      </c>
      <c r="EZ11">
        <v>0.11</v>
      </c>
      <c r="FA11">
        <v>0.03</v>
      </c>
      <c r="FB11">
        <v>-17.303204878048781</v>
      </c>
      <c r="FC11">
        <v>-0.23769825783971291</v>
      </c>
      <c r="FD11">
        <v>3.286737541162249E-2</v>
      </c>
      <c r="FE11">
        <v>0</v>
      </c>
      <c r="FF11">
        <v>5.0374685365853651</v>
      </c>
      <c r="FG11">
        <v>-0.2034357491289166</v>
      </c>
      <c r="FH11">
        <v>2.5180301007613572E-2</v>
      </c>
      <c r="FI11">
        <v>1</v>
      </c>
      <c r="FJ11">
        <v>1</v>
      </c>
      <c r="FK11">
        <v>2</v>
      </c>
      <c r="FL11" t="s">
        <v>370</v>
      </c>
      <c r="FM11">
        <v>2.9352299999999998</v>
      </c>
      <c r="FN11">
        <v>2.7634500000000002</v>
      </c>
      <c r="FO11">
        <v>9.8094500000000001E-2</v>
      </c>
      <c r="FP11">
        <v>0.10213700000000001</v>
      </c>
      <c r="FQ11">
        <v>0.115588</v>
      </c>
      <c r="FR11">
        <v>9.7725500000000007E-2</v>
      </c>
      <c r="FS11">
        <v>28741.9</v>
      </c>
      <c r="FT11">
        <v>22307.200000000001</v>
      </c>
      <c r="FU11">
        <v>29916.5</v>
      </c>
      <c r="FV11">
        <v>24294</v>
      </c>
      <c r="FW11">
        <v>35147.699999999997</v>
      </c>
      <c r="FX11">
        <v>32031.3</v>
      </c>
      <c r="FY11">
        <v>43695.1</v>
      </c>
      <c r="FZ11">
        <v>39663.800000000003</v>
      </c>
      <c r="GA11">
        <v>1.9896199999999999</v>
      </c>
      <c r="GB11">
        <v>2.0574300000000001</v>
      </c>
      <c r="GC11">
        <v>9.8466899999999996E-2</v>
      </c>
      <c r="GD11">
        <v>0</v>
      </c>
      <c r="GE11">
        <v>24.5411</v>
      </c>
      <c r="GF11">
        <v>999.9</v>
      </c>
      <c r="GG11">
        <v>54</v>
      </c>
      <c r="GH11">
        <v>33.5</v>
      </c>
      <c r="GI11">
        <v>27.638500000000001</v>
      </c>
      <c r="GJ11">
        <v>30.894600000000001</v>
      </c>
      <c r="GK11">
        <v>35.444699999999997</v>
      </c>
      <c r="GL11">
        <v>1</v>
      </c>
      <c r="GM11">
        <v>-4.7535600000000004E-3</v>
      </c>
      <c r="GN11">
        <v>-0.11201</v>
      </c>
      <c r="GO11">
        <v>20.269100000000002</v>
      </c>
      <c r="GP11">
        <v>5.2238800000000003</v>
      </c>
      <c r="GQ11">
        <v>11.908099999999999</v>
      </c>
      <c r="GR11">
        <v>4.9632500000000004</v>
      </c>
      <c r="GS11">
        <v>3.2912499999999998</v>
      </c>
      <c r="GT11">
        <v>9999</v>
      </c>
      <c r="GU11">
        <v>9999</v>
      </c>
      <c r="GV11">
        <v>7809.9</v>
      </c>
      <c r="GW11">
        <v>982.1</v>
      </c>
      <c r="GX11">
        <v>1.8770800000000001</v>
      </c>
      <c r="GY11">
        <v>1.8753200000000001</v>
      </c>
      <c r="GZ11">
        <v>1.8740600000000001</v>
      </c>
      <c r="HA11">
        <v>1.8731899999999999</v>
      </c>
      <c r="HB11">
        <v>1.8748100000000001</v>
      </c>
      <c r="HC11">
        <v>1.8696699999999999</v>
      </c>
      <c r="HD11">
        <v>1.8739300000000001</v>
      </c>
      <c r="HE11">
        <v>1.87897</v>
      </c>
      <c r="HF11">
        <v>0</v>
      </c>
      <c r="HG11">
        <v>0</v>
      </c>
      <c r="HH11">
        <v>0</v>
      </c>
      <c r="HI11">
        <v>0</v>
      </c>
      <c r="HJ11" t="s">
        <v>371</v>
      </c>
      <c r="HK11" t="s">
        <v>372</v>
      </c>
      <c r="HL11" t="s">
        <v>373</v>
      </c>
      <c r="HM11" t="s">
        <v>373</v>
      </c>
      <c r="HN11" t="s">
        <v>373</v>
      </c>
      <c r="HO11" t="s">
        <v>373</v>
      </c>
      <c r="HP11">
        <v>0</v>
      </c>
      <c r="HQ11">
        <v>100</v>
      </c>
      <c r="HR11">
        <v>100</v>
      </c>
      <c r="HS11">
        <v>0.67900000000000005</v>
      </c>
      <c r="HT11">
        <v>0.26319999999999999</v>
      </c>
      <c r="HU11">
        <v>0.47160702796072612</v>
      </c>
      <c r="HV11">
        <v>1.442917152755131E-3</v>
      </c>
      <c r="HW11">
        <v>-2.661258809856503E-6</v>
      </c>
      <c r="HX11">
        <v>7.9611176757267714E-10</v>
      </c>
      <c r="HY11">
        <v>-5.0351556819261047E-2</v>
      </c>
      <c r="HZ11">
        <v>-6.0352908027276157E-3</v>
      </c>
      <c r="IA11">
        <v>1.226161373770135E-3</v>
      </c>
      <c r="IB11">
        <v>-1.457749047782E-5</v>
      </c>
      <c r="IC11">
        <v>5</v>
      </c>
      <c r="ID11">
        <v>1967</v>
      </c>
      <c r="IE11">
        <v>1</v>
      </c>
      <c r="IF11">
        <v>28</v>
      </c>
      <c r="IG11">
        <v>1.3</v>
      </c>
      <c r="IH11">
        <v>2.8</v>
      </c>
      <c r="II11">
        <v>1.0388200000000001</v>
      </c>
      <c r="IJ11">
        <v>2.4670399999999999</v>
      </c>
      <c r="IK11">
        <v>1.42578</v>
      </c>
      <c r="IL11">
        <v>2.2875999999999999</v>
      </c>
      <c r="IM11">
        <v>1.5478499999999999</v>
      </c>
      <c r="IN11">
        <v>2.2753899999999998</v>
      </c>
      <c r="IO11">
        <v>35.290199999999999</v>
      </c>
      <c r="IP11">
        <v>15.0076</v>
      </c>
      <c r="IQ11">
        <v>18</v>
      </c>
      <c r="IR11">
        <v>505.65800000000002</v>
      </c>
      <c r="IS11">
        <v>536.85599999999999</v>
      </c>
      <c r="IT11">
        <v>24.997900000000001</v>
      </c>
      <c r="IU11">
        <v>27.126200000000001</v>
      </c>
      <c r="IV11">
        <v>30.000599999999999</v>
      </c>
      <c r="IW11">
        <v>27.0183</v>
      </c>
      <c r="IX11">
        <v>26.948699999999999</v>
      </c>
      <c r="IY11">
        <v>20.8033</v>
      </c>
      <c r="IZ11">
        <v>39.141300000000001</v>
      </c>
      <c r="JA11">
        <v>0</v>
      </c>
      <c r="JB11">
        <v>25</v>
      </c>
      <c r="JC11">
        <v>400</v>
      </c>
      <c r="JD11">
        <v>17.396599999999999</v>
      </c>
      <c r="JE11">
        <v>100.801</v>
      </c>
      <c r="JF11">
        <v>100.886</v>
      </c>
    </row>
    <row r="12" spans="1:266" x14ac:dyDescent="0.2">
      <c r="A12">
        <v>10</v>
      </c>
      <c r="B12">
        <v>1657340423.5999999</v>
      </c>
      <c r="C12">
        <v>984.5</v>
      </c>
      <c r="D12" t="s">
        <v>642</v>
      </c>
      <c r="E12" t="s">
        <v>643</v>
      </c>
      <c r="F12" t="s">
        <v>366</v>
      </c>
      <c r="H12" t="s">
        <v>394</v>
      </c>
      <c r="I12" t="s">
        <v>575</v>
      </c>
      <c r="J12" t="s">
        <v>618</v>
      </c>
      <c r="K12">
        <v>1657340423.5999999</v>
      </c>
      <c r="L12">
        <v>4.272565826600884E-3</v>
      </c>
      <c r="M12">
        <v>4.2725658266008839</v>
      </c>
      <c r="N12">
        <v>17.052403195541448</v>
      </c>
      <c r="O12">
        <v>576.67100000000005</v>
      </c>
      <c r="P12">
        <v>483.88490365717092</v>
      </c>
      <c r="Q12">
        <v>49.170972901262644</v>
      </c>
      <c r="R12">
        <v>58.599625447363998</v>
      </c>
      <c r="S12">
        <v>0.36286207379380669</v>
      </c>
      <c r="T12">
        <v>1.9203120314162878</v>
      </c>
      <c r="U12">
        <v>0.32863046817068037</v>
      </c>
      <c r="V12">
        <v>0.20819984256851592</v>
      </c>
      <c r="W12">
        <v>241.75727999999995</v>
      </c>
      <c r="X12">
        <v>26.671415797530184</v>
      </c>
      <c r="Y12">
        <v>26.671415797530184</v>
      </c>
      <c r="Z12">
        <v>3.5106661075838801</v>
      </c>
      <c r="AA12">
        <v>65.188272502283226</v>
      </c>
      <c r="AB12">
        <v>2.2268266170676001</v>
      </c>
      <c r="AC12">
        <v>3.4159926802625504</v>
      </c>
      <c r="AD12">
        <v>1.28383949051628</v>
      </c>
      <c r="AE12">
        <v>-188.42015295309898</v>
      </c>
      <c r="AF12">
        <v>-47.986799631709566</v>
      </c>
      <c r="AG12">
        <v>-5.3627728928031368</v>
      </c>
      <c r="AH12">
        <v>-1.2445477611741751E-2</v>
      </c>
      <c r="AI12">
        <v>0</v>
      </c>
      <c r="AJ12">
        <v>0</v>
      </c>
      <c r="AK12">
        <v>1</v>
      </c>
      <c r="AL12">
        <v>0</v>
      </c>
      <c r="AM12">
        <v>25963.702072131429</v>
      </c>
      <c r="AN12" t="s">
        <v>367</v>
      </c>
      <c r="AO12" t="s">
        <v>367</v>
      </c>
      <c r="AP12">
        <v>0</v>
      </c>
      <c r="AQ12">
        <v>0</v>
      </c>
      <c r="AR12" t="e">
        <v>#DIV/0!</v>
      </c>
      <c r="AS12">
        <v>0</v>
      </c>
      <c r="AT12" t="s">
        <v>367</v>
      </c>
      <c r="AU12" t="s">
        <v>367</v>
      </c>
      <c r="AV12">
        <v>0</v>
      </c>
      <c r="AW12">
        <v>0</v>
      </c>
      <c r="AX12" t="e">
        <v>#DIV/0!</v>
      </c>
      <c r="AY12">
        <v>0.5</v>
      </c>
      <c r="AZ12">
        <v>1261.2743999999998</v>
      </c>
      <c r="BA12">
        <v>17.052403195541448</v>
      </c>
      <c r="BB12" t="e">
        <v>#DIV/0!</v>
      </c>
      <c r="BC12">
        <v>1.3519978836914038E-2</v>
      </c>
      <c r="BD12" t="e">
        <v>#DIV/0!</v>
      </c>
      <c r="BE12" t="e">
        <v>#DIV/0!</v>
      </c>
      <c r="BF12" t="s">
        <v>367</v>
      </c>
      <c r="BG12">
        <v>0</v>
      </c>
      <c r="BH12" t="e">
        <v>#DIV/0!</v>
      </c>
      <c r="BI12" t="e">
        <v>#DIV/0!</v>
      </c>
      <c r="BJ12" t="e">
        <v>#DIV/0!</v>
      </c>
      <c r="BK12" t="e">
        <v>#DIV/0!</v>
      </c>
      <c r="BL12" t="e">
        <v>#DIV/0!</v>
      </c>
      <c r="BM12" t="e">
        <v>#DIV/0!</v>
      </c>
      <c r="BN12" t="e">
        <v>#DIV/0!</v>
      </c>
      <c r="BO12" t="e">
        <v>#DIV/0!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1500.07</v>
      </c>
      <c r="CI12">
        <v>1261.2743999999998</v>
      </c>
      <c r="CJ12">
        <v>0.84081036218309801</v>
      </c>
      <c r="CK12">
        <v>0.16116399901337936</v>
      </c>
      <c r="CL12">
        <v>6</v>
      </c>
      <c r="CM12">
        <v>0.5</v>
      </c>
      <c r="CN12" t="s">
        <v>368</v>
      </c>
      <c r="CO12">
        <v>2</v>
      </c>
      <c r="CP12">
        <v>1657340423.5999999</v>
      </c>
      <c r="CQ12">
        <v>576.67100000000005</v>
      </c>
      <c r="CR12">
        <v>600.08199999999999</v>
      </c>
      <c r="CS12">
        <v>21.913900000000002</v>
      </c>
      <c r="CT12">
        <v>16.901</v>
      </c>
      <c r="CU12">
        <v>575.95500000000004</v>
      </c>
      <c r="CV12">
        <v>21.6676</v>
      </c>
      <c r="CW12">
        <v>500.18200000000002</v>
      </c>
      <c r="CX12">
        <v>101.517</v>
      </c>
      <c r="CY12">
        <v>0.10008400000000001</v>
      </c>
      <c r="CZ12">
        <v>26.207899999999999</v>
      </c>
      <c r="DA12">
        <v>25.8247</v>
      </c>
      <c r="DB12">
        <v>999.9</v>
      </c>
      <c r="DC12">
        <v>0</v>
      </c>
      <c r="DD12">
        <v>0</v>
      </c>
      <c r="DE12">
        <v>4997.5</v>
      </c>
      <c r="DF12">
        <v>0</v>
      </c>
      <c r="DG12">
        <v>226.745</v>
      </c>
      <c r="DH12">
        <v>-23.554600000000001</v>
      </c>
      <c r="DI12">
        <v>589.44399999999996</v>
      </c>
      <c r="DJ12">
        <v>610.39800000000002</v>
      </c>
      <c r="DK12">
        <v>5.0128599999999999</v>
      </c>
      <c r="DL12">
        <v>600.08199999999999</v>
      </c>
      <c r="DM12">
        <v>16.901</v>
      </c>
      <c r="DN12">
        <v>2.2246199999999998</v>
      </c>
      <c r="DO12">
        <v>1.71573</v>
      </c>
      <c r="DP12">
        <v>19.140699999999999</v>
      </c>
      <c r="DQ12">
        <v>15.0395</v>
      </c>
      <c r="DR12">
        <v>1500.07</v>
      </c>
      <c r="DS12">
        <v>0.97299100000000005</v>
      </c>
      <c r="DT12">
        <v>2.7008899999999999E-2</v>
      </c>
      <c r="DU12">
        <v>0</v>
      </c>
      <c r="DV12">
        <v>2.2343000000000002</v>
      </c>
      <c r="DW12">
        <v>0</v>
      </c>
      <c r="DX12">
        <v>16526</v>
      </c>
      <c r="DY12">
        <v>13304.2</v>
      </c>
      <c r="DZ12">
        <v>35.375</v>
      </c>
      <c r="EA12">
        <v>38.375</v>
      </c>
      <c r="EB12">
        <v>36.5</v>
      </c>
      <c r="EC12">
        <v>35.875</v>
      </c>
      <c r="ED12">
        <v>35.561999999999998</v>
      </c>
      <c r="EE12">
        <v>1459.55</v>
      </c>
      <c r="EF12">
        <v>40.520000000000003</v>
      </c>
      <c r="EG12">
        <v>0</v>
      </c>
      <c r="EH12">
        <v>1657340422.8</v>
      </c>
      <c r="EI12">
        <v>0</v>
      </c>
      <c r="EJ12">
        <v>2.2928440000000001</v>
      </c>
      <c r="EK12">
        <v>0.288523073416869</v>
      </c>
      <c r="EL12">
        <v>-221.4615378442949</v>
      </c>
      <c r="EM12">
        <v>16631.795999999998</v>
      </c>
      <c r="EN12">
        <v>15</v>
      </c>
      <c r="EO12">
        <v>1657340451.0999999</v>
      </c>
      <c r="EP12" t="s">
        <v>644</v>
      </c>
      <c r="EQ12">
        <v>1657340451.0999999</v>
      </c>
      <c r="ER12">
        <v>1657340179.0999999</v>
      </c>
      <c r="ES12">
        <v>8</v>
      </c>
      <c r="ET12">
        <v>0.16400000000000001</v>
      </c>
      <c r="EU12">
        <v>-2E-3</v>
      </c>
      <c r="EV12">
        <v>0.71599999999999997</v>
      </c>
      <c r="EW12">
        <v>0.152</v>
      </c>
      <c r="EX12">
        <v>600</v>
      </c>
      <c r="EY12">
        <v>18</v>
      </c>
      <c r="EZ12">
        <v>0.2</v>
      </c>
      <c r="FA12">
        <v>0.03</v>
      </c>
      <c r="FB12">
        <v>-23.953187499999999</v>
      </c>
      <c r="FC12">
        <v>2.6135943714821952</v>
      </c>
      <c r="FD12">
        <v>0.25263853149064552</v>
      </c>
      <c r="FE12">
        <v>0</v>
      </c>
      <c r="FF12">
        <v>4.9697204999999993</v>
      </c>
      <c r="FG12">
        <v>-5.6683902439034747E-2</v>
      </c>
      <c r="FH12">
        <v>1.1147475039218461E-2</v>
      </c>
      <c r="FI12">
        <v>1</v>
      </c>
      <c r="FJ12">
        <v>1</v>
      </c>
      <c r="FK12">
        <v>2</v>
      </c>
      <c r="FL12" t="s">
        <v>370</v>
      </c>
      <c r="FM12">
        <v>2.9354300000000002</v>
      </c>
      <c r="FN12">
        <v>2.7635100000000001</v>
      </c>
      <c r="FO12">
        <v>0.132933</v>
      </c>
      <c r="FP12">
        <v>0.13742799999999999</v>
      </c>
      <c r="FQ12">
        <v>0.113246</v>
      </c>
      <c r="FR12">
        <v>9.5142000000000004E-2</v>
      </c>
      <c r="FS12">
        <v>27631.200000000001</v>
      </c>
      <c r="FT12">
        <v>21429.599999999999</v>
      </c>
      <c r="FU12">
        <v>29916.1</v>
      </c>
      <c r="FV12">
        <v>24293.200000000001</v>
      </c>
      <c r="FW12">
        <v>35243.5</v>
      </c>
      <c r="FX12">
        <v>32124.6</v>
      </c>
      <c r="FY12">
        <v>43693.7</v>
      </c>
      <c r="FZ12">
        <v>39662.5</v>
      </c>
      <c r="GA12">
        <v>1.9890000000000001</v>
      </c>
      <c r="GB12">
        <v>2.0569299999999999</v>
      </c>
      <c r="GC12">
        <v>0.10592500000000001</v>
      </c>
      <c r="GD12">
        <v>0</v>
      </c>
      <c r="GE12">
        <v>24.086600000000001</v>
      </c>
      <c r="GF12">
        <v>999.9</v>
      </c>
      <c r="GG12">
        <v>54.2</v>
      </c>
      <c r="GH12">
        <v>33.5</v>
      </c>
      <c r="GI12">
        <v>27.741499999999998</v>
      </c>
      <c r="GJ12">
        <v>31.284600000000001</v>
      </c>
      <c r="GK12">
        <v>35.348599999999998</v>
      </c>
      <c r="GL12">
        <v>1</v>
      </c>
      <c r="GM12">
        <v>-1.07215E-3</v>
      </c>
      <c r="GN12">
        <v>-0.19101000000000001</v>
      </c>
      <c r="GO12">
        <v>20.269100000000002</v>
      </c>
      <c r="GP12">
        <v>5.2286700000000002</v>
      </c>
      <c r="GQ12">
        <v>11.908099999999999</v>
      </c>
      <c r="GR12">
        <v>4.9649000000000001</v>
      </c>
      <c r="GS12">
        <v>3.2919999999999998</v>
      </c>
      <c r="GT12">
        <v>9999</v>
      </c>
      <c r="GU12">
        <v>9999</v>
      </c>
      <c r="GV12">
        <v>7809.9</v>
      </c>
      <c r="GW12">
        <v>982.1</v>
      </c>
      <c r="GX12">
        <v>1.8770199999999999</v>
      </c>
      <c r="GY12">
        <v>1.8753299999999999</v>
      </c>
      <c r="GZ12">
        <v>1.8740699999999999</v>
      </c>
      <c r="HA12">
        <v>1.8731899999999999</v>
      </c>
      <c r="HB12">
        <v>1.87473</v>
      </c>
      <c r="HC12">
        <v>1.8696600000000001</v>
      </c>
      <c r="HD12">
        <v>1.87391</v>
      </c>
      <c r="HE12">
        <v>1.87896</v>
      </c>
      <c r="HF12">
        <v>0</v>
      </c>
      <c r="HG12">
        <v>0</v>
      </c>
      <c r="HH12">
        <v>0</v>
      </c>
      <c r="HI12">
        <v>0</v>
      </c>
      <c r="HJ12" t="s">
        <v>371</v>
      </c>
      <c r="HK12" t="s">
        <v>372</v>
      </c>
      <c r="HL12" t="s">
        <v>373</v>
      </c>
      <c r="HM12" t="s">
        <v>373</v>
      </c>
      <c r="HN12" t="s">
        <v>373</v>
      </c>
      <c r="HO12" t="s">
        <v>373</v>
      </c>
      <c r="HP12">
        <v>0</v>
      </c>
      <c r="HQ12">
        <v>100</v>
      </c>
      <c r="HR12">
        <v>100</v>
      </c>
      <c r="HS12">
        <v>0.71599999999999997</v>
      </c>
      <c r="HT12">
        <v>0.24629999999999999</v>
      </c>
      <c r="HU12">
        <v>0.47160702796072612</v>
      </c>
      <c r="HV12">
        <v>1.442917152755131E-3</v>
      </c>
      <c r="HW12">
        <v>-2.661258809856503E-6</v>
      </c>
      <c r="HX12">
        <v>7.9611176757267714E-10</v>
      </c>
      <c r="HY12">
        <v>-5.0351556819261047E-2</v>
      </c>
      <c r="HZ12">
        <v>-6.0352908027276157E-3</v>
      </c>
      <c r="IA12">
        <v>1.226161373770135E-3</v>
      </c>
      <c r="IB12">
        <v>-1.457749047782E-5</v>
      </c>
      <c r="IC12">
        <v>5</v>
      </c>
      <c r="ID12">
        <v>1967</v>
      </c>
      <c r="IE12">
        <v>1</v>
      </c>
      <c r="IF12">
        <v>28</v>
      </c>
      <c r="IG12">
        <v>2.5</v>
      </c>
      <c r="IH12">
        <v>4.0999999999999996</v>
      </c>
      <c r="II12">
        <v>1.4428700000000001</v>
      </c>
      <c r="IJ12">
        <v>2.4609399999999999</v>
      </c>
      <c r="IK12">
        <v>1.42578</v>
      </c>
      <c r="IL12">
        <v>2.2888199999999999</v>
      </c>
      <c r="IM12">
        <v>1.5478499999999999</v>
      </c>
      <c r="IN12">
        <v>2.3120099999999999</v>
      </c>
      <c r="IO12">
        <v>35.2209</v>
      </c>
      <c r="IP12">
        <v>14.9901</v>
      </c>
      <c r="IQ12">
        <v>18</v>
      </c>
      <c r="IR12">
        <v>505.84199999999998</v>
      </c>
      <c r="IS12">
        <v>537.12699999999995</v>
      </c>
      <c r="IT12">
        <v>24.999600000000001</v>
      </c>
      <c r="IU12">
        <v>27.177299999999999</v>
      </c>
      <c r="IV12">
        <v>30.0001</v>
      </c>
      <c r="IW12">
        <v>27.086099999999998</v>
      </c>
      <c r="IX12">
        <v>27.012899999999998</v>
      </c>
      <c r="IY12">
        <v>28.899000000000001</v>
      </c>
      <c r="IZ12">
        <v>40.835000000000001</v>
      </c>
      <c r="JA12">
        <v>0</v>
      </c>
      <c r="JB12">
        <v>25</v>
      </c>
      <c r="JC12">
        <v>600</v>
      </c>
      <c r="JD12">
        <v>16.871099999999998</v>
      </c>
      <c r="JE12">
        <v>100.79900000000001</v>
      </c>
      <c r="JF12">
        <v>100.88200000000001</v>
      </c>
    </row>
    <row r="13" spans="1:266" x14ac:dyDescent="0.2">
      <c r="A13">
        <v>11</v>
      </c>
      <c r="B13">
        <v>1657340527.0999999</v>
      </c>
      <c r="C13">
        <v>1088</v>
      </c>
      <c r="D13" t="s">
        <v>645</v>
      </c>
      <c r="E13" t="s">
        <v>646</v>
      </c>
      <c r="F13" t="s">
        <v>366</v>
      </c>
      <c r="H13" t="s">
        <v>394</v>
      </c>
      <c r="I13" t="s">
        <v>575</v>
      </c>
      <c r="J13" t="s">
        <v>618</v>
      </c>
      <c r="K13">
        <v>1657340527.0999999</v>
      </c>
      <c r="L13">
        <v>4.3247913553551443E-3</v>
      </c>
      <c r="M13">
        <v>4.3247913553551447</v>
      </c>
      <c r="N13">
        <v>17.591779207287235</v>
      </c>
      <c r="O13">
        <v>774.93299999999999</v>
      </c>
      <c r="P13">
        <v>675.08712034648715</v>
      </c>
      <c r="Q13">
        <v>68.600410268877667</v>
      </c>
      <c r="R13">
        <v>78.746461202825998</v>
      </c>
      <c r="S13">
        <v>0.36176037060925809</v>
      </c>
      <c r="T13">
        <v>1.9173381549052497</v>
      </c>
      <c r="U13">
        <v>0.32767841974879564</v>
      </c>
      <c r="V13">
        <v>0.2075929073888502</v>
      </c>
      <c r="W13">
        <v>241.72362299999995</v>
      </c>
      <c r="X13">
        <v>26.618641449562567</v>
      </c>
      <c r="Y13">
        <v>26.618641449562567</v>
      </c>
      <c r="Z13">
        <v>3.4997726087278571</v>
      </c>
      <c r="AA13">
        <v>64.417277016562622</v>
      </c>
      <c r="AB13">
        <v>2.1961898875128001</v>
      </c>
      <c r="AC13">
        <v>3.4093181041293126</v>
      </c>
      <c r="AD13">
        <v>1.303582721215057</v>
      </c>
      <c r="AE13">
        <v>-190.72329877116186</v>
      </c>
      <c r="AF13">
        <v>-45.878796397791334</v>
      </c>
      <c r="AG13">
        <v>-5.1329361885920797</v>
      </c>
      <c r="AH13">
        <v>-1.1408357545334979E-2</v>
      </c>
      <c r="AI13">
        <v>0</v>
      </c>
      <c r="AJ13">
        <v>0</v>
      </c>
      <c r="AK13">
        <v>1</v>
      </c>
      <c r="AL13">
        <v>0</v>
      </c>
      <c r="AM13">
        <v>25891.45920968847</v>
      </c>
      <c r="AN13" t="s">
        <v>367</v>
      </c>
      <c r="AO13" t="s">
        <v>367</v>
      </c>
      <c r="AP13">
        <v>0</v>
      </c>
      <c r="AQ13">
        <v>0</v>
      </c>
      <c r="AR13" t="e">
        <v>#DIV/0!</v>
      </c>
      <c r="AS13">
        <v>0</v>
      </c>
      <c r="AT13" t="s">
        <v>367</v>
      </c>
      <c r="AU13" t="s">
        <v>367</v>
      </c>
      <c r="AV13">
        <v>0</v>
      </c>
      <c r="AW13">
        <v>0</v>
      </c>
      <c r="AX13" t="e">
        <v>#DIV/0!</v>
      </c>
      <c r="AY13">
        <v>0.5</v>
      </c>
      <c r="AZ13">
        <v>1261.1054999999999</v>
      </c>
      <c r="BA13">
        <v>17.591779207287235</v>
      </c>
      <c r="BB13" t="e">
        <v>#DIV/0!</v>
      </c>
      <c r="BC13">
        <v>1.3949490512322115E-2</v>
      </c>
      <c r="BD13" t="e">
        <v>#DIV/0!</v>
      </c>
      <c r="BE13" t="e">
        <v>#DIV/0!</v>
      </c>
      <c r="BF13" t="s">
        <v>367</v>
      </c>
      <c r="BG13">
        <v>0</v>
      </c>
      <c r="BH13" t="e">
        <v>#DIV/0!</v>
      </c>
      <c r="BI13" t="e">
        <v>#DIV/0!</v>
      </c>
      <c r="BJ13" t="e">
        <v>#DIV/0!</v>
      </c>
      <c r="BK13" t="e">
        <v>#DIV/0!</v>
      </c>
      <c r="BL13" t="e">
        <v>#DIV/0!</v>
      </c>
      <c r="BM13" t="e">
        <v>#DIV/0!</v>
      </c>
      <c r="BN13" t="e">
        <v>#DIV/0!</v>
      </c>
      <c r="BO13" t="e">
        <v>#DIV/0!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1499.87</v>
      </c>
      <c r="CI13">
        <v>1261.1054999999999</v>
      </c>
      <c r="CJ13">
        <v>0.84080987018874964</v>
      </c>
      <c r="CK13">
        <v>0.16116304946428689</v>
      </c>
      <c r="CL13">
        <v>6</v>
      </c>
      <c r="CM13">
        <v>0.5</v>
      </c>
      <c r="CN13" t="s">
        <v>368</v>
      </c>
      <c r="CO13">
        <v>2</v>
      </c>
      <c r="CP13">
        <v>1657340527.0999999</v>
      </c>
      <c r="CQ13">
        <v>774.93299999999999</v>
      </c>
      <c r="CR13">
        <v>800.05600000000004</v>
      </c>
      <c r="CS13">
        <v>21.612400000000001</v>
      </c>
      <c r="CT13">
        <v>16.5366</v>
      </c>
      <c r="CU13">
        <v>774.37</v>
      </c>
      <c r="CV13">
        <v>21.373899999999999</v>
      </c>
      <c r="CW13">
        <v>500.17599999999999</v>
      </c>
      <c r="CX13">
        <v>101.517</v>
      </c>
      <c r="CY13">
        <v>0.100122</v>
      </c>
      <c r="CZ13">
        <v>26.174800000000001</v>
      </c>
      <c r="DA13">
        <v>25.738399999999999</v>
      </c>
      <c r="DB13">
        <v>999.9</v>
      </c>
      <c r="DC13">
        <v>0</v>
      </c>
      <c r="DD13">
        <v>0</v>
      </c>
      <c r="DE13">
        <v>4985</v>
      </c>
      <c r="DF13">
        <v>0</v>
      </c>
      <c r="DG13">
        <v>208.596</v>
      </c>
      <c r="DH13">
        <v>-25.157800000000002</v>
      </c>
      <c r="DI13">
        <v>792.01499999999999</v>
      </c>
      <c r="DJ13">
        <v>813.50800000000004</v>
      </c>
      <c r="DK13">
        <v>5.0757300000000001</v>
      </c>
      <c r="DL13">
        <v>800.05600000000004</v>
      </c>
      <c r="DM13">
        <v>16.5366</v>
      </c>
      <c r="DN13">
        <v>2.1940200000000001</v>
      </c>
      <c r="DO13">
        <v>1.67875</v>
      </c>
      <c r="DP13">
        <v>18.918700000000001</v>
      </c>
      <c r="DQ13">
        <v>14.7013</v>
      </c>
      <c r="DR13">
        <v>1499.87</v>
      </c>
      <c r="DS13">
        <v>0.97300600000000004</v>
      </c>
      <c r="DT13">
        <v>2.69936E-2</v>
      </c>
      <c r="DU13">
        <v>0</v>
      </c>
      <c r="DV13">
        <v>2.5621999999999998</v>
      </c>
      <c r="DW13">
        <v>0</v>
      </c>
      <c r="DX13">
        <v>16940.2</v>
      </c>
      <c r="DY13">
        <v>13302.5</v>
      </c>
      <c r="DZ13">
        <v>35.875</v>
      </c>
      <c r="EA13">
        <v>39.5</v>
      </c>
      <c r="EB13">
        <v>37.061999999999998</v>
      </c>
      <c r="EC13">
        <v>36.686999999999998</v>
      </c>
      <c r="ED13">
        <v>36.061999999999998</v>
      </c>
      <c r="EE13">
        <v>1459.38</v>
      </c>
      <c r="EF13">
        <v>40.49</v>
      </c>
      <c r="EG13">
        <v>0</v>
      </c>
      <c r="EH13">
        <v>1657340526</v>
      </c>
      <c r="EI13">
        <v>0</v>
      </c>
      <c r="EJ13">
        <v>2.3385560000000001</v>
      </c>
      <c r="EK13">
        <v>-1.124800001462315</v>
      </c>
      <c r="EL13">
        <v>-321.65384501114772</v>
      </c>
      <c r="EM13">
        <v>16925.216</v>
      </c>
      <c r="EN13">
        <v>15</v>
      </c>
      <c r="EO13">
        <v>1657340552.5999999</v>
      </c>
      <c r="EP13" t="s">
        <v>647</v>
      </c>
      <c r="EQ13">
        <v>1657340552.5999999</v>
      </c>
      <c r="ER13">
        <v>1657340179.0999999</v>
      </c>
      <c r="ES13">
        <v>9</v>
      </c>
      <c r="ET13">
        <v>6.8000000000000005E-2</v>
      </c>
      <c r="EU13">
        <v>-2E-3</v>
      </c>
      <c r="EV13">
        <v>0.56299999999999994</v>
      </c>
      <c r="EW13">
        <v>0.152</v>
      </c>
      <c r="EX13">
        <v>800</v>
      </c>
      <c r="EY13">
        <v>18</v>
      </c>
      <c r="EZ13">
        <v>0.08</v>
      </c>
      <c r="FA13">
        <v>0.03</v>
      </c>
      <c r="FB13">
        <v>-25.55797317073171</v>
      </c>
      <c r="FC13">
        <v>3.248399999999942</v>
      </c>
      <c r="FD13">
        <v>0.32691982535022218</v>
      </c>
      <c r="FE13">
        <v>0</v>
      </c>
      <c r="FF13">
        <v>5.1033653658536586</v>
      </c>
      <c r="FG13">
        <v>-0.20488662020906759</v>
      </c>
      <c r="FH13">
        <v>2.0713620957206681E-2</v>
      </c>
      <c r="FI13">
        <v>1</v>
      </c>
      <c r="FJ13">
        <v>1</v>
      </c>
      <c r="FK13">
        <v>2</v>
      </c>
      <c r="FL13" t="s">
        <v>370</v>
      </c>
      <c r="FM13">
        <v>2.9354</v>
      </c>
      <c r="FN13">
        <v>2.7635000000000001</v>
      </c>
      <c r="FO13">
        <v>0.162968</v>
      </c>
      <c r="FP13">
        <v>0.167236</v>
      </c>
      <c r="FQ13">
        <v>0.112152</v>
      </c>
      <c r="FR13">
        <v>9.3664200000000003E-2</v>
      </c>
      <c r="FS13">
        <v>26675.599999999999</v>
      </c>
      <c r="FT13">
        <v>20691.3</v>
      </c>
      <c r="FU13">
        <v>29917.7</v>
      </c>
      <c r="FV13">
        <v>24295.7</v>
      </c>
      <c r="FW13">
        <v>35291.300000000003</v>
      </c>
      <c r="FX13">
        <v>32181.9</v>
      </c>
      <c r="FY13">
        <v>43696.3</v>
      </c>
      <c r="FZ13">
        <v>39666.300000000003</v>
      </c>
      <c r="GA13">
        <v>1.98855</v>
      </c>
      <c r="GB13">
        <v>2.0576699999999999</v>
      </c>
      <c r="GC13">
        <v>0.105582</v>
      </c>
      <c r="GD13">
        <v>0</v>
      </c>
      <c r="GE13">
        <v>24.005700000000001</v>
      </c>
      <c r="GF13">
        <v>999.9</v>
      </c>
      <c r="GG13">
        <v>54.7</v>
      </c>
      <c r="GH13">
        <v>33.4</v>
      </c>
      <c r="GI13">
        <v>27.8401</v>
      </c>
      <c r="GJ13">
        <v>30.974599999999999</v>
      </c>
      <c r="GK13">
        <v>35.685099999999998</v>
      </c>
      <c r="GL13">
        <v>1</v>
      </c>
      <c r="GM13">
        <v>-2.9039600000000001E-3</v>
      </c>
      <c r="GN13">
        <v>-0.18692500000000001</v>
      </c>
      <c r="GO13">
        <v>20.2712</v>
      </c>
      <c r="GP13">
        <v>5.2238800000000003</v>
      </c>
      <c r="GQ13">
        <v>11.908099999999999</v>
      </c>
      <c r="GR13">
        <v>4.9645000000000001</v>
      </c>
      <c r="GS13">
        <v>3.2919999999999998</v>
      </c>
      <c r="GT13">
        <v>9999</v>
      </c>
      <c r="GU13">
        <v>9999</v>
      </c>
      <c r="GV13">
        <v>7809.9</v>
      </c>
      <c r="GW13">
        <v>982.1</v>
      </c>
      <c r="GX13">
        <v>1.8770199999999999</v>
      </c>
      <c r="GY13">
        <v>1.87534</v>
      </c>
      <c r="GZ13">
        <v>1.8740399999999999</v>
      </c>
      <c r="HA13">
        <v>1.8732500000000001</v>
      </c>
      <c r="HB13">
        <v>1.8747199999999999</v>
      </c>
      <c r="HC13">
        <v>1.8696600000000001</v>
      </c>
      <c r="HD13">
        <v>1.8738999999999999</v>
      </c>
      <c r="HE13">
        <v>1.87897</v>
      </c>
      <c r="HF13">
        <v>0</v>
      </c>
      <c r="HG13">
        <v>0</v>
      </c>
      <c r="HH13">
        <v>0</v>
      </c>
      <c r="HI13">
        <v>0</v>
      </c>
      <c r="HJ13" t="s">
        <v>371</v>
      </c>
      <c r="HK13" t="s">
        <v>372</v>
      </c>
      <c r="HL13" t="s">
        <v>373</v>
      </c>
      <c r="HM13" t="s">
        <v>373</v>
      </c>
      <c r="HN13" t="s">
        <v>373</v>
      </c>
      <c r="HO13" t="s">
        <v>373</v>
      </c>
      <c r="HP13">
        <v>0</v>
      </c>
      <c r="HQ13">
        <v>100</v>
      </c>
      <c r="HR13">
        <v>100</v>
      </c>
      <c r="HS13">
        <v>0.56299999999999994</v>
      </c>
      <c r="HT13">
        <v>0.23849999999999999</v>
      </c>
      <c r="HU13">
        <v>0.63607338409266601</v>
      </c>
      <c r="HV13">
        <v>1.442917152755131E-3</v>
      </c>
      <c r="HW13">
        <v>-2.661258809856503E-6</v>
      </c>
      <c r="HX13">
        <v>7.9611176757267714E-10</v>
      </c>
      <c r="HY13">
        <v>-5.0351556819261047E-2</v>
      </c>
      <c r="HZ13">
        <v>-6.0352908027276157E-3</v>
      </c>
      <c r="IA13">
        <v>1.226161373770135E-3</v>
      </c>
      <c r="IB13">
        <v>-1.457749047782E-5</v>
      </c>
      <c r="IC13">
        <v>5</v>
      </c>
      <c r="ID13">
        <v>1967</v>
      </c>
      <c r="IE13">
        <v>1</v>
      </c>
      <c r="IF13">
        <v>28</v>
      </c>
      <c r="IG13">
        <v>1.3</v>
      </c>
      <c r="IH13">
        <v>5.8</v>
      </c>
      <c r="II13">
        <v>1.8261700000000001</v>
      </c>
      <c r="IJ13">
        <v>2.4572799999999999</v>
      </c>
      <c r="IK13">
        <v>1.42578</v>
      </c>
      <c r="IL13">
        <v>2.2875999999999999</v>
      </c>
      <c r="IM13">
        <v>1.5478499999999999</v>
      </c>
      <c r="IN13">
        <v>2.323</v>
      </c>
      <c r="IO13">
        <v>35.128599999999999</v>
      </c>
      <c r="IP13">
        <v>14.981400000000001</v>
      </c>
      <c r="IQ13">
        <v>18</v>
      </c>
      <c r="IR13">
        <v>505.88</v>
      </c>
      <c r="IS13">
        <v>538.01099999999997</v>
      </c>
      <c r="IT13">
        <v>25.001200000000001</v>
      </c>
      <c r="IU13">
        <v>27.188199999999998</v>
      </c>
      <c r="IV13">
        <v>30</v>
      </c>
      <c r="IW13">
        <v>27.123899999999999</v>
      </c>
      <c r="IX13">
        <v>27.0518</v>
      </c>
      <c r="IY13">
        <v>36.5747</v>
      </c>
      <c r="IZ13">
        <v>42.009500000000003</v>
      </c>
      <c r="JA13">
        <v>0</v>
      </c>
      <c r="JB13">
        <v>25</v>
      </c>
      <c r="JC13">
        <v>800</v>
      </c>
      <c r="JD13">
        <v>16.518999999999998</v>
      </c>
      <c r="JE13">
        <v>100.804</v>
      </c>
      <c r="JF13">
        <v>100.892</v>
      </c>
    </row>
    <row r="14" spans="1:266" x14ac:dyDescent="0.2">
      <c r="A14">
        <v>12</v>
      </c>
      <c r="B14">
        <v>1657340628.5999999</v>
      </c>
      <c r="C14">
        <v>1189.5</v>
      </c>
      <c r="D14" t="s">
        <v>648</v>
      </c>
      <c r="E14" t="s">
        <v>649</v>
      </c>
      <c r="F14" t="s">
        <v>366</v>
      </c>
      <c r="H14" t="s">
        <v>394</v>
      </c>
      <c r="I14" t="s">
        <v>575</v>
      </c>
      <c r="J14" t="s">
        <v>618</v>
      </c>
      <c r="K14">
        <v>1657340628.5999999</v>
      </c>
      <c r="L14">
        <v>4.208538581411481E-3</v>
      </c>
      <c r="M14">
        <v>4.2085385814114806</v>
      </c>
      <c r="N14">
        <v>17.820282782663948</v>
      </c>
      <c r="O14">
        <v>973.70300000000009</v>
      </c>
      <c r="P14">
        <v>866.99214354066771</v>
      </c>
      <c r="Q14">
        <v>88.099463020374287</v>
      </c>
      <c r="R14">
        <v>98.942893635695015</v>
      </c>
      <c r="S14">
        <v>0.3534919051661124</v>
      </c>
      <c r="T14">
        <v>1.9253397166706776</v>
      </c>
      <c r="U14">
        <v>0.32099724473995866</v>
      </c>
      <c r="V14">
        <v>0.20329328961046444</v>
      </c>
      <c r="W14">
        <v>241.73058599999999</v>
      </c>
      <c r="X14">
        <v>26.66079189779159</v>
      </c>
      <c r="Y14">
        <v>26.66079189779159</v>
      </c>
      <c r="Z14">
        <v>3.5084707820671377</v>
      </c>
      <c r="AA14">
        <v>64.934287355483661</v>
      </c>
      <c r="AB14">
        <v>2.2137248370510001</v>
      </c>
      <c r="AC14">
        <v>3.4091770730183466</v>
      </c>
      <c r="AD14">
        <v>1.2947459450161376</v>
      </c>
      <c r="AE14">
        <v>-185.59655144024632</v>
      </c>
      <c r="AF14">
        <v>-50.518090835225905</v>
      </c>
      <c r="AG14">
        <v>-5.6296624911461635</v>
      </c>
      <c r="AH14">
        <v>-1.3718766618382006E-2</v>
      </c>
      <c r="AI14">
        <v>0</v>
      </c>
      <c r="AJ14">
        <v>0</v>
      </c>
      <c r="AK14">
        <v>1</v>
      </c>
      <c r="AL14">
        <v>0</v>
      </c>
      <c r="AM14">
        <v>26093.749991732962</v>
      </c>
      <c r="AN14" t="s">
        <v>367</v>
      </c>
      <c r="AO14" t="s">
        <v>367</v>
      </c>
      <c r="AP14">
        <v>0</v>
      </c>
      <c r="AQ14">
        <v>0</v>
      </c>
      <c r="AR14" t="e">
        <v>#DIV/0!</v>
      </c>
      <c r="AS14">
        <v>0</v>
      </c>
      <c r="AT14" t="s">
        <v>367</v>
      </c>
      <c r="AU14" t="s">
        <v>367</v>
      </c>
      <c r="AV14">
        <v>0</v>
      </c>
      <c r="AW14">
        <v>0</v>
      </c>
      <c r="AX14" t="e">
        <v>#DIV/0!</v>
      </c>
      <c r="AY14">
        <v>0.5</v>
      </c>
      <c r="AZ14">
        <v>1261.1394</v>
      </c>
      <c r="BA14">
        <v>17.820282782663948</v>
      </c>
      <c r="BB14" t="e">
        <v>#DIV/0!</v>
      </c>
      <c r="BC14">
        <v>1.4130303741730651E-2</v>
      </c>
      <c r="BD14" t="e">
        <v>#DIV/0!</v>
      </c>
      <c r="BE14" t="e">
        <v>#DIV/0!</v>
      </c>
      <c r="BF14" t="s">
        <v>367</v>
      </c>
      <c r="BG14">
        <v>0</v>
      </c>
      <c r="BH14" t="e">
        <v>#DIV/0!</v>
      </c>
      <c r="BI14" t="e">
        <v>#DIV/0!</v>
      </c>
      <c r="BJ14" t="e">
        <v>#DIV/0!</v>
      </c>
      <c r="BK14" t="e">
        <v>#DIV/0!</v>
      </c>
      <c r="BL14" t="e">
        <v>#DIV/0!</v>
      </c>
      <c r="BM14" t="e">
        <v>#DIV/0!</v>
      </c>
      <c r="BN14" t="e">
        <v>#DIV/0!</v>
      </c>
      <c r="BO14" t="e">
        <v>#DIV/0!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1499.91</v>
      </c>
      <c r="CI14">
        <v>1261.1394</v>
      </c>
      <c r="CJ14">
        <v>0.84081004860291608</v>
      </c>
      <c r="CK14">
        <v>0.16116339380362821</v>
      </c>
      <c r="CL14">
        <v>6</v>
      </c>
      <c r="CM14">
        <v>0.5</v>
      </c>
      <c r="CN14" t="s">
        <v>368</v>
      </c>
      <c r="CO14">
        <v>2</v>
      </c>
      <c r="CP14">
        <v>1657340628.5999999</v>
      </c>
      <c r="CQ14">
        <v>973.70300000000009</v>
      </c>
      <c r="CR14">
        <v>999.99400000000003</v>
      </c>
      <c r="CS14">
        <v>21.785399999999999</v>
      </c>
      <c r="CT14">
        <v>16.847200000000001</v>
      </c>
      <c r="CU14">
        <v>973.48900000000003</v>
      </c>
      <c r="CV14">
        <v>21.5425</v>
      </c>
      <c r="CW14">
        <v>500.20499999999998</v>
      </c>
      <c r="CX14">
        <v>101.515</v>
      </c>
      <c r="CY14">
        <v>0.100065</v>
      </c>
      <c r="CZ14">
        <v>26.174099999999999</v>
      </c>
      <c r="DA14">
        <v>25.690200000000001</v>
      </c>
      <c r="DB14">
        <v>999.9</v>
      </c>
      <c r="DC14">
        <v>0</v>
      </c>
      <c r="DD14">
        <v>0</v>
      </c>
      <c r="DE14">
        <v>5018.75</v>
      </c>
      <c r="DF14">
        <v>0</v>
      </c>
      <c r="DG14">
        <v>232.184</v>
      </c>
      <c r="DH14">
        <v>-26.184000000000001</v>
      </c>
      <c r="DI14">
        <v>995.49800000000005</v>
      </c>
      <c r="DJ14">
        <v>1017.13</v>
      </c>
      <c r="DK14">
        <v>4.9382400000000004</v>
      </c>
      <c r="DL14">
        <v>999.99400000000003</v>
      </c>
      <c r="DM14">
        <v>16.847200000000001</v>
      </c>
      <c r="DN14">
        <v>2.2115399999999998</v>
      </c>
      <c r="DO14">
        <v>1.71024</v>
      </c>
      <c r="DP14">
        <v>19.046099999999999</v>
      </c>
      <c r="DQ14">
        <v>14.989599999999999</v>
      </c>
      <c r="DR14">
        <v>1499.91</v>
      </c>
      <c r="DS14">
        <v>0.97299599999999997</v>
      </c>
      <c r="DT14">
        <v>2.7003800000000001E-2</v>
      </c>
      <c r="DU14">
        <v>0</v>
      </c>
      <c r="DV14">
        <v>2.1711999999999998</v>
      </c>
      <c r="DW14">
        <v>0</v>
      </c>
      <c r="DX14">
        <v>17080.7</v>
      </c>
      <c r="DY14">
        <v>13302.8</v>
      </c>
      <c r="DZ14">
        <v>37.5</v>
      </c>
      <c r="EA14">
        <v>41.5</v>
      </c>
      <c r="EB14">
        <v>38.75</v>
      </c>
      <c r="EC14">
        <v>37.311999999999998</v>
      </c>
      <c r="ED14">
        <v>37.436999999999998</v>
      </c>
      <c r="EE14">
        <v>1459.41</v>
      </c>
      <c r="EF14">
        <v>40.5</v>
      </c>
      <c r="EG14">
        <v>0</v>
      </c>
      <c r="EH14">
        <v>1657340627.4000001</v>
      </c>
      <c r="EI14">
        <v>0</v>
      </c>
      <c r="EJ14">
        <v>2.3574807692307691</v>
      </c>
      <c r="EK14">
        <v>4.5459819793915147E-2</v>
      </c>
      <c r="EL14">
        <v>-144.45811776971161</v>
      </c>
      <c r="EM14">
        <v>17015.09230769231</v>
      </c>
      <c r="EN14">
        <v>15</v>
      </c>
      <c r="EO14">
        <v>1657340661.0999999</v>
      </c>
      <c r="EP14" t="s">
        <v>650</v>
      </c>
      <c r="EQ14">
        <v>1657340661.0999999</v>
      </c>
      <c r="ER14">
        <v>1657340179.0999999</v>
      </c>
      <c r="ES14">
        <v>10</v>
      </c>
      <c r="ET14">
        <v>-6.8000000000000005E-2</v>
      </c>
      <c r="EU14">
        <v>-2E-3</v>
      </c>
      <c r="EV14">
        <v>0.214</v>
      </c>
      <c r="EW14">
        <v>0.152</v>
      </c>
      <c r="EX14">
        <v>1000</v>
      </c>
      <c r="EY14">
        <v>18</v>
      </c>
      <c r="EZ14">
        <v>0.09</v>
      </c>
      <c r="FA14">
        <v>0.03</v>
      </c>
      <c r="FB14">
        <v>-26.4252225</v>
      </c>
      <c r="FC14">
        <v>2.2711125703565531</v>
      </c>
      <c r="FD14">
        <v>0.2220592820481728</v>
      </c>
      <c r="FE14">
        <v>0</v>
      </c>
      <c r="FF14">
        <v>4.9432142499999996</v>
      </c>
      <c r="FG14">
        <v>-5.8119287054420057E-2</v>
      </c>
      <c r="FH14">
        <v>5.9852133994954043E-3</v>
      </c>
      <c r="FI14">
        <v>1</v>
      </c>
      <c r="FJ14">
        <v>1</v>
      </c>
      <c r="FK14">
        <v>2</v>
      </c>
      <c r="FL14" t="s">
        <v>370</v>
      </c>
      <c r="FM14">
        <v>2.9355099999999998</v>
      </c>
      <c r="FN14">
        <v>2.7635900000000002</v>
      </c>
      <c r="FO14">
        <v>0.18945000000000001</v>
      </c>
      <c r="FP14">
        <v>0.19350800000000001</v>
      </c>
      <c r="FQ14">
        <v>0.112773</v>
      </c>
      <c r="FR14">
        <v>9.4914499999999999E-2</v>
      </c>
      <c r="FS14">
        <v>25834.6</v>
      </c>
      <c r="FT14">
        <v>20041.099999999999</v>
      </c>
      <c r="FU14">
        <v>29920.9</v>
      </c>
      <c r="FV14">
        <v>24298.7</v>
      </c>
      <c r="FW14">
        <v>35270.699999999997</v>
      </c>
      <c r="FX14">
        <v>32141.5</v>
      </c>
      <c r="FY14">
        <v>43700.9</v>
      </c>
      <c r="FZ14">
        <v>39670.9</v>
      </c>
      <c r="GA14">
        <v>1.98855</v>
      </c>
      <c r="GB14">
        <v>2.05965</v>
      </c>
      <c r="GC14">
        <v>9.8608399999999999E-2</v>
      </c>
      <c r="GD14">
        <v>0</v>
      </c>
      <c r="GE14">
        <v>24.071999999999999</v>
      </c>
      <c r="GF14">
        <v>999.9</v>
      </c>
      <c r="GG14">
        <v>55.3</v>
      </c>
      <c r="GH14">
        <v>33.299999999999997</v>
      </c>
      <c r="GI14">
        <v>27.9878</v>
      </c>
      <c r="GJ14">
        <v>30.784600000000001</v>
      </c>
      <c r="GK14">
        <v>35.236400000000003</v>
      </c>
      <c r="GL14">
        <v>1</v>
      </c>
      <c r="GM14">
        <v>-7.2891299999999996E-3</v>
      </c>
      <c r="GN14">
        <v>-0.16203999999999999</v>
      </c>
      <c r="GO14">
        <v>20.2713</v>
      </c>
      <c r="GP14">
        <v>5.2280699999999998</v>
      </c>
      <c r="GQ14">
        <v>11.908099999999999</v>
      </c>
      <c r="GR14">
        <v>4.9638999999999998</v>
      </c>
      <c r="GS14">
        <v>3.2919999999999998</v>
      </c>
      <c r="GT14">
        <v>9999</v>
      </c>
      <c r="GU14">
        <v>9999</v>
      </c>
      <c r="GV14">
        <v>7809.9</v>
      </c>
      <c r="GW14">
        <v>982.1</v>
      </c>
      <c r="GX14">
        <v>1.8769899999999999</v>
      </c>
      <c r="GY14">
        <v>1.8753200000000001</v>
      </c>
      <c r="GZ14">
        <v>1.87402</v>
      </c>
      <c r="HA14">
        <v>1.8731800000000001</v>
      </c>
      <c r="HB14">
        <v>1.87469</v>
      </c>
      <c r="HC14">
        <v>1.8696600000000001</v>
      </c>
      <c r="HD14">
        <v>1.87388</v>
      </c>
      <c r="HE14">
        <v>1.87897</v>
      </c>
      <c r="HF14">
        <v>0</v>
      </c>
      <c r="HG14">
        <v>0</v>
      </c>
      <c r="HH14">
        <v>0</v>
      </c>
      <c r="HI14">
        <v>0</v>
      </c>
      <c r="HJ14" t="s">
        <v>371</v>
      </c>
      <c r="HK14" t="s">
        <v>372</v>
      </c>
      <c r="HL14" t="s">
        <v>373</v>
      </c>
      <c r="HM14" t="s">
        <v>373</v>
      </c>
      <c r="HN14" t="s">
        <v>373</v>
      </c>
      <c r="HO14" t="s">
        <v>373</v>
      </c>
      <c r="HP14">
        <v>0</v>
      </c>
      <c r="HQ14">
        <v>100</v>
      </c>
      <c r="HR14">
        <v>100</v>
      </c>
      <c r="HS14">
        <v>0.214</v>
      </c>
      <c r="HT14">
        <v>0.2429</v>
      </c>
      <c r="HU14">
        <v>0.70434027070703897</v>
      </c>
      <c r="HV14">
        <v>1.442917152755131E-3</v>
      </c>
      <c r="HW14">
        <v>-2.661258809856503E-6</v>
      </c>
      <c r="HX14">
        <v>7.9611176757267714E-10</v>
      </c>
      <c r="HY14">
        <v>-5.0351556819261047E-2</v>
      </c>
      <c r="HZ14">
        <v>-6.0352908027276157E-3</v>
      </c>
      <c r="IA14">
        <v>1.226161373770135E-3</v>
      </c>
      <c r="IB14">
        <v>-1.457749047782E-5</v>
      </c>
      <c r="IC14">
        <v>5</v>
      </c>
      <c r="ID14">
        <v>1967</v>
      </c>
      <c r="IE14">
        <v>1</v>
      </c>
      <c r="IF14">
        <v>28</v>
      </c>
      <c r="IG14">
        <v>1.3</v>
      </c>
      <c r="IH14">
        <v>7.5</v>
      </c>
      <c r="II14">
        <v>2.19604</v>
      </c>
      <c r="IJ14">
        <v>2.4328599999999998</v>
      </c>
      <c r="IK14">
        <v>1.42578</v>
      </c>
      <c r="IL14">
        <v>2.2888199999999999</v>
      </c>
      <c r="IM14">
        <v>1.5478499999999999</v>
      </c>
      <c r="IN14">
        <v>2.3278799999999999</v>
      </c>
      <c r="IO14">
        <v>34.921399999999998</v>
      </c>
      <c r="IP14">
        <v>14.963800000000001</v>
      </c>
      <c r="IQ14">
        <v>18</v>
      </c>
      <c r="IR14">
        <v>505.88</v>
      </c>
      <c r="IS14">
        <v>539.40499999999997</v>
      </c>
      <c r="IT14">
        <v>24.999400000000001</v>
      </c>
      <c r="IU14">
        <v>27.162299999999998</v>
      </c>
      <c r="IV14">
        <v>29.9999</v>
      </c>
      <c r="IW14">
        <v>27.123899999999999</v>
      </c>
      <c r="IX14">
        <v>27.0562</v>
      </c>
      <c r="IY14">
        <v>43.983499999999999</v>
      </c>
      <c r="IZ14">
        <v>41.393099999999997</v>
      </c>
      <c r="JA14">
        <v>0</v>
      </c>
      <c r="JB14">
        <v>25</v>
      </c>
      <c r="JC14">
        <v>1000</v>
      </c>
      <c r="JD14">
        <v>16.774799999999999</v>
      </c>
      <c r="JE14">
        <v>100.815</v>
      </c>
      <c r="JF14">
        <v>100.904</v>
      </c>
    </row>
    <row r="15" spans="1:266" x14ac:dyDescent="0.2">
      <c r="A15">
        <v>13</v>
      </c>
      <c r="B15">
        <v>1657340737.0999999</v>
      </c>
      <c r="C15">
        <v>1298</v>
      </c>
      <c r="D15" t="s">
        <v>651</v>
      </c>
      <c r="E15" t="s">
        <v>652</v>
      </c>
      <c r="F15" t="s">
        <v>366</v>
      </c>
      <c r="H15" t="s">
        <v>394</v>
      </c>
      <c r="I15" t="s">
        <v>575</v>
      </c>
      <c r="J15" t="s">
        <v>618</v>
      </c>
      <c r="K15">
        <v>1657340737.0999999</v>
      </c>
      <c r="L15">
        <v>4.2360302906002088E-3</v>
      </c>
      <c r="M15">
        <v>4.2360302906002092</v>
      </c>
      <c r="N15">
        <v>17.553978228004585</v>
      </c>
      <c r="O15">
        <v>1172.9929999999999</v>
      </c>
      <c r="P15">
        <v>1064.5830200442424</v>
      </c>
      <c r="Q15">
        <v>108.17671359039093</v>
      </c>
      <c r="R15">
        <v>119.19270307285198</v>
      </c>
      <c r="S15">
        <v>0.3580798110927001</v>
      </c>
      <c r="T15">
        <v>1.9158154686507847</v>
      </c>
      <c r="U15">
        <v>0.32462966330058712</v>
      </c>
      <c r="V15">
        <v>0.20563787703232261</v>
      </c>
      <c r="W15">
        <v>241.77106499999999</v>
      </c>
      <c r="X15">
        <v>26.340712701989613</v>
      </c>
      <c r="Y15">
        <v>26.340712701989613</v>
      </c>
      <c r="Z15">
        <v>3.442889099725682</v>
      </c>
      <c r="AA15">
        <v>64.344127432470259</v>
      </c>
      <c r="AB15">
        <v>2.1534581705699996</v>
      </c>
      <c r="AC15">
        <v>3.3467827702381587</v>
      </c>
      <c r="AD15">
        <v>1.2894309291556825</v>
      </c>
      <c r="AE15">
        <v>-186.8089358154692</v>
      </c>
      <c r="AF15">
        <v>-49.454382300408689</v>
      </c>
      <c r="AG15">
        <v>-5.5209971362339649</v>
      </c>
      <c r="AH15">
        <v>-1.32502521118667E-2</v>
      </c>
      <c r="AI15">
        <v>0</v>
      </c>
      <c r="AJ15">
        <v>0</v>
      </c>
      <c r="AK15">
        <v>1</v>
      </c>
      <c r="AL15">
        <v>0</v>
      </c>
      <c r="AM15">
        <v>25880.193875090794</v>
      </c>
      <c r="AN15" t="s">
        <v>367</v>
      </c>
      <c r="AO15" t="s">
        <v>367</v>
      </c>
      <c r="AP15">
        <v>0</v>
      </c>
      <c r="AQ15">
        <v>0</v>
      </c>
      <c r="AR15" t="e">
        <v>#DIV/0!</v>
      </c>
      <c r="AS15">
        <v>0</v>
      </c>
      <c r="AT15" t="s">
        <v>367</v>
      </c>
      <c r="AU15" t="s">
        <v>367</v>
      </c>
      <c r="AV15">
        <v>0</v>
      </c>
      <c r="AW15">
        <v>0</v>
      </c>
      <c r="AX15" t="e">
        <v>#DIV/0!</v>
      </c>
      <c r="AY15">
        <v>0.5</v>
      </c>
      <c r="AZ15">
        <v>1261.3496999999998</v>
      </c>
      <c r="BA15">
        <v>17.553978228004585</v>
      </c>
      <c r="BB15" t="e">
        <v>#DIV/0!</v>
      </c>
      <c r="BC15">
        <v>1.3916821186071229E-2</v>
      </c>
      <c r="BD15" t="e">
        <v>#DIV/0!</v>
      </c>
      <c r="BE15" t="e">
        <v>#DIV/0!</v>
      </c>
      <c r="BF15" t="s">
        <v>367</v>
      </c>
      <c r="BG15">
        <v>0</v>
      </c>
      <c r="BH15" t="e">
        <v>#DIV/0!</v>
      </c>
      <c r="BI15" t="e">
        <v>#DIV/0!</v>
      </c>
      <c r="BJ15" t="e">
        <v>#DIV/0!</v>
      </c>
      <c r="BK15" t="e">
        <v>#DIV/0!</v>
      </c>
      <c r="BL15" t="e">
        <v>#DIV/0!</v>
      </c>
      <c r="BM15" t="e">
        <v>#DIV/0!</v>
      </c>
      <c r="BN15" t="e">
        <v>#DIV/0!</v>
      </c>
      <c r="BO15" t="e">
        <v>#DIV/0!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1500.16</v>
      </c>
      <c r="CI15">
        <v>1261.3496999999998</v>
      </c>
      <c r="CJ15">
        <v>0.84081011358788382</v>
      </c>
      <c r="CK15">
        <v>0.16116351922461603</v>
      </c>
      <c r="CL15">
        <v>6</v>
      </c>
      <c r="CM15">
        <v>0.5</v>
      </c>
      <c r="CN15" t="s">
        <v>368</v>
      </c>
      <c r="CO15">
        <v>2</v>
      </c>
      <c r="CP15">
        <v>1657340737.0999999</v>
      </c>
      <c r="CQ15">
        <v>1172.9929999999999</v>
      </c>
      <c r="CR15">
        <v>1200.01</v>
      </c>
      <c r="CS15">
        <v>21.192499999999999</v>
      </c>
      <c r="CT15">
        <v>16.218900000000001</v>
      </c>
      <c r="CU15">
        <v>1172.8</v>
      </c>
      <c r="CV15">
        <v>20.9648</v>
      </c>
      <c r="CW15">
        <v>500.19200000000001</v>
      </c>
      <c r="CX15">
        <v>101.514</v>
      </c>
      <c r="CY15">
        <v>0.100164</v>
      </c>
      <c r="CZ15">
        <v>25.861899999999999</v>
      </c>
      <c r="DA15">
        <v>25.254100000000001</v>
      </c>
      <c r="DB15">
        <v>999.9</v>
      </c>
      <c r="DC15">
        <v>0</v>
      </c>
      <c r="DD15">
        <v>0</v>
      </c>
      <c r="DE15">
        <v>4978.75</v>
      </c>
      <c r="DF15">
        <v>0</v>
      </c>
      <c r="DG15">
        <v>245.06100000000001</v>
      </c>
      <c r="DH15">
        <v>-27.260300000000001</v>
      </c>
      <c r="DI15">
        <v>1198.1400000000001</v>
      </c>
      <c r="DJ15">
        <v>1219.8</v>
      </c>
      <c r="DK15">
        <v>4.9736200000000004</v>
      </c>
      <c r="DL15">
        <v>1200.01</v>
      </c>
      <c r="DM15">
        <v>16.218900000000001</v>
      </c>
      <c r="DN15">
        <v>2.1513300000000002</v>
      </c>
      <c r="DO15">
        <v>1.6464399999999999</v>
      </c>
      <c r="DP15">
        <v>18.604399999999998</v>
      </c>
      <c r="DQ15">
        <v>14.400499999999999</v>
      </c>
      <c r="DR15">
        <v>1500.16</v>
      </c>
      <c r="DS15">
        <v>0.97299599999999997</v>
      </c>
      <c r="DT15">
        <v>2.7003800000000001E-2</v>
      </c>
      <c r="DU15">
        <v>0</v>
      </c>
      <c r="DV15">
        <v>2.4657</v>
      </c>
      <c r="DW15">
        <v>0</v>
      </c>
      <c r="DX15">
        <v>17059.900000000001</v>
      </c>
      <c r="DY15">
        <v>13305</v>
      </c>
      <c r="DZ15">
        <v>36.936999999999998</v>
      </c>
      <c r="EA15">
        <v>40.186999999999998</v>
      </c>
      <c r="EB15">
        <v>38.311999999999998</v>
      </c>
      <c r="EC15">
        <v>36.061999999999998</v>
      </c>
      <c r="ED15">
        <v>36.811999999999998</v>
      </c>
      <c r="EE15">
        <v>1459.65</v>
      </c>
      <c r="EF15">
        <v>40.51</v>
      </c>
      <c r="EG15">
        <v>0</v>
      </c>
      <c r="EH15">
        <v>1657340736</v>
      </c>
      <c r="EI15">
        <v>0</v>
      </c>
      <c r="EJ15">
        <v>2.4349919999999998</v>
      </c>
      <c r="EK15">
        <v>-0.65279999098045338</v>
      </c>
      <c r="EL15">
        <v>-174.58461487549809</v>
      </c>
      <c r="EM15">
        <v>17047.848000000002</v>
      </c>
      <c r="EN15">
        <v>15</v>
      </c>
      <c r="EO15">
        <v>1657340769.0999999</v>
      </c>
      <c r="EP15" t="s">
        <v>653</v>
      </c>
      <c r="EQ15">
        <v>1657340769.0999999</v>
      </c>
      <c r="ER15">
        <v>1657340179.0999999</v>
      </c>
      <c r="ES15">
        <v>11</v>
      </c>
      <c r="ET15">
        <v>0.28299999999999997</v>
      </c>
      <c r="EU15">
        <v>-2E-3</v>
      </c>
      <c r="EV15">
        <v>0.193</v>
      </c>
      <c r="EW15">
        <v>0.152</v>
      </c>
      <c r="EX15">
        <v>1200</v>
      </c>
      <c r="EY15">
        <v>18</v>
      </c>
      <c r="EZ15">
        <v>0.09</v>
      </c>
      <c r="FA15">
        <v>0.03</v>
      </c>
      <c r="FB15">
        <v>-27.381807317073172</v>
      </c>
      <c r="FC15">
        <v>0.9591491289198073</v>
      </c>
      <c r="FD15">
        <v>0.1169544384714313</v>
      </c>
      <c r="FE15">
        <v>0</v>
      </c>
      <c r="FF15">
        <v>4.9816641463414637</v>
      </c>
      <c r="FG15">
        <v>-5.4149477351912008E-2</v>
      </c>
      <c r="FH15">
        <v>1.303143272650443E-2</v>
      </c>
      <c r="FI15">
        <v>1</v>
      </c>
      <c r="FJ15">
        <v>1</v>
      </c>
      <c r="FK15">
        <v>2</v>
      </c>
      <c r="FL15" t="s">
        <v>370</v>
      </c>
      <c r="FM15">
        <v>2.9355600000000002</v>
      </c>
      <c r="FN15">
        <v>2.7635100000000001</v>
      </c>
      <c r="FO15">
        <v>0.21332799999999999</v>
      </c>
      <c r="FP15">
        <v>0.217222</v>
      </c>
      <c r="FQ15">
        <v>0.110634</v>
      </c>
      <c r="FR15">
        <v>9.2371999999999996E-2</v>
      </c>
      <c r="FS15">
        <v>25074.400000000001</v>
      </c>
      <c r="FT15">
        <v>19452.900000000001</v>
      </c>
      <c r="FU15">
        <v>29921.200000000001</v>
      </c>
      <c r="FV15">
        <v>24299.4</v>
      </c>
      <c r="FW15">
        <v>35358.699999999997</v>
      </c>
      <c r="FX15">
        <v>32235.1</v>
      </c>
      <c r="FY15">
        <v>43701.1</v>
      </c>
      <c r="FZ15">
        <v>39672.400000000001</v>
      </c>
      <c r="GA15">
        <v>1.9898800000000001</v>
      </c>
      <c r="GB15">
        <v>2.0596000000000001</v>
      </c>
      <c r="GC15">
        <v>0.10768</v>
      </c>
      <c r="GD15">
        <v>0</v>
      </c>
      <c r="GE15">
        <v>23.485499999999998</v>
      </c>
      <c r="GF15">
        <v>999.9</v>
      </c>
      <c r="GG15">
        <v>55.9</v>
      </c>
      <c r="GH15">
        <v>33.1</v>
      </c>
      <c r="GI15">
        <v>27.976900000000001</v>
      </c>
      <c r="GJ15">
        <v>31.124600000000001</v>
      </c>
      <c r="GK15">
        <v>35.292499999999997</v>
      </c>
      <c r="GL15">
        <v>1</v>
      </c>
      <c r="GM15">
        <v>-1.0144800000000001E-2</v>
      </c>
      <c r="GN15">
        <v>-0.42474699999999999</v>
      </c>
      <c r="GO15">
        <v>20.268599999999999</v>
      </c>
      <c r="GP15">
        <v>5.2238800000000003</v>
      </c>
      <c r="GQ15">
        <v>11.908099999999999</v>
      </c>
      <c r="GR15">
        <v>4.9644500000000003</v>
      </c>
      <c r="GS15">
        <v>3.2919999999999998</v>
      </c>
      <c r="GT15">
        <v>9999</v>
      </c>
      <c r="GU15">
        <v>9999</v>
      </c>
      <c r="GV15">
        <v>7809.9</v>
      </c>
      <c r="GW15">
        <v>982.2</v>
      </c>
      <c r="GX15">
        <v>1.8769800000000001</v>
      </c>
      <c r="GY15">
        <v>1.87531</v>
      </c>
      <c r="GZ15">
        <v>1.8739600000000001</v>
      </c>
      <c r="HA15">
        <v>1.87317</v>
      </c>
      <c r="HB15">
        <v>1.8747</v>
      </c>
      <c r="HC15">
        <v>1.8696600000000001</v>
      </c>
      <c r="HD15">
        <v>1.87382</v>
      </c>
      <c r="HE15">
        <v>1.87897</v>
      </c>
      <c r="HF15">
        <v>0</v>
      </c>
      <c r="HG15">
        <v>0</v>
      </c>
      <c r="HH15">
        <v>0</v>
      </c>
      <c r="HI15">
        <v>0</v>
      </c>
      <c r="HJ15" t="s">
        <v>371</v>
      </c>
      <c r="HK15" t="s">
        <v>372</v>
      </c>
      <c r="HL15" t="s">
        <v>373</v>
      </c>
      <c r="HM15" t="s">
        <v>373</v>
      </c>
      <c r="HN15" t="s">
        <v>373</v>
      </c>
      <c r="HO15" t="s">
        <v>373</v>
      </c>
      <c r="HP15">
        <v>0</v>
      </c>
      <c r="HQ15">
        <v>100</v>
      </c>
      <c r="HR15">
        <v>100</v>
      </c>
      <c r="HS15">
        <v>0.193</v>
      </c>
      <c r="HT15">
        <v>0.22770000000000001</v>
      </c>
      <c r="HU15">
        <v>0.63601876047538486</v>
      </c>
      <c r="HV15">
        <v>1.442917152755131E-3</v>
      </c>
      <c r="HW15">
        <v>-2.661258809856503E-6</v>
      </c>
      <c r="HX15">
        <v>7.9611176757267714E-10</v>
      </c>
      <c r="HY15">
        <v>-5.0351556819261047E-2</v>
      </c>
      <c r="HZ15">
        <v>-6.0352908027276157E-3</v>
      </c>
      <c r="IA15">
        <v>1.226161373770135E-3</v>
      </c>
      <c r="IB15">
        <v>-1.457749047782E-5</v>
      </c>
      <c r="IC15">
        <v>5</v>
      </c>
      <c r="ID15">
        <v>1967</v>
      </c>
      <c r="IE15">
        <v>1</v>
      </c>
      <c r="IF15">
        <v>28</v>
      </c>
      <c r="IG15">
        <v>1.3</v>
      </c>
      <c r="IH15">
        <v>9.3000000000000007</v>
      </c>
      <c r="II15">
        <v>2.5537100000000001</v>
      </c>
      <c r="IJ15">
        <v>2.4389599999999998</v>
      </c>
      <c r="IK15">
        <v>1.42578</v>
      </c>
      <c r="IL15">
        <v>2.2888199999999999</v>
      </c>
      <c r="IM15">
        <v>1.5478499999999999</v>
      </c>
      <c r="IN15">
        <v>2.2607400000000002</v>
      </c>
      <c r="IO15">
        <v>34.715000000000003</v>
      </c>
      <c r="IP15">
        <v>14.928800000000001</v>
      </c>
      <c r="IQ15">
        <v>18</v>
      </c>
      <c r="IR15">
        <v>506.54700000000003</v>
      </c>
      <c r="IS15">
        <v>539.23299999999995</v>
      </c>
      <c r="IT15">
        <v>24.997699999999998</v>
      </c>
      <c r="IU15">
        <v>27.0945</v>
      </c>
      <c r="IV15">
        <v>29.999700000000001</v>
      </c>
      <c r="IW15">
        <v>27.1053</v>
      </c>
      <c r="IX15">
        <v>27.041699999999999</v>
      </c>
      <c r="IY15">
        <v>51.116300000000003</v>
      </c>
      <c r="IZ15">
        <v>43.703499999999998</v>
      </c>
      <c r="JA15">
        <v>0</v>
      </c>
      <c r="JB15">
        <v>25</v>
      </c>
      <c r="JC15">
        <v>1200</v>
      </c>
      <c r="JD15">
        <v>16.184799999999999</v>
      </c>
      <c r="JE15">
        <v>100.816</v>
      </c>
      <c r="JF15">
        <v>100.908</v>
      </c>
    </row>
    <row r="16" spans="1:266" x14ac:dyDescent="0.2">
      <c r="A16">
        <v>14</v>
      </c>
      <c r="B16">
        <v>1657340845.0999999</v>
      </c>
      <c r="C16">
        <v>1406</v>
      </c>
      <c r="D16" t="s">
        <v>654</v>
      </c>
      <c r="E16" t="s">
        <v>655</v>
      </c>
      <c r="F16" t="s">
        <v>366</v>
      </c>
      <c r="H16" t="s">
        <v>394</v>
      </c>
      <c r="I16" t="s">
        <v>575</v>
      </c>
      <c r="J16" t="s">
        <v>618</v>
      </c>
      <c r="K16">
        <v>1657340845.0999999</v>
      </c>
      <c r="L16">
        <v>4.1937151460911112E-3</v>
      </c>
      <c r="M16">
        <v>4.1937151460911108</v>
      </c>
      <c r="N16">
        <v>17.980916422997804</v>
      </c>
      <c r="O16">
        <v>1471.1189999999999</v>
      </c>
      <c r="P16">
        <v>1350.4850911296392</v>
      </c>
      <c r="Q16">
        <v>137.22159222940678</v>
      </c>
      <c r="R16">
        <v>149.47909670744698</v>
      </c>
      <c r="S16">
        <v>0.34381951488828233</v>
      </c>
      <c r="T16">
        <v>1.9175421197910973</v>
      </c>
      <c r="U16">
        <v>0.31288258820510745</v>
      </c>
      <c r="V16">
        <v>0.19809868181674095</v>
      </c>
      <c r="W16">
        <v>241.74712499999998</v>
      </c>
      <c r="X16">
        <v>26.510683257014822</v>
      </c>
      <c r="Y16">
        <v>26.510683257014822</v>
      </c>
      <c r="Z16">
        <v>3.4775801518878393</v>
      </c>
      <c r="AA16">
        <v>63.757002896280234</v>
      </c>
      <c r="AB16">
        <v>2.1534019318089999</v>
      </c>
      <c r="AC16">
        <v>3.3775143654606063</v>
      </c>
      <c r="AD16">
        <v>1.3241782200788395</v>
      </c>
      <c r="AE16">
        <v>-184.94283794261801</v>
      </c>
      <c r="AF16">
        <v>-51.10861474361225</v>
      </c>
      <c r="AG16">
        <v>-5.7098134327977688</v>
      </c>
      <c r="AH16">
        <v>-1.4141119028053595E-2</v>
      </c>
      <c r="AI16">
        <v>0</v>
      </c>
      <c r="AJ16">
        <v>0</v>
      </c>
      <c r="AK16">
        <v>1</v>
      </c>
      <c r="AL16">
        <v>0</v>
      </c>
      <c r="AM16">
        <v>25910.658350097707</v>
      </c>
      <c r="AN16" t="s">
        <v>367</v>
      </c>
      <c r="AO16" t="s">
        <v>367</v>
      </c>
      <c r="AP16">
        <v>0</v>
      </c>
      <c r="AQ16">
        <v>0</v>
      </c>
      <c r="AR16" t="e">
        <v>#DIV/0!</v>
      </c>
      <c r="AS16">
        <v>0</v>
      </c>
      <c r="AT16" t="s">
        <v>367</v>
      </c>
      <c r="AU16" t="s">
        <v>367</v>
      </c>
      <c r="AV16">
        <v>0</v>
      </c>
      <c r="AW16">
        <v>0</v>
      </c>
      <c r="AX16" t="e">
        <v>#DIV/0!</v>
      </c>
      <c r="AY16">
        <v>0.5</v>
      </c>
      <c r="AZ16">
        <v>1261.2236999999998</v>
      </c>
      <c r="BA16">
        <v>17.980916422997804</v>
      </c>
      <c r="BB16" t="e">
        <v>#DIV/0!</v>
      </c>
      <c r="BC16">
        <v>1.4256722596473415E-2</v>
      </c>
      <c r="BD16" t="e">
        <v>#DIV/0!</v>
      </c>
      <c r="BE16" t="e">
        <v>#DIV/0!</v>
      </c>
      <c r="BF16" t="s">
        <v>367</v>
      </c>
      <c r="BG16">
        <v>0</v>
      </c>
      <c r="BH16" t="e">
        <v>#DIV/0!</v>
      </c>
      <c r="BI16" t="e">
        <v>#DIV/0!</v>
      </c>
      <c r="BJ16" t="e">
        <v>#DIV/0!</v>
      </c>
      <c r="BK16" t="e">
        <v>#DIV/0!</v>
      </c>
      <c r="BL16" t="e">
        <v>#DIV/0!</v>
      </c>
      <c r="BM16" t="e">
        <v>#DIV/0!</v>
      </c>
      <c r="BN16" t="e">
        <v>#DIV/0!</v>
      </c>
      <c r="BO16" t="e">
        <v>#DIV/0!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1500.01</v>
      </c>
      <c r="CI16">
        <v>1261.2236999999998</v>
      </c>
      <c r="CJ16">
        <v>0.84081019459870254</v>
      </c>
      <c r="CK16">
        <v>0.16116367557549616</v>
      </c>
      <c r="CL16">
        <v>6</v>
      </c>
      <c r="CM16">
        <v>0.5</v>
      </c>
      <c r="CN16" t="s">
        <v>368</v>
      </c>
      <c r="CO16">
        <v>2</v>
      </c>
      <c r="CP16">
        <v>1657340845.0999999</v>
      </c>
      <c r="CQ16">
        <v>1471.1189999999999</v>
      </c>
      <c r="CR16">
        <v>1500.09</v>
      </c>
      <c r="CS16">
        <v>21.193000000000001</v>
      </c>
      <c r="CT16">
        <v>16.268799999999999</v>
      </c>
      <c r="CU16">
        <v>1471.33</v>
      </c>
      <c r="CV16">
        <v>21.088000000000001</v>
      </c>
      <c r="CW16">
        <v>500.16300000000001</v>
      </c>
      <c r="CX16">
        <v>101.509</v>
      </c>
      <c r="CY16">
        <v>0.10011299999999999</v>
      </c>
      <c r="CZ16">
        <v>26.016300000000001</v>
      </c>
      <c r="DA16">
        <v>25.433700000000002</v>
      </c>
      <c r="DB16">
        <v>999.9</v>
      </c>
      <c r="DC16">
        <v>0</v>
      </c>
      <c r="DD16">
        <v>0</v>
      </c>
      <c r="DE16">
        <v>4986.25</v>
      </c>
      <c r="DF16">
        <v>0</v>
      </c>
      <c r="DG16">
        <v>234.23599999999999</v>
      </c>
      <c r="DH16">
        <v>-28.947299999999998</v>
      </c>
      <c r="DI16">
        <v>1503.19</v>
      </c>
      <c r="DJ16">
        <v>1524.9</v>
      </c>
      <c r="DK16">
        <v>5.0501300000000002</v>
      </c>
      <c r="DL16">
        <v>1500.09</v>
      </c>
      <c r="DM16">
        <v>16.268799999999999</v>
      </c>
      <c r="DN16">
        <v>2.1640600000000001</v>
      </c>
      <c r="DO16">
        <v>1.6514200000000001</v>
      </c>
      <c r="DP16">
        <v>18.698699999999999</v>
      </c>
      <c r="DQ16">
        <v>14.4472</v>
      </c>
      <c r="DR16">
        <v>1500.01</v>
      </c>
      <c r="DS16">
        <v>0.97299100000000005</v>
      </c>
      <c r="DT16">
        <v>2.7008899999999999E-2</v>
      </c>
      <c r="DU16">
        <v>0</v>
      </c>
      <c r="DV16">
        <v>2.1966000000000001</v>
      </c>
      <c r="DW16">
        <v>0</v>
      </c>
      <c r="DX16">
        <v>17073.5</v>
      </c>
      <c r="DY16">
        <v>13303.6</v>
      </c>
      <c r="DZ16">
        <v>35.75</v>
      </c>
      <c r="EA16">
        <v>38.625</v>
      </c>
      <c r="EB16">
        <v>36.811999999999998</v>
      </c>
      <c r="EC16">
        <v>35.936999999999998</v>
      </c>
      <c r="ED16">
        <v>35.686999999999998</v>
      </c>
      <c r="EE16">
        <v>1459.5</v>
      </c>
      <c r="EF16">
        <v>40.51</v>
      </c>
      <c r="EG16">
        <v>0</v>
      </c>
      <c r="EH16">
        <v>1657340844</v>
      </c>
      <c r="EI16">
        <v>0</v>
      </c>
      <c r="EJ16">
        <v>2.3595760000000001</v>
      </c>
      <c r="EK16">
        <v>4.2100019134311259E-2</v>
      </c>
      <c r="EL16">
        <v>-296.06153775594339</v>
      </c>
      <c r="EM16">
        <v>17023.768</v>
      </c>
      <c r="EN16">
        <v>15</v>
      </c>
      <c r="EO16">
        <v>1657340883.5999999</v>
      </c>
      <c r="EP16" t="s">
        <v>656</v>
      </c>
      <c r="EQ16">
        <v>1657340883.5999999</v>
      </c>
      <c r="ER16">
        <v>1657340872.0999999</v>
      </c>
      <c r="ES16">
        <v>12</v>
      </c>
      <c r="ET16">
        <v>8.0000000000000002E-3</v>
      </c>
      <c r="EU16">
        <v>-5.0000000000000001E-3</v>
      </c>
      <c r="EV16">
        <v>-0.21099999999999999</v>
      </c>
      <c r="EW16">
        <v>0.105</v>
      </c>
      <c r="EX16">
        <v>1500</v>
      </c>
      <c r="EY16">
        <v>16</v>
      </c>
      <c r="EZ16">
        <v>0.12</v>
      </c>
      <c r="FA16">
        <v>0.02</v>
      </c>
      <c r="FB16">
        <v>-28.804292682926832</v>
      </c>
      <c r="FC16">
        <v>0.49475958188150809</v>
      </c>
      <c r="FD16">
        <v>0.1131139731512876</v>
      </c>
      <c r="FE16">
        <v>0</v>
      </c>
      <c r="FF16">
        <v>5.0553617073170738</v>
      </c>
      <c r="FG16">
        <v>8.8726202090591205E-2</v>
      </c>
      <c r="FH16">
        <v>2.638297768863886E-2</v>
      </c>
      <c r="FI16">
        <v>1</v>
      </c>
      <c r="FJ16">
        <v>1</v>
      </c>
      <c r="FK16">
        <v>2</v>
      </c>
      <c r="FL16" t="s">
        <v>370</v>
      </c>
      <c r="FM16">
        <v>2.9355799999999999</v>
      </c>
      <c r="FN16">
        <v>2.76349</v>
      </c>
      <c r="FO16">
        <v>0.24545900000000001</v>
      </c>
      <c r="FP16">
        <v>0.24921099999999999</v>
      </c>
      <c r="FQ16">
        <v>0.111098</v>
      </c>
      <c r="FR16">
        <v>9.2578300000000002E-2</v>
      </c>
      <c r="FS16">
        <v>24054</v>
      </c>
      <c r="FT16">
        <v>18660.099999999999</v>
      </c>
      <c r="FU16">
        <v>29924.799999999999</v>
      </c>
      <c r="FV16">
        <v>24301.4</v>
      </c>
      <c r="FW16">
        <v>35345.1</v>
      </c>
      <c r="FX16">
        <v>32231.200000000001</v>
      </c>
      <c r="FY16">
        <v>43706.2</v>
      </c>
      <c r="FZ16">
        <v>39675.300000000003</v>
      </c>
      <c r="GA16">
        <v>1.99048</v>
      </c>
      <c r="GB16">
        <v>2.0619000000000001</v>
      </c>
      <c r="GC16">
        <v>0.11473899999999999</v>
      </c>
      <c r="GD16">
        <v>0</v>
      </c>
      <c r="GE16">
        <v>23.549499999999998</v>
      </c>
      <c r="GF16">
        <v>999.9</v>
      </c>
      <c r="GG16">
        <v>56.4</v>
      </c>
      <c r="GH16">
        <v>33</v>
      </c>
      <c r="GI16">
        <v>28.072299999999998</v>
      </c>
      <c r="GJ16">
        <v>31.034600000000001</v>
      </c>
      <c r="GK16">
        <v>35.845399999999998</v>
      </c>
      <c r="GL16">
        <v>1</v>
      </c>
      <c r="GM16">
        <v>-1.6397399999999999E-2</v>
      </c>
      <c r="GN16">
        <v>-0.40521499999999999</v>
      </c>
      <c r="GO16">
        <v>20.268999999999998</v>
      </c>
      <c r="GP16">
        <v>5.2274700000000003</v>
      </c>
      <c r="GQ16">
        <v>11.908099999999999</v>
      </c>
      <c r="GR16">
        <v>4.9638999999999998</v>
      </c>
      <c r="GS16">
        <v>3.2919999999999998</v>
      </c>
      <c r="GT16">
        <v>9999</v>
      </c>
      <c r="GU16">
        <v>9999</v>
      </c>
      <c r="GV16">
        <v>7809.9</v>
      </c>
      <c r="GW16">
        <v>982.2</v>
      </c>
      <c r="GX16">
        <v>1.8769800000000001</v>
      </c>
      <c r="GY16">
        <v>1.87531</v>
      </c>
      <c r="GZ16">
        <v>1.8739399999999999</v>
      </c>
      <c r="HA16">
        <v>1.87317</v>
      </c>
      <c r="HB16">
        <v>1.87469</v>
      </c>
      <c r="HC16">
        <v>1.86965</v>
      </c>
      <c r="HD16">
        <v>1.8737900000000001</v>
      </c>
      <c r="HE16">
        <v>1.87893</v>
      </c>
      <c r="HF16">
        <v>0</v>
      </c>
      <c r="HG16">
        <v>0</v>
      </c>
      <c r="HH16">
        <v>0</v>
      </c>
      <c r="HI16">
        <v>0</v>
      </c>
      <c r="HJ16" t="s">
        <v>371</v>
      </c>
      <c r="HK16" t="s">
        <v>372</v>
      </c>
      <c r="HL16" t="s">
        <v>373</v>
      </c>
      <c r="HM16" t="s">
        <v>373</v>
      </c>
      <c r="HN16" t="s">
        <v>373</v>
      </c>
      <c r="HO16" t="s">
        <v>373</v>
      </c>
      <c r="HP16">
        <v>0</v>
      </c>
      <c r="HQ16">
        <v>100</v>
      </c>
      <c r="HR16">
        <v>100</v>
      </c>
      <c r="HS16">
        <v>-0.21099999999999999</v>
      </c>
      <c r="HT16">
        <v>0.105</v>
      </c>
      <c r="HU16">
        <v>0.91813706303512532</v>
      </c>
      <c r="HV16">
        <v>1.442917152755131E-3</v>
      </c>
      <c r="HW16">
        <v>-2.661258809856503E-6</v>
      </c>
      <c r="HX16">
        <v>7.9611176757267714E-10</v>
      </c>
      <c r="HY16">
        <v>-5.0351556819261047E-2</v>
      </c>
      <c r="HZ16">
        <v>-6.0352908027276157E-3</v>
      </c>
      <c r="IA16">
        <v>1.226161373770135E-3</v>
      </c>
      <c r="IB16">
        <v>-1.457749047782E-5</v>
      </c>
      <c r="IC16">
        <v>5</v>
      </c>
      <c r="ID16">
        <v>1967</v>
      </c>
      <c r="IE16">
        <v>1</v>
      </c>
      <c r="IF16">
        <v>28</v>
      </c>
      <c r="IG16">
        <v>1.3</v>
      </c>
      <c r="IH16">
        <v>11.1</v>
      </c>
      <c r="II16">
        <v>3.0700699999999999</v>
      </c>
      <c r="IJ16">
        <v>2.4194300000000002</v>
      </c>
      <c r="IK16">
        <v>1.42578</v>
      </c>
      <c r="IL16">
        <v>2.2888199999999999</v>
      </c>
      <c r="IM16">
        <v>1.5478499999999999</v>
      </c>
      <c r="IN16">
        <v>2.31812</v>
      </c>
      <c r="IO16">
        <v>34.554900000000004</v>
      </c>
      <c r="IP16">
        <v>14.9201</v>
      </c>
      <c r="IQ16">
        <v>18</v>
      </c>
      <c r="IR16">
        <v>506.56299999999999</v>
      </c>
      <c r="IS16">
        <v>540.48900000000003</v>
      </c>
      <c r="IT16">
        <v>25.001799999999999</v>
      </c>
      <c r="IU16">
        <v>27.0229</v>
      </c>
      <c r="IV16">
        <v>30</v>
      </c>
      <c r="IW16">
        <v>27.062999999999999</v>
      </c>
      <c r="IX16">
        <v>27.008400000000002</v>
      </c>
      <c r="IY16">
        <v>61.466200000000001</v>
      </c>
      <c r="IZ16">
        <v>43.381500000000003</v>
      </c>
      <c r="JA16">
        <v>0</v>
      </c>
      <c r="JB16">
        <v>25</v>
      </c>
      <c r="JC16">
        <v>1500</v>
      </c>
      <c r="JD16">
        <v>16.334099999999999</v>
      </c>
      <c r="JE16">
        <v>100.828</v>
      </c>
      <c r="JF16">
        <v>100.91500000000001</v>
      </c>
    </row>
    <row r="17" spans="1:266" x14ac:dyDescent="0.2">
      <c r="A17">
        <v>15</v>
      </c>
      <c r="B17">
        <v>1657340959.5999999</v>
      </c>
      <c r="C17">
        <v>1520.5</v>
      </c>
      <c r="D17" t="s">
        <v>657</v>
      </c>
      <c r="E17" t="s">
        <v>658</v>
      </c>
      <c r="F17" t="s">
        <v>366</v>
      </c>
      <c r="H17" t="s">
        <v>394</v>
      </c>
      <c r="I17" t="s">
        <v>575</v>
      </c>
      <c r="J17" t="s">
        <v>618</v>
      </c>
      <c r="K17">
        <v>1657340959.5999999</v>
      </c>
      <c r="L17">
        <v>4.2601047759639786E-3</v>
      </c>
      <c r="M17">
        <v>4.2601047759639785</v>
      </c>
      <c r="N17">
        <v>18.625590738049841</v>
      </c>
      <c r="O17">
        <v>1967.7249999999999</v>
      </c>
      <c r="P17">
        <v>1837.7185547351512</v>
      </c>
      <c r="Q17">
        <v>186.7231743193727</v>
      </c>
      <c r="R17">
        <v>199.93260515375249</v>
      </c>
      <c r="S17">
        <v>0.35795696441030295</v>
      </c>
      <c r="T17">
        <v>1.920777737207835</v>
      </c>
      <c r="U17">
        <v>0.32460637619176269</v>
      </c>
      <c r="V17">
        <v>0.20561584323521076</v>
      </c>
      <c r="W17">
        <v>241.74277500000002</v>
      </c>
      <c r="X17">
        <v>26.717343733872365</v>
      </c>
      <c r="Y17">
        <v>26.717343733872365</v>
      </c>
      <c r="Z17">
        <v>3.520170474103248</v>
      </c>
      <c r="AA17">
        <v>64.958137021691812</v>
      </c>
      <c r="AB17">
        <v>2.2243985135463595</v>
      </c>
      <c r="AC17">
        <v>3.4243570021159235</v>
      </c>
      <c r="AD17">
        <v>1.2957719605568885</v>
      </c>
      <c r="AE17">
        <v>-187.87062062001147</v>
      </c>
      <c r="AF17">
        <v>-48.467318436732462</v>
      </c>
      <c r="AG17">
        <v>-5.4175293983179857</v>
      </c>
      <c r="AH17">
        <v>-1.2693455061885572E-2</v>
      </c>
      <c r="AI17">
        <v>0</v>
      </c>
      <c r="AJ17">
        <v>0</v>
      </c>
      <c r="AK17">
        <v>1</v>
      </c>
      <c r="AL17">
        <v>0</v>
      </c>
      <c r="AM17">
        <v>25972.311323987578</v>
      </c>
      <c r="AN17" t="s">
        <v>367</v>
      </c>
      <c r="AO17" t="s">
        <v>367</v>
      </c>
      <c r="AP17">
        <v>0</v>
      </c>
      <c r="AQ17">
        <v>0</v>
      </c>
      <c r="AR17" t="e">
        <v>#DIV/0!</v>
      </c>
      <c r="AS17">
        <v>0</v>
      </c>
      <c r="AT17" t="s">
        <v>367</v>
      </c>
      <c r="AU17" t="s">
        <v>367</v>
      </c>
      <c r="AV17">
        <v>0</v>
      </c>
      <c r="AW17">
        <v>0</v>
      </c>
      <c r="AX17" t="e">
        <v>#DIV/0!</v>
      </c>
      <c r="AY17">
        <v>0.5</v>
      </c>
      <c r="AZ17">
        <v>1261.2063000000001</v>
      </c>
      <c r="BA17">
        <v>18.625590738049841</v>
      </c>
      <c r="BB17" t="e">
        <v>#DIV/0!</v>
      </c>
      <c r="BC17">
        <v>1.4768076196614178E-2</v>
      </c>
      <c r="BD17" t="e">
        <v>#DIV/0!</v>
      </c>
      <c r="BE17" t="e">
        <v>#DIV/0!</v>
      </c>
      <c r="BF17" t="s">
        <v>367</v>
      </c>
      <c r="BG17">
        <v>0</v>
      </c>
      <c r="BH17" t="e">
        <v>#DIV/0!</v>
      </c>
      <c r="BI17" t="e">
        <v>#DIV/0!</v>
      </c>
      <c r="BJ17" t="e">
        <v>#DIV/0!</v>
      </c>
      <c r="BK17" t="e">
        <v>#DIV/0!</v>
      </c>
      <c r="BL17" t="e">
        <v>#DIV/0!</v>
      </c>
      <c r="BM17" t="e">
        <v>#DIV/0!</v>
      </c>
      <c r="BN17" t="e">
        <v>#DIV/0!</v>
      </c>
      <c r="BO17" t="e">
        <v>#DIV/0!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1499.99</v>
      </c>
      <c r="CI17">
        <v>1261.2063000000001</v>
      </c>
      <c r="CJ17">
        <v>0.84080980539870265</v>
      </c>
      <c r="CK17">
        <v>0.16116292441949615</v>
      </c>
      <c r="CL17">
        <v>6</v>
      </c>
      <c r="CM17">
        <v>0.5</v>
      </c>
      <c r="CN17" t="s">
        <v>368</v>
      </c>
      <c r="CO17">
        <v>2</v>
      </c>
      <c r="CP17">
        <v>1657340959.5999999</v>
      </c>
      <c r="CQ17">
        <v>1967.7249999999999</v>
      </c>
      <c r="CR17">
        <v>2000.12</v>
      </c>
      <c r="CS17">
        <v>21.892399999999999</v>
      </c>
      <c r="CT17">
        <v>16.894500000000001</v>
      </c>
      <c r="CU17">
        <v>1968.06</v>
      </c>
      <c r="CV17">
        <v>21.651599999999998</v>
      </c>
      <c r="CW17">
        <v>500.23099999999999</v>
      </c>
      <c r="CX17">
        <v>101.506</v>
      </c>
      <c r="CY17">
        <v>9.9968899999999999E-2</v>
      </c>
      <c r="CZ17">
        <v>26.249300000000002</v>
      </c>
      <c r="DA17">
        <v>25.7818</v>
      </c>
      <c r="DB17">
        <v>999.9</v>
      </c>
      <c r="DC17">
        <v>0</v>
      </c>
      <c r="DD17">
        <v>0</v>
      </c>
      <c r="DE17">
        <v>5000</v>
      </c>
      <c r="DF17">
        <v>0</v>
      </c>
      <c r="DG17">
        <v>231.57900000000001</v>
      </c>
      <c r="DH17">
        <v>-32.534199999999998</v>
      </c>
      <c r="DI17">
        <v>2011.62</v>
      </c>
      <c r="DJ17">
        <v>2034.49</v>
      </c>
      <c r="DK17">
        <v>4.9978600000000002</v>
      </c>
      <c r="DL17">
        <v>2000.12</v>
      </c>
      <c r="DM17">
        <v>16.894500000000001</v>
      </c>
      <c r="DN17">
        <v>2.22221</v>
      </c>
      <c r="DO17">
        <v>1.7149000000000001</v>
      </c>
      <c r="DP17">
        <v>19.1233</v>
      </c>
      <c r="DQ17">
        <v>15.0319</v>
      </c>
      <c r="DR17">
        <v>1499.99</v>
      </c>
      <c r="DS17">
        <v>0.97300600000000004</v>
      </c>
      <c r="DT17">
        <v>2.69935E-2</v>
      </c>
      <c r="DU17">
        <v>0</v>
      </c>
      <c r="DV17">
        <v>2.3530000000000002</v>
      </c>
      <c r="DW17">
        <v>0</v>
      </c>
      <c r="DX17">
        <v>17104.3</v>
      </c>
      <c r="DY17">
        <v>13303.5</v>
      </c>
      <c r="DZ17">
        <v>35.125</v>
      </c>
      <c r="EA17">
        <v>38.125</v>
      </c>
      <c r="EB17">
        <v>36.125</v>
      </c>
      <c r="EC17">
        <v>35.811999999999998</v>
      </c>
      <c r="ED17">
        <v>35.25</v>
      </c>
      <c r="EE17">
        <v>1459.5</v>
      </c>
      <c r="EF17">
        <v>40.49</v>
      </c>
      <c r="EG17">
        <v>0</v>
      </c>
      <c r="EH17">
        <v>1657340958.5999999</v>
      </c>
      <c r="EI17">
        <v>0</v>
      </c>
      <c r="EJ17">
        <v>2.4179538461538459</v>
      </c>
      <c r="EK17">
        <v>0.15513161794715041</v>
      </c>
      <c r="EL17">
        <v>66.095726361543697</v>
      </c>
      <c r="EM17">
        <v>17088.557692307691</v>
      </c>
      <c r="EN17">
        <v>15</v>
      </c>
      <c r="EO17">
        <v>1657340988.5999999</v>
      </c>
      <c r="EP17" t="s">
        <v>659</v>
      </c>
      <c r="EQ17">
        <v>1657340988.5999999</v>
      </c>
      <c r="ER17">
        <v>1657340872.0999999</v>
      </c>
      <c r="ES17">
        <v>13</v>
      </c>
      <c r="ET17">
        <v>0.13</v>
      </c>
      <c r="EU17">
        <v>-5.0000000000000001E-3</v>
      </c>
      <c r="EV17">
        <v>-0.33500000000000002</v>
      </c>
      <c r="EW17">
        <v>0.105</v>
      </c>
      <c r="EX17">
        <v>2000</v>
      </c>
      <c r="EY17">
        <v>16</v>
      </c>
      <c r="EZ17">
        <v>0.09</v>
      </c>
      <c r="FA17">
        <v>0.02</v>
      </c>
      <c r="FB17">
        <v>-32.418497500000001</v>
      </c>
      <c r="FC17">
        <v>0.5895658536586027</v>
      </c>
      <c r="FD17">
        <v>0.1028282293135015</v>
      </c>
      <c r="FE17">
        <v>0</v>
      </c>
      <c r="FF17">
        <v>4.98427825</v>
      </c>
      <c r="FG17">
        <v>0.26653136960598689</v>
      </c>
      <c r="FH17">
        <v>3.5449461624085438E-2</v>
      </c>
      <c r="FI17">
        <v>1</v>
      </c>
      <c r="FJ17">
        <v>1</v>
      </c>
      <c r="FK17">
        <v>2</v>
      </c>
      <c r="FL17" t="s">
        <v>370</v>
      </c>
      <c r="FM17">
        <v>2.93567</v>
      </c>
      <c r="FN17">
        <v>2.7634099999999999</v>
      </c>
      <c r="FO17">
        <v>0.29140100000000002</v>
      </c>
      <c r="FP17">
        <v>0.29500700000000002</v>
      </c>
      <c r="FQ17">
        <v>0.113167</v>
      </c>
      <c r="FR17">
        <v>9.5093999999999998E-2</v>
      </c>
      <c r="FS17">
        <v>22586.6</v>
      </c>
      <c r="FT17">
        <v>17518.5</v>
      </c>
      <c r="FU17">
        <v>29920.799999999999</v>
      </c>
      <c r="FV17">
        <v>24296.5</v>
      </c>
      <c r="FW17">
        <v>35259</v>
      </c>
      <c r="FX17">
        <v>32136.799999999999</v>
      </c>
      <c r="FY17">
        <v>43701.2</v>
      </c>
      <c r="FZ17">
        <v>39668.5</v>
      </c>
      <c r="GA17">
        <v>1.99007</v>
      </c>
      <c r="GB17">
        <v>2.06467</v>
      </c>
      <c r="GC17">
        <v>0.102557</v>
      </c>
      <c r="GD17">
        <v>0</v>
      </c>
      <c r="GE17">
        <v>24.0989</v>
      </c>
      <c r="GF17">
        <v>999.9</v>
      </c>
      <c r="GG17">
        <v>56.9</v>
      </c>
      <c r="GH17">
        <v>32.799999999999997</v>
      </c>
      <c r="GI17">
        <v>28.003699999999998</v>
      </c>
      <c r="GJ17">
        <v>31.0046</v>
      </c>
      <c r="GK17">
        <v>35.024000000000001</v>
      </c>
      <c r="GL17">
        <v>1</v>
      </c>
      <c r="GM17">
        <v>-9.7586400000000007E-3</v>
      </c>
      <c r="GN17">
        <v>-0.23078399999999999</v>
      </c>
      <c r="GO17">
        <v>20.269100000000002</v>
      </c>
      <c r="GP17">
        <v>5.2271700000000001</v>
      </c>
      <c r="GQ17">
        <v>11.908099999999999</v>
      </c>
      <c r="GR17">
        <v>4.9647500000000004</v>
      </c>
      <c r="GS17">
        <v>3.2919999999999998</v>
      </c>
      <c r="GT17">
        <v>9999</v>
      </c>
      <c r="GU17">
        <v>9999</v>
      </c>
      <c r="GV17">
        <v>7809.9</v>
      </c>
      <c r="GW17">
        <v>982.2</v>
      </c>
      <c r="GX17">
        <v>1.8769800000000001</v>
      </c>
      <c r="GY17">
        <v>1.87531</v>
      </c>
      <c r="GZ17">
        <v>1.8739399999999999</v>
      </c>
      <c r="HA17">
        <v>1.87317</v>
      </c>
      <c r="HB17">
        <v>1.87469</v>
      </c>
      <c r="HC17">
        <v>1.86965</v>
      </c>
      <c r="HD17">
        <v>1.87378</v>
      </c>
      <c r="HE17">
        <v>1.8789400000000001</v>
      </c>
      <c r="HF17">
        <v>0</v>
      </c>
      <c r="HG17">
        <v>0</v>
      </c>
      <c r="HH17">
        <v>0</v>
      </c>
      <c r="HI17">
        <v>0</v>
      </c>
      <c r="HJ17" t="s">
        <v>371</v>
      </c>
      <c r="HK17" t="s">
        <v>372</v>
      </c>
      <c r="HL17" t="s">
        <v>373</v>
      </c>
      <c r="HM17" t="s">
        <v>373</v>
      </c>
      <c r="HN17" t="s">
        <v>373</v>
      </c>
      <c r="HO17" t="s">
        <v>373</v>
      </c>
      <c r="HP17">
        <v>0</v>
      </c>
      <c r="HQ17">
        <v>100</v>
      </c>
      <c r="HR17">
        <v>100</v>
      </c>
      <c r="HS17">
        <v>-0.33500000000000002</v>
      </c>
      <c r="HT17">
        <v>0.24079999999999999</v>
      </c>
      <c r="HU17">
        <v>0.92519526585786216</v>
      </c>
      <c r="HV17">
        <v>1.442917152755131E-3</v>
      </c>
      <c r="HW17">
        <v>-2.661258809856503E-6</v>
      </c>
      <c r="HX17">
        <v>7.9611176757267714E-10</v>
      </c>
      <c r="HY17">
        <v>-5.5457848720388447E-2</v>
      </c>
      <c r="HZ17">
        <v>-6.0352908027276157E-3</v>
      </c>
      <c r="IA17">
        <v>1.226161373770135E-3</v>
      </c>
      <c r="IB17">
        <v>-1.457749047782E-5</v>
      </c>
      <c r="IC17">
        <v>5</v>
      </c>
      <c r="ID17">
        <v>1967</v>
      </c>
      <c r="IE17">
        <v>1</v>
      </c>
      <c r="IF17">
        <v>28</v>
      </c>
      <c r="IG17">
        <v>1.3</v>
      </c>
      <c r="IH17">
        <v>1.5</v>
      </c>
      <c r="II17">
        <v>3.8769499999999999</v>
      </c>
      <c r="IJ17">
        <v>2.3779300000000001</v>
      </c>
      <c r="IK17">
        <v>1.42578</v>
      </c>
      <c r="IL17">
        <v>2.2875999999999999</v>
      </c>
      <c r="IM17">
        <v>1.5478499999999999</v>
      </c>
      <c r="IN17">
        <v>2.3535200000000001</v>
      </c>
      <c r="IO17">
        <v>34.440800000000003</v>
      </c>
      <c r="IP17">
        <v>14.9026</v>
      </c>
      <c r="IQ17">
        <v>18</v>
      </c>
      <c r="IR17">
        <v>506.76900000000001</v>
      </c>
      <c r="IS17">
        <v>542.96799999999996</v>
      </c>
      <c r="IT17">
        <v>25.001200000000001</v>
      </c>
      <c r="IU17">
        <v>27.0928</v>
      </c>
      <c r="IV17">
        <v>30.000399999999999</v>
      </c>
      <c r="IW17">
        <v>27.117000000000001</v>
      </c>
      <c r="IX17">
        <v>27.068000000000001</v>
      </c>
      <c r="IY17">
        <v>77.625</v>
      </c>
      <c r="IZ17">
        <v>41.646099999999997</v>
      </c>
      <c r="JA17">
        <v>0</v>
      </c>
      <c r="JB17">
        <v>25</v>
      </c>
      <c r="JC17">
        <v>2000</v>
      </c>
      <c r="JD17">
        <v>16.907</v>
      </c>
      <c r="JE17">
        <v>100.815</v>
      </c>
      <c r="JF17">
        <v>100.89700000000001</v>
      </c>
    </row>
    <row r="18" spans="1:266" x14ac:dyDescent="0.2">
      <c r="A18">
        <v>16</v>
      </c>
      <c r="B18">
        <v>1657341546.5</v>
      </c>
      <c r="C18">
        <v>2107.400000095367</v>
      </c>
      <c r="D18" t="s">
        <v>660</v>
      </c>
      <c r="E18" t="s">
        <v>661</v>
      </c>
      <c r="F18" t="s">
        <v>366</v>
      </c>
      <c r="H18" t="s">
        <v>394</v>
      </c>
      <c r="I18" t="s">
        <v>533</v>
      </c>
      <c r="J18" t="s">
        <v>662</v>
      </c>
      <c r="K18">
        <v>1657341546.5</v>
      </c>
      <c r="L18">
        <v>4.0827519630490527E-3</v>
      </c>
      <c r="M18">
        <v>4.082751963049053</v>
      </c>
      <c r="N18">
        <v>13.536413556069313</v>
      </c>
      <c r="O18">
        <v>391.87200000000001</v>
      </c>
      <c r="P18">
        <v>314.0720237651052</v>
      </c>
      <c r="Q18">
        <v>31.91473466385672</v>
      </c>
      <c r="R18">
        <v>39.820455041702409</v>
      </c>
      <c r="S18">
        <v>0.33329874555927042</v>
      </c>
      <c r="T18">
        <v>1.9200030243861121</v>
      </c>
      <c r="U18">
        <v>0.30417416349434223</v>
      </c>
      <c r="V18">
        <v>0.19251305020021953</v>
      </c>
      <c r="W18">
        <v>241.73696999999999</v>
      </c>
      <c r="X18">
        <v>27.666362863980183</v>
      </c>
      <c r="Y18">
        <v>27.666362863980183</v>
      </c>
      <c r="Z18">
        <v>3.7216536885147535</v>
      </c>
      <c r="AA18">
        <v>66.50898900626801</v>
      </c>
      <c r="AB18">
        <v>2.3987974949523005</v>
      </c>
      <c r="AC18">
        <v>3.6067267459534382</v>
      </c>
      <c r="AD18">
        <v>1.322856193562453</v>
      </c>
      <c r="AE18">
        <v>-180.04936157046322</v>
      </c>
      <c r="AF18">
        <v>-55.447107480174296</v>
      </c>
      <c r="AG18">
        <v>-6.2572275811285616</v>
      </c>
      <c r="AH18">
        <v>-1.672663176610456E-2</v>
      </c>
      <c r="AI18">
        <v>0</v>
      </c>
      <c r="AJ18">
        <v>0</v>
      </c>
      <c r="AK18">
        <v>1</v>
      </c>
      <c r="AL18">
        <v>0</v>
      </c>
      <c r="AM18">
        <v>25876.131314189221</v>
      </c>
      <c r="AN18" t="s">
        <v>367</v>
      </c>
      <c r="AO18" t="s">
        <v>367</v>
      </c>
      <c r="AP18">
        <v>0</v>
      </c>
      <c r="AQ18">
        <v>0</v>
      </c>
      <c r="AR18" t="e">
        <v>#DIV/0!</v>
      </c>
      <c r="AS18">
        <v>0</v>
      </c>
      <c r="AT18" t="s">
        <v>367</v>
      </c>
      <c r="AU18" t="s">
        <v>367</v>
      </c>
      <c r="AV18">
        <v>0</v>
      </c>
      <c r="AW18">
        <v>0</v>
      </c>
      <c r="AX18" t="e">
        <v>#DIV/0!</v>
      </c>
      <c r="AY18">
        <v>0.5</v>
      </c>
      <c r="AZ18">
        <v>1261.173</v>
      </c>
      <c r="BA18">
        <v>13.536413556069313</v>
      </c>
      <c r="BB18" t="e">
        <v>#DIV/0!</v>
      </c>
      <c r="BC18">
        <v>1.0733193270129723E-2</v>
      </c>
      <c r="BD18" t="e">
        <v>#DIV/0!</v>
      </c>
      <c r="BE18" t="e">
        <v>#DIV/0!</v>
      </c>
      <c r="BF18" t="s">
        <v>367</v>
      </c>
      <c r="BG18">
        <v>0</v>
      </c>
      <c r="BH18" t="e">
        <v>#DIV/0!</v>
      </c>
      <c r="BI18" t="e">
        <v>#DIV/0!</v>
      </c>
      <c r="BJ18" t="e">
        <v>#DIV/0!</v>
      </c>
      <c r="BK18" t="e">
        <v>#DIV/0!</v>
      </c>
      <c r="BL18" t="e">
        <v>#DIV/0!</v>
      </c>
      <c r="BM18" t="e">
        <v>#DIV/0!</v>
      </c>
      <c r="BN18" t="e">
        <v>#DIV/0!</v>
      </c>
      <c r="BO18" t="e">
        <v>#DIV/0!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1499.95</v>
      </c>
      <c r="CI18">
        <v>1261.173</v>
      </c>
      <c r="CJ18">
        <v>0.84081002700090002</v>
      </c>
      <c r="CK18">
        <v>0.16116335211173705</v>
      </c>
      <c r="CL18">
        <v>6</v>
      </c>
      <c r="CM18">
        <v>0.5</v>
      </c>
      <c r="CN18" t="s">
        <v>368</v>
      </c>
      <c r="CO18">
        <v>2</v>
      </c>
      <c r="CP18">
        <v>1657341546.5</v>
      </c>
      <c r="CQ18">
        <v>391.87200000000001</v>
      </c>
      <c r="CR18">
        <v>410.03199999999998</v>
      </c>
      <c r="CS18">
        <v>23.6065</v>
      </c>
      <c r="CT18">
        <v>18.823799999999999</v>
      </c>
      <c r="CU18">
        <v>391.31400000000002</v>
      </c>
      <c r="CV18">
        <v>23.436499999999999</v>
      </c>
      <c r="CW18">
        <v>500.09899999999999</v>
      </c>
      <c r="CX18">
        <v>101.51600000000001</v>
      </c>
      <c r="CY18">
        <v>9.9974199999999999E-2</v>
      </c>
      <c r="CZ18">
        <v>27.130700000000001</v>
      </c>
      <c r="DA18">
        <v>26.6555</v>
      </c>
      <c r="DB18">
        <v>999.9</v>
      </c>
      <c r="DC18">
        <v>0</v>
      </c>
      <c r="DD18">
        <v>0</v>
      </c>
      <c r="DE18">
        <v>4996.25</v>
      </c>
      <c r="DF18">
        <v>0</v>
      </c>
      <c r="DG18">
        <v>1915.7</v>
      </c>
      <c r="DH18">
        <v>-17.447800000000001</v>
      </c>
      <c r="DI18">
        <v>402.12400000000002</v>
      </c>
      <c r="DJ18">
        <v>417.89800000000002</v>
      </c>
      <c r="DK18">
        <v>4.9016700000000002</v>
      </c>
      <c r="DL18">
        <v>410.03199999999998</v>
      </c>
      <c r="DM18">
        <v>18.823799999999999</v>
      </c>
      <c r="DN18">
        <v>2.4085200000000002</v>
      </c>
      <c r="DO18">
        <v>1.91092</v>
      </c>
      <c r="DP18">
        <v>20.421199999999999</v>
      </c>
      <c r="DQ18">
        <v>16.724900000000002</v>
      </c>
      <c r="DR18">
        <v>1499.95</v>
      </c>
      <c r="DS18">
        <v>0.97299599999999997</v>
      </c>
      <c r="DT18">
        <v>2.7003599999999999E-2</v>
      </c>
      <c r="DU18">
        <v>0</v>
      </c>
      <c r="DV18">
        <v>2.6271</v>
      </c>
      <c r="DW18">
        <v>0</v>
      </c>
      <c r="DX18">
        <v>17029.8</v>
      </c>
      <c r="DY18">
        <v>13303.1</v>
      </c>
      <c r="DZ18">
        <v>35.811999999999998</v>
      </c>
      <c r="EA18">
        <v>38.75</v>
      </c>
      <c r="EB18">
        <v>36.811999999999998</v>
      </c>
      <c r="EC18">
        <v>36.625</v>
      </c>
      <c r="ED18">
        <v>36.125</v>
      </c>
      <c r="EE18">
        <v>1459.45</v>
      </c>
      <c r="EF18">
        <v>40.5</v>
      </c>
      <c r="EG18">
        <v>0</v>
      </c>
      <c r="EH18">
        <v>1657341545.4000001</v>
      </c>
      <c r="EI18">
        <v>0</v>
      </c>
      <c r="EJ18">
        <v>2.3649961538461541</v>
      </c>
      <c r="EK18">
        <v>-0.69391794995197242</v>
      </c>
      <c r="EL18">
        <v>34.194872064854223</v>
      </c>
      <c r="EM18">
        <v>17037.607692307691</v>
      </c>
      <c r="EN18">
        <v>15</v>
      </c>
      <c r="EO18">
        <v>1657341574.5</v>
      </c>
      <c r="EP18" t="s">
        <v>663</v>
      </c>
      <c r="EQ18">
        <v>1657341568.5</v>
      </c>
      <c r="ER18">
        <v>1657341574.5</v>
      </c>
      <c r="ES18">
        <v>14</v>
      </c>
      <c r="ET18">
        <v>-0.70599999999999996</v>
      </c>
      <c r="EU18">
        <v>7.0000000000000001E-3</v>
      </c>
      <c r="EV18">
        <v>0.55800000000000005</v>
      </c>
      <c r="EW18">
        <v>0.17</v>
      </c>
      <c r="EX18">
        <v>410</v>
      </c>
      <c r="EY18">
        <v>19</v>
      </c>
      <c r="EZ18">
        <v>0.12</v>
      </c>
      <c r="FA18">
        <v>0.03</v>
      </c>
      <c r="FB18">
        <v>-17.3943525</v>
      </c>
      <c r="FC18">
        <v>-0.12472682926825129</v>
      </c>
      <c r="FD18">
        <v>4.3402085131362032E-2</v>
      </c>
      <c r="FE18">
        <v>0</v>
      </c>
      <c r="FF18">
        <v>4.8974959999999994</v>
      </c>
      <c r="FG18">
        <v>-8.1901688555582209E-3</v>
      </c>
      <c r="FH18">
        <v>2.2909297239330629E-3</v>
      </c>
      <c r="FI18">
        <v>1</v>
      </c>
      <c r="FJ18">
        <v>1</v>
      </c>
      <c r="FK18">
        <v>2</v>
      </c>
      <c r="FL18" t="s">
        <v>370</v>
      </c>
      <c r="FM18">
        <v>2.9348000000000001</v>
      </c>
      <c r="FN18">
        <v>2.7633999999999999</v>
      </c>
      <c r="FO18">
        <v>9.9828799999999995E-2</v>
      </c>
      <c r="FP18">
        <v>0.10395600000000001</v>
      </c>
      <c r="FQ18">
        <v>0.119549</v>
      </c>
      <c r="FR18">
        <v>0.102604</v>
      </c>
      <c r="FS18">
        <v>28664</v>
      </c>
      <c r="FT18">
        <v>22249.200000000001</v>
      </c>
      <c r="FU18">
        <v>29894.9</v>
      </c>
      <c r="FV18">
        <v>24281.7</v>
      </c>
      <c r="FW18">
        <v>34960.6</v>
      </c>
      <c r="FX18">
        <v>31839.8</v>
      </c>
      <c r="FY18">
        <v>43661.1</v>
      </c>
      <c r="FZ18">
        <v>39643.5</v>
      </c>
      <c r="GA18">
        <v>1.98323</v>
      </c>
      <c r="GB18">
        <v>2.0629499999999998</v>
      </c>
      <c r="GC18">
        <v>6.5863099999999994E-2</v>
      </c>
      <c r="GD18">
        <v>0</v>
      </c>
      <c r="GE18">
        <v>25.576799999999999</v>
      </c>
      <c r="GF18">
        <v>999.9</v>
      </c>
      <c r="GG18">
        <v>59</v>
      </c>
      <c r="GH18">
        <v>32.6</v>
      </c>
      <c r="GI18">
        <v>28.7105</v>
      </c>
      <c r="GJ18">
        <v>30.994599999999998</v>
      </c>
      <c r="GK18">
        <v>34.3429</v>
      </c>
      <c r="GL18">
        <v>1</v>
      </c>
      <c r="GM18">
        <v>2.1554899999999998E-2</v>
      </c>
      <c r="GN18">
        <v>0.37168600000000002</v>
      </c>
      <c r="GO18">
        <v>20.2682</v>
      </c>
      <c r="GP18">
        <v>5.2244799999999998</v>
      </c>
      <c r="GQ18">
        <v>11.908099999999999</v>
      </c>
      <c r="GR18">
        <v>4.9644500000000003</v>
      </c>
      <c r="GS18">
        <v>3.2919999999999998</v>
      </c>
      <c r="GT18">
        <v>9999</v>
      </c>
      <c r="GU18">
        <v>9999</v>
      </c>
      <c r="GV18">
        <v>7809.9</v>
      </c>
      <c r="GW18">
        <v>982.4</v>
      </c>
      <c r="GX18">
        <v>1.8770100000000001</v>
      </c>
      <c r="GY18">
        <v>1.87531</v>
      </c>
      <c r="GZ18">
        <v>1.87402</v>
      </c>
      <c r="HA18">
        <v>1.87317</v>
      </c>
      <c r="HB18">
        <v>1.8747199999999999</v>
      </c>
      <c r="HC18">
        <v>1.8696600000000001</v>
      </c>
      <c r="HD18">
        <v>1.8738300000000001</v>
      </c>
      <c r="HE18">
        <v>1.87896</v>
      </c>
      <c r="HF18">
        <v>0</v>
      </c>
      <c r="HG18">
        <v>0</v>
      </c>
      <c r="HH18">
        <v>0</v>
      </c>
      <c r="HI18">
        <v>0</v>
      </c>
      <c r="HJ18" t="s">
        <v>371</v>
      </c>
      <c r="HK18" t="s">
        <v>372</v>
      </c>
      <c r="HL18" t="s">
        <v>373</v>
      </c>
      <c r="HM18" t="s">
        <v>373</v>
      </c>
      <c r="HN18" t="s">
        <v>373</v>
      </c>
      <c r="HO18" t="s">
        <v>373</v>
      </c>
      <c r="HP18">
        <v>0</v>
      </c>
      <c r="HQ18">
        <v>100</v>
      </c>
      <c r="HR18">
        <v>100</v>
      </c>
      <c r="HS18">
        <v>0.55800000000000005</v>
      </c>
      <c r="HT18">
        <v>0.17</v>
      </c>
      <c r="HU18">
        <v>1.065024737179507</v>
      </c>
      <c r="HV18">
        <v>1.442917152755131E-3</v>
      </c>
      <c r="HW18">
        <v>-2.661258809856503E-6</v>
      </c>
      <c r="HX18">
        <v>7.9611176757267714E-10</v>
      </c>
      <c r="HY18">
        <v>-5.5457848720388447E-2</v>
      </c>
      <c r="HZ18">
        <v>-6.0352908027276157E-3</v>
      </c>
      <c r="IA18">
        <v>1.226161373770135E-3</v>
      </c>
      <c r="IB18">
        <v>-1.457749047782E-5</v>
      </c>
      <c r="IC18">
        <v>5</v>
      </c>
      <c r="ID18">
        <v>1967</v>
      </c>
      <c r="IE18">
        <v>1</v>
      </c>
      <c r="IF18">
        <v>28</v>
      </c>
      <c r="IG18">
        <v>9.3000000000000007</v>
      </c>
      <c r="IH18">
        <v>11.2</v>
      </c>
      <c r="II18">
        <v>1.0522499999999999</v>
      </c>
      <c r="IJ18">
        <v>2.4145500000000002</v>
      </c>
      <c r="IK18">
        <v>1.42578</v>
      </c>
      <c r="IL18">
        <v>2.2900399999999999</v>
      </c>
      <c r="IM18">
        <v>1.5478499999999999</v>
      </c>
      <c r="IN18">
        <v>2.3840300000000001</v>
      </c>
      <c r="IO18">
        <v>34.829599999999999</v>
      </c>
      <c r="IP18">
        <v>14.8062</v>
      </c>
      <c r="IQ18">
        <v>18</v>
      </c>
      <c r="IR18">
        <v>505.43099999999998</v>
      </c>
      <c r="IS18">
        <v>544.96699999999998</v>
      </c>
      <c r="IT18">
        <v>24.998899999999999</v>
      </c>
      <c r="IU18">
        <v>27.5106</v>
      </c>
      <c r="IV18">
        <v>30.0001</v>
      </c>
      <c r="IW18">
        <v>27.465399999999999</v>
      </c>
      <c r="IX18">
        <v>27.3995</v>
      </c>
      <c r="IY18">
        <v>21.099399999999999</v>
      </c>
      <c r="IZ18">
        <v>36.6265</v>
      </c>
      <c r="JA18">
        <v>0</v>
      </c>
      <c r="JB18">
        <v>25</v>
      </c>
      <c r="JC18">
        <v>410</v>
      </c>
      <c r="JD18">
        <v>18.8262</v>
      </c>
      <c r="JE18">
        <v>100.72499999999999</v>
      </c>
      <c r="JF18">
        <v>100.834</v>
      </c>
    </row>
    <row r="19" spans="1:266" x14ac:dyDescent="0.2">
      <c r="A19">
        <v>17</v>
      </c>
      <c r="B19">
        <v>1657341730</v>
      </c>
      <c r="C19">
        <v>2290.900000095367</v>
      </c>
      <c r="D19" t="s">
        <v>664</v>
      </c>
      <c r="E19" t="s">
        <v>665</v>
      </c>
      <c r="F19" t="s">
        <v>366</v>
      </c>
      <c r="H19" t="s">
        <v>394</v>
      </c>
      <c r="I19" t="s">
        <v>533</v>
      </c>
      <c r="J19" t="s">
        <v>662</v>
      </c>
      <c r="K19">
        <v>1657341730</v>
      </c>
      <c r="L19">
        <v>4.2452910868837554E-3</v>
      </c>
      <c r="M19">
        <v>4.2452910868837552</v>
      </c>
      <c r="N19">
        <v>13.503234737595069</v>
      </c>
      <c r="O19">
        <v>381.916</v>
      </c>
      <c r="P19">
        <v>308.46621896261001</v>
      </c>
      <c r="Q19">
        <v>31.345078906426661</v>
      </c>
      <c r="R19">
        <v>38.808746046444398</v>
      </c>
      <c r="S19">
        <v>0.35445533721134426</v>
      </c>
      <c r="T19">
        <v>1.9243131639945248</v>
      </c>
      <c r="U19">
        <v>0.32177635359221207</v>
      </c>
      <c r="V19">
        <v>0.20379463718656549</v>
      </c>
      <c r="W19">
        <v>241.74175799999998</v>
      </c>
      <c r="X19">
        <v>27.772027520320442</v>
      </c>
      <c r="Y19">
        <v>27.772027520320442</v>
      </c>
      <c r="Z19">
        <v>3.7446976457881336</v>
      </c>
      <c r="AA19">
        <v>67.118599322611132</v>
      </c>
      <c r="AB19">
        <v>2.444879056854</v>
      </c>
      <c r="AC19">
        <v>3.642625265617486</v>
      </c>
      <c r="AD19">
        <v>1.2998185889341336</v>
      </c>
      <c r="AE19">
        <v>-187.21733693157361</v>
      </c>
      <c r="AF19">
        <v>-49.011318137157438</v>
      </c>
      <c r="AG19">
        <v>-5.5261262964811557</v>
      </c>
      <c r="AH19">
        <v>-1.3023365212227134E-2</v>
      </c>
      <c r="AI19">
        <v>0</v>
      </c>
      <c r="AJ19">
        <v>0</v>
      </c>
      <c r="AK19">
        <v>1</v>
      </c>
      <c r="AL19">
        <v>0</v>
      </c>
      <c r="AM19">
        <v>25970.067797519132</v>
      </c>
      <c r="AN19" t="s">
        <v>367</v>
      </c>
      <c r="AO19" t="s">
        <v>367</v>
      </c>
      <c r="AP19">
        <v>0</v>
      </c>
      <c r="AQ19">
        <v>0</v>
      </c>
      <c r="AR19" t="e">
        <v>#DIV/0!</v>
      </c>
      <c r="AS19">
        <v>0</v>
      </c>
      <c r="AT19" t="s">
        <v>367</v>
      </c>
      <c r="AU19" t="s">
        <v>367</v>
      </c>
      <c r="AV19">
        <v>0</v>
      </c>
      <c r="AW19">
        <v>0</v>
      </c>
      <c r="AX19" t="e">
        <v>#DIV/0!</v>
      </c>
      <c r="AY19">
        <v>0.5</v>
      </c>
      <c r="AZ19">
        <v>1261.1982</v>
      </c>
      <c r="BA19">
        <v>13.503234737595069</v>
      </c>
      <c r="BB19" t="e">
        <v>#DIV/0!</v>
      </c>
      <c r="BC19">
        <v>1.0706671431655285E-2</v>
      </c>
      <c r="BD19" t="e">
        <v>#DIV/0!</v>
      </c>
      <c r="BE19" t="e">
        <v>#DIV/0!</v>
      </c>
      <c r="BF19" t="s">
        <v>367</v>
      </c>
      <c r="BG19">
        <v>0</v>
      </c>
      <c r="BH19" t="e">
        <v>#DIV/0!</v>
      </c>
      <c r="BI19" t="e">
        <v>#DIV/0!</v>
      </c>
      <c r="BJ19" t="e">
        <v>#DIV/0!</v>
      </c>
      <c r="BK19" t="e">
        <v>#DIV/0!</v>
      </c>
      <c r="BL19" t="e">
        <v>#DIV/0!</v>
      </c>
      <c r="BM19" t="e">
        <v>#DIV/0!</v>
      </c>
      <c r="BN19" t="e">
        <v>#DIV/0!</v>
      </c>
      <c r="BO19" t="e">
        <v>#DIV/0!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1499.98</v>
      </c>
      <c r="CI19">
        <v>1261.1982</v>
      </c>
      <c r="CJ19">
        <v>0.84081001080014395</v>
      </c>
      <c r="CK19">
        <v>0.1611633208442779</v>
      </c>
      <c r="CL19">
        <v>6</v>
      </c>
      <c r="CM19">
        <v>0.5</v>
      </c>
      <c r="CN19" t="s">
        <v>368</v>
      </c>
      <c r="CO19">
        <v>2</v>
      </c>
      <c r="CP19">
        <v>1657341730</v>
      </c>
      <c r="CQ19">
        <v>381.916</v>
      </c>
      <c r="CR19">
        <v>400.05900000000003</v>
      </c>
      <c r="CS19">
        <v>24.06</v>
      </c>
      <c r="CT19">
        <v>19.09</v>
      </c>
      <c r="CU19">
        <v>381.35</v>
      </c>
      <c r="CV19">
        <v>23.755700000000001</v>
      </c>
      <c r="CW19">
        <v>500.17899999999997</v>
      </c>
      <c r="CX19">
        <v>101.51600000000001</v>
      </c>
      <c r="CY19">
        <v>9.9920900000000007E-2</v>
      </c>
      <c r="CZ19">
        <v>27.299600000000002</v>
      </c>
      <c r="DA19">
        <v>27.071200000000001</v>
      </c>
      <c r="DB19">
        <v>999.9</v>
      </c>
      <c r="DC19">
        <v>0</v>
      </c>
      <c r="DD19">
        <v>0</v>
      </c>
      <c r="DE19">
        <v>5014.38</v>
      </c>
      <c r="DF19">
        <v>0</v>
      </c>
      <c r="DG19">
        <v>1904.25</v>
      </c>
      <c r="DH19">
        <v>-18.1433</v>
      </c>
      <c r="DI19">
        <v>391.33100000000002</v>
      </c>
      <c r="DJ19">
        <v>407.84500000000003</v>
      </c>
      <c r="DK19">
        <v>4.9700499999999996</v>
      </c>
      <c r="DL19">
        <v>400.05900000000003</v>
      </c>
      <c r="DM19">
        <v>19.09</v>
      </c>
      <c r="DN19">
        <v>2.4424700000000001</v>
      </c>
      <c r="DO19">
        <v>1.9379299999999999</v>
      </c>
      <c r="DP19">
        <v>20.648099999999999</v>
      </c>
      <c r="DQ19">
        <v>16.946100000000001</v>
      </c>
      <c r="DR19">
        <v>1499.98</v>
      </c>
      <c r="DS19">
        <v>0.97300200000000003</v>
      </c>
      <c r="DT19">
        <v>2.6998500000000002E-2</v>
      </c>
      <c r="DU19">
        <v>0</v>
      </c>
      <c r="DV19">
        <v>2.5131000000000001</v>
      </c>
      <c r="DW19">
        <v>0</v>
      </c>
      <c r="DX19">
        <v>16466.900000000001</v>
      </c>
      <c r="DY19">
        <v>13303.4</v>
      </c>
      <c r="DZ19">
        <v>35.75</v>
      </c>
      <c r="EA19">
        <v>38.686999999999998</v>
      </c>
      <c r="EB19">
        <v>36.436999999999998</v>
      </c>
      <c r="EC19">
        <v>37.061999999999998</v>
      </c>
      <c r="ED19">
        <v>36.061999999999998</v>
      </c>
      <c r="EE19">
        <v>1459.48</v>
      </c>
      <c r="EF19">
        <v>40.5</v>
      </c>
      <c r="EG19">
        <v>0</v>
      </c>
      <c r="EH19">
        <v>1657341729</v>
      </c>
      <c r="EI19">
        <v>0</v>
      </c>
      <c r="EJ19">
        <v>2.395776923076923</v>
      </c>
      <c r="EK19">
        <v>-1.2886495662166131</v>
      </c>
      <c r="EL19">
        <v>-239.62735035714189</v>
      </c>
      <c r="EM19">
        <v>16478.25</v>
      </c>
      <c r="EN19">
        <v>15</v>
      </c>
      <c r="EO19">
        <v>1657341574.5</v>
      </c>
      <c r="EP19" t="s">
        <v>663</v>
      </c>
      <c r="EQ19">
        <v>1657341568.5</v>
      </c>
      <c r="ER19">
        <v>1657341574.5</v>
      </c>
      <c r="ES19">
        <v>14</v>
      </c>
      <c r="ET19">
        <v>-0.70599999999999996</v>
      </c>
      <c r="EU19">
        <v>7.0000000000000001E-3</v>
      </c>
      <c r="EV19">
        <v>0.55800000000000005</v>
      </c>
      <c r="EW19">
        <v>0.17</v>
      </c>
      <c r="EX19">
        <v>410</v>
      </c>
      <c r="EY19">
        <v>19</v>
      </c>
      <c r="EZ19">
        <v>0.12</v>
      </c>
      <c r="FA19">
        <v>0.03</v>
      </c>
      <c r="FB19">
        <v>-18.07491219512195</v>
      </c>
      <c r="FC19">
        <v>-0.25406341463410193</v>
      </c>
      <c r="FD19">
        <v>3.3829639156002671E-2</v>
      </c>
      <c r="FE19">
        <v>0</v>
      </c>
      <c r="FF19">
        <v>4.9837170731707321</v>
      </c>
      <c r="FG19">
        <v>-2.2900348432053151E-2</v>
      </c>
      <c r="FH19">
        <v>5.4469209220651344E-3</v>
      </c>
      <c r="FI19">
        <v>1</v>
      </c>
      <c r="FJ19">
        <v>1</v>
      </c>
      <c r="FK19">
        <v>2</v>
      </c>
      <c r="FL19" t="s">
        <v>370</v>
      </c>
      <c r="FM19">
        <v>2.93492</v>
      </c>
      <c r="FN19">
        <v>2.76342</v>
      </c>
      <c r="FO19">
        <v>9.7848500000000005E-2</v>
      </c>
      <c r="FP19">
        <v>0.102011</v>
      </c>
      <c r="FQ19">
        <v>0.120673</v>
      </c>
      <c r="FR19">
        <v>0.103616</v>
      </c>
      <c r="FS19">
        <v>28722.5</v>
      </c>
      <c r="FT19">
        <v>22297.9</v>
      </c>
      <c r="FU19">
        <v>29890.6</v>
      </c>
      <c r="FV19">
        <v>24282.400000000001</v>
      </c>
      <c r="FW19">
        <v>34909.699999999997</v>
      </c>
      <c r="FX19">
        <v>31804</v>
      </c>
      <c r="FY19">
        <v>43654.400000000001</v>
      </c>
      <c r="FZ19">
        <v>39644.300000000003</v>
      </c>
      <c r="GA19">
        <v>1.98285</v>
      </c>
      <c r="GB19">
        <v>2.06365</v>
      </c>
      <c r="GC19">
        <v>7.1320700000000001E-2</v>
      </c>
      <c r="GD19">
        <v>0</v>
      </c>
      <c r="GE19">
        <v>25.9039</v>
      </c>
      <c r="GF19">
        <v>999.9</v>
      </c>
      <c r="GG19">
        <v>58.2</v>
      </c>
      <c r="GH19">
        <v>32.9</v>
      </c>
      <c r="GI19">
        <v>28.802</v>
      </c>
      <c r="GJ19">
        <v>30.704699999999999</v>
      </c>
      <c r="GK19">
        <v>33.685899999999997</v>
      </c>
      <c r="GL19">
        <v>1</v>
      </c>
      <c r="GM19">
        <v>2.26524E-2</v>
      </c>
      <c r="GN19">
        <v>0.72717600000000004</v>
      </c>
      <c r="GO19">
        <v>20.267099999999999</v>
      </c>
      <c r="GP19">
        <v>5.2286700000000002</v>
      </c>
      <c r="GQ19">
        <v>11.907999999999999</v>
      </c>
      <c r="GR19">
        <v>4.96455</v>
      </c>
      <c r="GS19">
        <v>3.2919999999999998</v>
      </c>
      <c r="GT19">
        <v>9999</v>
      </c>
      <c r="GU19">
        <v>9999</v>
      </c>
      <c r="GV19">
        <v>7809.9</v>
      </c>
      <c r="GW19">
        <v>982.4</v>
      </c>
      <c r="GX19">
        <v>1.87703</v>
      </c>
      <c r="GY19">
        <v>1.8753500000000001</v>
      </c>
      <c r="GZ19">
        <v>1.8740399999999999</v>
      </c>
      <c r="HA19">
        <v>1.87317</v>
      </c>
      <c r="HB19">
        <v>1.8747499999999999</v>
      </c>
      <c r="HC19">
        <v>1.8696699999999999</v>
      </c>
      <c r="HD19">
        <v>1.8738900000000001</v>
      </c>
      <c r="HE19">
        <v>1.87897</v>
      </c>
      <c r="HF19">
        <v>0</v>
      </c>
      <c r="HG19">
        <v>0</v>
      </c>
      <c r="HH19">
        <v>0</v>
      </c>
      <c r="HI19">
        <v>0</v>
      </c>
      <c r="HJ19" t="s">
        <v>371</v>
      </c>
      <c r="HK19" t="s">
        <v>372</v>
      </c>
      <c r="HL19" t="s">
        <v>373</v>
      </c>
      <c r="HM19" t="s">
        <v>373</v>
      </c>
      <c r="HN19" t="s">
        <v>373</v>
      </c>
      <c r="HO19" t="s">
        <v>373</v>
      </c>
      <c r="HP19">
        <v>0</v>
      </c>
      <c r="HQ19">
        <v>100</v>
      </c>
      <c r="HR19">
        <v>100</v>
      </c>
      <c r="HS19">
        <v>0.56599999999999995</v>
      </c>
      <c r="HT19">
        <v>0.30430000000000001</v>
      </c>
      <c r="HU19">
        <v>0.35865972135057922</v>
      </c>
      <c r="HV19">
        <v>1.442917152755131E-3</v>
      </c>
      <c r="HW19">
        <v>-2.661258809856503E-6</v>
      </c>
      <c r="HX19">
        <v>7.9611176757267714E-10</v>
      </c>
      <c r="HY19">
        <v>-4.8841213833999683E-2</v>
      </c>
      <c r="HZ19">
        <v>-6.0352908027276157E-3</v>
      </c>
      <c r="IA19">
        <v>1.226161373770135E-3</v>
      </c>
      <c r="IB19">
        <v>-1.457749047782E-5</v>
      </c>
      <c r="IC19">
        <v>5</v>
      </c>
      <c r="ID19">
        <v>1967</v>
      </c>
      <c r="IE19">
        <v>1</v>
      </c>
      <c r="IF19">
        <v>28</v>
      </c>
      <c r="IG19">
        <v>2.7</v>
      </c>
      <c r="IH19">
        <v>2.6</v>
      </c>
      <c r="II19">
        <v>1.03149</v>
      </c>
      <c r="IJ19">
        <v>2.4145500000000002</v>
      </c>
      <c r="IK19">
        <v>1.42578</v>
      </c>
      <c r="IL19">
        <v>2.2900399999999999</v>
      </c>
      <c r="IM19">
        <v>1.5478499999999999</v>
      </c>
      <c r="IN19">
        <v>2.34863</v>
      </c>
      <c r="IO19">
        <v>35.105499999999999</v>
      </c>
      <c r="IP19">
        <v>14.7712</v>
      </c>
      <c r="IQ19">
        <v>18</v>
      </c>
      <c r="IR19">
        <v>505.48899999999998</v>
      </c>
      <c r="IS19">
        <v>545.74699999999996</v>
      </c>
      <c r="IT19">
        <v>25.001000000000001</v>
      </c>
      <c r="IU19">
        <v>27.578299999999999</v>
      </c>
      <c r="IV19">
        <v>30</v>
      </c>
      <c r="IW19">
        <v>27.5002</v>
      </c>
      <c r="IX19">
        <v>27.430199999999999</v>
      </c>
      <c r="IY19">
        <v>20.675799999999999</v>
      </c>
      <c r="IZ19">
        <v>35.171700000000001</v>
      </c>
      <c r="JA19">
        <v>0</v>
      </c>
      <c r="JB19">
        <v>25</v>
      </c>
      <c r="JC19">
        <v>400</v>
      </c>
      <c r="JD19">
        <v>19.149000000000001</v>
      </c>
      <c r="JE19">
        <v>100.71</v>
      </c>
      <c r="JF19">
        <v>100.836</v>
      </c>
    </row>
    <row r="20" spans="1:266" x14ac:dyDescent="0.2">
      <c r="A20">
        <v>18</v>
      </c>
      <c r="B20">
        <v>1657341805.5</v>
      </c>
      <c r="C20">
        <v>2366.400000095367</v>
      </c>
      <c r="D20" t="s">
        <v>666</v>
      </c>
      <c r="E20" t="s">
        <v>667</v>
      </c>
      <c r="F20" t="s">
        <v>366</v>
      </c>
      <c r="H20" t="s">
        <v>394</v>
      </c>
      <c r="I20" t="s">
        <v>533</v>
      </c>
      <c r="J20" t="s">
        <v>662</v>
      </c>
      <c r="K20">
        <v>1657341805.5</v>
      </c>
      <c r="L20">
        <v>4.1839890262607262E-3</v>
      </c>
      <c r="M20">
        <v>4.1839890262607264</v>
      </c>
      <c r="N20">
        <v>9.9366225455126358</v>
      </c>
      <c r="O20">
        <v>286.64</v>
      </c>
      <c r="P20">
        <v>232.34044591237526</v>
      </c>
      <c r="Q20">
        <v>23.609514883747536</v>
      </c>
      <c r="R20">
        <v>29.127220272400002</v>
      </c>
      <c r="S20">
        <v>0.35301984623593735</v>
      </c>
      <c r="T20">
        <v>1.9191110122245381</v>
      </c>
      <c r="U20">
        <v>0.32051282232423772</v>
      </c>
      <c r="V20">
        <v>0.20299111062673239</v>
      </c>
      <c r="W20">
        <v>241.74973799999998</v>
      </c>
      <c r="X20">
        <v>27.717068638644857</v>
      </c>
      <c r="Y20">
        <v>27.717068638644857</v>
      </c>
      <c r="Z20">
        <v>3.7326964066637283</v>
      </c>
      <c r="AA20">
        <v>67.47838493799334</v>
      </c>
      <c r="AB20">
        <v>2.4465279818670003</v>
      </c>
      <c r="AC20">
        <v>3.625646915104952</v>
      </c>
      <c r="AD20">
        <v>1.286168424796728</v>
      </c>
      <c r="AE20">
        <v>-184.51391605809803</v>
      </c>
      <c r="AF20">
        <v>-51.438614986002257</v>
      </c>
      <c r="AG20">
        <v>-5.8116232526213443</v>
      </c>
      <c r="AH20">
        <v>-1.4416296721641686E-2</v>
      </c>
      <c r="AI20">
        <v>0</v>
      </c>
      <c r="AJ20">
        <v>0</v>
      </c>
      <c r="AK20">
        <v>1</v>
      </c>
      <c r="AL20">
        <v>0</v>
      </c>
      <c r="AM20">
        <v>25845.989362482393</v>
      </c>
      <c r="AN20" t="s">
        <v>367</v>
      </c>
      <c r="AO20" t="s">
        <v>367</v>
      </c>
      <c r="AP20">
        <v>0</v>
      </c>
      <c r="AQ20">
        <v>0</v>
      </c>
      <c r="AR20" t="e">
        <v>#DIV/0!</v>
      </c>
      <c r="AS20">
        <v>0</v>
      </c>
      <c r="AT20" t="s">
        <v>367</v>
      </c>
      <c r="AU20" t="s">
        <v>367</v>
      </c>
      <c r="AV20">
        <v>0</v>
      </c>
      <c r="AW20">
        <v>0</v>
      </c>
      <c r="AX20" t="e">
        <v>#DIV/0!</v>
      </c>
      <c r="AY20">
        <v>0.5</v>
      </c>
      <c r="AZ20">
        <v>1261.2402</v>
      </c>
      <c r="BA20">
        <v>9.9366225455126358</v>
      </c>
      <c r="BB20" t="e">
        <v>#DIV/0!</v>
      </c>
      <c r="BC20">
        <v>7.8784537200072089E-3</v>
      </c>
      <c r="BD20" t="e">
        <v>#DIV/0!</v>
      </c>
      <c r="BE20" t="e">
        <v>#DIV/0!</v>
      </c>
      <c r="BF20" t="s">
        <v>367</v>
      </c>
      <c r="BG20">
        <v>0</v>
      </c>
      <c r="BH20" t="e">
        <v>#DIV/0!</v>
      </c>
      <c r="BI20" t="e">
        <v>#DIV/0!</v>
      </c>
      <c r="BJ20" t="e">
        <v>#DIV/0!</v>
      </c>
      <c r="BK20" t="e">
        <v>#DIV/0!</v>
      </c>
      <c r="BL20" t="e">
        <v>#DIV/0!</v>
      </c>
      <c r="BM20" t="e">
        <v>#DIV/0!</v>
      </c>
      <c r="BN20" t="e">
        <v>#DIV/0!</v>
      </c>
      <c r="BO20" t="e">
        <v>#DIV/0!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1500.03</v>
      </c>
      <c r="CI20">
        <v>1261.2402</v>
      </c>
      <c r="CJ20">
        <v>0.84080998380032401</v>
      </c>
      <c r="CK20">
        <v>0.1611632687346253</v>
      </c>
      <c r="CL20">
        <v>6</v>
      </c>
      <c r="CM20">
        <v>0.5</v>
      </c>
      <c r="CN20" t="s">
        <v>368</v>
      </c>
      <c r="CO20">
        <v>2</v>
      </c>
      <c r="CP20">
        <v>1657341805.5</v>
      </c>
      <c r="CQ20">
        <v>286.64</v>
      </c>
      <c r="CR20">
        <v>299.99599999999998</v>
      </c>
      <c r="CS20">
        <v>24.0762</v>
      </c>
      <c r="CT20">
        <v>19.178899999999999</v>
      </c>
      <c r="CU20">
        <v>286.07799999999997</v>
      </c>
      <c r="CV20">
        <v>23.7714</v>
      </c>
      <c r="CW20">
        <v>500.26600000000002</v>
      </c>
      <c r="CX20">
        <v>101.51600000000001</v>
      </c>
      <c r="CY20">
        <v>0.100035</v>
      </c>
      <c r="CZ20">
        <v>27.219899999999999</v>
      </c>
      <c r="DA20">
        <v>26.992599999999999</v>
      </c>
      <c r="DB20">
        <v>999.9</v>
      </c>
      <c r="DC20">
        <v>0</v>
      </c>
      <c r="DD20">
        <v>0</v>
      </c>
      <c r="DE20">
        <v>4992.5</v>
      </c>
      <c r="DF20">
        <v>0</v>
      </c>
      <c r="DG20">
        <v>1901.69</v>
      </c>
      <c r="DH20">
        <v>-13.346299999999999</v>
      </c>
      <c r="DI20">
        <v>293.72199999999998</v>
      </c>
      <c r="DJ20">
        <v>305.86200000000002</v>
      </c>
      <c r="DK20">
        <v>4.8972499999999997</v>
      </c>
      <c r="DL20">
        <v>299.99599999999998</v>
      </c>
      <c r="DM20">
        <v>19.178899999999999</v>
      </c>
      <c r="DN20">
        <v>2.4441199999999998</v>
      </c>
      <c r="DO20">
        <v>1.9469700000000001</v>
      </c>
      <c r="DP20">
        <v>20.659099999999999</v>
      </c>
      <c r="DQ20">
        <v>17.019500000000001</v>
      </c>
      <c r="DR20">
        <v>1500.03</v>
      </c>
      <c r="DS20">
        <v>0.97300200000000003</v>
      </c>
      <c r="DT20">
        <v>2.6998500000000002E-2</v>
      </c>
      <c r="DU20">
        <v>0</v>
      </c>
      <c r="DV20">
        <v>2.2652000000000001</v>
      </c>
      <c r="DW20">
        <v>0</v>
      </c>
      <c r="DX20">
        <v>16290.1</v>
      </c>
      <c r="DY20">
        <v>13303.9</v>
      </c>
      <c r="DZ20">
        <v>35.561999999999998</v>
      </c>
      <c r="EA20">
        <v>38.375</v>
      </c>
      <c r="EB20">
        <v>36.25</v>
      </c>
      <c r="EC20">
        <v>36.875</v>
      </c>
      <c r="ED20">
        <v>35.936999999999998</v>
      </c>
      <c r="EE20">
        <v>1459.53</v>
      </c>
      <c r="EF20">
        <v>40.5</v>
      </c>
      <c r="EG20">
        <v>0</v>
      </c>
      <c r="EH20">
        <v>1657341804.5999999</v>
      </c>
      <c r="EI20">
        <v>0</v>
      </c>
      <c r="EJ20">
        <v>2.3531269230769229</v>
      </c>
      <c r="EK20">
        <v>-0.46531624549119899</v>
      </c>
      <c r="EL20">
        <v>-75.562392767558606</v>
      </c>
      <c r="EM20">
        <v>16294.130769230769</v>
      </c>
      <c r="EN20">
        <v>15</v>
      </c>
      <c r="EO20">
        <v>1657341826.5</v>
      </c>
      <c r="EP20" t="s">
        <v>668</v>
      </c>
      <c r="EQ20">
        <v>1657341826.5</v>
      </c>
      <c r="ER20">
        <v>1657341574.5</v>
      </c>
      <c r="ES20">
        <v>15</v>
      </c>
      <c r="ET20">
        <v>-1.2E-2</v>
      </c>
      <c r="EU20">
        <v>7.0000000000000001E-3</v>
      </c>
      <c r="EV20">
        <v>0.56200000000000006</v>
      </c>
      <c r="EW20">
        <v>0.17</v>
      </c>
      <c r="EX20">
        <v>300</v>
      </c>
      <c r="EY20">
        <v>19</v>
      </c>
      <c r="EZ20">
        <v>0.21</v>
      </c>
      <c r="FA20">
        <v>0.03</v>
      </c>
      <c r="FB20">
        <v>-13.30690487804878</v>
      </c>
      <c r="FC20">
        <v>-0.22249756097563189</v>
      </c>
      <c r="FD20">
        <v>3.5505870014308077E-2</v>
      </c>
      <c r="FE20">
        <v>0</v>
      </c>
      <c r="FF20">
        <v>4.8911397560975614</v>
      </c>
      <c r="FG20">
        <v>5.043052264809423E-2</v>
      </c>
      <c r="FH20">
        <v>5.4282110819558072E-3</v>
      </c>
      <c r="FI20">
        <v>1</v>
      </c>
      <c r="FJ20">
        <v>1</v>
      </c>
      <c r="FK20">
        <v>2</v>
      </c>
      <c r="FL20" t="s">
        <v>370</v>
      </c>
      <c r="FM20">
        <v>2.9352100000000001</v>
      </c>
      <c r="FN20">
        <v>2.7634400000000001</v>
      </c>
      <c r="FO20">
        <v>7.7694600000000003E-2</v>
      </c>
      <c r="FP20">
        <v>8.1203200000000003E-2</v>
      </c>
      <c r="FQ20">
        <v>0.12074500000000001</v>
      </c>
      <c r="FR20">
        <v>0.10397199999999999</v>
      </c>
      <c r="FS20">
        <v>29371.200000000001</v>
      </c>
      <c r="FT20">
        <v>22819.8</v>
      </c>
      <c r="FU20">
        <v>29897.4</v>
      </c>
      <c r="FV20">
        <v>24287.7</v>
      </c>
      <c r="FW20">
        <v>34913.5</v>
      </c>
      <c r="FX20">
        <v>31797.1</v>
      </c>
      <c r="FY20">
        <v>43664.1</v>
      </c>
      <c r="FZ20">
        <v>39652.800000000003</v>
      </c>
      <c r="GA20">
        <v>1.98315</v>
      </c>
      <c r="GB20">
        <v>2.06515</v>
      </c>
      <c r="GC20">
        <v>7.1823600000000001E-2</v>
      </c>
      <c r="GD20">
        <v>0</v>
      </c>
      <c r="GE20">
        <v>25.8169</v>
      </c>
      <c r="GF20">
        <v>999.9</v>
      </c>
      <c r="GG20">
        <v>57.8</v>
      </c>
      <c r="GH20">
        <v>33</v>
      </c>
      <c r="GI20">
        <v>28.765999999999998</v>
      </c>
      <c r="GJ20">
        <v>30.884699999999999</v>
      </c>
      <c r="GK20">
        <v>33.501600000000003</v>
      </c>
      <c r="GL20">
        <v>1</v>
      </c>
      <c r="GM20">
        <v>1.54599E-2</v>
      </c>
      <c r="GN20">
        <v>0.751166</v>
      </c>
      <c r="GO20">
        <v>20.2669</v>
      </c>
      <c r="GP20">
        <v>5.2241799999999996</v>
      </c>
      <c r="GQ20">
        <v>11.9057</v>
      </c>
      <c r="GR20">
        <v>4.9638</v>
      </c>
      <c r="GS20">
        <v>3.29128</v>
      </c>
      <c r="GT20">
        <v>9999</v>
      </c>
      <c r="GU20">
        <v>9999</v>
      </c>
      <c r="GV20">
        <v>7809.9</v>
      </c>
      <c r="GW20">
        <v>982.5</v>
      </c>
      <c r="GX20">
        <v>1.8770800000000001</v>
      </c>
      <c r="GY20">
        <v>1.8753299999999999</v>
      </c>
      <c r="GZ20">
        <v>1.8740699999999999</v>
      </c>
      <c r="HA20">
        <v>1.87317</v>
      </c>
      <c r="HB20">
        <v>1.8748199999999999</v>
      </c>
      <c r="HC20">
        <v>1.86968</v>
      </c>
      <c r="HD20">
        <v>1.87391</v>
      </c>
      <c r="HE20">
        <v>1.87897</v>
      </c>
      <c r="HF20">
        <v>0</v>
      </c>
      <c r="HG20">
        <v>0</v>
      </c>
      <c r="HH20">
        <v>0</v>
      </c>
      <c r="HI20">
        <v>0</v>
      </c>
      <c r="HJ20" t="s">
        <v>371</v>
      </c>
      <c r="HK20" t="s">
        <v>372</v>
      </c>
      <c r="HL20" t="s">
        <v>373</v>
      </c>
      <c r="HM20" t="s">
        <v>373</v>
      </c>
      <c r="HN20" t="s">
        <v>373</v>
      </c>
      <c r="HO20" t="s">
        <v>373</v>
      </c>
      <c r="HP20">
        <v>0</v>
      </c>
      <c r="HQ20">
        <v>100</v>
      </c>
      <c r="HR20">
        <v>100</v>
      </c>
      <c r="HS20">
        <v>0.56200000000000006</v>
      </c>
      <c r="HT20">
        <v>0.30480000000000002</v>
      </c>
      <c r="HU20">
        <v>0.35865972135057922</v>
      </c>
      <c r="HV20">
        <v>1.442917152755131E-3</v>
      </c>
      <c r="HW20">
        <v>-2.661258809856503E-6</v>
      </c>
      <c r="HX20">
        <v>7.9611176757267714E-10</v>
      </c>
      <c r="HY20">
        <v>-4.8841213833999683E-2</v>
      </c>
      <c r="HZ20">
        <v>-6.0352908027276157E-3</v>
      </c>
      <c r="IA20">
        <v>1.226161373770135E-3</v>
      </c>
      <c r="IB20">
        <v>-1.457749047782E-5</v>
      </c>
      <c r="IC20">
        <v>5</v>
      </c>
      <c r="ID20">
        <v>1967</v>
      </c>
      <c r="IE20">
        <v>1</v>
      </c>
      <c r="IF20">
        <v>28</v>
      </c>
      <c r="IG20">
        <v>4</v>
      </c>
      <c r="IH20">
        <v>3.9</v>
      </c>
      <c r="II20">
        <v>0.81787100000000001</v>
      </c>
      <c r="IJ20">
        <v>2.4352999999999998</v>
      </c>
      <c r="IK20">
        <v>1.42578</v>
      </c>
      <c r="IL20">
        <v>2.2912599999999999</v>
      </c>
      <c r="IM20">
        <v>1.5478499999999999</v>
      </c>
      <c r="IN20">
        <v>2.3571800000000001</v>
      </c>
      <c r="IO20">
        <v>35.174700000000001</v>
      </c>
      <c r="IP20">
        <v>14.7537</v>
      </c>
      <c r="IQ20">
        <v>18</v>
      </c>
      <c r="IR20">
        <v>505.202</v>
      </c>
      <c r="IS20">
        <v>546.16700000000003</v>
      </c>
      <c r="IT20">
        <v>24.9998</v>
      </c>
      <c r="IU20">
        <v>27.525700000000001</v>
      </c>
      <c r="IV20">
        <v>29.999500000000001</v>
      </c>
      <c r="IW20">
        <v>27.443300000000001</v>
      </c>
      <c r="IX20">
        <v>27.3658</v>
      </c>
      <c r="IY20">
        <v>16.383199999999999</v>
      </c>
      <c r="IZ20">
        <v>34.626800000000003</v>
      </c>
      <c r="JA20">
        <v>0</v>
      </c>
      <c r="JB20">
        <v>25</v>
      </c>
      <c r="JC20">
        <v>300</v>
      </c>
      <c r="JD20">
        <v>19.068300000000001</v>
      </c>
      <c r="JE20">
        <v>100.732</v>
      </c>
      <c r="JF20">
        <v>100.858</v>
      </c>
    </row>
    <row r="21" spans="1:266" x14ac:dyDescent="0.2">
      <c r="A21">
        <v>19</v>
      </c>
      <c r="B21">
        <v>1657341902.5</v>
      </c>
      <c r="C21">
        <v>2463.400000095367</v>
      </c>
      <c r="D21" t="s">
        <v>669</v>
      </c>
      <c r="E21" t="s">
        <v>670</v>
      </c>
      <c r="F21" t="s">
        <v>366</v>
      </c>
      <c r="H21" t="s">
        <v>394</v>
      </c>
      <c r="I21" t="s">
        <v>533</v>
      </c>
      <c r="J21" t="s">
        <v>662</v>
      </c>
      <c r="K21">
        <v>1657341902.5</v>
      </c>
      <c r="L21">
        <v>4.3830002836484352E-3</v>
      </c>
      <c r="M21">
        <v>4.3830002836484354</v>
      </c>
      <c r="N21">
        <v>5.8616545165499661</v>
      </c>
      <c r="O21">
        <v>191.96299999999999</v>
      </c>
      <c r="P21">
        <v>161.47936423658729</v>
      </c>
      <c r="Q21">
        <v>16.408081455716875</v>
      </c>
      <c r="R21">
        <v>19.505554504592997</v>
      </c>
      <c r="S21">
        <v>0.38098788998650124</v>
      </c>
      <c r="T21">
        <v>1.918605270386422</v>
      </c>
      <c r="U21">
        <v>0.34341022118705616</v>
      </c>
      <c r="V21">
        <v>0.21769790058527436</v>
      </c>
      <c r="W21">
        <v>241.730007</v>
      </c>
      <c r="X21">
        <v>27.287812661038267</v>
      </c>
      <c r="Y21">
        <v>27.287812661038267</v>
      </c>
      <c r="Z21">
        <v>3.6401098654175952</v>
      </c>
      <c r="AA21">
        <v>67.065323369852237</v>
      </c>
      <c r="AB21">
        <v>2.3816604868289994</v>
      </c>
      <c r="AC21">
        <v>3.5512547575363267</v>
      </c>
      <c r="AD21">
        <v>1.2584493785885957</v>
      </c>
      <c r="AE21">
        <v>-193.29031250889599</v>
      </c>
      <c r="AF21">
        <v>-43.547801334128771</v>
      </c>
      <c r="AG21">
        <v>-4.9022051223305976</v>
      </c>
      <c r="AH21">
        <v>-1.0311965355363384E-2</v>
      </c>
      <c r="AI21">
        <v>0</v>
      </c>
      <c r="AJ21">
        <v>0</v>
      </c>
      <c r="AK21">
        <v>1</v>
      </c>
      <c r="AL21">
        <v>0</v>
      </c>
      <c r="AM21">
        <v>25863.878592108034</v>
      </c>
      <c r="AN21" t="s">
        <v>367</v>
      </c>
      <c r="AO21" t="s">
        <v>367</v>
      </c>
      <c r="AP21">
        <v>0</v>
      </c>
      <c r="AQ21">
        <v>0</v>
      </c>
      <c r="AR21" t="e">
        <v>#DIV/0!</v>
      </c>
      <c r="AS21">
        <v>0</v>
      </c>
      <c r="AT21" t="s">
        <v>367</v>
      </c>
      <c r="AU21" t="s">
        <v>367</v>
      </c>
      <c r="AV21">
        <v>0</v>
      </c>
      <c r="AW21">
        <v>0</v>
      </c>
      <c r="AX21" t="e">
        <v>#DIV/0!</v>
      </c>
      <c r="AY21">
        <v>0.5</v>
      </c>
      <c r="AZ21">
        <v>1261.1391000000001</v>
      </c>
      <c r="BA21">
        <v>5.8616545165499661</v>
      </c>
      <c r="BB21" t="e">
        <v>#DIV/0!</v>
      </c>
      <c r="BC21">
        <v>4.6479048318698278E-3</v>
      </c>
      <c r="BD21" t="e">
        <v>#DIV/0!</v>
      </c>
      <c r="BE21" t="e">
        <v>#DIV/0!</v>
      </c>
      <c r="BF21" t="s">
        <v>367</v>
      </c>
      <c r="BG21">
        <v>0</v>
      </c>
      <c r="BH21" t="e">
        <v>#DIV/0!</v>
      </c>
      <c r="BI21" t="e">
        <v>#DIV/0!</v>
      </c>
      <c r="BJ21" t="e">
        <v>#DIV/0!</v>
      </c>
      <c r="BK21" t="e">
        <v>#DIV/0!</v>
      </c>
      <c r="BL21" t="e">
        <v>#DIV/0!</v>
      </c>
      <c r="BM21" t="e">
        <v>#DIV/0!</v>
      </c>
      <c r="BN21" t="e">
        <v>#DIV/0!</v>
      </c>
      <c r="BO21" t="e">
        <v>#DIV/0!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1499.91</v>
      </c>
      <c r="CI21">
        <v>1261.1391000000001</v>
      </c>
      <c r="CJ21">
        <v>0.84080984859091545</v>
      </c>
      <c r="CK21">
        <v>0.16116300778046683</v>
      </c>
      <c r="CL21">
        <v>6</v>
      </c>
      <c r="CM21">
        <v>0.5</v>
      </c>
      <c r="CN21" t="s">
        <v>368</v>
      </c>
      <c r="CO21">
        <v>2</v>
      </c>
      <c r="CP21">
        <v>1657341902.5</v>
      </c>
      <c r="CQ21">
        <v>191.96299999999999</v>
      </c>
      <c r="CR21">
        <v>200.00299999999999</v>
      </c>
      <c r="CS21">
        <v>23.439</v>
      </c>
      <c r="CT21">
        <v>18.305</v>
      </c>
      <c r="CU21">
        <v>191.375</v>
      </c>
      <c r="CV21">
        <v>23.151299999999999</v>
      </c>
      <c r="CW21">
        <v>500.226</v>
      </c>
      <c r="CX21">
        <v>101.511</v>
      </c>
      <c r="CY21">
        <v>0.100011</v>
      </c>
      <c r="CZ21">
        <v>26.866800000000001</v>
      </c>
      <c r="DA21">
        <v>26.622299999999999</v>
      </c>
      <c r="DB21">
        <v>999.9</v>
      </c>
      <c r="DC21">
        <v>0</v>
      </c>
      <c r="DD21">
        <v>0</v>
      </c>
      <c r="DE21">
        <v>4990.62</v>
      </c>
      <c r="DF21">
        <v>0</v>
      </c>
      <c r="DG21">
        <v>1899.9</v>
      </c>
      <c r="DH21">
        <v>-8.0972299999999997</v>
      </c>
      <c r="DI21">
        <v>196.512</v>
      </c>
      <c r="DJ21">
        <v>203.733</v>
      </c>
      <c r="DK21">
        <v>5.1340399999999997</v>
      </c>
      <c r="DL21">
        <v>200.00299999999999</v>
      </c>
      <c r="DM21">
        <v>18.305</v>
      </c>
      <c r="DN21">
        <v>2.3793199999999999</v>
      </c>
      <c r="DO21">
        <v>1.85816</v>
      </c>
      <c r="DP21">
        <v>20.223700000000001</v>
      </c>
      <c r="DQ21">
        <v>16.284800000000001</v>
      </c>
      <c r="DR21">
        <v>1499.91</v>
      </c>
      <c r="DS21">
        <v>0.97300699999999996</v>
      </c>
      <c r="DT21">
        <v>2.6993400000000001E-2</v>
      </c>
      <c r="DU21">
        <v>0</v>
      </c>
      <c r="DV21">
        <v>2.1959</v>
      </c>
      <c r="DW21">
        <v>0</v>
      </c>
      <c r="DX21">
        <v>16498.3</v>
      </c>
      <c r="DY21">
        <v>13302.8</v>
      </c>
      <c r="DZ21">
        <v>35.375</v>
      </c>
      <c r="EA21">
        <v>38.375</v>
      </c>
      <c r="EB21">
        <v>36.125</v>
      </c>
      <c r="EC21">
        <v>36.5</v>
      </c>
      <c r="ED21">
        <v>35.936999999999998</v>
      </c>
      <c r="EE21">
        <v>1459.42</v>
      </c>
      <c r="EF21">
        <v>40.49</v>
      </c>
      <c r="EG21">
        <v>0</v>
      </c>
      <c r="EH21">
        <v>1657341901.8</v>
      </c>
      <c r="EI21">
        <v>0</v>
      </c>
      <c r="EJ21">
        <v>2.3296461538461539</v>
      </c>
      <c r="EK21">
        <v>-0.80813674640757927</v>
      </c>
      <c r="EL21">
        <v>1025.5487185542891</v>
      </c>
      <c r="EM21">
        <v>16254.865384615379</v>
      </c>
      <c r="EN21">
        <v>15</v>
      </c>
      <c r="EO21">
        <v>1657341919.5</v>
      </c>
      <c r="EP21" t="s">
        <v>671</v>
      </c>
      <c r="EQ21">
        <v>1657341919.5</v>
      </c>
      <c r="ER21">
        <v>1657341574.5</v>
      </c>
      <c r="ES21">
        <v>16</v>
      </c>
      <c r="ET21">
        <v>5.2999999999999999E-2</v>
      </c>
      <c r="EU21">
        <v>7.0000000000000001E-3</v>
      </c>
      <c r="EV21">
        <v>0.58799999999999997</v>
      </c>
      <c r="EW21">
        <v>0.17</v>
      </c>
      <c r="EX21">
        <v>200</v>
      </c>
      <c r="EY21">
        <v>19</v>
      </c>
      <c r="EZ21">
        <v>0.19</v>
      </c>
      <c r="FA21">
        <v>0.03</v>
      </c>
      <c r="FB21">
        <v>-8.1200456097560973</v>
      </c>
      <c r="FC21">
        <v>-0.13606620209059761</v>
      </c>
      <c r="FD21">
        <v>3.2052155899392087E-2</v>
      </c>
      <c r="FE21">
        <v>0</v>
      </c>
      <c r="FF21">
        <v>5.0638936585365846</v>
      </c>
      <c r="FG21">
        <v>0.39604724738676611</v>
      </c>
      <c r="FH21">
        <v>4.6128362195185672E-2</v>
      </c>
      <c r="FI21">
        <v>1</v>
      </c>
      <c r="FJ21">
        <v>1</v>
      </c>
      <c r="FK21">
        <v>2</v>
      </c>
      <c r="FL21" t="s">
        <v>370</v>
      </c>
      <c r="FM21">
        <v>2.9352800000000001</v>
      </c>
      <c r="FN21">
        <v>2.7634099999999999</v>
      </c>
      <c r="FO21">
        <v>5.4882E-2</v>
      </c>
      <c r="FP21">
        <v>5.7398299999999999E-2</v>
      </c>
      <c r="FQ21">
        <v>0.118563</v>
      </c>
      <c r="FR21">
        <v>0.10063</v>
      </c>
      <c r="FS21">
        <v>30106.799999999999</v>
      </c>
      <c r="FT21">
        <v>23418.2</v>
      </c>
      <c r="FU21">
        <v>29905.8</v>
      </c>
      <c r="FV21">
        <v>24294.6</v>
      </c>
      <c r="FW21">
        <v>35009.800000000003</v>
      </c>
      <c r="FX21">
        <v>31924.799999999999</v>
      </c>
      <c r="FY21">
        <v>43675.3</v>
      </c>
      <c r="FZ21">
        <v>39663.1</v>
      </c>
      <c r="GA21">
        <v>1.9839800000000001</v>
      </c>
      <c r="GB21">
        <v>2.0664699999999998</v>
      </c>
      <c r="GC21">
        <v>6.4037700000000003E-2</v>
      </c>
      <c r="GD21">
        <v>0</v>
      </c>
      <c r="GE21">
        <v>25.573499999999999</v>
      </c>
      <c r="GF21">
        <v>999.9</v>
      </c>
      <c r="GG21">
        <v>57</v>
      </c>
      <c r="GH21">
        <v>33.1</v>
      </c>
      <c r="GI21">
        <v>28.53</v>
      </c>
      <c r="GJ21">
        <v>31.2547</v>
      </c>
      <c r="GK21">
        <v>34.022399999999998</v>
      </c>
      <c r="GL21">
        <v>1</v>
      </c>
      <c r="GM21">
        <v>3.6712400000000001E-3</v>
      </c>
      <c r="GN21">
        <v>0.68989400000000001</v>
      </c>
      <c r="GO21">
        <v>20.269400000000001</v>
      </c>
      <c r="GP21">
        <v>5.2244799999999998</v>
      </c>
      <c r="GQ21">
        <v>11.903</v>
      </c>
      <c r="GR21">
        <v>4.9644500000000003</v>
      </c>
      <c r="GS21">
        <v>3.29122</v>
      </c>
      <c r="GT21">
        <v>9999</v>
      </c>
      <c r="GU21">
        <v>9999</v>
      </c>
      <c r="GV21">
        <v>7809.9</v>
      </c>
      <c r="GW21">
        <v>982.5</v>
      </c>
      <c r="GX21">
        <v>1.8770800000000001</v>
      </c>
      <c r="GY21">
        <v>1.8753500000000001</v>
      </c>
      <c r="GZ21">
        <v>1.87408</v>
      </c>
      <c r="HA21">
        <v>1.87323</v>
      </c>
      <c r="HB21">
        <v>1.87479</v>
      </c>
      <c r="HC21">
        <v>1.86968</v>
      </c>
      <c r="HD21">
        <v>1.87391</v>
      </c>
      <c r="HE21">
        <v>1.87897</v>
      </c>
      <c r="HF21">
        <v>0</v>
      </c>
      <c r="HG21">
        <v>0</v>
      </c>
      <c r="HH21">
        <v>0</v>
      </c>
      <c r="HI21">
        <v>0</v>
      </c>
      <c r="HJ21" t="s">
        <v>371</v>
      </c>
      <c r="HK21" t="s">
        <v>372</v>
      </c>
      <c r="HL21" t="s">
        <v>373</v>
      </c>
      <c r="HM21" t="s">
        <v>373</v>
      </c>
      <c r="HN21" t="s">
        <v>373</v>
      </c>
      <c r="HO21" t="s">
        <v>373</v>
      </c>
      <c r="HP21">
        <v>0</v>
      </c>
      <c r="HQ21">
        <v>100</v>
      </c>
      <c r="HR21">
        <v>100</v>
      </c>
      <c r="HS21">
        <v>0.58799999999999997</v>
      </c>
      <c r="HT21">
        <v>0.28770000000000001</v>
      </c>
      <c r="HU21">
        <v>0.34697940297242491</v>
      </c>
      <c r="HV21">
        <v>1.442917152755131E-3</v>
      </c>
      <c r="HW21">
        <v>-2.661258809856503E-6</v>
      </c>
      <c r="HX21">
        <v>7.9611176757267714E-10</v>
      </c>
      <c r="HY21">
        <v>-4.8841213833999683E-2</v>
      </c>
      <c r="HZ21">
        <v>-6.0352908027276157E-3</v>
      </c>
      <c r="IA21">
        <v>1.226161373770135E-3</v>
      </c>
      <c r="IB21">
        <v>-1.457749047782E-5</v>
      </c>
      <c r="IC21">
        <v>5</v>
      </c>
      <c r="ID21">
        <v>1967</v>
      </c>
      <c r="IE21">
        <v>1</v>
      </c>
      <c r="IF21">
        <v>28</v>
      </c>
      <c r="IG21">
        <v>1.3</v>
      </c>
      <c r="IH21">
        <v>5.5</v>
      </c>
      <c r="II21">
        <v>0.59326199999999996</v>
      </c>
      <c r="IJ21">
        <v>2.4658199999999999</v>
      </c>
      <c r="IK21">
        <v>1.42578</v>
      </c>
      <c r="IL21">
        <v>2.2912599999999999</v>
      </c>
      <c r="IM21">
        <v>1.5478499999999999</v>
      </c>
      <c r="IN21">
        <v>2.2595200000000002</v>
      </c>
      <c r="IO21">
        <v>35.197800000000001</v>
      </c>
      <c r="IP21">
        <v>14.727399999999999</v>
      </c>
      <c r="IQ21">
        <v>18</v>
      </c>
      <c r="IR21">
        <v>504.69</v>
      </c>
      <c r="IS21">
        <v>545.87599999999998</v>
      </c>
      <c r="IT21">
        <v>24.997699999999998</v>
      </c>
      <c r="IU21">
        <v>27.388300000000001</v>
      </c>
      <c r="IV21">
        <v>29.999099999999999</v>
      </c>
      <c r="IW21">
        <v>27.320499999999999</v>
      </c>
      <c r="IX21">
        <v>27.240500000000001</v>
      </c>
      <c r="IY21">
        <v>11.897500000000001</v>
      </c>
      <c r="IZ21">
        <v>37.744500000000002</v>
      </c>
      <c r="JA21">
        <v>0</v>
      </c>
      <c r="JB21">
        <v>25</v>
      </c>
      <c r="JC21">
        <v>200</v>
      </c>
      <c r="JD21">
        <v>18.113499999999998</v>
      </c>
      <c r="JE21">
        <v>100.759</v>
      </c>
      <c r="JF21">
        <v>100.88500000000001</v>
      </c>
    </row>
    <row r="22" spans="1:266" x14ac:dyDescent="0.2">
      <c r="A22">
        <v>20</v>
      </c>
      <c r="B22">
        <v>1657341995.5</v>
      </c>
      <c r="C22">
        <v>2556.400000095367</v>
      </c>
      <c r="D22" t="s">
        <v>672</v>
      </c>
      <c r="E22" t="s">
        <v>673</v>
      </c>
      <c r="F22" t="s">
        <v>366</v>
      </c>
      <c r="H22" t="s">
        <v>394</v>
      </c>
      <c r="I22" t="s">
        <v>533</v>
      </c>
      <c r="J22" t="s">
        <v>662</v>
      </c>
      <c r="K22">
        <v>1657341995.5</v>
      </c>
      <c r="L22">
        <v>4.2947789849812354E-3</v>
      </c>
      <c r="M22">
        <v>4.2947789849812352</v>
      </c>
      <c r="N22">
        <v>1.7541110833446976</v>
      </c>
      <c r="O22">
        <v>97.369</v>
      </c>
      <c r="P22">
        <v>86.910705889303969</v>
      </c>
      <c r="Q22">
        <v>8.8307256205544498</v>
      </c>
      <c r="R22">
        <v>9.8933602500355011</v>
      </c>
      <c r="S22">
        <v>0.35771586467823263</v>
      </c>
      <c r="T22">
        <v>1.9294010699173187</v>
      </c>
      <c r="U22">
        <v>0.32454205745712777</v>
      </c>
      <c r="V22">
        <v>0.20556233786272585</v>
      </c>
      <c r="W22">
        <v>241.750755</v>
      </c>
      <c r="X22">
        <v>27.427668321525491</v>
      </c>
      <c r="Y22">
        <v>27.427668321525491</v>
      </c>
      <c r="Z22">
        <v>3.6700527891324373</v>
      </c>
      <c r="AA22">
        <v>66.184915996357006</v>
      </c>
      <c r="AB22">
        <v>2.3653878333841005</v>
      </c>
      <c r="AC22">
        <v>3.5739077367935281</v>
      </c>
      <c r="AD22">
        <v>1.3046649557483367</v>
      </c>
      <c r="AE22">
        <v>-189.39975323767248</v>
      </c>
      <c r="AF22">
        <v>-47.085594839463212</v>
      </c>
      <c r="AG22">
        <v>-5.2773373252364397</v>
      </c>
      <c r="AH22">
        <v>-1.1930402372129834E-2</v>
      </c>
      <c r="AI22">
        <v>0</v>
      </c>
      <c r="AJ22">
        <v>0</v>
      </c>
      <c r="AK22">
        <v>1</v>
      </c>
      <c r="AL22">
        <v>0</v>
      </c>
      <c r="AM22">
        <v>26126.782834138641</v>
      </c>
      <c r="AN22" t="s">
        <v>367</v>
      </c>
      <c r="AO22" t="s">
        <v>367</v>
      </c>
      <c r="AP22">
        <v>0</v>
      </c>
      <c r="AQ22">
        <v>0</v>
      </c>
      <c r="AR22" t="e">
        <v>#DIV/0!</v>
      </c>
      <c r="AS22">
        <v>0</v>
      </c>
      <c r="AT22" t="s">
        <v>367</v>
      </c>
      <c r="AU22" t="s">
        <v>367</v>
      </c>
      <c r="AV22">
        <v>0</v>
      </c>
      <c r="AW22">
        <v>0</v>
      </c>
      <c r="AX22" t="e">
        <v>#DIV/0!</v>
      </c>
      <c r="AY22">
        <v>0.5</v>
      </c>
      <c r="AZ22">
        <v>1261.2482999999997</v>
      </c>
      <c r="BA22">
        <v>1.7541110833446976</v>
      </c>
      <c r="BB22" t="e">
        <v>#DIV/0!</v>
      </c>
      <c r="BC22">
        <v>1.3907737939822776E-3</v>
      </c>
      <c r="BD22" t="e">
        <v>#DIV/0!</v>
      </c>
      <c r="BE22" t="e">
        <v>#DIV/0!</v>
      </c>
      <c r="BF22" t="s">
        <v>367</v>
      </c>
      <c r="BG22">
        <v>0</v>
      </c>
      <c r="BH22" t="e">
        <v>#DIV/0!</v>
      </c>
      <c r="BI22" t="e">
        <v>#DIV/0!</v>
      </c>
      <c r="BJ22" t="e">
        <v>#DIV/0!</v>
      </c>
      <c r="BK22" t="e">
        <v>#DIV/0!</v>
      </c>
      <c r="BL22" t="e">
        <v>#DIV/0!</v>
      </c>
      <c r="BM22" t="e">
        <v>#DIV/0!</v>
      </c>
      <c r="BN22" t="e">
        <v>#DIV/0!</v>
      </c>
      <c r="BO22" t="e">
        <v>#DIV/0!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1500.04</v>
      </c>
      <c r="CI22">
        <v>1261.2482999999997</v>
      </c>
      <c r="CJ22">
        <v>0.84080977840590909</v>
      </c>
      <c r="CK22">
        <v>0.1611628723234047</v>
      </c>
      <c r="CL22">
        <v>6</v>
      </c>
      <c r="CM22">
        <v>0.5</v>
      </c>
      <c r="CN22" t="s">
        <v>368</v>
      </c>
      <c r="CO22">
        <v>2</v>
      </c>
      <c r="CP22">
        <v>1657341995.5</v>
      </c>
      <c r="CQ22">
        <v>97.369</v>
      </c>
      <c r="CR22">
        <v>99.975200000000001</v>
      </c>
      <c r="CS22">
        <v>23.279800000000002</v>
      </c>
      <c r="CT22">
        <v>18.2471</v>
      </c>
      <c r="CU22">
        <v>96.825999999999993</v>
      </c>
      <c r="CV22">
        <v>22.996200000000002</v>
      </c>
      <c r="CW22">
        <v>500.10500000000002</v>
      </c>
      <c r="CX22">
        <v>101.50700000000001</v>
      </c>
      <c r="CY22">
        <v>9.9879499999999996E-2</v>
      </c>
      <c r="CZ22">
        <v>26.975000000000001</v>
      </c>
      <c r="DA22">
        <v>26.6967</v>
      </c>
      <c r="DB22">
        <v>999.9</v>
      </c>
      <c r="DC22">
        <v>0</v>
      </c>
      <c r="DD22">
        <v>0</v>
      </c>
      <c r="DE22">
        <v>5036.25</v>
      </c>
      <c r="DF22">
        <v>0</v>
      </c>
      <c r="DG22">
        <v>1899.78</v>
      </c>
      <c r="DH22">
        <v>-2.6337299999999999</v>
      </c>
      <c r="DI22">
        <v>99.661600000000007</v>
      </c>
      <c r="DJ22">
        <v>101.833</v>
      </c>
      <c r="DK22">
        <v>5.0326599999999999</v>
      </c>
      <c r="DL22">
        <v>99.975200000000001</v>
      </c>
      <c r="DM22">
        <v>18.2471</v>
      </c>
      <c r="DN22">
        <v>2.36307</v>
      </c>
      <c r="DO22">
        <v>1.8522099999999999</v>
      </c>
      <c r="DP22">
        <v>20.1129</v>
      </c>
      <c r="DQ22">
        <v>16.234500000000001</v>
      </c>
      <c r="DR22">
        <v>1500.04</v>
      </c>
      <c r="DS22">
        <v>0.97300699999999996</v>
      </c>
      <c r="DT22">
        <v>2.6993400000000001E-2</v>
      </c>
      <c r="DU22">
        <v>0</v>
      </c>
      <c r="DV22">
        <v>2.3355000000000001</v>
      </c>
      <c r="DW22">
        <v>0</v>
      </c>
      <c r="DX22">
        <v>16666.099999999999</v>
      </c>
      <c r="DY22">
        <v>13304</v>
      </c>
      <c r="DZ22">
        <v>37.125</v>
      </c>
      <c r="EA22">
        <v>40.936999999999998</v>
      </c>
      <c r="EB22">
        <v>38</v>
      </c>
      <c r="EC22">
        <v>38.875</v>
      </c>
      <c r="ED22">
        <v>37.436999999999998</v>
      </c>
      <c r="EE22">
        <v>1459.55</v>
      </c>
      <c r="EF22">
        <v>40.49</v>
      </c>
      <c r="EG22">
        <v>0</v>
      </c>
      <c r="EH22">
        <v>1657341994.8</v>
      </c>
      <c r="EI22">
        <v>0</v>
      </c>
      <c r="EJ22">
        <v>2.3618079999999999</v>
      </c>
      <c r="EK22">
        <v>-0.46704614645041981</v>
      </c>
      <c r="EL22">
        <v>-209.29230849648209</v>
      </c>
      <c r="EM22">
        <v>16687.28</v>
      </c>
      <c r="EN22">
        <v>15</v>
      </c>
      <c r="EO22">
        <v>1657342017.5</v>
      </c>
      <c r="EP22" t="s">
        <v>674</v>
      </c>
      <c r="EQ22">
        <v>1657342017.5</v>
      </c>
      <c r="ER22">
        <v>1657341574.5</v>
      </c>
      <c r="ES22">
        <v>17</v>
      </c>
      <c r="ET22">
        <v>2.5999999999999999E-2</v>
      </c>
      <c r="EU22">
        <v>7.0000000000000001E-3</v>
      </c>
      <c r="EV22">
        <v>0.54300000000000004</v>
      </c>
      <c r="EW22">
        <v>0.17</v>
      </c>
      <c r="EX22">
        <v>100</v>
      </c>
      <c r="EY22">
        <v>19</v>
      </c>
      <c r="EZ22">
        <v>0.26</v>
      </c>
      <c r="FA22">
        <v>0.03</v>
      </c>
      <c r="FB22">
        <v>-2.6459427500000001</v>
      </c>
      <c r="FC22">
        <v>-0.13622037523451319</v>
      </c>
      <c r="FD22">
        <v>2.8248715013917011E-2</v>
      </c>
      <c r="FE22">
        <v>0</v>
      </c>
      <c r="FF22">
        <v>5.0254675000000004</v>
      </c>
      <c r="FG22">
        <v>-2.2699587242033331E-2</v>
      </c>
      <c r="FH22">
        <v>4.8370619956746791E-3</v>
      </c>
      <c r="FI22">
        <v>1</v>
      </c>
      <c r="FJ22">
        <v>1</v>
      </c>
      <c r="FK22">
        <v>2</v>
      </c>
      <c r="FL22" t="s">
        <v>370</v>
      </c>
      <c r="FM22">
        <v>2.9352200000000002</v>
      </c>
      <c r="FN22">
        <v>2.7634799999999999</v>
      </c>
      <c r="FO22">
        <v>2.8909199999999999E-2</v>
      </c>
      <c r="FP22">
        <v>2.9995000000000001E-2</v>
      </c>
      <c r="FQ22">
        <v>0.11805</v>
      </c>
      <c r="FR22">
        <v>0.10044</v>
      </c>
      <c r="FS22">
        <v>30946</v>
      </c>
      <c r="FT22">
        <v>24106.799999999999</v>
      </c>
      <c r="FU22">
        <v>29916.2</v>
      </c>
      <c r="FV22">
        <v>24301.599999999999</v>
      </c>
      <c r="FW22">
        <v>35040.400000000001</v>
      </c>
      <c r="FX22">
        <v>31939.8</v>
      </c>
      <c r="FY22">
        <v>43689.5</v>
      </c>
      <c r="FZ22">
        <v>39674.699999999997</v>
      </c>
      <c r="GA22">
        <v>1.98617</v>
      </c>
      <c r="GB22">
        <v>2.06975</v>
      </c>
      <c r="GC22">
        <v>8.2850499999999994E-2</v>
      </c>
      <c r="GD22">
        <v>0</v>
      </c>
      <c r="GE22">
        <v>25.339600000000001</v>
      </c>
      <c r="GF22">
        <v>999.9</v>
      </c>
      <c r="GG22">
        <v>56</v>
      </c>
      <c r="GH22">
        <v>33.299999999999997</v>
      </c>
      <c r="GI22">
        <v>28.345300000000002</v>
      </c>
      <c r="GJ22">
        <v>31.1647</v>
      </c>
      <c r="GK22">
        <v>34.439100000000003</v>
      </c>
      <c r="GL22">
        <v>1</v>
      </c>
      <c r="GM22">
        <v>-1.28735E-2</v>
      </c>
      <c r="GN22">
        <v>0.60844500000000001</v>
      </c>
      <c r="GO22">
        <v>20.2698</v>
      </c>
      <c r="GP22">
        <v>5.2232799999999999</v>
      </c>
      <c r="GQ22">
        <v>11.903499999999999</v>
      </c>
      <c r="GR22">
        <v>4.9650999999999996</v>
      </c>
      <c r="GS22">
        <v>3.2919999999999998</v>
      </c>
      <c r="GT22">
        <v>9999</v>
      </c>
      <c r="GU22">
        <v>9999</v>
      </c>
      <c r="GV22">
        <v>7809.9</v>
      </c>
      <c r="GW22">
        <v>982.5</v>
      </c>
      <c r="GX22">
        <v>1.8770100000000001</v>
      </c>
      <c r="GY22">
        <v>1.87534</v>
      </c>
      <c r="GZ22">
        <v>1.8740699999999999</v>
      </c>
      <c r="HA22">
        <v>1.8731800000000001</v>
      </c>
      <c r="HB22">
        <v>1.87479</v>
      </c>
      <c r="HC22">
        <v>1.8696699999999999</v>
      </c>
      <c r="HD22">
        <v>1.8738999999999999</v>
      </c>
      <c r="HE22">
        <v>1.87897</v>
      </c>
      <c r="HF22">
        <v>0</v>
      </c>
      <c r="HG22">
        <v>0</v>
      </c>
      <c r="HH22">
        <v>0</v>
      </c>
      <c r="HI22">
        <v>0</v>
      </c>
      <c r="HJ22" t="s">
        <v>371</v>
      </c>
      <c r="HK22" t="s">
        <v>372</v>
      </c>
      <c r="HL22" t="s">
        <v>373</v>
      </c>
      <c r="HM22" t="s">
        <v>373</v>
      </c>
      <c r="HN22" t="s">
        <v>373</v>
      </c>
      <c r="HO22" t="s">
        <v>373</v>
      </c>
      <c r="HP22">
        <v>0</v>
      </c>
      <c r="HQ22">
        <v>100</v>
      </c>
      <c r="HR22">
        <v>100</v>
      </c>
      <c r="HS22">
        <v>0.54300000000000004</v>
      </c>
      <c r="HT22">
        <v>0.28360000000000002</v>
      </c>
      <c r="HU22">
        <v>0.39996045486004661</v>
      </c>
      <c r="HV22">
        <v>1.442917152755131E-3</v>
      </c>
      <c r="HW22">
        <v>-2.661258809856503E-6</v>
      </c>
      <c r="HX22">
        <v>7.9611176757267714E-10</v>
      </c>
      <c r="HY22">
        <v>-4.8841213833999683E-2</v>
      </c>
      <c r="HZ22">
        <v>-6.0352908027276157E-3</v>
      </c>
      <c r="IA22">
        <v>1.226161373770135E-3</v>
      </c>
      <c r="IB22">
        <v>-1.457749047782E-5</v>
      </c>
      <c r="IC22">
        <v>5</v>
      </c>
      <c r="ID22">
        <v>1967</v>
      </c>
      <c r="IE22">
        <v>1</v>
      </c>
      <c r="IF22">
        <v>28</v>
      </c>
      <c r="IG22">
        <v>1.3</v>
      </c>
      <c r="IH22">
        <v>7</v>
      </c>
      <c r="II22">
        <v>0.36254900000000001</v>
      </c>
      <c r="IJ22">
        <v>2.4890099999999999</v>
      </c>
      <c r="IK22">
        <v>1.42578</v>
      </c>
      <c r="IL22">
        <v>2.2912599999999999</v>
      </c>
      <c r="IM22">
        <v>1.5478499999999999</v>
      </c>
      <c r="IN22">
        <v>2.3132299999999999</v>
      </c>
      <c r="IO22">
        <v>35.174700000000001</v>
      </c>
      <c r="IP22">
        <v>14.7187</v>
      </c>
      <c r="IQ22">
        <v>18</v>
      </c>
      <c r="IR22">
        <v>504.63799999999998</v>
      </c>
      <c r="IS22">
        <v>546.59799999999996</v>
      </c>
      <c r="IT22">
        <v>24.999400000000001</v>
      </c>
      <c r="IU22">
        <v>27.1922</v>
      </c>
      <c r="IV22">
        <v>29.999700000000001</v>
      </c>
      <c r="IW22">
        <v>27.151399999999999</v>
      </c>
      <c r="IX22">
        <v>27.0809</v>
      </c>
      <c r="IY22">
        <v>7.2789299999999999</v>
      </c>
      <c r="IZ22">
        <v>36.951900000000002</v>
      </c>
      <c r="JA22">
        <v>0</v>
      </c>
      <c r="JB22">
        <v>25</v>
      </c>
      <c r="JC22">
        <v>100</v>
      </c>
      <c r="JD22">
        <v>18.171099999999999</v>
      </c>
      <c r="JE22">
        <v>100.79300000000001</v>
      </c>
      <c r="JF22">
        <v>100.91500000000001</v>
      </c>
    </row>
    <row r="23" spans="1:266" x14ac:dyDescent="0.2">
      <c r="A23">
        <v>21</v>
      </c>
      <c r="B23">
        <v>1657342093.5</v>
      </c>
      <c r="C23">
        <v>2654.400000095367</v>
      </c>
      <c r="D23" t="s">
        <v>675</v>
      </c>
      <c r="E23" t="s">
        <v>676</v>
      </c>
      <c r="F23" t="s">
        <v>366</v>
      </c>
      <c r="H23" t="s">
        <v>394</v>
      </c>
      <c r="I23" t="s">
        <v>533</v>
      </c>
      <c r="J23" t="s">
        <v>662</v>
      </c>
      <c r="K23">
        <v>1657342093.5</v>
      </c>
      <c r="L23">
        <v>4.20810544321416E-3</v>
      </c>
      <c r="M23">
        <v>4.2081054432141602</v>
      </c>
      <c r="N23">
        <v>-0.4767247498494665</v>
      </c>
      <c r="O23">
        <v>50.3078</v>
      </c>
      <c r="P23">
        <v>51.594328062211247</v>
      </c>
      <c r="Q23">
        <v>5.2422434569681275</v>
      </c>
      <c r="R23">
        <v>5.1115257294651988</v>
      </c>
      <c r="S23">
        <v>0.35471215503057996</v>
      </c>
      <c r="T23">
        <v>1.9201715320565924</v>
      </c>
      <c r="U23">
        <v>0.32192453153309103</v>
      </c>
      <c r="V23">
        <v>0.203895513566766</v>
      </c>
      <c r="W23">
        <v>241.74712499999998</v>
      </c>
      <c r="X23">
        <v>27.754842214781444</v>
      </c>
      <c r="Y23">
        <v>27.754842214781444</v>
      </c>
      <c r="Z23">
        <v>3.740941319115159</v>
      </c>
      <c r="AA23">
        <v>67.477071305619887</v>
      </c>
      <c r="AB23">
        <v>2.4532738669367995</v>
      </c>
      <c r="AC23">
        <v>3.6357147983280607</v>
      </c>
      <c r="AD23">
        <v>1.2876674521783595</v>
      </c>
      <c r="AE23">
        <v>-185.57745004574446</v>
      </c>
      <c r="AF23">
        <v>-50.480862337745897</v>
      </c>
      <c r="AG23">
        <v>-5.7026858095460566</v>
      </c>
      <c r="AH23">
        <v>-1.3873193036438636E-2</v>
      </c>
      <c r="AI23">
        <v>0</v>
      </c>
      <c r="AJ23">
        <v>0</v>
      </c>
      <c r="AK23">
        <v>1</v>
      </c>
      <c r="AL23">
        <v>0</v>
      </c>
      <c r="AM23">
        <v>25869.047562930718</v>
      </c>
      <c r="AN23" t="s">
        <v>367</v>
      </c>
      <c r="AO23" t="s">
        <v>367</v>
      </c>
      <c r="AP23">
        <v>0</v>
      </c>
      <c r="AQ23">
        <v>0</v>
      </c>
      <c r="AR23" t="e">
        <v>#DIV/0!</v>
      </c>
      <c r="AS23">
        <v>0</v>
      </c>
      <c r="AT23" t="s">
        <v>367</v>
      </c>
      <c r="AU23" t="s">
        <v>367</v>
      </c>
      <c r="AV23">
        <v>0</v>
      </c>
      <c r="AW23">
        <v>0</v>
      </c>
      <c r="AX23" t="e">
        <v>#DIV/0!</v>
      </c>
      <c r="AY23">
        <v>0.5</v>
      </c>
      <c r="AZ23">
        <v>1261.2236999999998</v>
      </c>
      <c r="BA23">
        <v>-0.4767247498494665</v>
      </c>
      <c r="BB23" t="e">
        <v>#DIV/0!</v>
      </c>
      <c r="BC23">
        <v>-3.7798587978442414E-4</v>
      </c>
      <c r="BD23" t="e">
        <v>#DIV/0!</v>
      </c>
      <c r="BE23" t="e">
        <v>#DIV/0!</v>
      </c>
      <c r="BF23" t="s">
        <v>367</v>
      </c>
      <c r="BG23">
        <v>0</v>
      </c>
      <c r="BH23" t="e">
        <v>#DIV/0!</v>
      </c>
      <c r="BI23" t="e">
        <v>#DIV/0!</v>
      </c>
      <c r="BJ23" t="e">
        <v>#DIV/0!</v>
      </c>
      <c r="BK23" t="e">
        <v>#DIV/0!</v>
      </c>
      <c r="BL23" t="e">
        <v>#DIV/0!</v>
      </c>
      <c r="BM23" t="e">
        <v>#DIV/0!</v>
      </c>
      <c r="BN23" t="e">
        <v>#DIV/0!</v>
      </c>
      <c r="BO23" t="e">
        <v>#DIV/0!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1500.01</v>
      </c>
      <c r="CI23">
        <v>1261.2236999999998</v>
      </c>
      <c r="CJ23">
        <v>0.84081019459870254</v>
      </c>
      <c r="CK23">
        <v>0.16116367557549616</v>
      </c>
      <c r="CL23">
        <v>6</v>
      </c>
      <c r="CM23">
        <v>0.5</v>
      </c>
      <c r="CN23" t="s">
        <v>368</v>
      </c>
      <c r="CO23">
        <v>2</v>
      </c>
      <c r="CP23">
        <v>1657342093.5</v>
      </c>
      <c r="CQ23">
        <v>50.3078</v>
      </c>
      <c r="CR23">
        <v>49.989899999999999</v>
      </c>
      <c r="CS23">
        <v>24.145199999999999</v>
      </c>
      <c r="CT23">
        <v>19.2194</v>
      </c>
      <c r="CU23">
        <v>49.744799999999998</v>
      </c>
      <c r="CV23">
        <v>23.8386</v>
      </c>
      <c r="CW23">
        <v>500.20299999999997</v>
      </c>
      <c r="CX23">
        <v>101.505</v>
      </c>
      <c r="CY23">
        <v>0.100034</v>
      </c>
      <c r="CZ23">
        <v>27.267199999999999</v>
      </c>
      <c r="DA23">
        <v>26.991700000000002</v>
      </c>
      <c r="DB23">
        <v>999.9</v>
      </c>
      <c r="DC23">
        <v>0</v>
      </c>
      <c r="DD23">
        <v>0</v>
      </c>
      <c r="DE23">
        <v>4997.5</v>
      </c>
      <c r="DF23">
        <v>0</v>
      </c>
      <c r="DG23">
        <v>1897.66</v>
      </c>
      <c r="DH23">
        <v>0.245754</v>
      </c>
      <c r="DI23">
        <v>51.4786</v>
      </c>
      <c r="DJ23">
        <v>50.969499999999996</v>
      </c>
      <c r="DK23">
        <v>4.92584</v>
      </c>
      <c r="DL23">
        <v>49.989899999999999</v>
      </c>
      <c r="DM23">
        <v>19.2194</v>
      </c>
      <c r="DN23">
        <v>2.45085</v>
      </c>
      <c r="DO23">
        <v>1.95086</v>
      </c>
      <c r="DP23">
        <v>20.703800000000001</v>
      </c>
      <c r="DQ23">
        <v>17.050999999999998</v>
      </c>
      <c r="DR23">
        <v>1500.01</v>
      </c>
      <c r="DS23">
        <v>0.97299599999999997</v>
      </c>
      <c r="DT23">
        <v>2.7003699999999999E-2</v>
      </c>
      <c r="DU23">
        <v>0</v>
      </c>
      <c r="DV23">
        <v>2.4211999999999998</v>
      </c>
      <c r="DW23">
        <v>0</v>
      </c>
      <c r="DX23">
        <v>16911</v>
      </c>
      <c r="DY23">
        <v>13303.6</v>
      </c>
      <c r="DZ23">
        <v>37.686999999999998</v>
      </c>
      <c r="EA23">
        <v>40.936999999999998</v>
      </c>
      <c r="EB23">
        <v>38.561999999999998</v>
      </c>
      <c r="EC23">
        <v>39</v>
      </c>
      <c r="ED23">
        <v>37.811999999999998</v>
      </c>
      <c r="EE23">
        <v>1459.5</v>
      </c>
      <c r="EF23">
        <v>40.51</v>
      </c>
      <c r="EG23">
        <v>0</v>
      </c>
      <c r="EH23">
        <v>1657342092.5999999</v>
      </c>
      <c r="EI23">
        <v>0</v>
      </c>
      <c r="EJ23">
        <v>2.389326923076923</v>
      </c>
      <c r="EK23">
        <v>0.6975623980989667</v>
      </c>
      <c r="EL23">
        <v>-141.03589748449579</v>
      </c>
      <c r="EM23">
        <v>16910.234615384619</v>
      </c>
      <c r="EN23">
        <v>15</v>
      </c>
      <c r="EO23">
        <v>1657342114.5</v>
      </c>
      <c r="EP23" t="s">
        <v>677</v>
      </c>
      <c r="EQ23">
        <v>1657342114.5</v>
      </c>
      <c r="ER23">
        <v>1657341574.5</v>
      </c>
      <c r="ES23">
        <v>18</v>
      </c>
      <c r="ET23">
        <v>7.1999999999999995E-2</v>
      </c>
      <c r="EU23">
        <v>7.0000000000000001E-3</v>
      </c>
      <c r="EV23">
        <v>0.56299999999999994</v>
      </c>
      <c r="EW23">
        <v>0.17</v>
      </c>
      <c r="EX23">
        <v>50</v>
      </c>
      <c r="EY23">
        <v>19</v>
      </c>
      <c r="EZ23">
        <v>0.3</v>
      </c>
      <c r="FA23">
        <v>0.03</v>
      </c>
      <c r="FB23">
        <v>0.28182247500000002</v>
      </c>
      <c r="FC23">
        <v>-0.30763369981238342</v>
      </c>
      <c r="FD23">
        <v>3.4550876697261597E-2</v>
      </c>
      <c r="FE23">
        <v>0</v>
      </c>
      <c r="FF23">
        <v>4.8506960000000001</v>
      </c>
      <c r="FG23">
        <v>0.38212547842399452</v>
      </c>
      <c r="FH23">
        <v>4.1569444595760473E-2</v>
      </c>
      <c r="FI23">
        <v>1</v>
      </c>
      <c r="FJ23">
        <v>1</v>
      </c>
      <c r="FK23">
        <v>2</v>
      </c>
      <c r="FL23" t="s">
        <v>370</v>
      </c>
      <c r="FM23">
        <v>2.9354900000000002</v>
      </c>
      <c r="FN23">
        <v>2.7634599999999998</v>
      </c>
      <c r="FO23">
        <v>1.49678E-2</v>
      </c>
      <c r="FP23">
        <v>1.51302E-2</v>
      </c>
      <c r="FQ23">
        <v>0.121061</v>
      </c>
      <c r="FR23">
        <v>0.104189</v>
      </c>
      <c r="FS23">
        <v>31386.7</v>
      </c>
      <c r="FT23">
        <v>24472.2</v>
      </c>
      <c r="FU23">
        <v>29912.6</v>
      </c>
      <c r="FV23">
        <v>24297.5</v>
      </c>
      <c r="FW23">
        <v>34912.800000000003</v>
      </c>
      <c r="FX23">
        <v>31798.3</v>
      </c>
      <c r="FY23">
        <v>43684.1</v>
      </c>
      <c r="FZ23">
        <v>39667.4</v>
      </c>
      <c r="GA23">
        <v>1.9865699999999999</v>
      </c>
      <c r="GB23">
        <v>2.07118</v>
      </c>
      <c r="GC23">
        <v>9.1008800000000001E-2</v>
      </c>
      <c r="GD23">
        <v>0</v>
      </c>
      <c r="GE23">
        <v>25.5016</v>
      </c>
      <c r="GF23">
        <v>999.9</v>
      </c>
      <c r="GG23">
        <v>55.5</v>
      </c>
      <c r="GH23">
        <v>33.4</v>
      </c>
      <c r="GI23">
        <v>28.251899999999999</v>
      </c>
      <c r="GJ23">
        <v>31.0947</v>
      </c>
      <c r="GK23">
        <v>33.830100000000002</v>
      </c>
      <c r="GL23">
        <v>1</v>
      </c>
      <c r="GM23">
        <v>-1.02185E-2</v>
      </c>
      <c r="GN23">
        <v>0.66543799999999997</v>
      </c>
      <c r="GO23">
        <v>20.267399999999999</v>
      </c>
      <c r="GP23">
        <v>5.2282200000000003</v>
      </c>
      <c r="GQ23">
        <v>11.903499999999999</v>
      </c>
      <c r="GR23">
        <v>4.9648000000000003</v>
      </c>
      <c r="GS23">
        <v>3.2919999999999998</v>
      </c>
      <c r="GT23">
        <v>9999</v>
      </c>
      <c r="GU23">
        <v>9999</v>
      </c>
      <c r="GV23">
        <v>7809.9</v>
      </c>
      <c r="GW23">
        <v>982.5</v>
      </c>
      <c r="GX23">
        <v>1.8770899999999999</v>
      </c>
      <c r="GY23">
        <v>1.87534</v>
      </c>
      <c r="GZ23">
        <v>1.87408</v>
      </c>
      <c r="HA23">
        <v>1.8732</v>
      </c>
      <c r="HB23">
        <v>1.87479</v>
      </c>
      <c r="HC23">
        <v>1.86968</v>
      </c>
      <c r="HD23">
        <v>1.8738999999999999</v>
      </c>
      <c r="HE23">
        <v>1.87897</v>
      </c>
      <c r="HF23">
        <v>0</v>
      </c>
      <c r="HG23">
        <v>0</v>
      </c>
      <c r="HH23">
        <v>0</v>
      </c>
      <c r="HI23">
        <v>0</v>
      </c>
      <c r="HJ23" t="s">
        <v>371</v>
      </c>
      <c r="HK23" t="s">
        <v>372</v>
      </c>
      <c r="HL23" t="s">
        <v>373</v>
      </c>
      <c r="HM23" t="s">
        <v>373</v>
      </c>
      <c r="HN23" t="s">
        <v>373</v>
      </c>
      <c r="HO23" t="s">
        <v>373</v>
      </c>
      <c r="HP23">
        <v>0</v>
      </c>
      <c r="HQ23">
        <v>100</v>
      </c>
      <c r="HR23">
        <v>100</v>
      </c>
      <c r="HS23">
        <v>0.56299999999999994</v>
      </c>
      <c r="HT23">
        <v>0.30659999999999998</v>
      </c>
      <c r="HU23">
        <v>0.42549402482552012</v>
      </c>
      <c r="HV23">
        <v>1.442917152755131E-3</v>
      </c>
      <c r="HW23">
        <v>-2.661258809856503E-6</v>
      </c>
      <c r="HX23">
        <v>7.9611176757267714E-10</v>
      </c>
      <c r="HY23">
        <v>-4.8841213833999683E-2</v>
      </c>
      <c r="HZ23">
        <v>-6.0352908027276157E-3</v>
      </c>
      <c r="IA23">
        <v>1.226161373770135E-3</v>
      </c>
      <c r="IB23">
        <v>-1.457749047782E-5</v>
      </c>
      <c r="IC23">
        <v>5</v>
      </c>
      <c r="ID23">
        <v>1967</v>
      </c>
      <c r="IE23">
        <v>1</v>
      </c>
      <c r="IF23">
        <v>28</v>
      </c>
      <c r="IG23">
        <v>1.3</v>
      </c>
      <c r="IH23">
        <v>8.6999999999999993</v>
      </c>
      <c r="II23">
        <v>0.247803</v>
      </c>
      <c r="IJ23">
        <v>2.51831</v>
      </c>
      <c r="IK23">
        <v>1.42578</v>
      </c>
      <c r="IL23">
        <v>2.2912599999999999</v>
      </c>
      <c r="IM23">
        <v>1.5478499999999999</v>
      </c>
      <c r="IN23">
        <v>2.2839399999999999</v>
      </c>
      <c r="IO23">
        <v>35.267099999999999</v>
      </c>
      <c r="IP23">
        <v>14.692399999999999</v>
      </c>
      <c r="IQ23">
        <v>18</v>
      </c>
      <c r="IR23">
        <v>504.64499999999998</v>
      </c>
      <c r="IS23">
        <v>547.38800000000003</v>
      </c>
      <c r="IT23">
        <v>25.001100000000001</v>
      </c>
      <c r="IU23">
        <v>27.1785</v>
      </c>
      <c r="IV23">
        <v>30.000399999999999</v>
      </c>
      <c r="IW23">
        <v>27.122699999999998</v>
      </c>
      <c r="IX23">
        <v>27.060700000000001</v>
      </c>
      <c r="IY23">
        <v>4.9839599999999997</v>
      </c>
      <c r="IZ23">
        <v>33.0563</v>
      </c>
      <c r="JA23">
        <v>0</v>
      </c>
      <c r="JB23">
        <v>25</v>
      </c>
      <c r="JC23">
        <v>50</v>
      </c>
      <c r="JD23">
        <v>19.220600000000001</v>
      </c>
      <c r="JE23">
        <v>100.78100000000001</v>
      </c>
      <c r="JF23">
        <v>100.89700000000001</v>
      </c>
    </row>
    <row r="24" spans="1:266" x14ac:dyDescent="0.2">
      <c r="A24">
        <v>22</v>
      </c>
      <c r="B24">
        <v>1657342190.5</v>
      </c>
      <c r="C24">
        <v>2751.400000095367</v>
      </c>
      <c r="D24" t="s">
        <v>678</v>
      </c>
      <c r="E24" t="s">
        <v>679</v>
      </c>
      <c r="F24" t="s">
        <v>366</v>
      </c>
      <c r="H24" t="s">
        <v>394</v>
      </c>
      <c r="I24" t="s">
        <v>533</v>
      </c>
      <c r="J24" t="s">
        <v>662</v>
      </c>
      <c r="K24">
        <v>1657342190.5</v>
      </c>
      <c r="L24">
        <v>4.4492341493521876E-3</v>
      </c>
      <c r="M24">
        <v>4.4492341493521872</v>
      </c>
      <c r="N24">
        <v>-2.6900050431162921</v>
      </c>
      <c r="O24">
        <v>6.6750400000000001</v>
      </c>
      <c r="P24">
        <v>18.887115807295544</v>
      </c>
      <c r="Q24">
        <v>1.9190826862225072</v>
      </c>
      <c r="R24">
        <v>0.67823768459631995</v>
      </c>
      <c r="S24">
        <v>0.3769828003845927</v>
      </c>
      <c r="T24">
        <v>1.9202066572993033</v>
      </c>
      <c r="U24">
        <v>0.34017773797011019</v>
      </c>
      <c r="V24">
        <v>0.21561764571333597</v>
      </c>
      <c r="W24">
        <v>241.70447099999996</v>
      </c>
      <c r="X24">
        <v>27.681239676984909</v>
      </c>
      <c r="Y24">
        <v>27.681239676984909</v>
      </c>
      <c r="Z24">
        <v>3.7248906062916212</v>
      </c>
      <c r="AA24">
        <v>66.933459789641859</v>
      </c>
      <c r="AB24">
        <v>2.4362354856344002</v>
      </c>
      <c r="AC24">
        <v>3.6397871756382965</v>
      </c>
      <c r="AD24">
        <v>1.288655120657221</v>
      </c>
      <c r="AE24">
        <v>-196.21122598643146</v>
      </c>
      <c r="AF24">
        <v>-40.885016846681005</v>
      </c>
      <c r="AG24">
        <v>-4.6173273254203782</v>
      </c>
      <c r="AH24">
        <v>-9.0991585328836777E-3</v>
      </c>
      <c r="AI24">
        <v>0</v>
      </c>
      <c r="AJ24">
        <v>0</v>
      </c>
      <c r="AK24">
        <v>1</v>
      </c>
      <c r="AL24">
        <v>0</v>
      </c>
      <c r="AM24">
        <v>25868.166653284039</v>
      </c>
      <c r="AN24" t="s">
        <v>367</v>
      </c>
      <c r="AO24" t="s">
        <v>367</v>
      </c>
      <c r="AP24">
        <v>0</v>
      </c>
      <c r="AQ24">
        <v>0</v>
      </c>
      <c r="AR24" t="e">
        <v>#DIV/0!</v>
      </c>
      <c r="AS24">
        <v>0</v>
      </c>
      <c r="AT24" t="s">
        <v>367</v>
      </c>
      <c r="AU24" t="s">
        <v>367</v>
      </c>
      <c r="AV24">
        <v>0</v>
      </c>
      <c r="AW24">
        <v>0</v>
      </c>
      <c r="AX24" t="e">
        <v>#DIV/0!</v>
      </c>
      <c r="AY24">
        <v>0.5</v>
      </c>
      <c r="AZ24">
        <v>1261.0047</v>
      </c>
      <c r="BA24">
        <v>-2.6900050431162921</v>
      </c>
      <c r="BB24" t="e">
        <v>#DIV/0!</v>
      </c>
      <c r="BC24">
        <v>-2.133223645491799E-3</v>
      </c>
      <c r="BD24" t="e">
        <v>#DIV/0!</v>
      </c>
      <c r="BE24" t="e">
        <v>#DIV/0!</v>
      </c>
      <c r="BF24" t="s">
        <v>367</v>
      </c>
      <c r="BG24">
        <v>0</v>
      </c>
      <c r="BH24" t="e">
        <v>#DIV/0!</v>
      </c>
      <c r="BI24" t="e">
        <v>#DIV/0!</v>
      </c>
      <c r="BJ24" t="e">
        <v>#DIV/0!</v>
      </c>
      <c r="BK24" t="e">
        <v>#DIV/0!</v>
      </c>
      <c r="BL24" t="e">
        <v>#DIV/0!</v>
      </c>
      <c r="BM24" t="e">
        <v>#DIV/0!</v>
      </c>
      <c r="BN24" t="e">
        <v>#DIV/0!</v>
      </c>
      <c r="BO24" t="e">
        <v>#DIV/0!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1499.75</v>
      </c>
      <c r="CI24">
        <v>1261.0047</v>
      </c>
      <c r="CJ24">
        <v>0.84080993498916479</v>
      </c>
      <c r="CK24">
        <v>0.16116317452908815</v>
      </c>
      <c r="CL24">
        <v>6</v>
      </c>
      <c r="CM24">
        <v>0.5</v>
      </c>
      <c r="CN24" t="s">
        <v>368</v>
      </c>
      <c r="CO24">
        <v>2</v>
      </c>
      <c r="CP24">
        <v>1657342190.5</v>
      </c>
      <c r="CQ24">
        <v>6.6750400000000001</v>
      </c>
      <c r="CR24">
        <v>3.484</v>
      </c>
      <c r="CS24">
        <v>23.976800000000001</v>
      </c>
      <c r="CT24">
        <v>18.767900000000001</v>
      </c>
      <c r="CU24">
        <v>6.0330399999999997</v>
      </c>
      <c r="CV24">
        <v>23.8048</v>
      </c>
      <c r="CW24">
        <v>500.20800000000003</v>
      </c>
      <c r="CX24">
        <v>101.508</v>
      </c>
      <c r="CY24">
        <v>0.100033</v>
      </c>
      <c r="CZ24">
        <v>27.286300000000001</v>
      </c>
      <c r="DA24">
        <v>26.906300000000002</v>
      </c>
      <c r="DB24">
        <v>999.9</v>
      </c>
      <c r="DC24">
        <v>0</v>
      </c>
      <c r="DD24">
        <v>0</v>
      </c>
      <c r="DE24">
        <v>4997.5</v>
      </c>
      <c r="DF24">
        <v>0</v>
      </c>
      <c r="DG24">
        <v>1898</v>
      </c>
      <c r="DH24">
        <v>3.0554100000000002</v>
      </c>
      <c r="DI24">
        <v>6.7009699999999999</v>
      </c>
      <c r="DJ24">
        <v>3.55064</v>
      </c>
      <c r="DK24">
        <v>5.3426</v>
      </c>
      <c r="DL24">
        <v>3.484</v>
      </c>
      <c r="DM24">
        <v>18.767900000000001</v>
      </c>
      <c r="DN24">
        <v>2.4474</v>
      </c>
      <c r="DO24">
        <v>1.90509</v>
      </c>
      <c r="DP24">
        <v>20.680900000000001</v>
      </c>
      <c r="DQ24">
        <v>16.6768</v>
      </c>
      <c r="DR24">
        <v>1499.75</v>
      </c>
      <c r="DS24">
        <v>0.97300200000000003</v>
      </c>
      <c r="DT24">
        <v>2.6998500000000002E-2</v>
      </c>
      <c r="DU24">
        <v>0</v>
      </c>
      <c r="DV24">
        <v>2.6036999999999999</v>
      </c>
      <c r="DW24">
        <v>0</v>
      </c>
      <c r="DX24">
        <v>16404.2</v>
      </c>
      <c r="DY24">
        <v>13301.4</v>
      </c>
      <c r="DZ24">
        <v>37.061999999999998</v>
      </c>
      <c r="EA24">
        <v>39.936999999999998</v>
      </c>
      <c r="EB24">
        <v>37.875</v>
      </c>
      <c r="EC24">
        <v>38.125</v>
      </c>
      <c r="ED24">
        <v>37.25</v>
      </c>
      <c r="EE24">
        <v>1459.26</v>
      </c>
      <c r="EF24">
        <v>40.49</v>
      </c>
      <c r="EG24">
        <v>0</v>
      </c>
      <c r="EH24">
        <v>1657342189.8</v>
      </c>
      <c r="EI24">
        <v>0</v>
      </c>
      <c r="EJ24">
        <v>2.418076923076923</v>
      </c>
      <c r="EK24">
        <v>0.49873503441965611</v>
      </c>
      <c r="EL24">
        <v>86.519658480681727</v>
      </c>
      <c r="EM24">
        <v>16429.51923076923</v>
      </c>
      <c r="EN24">
        <v>15</v>
      </c>
      <c r="EO24">
        <v>1657342221.5</v>
      </c>
      <c r="EP24" t="s">
        <v>680</v>
      </c>
      <c r="EQ24">
        <v>1657342215.5</v>
      </c>
      <c r="ER24">
        <v>1657342221.5</v>
      </c>
      <c r="ES24">
        <v>19</v>
      </c>
      <c r="ET24">
        <v>0.14099999999999999</v>
      </c>
      <c r="EU24">
        <v>3.0000000000000001E-3</v>
      </c>
      <c r="EV24">
        <v>0.64200000000000002</v>
      </c>
      <c r="EW24">
        <v>0.17199999999999999</v>
      </c>
      <c r="EX24">
        <v>4</v>
      </c>
      <c r="EY24">
        <v>19</v>
      </c>
      <c r="EZ24">
        <v>0.18</v>
      </c>
      <c r="FA24">
        <v>0.01</v>
      </c>
      <c r="FB24">
        <v>3.08835075</v>
      </c>
      <c r="FC24">
        <v>-0.15118840525328819</v>
      </c>
      <c r="FD24">
        <v>1.763542491513883E-2</v>
      </c>
      <c r="FE24">
        <v>0</v>
      </c>
      <c r="FF24">
        <v>5.2778892499999994</v>
      </c>
      <c r="FG24">
        <v>0.49108108818010859</v>
      </c>
      <c r="FH24">
        <v>4.9166096417526402E-2</v>
      </c>
      <c r="FI24">
        <v>1</v>
      </c>
      <c r="FJ24">
        <v>1</v>
      </c>
      <c r="FK24">
        <v>2</v>
      </c>
      <c r="FL24" t="s">
        <v>370</v>
      </c>
      <c r="FM24">
        <v>2.9353799999999999</v>
      </c>
      <c r="FN24">
        <v>2.7634599999999998</v>
      </c>
      <c r="FO24">
        <v>1.8082899999999999E-3</v>
      </c>
      <c r="FP24">
        <v>1.04992E-3</v>
      </c>
      <c r="FQ24">
        <v>0.12092799999999999</v>
      </c>
      <c r="FR24">
        <v>0.102448</v>
      </c>
      <c r="FS24">
        <v>31797.5</v>
      </c>
      <c r="FT24">
        <v>24816.3</v>
      </c>
      <c r="FU24">
        <v>29905</v>
      </c>
      <c r="FV24">
        <v>24292.2</v>
      </c>
      <c r="FW24">
        <v>34908.9</v>
      </c>
      <c r="FX24">
        <v>31853.9</v>
      </c>
      <c r="FY24">
        <v>43672.800000000003</v>
      </c>
      <c r="FZ24">
        <v>39659.1</v>
      </c>
      <c r="GA24">
        <v>1.9861</v>
      </c>
      <c r="GB24">
        <v>2.06778</v>
      </c>
      <c r="GC24">
        <v>8.5644399999999996E-2</v>
      </c>
      <c r="GD24">
        <v>0</v>
      </c>
      <c r="GE24">
        <v>25.503799999999998</v>
      </c>
      <c r="GF24">
        <v>999.9</v>
      </c>
      <c r="GG24">
        <v>55.2</v>
      </c>
      <c r="GH24">
        <v>33.5</v>
      </c>
      <c r="GI24">
        <v>28.252199999999998</v>
      </c>
      <c r="GJ24">
        <v>31.1647</v>
      </c>
      <c r="GK24">
        <v>33.9223</v>
      </c>
      <c r="GL24">
        <v>1</v>
      </c>
      <c r="GM24">
        <v>6.6056900000000001E-5</v>
      </c>
      <c r="GN24">
        <v>0.72574099999999997</v>
      </c>
      <c r="GO24">
        <v>20.267700000000001</v>
      </c>
      <c r="GP24">
        <v>5.22478</v>
      </c>
      <c r="GQ24">
        <v>11.9056</v>
      </c>
      <c r="GR24">
        <v>4.9649999999999999</v>
      </c>
      <c r="GS24">
        <v>3.2919999999999998</v>
      </c>
      <c r="GT24">
        <v>9999</v>
      </c>
      <c r="GU24">
        <v>9999</v>
      </c>
      <c r="GV24">
        <v>7809.9</v>
      </c>
      <c r="GW24">
        <v>982.6</v>
      </c>
      <c r="GX24">
        <v>1.87714</v>
      </c>
      <c r="GY24">
        <v>1.8754299999999999</v>
      </c>
      <c r="GZ24">
        <v>1.87408</v>
      </c>
      <c r="HA24">
        <v>1.87331</v>
      </c>
      <c r="HB24">
        <v>1.8748499999999999</v>
      </c>
      <c r="HC24">
        <v>1.8697600000000001</v>
      </c>
      <c r="HD24">
        <v>1.8739300000000001</v>
      </c>
      <c r="HE24">
        <v>1.87897</v>
      </c>
      <c r="HF24">
        <v>0</v>
      </c>
      <c r="HG24">
        <v>0</v>
      </c>
      <c r="HH24">
        <v>0</v>
      </c>
      <c r="HI24">
        <v>0</v>
      </c>
      <c r="HJ24" t="s">
        <v>371</v>
      </c>
      <c r="HK24" t="s">
        <v>372</v>
      </c>
      <c r="HL24" t="s">
        <v>373</v>
      </c>
      <c r="HM24" t="s">
        <v>373</v>
      </c>
      <c r="HN24" t="s">
        <v>373</v>
      </c>
      <c r="HO24" t="s">
        <v>373</v>
      </c>
      <c r="HP24">
        <v>0</v>
      </c>
      <c r="HQ24">
        <v>100</v>
      </c>
      <c r="HR24">
        <v>100</v>
      </c>
      <c r="HS24">
        <v>0.64200000000000002</v>
      </c>
      <c r="HT24">
        <v>0.17199999999999999</v>
      </c>
      <c r="HU24">
        <v>0.49776006252072191</v>
      </c>
      <c r="HV24">
        <v>1.442917152755131E-3</v>
      </c>
      <c r="HW24">
        <v>-2.661258809856503E-6</v>
      </c>
      <c r="HX24">
        <v>7.9611176757267714E-10</v>
      </c>
      <c r="HY24">
        <v>-4.8841213833999683E-2</v>
      </c>
      <c r="HZ24">
        <v>-6.0352908027276157E-3</v>
      </c>
      <c r="IA24">
        <v>1.226161373770135E-3</v>
      </c>
      <c r="IB24">
        <v>-1.457749047782E-5</v>
      </c>
      <c r="IC24">
        <v>5</v>
      </c>
      <c r="ID24">
        <v>1967</v>
      </c>
      <c r="IE24">
        <v>1</v>
      </c>
      <c r="IF24">
        <v>28</v>
      </c>
      <c r="IG24">
        <v>1.3</v>
      </c>
      <c r="IH24">
        <v>10.3</v>
      </c>
      <c r="II24">
        <v>3.1738299999999997E-2</v>
      </c>
      <c r="IJ24">
        <v>4.99756</v>
      </c>
      <c r="IK24">
        <v>1.42578</v>
      </c>
      <c r="IL24">
        <v>2.2863799999999999</v>
      </c>
      <c r="IM24">
        <v>1.5478499999999999</v>
      </c>
      <c r="IN24">
        <v>2.3767100000000001</v>
      </c>
      <c r="IO24">
        <v>35.429099999999998</v>
      </c>
      <c r="IP24">
        <v>14.674899999999999</v>
      </c>
      <c r="IQ24">
        <v>18</v>
      </c>
      <c r="IR24">
        <v>504.83100000000002</v>
      </c>
      <c r="IS24">
        <v>545.57500000000005</v>
      </c>
      <c r="IT24">
        <v>24.999600000000001</v>
      </c>
      <c r="IU24">
        <v>27.270099999999999</v>
      </c>
      <c r="IV24">
        <v>30.000499999999999</v>
      </c>
      <c r="IW24">
        <v>27.180099999999999</v>
      </c>
      <c r="IX24">
        <v>27.116499999999998</v>
      </c>
      <c r="IY24">
        <v>0</v>
      </c>
      <c r="IZ24">
        <v>34.939799999999998</v>
      </c>
      <c r="JA24">
        <v>0</v>
      </c>
      <c r="JB24">
        <v>25</v>
      </c>
      <c r="JC24">
        <v>0</v>
      </c>
      <c r="JD24">
        <v>18.661100000000001</v>
      </c>
      <c r="JE24">
        <v>100.755</v>
      </c>
      <c r="JF24">
        <v>100.875</v>
      </c>
    </row>
    <row r="25" spans="1:266" x14ac:dyDescent="0.2">
      <c r="A25">
        <v>23</v>
      </c>
      <c r="B25">
        <v>1657342297.5</v>
      </c>
      <c r="C25">
        <v>2858.400000095367</v>
      </c>
      <c r="D25" t="s">
        <v>681</v>
      </c>
      <c r="E25" t="s">
        <v>682</v>
      </c>
      <c r="F25" t="s">
        <v>366</v>
      </c>
      <c r="H25" t="s">
        <v>394</v>
      </c>
      <c r="I25" t="s">
        <v>533</v>
      </c>
      <c r="J25" t="s">
        <v>662</v>
      </c>
      <c r="K25">
        <v>1657342297.5</v>
      </c>
      <c r="L25">
        <v>4.5443942354396966E-3</v>
      </c>
      <c r="M25">
        <v>4.5443942354396967</v>
      </c>
      <c r="N25">
        <v>12.575557227970751</v>
      </c>
      <c r="O25">
        <v>383.02499999999998</v>
      </c>
      <c r="P25">
        <v>319.26694561049749</v>
      </c>
      <c r="Q25">
        <v>32.440612497327002</v>
      </c>
      <c r="R25">
        <v>38.919048065025002</v>
      </c>
      <c r="S25">
        <v>0.38960548273069406</v>
      </c>
      <c r="T25">
        <v>1.9258748513471857</v>
      </c>
      <c r="U25">
        <v>0.35053422560742858</v>
      </c>
      <c r="V25">
        <v>0.22226686648891894</v>
      </c>
      <c r="W25">
        <v>241.745529</v>
      </c>
      <c r="X25">
        <v>27.260653583563439</v>
      </c>
      <c r="Y25">
        <v>27.260653583563439</v>
      </c>
      <c r="Z25">
        <v>3.6343199295438442</v>
      </c>
      <c r="AA25">
        <v>66.199377939538621</v>
      </c>
      <c r="AB25">
        <v>2.3558610978574004</v>
      </c>
      <c r="AC25">
        <v>3.5587360050559105</v>
      </c>
      <c r="AD25">
        <v>1.2784588316864438</v>
      </c>
      <c r="AE25">
        <v>-200.40778578289061</v>
      </c>
      <c r="AF25">
        <v>-37.175903326558831</v>
      </c>
      <c r="AG25">
        <v>-4.1692990528415566</v>
      </c>
      <c r="AH25">
        <v>-7.4591622909920829E-3</v>
      </c>
      <c r="AI25">
        <v>0</v>
      </c>
      <c r="AJ25">
        <v>0</v>
      </c>
      <c r="AK25">
        <v>1</v>
      </c>
      <c r="AL25">
        <v>0</v>
      </c>
      <c r="AM25">
        <v>26044.055029766543</v>
      </c>
      <c r="AN25" t="s">
        <v>367</v>
      </c>
      <c r="AO25" t="s">
        <v>367</v>
      </c>
      <c r="AP25">
        <v>0</v>
      </c>
      <c r="AQ25">
        <v>0</v>
      </c>
      <c r="AR25" t="e">
        <v>#DIV/0!</v>
      </c>
      <c r="AS25">
        <v>0</v>
      </c>
      <c r="AT25" t="s">
        <v>367</v>
      </c>
      <c r="AU25" t="s">
        <v>367</v>
      </c>
      <c r="AV25">
        <v>0</v>
      </c>
      <c r="AW25">
        <v>0</v>
      </c>
      <c r="AX25" t="e">
        <v>#DIV/0!</v>
      </c>
      <c r="AY25">
        <v>0.5</v>
      </c>
      <c r="AZ25">
        <v>1261.2152999999998</v>
      </c>
      <c r="BA25">
        <v>12.575557227970751</v>
      </c>
      <c r="BB25" t="e">
        <v>#DIV/0!</v>
      </c>
      <c r="BC25">
        <v>9.9709837233743943E-3</v>
      </c>
      <c r="BD25" t="e">
        <v>#DIV/0!</v>
      </c>
      <c r="BE25" t="e">
        <v>#DIV/0!</v>
      </c>
      <c r="BF25" t="s">
        <v>367</v>
      </c>
      <c r="BG25">
        <v>0</v>
      </c>
      <c r="BH25" t="e">
        <v>#DIV/0!</v>
      </c>
      <c r="BI25" t="e">
        <v>#DIV/0!</v>
      </c>
      <c r="BJ25" t="e">
        <v>#DIV/0!</v>
      </c>
      <c r="BK25" t="e">
        <v>#DIV/0!</v>
      </c>
      <c r="BL25" t="e">
        <v>#DIV/0!</v>
      </c>
      <c r="BM25" t="e">
        <v>#DIV/0!</v>
      </c>
      <c r="BN25" t="e">
        <v>#DIV/0!</v>
      </c>
      <c r="BO25" t="e">
        <v>#DIV/0!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1500</v>
      </c>
      <c r="CI25">
        <v>1261.2152999999998</v>
      </c>
      <c r="CJ25">
        <v>0.84081019999999995</v>
      </c>
      <c r="CK25">
        <v>0.161163686</v>
      </c>
      <c r="CL25">
        <v>6</v>
      </c>
      <c r="CM25">
        <v>0.5</v>
      </c>
      <c r="CN25" t="s">
        <v>368</v>
      </c>
      <c r="CO25">
        <v>2</v>
      </c>
      <c r="CP25">
        <v>1657342297.5</v>
      </c>
      <c r="CQ25">
        <v>383.02499999999998</v>
      </c>
      <c r="CR25">
        <v>400.20299999999997</v>
      </c>
      <c r="CS25">
        <v>23.185400000000001</v>
      </c>
      <c r="CT25">
        <v>17.859000000000002</v>
      </c>
      <c r="CU25">
        <v>382.399</v>
      </c>
      <c r="CV25">
        <v>22.901399999999999</v>
      </c>
      <c r="CW25">
        <v>500.041</v>
      </c>
      <c r="CX25">
        <v>101.51</v>
      </c>
      <c r="CY25">
        <v>9.9681000000000006E-2</v>
      </c>
      <c r="CZ25">
        <v>26.9026</v>
      </c>
      <c r="DA25">
        <v>28.354600000000001</v>
      </c>
      <c r="DB25">
        <v>999.9</v>
      </c>
      <c r="DC25">
        <v>0</v>
      </c>
      <c r="DD25">
        <v>0</v>
      </c>
      <c r="DE25">
        <v>5021.25</v>
      </c>
      <c r="DF25">
        <v>0</v>
      </c>
      <c r="DG25">
        <v>1891.85</v>
      </c>
      <c r="DH25">
        <v>-16.958200000000001</v>
      </c>
      <c r="DI25">
        <v>392.34100000000001</v>
      </c>
      <c r="DJ25">
        <v>407.48</v>
      </c>
      <c r="DK25">
        <v>5.3263100000000003</v>
      </c>
      <c r="DL25">
        <v>400.20299999999997</v>
      </c>
      <c r="DM25">
        <v>17.859000000000002</v>
      </c>
      <c r="DN25">
        <v>2.3535400000000002</v>
      </c>
      <c r="DO25">
        <v>1.81287</v>
      </c>
      <c r="DP25">
        <v>20.047599999999999</v>
      </c>
      <c r="DQ25">
        <v>15.898199999999999</v>
      </c>
      <c r="DR25">
        <v>1500</v>
      </c>
      <c r="DS25">
        <v>0.97299599999999997</v>
      </c>
      <c r="DT25">
        <v>2.7003599999999999E-2</v>
      </c>
      <c r="DU25">
        <v>0</v>
      </c>
      <c r="DV25">
        <v>2.5245000000000002</v>
      </c>
      <c r="DW25">
        <v>0</v>
      </c>
      <c r="DX25">
        <v>16243.1</v>
      </c>
      <c r="DY25">
        <v>13303.5</v>
      </c>
      <c r="DZ25">
        <v>36.25</v>
      </c>
      <c r="EA25">
        <v>39.125</v>
      </c>
      <c r="EB25">
        <v>37.25</v>
      </c>
      <c r="EC25">
        <v>36.875</v>
      </c>
      <c r="ED25">
        <v>36.561999999999998</v>
      </c>
      <c r="EE25">
        <v>1459.49</v>
      </c>
      <c r="EF25">
        <v>40.51</v>
      </c>
      <c r="EG25">
        <v>0</v>
      </c>
      <c r="EH25">
        <v>1657342296.5999999</v>
      </c>
      <c r="EI25">
        <v>0</v>
      </c>
      <c r="EJ25">
        <v>2.3703846153846149</v>
      </c>
      <c r="EK25">
        <v>0.74773333965077893</v>
      </c>
      <c r="EL25">
        <v>-635.44957238409427</v>
      </c>
      <c r="EM25">
        <v>16310.58076923077</v>
      </c>
      <c r="EN25">
        <v>15</v>
      </c>
      <c r="EO25">
        <v>1657342317</v>
      </c>
      <c r="EP25" t="s">
        <v>683</v>
      </c>
      <c r="EQ25">
        <v>1657342317</v>
      </c>
      <c r="ER25">
        <v>1657342221.5</v>
      </c>
      <c r="ES25">
        <v>20</v>
      </c>
      <c r="ET25">
        <v>-0.215</v>
      </c>
      <c r="EU25">
        <v>3.0000000000000001E-3</v>
      </c>
      <c r="EV25">
        <v>0.626</v>
      </c>
      <c r="EW25">
        <v>0.17199999999999999</v>
      </c>
      <c r="EX25">
        <v>401</v>
      </c>
      <c r="EY25">
        <v>19</v>
      </c>
      <c r="EZ25">
        <v>0.09</v>
      </c>
      <c r="FA25">
        <v>0.01</v>
      </c>
      <c r="FB25">
        <v>-16.042847500000001</v>
      </c>
      <c r="FC25">
        <v>-7.7406968105065346</v>
      </c>
      <c r="FD25">
        <v>0.77933093612004778</v>
      </c>
      <c r="FE25">
        <v>0</v>
      </c>
      <c r="FF25">
        <v>5.4232217500000006</v>
      </c>
      <c r="FG25">
        <v>-0.51520896810506345</v>
      </c>
      <c r="FH25">
        <v>5.0107410623953651E-2</v>
      </c>
      <c r="FI25">
        <v>0</v>
      </c>
      <c r="FJ25">
        <v>0</v>
      </c>
      <c r="FK25">
        <v>2</v>
      </c>
      <c r="FL25" t="s">
        <v>408</v>
      </c>
      <c r="FM25">
        <v>2.9348200000000002</v>
      </c>
      <c r="FN25">
        <v>2.7632099999999999</v>
      </c>
      <c r="FO25">
        <v>9.8102099999999998E-2</v>
      </c>
      <c r="FP25">
        <v>0.10208</v>
      </c>
      <c r="FQ25">
        <v>0.117678</v>
      </c>
      <c r="FR25">
        <v>9.88956E-2</v>
      </c>
      <c r="FS25">
        <v>28720.9</v>
      </c>
      <c r="FT25">
        <v>22299.3</v>
      </c>
      <c r="FU25">
        <v>29896.1</v>
      </c>
      <c r="FV25">
        <v>24284.9</v>
      </c>
      <c r="FW25">
        <v>35035.5</v>
      </c>
      <c r="FX25">
        <v>31976.799999999999</v>
      </c>
      <c r="FY25">
        <v>43660.4</v>
      </c>
      <c r="FZ25">
        <v>39648.199999999997</v>
      </c>
      <c r="GA25">
        <v>1.9848699999999999</v>
      </c>
      <c r="GB25">
        <v>2.06488</v>
      </c>
      <c r="GC25">
        <v>0.196025</v>
      </c>
      <c r="GD25">
        <v>0</v>
      </c>
      <c r="GE25">
        <v>25.147400000000001</v>
      </c>
      <c r="GF25">
        <v>999.9</v>
      </c>
      <c r="GG25">
        <v>54.8</v>
      </c>
      <c r="GH25">
        <v>33.700000000000003</v>
      </c>
      <c r="GI25">
        <v>28.3626</v>
      </c>
      <c r="GJ25">
        <v>30.8247</v>
      </c>
      <c r="GK25">
        <v>33.814100000000003</v>
      </c>
      <c r="GL25">
        <v>1</v>
      </c>
      <c r="GM25">
        <v>1.1491400000000001E-2</v>
      </c>
      <c r="GN25">
        <v>0.52434599999999998</v>
      </c>
      <c r="GO25">
        <v>20.267600000000002</v>
      </c>
      <c r="GP25">
        <v>5.2199900000000001</v>
      </c>
      <c r="GQ25">
        <v>11.905900000000001</v>
      </c>
      <c r="GR25">
        <v>4.9627999999999997</v>
      </c>
      <c r="GS25">
        <v>3.2905799999999998</v>
      </c>
      <c r="GT25">
        <v>9999</v>
      </c>
      <c r="GU25">
        <v>9999</v>
      </c>
      <c r="GV25">
        <v>7809.9</v>
      </c>
      <c r="GW25">
        <v>982.6</v>
      </c>
      <c r="GX25">
        <v>1.8771199999999999</v>
      </c>
      <c r="GY25">
        <v>1.87537</v>
      </c>
      <c r="GZ25">
        <v>1.87408</v>
      </c>
      <c r="HA25">
        <v>1.87323</v>
      </c>
      <c r="HB25">
        <v>1.87479</v>
      </c>
      <c r="HC25">
        <v>1.8696699999999999</v>
      </c>
      <c r="HD25">
        <v>1.8739300000000001</v>
      </c>
      <c r="HE25">
        <v>1.87897</v>
      </c>
      <c r="HF25">
        <v>0</v>
      </c>
      <c r="HG25">
        <v>0</v>
      </c>
      <c r="HH25">
        <v>0</v>
      </c>
      <c r="HI25">
        <v>0</v>
      </c>
      <c r="HJ25" t="s">
        <v>371</v>
      </c>
      <c r="HK25" t="s">
        <v>372</v>
      </c>
      <c r="HL25" t="s">
        <v>373</v>
      </c>
      <c r="HM25" t="s">
        <v>373</v>
      </c>
      <c r="HN25" t="s">
        <v>373</v>
      </c>
      <c r="HO25" t="s">
        <v>373</v>
      </c>
      <c r="HP25">
        <v>0</v>
      </c>
      <c r="HQ25">
        <v>100</v>
      </c>
      <c r="HR25">
        <v>100</v>
      </c>
      <c r="HS25">
        <v>0.626</v>
      </c>
      <c r="HT25">
        <v>0.28399999999999997</v>
      </c>
      <c r="HU25">
        <v>0.63838930073732147</v>
      </c>
      <c r="HV25">
        <v>1.442917152755131E-3</v>
      </c>
      <c r="HW25">
        <v>-2.661258809856503E-6</v>
      </c>
      <c r="HX25">
        <v>7.9611176757267714E-10</v>
      </c>
      <c r="HY25">
        <v>-4.5854654434871668E-2</v>
      </c>
      <c r="HZ25">
        <v>-6.0352908027276157E-3</v>
      </c>
      <c r="IA25">
        <v>1.226161373770135E-3</v>
      </c>
      <c r="IB25">
        <v>-1.457749047782E-5</v>
      </c>
      <c r="IC25">
        <v>5</v>
      </c>
      <c r="ID25">
        <v>1967</v>
      </c>
      <c r="IE25">
        <v>1</v>
      </c>
      <c r="IF25">
        <v>28</v>
      </c>
      <c r="IG25">
        <v>1.4</v>
      </c>
      <c r="IH25">
        <v>1.3</v>
      </c>
      <c r="II25">
        <v>1.0388200000000001</v>
      </c>
      <c r="IJ25">
        <v>2.4694799999999999</v>
      </c>
      <c r="IK25">
        <v>1.42578</v>
      </c>
      <c r="IL25">
        <v>2.2875999999999999</v>
      </c>
      <c r="IM25">
        <v>1.5478499999999999</v>
      </c>
      <c r="IN25">
        <v>2.2997999999999998</v>
      </c>
      <c r="IO25">
        <v>35.521799999999999</v>
      </c>
      <c r="IP25">
        <v>14.657400000000001</v>
      </c>
      <c r="IQ25">
        <v>18</v>
      </c>
      <c r="IR25">
        <v>504.84100000000001</v>
      </c>
      <c r="IS25">
        <v>544.42100000000005</v>
      </c>
      <c r="IT25">
        <v>24.995200000000001</v>
      </c>
      <c r="IU25">
        <v>27.366199999999999</v>
      </c>
      <c r="IV25">
        <v>30.000499999999999</v>
      </c>
      <c r="IW25">
        <v>27.272099999999998</v>
      </c>
      <c r="IX25">
        <v>27.204499999999999</v>
      </c>
      <c r="IY25">
        <v>20.824999999999999</v>
      </c>
      <c r="IZ25">
        <v>38.445</v>
      </c>
      <c r="JA25">
        <v>0</v>
      </c>
      <c r="JB25">
        <v>25</v>
      </c>
      <c r="JC25">
        <v>400</v>
      </c>
      <c r="JD25">
        <v>17.777799999999999</v>
      </c>
      <c r="JE25">
        <v>100.726</v>
      </c>
      <c r="JF25">
        <v>100.84699999999999</v>
      </c>
    </row>
    <row r="26" spans="1:266" x14ac:dyDescent="0.2">
      <c r="A26">
        <v>24</v>
      </c>
      <c r="B26">
        <v>1657342393</v>
      </c>
      <c r="C26">
        <v>2953.900000095367</v>
      </c>
      <c r="D26" t="s">
        <v>684</v>
      </c>
      <c r="E26" t="s">
        <v>685</v>
      </c>
      <c r="F26" t="s">
        <v>366</v>
      </c>
      <c r="H26" t="s">
        <v>394</v>
      </c>
      <c r="I26" t="s">
        <v>533</v>
      </c>
      <c r="J26" t="s">
        <v>662</v>
      </c>
      <c r="K26">
        <v>1657342393</v>
      </c>
      <c r="L26">
        <v>4.6317234730563796E-3</v>
      </c>
      <c r="M26">
        <v>4.6317234730563799</v>
      </c>
      <c r="N26">
        <v>11.729449605568213</v>
      </c>
      <c r="O26">
        <v>383.86700000000002</v>
      </c>
      <c r="P26">
        <v>331.32704627777576</v>
      </c>
      <c r="Q26">
        <v>33.634751923827615</v>
      </c>
      <c r="R26">
        <v>38.968359093508681</v>
      </c>
      <c r="S26">
        <v>0.45289375646460239</v>
      </c>
      <c r="T26">
        <v>1.9245138903750116</v>
      </c>
      <c r="U26">
        <v>0.40096822716119818</v>
      </c>
      <c r="V26">
        <v>0.2547725908230779</v>
      </c>
      <c r="W26">
        <v>241.93284</v>
      </c>
      <c r="X26">
        <v>26.337118569210666</v>
      </c>
      <c r="Y26">
        <v>26.337118569210666</v>
      </c>
      <c r="Z26">
        <v>3.4421588105634671</v>
      </c>
      <c r="AA26">
        <v>68.201597633598922</v>
      </c>
      <c r="AB26">
        <v>2.302701143431932</v>
      </c>
      <c r="AC26">
        <v>3.3763155458656389</v>
      </c>
      <c r="AD26">
        <v>1.1394576671315351</v>
      </c>
      <c r="AE26">
        <v>-204.25900516178635</v>
      </c>
      <c r="AF26">
        <v>-33.908862223139401</v>
      </c>
      <c r="AG26">
        <v>-3.7711497926142923</v>
      </c>
      <c r="AH26">
        <v>-6.177177540045875E-3</v>
      </c>
      <c r="AI26">
        <v>500</v>
      </c>
      <c r="AJ26">
        <v>100</v>
      </c>
      <c r="AK26">
        <v>1</v>
      </c>
      <c r="AL26">
        <v>0</v>
      </c>
      <c r="AM26">
        <v>26087.441826382325</v>
      </c>
      <c r="AN26" t="s">
        <v>367</v>
      </c>
      <c r="AO26" t="s">
        <v>367</v>
      </c>
      <c r="AP26">
        <v>0</v>
      </c>
      <c r="AQ26">
        <v>0</v>
      </c>
      <c r="AR26" t="e">
        <v>#DIV/0!</v>
      </c>
      <c r="AS26">
        <v>0</v>
      </c>
      <c r="AT26" t="s">
        <v>367</v>
      </c>
      <c r="AU26" t="s">
        <v>367</v>
      </c>
      <c r="AV26">
        <v>0</v>
      </c>
      <c r="AW26">
        <v>0</v>
      </c>
      <c r="AX26" t="e">
        <v>#DIV/0!</v>
      </c>
      <c r="AY26">
        <v>0.5</v>
      </c>
      <c r="AZ26">
        <v>1262.1984</v>
      </c>
      <c r="BA26">
        <v>11.729449605568213</v>
      </c>
      <c r="BB26" t="e">
        <v>#DIV/0!</v>
      </c>
      <c r="BC26">
        <v>9.2928731375100885E-3</v>
      </c>
      <c r="BD26" t="e">
        <v>#DIV/0!</v>
      </c>
      <c r="BE26" t="e">
        <v>#DIV/0!</v>
      </c>
      <c r="BF26" t="s">
        <v>367</v>
      </c>
      <c r="BG26">
        <v>0</v>
      </c>
      <c r="BH26" t="e">
        <v>#DIV/0!</v>
      </c>
      <c r="BI26" t="e">
        <v>#DIV/0!</v>
      </c>
      <c r="BJ26" t="e">
        <v>#DIV/0!</v>
      </c>
      <c r="BK26" t="e">
        <v>#DIV/0!</v>
      </c>
      <c r="BL26" t="e">
        <v>#DIV/0!</v>
      </c>
      <c r="BM26" t="e">
        <v>#DIV/0!</v>
      </c>
      <c r="BN26" t="e">
        <v>#DIV/0!</v>
      </c>
      <c r="BO26" t="e">
        <v>#DIV/0!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1501.17</v>
      </c>
      <c r="CI26">
        <v>1262.1984</v>
      </c>
      <c r="CJ26">
        <v>0.84080976838066301</v>
      </c>
      <c r="CK26">
        <v>0.16116285297467975</v>
      </c>
      <c r="CL26">
        <v>6</v>
      </c>
      <c r="CM26">
        <v>0.5</v>
      </c>
      <c r="CN26" t="s">
        <v>368</v>
      </c>
      <c r="CO26">
        <v>2</v>
      </c>
      <c r="CP26">
        <v>1657342393</v>
      </c>
      <c r="CQ26">
        <v>383.86700000000002</v>
      </c>
      <c r="CR26">
        <v>400.06099999999998</v>
      </c>
      <c r="CS26">
        <v>22.683299999999999</v>
      </c>
      <c r="CT26">
        <v>17.2563</v>
      </c>
      <c r="CU26">
        <v>383.23700000000002</v>
      </c>
      <c r="CV26">
        <v>22.412600000000001</v>
      </c>
      <c r="CW26">
        <v>500.46</v>
      </c>
      <c r="CX26">
        <v>101.508</v>
      </c>
      <c r="CY26">
        <v>7.26204E-3</v>
      </c>
      <c r="CZ26">
        <v>26.010300000000001</v>
      </c>
      <c r="DA26">
        <v>25.6265</v>
      </c>
      <c r="DB26">
        <v>999.9</v>
      </c>
      <c r="DC26">
        <v>0</v>
      </c>
      <c r="DD26">
        <v>0</v>
      </c>
      <c r="DE26">
        <v>5015.62</v>
      </c>
      <c r="DF26">
        <v>0</v>
      </c>
      <c r="DG26">
        <v>1768.38</v>
      </c>
      <c r="DH26">
        <v>-16.1937</v>
      </c>
      <c r="DI26">
        <v>392.77699999999999</v>
      </c>
      <c r="DJ26">
        <v>407.08600000000001</v>
      </c>
      <c r="DK26">
        <v>5.4270300000000002</v>
      </c>
      <c r="DL26">
        <v>400.06099999999998</v>
      </c>
      <c r="DM26">
        <v>17.2563</v>
      </c>
      <c r="DN26">
        <v>2.30254</v>
      </c>
      <c r="DO26">
        <v>1.7516499999999999</v>
      </c>
      <c r="DP26">
        <v>19.694199999999999</v>
      </c>
      <c r="DQ26">
        <v>15.3619</v>
      </c>
      <c r="DR26">
        <v>1501.17</v>
      </c>
      <c r="DS26">
        <v>0.97300699999999996</v>
      </c>
      <c r="DT26">
        <v>2.6992599999999999E-2</v>
      </c>
      <c r="DU26">
        <v>0</v>
      </c>
      <c r="DV26">
        <v>0.67400000000000004</v>
      </c>
      <c r="DW26">
        <v>0</v>
      </c>
      <c r="DX26">
        <v>609588</v>
      </c>
      <c r="DY26">
        <v>13314</v>
      </c>
      <c r="DZ26">
        <v>35.686999999999998</v>
      </c>
      <c r="EA26">
        <v>38.436999999999998</v>
      </c>
      <c r="EB26">
        <v>36.625</v>
      </c>
      <c r="EC26">
        <v>36.375</v>
      </c>
      <c r="ED26">
        <v>35.875</v>
      </c>
      <c r="EE26">
        <v>1460.65</v>
      </c>
      <c r="EF26">
        <v>40.520000000000003</v>
      </c>
      <c r="EG26">
        <v>0</v>
      </c>
      <c r="EH26">
        <v>1657342392</v>
      </c>
      <c r="EI26">
        <v>0</v>
      </c>
      <c r="EJ26">
        <v>2.0282520000000002</v>
      </c>
      <c r="EK26">
        <v>-7.5767539993611619</v>
      </c>
      <c r="EL26">
        <v>3063034.789140095</v>
      </c>
      <c r="EM26">
        <v>208076.076</v>
      </c>
      <c r="EN26">
        <v>15</v>
      </c>
      <c r="EO26">
        <v>1657342317</v>
      </c>
      <c r="EP26" t="s">
        <v>683</v>
      </c>
      <c r="EQ26">
        <v>1657342317</v>
      </c>
      <c r="ER26">
        <v>1657342221.5</v>
      </c>
      <c r="ES26">
        <v>20</v>
      </c>
      <c r="ET26">
        <v>-0.215</v>
      </c>
      <c r="EU26">
        <v>3.0000000000000001E-3</v>
      </c>
      <c r="EV26">
        <v>0.626</v>
      </c>
      <c r="EW26">
        <v>0.17199999999999999</v>
      </c>
      <c r="EX26">
        <v>401</v>
      </c>
      <c r="EY26">
        <v>19</v>
      </c>
      <c r="EZ26">
        <v>0.09</v>
      </c>
      <c r="FA26">
        <v>0.01</v>
      </c>
      <c r="FB26">
        <v>-16.244389999999999</v>
      </c>
      <c r="FC26">
        <v>-0.1366446529080233</v>
      </c>
      <c r="FD26">
        <v>4.5222150545943939E-2</v>
      </c>
      <c r="FE26">
        <v>0</v>
      </c>
      <c r="FF26">
        <v>5.4164002499999997</v>
      </c>
      <c r="FG26">
        <v>0.1969444277673473</v>
      </c>
      <c r="FH26">
        <v>2.87120715455625E-2</v>
      </c>
      <c r="FI26">
        <v>1</v>
      </c>
      <c r="FJ26">
        <v>1</v>
      </c>
      <c r="FK26">
        <v>2</v>
      </c>
      <c r="FL26" t="s">
        <v>370</v>
      </c>
      <c r="FM26">
        <v>2.93594</v>
      </c>
      <c r="FN26">
        <v>2.6707700000000001</v>
      </c>
      <c r="FO26">
        <v>9.8234000000000002E-2</v>
      </c>
      <c r="FP26">
        <v>0.10203</v>
      </c>
      <c r="FQ26">
        <v>0.115879</v>
      </c>
      <c r="FR26">
        <v>9.6497799999999995E-2</v>
      </c>
      <c r="FS26">
        <v>28711.5</v>
      </c>
      <c r="FT26">
        <v>22295.200000000001</v>
      </c>
      <c r="FU26">
        <v>29890.9</v>
      </c>
      <c r="FV26">
        <v>24279.200000000001</v>
      </c>
      <c r="FW26">
        <v>35104.300000000003</v>
      </c>
      <c r="FX26">
        <v>32054.9</v>
      </c>
      <c r="FY26">
        <v>43654.8</v>
      </c>
      <c r="FZ26">
        <v>39638.1</v>
      </c>
      <c r="GA26">
        <v>0.33797500000000003</v>
      </c>
      <c r="GB26">
        <v>2.0602499999999999</v>
      </c>
      <c r="GC26">
        <v>5.5022500000000002E-2</v>
      </c>
      <c r="GD26">
        <v>0</v>
      </c>
      <c r="GE26">
        <v>24.724</v>
      </c>
      <c r="GF26">
        <v>999.9</v>
      </c>
      <c r="GG26">
        <v>54.5</v>
      </c>
      <c r="GH26">
        <v>33.799999999999997</v>
      </c>
      <c r="GI26">
        <v>28.369399999999999</v>
      </c>
      <c r="GJ26">
        <v>30.9147</v>
      </c>
      <c r="GK26">
        <v>19.274799999999999</v>
      </c>
      <c r="GL26">
        <v>1</v>
      </c>
      <c r="GM26">
        <v>1.7621999999999999E-2</v>
      </c>
      <c r="GN26">
        <v>0.337557</v>
      </c>
      <c r="GO26">
        <v>20.267800000000001</v>
      </c>
      <c r="GP26">
        <v>5.2223800000000002</v>
      </c>
      <c r="GQ26">
        <v>11.907400000000001</v>
      </c>
      <c r="GR26">
        <v>4.9638499999999999</v>
      </c>
      <c r="GS26">
        <v>3.29128</v>
      </c>
      <c r="GT26">
        <v>9999</v>
      </c>
      <c r="GU26">
        <v>9999</v>
      </c>
      <c r="GV26">
        <v>7809.9</v>
      </c>
      <c r="GW26">
        <v>982.6</v>
      </c>
      <c r="GX26">
        <v>1.8771</v>
      </c>
      <c r="GY26">
        <v>1.8754299999999999</v>
      </c>
      <c r="GZ26">
        <v>1.87408</v>
      </c>
      <c r="HA26">
        <v>1.8732899999999999</v>
      </c>
      <c r="HB26">
        <v>1.8748100000000001</v>
      </c>
      <c r="HC26">
        <v>1.86971</v>
      </c>
      <c r="HD26">
        <v>1.8739300000000001</v>
      </c>
      <c r="HE26">
        <v>1.87897</v>
      </c>
      <c r="HF26">
        <v>0</v>
      </c>
      <c r="HG26">
        <v>0</v>
      </c>
      <c r="HH26">
        <v>0</v>
      </c>
      <c r="HI26">
        <v>0</v>
      </c>
      <c r="HJ26" t="s">
        <v>371</v>
      </c>
      <c r="HK26" t="s">
        <v>372</v>
      </c>
      <c r="HL26" t="s">
        <v>373</v>
      </c>
      <c r="HM26" t="s">
        <v>373</v>
      </c>
      <c r="HN26" t="s">
        <v>373</v>
      </c>
      <c r="HO26" t="s">
        <v>373</v>
      </c>
      <c r="HP26">
        <v>0</v>
      </c>
      <c r="HQ26">
        <v>100</v>
      </c>
      <c r="HR26">
        <v>100</v>
      </c>
      <c r="HS26">
        <v>0.63</v>
      </c>
      <c r="HT26">
        <v>0.2707</v>
      </c>
      <c r="HU26">
        <v>0.42358377743997849</v>
      </c>
      <c r="HV26">
        <v>1.442917152755131E-3</v>
      </c>
      <c r="HW26">
        <v>-2.661258809856503E-6</v>
      </c>
      <c r="HX26">
        <v>7.9611176757267714E-10</v>
      </c>
      <c r="HY26">
        <v>-4.5854654434871668E-2</v>
      </c>
      <c r="HZ26">
        <v>-6.0352908027276157E-3</v>
      </c>
      <c r="IA26">
        <v>1.226161373770135E-3</v>
      </c>
      <c r="IB26">
        <v>-1.457749047782E-5</v>
      </c>
      <c r="IC26">
        <v>5</v>
      </c>
      <c r="ID26">
        <v>1967</v>
      </c>
      <c r="IE26">
        <v>1</v>
      </c>
      <c r="IF26">
        <v>28</v>
      </c>
      <c r="IG26">
        <v>1.3</v>
      </c>
      <c r="IH26">
        <v>2.9</v>
      </c>
      <c r="II26">
        <v>1.0351600000000001</v>
      </c>
      <c r="IJ26">
        <v>2.4694799999999999</v>
      </c>
      <c r="IK26">
        <v>1.42578</v>
      </c>
      <c r="IL26">
        <v>2.2875999999999999</v>
      </c>
      <c r="IM26">
        <v>1.5478499999999999</v>
      </c>
      <c r="IN26">
        <v>2.2949199999999998</v>
      </c>
      <c r="IO26">
        <v>35.637999999999998</v>
      </c>
      <c r="IP26">
        <v>14.639900000000001</v>
      </c>
      <c r="IQ26">
        <v>18</v>
      </c>
      <c r="IR26">
        <v>2.9776500000000001</v>
      </c>
      <c r="IS26">
        <v>541.81100000000004</v>
      </c>
      <c r="IT26">
        <v>25.0002</v>
      </c>
      <c r="IU26">
        <v>27.4024</v>
      </c>
      <c r="IV26">
        <v>30.000499999999999</v>
      </c>
      <c r="IW26">
        <v>27.387699999999999</v>
      </c>
      <c r="IX26">
        <v>27.264399999999998</v>
      </c>
      <c r="IY26">
        <v>20.7316</v>
      </c>
      <c r="IZ26">
        <v>40.0886</v>
      </c>
      <c r="JA26">
        <v>0</v>
      </c>
      <c r="JB26">
        <v>25</v>
      </c>
      <c r="JC26">
        <v>400</v>
      </c>
      <c r="JD26">
        <v>17.251000000000001</v>
      </c>
      <c r="JE26">
        <v>100.711</v>
      </c>
      <c r="JF26">
        <v>100.822</v>
      </c>
    </row>
    <row r="27" spans="1:266" x14ac:dyDescent="0.2">
      <c r="A27">
        <v>25</v>
      </c>
      <c r="B27">
        <v>1657342714</v>
      </c>
      <c r="C27">
        <v>3274.900000095367</v>
      </c>
      <c r="D27" t="s">
        <v>686</v>
      </c>
      <c r="E27" t="s">
        <v>687</v>
      </c>
      <c r="F27" t="s">
        <v>366</v>
      </c>
      <c r="H27" t="s">
        <v>394</v>
      </c>
      <c r="I27" t="s">
        <v>688</v>
      </c>
      <c r="J27" t="s">
        <v>662</v>
      </c>
      <c r="K27">
        <v>1657342714</v>
      </c>
      <c r="L27">
        <v>4.2579243818083442E-3</v>
      </c>
      <c r="M27">
        <v>4.2579243818083441</v>
      </c>
      <c r="N27">
        <v>11.6383680624332</v>
      </c>
      <c r="O27">
        <v>393.98500000000001</v>
      </c>
      <c r="P27">
        <v>327.6758275661814</v>
      </c>
      <c r="Q27">
        <v>33.291857887650885</v>
      </c>
      <c r="R27">
        <v>40.028868553683495</v>
      </c>
      <c r="S27">
        <v>0.34488744693663625</v>
      </c>
      <c r="T27">
        <v>1.9201129893886879</v>
      </c>
      <c r="U27">
        <v>0.31380499028163006</v>
      </c>
      <c r="V27">
        <v>0.19868679091309088</v>
      </c>
      <c r="W27">
        <v>241.770048</v>
      </c>
      <c r="X27">
        <v>27.181843128527088</v>
      </c>
      <c r="Y27">
        <v>27.181843128527088</v>
      </c>
      <c r="Z27">
        <v>3.6175641213193575</v>
      </c>
      <c r="AA27">
        <v>64.758191445052745</v>
      </c>
      <c r="AB27">
        <v>2.2789891760540999</v>
      </c>
      <c r="AC27">
        <v>3.5192291896969046</v>
      </c>
      <c r="AD27">
        <v>1.3385749452652576</v>
      </c>
      <c r="AE27">
        <v>-187.77446523774799</v>
      </c>
      <c r="AF27">
        <v>-48.553999207369024</v>
      </c>
      <c r="AG27">
        <v>-5.4543708031079241</v>
      </c>
      <c r="AH27">
        <v>-1.2787248224945813E-2</v>
      </c>
      <c r="AI27">
        <v>0</v>
      </c>
      <c r="AJ27">
        <v>0</v>
      </c>
      <c r="AK27">
        <v>1</v>
      </c>
      <c r="AL27">
        <v>0</v>
      </c>
      <c r="AM27">
        <v>25915.622741297684</v>
      </c>
      <c r="AN27" t="s">
        <v>367</v>
      </c>
      <c r="AO27" t="s">
        <v>367</v>
      </c>
      <c r="AP27">
        <v>0</v>
      </c>
      <c r="AQ27">
        <v>0</v>
      </c>
      <c r="AR27" t="e">
        <v>#DIV/0!</v>
      </c>
      <c r="AS27">
        <v>0</v>
      </c>
      <c r="AT27" t="s">
        <v>367</v>
      </c>
      <c r="AU27" t="s">
        <v>367</v>
      </c>
      <c r="AV27">
        <v>0</v>
      </c>
      <c r="AW27">
        <v>0</v>
      </c>
      <c r="AX27" t="e">
        <v>#DIV/0!</v>
      </c>
      <c r="AY27">
        <v>0.5</v>
      </c>
      <c r="AZ27">
        <v>1261.3416000000002</v>
      </c>
      <c r="BA27">
        <v>11.6383680624332</v>
      </c>
      <c r="BB27" t="e">
        <v>#DIV/0!</v>
      </c>
      <c r="BC27">
        <v>9.2269755175229274E-3</v>
      </c>
      <c r="BD27" t="e">
        <v>#DIV/0!</v>
      </c>
      <c r="BE27" t="e">
        <v>#DIV/0!</v>
      </c>
      <c r="BF27" t="s">
        <v>367</v>
      </c>
      <c r="BG27">
        <v>0</v>
      </c>
      <c r="BH27" t="e">
        <v>#DIV/0!</v>
      </c>
      <c r="BI27" t="e">
        <v>#DIV/0!</v>
      </c>
      <c r="BJ27" t="e">
        <v>#DIV/0!</v>
      </c>
      <c r="BK27" t="e">
        <v>#DIV/0!</v>
      </c>
      <c r="BL27" t="e">
        <v>#DIV/0!</v>
      </c>
      <c r="BM27" t="e">
        <v>#DIV/0!</v>
      </c>
      <c r="BN27" t="e">
        <v>#DIV/0!</v>
      </c>
      <c r="BO27" t="e">
        <v>#DIV/0!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1500.15</v>
      </c>
      <c r="CI27">
        <v>1261.3416000000002</v>
      </c>
      <c r="CJ27">
        <v>0.84081031896810321</v>
      </c>
      <c r="CK27">
        <v>0.16116391560843915</v>
      </c>
      <c r="CL27">
        <v>6</v>
      </c>
      <c r="CM27">
        <v>0.5</v>
      </c>
      <c r="CN27" t="s">
        <v>368</v>
      </c>
      <c r="CO27">
        <v>2</v>
      </c>
      <c r="CP27">
        <v>1657342714</v>
      </c>
      <c r="CQ27">
        <v>393.98500000000001</v>
      </c>
      <c r="CR27">
        <v>409.959</v>
      </c>
      <c r="CS27">
        <v>22.431000000000001</v>
      </c>
      <c r="CT27">
        <v>17.4377</v>
      </c>
      <c r="CU27">
        <v>393.35700000000003</v>
      </c>
      <c r="CV27">
        <v>22.167000000000002</v>
      </c>
      <c r="CW27">
        <v>500.16</v>
      </c>
      <c r="CX27">
        <v>101.5</v>
      </c>
      <c r="CY27">
        <v>9.9981100000000003E-2</v>
      </c>
      <c r="CZ27">
        <v>26.712800000000001</v>
      </c>
      <c r="DA27">
        <v>26.1418</v>
      </c>
      <c r="DB27">
        <v>999.9</v>
      </c>
      <c r="DC27">
        <v>0</v>
      </c>
      <c r="DD27">
        <v>0</v>
      </c>
      <c r="DE27">
        <v>4997.5</v>
      </c>
      <c r="DF27">
        <v>0</v>
      </c>
      <c r="DG27">
        <v>1993.5</v>
      </c>
      <c r="DH27">
        <v>-15.9735</v>
      </c>
      <c r="DI27">
        <v>403.02499999999998</v>
      </c>
      <c r="DJ27">
        <v>417.23399999999998</v>
      </c>
      <c r="DK27">
        <v>4.9932999999999996</v>
      </c>
      <c r="DL27">
        <v>409.959</v>
      </c>
      <c r="DM27">
        <v>17.4377</v>
      </c>
      <c r="DN27">
        <v>2.2767499999999998</v>
      </c>
      <c r="DO27">
        <v>1.76993</v>
      </c>
      <c r="DP27">
        <v>19.512899999999998</v>
      </c>
      <c r="DQ27">
        <v>15.5238</v>
      </c>
      <c r="DR27">
        <v>1500.15</v>
      </c>
      <c r="DS27">
        <v>0.97299100000000005</v>
      </c>
      <c r="DT27">
        <v>2.7008799999999999E-2</v>
      </c>
      <c r="DU27">
        <v>0</v>
      </c>
      <c r="DV27">
        <v>2.3117000000000001</v>
      </c>
      <c r="DW27">
        <v>0</v>
      </c>
      <c r="DX27">
        <v>15687</v>
      </c>
      <c r="DY27">
        <v>13304.8</v>
      </c>
      <c r="DZ27">
        <v>37.686999999999998</v>
      </c>
      <c r="EA27">
        <v>41.311999999999998</v>
      </c>
      <c r="EB27">
        <v>38.75</v>
      </c>
      <c r="EC27">
        <v>38.625</v>
      </c>
      <c r="ED27">
        <v>37.75</v>
      </c>
      <c r="EE27">
        <v>1459.63</v>
      </c>
      <c r="EF27">
        <v>40.520000000000003</v>
      </c>
      <c r="EG27">
        <v>0</v>
      </c>
      <c r="EH27">
        <v>1657342713</v>
      </c>
      <c r="EI27">
        <v>0</v>
      </c>
      <c r="EJ27">
        <v>2.424057692307692</v>
      </c>
      <c r="EK27">
        <v>0.21180511685502659</v>
      </c>
      <c r="EL27">
        <v>-205.4495727738624</v>
      </c>
      <c r="EM27">
        <v>15720.5</v>
      </c>
      <c r="EN27">
        <v>15</v>
      </c>
      <c r="EO27">
        <v>1657342317</v>
      </c>
      <c r="EP27" t="s">
        <v>683</v>
      </c>
      <c r="EQ27">
        <v>1657342317</v>
      </c>
      <c r="ER27">
        <v>1657342221.5</v>
      </c>
      <c r="ES27">
        <v>20</v>
      </c>
      <c r="ET27">
        <v>-0.215</v>
      </c>
      <c r="EU27">
        <v>3.0000000000000001E-3</v>
      </c>
      <c r="EV27">
        <v>0.626</v>
      </c>
      <c r="EW27">
        <v>0.17199999999999999</v>
      </c>
      <c r="EX27">
        <v>401</v>
      </c>
      <c r="EY27">
        <v>19</v>
      </c>
      <c r="EZ27">
        <v>0.09</v>
      </c>
      <c r="FA27">
        <v>0.01</v>
      </c>
      <c r="FB27">
        <v>-15.75354146341463</v>
      </c>
      <c r="FC27">
        <v>-1.918168641114991</v>
      </c>
      <c r="FD27">
        <v>0.19274163671788089</v>
      </c>
      <c r="FE27">
        <v>0</v>
      </c>
      <c r="FF27">
        <v>5.1080760975609758</v>
      </c>
      <c r="FG27">
        <v>-0.22426097560975</v>
      </c>
      <c r="FH27">
        <v>2.71388910820103E-2</v>
      </c>
      <c r="FI27">
        <v>1</v>
      </c>
      <c r="FJ27">
        <v>1</v>
      </c>
      <c r="FK27">
        <v>2</v>
      </c>
      <c r="FL27" t="s">
        <v>370</v>
      </c>
      <c r="FM27">
        <v>2.9347799999999999</v>
      </c>
      <c r="FN27">
        <v>2.7634099999999999</v>
      </c>
      <c r="FO27">
        <v>0.10017</v>
      </c>
      <c r="FP27">
        <v>0.103878</v>
      </c>
      <c r="FQ27">
        <v>0.11491999999999999</v>
      </c>
      <c r="FR27">
        <v>9.7149200000000005E-2</v>
      </c>
      <c r="FS27">
        <v>28637.9</v>
      </c>
      <c r="FT27">
        <v>22240.3</v>
      </c>
      <c r="FU27">
        <v>29879.7</v>
      </c>
      <c r="FV27">
        <v>24270.400000000001</v>
      </c>
      <c r="FW27">
        <v>35130.400000000001</v>
      </c>
      <c r="FX27">
        <v>32020.3</v>
      </c>
      <c r="FY27">
        <v>43637.8</v>
      </c>
      <c r="FZ27">
        <v>39624</v>
      </c>
      <c r="GA27">
        <v>1.9790000000000001</v>
      </c>
      <c r="GB27">
        <v>2.05802</v>
      </c>
      <c r="GC27">
        <v>7.4695800000000007E-2</v>
      </c>
      <c r="GD27">
        <v>0</v>
      </c>
      <c r="GE27">
        <v>24.917300000000001</v>
      </c>
      <c r="GF27">
        <v>999.9</v>
      </c>
      <c r="GG27">
        <v>53.7</v>
      </c>
      <c r="GH27">
        <v>34</v>
      </c>
      <c r="GI27">
        <v>28.267700000000001</v>
      </c>
      <c r="GJ27">
        <v>31.184699999999999</v>
      </c>
      <c r="GK27">
        <v>34.767600000000002</v>
      </c>
      <c r="GL27">
        <v>1</v>
      </c>
      <c r="GM27">
        <v>3.3795699999999998E-2</v>
      </c>
      <c r="GN27">
        <v>0.22828399999999999</v>
      </c>
      <c r="GO27">
        <v>20.270600000000002</v>
      </c>
      <c r="GP27">
        <v>5.2237299999999998</v>
      </c>
      <c r="GQ27">
        <v>11.9077</v>
      </c>
      <c r="GR27">
        <v>4.9637500000000001</v>
      </c>
      <c r="GS27">
        <v>3.2913299999999999</v>
      </c>
      <c r="GT27">
        <v>9999</v>
      </c>
      <c r="GU27">
        <v>9999</v>
      </c>
      <c r="GV27">
        <v>7809.9</v>
      </c>
      <c r="GW27">
        <v>982.7</v>
      </c>
      <c r="GX27">
        <v>1.87714</v>
      </c>
      <c r="GY27">
        <v>1.8754599999999999</v>
      </c>
      <c r="GZ27">
        <v>1.87408</v>
      </c>
      <c r="HA27">
        <v>1.8733200000000001</v>
      </c>
      <c r="HB27">
        <v>1.8748499999999999</v>
      </c>
      <c r="HC27">
        <v>1.8697999999999999</v>
      </c>
      <c r="HD27">
        <v>1.8739300000000001</v>
      </c>
      <c r="HE27">
        <v>1.879</v>
      </c>
      <c r="HF27">
        <v>0</v>
      </c>
      <c r="HG27">
        <v>0</v>
      </c>
      <c r="HH27">
        <v>0</v>
      </c>
      <c r="HI27">
        <v>0</v>
      </c>
      <c r="HJ27" t="s">
        <v>371</v>
      </c>
      <c r="HK27" t="s">
        <v>372</v>
      </c>
      <c r="HL27" t="s">
        <v>373</v>
      </c>
      <c r="HM27" t="s">
        <v>373</v>
      </c>
      <c r="HN27" t="s">
        <v>373</v>
      </c>
      <c r="HO27" t="s">
        <v>373</v>
      </c>
      <c r="HP27">
        <v>0</v>
      </c>
      <c r="HQ27">
        <v>100</v>
      </c>
      <c r="HR27">
        <v>100</v>
      </c>
      <c r="HS27">
        <v>0.628</v>
      </c>
      <c r="HT27">
        <v>0.26400000000000001</v>
      </c>
      <c r="HU27">
        <v>0.42358377743997849</v>
      </c>
      <c r="HV27">
        <v>1.442917152755131E-3</v>
      </c>
      <c r="HW27">
        <v>-2.661258809856503E-6</v>
      </c>
      <c r="HX27">
        <v>7.9611176757267714E-10</v>
      </c>
      <c r="HY27">
        <v>-4.5854654434871668E-2</v>
      </c>
      <c r="HZ27">
        <v>-6.0352908027276157E-3</v>
      </c>
      <c r="IA27">
        <v>1.226161373770135E-3</v>
      </c>
      <c r="IB27">
        <v>-1.457749047782E-5</v>
      </c>
      <c r="IC27">
        <v>5</v>
      </c>
      <c r="ID27">
        <v>1967</v>
      </c>
      <c r="IE27">
        <v>1</v>
      </c>
      <c r="IF27">
        <v>28</v>
      </c>
      <c r="IG27">
        <v>6.6</v>
      </c>
      <c r="IH27">
        <v>8.1999999999999993</v>
      </c>
      <c r="II27">
        <v>1.0534699999999999</v>
      </c>
      <c r="IJ27">
        <v>2.4548299999999998</v>
      </c>
      <c r="IK27">
        <v>1.42578</v>
      </c>
      <c r="IL27">
        <v>2.2888199999999999</v>
      </c>
      <c r="IM27">
        <v>1.5478499999999999</v>
      </c>
      <c r="IN27">
        <v>2.3034699999999999</v>
      </c>
      <c r="IO27">
        <v>35.894399999999997</v>
      </c>
      <c r="IP27">
        <v>14.5961</v>
      </c>
      <c r="IQ27">
        <v>18</v>
      </c>
      <c r="IR27">
        <v>503.89299999999997</v>
      </c>
      <c r="IS27">
        <v>542.82600000000002</v>
      </c>
      <c r="IT27">
        <v>25.002099999999999</v>
      </c>
      <c r="IU27">
        <v>27.648700000000002</v>
      </c>
      <c r="IV27">
        <v>30.0001</v>
      </c>
      <c r="IW27">
        <v>27.596</v>
      </c>
      <c r="IX27">
        <v>27.531099999999999</v>
      </c>
      <c r="IY27">
        <v>21.1129</v>
      </c>
      <c r="IZ27">
        <v>38.249699999999997</v>
      </c>
      <c r="JA27">
        <v>0</v>
      </c>
      <c r="JB27">
        <v>25</v>
      </c>
      <c r="JC27">
        <v>410</v>
      </c>
      <c r="JD27">
        <v>17.6524</v>
      </c>
      <c r="JE27">
        <v>100.672</v>
      </c>
      <c r="JF27">
        <v>100.786</v>
      </c>
    </row>
    <row r="28" spans="1:266" x14ac:dyDescent="0.2">
      <c r="A28">
        <v>26</v>
      </c>
      <c r="B28">
        <v>1657344566</v>
      </c>
      <c r="C28">
        <v>5126.9000000953674</v>
      </c>
      <c r="D28" t="s">
        <v>689</v>
      </c>
      <c r="E28" t="s">
        <v>690</v>
      </c>
      <c r="F28" t="s">
        <v>366</v>
      </c>
      <c r="H28" t="s">
        <v>449</v>
      </c>
      <c r="I28" t="s">
        <v>688</v>
      </c>
      <c r="J28" t="s">
        <v>691</v>
      </c>
      <c r="K28">
        <v>1657344566</v>
      </c>
      <c r="L28">
        <v>2.4490202600614573E-3</v>
      </c>
      <c r="M28">
        <v>2.4490202600614572</v>
      </c>
      <c r="N28">
        <v>12.529428504902921</v>
      </c>
      <c r="O28">
        <v>395.33100000000002</v>
      </c>
      <c r="P28">
        <v>281.77370852773947</v>
      </c>
      <c r="Q28">
        <v>28.618351496772902</v>
      </c>
      <c r="R28">
        <v>40.151799735627002</v>
      </c>
      <c r="S28">
        <v>0.19738433422643326</v>
      </c>
      <c r="T28">
        <v>1.9210390904076649</v>
      </c>
      <c r="U28">
        <v>0.18676959438697047</v>
      </c>
      <c r="V28">
        <v>0.11763709671474359</v>
      </c>
      <c r="W28">
        <v>241.74379199999998</v>
      </c>
      <c r="X28">
        <v>28.094313899533844</v>
      </c>
      <c r="Y28">
        <v>28.094313899533844</v>
      </c>
      <c r="Z28">
        <v>3.8157544879110685</v>
      </c>
      <c r="AA28">
        <v>70.83986717234994</v>
      </c>
      <c r="AB28">
        <v>2.5255563387287996</v>
      </c>
      <c r="AC28">
        <v>3.5651624424764159</v>
      </c>
      <c r="AD28">
        <v>1.2901981491822689</v>
      </c>
      <c r="AE28">
        <v>-108.00179346871026</v>
      </c>
      <c r="AF28">
        <v>-120.24279554607735</v>
      </c>
      <c r="AG28">
        <v>-13.577786690197716</v>
      </c>
      <c r="AH28">
        <v>-7.858370498533418E-2</v>
      </c>
      <c r="AI28">
        <v>0</v>
      </c>
      <c r="AJ28">
        <v>0</v>
      </c>
      <c r="AK28">
        <v>1</v>
      </c>
      <c r="AL28">
        <v>0</v>
      </c>
      <c r="AM28">
        <v>25921.300300210431</v>
      </c>
      <c r="AN28" t="s">
        <v>367</v>
      </c>
      <c r="AO28" t="s">
        <v>367</v>
      </c>
      <c r="AP28">
        <v>0</v>
      </c>
      <c r="AQ28">
        <v>0</v>
      </c>
      <c r="AR28" t="e">
        <v>#DIV/0!</v>
      </c>
      <c r="AS28">
        <v>0</v>
      </c>
      <c r="AT28" t="s">
        <v>367</v>
      </c>
      <c r="AU28" t="s">
        <v>367</v>
      </c>
      <c r="AV28">
        <v>0</v>
      </c>
      <c r="AW28">
        <v>0</v>
      </c>
      <c r="AX28" t="e">
        <v>#DIV/0!</v>
      </c>
      <c r="AY28">
        <v>0.5</v>
      </c>
      <c r="AZ28">
        <v>1261.2143999999998</v>
      </c>
      <c r="BA28">
        <v>12.529428504902921</v>
      </c>
      <c r="BB28" t="e">
        <v>#DIV/0!</v>
      </c>
      <c r="BC28">
        <v>9.9344159921603507E-3</v>
      </c>
      <c r="BD28" t="e">
        <v>#DIV/0!</v>
      </c>
      <c r="BE28" t="e">
        <v>#DIV/0!</v>
      </c>
      <c r="BF28" t="s">
        <v>367</v>
      </c>
      <c r="BG28">
        <v>0</v>
      </c>
      <c r="BH28" t="e">
        <v>#DIV/0!</v>
      </c>
      <c r="BI28" t="e">
        <v>#DIV/0!</v>
      </c>
      <c r="BJ28" t="e">
        <v>#DIV/0!</v>
      </c>
      <c r="BK28" t="e">
        <v>#DIV/0!</v>
      </c>
      <c r="BL28" t="e">
        <v>#DIV/0!</v>
      </c>
      <c r="BM28" t="e">
        <v>#DIV/0!</v>
      </c>
      <c r="BN28" t="e">
        <v>#DIV/0!</v>
      </c>
      <c r="BO28" t="e">
        <v>#DIV/0!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1500</v>
      </c>
      <c r="CI28">
        <v>1261.2143999999998</v>
      </c>
      <c r="CJ28">
        <v>0.84080959999999993</v>
      </c>
      <c r="CK28">
        <v>0.161162528</v>
      </c>
      <c r="CL28">
        <v>6</v>
      </c>
      <c r="CM28">
        <v>0.5</v>
      </c>
      <c r="CN28" t="s">
        <v>368</v>
      </c>
      <c r="CO28">
        <v>2</v>
      </c>
      <c r="CP28">
        <v>1657344566</v>
      </c>
      <c r="CQ28">
        <v>395.33100000000002</v>
      </c>
      <c r="CR28">
        <v>410.05099999999999</v>
      </c>
      <c r="CS28">
        <v>24.866399999999999</v>
      </c>
      <c r="CT28">
        <v>22.262</v>
      </c>
      <c r="CU28">
        <v>394.839</v>
      </c>
      <c r="CV28">
        <v>24.605399999999999</v>
      </c>
      <c r="CW28">
        <v>550.17399999999998</v>
      </c>
      <c r="CX28">
        <v>101.465</v>
      </c>
      <c r="CY28">
        <v>0.10001699999999999</v>
      </c>
      <c r="CZ28">
        <v>26.933299999999999</v>
      </c>
      <c r="DA28">
        <v>27.351199999999999</v>
      </c>
      <c r="DB28">
        <v>999.9</v>
      </c>
      <c r="DC28">
        <v>0</v>
      </c>
      <c r="DD28">
        <v>0</v>
      </c>
      <c r="DE28">
        <v>5003.12</v>
      </c>
      <c r="DF28">
        <v>0</v>
      </c>
      <c r="DG28">
        <v>1508.98</v>
      </c>
      <c r="DH28">
        <v>-14.5848</v>
      </c>
      <c r="DI28">
        <v>405.58</v>
      </c>
      <c r="DJ28">
        <v>419.38799999999998</v>
      </c>
      <c r="DK28">
        <v>2.67428</v>
      </c>
      <c r="DL28">
        <v>410.05099999999999</v>
      </c>
      <c r="DM28">
        <v>22.262</v>
      </c>
      <c r="DN28">
        <v>2.53017</v>
      </c>
      <c r="DO28">
        <v>2.2588200000000001</v>
      </c>
      <c r="DP28">
        <v>21.221900000000002</v>
      </c>
      <c r="DQ28">
        <v>19.3857</v>
      </c>
      <c r="DR28">
        <v>1500</v>
      </c>
      <c r="DS28">
        <v>0.97301099999999996</v>
      </c>
      <c r="DT28">
        <v>2.6988499999999999E-2</v>
      </c>
      <c r="DU28">
        <v>0</v>
      </c>
      <c r="DV28">
        <v>2.3422000000000001</v>
      </c>
      <c r="DW28">
        <v>0</v>
      </c>
      <c r="DX28">
        <v>16641.7</v>
      </c>
      <c r="DY28">
        <v>13303.7</v>
      </c>
      <c r="DZ28">
        <v>37.436999999999998</v>
      </c>
      <c r="EA28">
        <v>38.811999999999998</v>
      </c>
      <c r="EB28">
        <v>38</v>
      </c>
      <c r="EC28">
        <v>37.686999999999998</v>
      </c>
      <c r="ED28">
        <v>37.561999999999998</v>
      </c>
      <c r="EE28">
        <v>1459.52</v>
      </c>
      <c r="EF28">
        <v>40.479999999999997</v>
      </c>
      <c r="EG28">
        <v>0</v>
      </c>
      <c r="EH28">
        <v>1657344565.2</v>
      </c>
      <c r="EI28">
        <v>0</v>
      </c>
      <c r="EJ28">
        <v>2.3766600000000002</v>
      </c>
      <c r="EK28">
        <v>-0.68469232514576339</v>
      </c>
      <c r="EL28">
        <v>-1227.515382922601</v>
      </c>
      <c r="EM28">
        <v>17106.712</v>
      </c>
      <c r="EN28">
        <v>15</v>
      </c>
      <c r="EO28">
        <v>1657344592</v>
      </c>
      <c r="EP28" t="s">
        <v>692</v>
      </c>
      <c r="EQ28">
        <v>1657344586</v>
      </c>
      <c r="ER28">
        <v>1657344592</v>
      </c>
      <c r="ES28">
        <v>21</v>
      </c>
      <c r="ET28">
        <v>-0.13100000000000001</v>
      </c>
      <c r="EU28">
        <v>2E-3</v>
      </c>
      <c r="EV28">
        <v>0.49199999999999999</v>
      </c>
      <c r="EW28">
        <v>0.26100000000000001</v>
      </c>
      <c r="EX28">
        <v>410</v>
      </c>
      <c r="EY28">
        <v>22</v>
      </c>
      <c r="EZ28">
        <v>7.0000000000000007E-2</v>
      </c>
      <c r="FA28">
        <v>0.05</v>
      </c>
      <c r="FB28">
        <v>-14.49238292682927</v>
      </c>
      <c r="FC28">
        <v>5.8965156794426613E-2</v>
      </c>
      <c r="FD28">
        <v>4.3139642243499032E-2</v>
      </c>
      <c r="FE28">
        <v>1</v>
      </c>
      <c r="FF28">
        <v>2.8085021951219509</v>
      </c>
      <c r="FG28">
        <v>-0.6136260627177742</v>
      </c>
      <c r="FH28">
        <v>7.1416594386165128E-2</v>
      </c>
      <c r="FI28">
        <v>0</v>
      </c>
      <c r="FJ28">
        <v>1</v>
      </c>
      <c r="FK28">
        <v>2</v>
      </c>
      <c r="FL28" t="s">
        <v>370</v>
      </c>
      <c r="FM28">
        <v>3.0604399999999998</v>
      </c>
      <c r="FN28">
        <v>2.7639800000000001</v>
      </c>
      <c r="FO28">
        <v>0.100425</v>
      </c>
      <c r="FP28">
        <v>0.103884</v>
      </c>
      <c r="FQ28">
        <v>0.12354999999999999</v>
      </c>
      <c r="FR28">
        <v>0.115255</v>
      </c>
      <c r="FS28">
        <v>28623.8</v>
      </c>
      <c r="FT28">
        <v>22243.3</v>
      </c>
      <c r="FU28">
        <v>29873.4</v>
      </c>
      <c r="FV28">
        <v>24273.8</v>
      </c>
      <c r="FW28">
        <v>34767.9</v>
      </c>
      <c r="FX28">
        <v>31369.5</v>
      </c>
      <c r="FY28">
        <v>43622.9</v>
      </c>
      <c r="FZ28">
        <v>39625</v>
      </c>
      <c r="GA28">
        <v>2.07667</v>
      </c>
      <c r="GB28">
        <v>1.96767</v>
      </c>
      <c r="GC28">
        <v>0.12676000000000001</v>
      </c>
      <c r="GD28">
        <v>0</v>
      </c>
      <c r="GE28">
        <v>25.2759</v>
      </c>
      <c r="GF28">
        <v>999.9</v>
      </c>
      <c r="GG28">
        <v>57</v>
      </c>
      <c r="GH28">
        <v>33.6</v>
      </c>
      <c r="GI28">
        <v>29.351400000000002</v>
      </c>
      <c r="GJ28">
        <v>31.001000000000001</v>
      </c>
      <c r="GK28">
        <v>37.139400000000002</v>
      </c>
      <c r="GL28">
        <v>1</v>
      </c>
      <c r="GM28">
        <v>2.5406499999999999E-2</v>
      </c>
      <c r="GN28">
        <v>0.36311300000000002</v>
      </c>
      <c r="GO28">
        <v>20.269300000000001</v>
      </c>
      <c r="GP28">
        <v>5.2273199999999997</v>
      </c>
      <c r="GQ28">
        <v>11.904500000000001</v>
      </c>
      <c r="GR28">
        <v>4.9645000000000001</v>
      </c>
      <c r="GS28">
        <v>3.2919999999999998</v>
      </c>
      <c r="GT28">
        <v>9999</v>
      </c>
      <c r="GU28">
        <v>9999</v>
      </c>
      <c r="GV28">
        <v>8057.2</v>
      </c>
      <c r="GW28">
        <v>983.2</v>
      </c>
      <c r="GX28">
        <v>1.8771199999999999</v>
      </c>
      <c r="GY28">
        <v>1.87544</v>
      </c>
      <c r="GZ28">
        <v>1.87408</v>
      </c>
      <c r="HA28">
        <v>1.8732599999999999</v>
      </c>
      <c r="HB28">
        <v>1.87477</v>
      </c>
      <c r="HC28">
        <v>1.8697600000000001</v>
      </c>
      <c r="HD28">
        <v>1.8739300000000001</v>
      </c>
      <c r="HE28">
        <v>1.87897</v>
      </c>
      <c r="HF28">
        <v>0</v>
      </c>
      <c r="HG28">
        <v>0</v>
      </c>
      <c r="HH28">
        <v>0</v>
      </c>
      <c r="HI28">
        <v>0</v>
      </c>
      <c r="HJ28" t="s">
        <v>371</v>
      </c>
      <c r="HK28" t="s">
        <v>372</v>
      </c>
      <c r="HL28" t="s">
        <v>373</v>
      </c>
      <c r="HM28" t="s">
        <v>373</v>
      </c>
      <c r="HN28" t="s">
        <v>373</v>
      </c>
      <c r="HO28" t="s">
        <v>373</v>
      </c>
      <c r="HP28">
        <v>0</v>
      </c>
      <c r="HQ28">
        <v>100</v>
      </c>
      <c r="HR28">
        <v>100</v>
      </c>
      <c r="HS28">
        <v>0.49199999999999999</v>
      </c>
      <c r="HT28">
        <v>0.26100000000000001</v>
      </c>
      <c r="HU28">
        <v>0.42358377743997849</v>
      </c>
      <c r="HV28">
        <v>1.442917152755131E-3</v>
      </c>
      <c r="HW28">
        <v>-2.661258809856503E-6</v>
      </c>
      <c r="HX28">
        <v>7.9611176757267714E-10</v>
      </c>
      <c r="HY28">
        <v>-4.5854654434871668E-2</v>
      </c>
      <c r="HZ28">
        <v>-6.0352908027276157E-3</v>
      </c>
      <c r="IA28">
        <v>1.226161373770135E-3</v>
      </c>
      <c r="IB28">
        <v>-1.457749047782E-5</v>
      </c>
      <c r="IC28">
        <v>5</v>
      </c>
      <c r="ID28">
        <v>1967</v>
      </c>
      <c r="IE28">
        <v>1</v>
      </c>
      <c r="IF28">
        <v>28</v>
      </c>
      <c r="IG28">
        <v>37.5</v>
      </c>
      <c r="IH28">
        <v>39.1</v>
      </c>
      <c r="II28">
        <v>1.0583499999999999</v>
      </c>
      <c r="IJ28">
        <v>2.4499499999999999</v>
      </c>
      <c r="IK28">
        <v>1.42578</v>
      </c>
      <c r="IL28">
        <v>2.2851599999999999</v>
      </c>
      <c r="IM28">
        <v>1.5478499999999999</v>
      </c>
      <c r="IN28">
        <v>2.32056</v>
      </c>
      <c r="IO28">
        <v>35.661299999999997</v>
      </c>
      <c r="IP28">
        <v>14.3247</v>
      </c>
      <c r="IQ28">
        <v>18</v>
      </c>
      <c r="IR28">
        <v>568.36800000000005</v>
      </c>
      <c r="IS28">
        <v>484.09300000000002</v>
      </c>
      <c r="IT28">
        <v>24.9986</v>
      </c>
      <c r="IU28">
        <v>27.620999999999999</v>
      </c>
      <c r="IV28">
        <v>29.999199999999998</v>
      </c>
      <c r="IW28">
        <v>27.6921</v>
      </c>
      <c r="IX28">
        <v>27.626799999999999</v>
      </c>
      <c r="IY28">
        <v>21.203800000000001</v>
      </c>
      <c r="IZ28">
        <v>26.513200000000001</v>
      </c>
      <c r="JA28">
        <v>26.555399999999999</v>
      </c>
      <c r="JB28">
        <v>25</v>
      </c>
      <c r="JC28">
        <v>410</v>
      </c>
      <c r="JD28">
        <v>22.274699999999999</v>
      </c>
      <c r="JE28">
        <v>100.643</v>
      </c>
      <c r="JF28">
        <v>100.79300000000001</v>
      </c>
    </row>
    <row r="29" spans="1:266" x14ac:dyDescent="0.2">
      <c r="A29">
        <v>27</v>
      </c>
      <c r="B29">
        <v>1657344787</v>
      </c>
      <c r="C29">
        <v>5347.9000000953674</v>
      </c>
      <c r="D29" t="s">
        <v>693</v>
      </c>
      <c r="E29" t="s">
        <v>694</v>
      </c>
      <c r="F29" t="s">
        <v>366</v>
      </c>
      <c r="H29" t="s">
        <v>449</v>
      </c>
      <c r="I29" t="s">
        <v>688</v>
      </c>
      <c r="J29" t="s">
        <v>691</v>
      </c>
      <c r="K29">
        <v>1657344787</v>
      </c>
      <c r="L29">
        <v>2.3466690415621409E-3</v>
      </c>
      <c r="M29">
        <v>2.3466690415621407</v>
      </c>
      <c r="N29">
        <v>12.140725678907787</v>
      </c>
      <c r="O29">
        <v>385.74</v>
      </c>
      <c r="P29">
        <v>267.44262449361599</v>
      </c>
      <c r="Q29">
        <v>27.163311531382245</v>
      </c>
      <c r="R29">
        <v>39.178406246778003</v>
      </c>
      <c r="S29">
        <v>0.18243997830912387</v>
      </c>
      <c r="T29">
        <v>1.9188349538819716</v>
      </c>
      <c r="U29">
        <v>0.17332198710298546</v>
      </c>
      <c r="V29">
        <v>0.10910747043499688</v>
      </c>
      <c r="W29">
        <v>241.72478099999995</v>
      </c>
      <c r="X29">
        <v>27.935013813442264</v>
      </c>
      <c r="Y29">
        <v>27.935013813442264</v>
      </c>
      <c r="Z29">
        <v>3.7804867747013913</v>
      </c>
      <c r="AA29">
        <v>69.461735996936198</v>
      </c>
      <c r="AB29">
        <v>2.4474976063957801</v>
      </c>
      <c r="AC29">
        <v>3.5235192027215296</v>
      </c>
      <c r="AD29">
        <v>1.3329891683056112</v>
      </c>
      <c r="AE29">
        <v>-103.48810473289042</v>
      </c>
      <c r="AF29">
        <v>-124.29447736162533</v>
      </c>
      <c r="AG29">
        <v>-14.026256360919376</v>
      </c>
      <c r="AH29">
        <v>-8.4057455435171846E-2</v>
      </c>
      <c r="AI29">
        <v>0</v>
      </c>
      <c r="AJ29">
        <v>0</v>
      </c>
      <c r="AK29">
        <v>1</v>
      </c>
      <c r="AL29">
        <v>0</v>
      </c>
      <c r="AM29">
        <v>25882.929338673865</v>
      </c>
      <c r="AN29" t="s">
        <v>367</v>
      </c>
      <c r="AO29" t="s">
        <v>367</v>
      </c>
      <c r="AP29">
        <v>0</v>
      </c>
      <c r="AQ29">
        <v>0</v>
      </c>
      <c r="AR29" t="e">
        <v>#DIV/0!</v>
      </c>
      <c r="AS29">
        <v>0</v>
      </c>
      <c r="AT29" t="s">
        <v>367</v>
      </c>
      <c r="AU29" t="s">
        <v>367</v>
      </c>
      <c r="AV29">
        <v>0</v>
      </c>
      <c r="AW29">
        <v>0</v>
      </c>
      <c r="AX29" t="e">
        <v>#DIV/0!</v>
      </c>
      <c r="AY29">
        <v>0.5</v>
      </c>
      <c r="AZ29">
        <v>1261.1061</v>
      </c>
      <c r="BA29">
        <v>12.140725678907787</v>
      </c>
      <c r="BB29" t="e">
        <v>#DIV/0!</v>
      </c>
      <c r="BC29">
        <v>9.6270453999927428E-3</v>
      </c>
      <c r="BD29" t="e">
        <v>#DIV/0!</v>
      </c>
      <c r="BE29" t="e">
        <v>#DIV/0!</v>
      </c>
      <c r="BF29" t="s">
        <v>367</v>
      </c>
      <c r="BG29">
        <v>0</v>
      </c>
      <c r="BH29" t="e">
        <v>#DIV/0!</v>
      </c>
      <c r="BI29" t="e">
        <v>#DIV/0!</v>
      </c>
      <c r="BJ29" t="e">
        <v>#DIV/0!</v>
      </c>
      <c r="BK29" t="e">
        <v>#DIV/0!</v>
      </c>
      <c r="BL29" t="e">
        <v>#DIV/0!</v>
      </c>
      <c r="BM29" t="e">
        <v>#DIV/0!</v>
      </c>
      <c r="BN29" t="e">
        <v>#DIV/0!</v>
      </c>
      <c r="BO29" t="e">
        <v>#DIV/0!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1499.87</v>
      </c>
      <c r="CI29">
        <v>1261.1061</v>
      </c>
      <c r="CJ29">
        <v>0.84081027022341936</v>
      </c>
      <c r="CK29">
        <v>0.16116382153119935</v>
      </c>
      <c r="CL29">
        <v>6</v>
      </c>
      <c r="CM29">
        <v>0.5</v>
      </c>
      <c r="CN29" t="s">
        <v>368</v>
      </c>
      <c r="CO29">
        <v>2</v>
      </c>
      <c r="CP29">
        <v>1657344787</v>
      </c>
      <c r="CQ29">
        <v>385.74</v>
      </c>
      <c r="CR29">
        <v>399.96899999999999</v>
      </c>
      <c r="CS29">
        <v>24.0974</v>
      </c>
      <c r="CT29">
        <v>21.599599999999999</v>
      </c>
      <c r="CU29">
        <v>385.24099999999999</v>
      </c>
      <c r="CV29">
        <v>23.787400000000002</v>
      </c>
      <c r="CW29">
        <v>550.11300000000006</v>
      </c>
      <c r="CX29">
        <v>101.467</v>
      </c>
      <c r="CY29">
        <v>9.9874699999999997E-2</v>
      </c>
      <c r="CZ29">
        <v>26.733499999999999</v>
      </c>
      <c r="DA29">
        <v>26.993300000000001</v>
      </c>
      <c r="DB29">
        <v>999.9</v>
      </c>
      <c r="DC29">
        <v>0</v>
      </c>
      <c r="DD29">
        <v>0</v>
      </c>
      <c r="DE29">
        <v>4993.75</v>
      </c>
      <c r="DF29">
        <v>0</v>
      </c>
      <c r="DG29">
        <v>1782.83</v>
      </c>
      <c r="DH29">
        <v>-14.2286</v>
      </c>
      <c r="DI29">
        <v>395.26499999999999</v>
      </c>
      <c r="DJ29">
        <v>408.798</v>
      </c>
      <c r="DK29">
        <v>2.49776</v>
      </c>
      <c r="DL29">
        <v>399.96899999999999</v>
      </c>
      <c r="DM29">
        <v>21.599599999999999</v>
      </c>
      <c r="DN29">
        <v>2.44509</v>
      </c>
      <c r="DO29">
        <v>2.1916500000000001</v>
      </c>
      <c r="DP29">
        <v>20.665600000000001</v>
      </c>
      <c r="DQ29">
        <v>18.901399999999999</v>
      </c>
      <c r="DR29">
        <v>1499.87</v>
      </c>
      <c r="DS29">
        <v>0.97299100000000005</v>
      </c>
      <c r="DT29">
        <v>2.7008899999999999E-2</v>
      </c>
      <c r="DU29">
        <v>0</v>
      </c>
      <c r="DV29">
        <v>2.6288999999999998</v>
      </c>
      <c r="DW29">
        <v>0</v>
      </c>
      <c r="DX29">
        <v>18403</v>
      </c>
      <c r="DY29">
        <v>13302.4</v>
      </c>
      <c r="DZ29">
        <v>38.75</v>
      </c>
      <c r="EA29">
        <v>40.936999999999998</v>
      </c>
      <c r="EB29">
        <v>39.375</v>
      </c>
      <c r="EC29">
        <v>39.311999999999998</v>
      </c>
      <c r="ED29">
        <v>38.625</v>
      </c>
      <c r="EE29">
        <v>1459.36</v>
      </c>
      <c r="EF29">
        <v>40.51</v>
      </c>
      <c r="EG29">
        <v>0</v>
      </c>
      <c r="EH29">
        <v>1657344786</v>
      </c>
      <c r="EI29">
        <v>0</v>
      </c>
      <c r="EJ29">
        <v>2.4568319999999999</v>
      </c>
      <c r="EK29">
        <v>0.38407691468739941</v>
      </c>
      <c r="EL29">
        <v>4308.4615317519347</v>
      </c>
      <c r="EM29">
        <v>18027.392</v>
      </c>
      <c r="EN29">
        <v>15</v>
      </c>
      <c r="EO29">
        <v>1657344592</v>
      </c>
      <c r="EP29" t="s">
        <v>692</v>
      </c>
      <c r="EQ29">
        <v>1657344586</v>
      </c>
      <c r="ER29">
        <v>1657344592</v>
      </c>
      <c r="ES29">
        <v>21</v>
      </c>
      <c r="ET29">
        <v>-0.13100000000000001</v>
      </c>
      <c r="EU29">
        <v>2E-3</v>
      </c>
      <c r="EV29">
        <v>0.49199999999999999</v>
      </c>
      <c r="EW29">
        <v>0.26100000000000001</v>
      </c>
      <c r="EX29">
        <v>410</v>
      </c>
      <c r="EY29">
        <v>22</v>
      </c>
      <c r="EZ29">
        <v>7.0000000000000007E-2</v>
      </c>
      <c r="FA29">
        <v>0.05</v>
      </c>
      <c r="FB29">
        <v>-14.229892682926829</v>
      </c>
      <c r="FC29">
        <v>6.7172822299657112E-2</v>
      </c>
      <c r="FD29">
        <v>3.9230316737677413E-2</v>
      </c>
      <c r="FE29">
        <v>1</v>
      </c>
      <c r="FF29">
        <v>2.5677929268292679</v>
      </c>
      <c r="FG29">
        <v>-0.32175198606270972</v>
      </c>
      <c r="FH29">
        <v>3.4157310558713537E-2</v>
      </c>
      <c r="FI29">
        <v>1</v>
      </c>
      <c r="FJ29">
        <v>2</v>
      </c>
      <c r="FK29">
        <v>2</v>
      </c>
      <c r="FL29" t="s">
        <v>382</v>
      </c>
      <c r="FM29">
        <v>3.06101</v>
      </c>
      <c r="FN29">
        <v>2.7637900000000002</v>
      </c>
      <c r="FO29">
        <v>9.8663500000000001E-2</v>
      </c>
      <c r="FP29">
        <v>0.10205500000000001</v>
      </c>
      <c r="FQ29">
        <v>0.120825</v>
      </c>
      <c r="FR29">
        <v>0.113001</v>
      </c>
      <c r="FS29">
        <v>28709.5</v>
      </c>
      <c r="FT29">
        <v>22308.9</v>
      </c>
      <c r="FU29">
        <v>29901.200000000001</v>
      </c>
      <c r="FV29">
        <v>24293.3</v>
      </c>
      <c r="FW29">
        <v>34906.9</v>
      </c>
      <c r="FX29">
        <v>31472.9</v>
      </c>
      <c r="FY29">
        <v>43661.1</v>
      </c>
      <c r="FZ29">
        <v>39654.300000000003</v>
      </c>
      <c r="GA29">
        <v>2.0838299999999998</v>
      </c>
      <c r="GB29">
        <v>1.97292</v>
      </c>
      <c r="GC29">
        <v>0.13244500000000001</v>
      </c>
      <c r="GD29">
        <v>0</v>
      </c>
      <c r="GE29">
        <v>24.823499999999999</v>
      </c>
      <c r="GF29">
        <v>999.9</v>
      </c>
      <c r="GG29">
        <v>56.1</v>
      </c>
      <c r="GH29">
        <v>33.6</v>
      </c>
      <c r="GI29">
        <v>28.888100000000001</v>
      </c>
      <c r="GJ29">
        <v>30.960999999999999</v>
      </c>
      <c r="GK29">
        <v>36.887</v>
      </c>
      <c r="GL29">
        <v>1</v>
      </c>
      <c r="GM29">
        <v>-1.9725599999999999E-2</v>
      </c>
      <c r="GN29">
        <v>0.13552</v>
      </c>
      <c r="GO29">
        <v>20.2715</v>
      </c>
      <c r="GP29">
        <v>5.2250800000000002</v>
      </c>
      <c r="GQ29">
        <v>11.9078</v>
      </c>
      <c r="GR29">
        <v>4.9638999999999998</v>
      </c>
      <c r="GS29">
        <v>3.2913299999999999</v>
      </c>
      <c r="GT29">
        <v>9999</v>
      </c>
      <c r="GU29">
        <v>9999</v>
      </c>
      <c r="GV29">
        <v>8097.3</v>
      </c>
      <c r="GW29">
        <v>983.3</v>
      </c>
      <c r="GX29">
        <v>1.8770199999999999</v>
      </c>
      <c r="GY29">
        <v>1.8754</v>
      </c>
      <c r="GZ29">
        <v>1.8740699999999999</v>
      </c>
      <c r="HA29">
        <v>1.8731800000000001</v>
      </c>
      <c r="HB29">
        <v>1.8747100000000001</v>
      </c>
      <c r="HC29">
        <v>1.8696699999999999</v>
      </c>
      <c r="HD29">
        <v>1.8738999999999999</v>
      </c>
      <c r="HE29">
        <v>1.87897</v>
      </c>
      <c r="HF29">
        <v>0</v>
      </c>
      <c r="HG29">
        <v>0</v>
      </c>
      <c r="HH29">
        <v>0</v>
      </c>
      <c r="HI29">
        <v>0</v>
      </c>
      <c r="HJ29" t="s">
        <v>371</v>
      </c>
      <c r="HK29" t="s">
        <v>372</v>
      </c>
      <c r="HL29" t="s">
        <v>373</v>
      </c>
      <c r="HM29" t="s">
        <v>373</v>
      </c>
      <c r="HN29" t="s">
        <v>373</v>
      </c>
      <c r="HO29" t="s">
        <v>373</v>
      </c>
      <c r="HP29">
        <v>0</v>
      </c>
      <c r="HQ29">
        <v>100</v>
      </c>
      <c r="HR29">
        <v>100</v>
      </c>
      <c r="HS29">
        <v>0.499</v>
      </c>
      <c r="HT29">
        <v>0.31</v>
      </c>
      <c r="HU29">
        <v>0.29268795787156321</v>
      </c>
      <c r="HV29">
        <v>1.442917152755131E-3</v>
      </c>
      <c r="HW29">
        <v>-2.661258809856503E-6</v>
      </c>
      <c r="HX29">
        <v>7.9611176757267714E-10</v>
      </c>
      <c r="HY29">
        <v>-4.4051205551486727E-2</v>
      </c>
      <c r="HZ29">
        <v>-6.0352908027276157E-3</v>
      </c>
      <c r="IA29">
        <v>1.226161373770135E-3</v>
      </c>
      <c r="IB29">
        <v>-1.457749047782E-5</v>
      </c>
      <c r="IC29">
        <v>5</v>
      </c>
      <c r="ID29">
        <v>1967</v>
      </c>
      <c r="IE29">
        <v>1</v>
      </c>
      <c r="IF29">
        <v>28</v>
      </c>
      <c r="IG29">
        <v>3.4</v>
      </c>
      <c r="IH29">
        <v>3.2</v>
      </c>
      <c r="II29">
        <v>1.0363800000000001</v>
      </c>
      <c r="IJ29">
        <v>2.4511699999999998</v>
      </c>
      <c r="IK29">
        <v>1.42578</v>
      </c>
      <c r="IL29">
        <v>2.2851599999999999</v>
      </c>
      <c r="IM29">
        <v>1.5478499999999999</v>
      </c>
      <c r="IN29">
        <v>2.2827099999999998</v>
      </c>
      <c r="IO29">
        <v>35.336500000000001</v>
      </c>
      <c r="IP29">
        <v>14.298400000000001</v>
      </c>
      <c r="IQ29">
        <v>18</v>
      </c>
      <c r="IR29">
        <v>568.16200000000003</v>
      </c>
      <c r="IS29">
        <v>482.98599999999999</v>
      </c>
      <c r="IT29">
        <v>25.001000000000001</v>
      </c>
      <c r="IU29">
        <v>27.037299999999998</v>
      </c>
      <c r="IV29">
        <v>29.999500000000001</v>
      </c>
      <c r="IW29">
        <v>27.158300000000001</v>
      </c>
      <c r="IX29">
        <v>27.1067</v>
      </c>
      <c r="IY29">
        <v>20.769600000000001</v>
      </c>
      <c r="IZ29">
        <v>27.029299999999999</v>
      </c>
      <c r="JA29">
        <v>21.972899999999999</v>
      </c>
      <c r="JB29">
        <v>25</v>
      </c>
      <c r="JC29">
        <v>400</v>
      </c>
      <c r="JD29">
        <v>21.709</v>
      </c>
      <c r="JE29">
        <v>100.73399999999999</v>
      </c>
      <c r="JF29">
        <v>100.869</v>
      </c>
    </row>
    <row r="30" spans="1:266" x14ac:dyDescent="0.2">
      <c r="A30">
        <v>28</v>
      </c>
      <c r="B30">
        <v>1657344862.5</v>
      </c>
      <c r="C30">
        <v>5423.4000000953674</v>
      </c>
      <c r="D30" t="s">
        <v>695</v>
      </c>
      <c r="E30" t="s">
        <v>546</v>
      </c>
      <c r="F30" t="s">
        <v>366</v>
      </c>
      <c r="H30" t="s">
        <v>449</v>
      </c>
      <c r="I30" t="s">
        <v>688</v>
      </c>
      <c r="J30" t="s">
        <v>691</v>
      </c>
      <c r="K30">
        <v>1657344862.5</v>
      </c>
      <c r="L30">
        <v>2.3612443781728977E-3</v>
      </c>
      <c r="M30">
        <v>2.3612443781728976</v>
      </c>
      <c r="N30">
        <v>8.894013182034147</v>
      </c>
      <c r="O30">
        <v>289.56200000000001</v>
      </c>
      <c r="P30">
        <v>203.56182125107964</v>
      </c>
      <c r="Q30">
        <v>20.675376221111613</v>
      </c>
      <c r="R30">
        <v>29.410246246290001</v>
      </c>
      <c r="S30">
        <v>0.18433034572002727</v>
      </c>
      <c r="T30">
        <v>1.9185494046040479</v>
      </c>
      <c r="U30">
        <v>0.17502628736343778</v>
      </c>
      <c r="V30">
        <v>0.11018821408541818</v>
      </c>
      <c r="W30">
        <v>241.74973799999998</v>
      </c>
      <c r="X30">
        <v>28.239828839181133</v>
      </c>
      <c r="Y30">
        <v>28.239828839181133</v>
      </c>
      <c r="Z30">
        <v>3.8482207827990953</v>
      </c>
      <c r="AA30">
        <v>70.25277141497682</v>
      </c>
      <c r="AB30">
        <v>2.5209493473135001</v>
      </c>
      <c r="AC30">
        <v>3.5883984311771537</v>
      </c>
      <c r="AD30">
        <v>1.3272714354855952</v>
      </c>
      <c r="AE30">
        <v>-104.13087707742478</v>
      </c>
      <c r="AF30">
        <v>-123.69831089393998</v>
      </c>
      <c r="AG30">
        <v>-14.003999161555685</v>
      </c>
      <c r="AH30">
        <v>-8.3449132920478064E-2</v>
      </c>
      <c r="AI30">
        <v>0</v>
      </c>
      <c r="AJ30">
        <v>0</v>
      </c>
      <c r="AK30">
        <v>1</v>
      </c>
      <c r="AL30">
        <v>0</v>
      </c>
      <c r="AM30">
        <v>25848.922148439171</v>
      </c>
      <c r="AN30" t="s">
        <v>367</v>
      </c>
      <c r="AO30" t="s">
        <v>367</v>
      </c>
      <c r="AP30">
        <v>0</v>
      </c>
      <c r="AQ30">
        <v>0</v>
      </c>
      <c r="AR30" t="e">
        <v>#DIV/0!</v>
      </c>
      <c r="AS30">
        <v>0</v>
      </c>
      <c r="AT30" t="s">
        <v>367</v>
      </c>
      <c r="AU30" t="s">
        <v>367</v>
      </c>
      <c r="AV30">
        <v>0</v>
      </c>
      <c r="AW30">
        <v>0</v>
      </c>
      <c r="AX30" t="e">
        <v>#DIV/0!</v>
      </c>
      <c r="AY30">
        <v>0.5</v>
      </c>
      <c r="AZ30">
        <v>1261.2402</v>
      </c>
      <c r="BA30">
        <v>8.894013182034147</v>
      </c>
      <c r="BB30" t="e">
        <v>#DIV/0!</v>
      </c>
      <c r="BC30">
        <v>7.0517996350212648E-3</v>
      </c>
      <c r="BD30" t="e">
        <v>#DIV/0!</v>
      </c>
      <c r="BE30" t="e">
        <v>#DIV/0!</v>
      </c>
      <c r="BF30" t="s">
        <v>367</v>
      </c>
      <c r="BG30">
        <v>0</v>
      </c>
      <c r="BH30" t="e">
        <v>#DIV/0!</v>
      </c>
      <c r="BI30" t="e">
        <v>#DIV/0!</v>
      </c>
      <c r="BJ30" t="e">
        <v>#DIV/0!</v>
      </c>
      <c r="BK30" t="e">
        <v>#DIV/0!</v>
      </c>
      <c r="BL30" t="e">
        <v>#DIV/0!</v>
      </c>
      <c r="BM30" t="e">
        <v>#DIV/0!</v>
      </c>
      <c r="BN30" t="e">
        <v>#DIV/0!</v>
      </c>
      <c r="BO30" t="e">
        <v>#DIV/0!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1500.03</v>
      </c>
      <c r="CI30">
        <v>1261.2402</v>
      </c>
      <c r="CJ30">
        <v>0.84080998380032401</v>
      </c>
      <c r="CK30">
        <v>0.1611632687346253</v>
      </c>
      <c r="CL30">
        <v>6</v>
      </c>
      <c r="CM30">
        <v>0.5</v>
      </c>
      <c r="CN30" t="s">
        <v>368</v>
      </c>
      <c r="CO30">
        <v>2</v>
      </c>
      <c r="CP30">
        <v>1657344862.5</v>
      </c>
      <c r="CQ30">
        <v>289.56200000000001</v>
      </c>
      <c r="CR30">
        <v>300.00599999999997</v>
      </c>
      <c r="CS30">
        <v>24.8203</v>
      </c>
      <c r="CT30">
        <v>22.3094</v>
      </c>
      <c r="CU30">
        <v>289.08</v>
      </c>
      <c r="CV30">
        <v>24.4908</v>
      </c>
      <c r="CW30">
        <v>550.23400000000004</v>
      </c>
      <c r="CX30">
        <v>101.468</v>
      </c>
      <c r="CY30">
        <v>0.100045</v>
      </c>
      <c r="CZ30">
        <v>27.043900000000001</v>
      </c>
      <c r="DA30">
        <v>27.318200000000001</v>
      </c>
      <c r="DB30">
        <v>999.9</v>
      </c>
      <c r="DC30">
        <v>0</v>
      </c>
      <c r="DD30">
        <v>0</v>
      </c>
      <c r="DE30">
        <v>4992.5</v>
      </c>
      <c r="DF30">
        <v>0</v>
      </c>
      <c r="DG30">
        <v>1750.84</v>
      </c>
      <c r="DH30">
        <v>-10.419600000000001</v>
      </c>
      <c r="DI30">
        <v>296.95699999999999</v>
      </c>
      <c r="DJ30">
        <v>306.85199999999998</v>
      </c>
      <c r="DK30">
        <v>2.5108899999999998</v>
      </c>
      <c r="DL30">
        <v>300.00599999999997</v>
      </c>
      <c r="DM30">
        <v>22.3094</v>
      </c>
      <c r="DN30">
        <v>2.5184500000000001</v>
      </c>
      <c r="DO30">
        <v>2.2636799999999999</v>
      </c>
      <c r="DP30">
        <v>21.1462</v>
      </c>
      <c r="DQ30">
        <v>19.420200000000001</v>
      </c>
      <c r="DR30">
        <v>1500.03</v>
      </c>
      <c r="DS30">
        <v>0.973001</v>
      </c>
      <c r="DT30">
        <v>2.69987E-2</v>
      </c>
      <c r="DU30">
        <v>0</v>
      </c>
      <c r="DV30">
        <v>2.3256999999999999</v>
      </c>
      <c r="DW30">
        <v>0</v>
      </c>
      <c r="DX30">
        <v>18439.099999999999</v>
      </c>
      <c r="DY30">
        <v>13303.8</v>
      </c>
      <c r="DZ30">
        <v>39.811999999999998</v>
      </c>
      <c r="EA30">
        <v>42</v>
      </c>
      <c r="EB30">
        <v>40.375</v>
      </c>
      <c r="EC30">
        <v>40.811999999999998</v>
      </c>
      <c r="ED30">
        <v>39.625</v>
      </c>
      <c r="EE30">
        <v>1459.53</v>
      </c>
      <c r="EF30">
        <v>40.5</v>
      </c>
      <c r="EG30">
        <v>0</v>
      </c>
      <c r="EH30">
        <v>1657344861.5999999</v>
      </c>
      <c r="EI30">
        <v>0</v>
      </c>
      <c r="EJ30">
        <v>2.3777520000000001</v>
      </c>
      <c r="EK30">
        <v>-0.51583845098397119</v>
      </c>
      <c r="EL30">
        <v>680.5153852374865</v>
      </c>
      <c r="EM30">
        <v>18265.027999999998</v>
      </c>
      <c r="EN30">
        <v>15</v>
      </c>
      <c r="EO30">
        <v>1657344882</v>
      </c>
      <c r="EP30" t="s">
        <v>696</v>
      </c>
      <c r="EQ30">
        <v>1657344882</v>
      </c>
      <c r="ER30">
        <v>1657344592</v>
      </c>
      <c r="ES30">
        <v>22</v>
      </c>
      <c r="ET30">
        <v>-2.5999999999999999E-2</v>
      </c>
      <c r="EU30">
        <v>2E-3</v>
      </c>
      <c r="EV30">
        <v>0.48199999999999998</v>
      </c>
      <c r="EW30">
        <v>0.26100000000000001</v>
      </c>
      <c r="EX30">
        <v>300</v>
      </c>
      <c r="EY30">
        <v>22</v>
      </c>
      <c r="EZ30">
        <v>0.19</v>
      </c>
      <c r="FA30">
        <v>0.05</v>
      </c>
      <c r="FB30">
        <v>-10.4302975</v>
      </c>
      <c r="FC30">
        <v>-8.7038273921169057E-2</v>
      </c>
      <c r="FD30">
        <v>2.854488997614121E-2</v>
      </c>
      <c r="FE30">
        <v>1</v>
      </c>
      <c r="FF30">
        <v>2.53445075</v>
      </c>
      <c r="FG30">
        <v>-3.7164990619140047E-2</v>
      </c>
      <c r="FH30">
        <v>2.2851599111167221E-2</v>
      </c>
      <c r="FI30">
        <v>1</v>
      </c>
      <c r="FJ30">
        <v>2</v>
      </c>
      <c r="FK30">
        <v>2</v>
      </c>
      <c r="FL30" t="s">
        <v>382</v>
      </c>
      <c r="FM30">
        <v>3.06142</v>
      </c>
      <c r="FN30">
        <v>2.76396</v>
      </c>
      <c r="FO30">
        <v>7.8424400000000005E-2</v>
      </c>
      <c r="FP30">
        <v>8.1269599999999997E-2</v>
      </c>
      <c r="FQ30">
        <v>0.123338</v>
      </c>
      <c r="FR30">
        <v>0.115596</v>
      </c>
      <c r="FS30">
        <v>29357.200000000001</v>
      </c>
      <c r="FT30">
        <v>22827.200000000001</v>
      </c>
      <c r="FU30">
        <v>29903.7</v>
      </c>
      <c r="FV30">
        <v>24295</v>
      </c>
      <c r="FW30">
        <v>34805.9</v>
      </c>
      <c r="FX30">
        <v>31380</v>
      </c>
      <c r="FY30">
        <v>43664.3</v>
      </c>
      <c r="FZ30">
        <v>39656.5</v>
      </c>
      <c r="GA30">
        <v>2.08568</v>
      </c>
      <c r="GB30">
        <v>1.9755</v>
      </c>
      <c r="GC30">
        <v>0.13295599999999999</v>
      </c>
      <c r="GD30">
        <v>0</v>
      </c>
      <c r="GE30">
        <v>25.141100000000002</v>
      </c>
      <c r="GF30">
        <v>999.9</v>
      </c>
      <c r="GG30">
        <v>56</v>
      </c>
      <c r="GH30">
        <v>33.6</v>
      </c>
      <c r="GI30">
        <v>28.8367</v>
      </c>
      <c r="GJ30">
        <v>30.841000000000001</v>
      </c>
      <c r="GK30">
        <v>36.859000000000002</v>
      </c>
      <c r="GL30">
        <v>1</v>
      </c>
      <c r="GM30">
        <v>-2.75661E-2</v>
      </c>
      <c r="GN30">
        <v>0.18476899999999999</v>
      </c>
      <c r="GO30">
        <v>20.269300000000001</v>
      </c>
      <c r="GP30">
        <v>5.2202799999999998</v>
      </c>
      <c r="GQ30">
        <v>11.9053</v>
      </c>
      <c r="GR30">
        <v>4.9632500000000004</v>
      </c>
      <c r="GS30">
        <v>3.29095</v>
      </c>
      <c r="GT30">
        <v>9999</v>
      </c>
      <c r="GU30">
        <v>9999</v>
      </c>
      <c r="GV30">
        <v>8109.2</v>
      </c>
      <c r="GW30">
        <v>983.3</v>
      </c>
      <c r="GX30">
        <v>1.8770100000000001</v>
      </c>
      <c r="GY30">
        <v>1.8753299999999999</v>
      </c>
      <c r="GZ30">
        <v>1.87402</v>
      </c>
      <c r="HA30">
        <v>1.8732</v>
      </c>
      <c r="HB30">
        <v>1.8747100000000001</v>
      </c>
      <c r="HC30">
        <v>1.8696600000000001</v>
      </c>
      <c r="HD30">
        <v>1.8738600000000001</v>
      </c>
      <c r="HE30">
        <v>1.87897</v>
      </c>
      <c r="HF30">
        <v>0</v>
      </c>
      <c r="HG30">
        <v>0</v>
      </c>
      <c r="HH30">
        <v>0</v>
      </c>
      <c r="HI30">
        <v>0</v>
      </c>
      <c r="HJ30" t="s">
        <v>371</v>
      </c>
      <c r="HK30" t="s">
        <v>372</v>
      </c>
      <c r="HL30" t="s">
        <v>373</v>
      </c>
      <c r="HM30" t="s">
        <v>373</v>
      </c>
      <c r="HN30" t="s">
        <v>373</v>
      </c>
      <c r="HO30" t="s">
        <v>373</v>
      </c>
      <c r="HP30">
        <v>0</v>
      </c>
      <c r="HQ30">
        <v>100</v>
      </c>
      <c r="HR30">
        <v>100</v>
      </c>
      <c r="HS30">
        <v>0.48199999999999998</v>
      </c>
      <c r="HT30">
        <v>0.32950000000000002</v>
      </c>
      <c r="HU30">
        <v>0.29268795787156321</v>
      </c>
      <c r="HV30">
        <v>1.442917152755131E-3</v>
      </c>
      <c r="HW30">
        <v>-2.661258809856503E-6</v>
      </c>
      <c r="HX30">
        <v>7.9611176757267714E-10</v>
      </c>
      <c r="HY30">
        <v>-4.4051205551486727E-2</v>
      </c>
      <c r="HZ30">
        <v>-6.0352908027276157E-3</v>
      </c>
      <c r="IA30">
        <v>1.226161373770135E-3</v>
      </c>
      <c r="IB30">
        <v>-1.457749047782E-5</v>
      </c>
      <c r="IC30">
        <v>5</v>
      </c>
      <c r="ID30">
        <v>1967</v>
      </c>
      <c r="IE30">
        <v>1</v>
      </c>
      <c r="IF30">
        <v>28</v>
      </c>
      <c r="IG30">
        <v>4.5999999999999996</v>
      </c>
      <c r="IH30">
        <v>4.5</v>
      </c>
      <c r="II30">
        <v>0.82153299999999996</v>
      </c>
      <c r="IJ30">
        <v>2.4414099999999999</v>
      </c>
      <c r="IK30">
        <v>1.42578</v>
      </c>
      <c r="IL30">
        <v>2.2814899999999998</v>
      </c>
      <c r="IM30">
        <v>1.5478499999999999</v>
      </c>
      <c r="IN30">
        <v>2.3596200000000001</v>
      </c>
      <c r="IO30">
        <v>35.313299999999998</v>
      </c>
      <c r="IP30">
        <v>14.298400000000001</v>
      </c>
      <c r="IQ30">
        <v>18</v>
      </c>
      <c r="IR30">
        <v>568.28599999999994</v>
      </c>
      <c r="IS30">
        <v>483.62</v>
      </c>
      <c r="IT30">
        <v>25.0014</v>
      </c>
      <c r="IU30">
        <v>26.9374</v>
      </c>
      <c r="IV30">
        <v>29.9998</v>
      </c>
      <c r="IW30">
        <v>27.0396</v>
      </c>
      <c r="IX30">
        <v>26.991499999999998</v>
      </c>
      <c r="IY30">
        <v>16.460699999999999</v>
      </c>
      <c r="IZ30">
        <v>24.3644</v>
      </c>
      <c r="JA30">
        <v>20.847100000000001</v>
      </c>
      <c r="JB30">
        <v>25</v>
      </c>
      <c r="JC30">
        <v>300</v>
      </c>
      <c r="JD30">
        <v>22.482299999999999</v>
      </c>
      <c r="JE30">
        <v>100.741</v>
      </c>
      <c r="JF30">
        <v>100.876</v>
      </c>
    </row>
    <row r="31" spans="1:266" x14ac:dyDescent="0.2">
      <c r="A31">
        <v>29</v>
      </c>
      <c r="B31">
        <v>1657344958</v>
      </c>
      <c r="C31">
        <v>5518.9000000953674</v>
      </c>
      <c r="D31" t="s">
        <v>697</v>
      </c>
      <c r="E31" t="s">
        <v>698</v>
      </c>
      <c r="F31" t="s">
        <v>366</v>
      </c>
      <c r="H31" t="s">
        <v>449</v>
      </c>
      <c r="I31" t="s">
        <v>688</v>
      </c>
      <c r="J31" t="s">
        <v>691</v>
      </c>
      <c r="K31">
        <v>1657344958</v>
      </c>
      <c r="L31">
        <v>2.4504639923374656E-3</v>
      </c>
      <c r="M31">
        <v>2.4504639923374656</v>
      </c>
      <c r="N31">
        <v>5.270571958926995</v>
      </c>
      <c r="O31">
        <v>193.71600000000001</v>
      </c>
      <c r="P31">
        <v>145.4345419657725</v>
      </c>
      <c r="Q31">
        <v>14.770912467670477</v>
      </c>
      <c r="R31">
        <v>19.674570022441202</v>
      </c>
      <c r="S31">
        <v>0.19761312497622291</v>
      </c>
      <c r="T31">
        <v>1.9220682563340314</v>
      </c>
      <c r="U31">
        <v>0.18697984289371689</v>
      </c>
      <c r="V31">
        <v>0.11777005678723407</v>
      </c>
      <c r="W31">
        <v>241.764681</v>
      </c>
      <c r="X31">
        <v>28.324912267573406</v>
      </c>
      <c r="Y31">
        <v>28.324912267573406</v>
      </c>
      <c r="Z31">
        <v>3.8673154375401402</v>
      </c>
      <c r="AA31">
        <v>71.347461652799907</v>
      </c>
      <c r="AB31">
        <v>2.5785065958916</v>
      </c>
      <c r="AC31">
        <v>3.6140130793152205</v>
      </c>
      <c r="AD31">
        <v>1.2888088416485401</v>
      </c>
      <c r="AE31">
        <v>-108.06546206208223</v>
      </c>
      <c r="AF31">
        <v>-120.18269753755324</v>
      </c>
      <c r="AG31">
        <v>-13.595063418279819</v>
      </c>
      <c r="AH31">
        <v>-7.8542017915282258E-2</v>
      </c>
      <c r="AI31">
        <v>0</v>
      </c>
      <c r="AJ31">
        <v>0</v>
      </c>
      <c r="AK31">
        <v>1</v>
      </c>
      <c r="AL31">
        <v>0</v>
      </c>
      <c r="AM31">
        <v>25927.235825318334</v>
      </c>
      <c r="AN31" t="s">
        <v>367</v>
      </c>
      <c r="AO31" t="s">
        <v>367</v>
      </c>
      <c r="AP31">
        <v>0</v>
      </c>
      <c r="AQ31">
        <v>0</v>
      </c>
      <c r="AR31" t="e">
        <v>#DIV/0!</v>
      </c>
      <c r="AS31">
        <v>0</v>
      </c>
      <c r="AT31" t="s">
        <v>367</v>
      </c>
      <c r="AU31" t="s">
        <v>367</v>
      </c>
      <c r="AV31">
        <v>0</v>
      </c>
      <c r="AW31">
        <v>0</v>
      </c>
      <c r="AX31" t="e">
        <v>#DIV/0!</v>
      </c>
      <c r="AY31">
        <v>0.5</v>
      </c>
      <c r="AZ31">
        <v>1261.3161</v>
      </c>
      <c r="BA31">
        <v>5.270571958926995</v>
      </c>
      <c r="BB31" t="e">
        <v>#DIV/0!</v>
      </c>
      <c r="BC31">
        <v>4.1786289407762219E-3</v>
      </c>
      <c r="BD31" t="e">
        <v>#DIV/0!</v>
      </c>
      <c r="BE31" t="e">
        <v>#DIV/0!</v>
      </c>
      <c r="BF31" t="s">
        <v>367</v>
      </c>
      <c r="BG31">
        <v>0</v>
      </c>
      <c r="BH31" t="e">
        <v>#DIV/0!</v>
      </c>
      <c r="BI31" t="e">
        <v>#DIV/0!</v>
      </c>
      <c r="BJ31" t="e">
        <v>#DIV/0!</v>
      </c>
      <c r="BK31" t="e">
        <v>#DIV/0!</v>
      </c>
      <c r="BL31" t="e">
        <v>#DIV/0!</v>
      </c>
      <c r="BM31" t="e">
        <v>#DIV/0!</v>
      </c>
      <c r="BN31" t="e">
        <v>#DIV/0!</v>
      </c>
      <c r="BO31" t="e">
        <v>#DIV/0!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1500.12</v>
      </c>
      <c r="CI31">
        <v>1261.3161</v>
      </c>
      <c r="CJ31">
        <v>0.8408101351891849</v>
      </c>
      <c r="CK31">
        <v>0.16116356091512679</v>
      </c>
      <c r="CL31">
        <v>6</v>
      </c>
      <c r="CM31">
        <v>0.5</v>
      </c>
      <c r="CN31" t="s">
        <v>368</v>
      </c>
      <c r="CO31">
        <v>2</v>
      </c>
      <c r="CP31">
        <v>1657344958</v>
      </c>
      <c r="CQ31">
        <v>193.71600000000001</v>
      </c>
      <c r="CR31">
        <v>199.98099999999999</v>
      </c>
      <c r="CS31">
        <v>25.388000000000002</v>
      </c>
      <c r="CT31">
        <v>22.7837</v>
      </c>
      <c r="CU31">
        <v>193.21799999999999</v>
      </c>
      <c r="CV31">
        <v>25.043099999999999</v>
      </c>
      <c r="CW31">
        <v>550.22500000000002</v>
      </c>
      <c r="CX31">
        <v>101.464</v>
      </c>
      <c r="CY31">
        <v>9.9990700000000002E-2</v>
      </c>
      <c r="CZ31">
        <v>27.165099999999999</v>
      </c>
      <c r="DA31">
        <v>27.470700000000001</v>
      </c>
      <c r="DB31">
        <v>999.9</v>
      </c>
      <c r="DC31">
        <v>0</v>
      </c>
      <c r="DD31">
        <v>0</v>
      </c>
      <c r="DE31">
        <v>5007.5</v>
      </c>
      <c r="DF31">
        <v>0</v>
      </c>
      <c r="DG31">
        <v>1802.21</v>
      </c>
      <c r="DH31">
        <v>-6.3109000000000002</v>
      </c>
      <c r="DI31">
        <v>198.715</v>
      </c>
      <c r="DJ31">
        <v>204.64400000000001</v>
      </c>
      <c r="DK31">
        <v>2.6042900000000002</v>
      </c>
      <c r="DL31">
        <v>199.98099999999999</v>
      </c>
      <c r="DM31">
        <v>22.7837</v>
      </c>
      <c r="DN31">
        <v>2.5759799999999999</v>
      </c>
      <c r="DO31">
        <v>2.3117299999999998</v>
      </c>
      <c r="DP31">
        <v>21.514700000000001</v>
      </c>
      <c r="DQ31">
        <v>19.758400000000002</v>
      </c>
      <c r="DR31">
        <v>1500.12</v>
      </c>
      <c r="DS31">
        <v>0.97299599999999997</v>
      </c>
      <c r="DT31">
        <v>2.7003800000000001E-2</v>
      </c>
      <c r="DU31">
        <v>0</v>
      </c>
      <c r="DV31">
        <v>2.2633000000000001</v>
      </c>
      <c r="DW31">
        <v>0</v>
      </c>
      <c r="DX31">
        <v>18349.099999999999</v>
      </c>
      <c r="DY31">
        <v>13304.6</v>
      </c>
      <c r="DZ31">
        <v>38.125</v>
      </c>
      <c r="EA31">
        <v>39.811999999999998</v>
      </c>
      <c r="EB31">
        <v>38.686999999999998</v>
      </c>
      <c r="EC31">
        <v>38.75</v>
      </c>
      <c r="ED31">
        <v>38.125</v>
      </c>
      <c r="EE31">
        <v>1459.61</v>
      </c>
      <c r="EF31">
        <v>40.51</v>
      </c>
      <c r="EG31">
        <v>0</v>
      </c>
      <c r="EH31">
        <v>1657344957</v>
      </c>
      <c r="EI31">
        <v>0</v>
      </c>
      <c r="EJ31">
        <v>2.352292307692307</v>
      </c>
      <c r="EK31">
        <v>0.21562393773282501</v>
      </c>
      <c r="EL31">
        <v>-502.2393158799307</v>
      </c>
      <c r="EM31">
        <v>18494.08846153846</v>
      </c>
      <c r="EN31">
        <v>15</v>
      </c>
      <c r="EO31">
        <v>1657344975.5</v>
      </c>
      <c r="EP31" t="s">
        <v>699</v>
      </c>
      <c r="EQ31">
        <v>1657344975.5</v>
      </c>
      <c r="ER31">
        <v>1657344592</v>
      </c>
      <c r="ES31">
        <v>23</v>
      </c>
      <c r="ET31">
        <v>4.2999999999999997E-2</v>
      </c>
      <c r="EU31">
        <v>2E-3</v>
      </c>
      <c r="EV31">
        <v>0.498</v>
      </c>
      <c r="EW31">
        <v>0.26100000000000001</v>
      </c>
      <c r="EX31">
        <v>200</v>
      </c>
      <c r="EY31">
        <v>22</v>
      </c>
      <c r="EZ31">
        <v>0.21</v>
      </c>
      <c r="FA31">
        <v>0.05</v>
      </c>
      <c r="FB31">
        <v>-6.2929802439024387</v>
      </c>
      <c r="FC31">
        <v>-8.0596515679416652E-3</v>
      </c>
      <c r="FD31">
        <v>2.9504999699331999E-2</v>
      </c>
      <c r="FE31">
        <v>1</v>
      </c>
      <c r="FF31">
        <v>2.6016343902439032</v>
      </c>
      <c r="FG31">
        <v>-3.040013937282162E-2</v>
      </c>
      <c r="FH31">
        <v>6.799602588380073E-3</v>
      </c>
      <c r="FI31">
        <v>1</v>
      </c>
      <c r="FJ31">
        <v>2</v>
      </c>
      <c r="FK31">
        <v>2</v>
      </c>
      <c r="FL31" t="s">
        <v>382</v>
      </c>
      <c r="FM31">
        <v>3.0614699999999999</v>
      </c>
      <c r="FN31">
        <v>2.76397</v>
      </c>
      <c r="FO31">
        <v>5.5398099999999999E-2</v>
      </c>
      <c r="FP31">
        <v>5.7436899999999999E-2</v>
      </c>
      <c r="FQ31">
        <v>0.12528700000000001</v>
      </c>
      <c r="FR31">
        <v>0.117313</v>
      </c>
      <c r="FS31">
        <v>30090</v>
      </c>
      <c r="FT31">
        <v>23419.8</v>
      </c>
      <c r="FU31">
        <v>29902.9</v>
      </c>
      <c r="FV31">
        <v>24295.200000000001</v>
      </c>
      <c r="FW31">
        <v>34724.400000000001</v>
      </c>
      <c r="FX31">
        <v>31316.1</v>
      </c>
      <c r="FY31">
        <v>43663.199999999997</v>
      </c>
      <c r="FZ31">
        <v>39655.300000000003</v>
      </c>
      <c r="GA31">
        <v>2.0860500000000002</v>
      </c>
      <c r="GB31">
        <v>1.9768699999999999</v>
      </c>
      <c r="GC31">
        <v>0.12328500000000001</v>
      </c>
      <c r="GD31">
        <v>0</v>
      </c>
      <c r="GE31">
        <v>25.4528</v>
      </c>
      <c r="GF31">
        <v>999.9</v>
      </c>
      <c r="GG31">
        <v>56</v>
      </c>
      <c r="GH31">
        <v>33.700000000000003</v>
      </c>
      <c r="GI31">
        <v>28.9999</v>
      </c>
      <c r="GJ31">
        <v>30.901</v>
      </c>
      <c r="GK31">
        <v>37.191499999999998</v>
      </c>
      <c r="GL31">
        <v>1</v>
      </c>
      <c r="GM31">
        <v>-3.0891800000000001E-2</v>
      </c>
      <c r="GN31">
        <v>0.280667</v>
      </c>
      <c r="GO31">
        <v>20.269300000000001</v>
      </c>
      <c r="GP31">
        <v>5.2282200000000003</v>
      </c>
      <c r="GQ31">
        <v>11.9056</v>
      </c>
      <c r="GR31">
        <v>4.9645999999999999</v>
      </c>
      <c r="GS31">
        <v>3.2919999999999998</v>
      </c>
      <c r="GT31">
        <v>9999</v>
      </c>
      <c r="GU31">
        <v>9999</v>
      </c>
      <c r="GV31">
        <v>8123.2</v>
      </c>
      <c r="GW31">
        <v>983.3</v>
      </c>
      <c r="GX31">
        <v>1.8770199999999999</v>
      </c>
      <c r="GY31">
        <v>1.87534</v>
      </c>
      <c r="GZ31">
        <v>1.87405</v>
      </c>
      <c r="HA31">
        <v>1.8731899999999999</v>
      </c>
      <c r="HB31">
        <v>1.87469</v>
      </c>
      <c r="HC31">
        <v>1.8696600000000001</v>
      </c>
      <c r="HD31">
        <v>1.8738699999999999</v>
      </c>
      <c r="HE31">
        <v>1.87897</v>
      </c>
      <c r="HF31">
        <v>0</v>
      </c>
      <c r="HG31">
        <v>0</v>
      </c>
      <c r="HH31">
        <v>0</v>
      </c>
      <c r="HI31">
        <v>0</v>
      </c>
      <c r="HJ31" t="s">
        <v>371</v>
      </c>
      <c r="HK31" t="s">
        <v>372</v>
      </c>
      <c r="HL31" t="s">
        <v>373</v>
      </c>
      <c r="HM31" t="s">
        <v>373</v>
      </c>
      <c r="HN31" t="s">
        <v>373</v>
      </c>
      <c r="HO31" t="s">
        <v>373</v>
      </c>
      <c r="HP31">
        <v>0</v>
      </c>
      <c r="HQ31">
        <v>100</v>
      </c>
      <c r="HR31">
        <v>100</v>
      </c>
      <c r="HS31">
        <v>0.498</v>
      </c>
      <c r="HT31">
        <v>0.34489999999999998</v>
      </c>
      <c r="HU31">
        <v>0.2667011870991538</v>
      </c>
      <c r="HV31">
        <v>1.442917152755131E-3</v>
      </c>
      <c r="HW31">
        <v>-2.661258809856503E-6</v>
      </c>
      <c r="HX31">
        <v>7.9611176757267714E-10</v>
      </c>
      <c r="HY31">
        <v>-4.4051205551486727E-2</v>
      </c>
      <c r="HZ31">
        <v>-6.0352908027276157E-3</v>
      </c>
      <c r="IA31">
        <v>1.226161373770135E-3</v>
      </c>
      <c r="IB31">
        <v>-1.457749047782E-5</v>
      </c>
      <c r="IC31">
        <v>5</v>
      </c>
      <c r="ID31">
        <v>1967</v>
      </c>
      <c r="IE31">
        <v>1</v>
      </c>
      <c r="IF31">
        <v>28</v>
      </c>
      <c r="IG31">
        <v>1.3</v>
      </c>
      <c r="IH31">
        <v>6.1</v>
      </c>
      <c r="II31">
        <v>0.59570299999999998</v>
      </c>
      <c r="IJ31">
        <v>2.4511699999999998</v>
      </c>
      <c r="IK31">
        <v>1.42578</v>
      </c>
      <c r="IL31">
        <v>2.2827099999999998</v>
      </c>
      <c r="IM31">
        <v>1.5478499999999999</v>
      </c>
      <c r="IN31">
        <v>2.36084</v>
      </c>
      <c r="IO31">
        <v>35.3596</v>
      </c>
      <c r="IP31">
        <v>14.2896</v>
      </c>
      <c r="IQ31">
        <v>18</v>
      </c>
      <c r="IR31">
        <v>567.67700000000002</v>
      </c>
      <c r="IS31">
        <v>483.70100000000002</v>
      </c>
      <c r="IT31">
        <v>25.001200000000001</v>
      </c>
      <c r="IU31">
        <v>26.8842</v>
      </c>
      <c r="IV31">
        <v>30.0001</v>
      </c>
      <c r="IW31">
        <v>26.9496</v>
      </c>
      <c r="IX31">
        <v>26.9</v>
      </c>
      <c r="IY31">
        <v>11.957700000000001</v>
      </c>
      <c r="IZ31">
        <v>23.4391</v>
      </c>
      <c r="JA31">
        <v>20.102599999999999</v>
      </c>
      <c r="JB31">
        <v>25</v>
      </c>
      <c r="JC31">
        <v>200</v>
      </c>
      <c r="JD31">
        <v>22.693200000000001</v>
      </c>
      <c r="JE31">
        <v>100.739</v>
      </c>
      <c r="JF31">
        <v>100.874</v>
      </c>
    </row>
    <row r="32" spans="1:266" x14ac:dyDescent="0.2">
      <c r="A32">
        <v>30</v>
      </c>
      <c r="B32">
        <v>1657345051.5</v>
      </c>
      <c r="C32">
        <v>5612.4000000953674</v>
      </c>
      <c r="D32" t="s">
        <v>700</v>
      </c>
      <c r="E32" t="s">
        <v>701</v>
      </c>
      <c r="F32" t="s">
        <v>366</v>
      </c>
      <c r="H32" t="s">
        <v>449</v>
      </c>
      <c r="I32" t="s">
        <v>688</v>
      </c>
      <c r="J32" t="s">
        <v>691</v>
      </c>
      <c r="K32">
        <v>1657345051.5</v>
      </c>
      <c r="L32">
        <v>2.7255193336907652E-3</v>
      </c>
      <c r="M32">
        <v>2.725519333690765</v>
      </c>
      <c r="N32">
        <v>1.4484072982534641</v>
      </c>
      <c r="O32">
        <v>98.136799999999994</v>
      </c>
      <c r="P32">
        <v>84.778493033084843</v>
      </c>
      <c r="Q32">
        <v>8.6103338921372838</v>
      </c>
      <c r="R32">
        <v>9.9670398101572797</v>
      </c>
      <c r="S32">
        <v>0.21402124947102033</v>
      </c>
      <c r="T32">
        <v>1.9303655700687246</v>
      </c>
      <c r="U32">
        <v>0.20165844741993641</v>
      </c>
      <c r="V32">
        <v>0.12708772797726789</v>
      </c>
      <c r="W32">
        <v>241.74117900000002</v>
      </c>
      <c r="X32">
        <v>28.198126362860862</v>
      </c>
      <c r="Y32">
        <v>28.198126362860862</v>
      </c>
      <c r="Z32">
        <v>3.8388918708289772</v>
      </c>
      <c r="AA32">
        <v>69.497943886090084</v>
      </c>
      <c r="AB32">
        <v>2.5091170204644602</v>
      </c>
      <c r="AC32">
        <v>3.6103471270704115</v>
      </c>
      <c r="AD32">
        <v>1.329774850364517</v>
      </c>
      <c r="AE32">
        <v>-120.19540261576275</v>
      </c>
      <c r="AF32">
        <v>-109.30732658427254</v>
      </c>
      <c r="AG32">
        <v>-12.302839980921275</v>
      </c>
      <c r="AH32">
        <v>-6.439018095655058E-2</v>
      </c>
      <c r="AI32">
        <v>0</v>
      </c>
      <c r="AJ32">
        <v>0</v>
      </c>
      <c r="AK32">
        <v>1</v>
      </c>
      <c r="AL32">
        <v>0</v>
      </c>
      <c r="AM32">
        <v>26137.782025428965</v>
      </c>
      <c r="AN32" t="s">
        <v>367</v>
      </c>
      <c r="AO32" t="s">
        <v>367</v>
      </c>
      <c r="AP32">
        <v>0</v>
      </c>
      <c r="AQ32">
        <v>0</v>
      </c>
      <c r="AR32" t="e">
        <v>#DIV/0!</v>
      </c>
      <c r="AS32">
        <v>0</v>
      </c>
      <c r="AT32" t="s">
        <v>367</v>
      </c>
      <c r="AU32" t="s">
        <v>367</v>
      </c>
      <c r="AV32">
        <v>0</v>
      </c>
      <c r="AW32">
        <v>0</v>
      </c>
      <c r="AX32" t="e">
        <v>#DIV/0!</v>
      </c>
      <c r="AY32">
        <v>0.5</v>
      </c>
      <c r="AZ32">
        <v>1261.1979000000001</v>
      </c>
      <c r="BA32">
        <v>1.4484072982534641</v>
      </c>
      <c r="BB32" t="e">
        <v>#DIV/0!</v>
      </c>
      <c r="BC32">
        <v>1.1484377655984553E-3</v>
      </c>
      <c r="BD32" t="e">
        <v>#DIV/0!</v>
      </c>
      <c r="BE32" t="e">
        <v>#DIV/0!</v>
      </c>
      <c r="BF32" t="s">
        <v>367</v>
      </c>
      <c r="BG32">
        <v>0</v>
      </c>
      <c r="BH32" t="e">
        <v>#DIV/0!</v>
      </c>
      <c r="BI32" t="e">
        <v>#DIV/0!</v>
      </c>
      <c r="BJ32" t="e">
        <v>#DIV/0!</v>
      </c>
      <c r="BK32" t="e">
        <v>#DIV/0!</v>
      </c>
      <c r="BL32" t="e">
        <v>#DIV/0!</v>
      </c>
      <c r="BM32" t="e">
        <v>#DIV/0!</v>
      </c>
      <c r="BN32" t="e">
        <v>#DIV/0!</v>
      </c>
      <c r="BO32" t="e">
        <v>#DIV/0!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1499.98</v>
      </c>
      <c r="CI32">
        <v>1261.1979000000001</v>
      </c>
      <c r="CJ32">
        <v>0.84080981079747741</v>
      </c>
      <c r="CK32">
        <v>0.16116293483913119</v>
      </c>
      <c r="CL32">
        <v>6</v>
      </c>
      <c r="CM32">
        <v>0.5</v>
      </c>
      <c r="CN32" t="s">
        <v>368</v>
      </c>
      <c r="CO32">
        <v>2</v>
      </c>
      <c r="CP32">
        <v>1657345051.5</v>
      </c>
      <c r="CQ32">
        <v>98.136799999999994</v>
      </c>
      <c r="CR32">
        <v>100.008</v>
      </c>
      <c r="CS32">
        <v>24.705100000000002</v>
      </c>
      <c r="CT32">
        <v>21.8063</v>
      </c>
      <c r="CU32">
        <v>97.586799999999997</v>
      </c>
      <c r="CV32">
        <v>24.378799999999998</v>
      </c>
      <c r="CW32">
        <v>550.197</v>
      </c>
      <c r="CX32">
        <v>101.46299999999999</v>
      </c>
      <c r="CY32">
        <v>9.97146E-2</v>
      </c>
      <c r="CZ32">
        <v>27.1478</v>
      </c>
      <c r="DA32">
        <v>27.501999999999999</v>
      </c>
      <c r="DB32">
        <v>999.9</v>
      </c>
      <c r="DC32">
        <v>0</v>
      </c>
      <c r="DD32">
        <v>0</v>
      </c>
      <c r="DE32">
        <v>5042.5</v>
      </c>
      <c r="DF32">
        <v>0</v>
      </c>
      <c r="DG32">
        <v>1773.98</v>
      </c>
      <c r="DH32">
        <v>-1.99535</v>
      </c>
      <c r="DI32">
        <v>100.495</v>
      </c>
      <c r="DJ32">
        <v>102.23699999999999</v>
      </c>
      <c r="DK32">
        <v>2.8988200000000002</v>
      </c>
      <c r="DL32">
        <v>100.008</v>
      </c>
      <c r="DM32">
        <v>21.8063</v>
      </c>
      <c r="DN32">
        <v>2.5066600000000001</v>
      </c>
      <c r="DO32">
        <v>2.2125400000000002</v>
      </c>
      <c r="DP32">
        <v>21.069800000000001</v>
      </c>
      <c r="DQ32">
        <v>19.0534</v>
      </c>
      <c r="DR32">
        <v>1499.98</v>
      </c>
      <c r="DS32">
        <v>0.97300600000000004</v>
      </c>
      <c r="DT32">
        <v>2.69936E-2</v>
      </c>
      <c r="DU32">
        <v>0</v>
      </c>
      <c r="DV32">
        <v>2.4718</v>
      </c>
      <c r="DW32">
        <v>0</v>
      </c>
      <c r="DX32">
        <v>18568.3</v>
      </c>
      <c r="DY32">
        <v>13303.4</v>
      </c>
      <c r="DZ32">
        <v>37.125</v>
      </c>
      <c r="EA32">
        <v>38.811999999999998</v>
      </c>
      <c r="EB32">
        <v>37.686999999999998</v>
      </c>
      <c r="EC32">
        <v>37.75</v>
      </c>
      <c r="ED32">
        <v>37.186999999999998</v>
      </c>
      <c r="EE32">
        <v>1459.49</v>
      </c>
      <c r="EF32">
        <v>40.49</v>
      </c>
      <c r="EG32">
        <v>0</v>
      </c>
      <c r="EH32">
        <v>1657345050.5999999</v>
      </c>
      <c r="EI32">
        <v>0</v>
      </c>
      <c r="EJ32">
        <v>2.4090846153846148</v>
      </c>
      <c r="EK32">
        <v>9.4564169004399869E-3</v>
      </c>
      <c r="EL32">
        <v>57.829059303000257</v>
      </c>
      <c r="EM32">
        <v>18581.79615384615</v>
      </c>
      <c r="EN32">
        <v>15</v>
      </c>
      <c r="EO32">
        <v>1657345074.5</v>
      </c>
      <c r="EP32" t="s">
        <v>702</v>
      </c>
      <c r="EQ32">
        <v>1657345074.5</v>
      </c>
      <c r="ER32">
        <v>1657344592</v>
      </c>
      <c r="ES32">
        <v>24</v>
      </c>
      <c r="ET32">
        <v>0.122</v>
      </c>
      <c r="EU32">
        <v>2E-3</v>
      </c>
      <c r="EV32">
        <v>0.55000000000000004</v>
      </c>
      <c r="EW32">
        <v>0.26100000000000001</v>
      </c>
      <c r="EX32">
        <v>100</v>
      </c>
      <c r="EY32">
        <v>22</v>
      </c>
      <c r="EZ32">
        <v>0.25</v>
      </c>
      <c r="FA32">
        <v>0.05</v>
      </c>
      <c r="FB32">
        <v>-1.98785375</v>
      </c>
      <c r="FC32">
        <v>-7.7579774859281553E-2</v>
      </c>
      <c r="FD32">
        <v>2.0625799219363611E-2</v>
      </c>
      <c r="FE32">
        <v>1</v>
      </c>
      <c r="FF32">
        <v>3.02838875</v>
      </c>
      <c r="FG32">
        <v>-0.38366015009381488</v>
      </c>
      <c r="FH32">
        <v>3.8417395095678979E-2</v>
      </c>
      <c r="FI32">
        <v>1</v>
      </c>
      <c r="FJ32">
        <v>2</v>
      </c>
      <c r="FK32">
        <v>2</v>
      </c>
      <c r="FL32" t="s">
        <v>382</v>
      </c>
      <c r="FM32">
        <v>3.0613899999999998</v>
      </c>
      <c r="FN32">
        <v>2.7638600000000002</v>
      </c>
      <c r="FO32">
        <v>2.9140099999999999E-2</v>
      </c>
      <c r="FP32">
        <v>3.0013100000000001E-2</v>
      </c>
      <c r="FQ32">
        <v>0.122973</v>
      </c>
      <c r="FR32">
        <v>0.11380700000000001</v>
      </c>
      <c r="FS32">
        <v>30921.9</v>
      </c>
      <c r="FT32">
        <v>24099.3</v>
      </c>
      <c r="FU32">
        <v>29898.400000000001</v>
      </c>
      <c r="FV32">
        <v>24293.3</v>
      </c>
      <c r="FW32">
        <v>34812</v>
      </c>
      <c r="FX32">
        <v>31438.7</v>
      </c>
      <c r="FY32">
        <v>43656</v>
      </c>
      <c r="FZ32">
        <v>39651.4</v>
      </c>
      <c r="GA32">
        <v>2.0861999999999998</v>
      </c>
      <c r="GB32">
        <v>1.9737800000000001</v>
      </c>
      <c r="GC32">
        <v>0.115812</v>
      </c>
      <c r="GD32">
        <v>0</v>
      </c>
      <c r="GE32">
        <v>25.6066</v>
      </c>
      <c r="GF32">
        <v>999.9</v>
      </c>
      <c r="GG32">
        <v>55.9</v>
      </c>
      <c r="GH32">
        <v>33.700000000000003</v>
      </c>
      <c r="GI32">
        <v>28.947500000000002</v>
      </c>
      <c r="GJ32">
        <v>30.811</v>
      </c>
      <c r="GK32">
        <v>37.411900000000003</v>
      </c>
      <c r="GL32">
        <v>1</v>
      </c>
      <c r="GM32">
        <v>-2.66717E-2</v>
      </c>
      <c r="GN32">
        <v>0.34997800000000001</v>
      </c>
      <c r="GO32">
        <v>20.268899999999999</v>
      </c>
      <c r="GP32">
        <v>5.2259799999999998</v>
      </c>
      <c r="GQ32">
        <v>11.9069</v>
      </c>
      <c r="GR32">
        <v>4.9641999999999999</v>
      </c>
      <c r="GS32">
        <v>3.2916300000000001</v>
      </c>
      <c r="GT32">
        <v>9999</v>
      </c>
      <c r="GU32">
        <v>9999</v>
      </c>
      <c r="GV32">
        <v>8136.5</v>
      </c>
      <c r="GW32">
        <v>983.4</v>
      </c>
      <c r="GX32">
        <v>1.87706</v>
      </c>
      <c r="GY32">
        <v>1.8753599999999999</v>
      </c>
      <c r="GZ32">
        <v>1.8740699999999999</v>
      </c>
      <c r="HA32">
        <v>1.8732</v>
      </c>
      <c r="HB32">
        <v>1.8747</v>
      </c>
      <c r="HC32">
        <v>1.8696600000000001</v>
      </c>
      <c r="HD32">
        <v>1.8738999999999999</v>
      </c>
      <c r="HE32">
        <v>1.87897</v>
      </c>
      <c r="HF32">
        <v>0</v>
      </c>
      <c r="HG32">
        <v>0</v>
      </c>
      <c r="HH32">
        <v>0</v>
      </c>
      <c r="HI32">
        <v>0</v>
      </c>
      <c r="HJ32" t="s">
        <v>371</v>
      </c>
      <c r="HK32" t="s">
        <v>372</v>
      </c>
      <c r="HL32" t="s">
        <v>373</v>
      </c>
      <c r="HM32" t="s">
        <v>373</v>
      </c>
      <c r="HN32" t="s">
        <v>373</v>
      </c>
      <c r="HO32" t="s">
        <v>373</v>
      </c>
      <c r="HP32">
        <v>0</v>
      </c>
      <c r="HQ32">
        <v>100</v>
      </c>
      <c r="HR32">
        <v>100</v>
      </c>
      <c r="HS32">
        <v>0.55000000000000004</v>
      </c>
      <c r="HT32">
        <v>0.32629999999999998</v>
      </c>
      <c r="HU32">
        <v>0.30959112567012481</v>
      </c>
      <c r="HV32">
        <v>1.442917152755131E-3</v>
      </c>
      <c r="HW32">
        <v>-2.661258809856503E-6</v>
      </c>
      <c r="HX32">
        <v>7.9611176757267714E-10</v>
      </c>
      <c r="HY32">
        <v>-4.4051205551486727E-2</v>
      </c>
      <c r="HZ32">
        <v>-6.0352908027276157E-3</v>
      </c>
      <c r="IA32">
        <v>1.226161373770135E-3</v>
      </c>
      <c r="IB32">
        <v>-1.457749047782E-5</v>
      </c>
      <c r="IC32">
        <v>5</v>
      </c>
      <c r="ID32">
        <v>1967</v>
      </c>
      <c r="IE32">
        <v>1</v>
      </c>
      <c r="IF32">
        <v>28</v>
      </c>
      <c r="IG32">
        <v>1.3</v>
      </c>
      <c r="IH32">
        <v>7.7</v>
      </c>
      <c r="II32">
        <v>0.36254900000000001</v>
      </c>
      <c r="IJ32">
        <v>2.4719199999999999</v>
      </c>
      <c r="IK32">
        <v>1.42578</v>
      </c>
      <c r="IL32">
        <v>2.2814899999999998</v>
      </c>
      <c r="IM32">
        <v>1.5478499999999999</v>
      </c>
      <c r="IN32">
        <v>2.3852500000000001</v>
      </c>
      <c r="IO32">
        <v>35.3827</v>
      </c>
      <c r="IP32">
        <v>14.280900000000001</v>
      </c>
      <c r="IQ32">
        <v>18</v>
      </c>
      <c r="IR32">
        <v>567.52800000000002</v>
      </c>
      <c r="IS32">
        <v>481.56400000000002</v>
      </c>
      <c r="IT32">
        <v>25.001200000000001</v>
      </c>
      <c r="IU32">
        <v>26.895</v>
      </c>
      <c r="IV32">
        <v>30.000599999999999</v>
      </c>
      <c r="IW32">
        <v>26.9236</v>
      </c>
      <c r="IX32">
        <v>26.877300000000002</v>
      </c>
      <c r="IY32">
        <v>7.2911299999999999</v>
      </c>
      <c r="IZ32">
        <v>26.0486</v>
      </c>
      <c r="JA32">
        <v>18.7376</v>
      </c>
      <c r="JB32">
        <v>25</v>
      </c>
      <c r="JC32">
        <v>100</v>
      </c>
      <c r="JD32">
        <v>21.999199999999998</v>
      </c>
      <c r="JE32">
        <v>100.723</v>
      </c>
      <c r="JF32">
        <v>100.86499999999999</v>
      </c>
    </row>
    <row r="33" spans="1:266" x14ac:dyDescent="0.2">
      <c r="A33">
        <v>31</v>
      </c>
      <c r="B33">
        <v>1657345150.5</v>
      </c>
      <c r="C33">
        <v>5711.4000000953674</v>
      </c>
      <c r="D33" t="s">
        <v>703</v>
      </c>
      <c r="E33" t="s">
        <v>704</v>
      </c>
      <c r="F33" t="s">
        <v>366</v>
      </c>
      <c r="H33" t="s">
        <v>449</v>
      </c>
      <c r="I33" t="s">
        <v>688</v>
      </c>
      <c r="J33" t="s">
        <v>691</v>
      </c>
      <c r="K33">
        <v>1657345150.5</v>
      </c>
      <c r="L33">
        <v>2.7521237240828284E-3</v>
      </c>
      <c r="M33">
        <v>2.7521237240828285</v>
      </c>
      <c r="N33">
        <v>-0.50427107564402829</v>
      </c>
      <c r="O33">
        <v>50.380199999999988</v>
      </c>
      <c r="P33">
        <v>53.09133551896776</v>
      </c>
      <c r="Q33">
        <v>5.3922695980430735</v>
      </c>
      <c r="R33">
        <v>5.116910662499218</v>
      </c>
      <c r="S33">
        <v>0.22541296112639828</v>
      </c>
      <c r="T33">
        <v>1.9256546506047811</v>
      </c>
      <c r="U33">
        <v>0.21171290732180625</v>
      </c>
      <c r="V33">
        <v>0.13348201861458264</v>
      </c>
      <c r="W33">
        <v>241.76832662768146</v>
      </c>
      <c r="X33">
        <v>28.226173286688056</v>
      </c>
      <c r="Y33">
        <v>28.226173286688056</v>
      </c>
      <c r="Z33">
        <v>3.8451638382161089</v>
      </c>
      <c r="AA33">
        <v>70.940020512130346</v>
      </c>
      <c r="AB33">
        <v>2.5665501339657797</v>
      </c>
      <c r="AC33">
        <v>3.6179156919286681</v>
      </c>
      <c r="AD33">
        <v>1.2786137042503292</v>
      </c>
      <c r="AE33">
        <v>-121.36865623205273</v>
      </c>
      <c r="AF33">
        <v>-108.24605891050604</v>
      </c>
      <c r="AG33">
        <v>-12.217080742167715</v>
      </c>
      <c r="AH33">
        <v>-6.3469257045028371E-2</v>
      </c>
      <c r="AI33">
        <v>0</v>
      </c>
      <c r="AJ33">
        <v>0</v>
      </c>
      <c r="AK33">
        <v>1</v>
      </c>
      <c r="AL33">
        <v>0</v>
      </c>
      <c r="AM33">
        <v>26015.880991116501</v>
      </c>
      <c r="AN33" t="s">
        <v>367</v>
      </c>
      <c r="AO33" t="s">
        <v>367</v>
      </c>
      <c r="AP33">
        <v>0</v>
      </c>
      <c r="AQ33">
        <v>0</v>
      </c>
      <c r="AR33" t="e">
        <v>#DIV/0!</v>
      </c>
      <c r="AS33">
        <v>0</v>
      </c>
      <c r="AT33" t="s">
        <v>367</v>
      </c>
      <c r="AU33" t="s">
        <v>367</v>
      </c>
      <c r="AV33">
        <v>0</v>
      </c>
      <c r="AW33">
        <v>0</v>
      </c>
      <c r="AX33" t="e">
        <v>#DIV/0!</v>
      </c>
      <c r="AY33">
        <v>0.5</v>
      </c>
      <c r="AZ33">
        <v>1261.3407080972445</v>
      </c>
      <c r="BA33">
        <v>-0.50427107564402829</v>
      </c>
      <c r="BB33" t="e">
        <v>#DIV/0!</v>
      </c>
      <c r="BC33">
        <v>-3.9978974150824831E-4</v>
      </c>
      <c r="BD33" t="e">
        <v>#DIV/0!</v>
      </c>
      <c r="BE33" t="e">
        <v>#DIV/0!</v>
      </c>
      <c r="BF33" t="s">
        <v>367</v>
      </c>
      <c r="BG33">
        <v>0</v>
      </c>
      <c r="BH33" t="e">
        <v>#DIV/0!</v>
      </c>
      <c r="BI33" t="e">
        <v>#DIV/0!</v>
      </c>
      <c r="BJ33" t="e">
        <v>#DIV/0!</v>
      </c>
      <c r="BK33" t="e">
        <v>#DIV/0!</v>
      </c>
      <c r="BL33" t="e">
        <v>#DIV/0!</v>
      </c>
      <c r="BM33" t="e">
        <v>#DIV/0!</v>
      </c>
      <c r="BN33" t="e">
        <v>#DIV/0!</v>
      </c>
      <c r="BO33" t="e">
        <v>#DIV/0!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1500.15</v>
      </c>
      <c r="CI33">
        <v>1261.3407080972445</v>
      </c>
      <c r="CJ33">
        <v>0.84080972442572033</v>
      </c>
      <c r="CK33">
        <v>0.16116276814164013</v>
      </c>
      <c r="CL33">
        <v>6</v>
      </c>
      <c r="CM33">
        <v>0.5</v>
      </c>
      <c r="CN33" t="s">
        <v>368</v>
      </c>
      <c r="CO33">
        <v>2</v>
      </c>
      <c r="CP33">
        <v>1657345150.5</v>
      </c>
      <c r="CQ33">
        <v>50.380199999999988</v>
      </c>
      <c r="CR33">
        <v>49.981499999999997</v>
      </c>
      <c r="CS33">
        <v>25.2698</v>
      </c>
      <c r="CT33">
        <v>22.3445</v>
      </c>
      <c r="CU33">
        <v>49.870199999999997</v>
      </c>
      <c r="CV33">
        <v>24.9282</v>
      </c>
      <c r="CW33">
        <v>550.21600000000001</v>
      </c>
      <c r="CX33">
        <v>101.46599999999999</v>
      </c>
      <c r="CY33">
        <v>9.9906099999999998E-2</v>
      </c>
      <c r="CZ33">
        <v>27.183499999999999</v>
      </c>
      <c r="DA33">
        <v>27.663599999999999</v>
      </c>
      <c r="DB33">
        <v>999.9</v>
      </c>
      <c r="DC33">
        <v>0</v>
      </c>
      <c r="DD33">
        <v>0</v>
      </c>
      <c r="DE33">
        <v>5022.5</v>
      </c>
      <c r="DF33">
        <v>0</v>
      </c>
      <c r="DG33">
        <v>1797.24</v>
      </c>
      <c r="DH33">
        <v>0.386181</v>
      </c>
      <c r="DI33">
        <v>51.673499999999997</v>
      </c>
      <c r="DJ33">
        <v>51.123800000000003</v>
      </c>
      <c r="DK33">
        <v>2.92537</v>
      </c>
      <c r="DL33">
        <v>49.981499999999997</v>
      </c>
      <c r="DM33">
        <v>22.3445</v>
      </c>
      <c r="DN33">
        <v>2.5640200000000002</v>
      </c>
      <c r="DO33">
        <v>2.2671999999999999</v>
      </c>
      <c r="DP33">
        <v>21.438700000000001</v>
      </c>
      <c r="DQ33">
        <v>19.4452</v>
      </c>
      <c r="DR33">
        <v>1500.15</v>
      </c>
      <c r="DS33">
        <v>0.97300600000000004</v>
      </c>
      <c r="DT33">
        <v>2.69936E-2</v>
      </c>
      <c r="DU33">
        <v>0</v>
      </c>
      <c r="DV33">
        <v>2.0781999999999998</v>
      </c>
      <c r="DW33">
        <v>0</v>
      </c>
      <c r="DX33">
        <v>18536.900000000001</v>
      </c>
      <c r="DY33">
        <v>13304.9</v>
      </c>
      <c r="DZ33">
        <v>36.436999999999998</v>
      </c>
      <c r="EA33">
        <v>38.375</v>
      </c>
      <c r="EB33">
        <v>37</v>
      </c>
      <c r="EC33">
        <v>37.375</v>
      </c>
      <c r="ED33">
        <v>36.625</v>
      </c>
      <c r="EE33">
        <v>1459.65</v>
      </c>
      <c r="EF33">
        <v>40.49</v>
      </c>
      <c r="EG33">
        <v>0</v>
      </c>
      <c r="EH33">
        <v>1657345149.5999999</v>
      </c>
      <c r="EI33">
        <v>0</v>
      </c>
      <c r="EJ33">
        <v>2.3212440000000001</v>
      </c>
      <c r="EK33">
        <v>-1.5427076840043339</v>
      </c>
      <c r="EL33">
        <v>-351.96154276946493</v>
      </c>
      <c r="EM33">
        <v>18524.876</v>
      </c>
      <c r="EN33">
        <v>15</v>
      </c>
      <c r="EO33">
        <v>1657345175.5</v>
      </c>
      <c r="EP33" t="s">
        <v>705</v>
      </c>
      <c r="EQ33">
        <v>1657345175.5</v>
      </c>
      <c r="ER33">
        <v>1657344592</v>
      </c>
      <c r="ES33">
        <v>25</v>
      </c>
      <c r="ET33">
        <v>1.2999999999999999E-2</v>
      </c>
      <c r="EU33">
        <v>2E-3</v>
      </c>
      <c r="EV33">
        <v>0.51</v>
      </c>
      <c r="EW33">
        <v>0.26100000000000001</v>
      </c>
      <c r="EX33">
        <v>50</v>
      </c>
      <c r="EY33">
        <v>22</v>
      </c>
      <c r="EZ33">
        <v>0.32</v>
      </c>
      <c r="FA33">
        <v>0.05</v>
      </c>
      <c r="FB33">
        <v>0.40722012499999999</v>
      </c>
      <c r="FC33">
        <v>-2.133902814258979E-2</v>
      </c>
      <c r="FD33">
        <v>1.8555819821807248E-2</v>
      </c>
      <c r="FE33">
        <v>1</v>
      </c>
      <c r="FF33">
        <v>2.884344</v>
      </c>
      <c r="FG33">
        <v>0.47177651031894702</v>
      </c>
      <c r="FH33">
        <v>4.6764473738084553E-2</v>
      </c>
      <c r="FI33">
        <v>1</v>
      </c>
      <c r="FJ33">
        <v>2</v>
      </c>
      <c r="FK33">
        <v>2</v>
      </c>
      <c r="FL33" t="s">
        <v>382</v>
      </c>
      <c r="FM33">
        <v>3.0613299999999999</v>
      </c>
      <c r="FN33">
        <v>2.76396</v>
      </c>
      <c r="FO33">
        <v>1.50078E-2</v>
      </c>
      <c r="FP33">
        <v>1.5129699999999999E-2</v>
      </c>
      <c r="FQ33">
        <v>0.124885</v>
      </c>
      <c r="FR33">
        <v>0.115742</v>
      </c>
      <c r="FS33">
        <v>31364.1</v>
      </c>
      <c r="FT33">
        <v>24463.4</v>
      </c>
      <c r="FU33">
        <v>29891.4</v>
      </c>
      <c r="FV33">
        <v>24288</v>
      </c>
      <c r="FW33">
        <v>34725.599999999999</v>
      </c>
      <c r="FX33">
        <v>31361.4</v>
      </c>
      <c r="FY33">
        <v>43645.7</v>
      </c>
      <c r="FZ33">
        <v>39642.5</v>
      </c>
      <c r="GA33">
        <v>2.0851799999999998</v>
      </c>
      <c r="GB33">
        <v>1.9735</v>
      </c>
      <c r="GC33">
        <v>0.110663</v>
      </c>
      <c r="GD33">
        <v>0</v>
      </c>
      <c r="GE33">
        <v>25.853100000000001</v>
      </c>
      <c r="GF33">
        <v>999.9</v>
      </c>
      <c r="GG33">
        <v>55.8</v>
      </c>
      <c r="GH33">
        <v>33.6</v>
      </c>
      <c r="GI33">
        <v>28.734000000000002</v>
      </c>
      <c r="GJ33">
        <v>30.571000000000002</v>
      </c>
      <c r="GK33">
        <v>36.778799999999997</v>
      </c>
      <c r="GL33">
        <v>1</v>
      </c>
      <c r="GM33">
        <v>-1.8823699999999999E-2</v>
      </c>
      <c r="GN33">
        <v>0.402563</v>
      </c>
      <c r="GO33">
        <v>20.268899999999999</v>
      </c>
      <c r="GP33">
        <v>5.2282200000000003</v>
      </c>
      <c r="GQ33">
        <v>11.9063</v>
      </c>
      <c r="GR33">
        <v>4.9653</v>
      </c>
      <c r="GS33">
        <v>3.2919999999999998</v>
      </c>
      <c r="GT33">
        <v>9999</v>
      </c>
      <c r="GU33">
        <v>9999</v>
      </c>
      <c r="GV33">
        <v>8149.1</v>
      </c>
      <c r="GW33">
        <v>983.4</v>
      </c>
      <c r="GX33">
        <v>1.87713</v>
      </c>
      <c r="GY33">
        <v>1.87541</v>
      </c>
      <c r="GZ33">
        <v>1.8740699999999999</v>
      </c>
      <c r="HA33">
        <v>1.87323</v>
      </c>
      <c r="HB33">
        <v>1.87473</v>
      </c>
      <c r="HC33">
        <v>1.8696699999999999</v>
      </c>
      <c r="HD33">
        <v>1.8739300000000001</v>
      </c>
      <c r="HE33">
        <v>1.87897</v>
      </c>
      <c r="HF33">
        <v>0</v>
      </c>
      <c r="HG33">
        <v>0</v>
      </c>
      <c r="HH33">
        <v>0</v>
      </c>
      <c r="HI33">
        <v>0</v>
      </c>
      <c r="HJ33" t="s">
        <v>371</v>
      </c>
      <c r="HK33" t="s">
        <v>372</v>
      </c>
      <c r="HL33" t="s">
        <v>373</v>
      </c>
      <c r="HM33" t="s">
        <v>373</v>
      </c>
      <c r="HN33" t="s">
        <v>373</v>
      </c>
      <c r="HO33" t="s">
        <v>373</v>
      </c>
      <c r="HP33">
        <v>0</v>
      </c>
      <c r="HQ33">
        <v>100</v>
      </c>
      <c r="HR33">
        <v>100</v>
      </c>
      <c r="HS33">
        <v>0.51</v>
      </c>
      <c r="HT33">
        <v>0.34160000000000001</v>
      </c>
      <c r="HU33">
        <v>0.43205396979532928</v>
      </c>
      <c r="HV33">
        <v>1.442917152755131E-3</v>
      </c>
      <c r="HW33">
        <v>-2.661258809856503E-6</v>
      </c>
      <c r="HX33">
        <v>7.9611176757267714E-10</v>
      </c>
      <c r="HY33">
        <v>-4.4051205551486727E-2</v>
      </c>
      <c r="HZ33">
        <v>-6.0352908027276157E-3</v>
      </c>
      <c r="IA33">
        <v>1.226161373770135E-3</v>
      </c>
      <c r="IB33">
        <v>-1.457749047782E-5</v>
      </c>
      <c r="IC33">
        <v>5</v>
      </c>
      <c r="ID33">
        <v>1967</v>
      </c>
      <c r="IE33">
        <v>1</v>
      </c>
      <c r="IF33">
        <v>28</v>
      </c>
      <c r="IG33">
        <v>1.3</v>
      </c>
      <c r="IH33">
        <v>9.3000000000000007</v>
      </c>
      <c r="II33">
        <v>0.247803</v>
      </c>
      <c r="IJ33">
        <v>2.51831</v>
      </c>
      <c r="IK33">
        <v>1.42578</v>
      </c>
      <c r="IL33">
        <v>2.2827099999999998</v>
      </c>
      <c r="IM33">
        <v>1.5478499999999999</v>
      </c>
      <c r="IN33">
        <v>2.2985799999999998</v>
      </c>
      <c r="IO33">
        <v>35.452300000000001</v>
      </c>
      <c r="IP33">
        <v>14.2546</v>
      </c>
      <c r="IQ33">
        <v>18</v>
      </c>
      <c r="IR33">
        <v>567.22</v>
      </c>
      <c r="IS33">
        <v>481.661</v>
      </c>
      <c r="IT33">
        <v>25.000900000000001</v>
      </c>
      <c r="IU33">
        <v>26.982099999999999</v>
      </c>
      <c r="IV33">
        <v>30.000499999999999</v>
      </c>
      <c r="IW33">
        <v>26.964099999999998</v>
      </c>
      <c r="IX33">
        <v>26.908899999999999</v>
      </c>
      <c r="IY33">
        <v>4.9877599999999997</v>
      </c>
      <c r="IZ33">
        <v>24.499099999999999</v>
      </c>
      <c r="JA33">
        <v>17.979700000000001</v>
      </c>
      <c r="JB33">
        <v>25</v>
      </c>
      <c r="JC33">
        <v>50</v>
      </c>
      <c r="JD33">
        <v>22.331900000000001</v>
      </c>
      <c r="JE33">
        <v>100.699</v>
      </c>
      <c r="JF33">
        <v>100.842</v>
      </c>
    </row>
    <row r="34" spans="1:266" x14ac:dyDescent="0.2">
      <c r="A34">
        <v>32</v>
      </c>
      <c r="B34">
        <v>1657345251.5</v>
      </c>
      <c r="C34">
        <v>5812.4000000953674</v>
      </c>
      <c r="D34" t="s">
        <v>706</v>
      </c>
      <c r="E34" t="s">
        <v>707</v>
      </c>
      <c r="F34" t="s">
        <v>366</v>
      </c>
      <c r="H34" t="s">
        <v>449</v>
      </c>
      <c r="I34" t="s">
        <v>688</v>
      </c>
      <c r="J34" t="s">
        <v>691</v>
      </c>
      <c r="K34">
        <v>1657345251.5</v>
      </c>
      <c r="L34">
        <v>2.8369061785647469E-3</v>
      </c>
      <c r="M34">
        <v>2.8369061785647469</v>
      </c>
      <c r="N34">
        <v>-2.4543056554093217</v>
      </c>
      <c r="O34">
        <v>6.1091300000000004</v>
      </c>
      <c r="P34">
        <v>24.147937847005668</v>
      </c>
      <c r="Q34">
        <v>2.4525385328755211</v>
      </c>
      <c r="R34">
        <v>0.62046195506519009</v>
      </c>
      <c r="S34">
        <v>0.22583176738388908</v>
      </c>
      <c r="T34">
        <v>1.9149225032976993</v>
      </c>
      <c r="U34">
        <v>0.21201042646864468</v>
      </c>
      <c r="V34">
        <v>0.13367775988862732</v>
      </c>
      <c r="W34">
        <v>241.75510499999999</v>
      </c>
      <c r="X34">
        <v>27.932341004085558</v>
      </c>
      <c r="Y34">
        <v>27.932341004085558</v>
      </c>
      <c r="Z34">
        <v>3.7798974711896891</v>
      </c>
      <c r="AA34">
        <v>69.142414211809083</v>
      </c>
      <c r="AB34">
        <v>2.4626503700925002</v>
      </c>
      <c r="AC34">
        <v>3.5617072359499637</v>
      </c>
      <c r="AD34">
        <v>1.3172471010971889</v>
      </c>
      <c r="AE34">
        <v>-125.10756247470533</v>
      </c>
      <c r="AF34">
        <v>-104.84171332991527</v>
      </c>
      <c r="AG34">
        <v>-11.865927817760371</v>
      </c>
      <c r="AH34">
        <v>-6.0098622380976963E-2</v>
      </c>
      <c r="AI34">
        <v>0</v>
      </c>
      <c r="AJ34">
        <v>0</v>
      </c>
      <c r="AK34">
        <v>1</v>
      </c>
      <c r="AL34">
        <v>0</v>
      </c>
      <c r="AM34">
        <v>25768.716856152965</v>
      </c>
      <c r="AN34" t="s">
        <v>367</v>
      </c>
      <c r="AO34" t="s">
        <v>367</v>
      </c>
      <c r="AP34">
        <v>0</v>
      </c>
      <c r="AQ34">
        <v>0</v>
      </c>
      <c r="AR34" t="e">
        <v>#DIV/0!</v>
      </c>
      <c r="AS34">
        <v>0</v>
      </c>
      <c r="AT34" t="s">
        <v>367</v>
      </c>
      <c r="AU34" t="s">
        <v>367</v>
      </c>
      <c r="AV34">
        <v>0</v>
      </c>
      <c r="AW34">
        <v>0</v>
      </c>
      <c r="AX34" t="e">
        <v>#DIV/0!</v>
      </c>
      <c r="AY34">
        <v>0.5</v>
      </c>
      <c r="AZ34">
        <v>1261.2656999999999</v>
      </c>
      <c r="BA34">
        <v>-2.4543056554093217</v>
      </c>
      <c r="BB34" t="e">
        <v>#DIV/0!</v>
      </c>
      <c r="BC34">
        <v>-1.9459069214435322E-3</v>
      </c>
      <c r="BD34" t="e">
        <v>#DIV/0!</v>
      </c>
      <c r="BE34" t="e">
        <v>#DIV/0!</v>
      </c>
      <c r="BF34" t="s">
        <v>367</v>
      </c>
      <c r="BG34">
        <v>0</v>
      </c>
      <c r="BH34" t="e">
        <v>#DIV/0!</v>
      </c>
      <c r="BI34" t="e">
        <v>#DIV/0!</v>
      </c>
      <c r="BJ34" t="e">
        <v>#DIV/0!</v>
      </c>
      <c r="BK34" t="e">
        <v>#DIV/0!</v>
      </c>
      <c r="BL34" t="e">
        <v>#DIV/0!</v>
      </c>
      <c r="BM34" t="e">
        <v>#DIV/0!</v>
      </c>
      <c r="BN34" t="e">
        <v>#DIV/0!</v>
      </c>
      <c r="BO34" t="e">
        <v>#DIV/0!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1500.06</v>
      </c>
      <c r="CI34">
        <v>1261.2656999999999</v>
      </c>
      <c r="CJ34">
        <v>0.84081016759329619</v>
      </c>
      <c r="CK34">
        <v>0.1611636234550618</v>
      </c>
      <c r="CL34">
        <v>6</v>
      </c>
      <c r="CM34">
        <v>0.5</v>
      </c>
      <c r="CN34" t="s">
        <v>368</v>
      </c>
      <c r="CO34">
        <v>2</v>
      </c>
      <c r="CP34">
        <v>1657345251.5</v>
      </c>
      <c r="CQ34">
        <v>6.1091300000000004</v>
      </c>
      <c r="CR34">
        <v>3.4511099999999999</v>
      </c>
      <c r="CS34">
        <v>24.247499999999999</v>
      </c>
      <c r="CT34">
        <v>21.228300000000001</v>
      </c>
      <c r="CU34">
        <v>5.5061299999999997</v>
      </c>
      <c r="CV34">
        <v>24.017499999999998</v>
      </c>
      <c r="CW34">
        <v>550.10299999999995</v>
      </c>
      <c r="CX34">
        <v>101.46299999999999</v>
      </c>
      <c r="CY34">
        <v>0.100063</v>
      </c>
      <c r="CZ34">
        <v>26.916799999999999</v>
      </c>
      <c r="DA34">
        <v>27.396699999999999</v>
      </c>
      <c r="DB34">
        <v>999.9</v>
      </c>
      <c r="DC34">
        <v>0</v>
      </c>
      <c r="DD34">
        <v>0</v>
      </c>
      <c r="DE34">
        <v>4977.5</v>
      </c>
      <c r="DF34">
        <v>0</v>
      </c>
      <c r="DG34">
        <v>1770.91</v>
      </c>
      <c r="DH34">
        <v>2.5082200000000001</v>
      </c>
      <c r="DI34">
        <v>6.1079600000000003</v>
      </c>
      <c r="DJ34">
        <v>3.52596</v>
      </c>
      <c r="DK34">
        <v>3.1055299999999999</v>
      </c>
      <c r="DL34">
        <v>3.4511099999999999</v>
      </c>
      <c r="DM34">
        <v>21.228300000000001</v>
      </c>
      <c r="DN34">
        <v>2.4689899999999998</v>
      </c>
      <c r="DO34">
        <v>2.1538900000000001</v>
      </c>
      <c r="DP34">
        <v>20.823499999999999</v>
      </c>
      <c r="DQ34">
        <v>18.6234</v>
      </c>
      <c r="DR34">
        <v>1500.06</v>
      </c>
      <c r="DS34">
        <v>0.97299599999999997</v>
      </c>
      <c r="DT34">
        <v>2.7003800000000001E-2</v>
      </c>
      <c r="DU34">
        <v>0</v>
      </c>
      <c r="DV34">
        <v>2.1698</v>
      </c>
      <c r="DW34">
        <v>0</v>
      </c>
      <c r="DX34">
        <v>18812.3</v>
      </c>
      <c r="DY34">
        <v>13304.1</v>
      </c>
      <c r="DZ34">
        <v>36.75</v>
      </c>
      <c r="EA34">
        <v>39.375</v>
      </c>
      <c r="EB34">
        <v>37.5</v>
      </c>
      <c r="EC34">
        <v>37.75</v>
      </c>
      <c r="ED34">
        <v>37.061999999999998</v>
      </c>
      <c r="EE34">
        <v>1459.55</v>
      </c>
      <c r="EF34">
        <v>40.51</v>
      </c>
      <c r="EG34">
        <v>0</v>
      </c>
      <c r="EH34">
        <v>1657345251</v>
      </c>
      <c r="EI34">
        <v>0</v>
      </c>
      <c r="EJ34">
        <v>2.325419230769231</v>
      </c>
      <c r="EK34">
        <v>-0.49681709002410712</v>
      </c>
      <c r="EL34">
        <v>-1076.5469972045919</v>
      </c>
      <c r="EM34">
        <v>18837.207692307689</v>
      </c>
      <c r="EN34">
        <v>15</v>
      </c>
      <c r="EO34">
        <v>1657345277</v>
      </c>
      <c r="EP34" t="s">
        <v>708</v>
      </c>
      <c r="EQ34">
        <v>1657345272.5</v>
      </c>
      <c r="ER34">
        <v>1657345277</v>
      </c>
      <c r="ES34">
        <v>26</v>
      </c>
      <c r="ET34">
        <v>0.154</v>
      </c>
      <c r="EU34">
        <v>-5.0000000000000001E-3</v>
      </c>
      <c r="EV34">
        <v>0.60299999999999998</v>
      </c>
      <c r="EW34">
        <v>0.23</v>
      </c>
      <c r="EX34">
        <v>3</v>
      </c>
      <c r="EY34">
        <v>21</v>
      </c>
      <c r="EZ34">
        <v>0.23</v>
      </c>
      <c r="FA34">
        <v>0.04</v>
      </c>
      <c r="FB34">
        <v>2.4994063414634149</v>
      </c>
      <c r="FC34">
        <v>9.8807665505236224E-3</v>
      </c>
      <c r="FD34">
        <v>1.267778982740262E-2</v>
      </c>
      <c r="FE34">
        <v>1</v>
      </c>
      <c r="FF34">
        <v>3.138770975609757</v>
      </c>
      <c r="FG34">
        <v>-0.24567470383275061</v>
      </c>
      <c r="FH34">
        <v>2.5647035278183301E-2</v>
      </c>
      <c r="FI34">
        <v>1</v>
      </c>
      <c r="FJ34">
        <v>2</v>
      </c>
      <c r="FK34">
        <v>2</v>
      </c>
      <c r="FL34" t="s">
        <v>382</v>
      </c>
      <c r="FM34">
        <v>3.0610300000000001</v>
      </c>
      <c r="FN34">
        <v>2.7639100000000001</v>
      </c>
      <c r="FO34">
        <v>1.6506699999999999E-3</v>
      </c>
      <c r="FP34">
        <v>1.04031E-3</v>
      </c>
      <c r="FQ34">
        <v>0.12169000000000001</v>
      </c>
      <c r="FR34">
        <v>0.111695</v>
      </c>
      <c r="FS34">
        <v>31791.7</v>
      </c>
      <c r="FT34">
        <v>24815.1</v>
      </c>
      <c r="FU34">
        <v>29893.5</v>
      </c>
      <c r="FV34">
        <v>24289.7</v>
      </c>
      <c r="FW34">
        <v>34856.6</v>
      </c>
      <c r="FX34">
        <v>31508.799999999999</v>
      </c>
      <c r="FY34">
        <v>43647.4</v>
      </c>
      <c r="FZ34">
        <v>39644.699999999997</v>
      </c>
      <c r="GA34">
        <v>2.0851000000000002</v>
      </c>
      <c r="GB34">
        <v>1.9700500000000001</v>
      </c>
      <c r="GC34">
        <v>0.112444</v>
      </c>
      <c r="GD34">
        <v>0</v>
      </c>
      <c r="GE34">
        <v>25.5563</v>
      </c>
      <c r="GF34">
        <v>999.9</v>
      </c>
      <c r="GG34">
        <v>55.8</v>
      </c>
      <c r="GH34">
        <v>33.6</v>
      </c>
      <c r="GI34">
        <v>28.734000000000002</v>
      </c>
      <c r="GJ34">
        <v>31.161000000000001</v>
      </c>
      <c r="GK34">
        <v>37.716299999999997</v>
      </c>
      <c r="GL34">
        <v>1</v>
      </c>
      <c r="GM34">
        <v>-1.8734799999999999E-2</v>
      </c>
      <c r="GN34">
        <v>0.36527799999999999</v>
      </c>
      <c r="GO34">
        <v>20.2712</v>
      </c>
      <c r="GP34">
        <v>5.2288199999999998</v>
      </c>
      <c r="GQ34">
        <v>11.9071</v>
      </c>
      <c r="GR34">
        <v>4.9648500000000002</v>
      </c>
      <c r="GS34">
        <v>3.2919999999999998</v>
      </c>
      <c r="GT34">
        <v>9999</v>
      </c>
      <c r="GU34">
        <v>9999</v>
      </c>
      <c r="GV34">
        <v>8162</v>
      </c>
      <c r="GW34">
        <v>983.4</v>
      </c>
      <c r="GX34">
        <v>1.87713</v>
      </c>
      <c r="GY34">
        <v>1.8754</v>
      </c>
      <c r="GZ34">
        <v>1.87408</v>
      </c>
      <c r="HA34">
        <v>1.87331</v>
      </c>
      <c r="HB34">
        <v>1.8748199999999999</v>
      </c>
      <c r="HC34">
        <v>1.8697299999999999</v>
      </c>
      <c r="HD34">
        <v>1.8739300000000001</v>
      </c>
      <c r="HE34">
        <v>1.8789899999999999</v>
      </c>
      <c r="HF34">
        <v>0</v>
      </c>
      <c r="HG34">
        <v>0</v>
      </c>
      <c r="HH34">
        <v>0</v>
      </c>
      <c r="HI34">
        <v>0</v>
      </c>
      <c r="HJ34" t="s">
        <v>371</v>
      </c>
      <c r="HK34" t="s">
        <v>372</v>
      </c>
      <c r="HL34" t="s">
        <v>373</v>
      </c>
      <c r="HM34" t="s">
        <v>373</v>
      </c>
      <c r="HN34" t="s">
        <v>373</v>
      </c>
      <c r="HO34" t="s">
        <v>373</v>
      </c>
      <c r="HP34">
        <v>0</v>
      </c>
      <c r="HQ34">
        <v>100</v>
      </c>
      <c r="HR34">
        <v>100</v>
      </c>
      <c r="HS34">
        <v>0.60299999999999998</v>
      </c>
      <c r="HT34">
        <v>0.23</v>
      </c>
      <c r="HU34">
        <v>0.44533084976886372</v>
      </c>
      <c r="HV34">
        <v>1.442917152755131E-3</v>
      </c>
      <c r="HW34">
        <v>-2.661258809856503E-6</v>
      </c>
      <c r="HX34">
        <v>7.9611176757267714E-10</v>
      </c>
      <c r="HY34">
        <v>-4.4051205551486727E-2</v>
      </c>
      <c r="HZ34">
        <v>-6.0352908027276157E-3</v>
      </c>
      <c r="IA34">
        <v>1.226161373770135E-3</v>
      </c>
      <c r="IB34">
        <v>-1.457749047782E-5</v>
      </c>
      <c r="IC34">
        <v>5</v>
      </c>
      <c r="ID34">
        <v>1967</v>
      </c>
      <c r="IE34">
        <v>1</v>
      </c>
      <c r="IF34">
        <v>28</v>
      </c>
      <c r="IG34">
        <v>1.3</v>
      </c>
      <c r="IH34">
        <v>11</v>
      </c>
      <c r="II34">
        <v>3.1738299999999997E-2</v>
      </c>
      <c r="IJ34">
        <v>4.99756</v>
      </c>
      <c r="IK34">
        <v>1.42578</v>
      </c>
      <c r="IL34">
        <v>2.2827099999999998</v>
      </c>
      <c r="IM34">
        <v>1.5478499999999999</v>
      </c>
      <c r="IN34">
        <v>2.34131</v>
      </c>
      <c r="IO34">
        <v>35.4754</v>
      </c>
      <c r="IP34">
        <v>14.245900000000001</v>
      </c>
      <c r="IQ34">
        <v>18</v>
      </c>
      <c r="IR34">
        <v>567.14800000000002</v>
      </c>
      <c r="IS34">
        <v>479.428</v>
      </c>
      <c r="IT34">
        <v>24.9999</v>
      </c>
      <c r="IU34">
        <v>26.997800000000002</v>
      </c>
      <c r="IV34">
        <v>30</v>
      </c>
      <c r="IW34">
        <v>26.9618</v>
      </c>
      <c r="IX34">
        <v>26.8995</v>
      </c>
      <c r="IY34">
        <v>0</v>
      </c>
      <c r="IZ34">
        <v>28.050599999999999</v>
      </c>
      <c r="JA34">
        <v>16.0778</v>
      </c>
      <c r="JB34">
        <v>25</v>
      </c>
      <c r="JC34">
        <v>0</v>
      </c>
      <c r="JD34">
        <v>21.311699999999998</v>
      </c>
      <c r="JE34">
        <v>100.70399999999999</v>
      </c>
      <c r="JF34">
        <v>100.849</v>
      </c>
    </row>
    <row r="35" spans="1:266" x14ac:dyDescent="0.2">
      <c r="A35">
        <v>33</v>
      </c>
      <c r="B35">
        <v>1657345353</v>
      </c>
      <c r="C35">
        <v>5913.9000000953674</v>
      </c>
      <c r="D35" t="s">
        <v>709</v>
      </c>
      <c r="E35" t="s">
        <v>710</v>
      </c>
      <c r="F35" t="s">
        <v>366</v>
      </c>
      <c r="H35" t="s">
        <v>449</v>
      </c>
      <c r="I35" t="s">
        <v>688</v>
      </c>
      <c r="J35" t="s">
        <v>691</v>
      </c>
      <c r="K35">
        <v>1657345353</v>
      </c>
      <c r="L35">
        <v>2.8343695949338684E-3</v>
      </c>
      <c r="M35">
        <v>2.8343695949338685</v>
      </c>
      <c r="N35">
        <v>11.590209305062894</v>
      </c>
      <c r="O35">
        <v>386.339</v>
      </c>
      <c r="P35">
        <v>294.11574746834185</v>
      </c>
      <c r="Q35">
        <v>29.871010014797008</v>
      </c>
      <c r="R35">
        <v>39.237396288509998</v>
      </c>
      <c r="S35">
        <v>0.23020094112475184</v>
      </c>
      <c r="T35">
        <v>1.9166953594848557</v>
      </c>
      <c r="U35">
        <v>0.21587022492498542</v>
      </c>
      <c r="V35">
        <v>0.13613203919726796</v>
      </c>
      <c r="W35">
        <v>241.75887599999999</v>
      </c>
      <c r="X35">
        <v>27.958076244231211</v>
      </c>
      <c r="Y35">
        <v>27.958076244231211</v>
      </c>
      <c r="Z35">
        <v>3.7855749317798084</v>
      </c>
      <c r="AA35">
        <v>69.89739103919473</v>
      </c>
      <c r="AB35">
        <v>2.4932883722459995</v>
      </c>
      <c r="AC35">
        <v>3.5670692928265324</v>
      </c>
      <c r="AD35">
        <v>1.2922865595338089</v>
      </c>
      <c r="AE35">
        <v>-124.9956991365836</v>
      </c>
      <c r="AF35">
        <v>-104.95275168799945</v>
      </c>
      <c r="AG35">
        <v>-11.870550074928545</v>
      </c>
      <c r="AH35">
        <v>-6.0124899511592389E-2</v>
      </c>
      <c r="AI35">
        <v>0</v>
      </c>
      <c r="AJ35">
        <v>0</v>
      </c>
      <c r="AK35">
        <v>1</v>
      </c>
      <c r="AL35">
        <v>0</v>
      </c>
      <c r="AM35">
        <v>25811.207267365855</v>
      </c>
      <c r="AN35" t="s">
        <v>367</v>
      </c>
      <c r="AO35" t="s">
        <v>367</v>
      </c>
      <c r="AP35">
        <v>0</v>
      </c>
      <c r="AQ35">
        <v>0</v>
      </c>
      <c r="AR35" t="e">
        <v>#DIV/0!</v>
      </c>
      <c r="AS35">
        <v>0</v>
      </c>
      <c r="AT35" t="s">
        <v>367</v>
      </c>
      <c r="AU35" t="s">
        <v>367</v>
      </c>
      <c r="AV35">
        <v>0</v>
      </c>
      <c r="AW35">
        <v>0</v>
      </c>
      <c r="AX35" t="e">
        <v>#DIV/0!</v>
      </c>
      <c r="AY35">
        <v>0.5</v>
      </c>
      <c r="AZ35">
        <v>1261.2828</v>
      </c>
      <c r="BA35">
        <v>11.590209305062894</v>
      </c>
      <c r="BB35" t="e">
        <v>#DIV/0!</v>
      </c>
      <c r="BC35">
        <v>9.1892233090492426E-3</v>
      </c>
      <c r="BD35" t="e">
        <v>#DIV/0!</v>
      </c>
      <c r="BE35" t="e">
        <v>#DIV/0!</v>
      </c>
      <c r="BF35" t="s">
        <v>367</v>
      </c>
      <c r="BG35">
        <v>0</v>
      </c>
      <c r="BH35" t="e">
        <v>#DIV/0!</v>
      </c>
      <c r="BI35" t="e">
        <v>#DIV/0!</v>
      </c>
      <c r="BJ35" t="e">
        <v>#DIV/0!</v>
      </c>
      <c r="BK35" t="e">
        <v>#DIV/0!</v>
      </c>
      <c r="BL35" t="e">
        <v>#DIV/0!</v>
      </c>
      <c r="BM35" t="e">
        <v>#DIV/0!</v>
      </c>
      <c r="BN35" t="e">
        <v>#DIV/0!</v>
      </c>
      <c r="BO35" t="e">
        <v>#DIV/0!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1500.08</v>
      </c>
      <c r="CI35">
        <v>1261.2828</v>
      </c>
      <c r="CJ35">
        <v>0.84081035678097171</v>
      </c>
      <c r="CK35">
        <v>0.16116398858727535</v>
      </c>
      <c r="CL35">
        <v>6</v>
      </c>
      <c r="CM35">
        <v>0.5</v>
      </c>
      <c r="CN35" t="s">
        <v>368</v>
      </c>
      <c r="CO35">
        <v>2</v>
      </c>
      <c r="CP35">
        <v>1657345353</v>
      </c>
      <c r="CQ35">
        <v>386.339</v>
      </c>
      <c r="CR35">
        <v>400.17500000000001</v>
      </c>
      <c r="CS35">
        <v>24.549399999999999</v>
      </c>
      <c r="CT35">
        <v>21.533799999999999</v>
      </c>
      <c r="CU35">
        <v>385.68900000000002</v>
      </c>
      <c r="CV35">
        <v>24.232399999999998</v>
      </c>
      <c r="CW35">
        <v>550.09699999999998</v>
      </c>
      <c r="CX35">
        <v>101.462</v>
      </c>
      <c r="CY35">
        <v>0.10009</v>
      </c>
      <c r="CZ35">
        <v>26.942399999999999</v>
      </c>
      <c r="DA35">
        <v>27.328499999999998</v>
      </c>
      <c r="DB35">
        <v>999.9</v>
      </c>
      <c r="DC35">
        <v>0</v>
      </c>
      <c r="DD35">
        <v>0</v>
      </c>
      <c r="DE35">
        <v>4985</v>
      </c>
      <c r="DF35">
        <v>0</v>
      </c>
      <c r="DG35">
        <v>1796.66</v>
      </c>
      <c r="DH35">
        <v>-13.6812</v>
      </c>
      <c r="DI35">
        <v>396.221</v>
      </c>
      <c r="DJ35">
        <v>408.98200000000003</v>
      </c>
      <c r="DK35">
        <v>3.0155400000000001</v>
      </c>
      <c r="DL35">
        <v>400.17500000000001</v>
      </c>
      <c r="DM35">
        <v>21.533799999999999</v>
      </c>
      <c r="DN35">
        <v>2.4908299999999999</v>
      </c>
      <c r="DO35">
        <v>2.1848700000000001</v>
      </c>
      <c r="DP35">
        <v>20.966699999999999</v>
      </c>
      <c r="DQ35">
        <v>18.851800000000001</v>
      </c>
      <c r="DR35">
        <v>1500.08</v>
      </c>
      <c r="DS35">
        <v>0.97299100000000005</v>
      </c>
      <c r="DT35">
        <v>2.7008899999999999E-2</v>
      </c>
      <c r="DU35">
        <v>0</v>
      </c>
      <c r="DV35">
        <v>2.1086</v>
      </c>
      <c r="DW35">
        <v>0</v>
      </c>
      <c r="DX35">
        <v>17948.900000000001</v>
      </c>
      <c r="DY35">
        <v>13304.2</v>
      </c>
      <c r="DZ35">
        <v>38.25</v>
      </c>
      <c r="EA35">
        <v>41.186999999999998</v>
      </c>
      <c r="EB35">
        <v>39.061999999999998</v>
      </c>
      <c r="EC35">
        <v>39.561999999999998</v>
      </c>
      <c r="ED35">
        <v>38.311999999999998</v>
      </c>
      <c r="EE35">
        <v>1459.56</v>
      </c>
      <c r="EF35">
        <v>40.520000000000003</v>
      </c>
      <c r="EG35">
        <v>0</v>
      </c>
      <c r="EH35">
        <v>1657345352.4000001</v>
      </c>
      <c r="EI35">
        <v>0</v>
      </c>
      <c r="EJ35">
        <v>2.2550240000000001</v>
      </c>
      <c r="EK35">
        <v>-0.29639999779798099</v>
      </c>
      <c r="EL35">
        <v>-863.16922842051144</v>
      </c>
      <c r="EM35">
        <v>17978.948</v>
      </c>
      <c r="EN35">
        <v>15</v>
      </c>
      <c r="EO35">
        <v>1657345371</v>
      </c>
      <c r="EP35" t="s">
        <v>711</v>
      </c>
      <c r="EQ35">
        <v>1657345371</v>
      </c>
      <c r="ER35">
        <v>1657345277</v>
      </c>
      <c r="ES35">
        <v>27</v>
      </c>
      <c r="ET35">
        <v>-0.151</v>
      </c>
      <c r="EU35">
        <v>-5.0000000000000001E-3</v>
      </c>
      <c r="EV35">
        <v>0.65</v>
      </c>
      <c r="EW35">
        <v>0.23</v>
      </c>
      <c r="EX35">
        <v>401</v>
      </c>
      <c r="EY35">
        <v>21</v>
      </c>
      <c r="EZ35">
        <v>0.11</v>
      </c>
      <c r="FA35">
        <v>0.04</v>
      </c>
      <c r="FB35">
        <v>-13.185472499999999</v>
      </c>
      <c r="FC35">
        <v>-4.9709257035647401</v>
      </c>
      <c r="FD35">
        <v>0.50748645597074804</v>
      </c>
      <c r="FE35">
        <v>0</v>
      </c>
      <c r="FF35">
        <v>2.9934857500000001</v>
      </c>
      <c r="FG35">
        <v>4.8583677298298683E-2</v>
      </c>
      <c r="FH35">
        <v>8.5102937339142284E-3</v>
      </c>
      <c r="FI35">
        <v>1</v>
      </c>
      <c r="FJ35">
        <v>1</v>
      </c>
      <c r="FK35">
        <v>2</v>
      </c>
      <c r="FL35" t="s">
        <v>370</v>
      </c>
      <c r="FM35">
        <v>3.0610499999999998</v>
      </c>
      <c r="FN35">
        <v>2.76397</v>
      </c>
      <c r="FO35">
        <v>9.8805400000000002E-2</v>
      </c>
      <c r="FP35">
        <v>0.102147</v>
      </c>
      <c r="FQ35">
        <v>0.12245</v>
      </c>
      <c r="FR35">
        <v>0.112814</v>
      </c>
      <c r="FS35">
        <v>28696.799999999999</v>
      </c>
      <c r="FT35">
        <v>22303.7</v>
      </c>
      <c r="FU35">
        <v>29892.3</v>
      </c>
      <c r="FV35">
        <v>24290</v>
      </c>
      <c r="FW35">
        <v>34828.6</v>
      </c>
      <c r="FX35">
        <v>31472</v>
      </c>
      <c r="FY35">
        <v>43646.1</v>
      </c>
      <c r="FZ35">
        <v>39644.800000000003</v>
      </c>
      <c r="GA35">
        <v>2.0850300000000002</v>
      </c>
      <c r="GB35">
        <v>1.9729000000000001</v>
      </c>
      <c r="GC35">
        <v>0.116661</v>
      </c>
      <c r="GD35">
        <v>0</v>
      </c>
      <c r="GE35">
        <v>25.418700000000001</v>
      </c>
      <c r="GF35">
        <v>999.9</v>
      </c>
      <c r="GG35">
        <v>55.7</v>
      </c>
      <c r="GH35">
        <v>33.6</v>
      </c>
      <c r="GI35">
        <v>28.683299999999999</v>
      </c>
      <c r="GJ35">
        <v>31.370999999999999</v>
      </c>
      <c r="GK35">
        <v>37.564100000000003</v>
      </c>
      <c r="GL35">
        <v>1</v>
      </c>
      <c r="GM35">
        <v>-2.0035600000000001E-2</v>
      </c>
      <c r="GN35">
        <v>0.36257899999999998</v>
      </c>
      <c r="GO35">
        <v>20.2712</v>
      </c>
      <c r="GP35">
        <v>5.22837</v>
      </c>
      <c r="GQ35">
        <v>11.908099999999999</v>
      </c>
      <c r="GR35">
        <v>4.9638499999999999</v>
      </c>
      <c r="GS35">
        <v>3.2919999999999998</v>
      </c>
      <c r="GT35">
        <v>9999</v>
      </c>
      <c r="GU35">
        <v>9999</v>
      </c>
      <c r="GV35">
        <v>8172.4</v>
      </c>
      <c r="GW35">
        <v>983.4</v>
      </c>
      <c r="GX35">
        <v>1.8770899999999999</v>
      </c>
      <c r="GY35">
        <v>1.8753200000000001</v>
      </c>
      <c r="GZ35">
        <v>1.87408</v>
      </c>
      <c r="HA35">
        <v>1.8732</v>
      </c>
      <c r="HB35">
        <v>1.87476</v>
      </c>
      <c r="HC35">
        <v>1.8696699999999999</v>
      </c>
      <c r="HD35">
        <v>1.87391</v>
      </c>
      <c r="HE35">
        <v>1.87897</v>
      </c>
      <c r="HF35">
        <v>0</v>
      </c>
      <c r="HG35">
        <v>0</v>
      </c>
      <c r="HH35">
        <v>0</v>
      </c>
      <c r="HI35">
        <v>0</v>
      </c>
      <c r="HJ35" t="s">
        <v>371</v>
      </c>
      <c r="HK35" t="s">
        <v>372</v>
      </c>
      <c r="HL35" t="s">
        <v>373</v>
      </c>
      <c r="HM35" t="s">
        <v>373</v>
      </c>
      <c r="HN35" t="s">
        <v>373</v>
      </c>
      <c r="HO35" t="s">
        <v>373</v>
      </c>
      <c r="HP35">
        <v>0</v>
      </c>
      <c r="HQ35">
        <v>100</v>
      </c>
      <c r="HR35">
        <v>100</v>
      </c>
      <c r="HS35">
        <v>0.65</v>
      </c>
      <c r="HT35">
        <v>0.317</v>
      </c>
      <c r="HU35">
        <v>0.59904159226083475</v>
      </c>
      <c r="HV35">
        <v>1.442917152755131E-3</v>
      </c>
      <c r="HW35">
        <v>-2.661258809856503E-6</v>
      </c>
      <c r="HX35">
        <v>7.9611176757267714E-10</v>
      </c>
      <c r="HY35">
        <v>-4.9408109846991739E-2</v>
      </c>
      <c r="HZ35">
        <v>-6.0352908027276157E-3</v>
      </c>
      <c r="IA35">
        <v>1.226161373770135E-3</v>
      </c>
      <c r="IB35">
        <v>-1.457749047782E-5</v>
      </c>
      <c r="IC35">
        <v>5</v>
      </c>
      <c r="ID35">
        <v>1967</v>
      </c>
      <c r="IE35">
        <v>1</v>
      </c>
      <c r="IF35">
        <v>28</v>
      </c>
      <c r="IG35">
        <v>1.3</v>
      </c>
      <c r="IH35">
        <v>1.3</v>
      </c>
      <c r="II35">
        <v>1.0437000000000001</v>
      </c>
      <c r="IJ35">
        <v>2.47681</v>
      </c>
      <c r="IK35">
        <v>1.42578</v>
      </c>
      <c r="IL35">
        <v>2.2839399999999999</v>
      </c>
      <c r="IM35">
        <v>1.5478499999999999</v>
      </c>
      <c r="IN35">
        <v>2.34131</v>
      </c>
      <c r="IO35">
        <v>35.4754</v>
      </c>
      <c r="IP35">
        <v>14.245900000000001</v>
      </c>
      <c r="IQ35">
        <v>18</v>
      </c>
      <c r="IR35">
        <v>566.96600000000001</v>
      </c>
      <c r="IS35">
        <v>481.09100000000001</v>
      </c>
      <c r="IT35">
        <v>25.000800000000002</v>
      </c>
      <c r="IU35">
        <v>26.9818</v>
      </c>
      <c r="IV35">
        <v>30</v>
      </c>
      <c r="IW35">
        <v>26.9481</v>
      </c>
      <c r="IX35">
        <v>26.885999999999999</v>
      </c>
      <c r="IY35">
        <v>20.905000000000001</v>
      </c>
      <c r="IZ35">
        <v>26.964400000000001</v>
      </c>
      <c r="JA35">
        <v>14.5764</v>
      </c>
      <c r="JB35">
        <v>25</v>
      </c>
      <c r="JC35">
        <v>400</v>
      </c>
      <c r="JD35">
        <v>21.453800000000001</v>
      </c>
      <c r="JE35">
        <v>100.70099999999999</v>
      </c>
      <c r="JF35">
        <v>100.849</v>
      </c>
    </row>
    <row r="36" spans="1:266" x14ac:dyDescent="0.2">
      <c r="A36">
        <v>34</v>
      </c>
      <c r="B36">
        <v>1657345447</v>
      </c>
      <c r="C36">
        <v>6007.9000000953674</v>
      </c>
      <c r="D36" t="s">
        <v>712</v>
      </c>
      <c r="E36" t="s">
        <v>713</v>
      </c>
      <c r="F36" t="s">
        <v>366</v>
      </c>
      <c r="H36" t="s">
        <v>449</v>
      </c>
      <c r="I36" t="s">
        <v>688</v>
      </c>
      <c r="J36" t="s">
        <v>691</v>
      </c>
      <c r="K36">
        <v>1657345447</v>
      </c>
      <c r="L36">
        <v>2.9078429596046886E-3</v>
      </c>
      <c r="M36">
        <v>2.9078429596046886</v>
      </c>
      <c r="N36">
        <v>11.428173001001436</v>
      </c>
      <c r="O36">
        <v>386.42500000000001</v>
      </c>
      <c r="P36">
        <v>297.67295624702138</v>
      </c>
      <c r="Q36">
        <v>30.233431857537155</v>
      </c>
      <c r="R36">
        <v>39.247616084592494</v>
      </c>
      <c r="S36">
        <v>0.23707690130792416</v>
      </c>
      <c r="T36">
        <v>1.9161473270217835</v>
      </c>
      <c r="U36">
        <v>0.22190351791347743</v>
      </c>
      <c r="V36">
        <v>0.13997196220578234</v>
      </c>
      <c r="W36">
        <v>241.71360899999999</v>
      </c>
      <c r="X36">
        <v>27.984296687030884</v>
      </c>
      <c r="Y36">
        <v>27.984296687030884</v>
      </c>
      <c r="Z36">
        <v>3.7913670835129043</v>
      </c>
      <c r="AA36">
        <v>69.907787560973546</v>
      </c>
      <c r="AB36">
        <v>2.5016705228171001</v>
      </c>
      <c r="AC36">
        <v>3.5785291025483308</v>
      </c>
      <c r="AD36">
        <v>1.2896965606958042</v>
      </c>
      <c r="AE36">
        <v>-128.23587451856676</v>
      </c>
      <c r="AF36">
        <v>-101.99104010302216</v>
      </c>
      <c r="AG36">
        <v>-11.54352333471433</v>
      </c>
      <c r="AH36">
        <v>-5.6828956303263567E-2</v>
      </c>
      <c r="AI36">
        <v>0</v>
      </c>
      <c r="AJ36">
        <v>0</v>
      </c>
      <c r="AK36">
        <v>1</v>
      </c>
      <c r="AL36">
        <v>0</v>
      </c>
      <c r="AM36">
        <v>25792.549044534549</v>
      </c>
      <c r="AN36" t="s">
        <v>367</v>
      </c>
      <c r="AO36" t="s">
        <v>367</v>
      </c>
      <c r="AP36">
        <v>0</v>
      </c>
      <c r="AQ36">
        <v>0</v>
      </c>
      <c r="AR36" t="e">
        <v>#DIV/0!</v>
      </c>
      <c r="AS36">
        <v>0</v>
      </c>
      <c r="AT36" t="s">
        <v>367</v>
      </c>
      <c r="AU36" t="s">
        <v>367</v>
      </c>
      <c r="AV36">
        <v>0</v>
      </c>
      <c r="AW36">
        <v>0</v>
      </c>
      <c r="AX36" t="e">
        <v>#DIV/0!</v>
      </c>
      <c r="AY36">
        <v>0.5</v>
      </c>
      <c r="AZ36">
        <v>1261.0473</v>
      </c>
      <c r="BA36">
        <v>11.428173001001436</v>
      </c>
      <c r="BB36" t="e">
        <v>#DIV/0!</v>
      </c>
      <c r="BC36">
        <v>9.06244595345586E-3</v>
      </c>
      <c r="BD36" t="e">
        <v>#DIV/0!</v>
      </c>
      <c r="BE36" t="e">
        <v>#DIV/0!</v>
      </c>
      <c r="BF36" t="s">
        <v>367</v>
      </c>
      <c r="BG36">
        <v>0</v>
      </c>
      <c r="BH36" t="e">
        <v>#DIV/0!</v>
      </c>
      <c r="BI36" t="e">
        <v>#DIV/0!</v>
      </c>
      <c r="BJ36" t="e">
        <v>#DIV/0!</v>
      </c>
      <c r="BK36" t="e">
        <v>#DIV/0!</v>
      </c>
      <c r="BL36" t="e">
        <v>#DIV/0!</v>
      </c>
      <c r="BM36" t="e">
        <v>#DIV/0!</v>
      </c>
      <c r="BN36" t="e">
        <v>#DIV/0!</v>
      </c>
      <c r="BO36" t="e">
        <v>#DIV/0!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1499.8</v>
      </c>
      <c r="CI36">
        <v>1261.0473</v>
      </c>
      <c r="CJ36">
        <v>0.84081030804107215</v>
      </c>
      <c r="CK36">
        <v>0.16116389451926924</v>
      </c>
      <c r="CL36">
        <v>6</v>
      </c>
      <c r="CM36">
        <v>0.5</v>
      </c>
      <c r="CN36" t="s">
        <v>368</v>
      </c>
      <c r="CO36">
        <v>2</v>
      </c>
      <c r="CP36">
        <v>1657345447</v>
      </c>
      <c r="CQ36">
        <v>386.42500000000001</v>
      </c>
      <c r="CR36">
        <v>400.11500000000001</v>
      </c>
      <c r="CS36">
        <v>24.631</v>
      </c>
      <c r="CT36">
        <v>21.537600000000001</v>
      </c>
      <c r="CU36">
        <v>385.77100000000002</v>
      </c>
      <c r="CV36">
        <v>24.311900000000001</v>
      </c>
      <c r="CW36">
        <v>550.11699999999996</v>
      </c>
      <c r="CX36">
        <v>101.46599999999999</v>
      </c>
      <c r="CY36">
        <v>9.9934099999999998E-2</v>
      </c>
      <c r="CZ36">
        <v>26.997</v>
      </c>
      <c r="DA36">
        <v>27.318000000000001</v>
      </c>
      <c r="DB36">
        <v>999.9</v>
      </c>
      <c r="DC36">
        <v>0</v>
      </c>
      <c r="DD36">
        <v>0</v>
      </c>
      <c r="DE36">
        <v>4982.5</v>
      </c>
      <c r="DF36">
        <v>0</v>
      </c>
      <c r="DG36">
        <v>1785.63</v>
      </c>
      <c r="DH36">
        <v>-13.690300000000001</v>
      </c>
      <c r="DI36">
        <v>396.18299999999999</v>
      </c>
      <c r="DJ36">
        <v>408.92200000000003</v>
      </c>
      <c r="DK36">
        <v>3.0933600000000001</v>
      </c>
      <c r="DL36">
        <v>400.11500000000001</v>
      </c>
      <c r="DM36">
        <v>21.537600000000001</v>
      </c>
      <c r="DN36">
        <v>2.4992200000000002</v>
      </c>
      <c r="DO36">
        <v>2.1853500000000001</v>
      </c>
      <c r="DP36">
        <v>21.0214</v>
      </c>
      <c r="DQ36">
        <v>18.8553</v>
      </c>
      <c r="DR36">
        <v>1499.8</v>
      </c>
      <c r="DS36">
        <v>0.97299100000000005</v>
      </c>
      <c r="DT36">
        <v>2.7008899999999999E-2</v>
      </c>
      <c r="DU36">
        <v>0</v>
      </c>
      <c r="DV36">
        <v>2.7866</v>
      </c>
      <c r="DW36">
        <v>0</v>
      </c>
      <c r="DX36">
        <v>18288.099999999999</v>
      </c>
      <c r="DY36">
        <v>13301.8</v>
      </c>
      <c r="DZ36">
        <v>38.436999999999998</v>
      </c>
      <c r="EA36">
        <v>40.75</v>
      </c>
      <c r="EB36">
        <v>39.125</v>
      </c>
      <c r="EC36">
        <v>39.5</v>
      </c>
      <c r="ED36">
        <v>38.375</v>
      </c>
      <c r="EE36">
        <v>1459.29</v>
      </c>
      <c r="EF36">
        <v>40.51</v>
      </c>
      <c r="EG36">
        <v>0</v>
      </c>
      <c r="EH36">
        <v>1657345446</v>
      </c>
      <c r="EI36">
        <v>0</v>
      </c>
      <c r="EJ36">
        <v>2.3013599999999999</v>
      </c>
      <c r="EK36">
        <v>0.97802306108283155</v>
      </c>
      <c r="EL36">
        <v>614.32307372108482</v>
      </c>
      <c r="EM36">
        <v>18270.428</v>
      </c>
      <c r="EN36">
        <v>15</v>
      </c>
      <c r="EO36">
        <v>1657345371</v>
      </c>
      <c r="EP36" t="s">
        <v>711</v>
      </c>
      <c r="EQ36">
        <v>1657345371</v>
      </c>
      <c r="ER36">
        <v>1657345277</v>
      </c>
      <c r="ES36">
        <v>27</v>
      </c>
      <c r="ET36">
        <v>-0.151</v>
      </c>
      <c r="EU36">
        <v>-5.0000000000000001E-3</v>
      </c>
      <c r="EV36">
        <v>0.65</v>
      </c>
      <c r="EW36">
        <v>0.23</v>
      </c>
      <c r="EX36">
        <v>401</v>
      </c>
      <c r="EY36">
        <v>21</v>
      </c>
      <c r="EZ36">
        <v>0.11</v>
      </c>
      <c r="FA36">
        <v>0.04</v>
      </c>
      <c r="FB36">
        <v>-13.6254243902439</v>
      </c>
      <c r="FC36">
        <v>-0.20644808362372599</v>
      </c>
      <c r="FD36">
        <v>4.8011725094808153E-2</v>
      </c>
      <c r="FE36">
        <v>0</v>
      </c>
      <c r="FF36">
        <v>3.124162682926829</v>
      </c>
      <c r="FG36">
        <v>-0.27680341463414648</v>
      </c>
      <c r="FH36">
        <v>2.9449434548746909E-2</v>
      </c>
      <c r="FI36">
        <v>1</v>
      </c>
      <c r="FJ36">
        <v>1</v>
      </c>
      <c r="FK36">
        <v>2</v>
      </c>
      <c r="FL36" t="s">
        <v>370</v>
      </c>
      <c r="FM36">
        <v>3.06107</v>
      </c>
      <c r="FN36">
        <v>2.7638099999999999</v>
      </c>
      <c r="FO36">
        <v>9.8824700000000001E-2</v>
      </c>
      <c r="FP36">
        <v>0.10213800000000001</v>
      </c>
      <c r="FQ36">
        <v>0.12273299999999999</v>
      </c>
      <c r="FR36">
        <v>0.112831</v>
      </c>
      <c r="FS36">
        <v>28695.3</v>
      </c>
      <c r="FT36">
        <v>22303.8</v>
      </c>
      <c r="FU36">
        <v>29891.599999999999</v>
      </c>
      <c r="FV36">
        <v>24289.9</v>
      </c>
      <c r="FW36">
        <v>34815.4</v>
      </c>
      <c r="FX36">
        <v>31471</v>
      </c>
      <c r="FY36">
        <v>43643.9</v>
      </c>
      <c r="FZ36">
        <v>39644.199999999997</v>
      </c>
      <c r="GA36">
        <v>2.0853000000000002</v>
      </c>
      <c r="GB36">
        <v>1.9725299999999999</v>
      </c>
      <c r="GC36">
        <v>0.11591600000000001</v>
      </c>
      <c r="GD36">
        <v>0</v>
      </c>
      <c r="GE36">
        <v>25.420300000000001</v>
      </c>
      <c r="GF36">
        <v>999.9</v>
      </c>
      <c r="GG36">
        <v>55.7</v>
      </c>
      <c r="GH36">
        <v>33.6</v>
      </c>
      <c r="GI36">
        <v>28.683199999999999</v>
      </c>
      <c r="GJ36">
        <v>31.260999999999999</v>
      </c>
      <c r="GK36">
        <v>37.664299999999997</v>
      </c>
      <c r="GL36">
        <v>1</v>
      </c>
      <c r="GM36">
        <v>-1.9230199999999999E-2</v>
      </c>
      <c r="GN36">
        <v>0.35916900000000002</v>
      </c>
      <c r="GO36">
        <v>20.269200000000001</v>
      </c>
      <c r="GP36">
        <v>5.2282200000000003</v>
      </c>
      <c r="GQ36">
        <v>11.9078</v>
      </c>
      <c r="GR36">
        <v>4.96495</v>
      </c>
      <c r="GS36">
        <v>3.2919999999999998</v>
      </c>
      <c r="GT36">
        <v>9999</v>
      </c>
      <c r="GU36">
        <v>9999</v>
      </c>
      <c r="GV36">
        <v>8182.3</v>
      </c>
      <c r="GW36">
        <v>983.5</v>
      </c>
      <c r="GX36">
        <v>1.8771</v>
      </c>
      <c r="GY36">
        <v>1.87534</v>
      </c>
      <c r="GZ36">
        <v>1.87408</v>
      </c>
      <c r="HA36">
        <v>1.8732</v>
      </c>
      <c r="HB36">
        <v>1.8747100000000001</v>
      </c>
      <c r="HC36">
        <v>1.8696699999999999</v>
      </c>
      <c r="HD36">
        <v>1.87391</v>
      </c>
      <c r="HE36">
        <v>1.87897</v>
      </c>
      <c r="HF36">
        <v>0</v>
      </c>
      <c r="HG36">
        <v>0</v>
      </c>
      <c r="HH36">
        <v>0</v>
      </c>
      <c r="HI36">
        <v>0</v>
      </c>
      <c r="HJ36" t="s">
        <v>371</v>
      </c>
      <c r="HK36" t="s">
        <v>372</v>
      </c>
      <c r="HL36" t="s">
        <v>373</v>
      </c>
      <c r="HM36" t="s">
        <v>373</v>
      </c>
      <c r="HN36" t="s">
        <v>373</v>
      </c>
      <c r="HO36" t="s">
        <v>373</v>
      </c>
      <c r="HP36">
        <v>0</v>
      </c>
      <c r="HQ36">
        <v>100</v>
      </c>
      <c r="HR36">
        <v>100</v>
      </c>
      <c r="HS36">
        <v>0.65400000000000003</v>
      </c>
      <c r="HT36">
        <v>0.31909999999999999</v>
      </c>
      <c r="HU36">
        <v>0.44767503798363018</v>
      </c>
      <c r="HV36">
        <v>1.442917152755131E-3</v>
      </c>
      <c r="HW36">
        <v>-2.661258809856503E-6</v>
      </c>
      <c r="HX36">
        <v>7.9611176757267714E-10</v>
      </c>
      <c r="HY36">
        <v>-4.9408109846991739E-2</v>
      </c>
      <c r="HZ36">
        <v>-6.0352908027276157E-3</v>
      </c>
      <c r="IA36">
        <v>1.226161373770135E-3</v>
      </c>
      <c r="IB36">
        <v>-1.457749047782E-5</v>
      </c>
      <c r="IC36">
        <v>5</v>
      </c>
      <c r="ID36">
        <v>1967</v>
      </c>
      <c r="IE36">
        <v>1</v>
      </c>
      <c r="IF36">
        <v>28</v>
      </c>
      <c r="IG36">
        <v>1.3</v>
      </c>
      <c r="IH36">
        <v>2.8</v>
      </c>
      <c r="II36">
        <v>1.0400400000000001</v>
      </c>
      <c r="IJ36">
        <v>2.4621599999999999</v>
      </c>
      <c r="IK36">
        <v>1.42578</v>
      </c>
      <c r="IL36">
        <v>2.2839399999999999</v>
      </c>
      <c r="IM36">
        <v>1.5478499999999999</v>
      </c>
      <c r="IN36">
        <v>2.36084</v>
      </c>
      <c r="IO36">
        <v>35.452300000000001</v>
      </c>
      <c r="IP36">
        <v>14.2371</v>
      </c>
      <c r="IQ36">
        <v>18</v>
      </c>
      <c r="IR36">
        <v>567.19600000000003</v>
      </c>
      <c r="IS36">
        <v>480.89499999999998</v>
      </c>
      <c r="IT36">
        <v>24.999600000000001</v>
      </c>
      <c r="IU36">
        <v>26.997800000000002</v>
      </c>
      <c r="IV36">
        <v>30.0001</v>
      </c>
      <c r="IW36">
        <v>26.9527</v>
      </c>
      <c r="IX36">
        <v>26.890499999999999</v>
      </c>
      <c r="IY36">
        <v>20.8293</v>
      </c>
      <c r="IZ36">
        <v>26.8277</v>
      </c>
      <c r="JA36">
        <v>13.4514</v>
      </c>
      <c r="JB36">
        <v>25</v>
      </c>
      <c r="JC36">
        <v>400</v>
      </c>
      <c r="JD36">
        <v>21.558499999999999</v>
      </c>
      <c r="JE36">
        <v>100.697</v>
      </c>
      <c r="JF36">
        <v>100.848</v>
      </c>
    </row>
    <row r="37" spans="1:266" x14ac:dyDescent="0.2">
      <c r="A37">
        <v>35</v>
      </c>
      <c r="B37">
        <v>1657345522.5</v>
      </c>
      <c r="C37">
        <v>6083.4000000953674</v>
      </c>
      <c r="D37" t="s">
        <v>714</v>
      </c>
      <c r="E37" t="s">
        <v>715</v>
      </c>
      <c r="F37" t="s">
        <v>366</v>
      </c>
      <c r="H37" t="s">
        <v>449</v>
      </c>
      <c r="I37" t="s">
        <v>688</v>
      </c>
      <c r="J37" t="s">
        <v>691</v>
      </c>
      <c r="K37">
        <v>1657345522.5</v>
      </c>
      <c r="L37">
        <v>2.959850900163534E-3</v>
      </c>
      <c r="M37">
        <v>2.9598509001635338</v>
      </c>
      <c r="N37">
        <v>15.626158973097393</v>
      </c>
      <c r="O37">
        <v>581.17500000000007</v>
      </c>
      <c r="P37">
        <v>463.51307574472833</v>
      </c>
      <c r="Q37">
        <v>47.076267054643679</v>
      </c>
      <c r="R37">
        <v>59.026489083450002</v>
      </c>
      <c r="S37">
        <v>0.24777390945816799</v>
      </c>
      <c r="T37">
        <v>1.9208800119813498</v>
      </c>
      <c r="U37">
        <v>0.23128935170735257</v>
      </c>
      <c r="V37">
        <v>0.14594542416740713</v>
      </c>
      <c r="W37">
        <v>241.74437099999997</v>
      </c>
      <c r="X37">
        <v>27.802822170057059</v>
      </c>
      <c r="Y37">
        <v>27.802822170057059</v>
      </c>
      <c r="Z37">
        <v>3.7514369063145092</v>
      </c>
      <c r="AA37">
        <v>70.284759807199251</v>
      </c>
      <c r="AB37">
        <v>2.4916506239712004</v>
      </c>
      <c r="AC37">
        <v>3.5450795176737322</v>
      </c>
      <c r="AD37">
        <v>1.2597862823433088</v>
      </c>
      <c r="AE37">
        <v>-130.52942469721185</v>
      </c>
      <c r="AF37">
        <v>-99.998367281135955</v>
      </c>
      <c r="AG37">
        <v>-11.270879739447649</v>
      </c>
      <c r="AH37">
        <v>-5.4300717795484843E-2</v>
      </c>
      <c r="AI37">
        <v>0</v>
      </c>
      <c r="AJ37">
        <v>0</v>
      </c>
      <c r="AK37">
        <v>1</v>
      </c>
      <c r="AL37">
        <v>0</v>
      </c>
      <c r="AM37">
        <v>25925.638511908324</v>
      </c>
      <c r="AN37" t="s">
        <v>367</v>
      </c>
      <c r="AO37" t="s">
        <v>367</v>
      </c>
      <c r="AP37">
        <v>0</v>
      </c>
      <c r="AQ37">
        <v>0</v>
      </c>
      <c r="AR37" t="e">
        <v>#DIV/0!</v>
      </c>
      <c r="AS37">
        <v>0</v>
      </c>
      <c r="AT37" t="s">
        <v>367</v>
      </c>
      <c r="AU37" t="s">
        <v>367</v>
      </c>
      <c r="AV37">
        <v>0</v>
      </c>
      <c r="AW37">
        <v>0</v>
      </c>
      <c r="AX37" t="e">
        <v>#DIV/0!</v>
      </c>
      <c r="AY37">
        <v>0.5</v>
      </c>
      <c r="AZ37">
        <v>1261.2147</v>
      </c>
      <c r="BA37">
        <v>15.626158973097393</v>
      </c>
      <c r="BB37" t="e">
        <v>#DIV/0!</v>
      </c>
      <c r="BC37">
        <v>1.2389769143269098E-2</v>
      </c>
      <c r="BD37" t="e">
        <v>#DIV/0!</v>
      </c>
      <c r="BE37" t="e">
        <v>#DIV/0!</v>
      </c>
      <c r="BF37" t="s">
        <v>367</v>
      </c>
      <c r="BG37">
        <v>0</v>
      </c>
      <c r="BH37" t="e">
        <v>#DIV/0!</v>
      </c>
      <c r="BI37" t="e">
        <v>#DIV/0!</v>
      </c>
      <c r="BJ37" t="e">
        <v>#DIV/0!</v>
      </c>
      <c r="BK37" t="e">
        <v>#DIV/0!</v>
      </c>
      <c r="BL37" t="e">
        <v>#DIV/0!</v>
      </c>
      <c r="BM37" t="e">
        <v>#DIV/0!</v>
      </c>
      <c r="BN37" t="e">
        <v>#DIV/0!</v>
      </c>
      <c r="BO37" t="e">
        <v>#DIV/0!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1500</v>
      </c>
      <c r="CI37">
        <v>1261.2147</v>
      </c>
      <c r="CJ37">
        <v>0.84080979999999994</v>
      </c>
      <c r="CK37">
        <v>0.16116291399999999</v>
      </c>
      <c r="CL37">
        <v>6</v>
      </c>
      <c r="CM37">
        <v>0.5</v>
      </c>
      <c r="CN37" t="s">
        <v>368</v>
      </c>
      <c r="CO37">
        <v>2</v>
      </c>
      <c r="CP37">
        <v>1657345522.5</v>
      </c>
      <c r="CQ37">
        <v>581.17500000000007</v>
      </c>
      <c r="CR37">
        <v>600.09100000000001</v>
      </c>
      <c r="CS37">
        <v>24.532800000000002</v>
      </c>
      <c r="CT37">
        <v>21.3843</v>
      </c>
      <c r="CU37">
        <v>580.39300000000003</v>
      </c>
      <c r="CV37">
        <v>24.2163</v>
      </c>
      <c r="CW37">
        <v>550.21199999999999</v>
      </c>
      <c r="CX37">
        <v>101.464</v>
      </c>
      <c r="CY37">
        <v>0.100054</v>
      </c>
      <c r="CZ37">
        <v>26.837199999999999</v>
      </c>
      <c r="DA37">
        <v>27.155999999999999</v>
      </c>
      <c r="DB37">
        <v>999.9</v>
      </c>
      <c r="DC37">
        <v>0</v>
      </c>
      <c r="DD37">
        <v>0</v>
      </c>
      <c r="DE37">
        <v>5002.5</v>
      </c>
      <c r="DF37">
        <v>0</v>
      </c>
      <c r="DG37">
        <v>1792.32</v>
      </c>
      <c r="DH37">
        <v>-19.154199999999999</v>
      </c>
      <c r="DI37">
        <v>595.54700000000003</v>
      </c>
      <c r="DJ37">
        <v>613.20399999999995</v>
      </c>
      <c r="DK37">
        <v>3.14846</v>
      </c>
      <c r="DL37">
        <v>600.09100000000001</v>
      </c>
      <c r="DM37">
        <v>21.3843</v>
      </c>
      <c r="DN37">
        <v>2.4891800000000002</v>
      </c>
      <c r="DO37">
        <v>2.1697299999999999</v>
      </c>
      <c r="DP37">
        <v>20.956</v>
      </c>
      <c r="DQ37">
        <v>18.740500000000001</v>
      </c>
      <c r="DR37">
        <v>1500</v>
      </c>
      <c r="DS37">
        <v>0.97300600000000004</v>
      </c>
      <c r="DT37">
        <v>2.69936E-2</v>
      </c>
      <c r="DU37">
        <v>0</v>
      </c>
      <c r="DV37">
        <v>2.4235000000000002</v>
      </c>
      <c r="DW37">
        <v>0</v>
      </c>
      <c r="DX37">
        <v>18206.5</v>
      </c>
      <c r="DY37">
        <v>13303.6</v>
      </c>
      <c r="DZ37">
        <v>37.25</v>
      </c>
      <c r="EA37">
        <v>39.061999999999998</v>
      </c>
      <c r="EB37">
        <v>37.811999999999998</v>
      </c>
      <c r="EC37">
        <v>38.125</v>
      </c>
      <c r="ED37">
        <v>37.375</v>
      </c>
      <c r="EE37">
        <v>1459.51</v>
      </c>
      <c r="EF37">
        <v>40.49</v>
      </c>
      <c r="EG37">
        <v>0</v>
      </c>
      <c r="EH37">
        <v>1657345521.5999999</v>
      </c>
      <c r="EI37">
        <v>0</v>
      </c>
      <c r="EJ37">
        <v>2.3561000000000001</v>
      </c>
      <c r="EK37">
        <v>0.38767691366695789</v>
      </c>
      <c r="EL37">
        <v>-442.4461542699591</v>
      </c>
      <c r="EM37">
        <v>18333.256000000001</v>
      </c>
      <c r="EN37">
        <v>15</v>
      </c>
      <c r="EO37">
        <v>1657345543.5</v>
      </c>
      <c r="EP37" t="s">
        <v>716</v>
      </c>
      <c r="EQ37">
        <v>1657345543.5</v>
      </c>
      <c r="ER37">
        <v>1657345277</v>
      </c>
      <c r="ES37">
        <v>28</v>
      </c>
      <c r="ET37">
        <v>0.254</v>
      </c>
      <c r="EU37">
        <v>-5.0000000000000001E-3</v>
      </c>
      <c r="EV37">
        <v>0.78200000000000003</v>
      </c>
      <c r="EW37">
        <v>0.23</v>
      </c>
      <c r="EX37">
        <v>600</v>
      </c>
      <c r="EY37">
        <v>21</v>
      </c>
      <c r="EZ37">
        <v>0.14000000000000001</v>
      </c>
      <c r="FA37">
        <v>0.04</v>
      </c>
      <c r="FB37">
        <v>-19.425072499999999</v>
      </c>
      <c r="FC37">
        <v>1.6253932457786679</v>
      </c>
      <c r="FD37">
        <v>0.15951623112946839</v>
      </c>
      <c r="FE37">
        <v>0</v>
      </c>
      <c r="FF37">
        <v>3.0501277500000001</v>
      </c>
      <c r="FG37">
        <v>8.9574146341454414E-2</v>
      </c>
      <c r="FH37">
        <v>1.6268263043038741E-2</v>
      </c>
      <c r="FI37">
        <v>1</v>
      </c>
      <c r="FJ37">
        <v>1</v>
      </c>
      <c r="FK37">
        <v>2</v>
      </c>
      <c r="FL37" t="s">
        <v>370</v>
      </c>
      <c r="FM37">
        <v>3.06135</v>
      </c>
      <c r="FN37">
        <v>2.7640099999999999</v>
      </c>
      <c r="FO37">
        <v>0.133683</v>
      </c>
      <c r="FP37">
        <v>0.137487</v>
      </c>
      <c r="FQ37">
        <v>0.122403</v>
      </c>
      <c r="FR37">
        <v>0.112279</v>
      </c>
      <c r="FS37">
        <v>27587.599999999999</v>
      </c>
      <c r="FT37">
        <v>21428.5</v>
      </c>
      <c r="FU37">
        <v>29893.599999999999</v>
      </c>
      <c r="FV37">
        <v>24292.799999999999</v>
      </c>
      <c r="FW37">
        <v>34831.599999999999</v>
      </c>
      <c r="FX37">
        <v>31495.1</v>
      </c>
      <c r="FY37">
        <v>43645.8</v>
      </c>
      <c r="FZ37">
        <v>39647.9</v>
      </c>
      <c r="GA37">
        <v>2.0855000000000001</v>
      </c>
      <c r="GB37">
        <v>1.97333</v>
      </c>
      <c r="GC37">
        <v>0.116214</v>
      </c>
      <c r="GD37">
        <v>0</v>
      </c>
      <c r="GE37">
        <v>25.2529</v>
      </c>
      <c r="GF37">
        <v>999.9</v>
      </c>
      <c r="GG37">
        <v>55.6</v>
      </c>
      <c r="GH37">
        <v>33.6</v>
      </c>
      <c r="GI37">
        <v>28.630299999999998</v>
      </c>
      <c r="GJ37">
        <v>31.021000000000001</v>
      </c>
      <c r="GK37">
        <v>37.568100000000001</v>
      </c>
      <c r="GL37">
        <v>1</v>
      </c>
      <c r="GM37">
        <v>-2.3729699999999999E-2</v>
      </c>
      <c r="GN37">
        <v>0.30165599999999998</v>
      </c>
      <c r="GO37">
        <v>20.269200000000001</v>
      </c>
      <c r="GP37">
        <v>5.2258300000000002</v>
      </c>
      <c r="GQ37">
        <v>11.9069</v>
      </c>
      <c r="GR37">
        <v>4.9634</v>
      </c>
      <c r="GS37">
        <v>3.2915800000000002</v>
      </c>
      <c r="GT37">
        <v>9999</v>
      </c>
      <c r="GU37">
        <v>9999</v>
      </c>
      <c r="GV37">
        <v>8190.3</v>
      </c>
      <c r="GW37">
        <v>983.5</v>
      </c>
      <c r="GX37">
        <v>1.87706</v>
      </c>
      <c r="GY37">
        <v>1.8753299999999999</v>
      </c>
      <c r="GZ37">
        <v>1.8740600000000001</v>
      </c>
      <c r="HA37">
        <v>1.8732</v>
      </c>
      <c r="HB37">
        <v>1.8747199999999999</v>
      </c>
      <c r="HC37">
        <v>1.86968</v>
      </c>
      <c r="HD37">
        <v>1.8739300000000001</v>
      </c>
      <c r="HE37">
        <v>1.87897</v>
      </c>
      <c r="HF37">
        <v>0</v>
      </c>
      <c r="HG37">
        <v>0</v>
      </c>
      <c r="HH37">
        <v>0</v>
      </c>
      <c r="HI37">
        <v>0</v>
      </c>
      <c r="HJ37" t="s">
        <v>371</v>
      </c>
      <c r="HK37" t="s">
        <v>372</v>
      </c>
      <c r="HL37" t="s">
        <v>373</v>
      </c>
      <c r="HM37" t="s">
        <v>373</v>
      </c>
      <c r="HN37" t="s">
        <v>373</v>
      </c>
      <c r="HO37" t="s">
        <v>373</v>
      </c>
      <c r="HP37">
        <v>0</v>
      </c>
      <c r="HQ37">
        <v>100</v>
      </c>
      <c r="HR37">
        <v>100</v>
      </c>
      <c r="HS37">
        <v>0.78200000000000003</v>
      </c>
      <c r="HT37">
        <v>0.3165</v>
      </c>
      <c r="HU37">
        <v>0.44767503798363018</v>
      </c>
      <c r="HV37">
        <v>1.442917152755131E-3</v>
      </c>
      <c r="HW37">
        <v>-2.661258809856503E-6</v>
      </c>
      <c r="HX37">
        <v>7.9611176757267714E-10</v>
      </c>
      <c r="HY37">
        <v>-4.9408109846991739E-2</v>
      </c>
      <c r="HZ37">
        <v>-6.0352908027276157E-3</v>
      </c>
      <c r="IA37">
        <v>1.226161373770135E-3</v>
      </c>
      <c r="IB37">
        <v>-1.457749047782E-5</v>
      </c>
      <c r="IC37">
        <v>5</v>
      </c>
      <c r="ID37">
        <v>1967</v>
      </c>
      <c r="IE37">
        <v>1</v>
      </c>
      <c r="IF37">
        <v>28</v>
      </c>
      <c r="IG37">
        <v>2.5</v>
      </c>
      <c r="IH37">
        <v>4.0999999999999996</v>
      </c>
      <c r="II37">
        <v>1.4453100000000001</v>
      </c>
      <c r="IJ37">
        <v>2.4597199999999999</v>
      </c>
      <c r="IK37">
        <v>1.42578</v>
      </c>
      <c r="IL37">
        <v>2.2839399999999999</v>
      </c>
      <c r="IM37">
        <v>1.5478499999999999</v>
      </c>
      <c r="IN37">
        <v>2.3950200000000001</v>
      </c>
      <c r="IO37">
        <v>35.429099999999998</v>
      </c>
      <c r="IP37">
        <v>14.228300000000001</v>
      </c>
      <c r="IQ37">
        <v>18</v>
      </c>
      <c r="IR37">
        <v>566.99699999999996</v>
      </c>
      <c r="IS37">
        <v>481.05599999999998</v>
      </c>
      <c r="IT37">
        <v>24.9983</v>
      </c>
      <c r="IU37">
        <v>26.959399999999999</v>
      </c>
      <c r="IV37">
        <v>29.999500000000001</v>
      </c>
      <c r="IW37">
        <v>26.9177</v>
      </c>
      <c r="IX37">
        <v>26.8505</v>
      </c>
      <c r="IY37">
        <v>28.9465</v>
      </c>
      <c r="IZ37">
        <v>27.973700000000001</v>
      </c>
      <c r="JA37">
        <v>11.5596</v>
      </c>
      <c r="JB37">
        <v>25</v>
      </c>
      <c r="JC37">
        <v>600</v>
      </c>
      <c r="JD37">
        <v>21.154800000000002</v>
      </c>
      <c r="JE37">
        <v>100.702</v>
      </c>
      <c r="JF37">
        <v>100.85899999999999</v>
      </c>
    </row>
    <row r="38" spans="1:266" x14ac:dyDescent="0.2">
      <c r="A38">
        <v>36</v>
      </c>
      <c r="B38">
        <v>1657345619.5</v>
      </c>
      <c r="C38">
        <v>6180.4000000953674</v>
      </c>
      <c r="D38" t="s">
        <v>717</v>
      </c>
      <c r="E38" t="s">
        <v>718</v>
      </c>
      <c r="F38" t="s">
        <v>366</v>
      </c>
      <c r="H38" t="s">
        <v>449</v>
      </c>
      <c r="I38" t="s">
        <v>688</v>
      </c>
      <c r="J38" t="s">
        <v>691</v>
      </c>
      <c r="K38">
        <v>1657345619.5</v>
      </c>
      <c r="L38">
        <v>3.1365005996772471E-3</v>
      </c>
      <c r="M38">
        <v>3.1365005996772473</v>
      </c>
      <c r="N38">
        <v>16.446406941621127</v>
      </c>
      <c r="O38">
        <v>779.38400000000001</v>
      </c>
      <c r="P38">
        <v>653.14727255235982</v>
      </c>
      <c r="Q38">
        <v>66.332478317156159</v>
      </c>
      <c r="R38">
        <v>79.152856412784004</v>
      </c>
      <c r="S38">
        <v>0.25164624676600322</v>
      </c>
      <c r="T38">
        <v>1.9175405872677411</v>
      </c>
      <c r="U38">
        <v>0.23463390623054195</v>
      </c>
      <c r="V38">
        <v>0.14807873205587441</v>
      </c>
      <c r="W38">
        <v>241.76569800000004</v>
      </c>
      <c r="X38">
        <v>27.750362399515577</v>
      </c>
      <c r="Y38">
        <v>27.750362399515577</v>
      </c>
      <c r="Z38">
        <v>3.7399626712515763</v>
      </c>
      <c r="AA38">
        <v>68.309549882219883</v>
      </c>
      <c r="AB38">
        <v>2.4235651936188001</v>
      </c>
      <c r="AC38">
        <v>3.5479156249712367</v>
      </c>
      <c r="AD38">
        <v>1.3163974776327763</v>
      </c>
      <c r="AE38">
        <v>-138.31967644576659</v>
      </c>
      <c r="AF38">
        <v>-92.995364867715367</v>
      </c>
      <c r="AG38">
        <v>-10.497779292920319</v>
      </c>
      <c r="AH38">
        <v>-4.7122606402226097E-2</v>
      </c>
      <c r="AI38">
        <v>0</v>
      </c>
      <c r="AJ38">
        <v>0</v>
      </c>
      <c r="AK38">
        <v>1</v>
      </c>
      <c r="AL38">
        <v>0</v>
      </c>
      <c r="AM38">
        <v>25840.548181945793</v>
      </c>
      <c r="AN38" t="s">
        <v>367</v>
      </c>
      <c r="AO38" t="s">
        <v>367</v>
      </c>
      <c r="AP38">
        <v>0</v>
      </c>
      <c r="AQ38">
        <v>0</v>
      </c>
      <c r="AR38" t="e">
        <v>#DIV/0!</v>
      </c>
      <c r="AS38">
        <v>0</v>
      </c>
      <c r="AT38" t="s">
        <v>367</v>
      </c>
      <c r="AU38" t="s">
        <v>367</v>
      </c>
      <c r="AV38">
        <v>0</v>
      </c>
      <c r="AW38">
        <v>0</v>
      </c>
      <c r="AX38" t="e">
        <v>#DIV/0!</v>
      </c>
      <c r="AY38">
        <v>0.5</v>
      </c>
      <c r="AZ38">
        <v>1261.3242</v>
      </c>
      <c r="BA38">
        <v>16.446406941621127</v>
      </c>
      <c r="BB38" t="e">
        <v>#DIV/0!</v>
      </c>
      <c r="BC38">
        <v>1.3039000553244858E-2</v>
      </c>
      <c r="BD38" t="e">
        <v>#DIV/0!</v>
      </c>
      <c r="BE38" t="e">
        <v>#DIV/0!</v>
      </c>
      <c r="BF38" t="s">
        <v>367</v>
      </c>
      <c r="BG38">
        <v>0</v>
      </c>
      <c r="BH38" t="e">
        <v>#DIV/0!</v>
      </c>
      <c r="BI38" t="e">
        <v>#DIV/0!</v>
      </c>
      <c r="BJ38" t="e">
        <v>#DIV/0!</v>
      </c>
      <c r="BK38" t="e">
        <v>#DIV/0!</v>
      </c>
      <c r="BL38" t="e">
        <v>#DIV/0!</v>
      </c>
      <c r="BM38" t="e">
        <v>#DIV/0!</v>
      </c>
      <c r="BN38" t="e">
        <v>#DIV/0!</v>
      </c>
      <c r="BO38" t="e">
        <v>#DIV/0!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1500.13</v>
      </c>
      <c r="CI38">
        <v>1261.3242</v>
      </c>
      <c r="CJ38">
        <v>0.84080992980608349</v>
      </c>
      <c r="CK38">
        <v>0.16116316452574111</v>
      </c>
      <c r="CL38">
        <v>6</v>
      </c>
      <c r="CM38">
        <v>0.5</v>
      </c>
      <c r="CN38" t="s">
        <v>368</v>
      </c>
      <c r="CO38">
        <v>2</v>
      </c>
      <c r="CP38">
        <v>1657345619.5</v>
      </c>
      <c r="CQ38">
        <v>779.38400000000001</v>
      </c>
      <c r="CR38">
        <v>799.98500000000001</v>
      </c>
      <c r="CS38">
        <v>23.863800000000001</v>
      </c>
      <c r="CT38">
        <v>20.524999999999999</v>
      </c>
      <c r="CU38">
        <v>778.66800000000001</v>
      </c>
      <c r="CV38">
        <v>23.565300000000001</v>
      </c>
      <c r="CW38">
        <v>550.19500000000005</v>
      </c>
      <c r="CX38">
        <v>101.458</v>
      </c>
      <c r="CY38">
        <v>0.100226</v>
      </c>
      <c r="CZ38">
        <v>26.8508</v>
      </c>
      <c r="DA38">
        <v>27.154599999999999</v>
      </c>
      <c r="DB38">
        <v>999.9</v>
      </c>
      <c r="DC38">
        <v>0</v>
      </c>
      <c r="DD38">
        <v>0</v>
      </c>
      <c r="DE38">
        <v>4988.75</v>
      </c>
      <c r="DF38">
        <v>0</v>
      </c>
      <c r="DG38">
        <v>1775.23</v>
      </c>
      <c r="DH38">
        <v>-20.729900000000001</v>
      </c>
      <c r="DI38">
        <v>798.30600000000004</v>
      </c>
      <c r="DJ38">
        <v>816.74900000000002</v>
      </c>
      <c r="DK38">
        <v>3.3388800000000001</v>
      </c>
      <c r="DL38">
        <v>799.98500000000001</v>
      </c>
      <c r="DM38">
        <v>20.524999999999999</v>
      </c>
      <c r="DN38">
        <v>2.4211800000000001</v>
      </c>
      <c r="DO38">
        <v>2.0824199999999999</v>
      </c>
      <c r="DP38">
        <v>20.5061</v>
      </c>
      <c r="DQ38">
        <v>18.0854</v>
      </c>
      <c r="DR38">
        <v>1500.13</v>
      </c>
      <c r="DS38">
        <v>0.973001</v>
      </c>
      <c r="DT38">
        <v>2.69987E-2</v>
      </c>
      <c r="DU38">
        <v>0</v>
      </c>
      <c r="DV38">
        <v>2.0430000000000001</v>
      </c>
      <c r="DW38">
        <v>0</v>
      </c>
      <c r="DX38">
        <v>18144.2</v>
      </c>
      <c r="DY38">
        <v>13304.8</v>
      </c>
      <c r="DZ38">
        <v>36.186999999999998</v>
      </c>
      <c r="EA38">
        <v>38</v>
      </c>
      <c r="EB38">
        <v>36.811999999999998</v>
      </c>
      <c r="EC38">
        <v>36.936999999999998</v>
      </c>
      <c r="ED38">
        <v>36.375</v>
      </c>
      <c r="EE38">
        <v>1459.63</v>
      </c>
      <c r="EF38">
        <v>40.5</v>
      </c>
      <c r="EG38">
        <v>0</v>
      </c>
      <c r="EH38">
        <v>1657345618.8</v>
      </c>
      <c r="EI38">
        <v>0</v>
      </c>
      <c r="EJ38">
        <v>2.2738839999999998</v>
      </c>
      <c r="EK38">
        <v>-0.56814616220592429</v>
      </c>
      <c r="EL38">
        <v>-305.23846182409011</v>
      </c>
      <c r="EM38">
        <v>18162.556</v>
      </c>
      <c r="EN38">
        <v>15</v>
      </c>
      <c r="EO38">
        <v>1657345652</v>
      </c>
      <c r="EP38" t="s">
        <v>719</v>
      </c>
      <c r="EQ38">
        <v>1657345652</v>
      </c>
      <c r="ER38">
        <v>1657345277</v>
      </c>
      <c r="ES38">
        <v>29</v>
      </c>
      <c r="ET38">
        <v>0.155</v>
      </c>
      <c r="EU38">
        <v>-5.0000000000000001E-3</v>
      </c>
      <c r="EV38">
        <v>0.71599999999999997</v>
      </c>
      <c r="EW38">
        <v>0.23</v>
      </c>
      <c r="EX38">
        <v>800</v>
      </c>
      <c r="EY38">
        <v>21</v>
      </c>
      <c r="EZ38">
        <v>0.19</v>
      </c>
      <c r="FA38">
        <v>0.04</v>
      </c>
      <c r="FB38">
        <v>-20.918225</v>
      </c>
      <c r="FC38">
        <v>1.675134709193284</v>
      </c>
      <c r="FD38">
        <v>0.1799478587674774</v>
      </c>
      <c r="FE38">
        <v>0</v>
      </c>
      <c r="FF38">
        <v>3.3620895000000011</v>
      </c>
      <c r="FG38">
        <v>-0.1558590619137066</v>
      </c>
      <c r="FH38">
        <v>1.5517305653688701E-2</v>
      </c>
      <c r="FI38">
        <v>1</v>
      </c>
      <c r="FJ38">
        <v>1</v>
      </c>
      <c r="FK38">
        <v>2</v>
      </c>
      <c r="FL38" t="s">
        <v>370</v>
      </c>
      <c r="FM38">
        <v>3.0614400000000002</v>
      </c>
      <c r="FN38">
        <v>2.7641300000000002</v>
      </c>
      <c r="FO38">
        <v>0.163633</v>
      </c>
      <c r="FP38">
        <v>0.167326</v>
      </c>
      <c r="FQ38">
        <v>0.120115</v>
      </c>
      <c r="FR38">
        <v>0.109126</v>
      </c>
      <c r="FS38">
        <v>26637.9</v>
      </c>
      <c r="FT38">
        <v>20691.7</v>
      </c>
      <c r="FU38">
        <v>29897.3</v>
      </c>
      <c r="FV38">
        <v>24297.4</v>
      </c>
      <c r="FW38">
        <v>34929.300000000003</v>
      </c>
      <c r="FX38">
        <v>31615.200000000001</v>
      </c>
      <c r="FY38">
        <v>43650.3</v>
      </c>
      <c r="FZ38">
        <v>39654.800000000003</v>
      </c>
      <c r="GA38">
        <v>2.0868199999999999</v>
      </c>
      <c r="GB38">
        <v>1.97418</v>
      </c>
      <c r="GC38">
        <v>0.11947000000000001</v>
      </c>
      <c r="GD38">
        <v>0</v>
      </c>
      <c r="GE38">
        <v>25.1982</v>
      </c>
      <c r="GF38">
        <v>999.9</v>
      </c>
      <c r="GG38">
        <v>55.6</v>
      </c>
      <c r="GH38">
        <v>33.5</v>
      </c>
      <c r="GI38">
        <v>28.4727</v>
      </c>
      <c r="GJ38">
        <v>31.151</v>
      </c>
      <c r="GK38">
        <v>37.463900000000002</v>
      </c>
      <c r="GL38">
        <v>1</v>
      </c>
      <c r="GM38">
        <v>-3.2342500000000003E-2</v>
      </c>
      <c r="GN38">
        <v>0.24016100000000001</v>
      </c>
      <c r="GO38">
        <v>20.2698</v>
      </c>
      <c r="GP38">
        <v>5.2273199999999997</v>
      </c>
      <c r="GQ38">
        <v>11.9071</v>
      </c>
      <c r="GR38">
        <v>4.9644500000000003</v>
      </c>
      <c r="GS38">
        <v>3.2919999999999998</v>
      </c>
      <c r="GT38">
        <v>9999</v>
      </c>
      <c r="GU38">
        <v>9999</v>
      </c>
      <c r="GV38">
        <v>8197.6</v>
      </c>
      <c r="GW38">
        <v>983.5</v>
      </c>
      <c r="GX38">
        <v>1.8770199999999999</v>
      </c>
      <c r="GY38">
        <v>1.8753299999999999</v>
      </c>
      <c r="GZ38">
        <v>1.87401</v>
      </c>
      <c r="HA38">
        <v>1.8731800000000001</v>
      </c>
      <c r="HB38">
        <v>1.87469</v>
      </c>
      <c r="HC38">
        <v>1.8696600000000001</v>
      </c>
      <c r="HD38">
        <v>1.87391</v>
      </c>
      <c r="HE38">
        <v>1.87897</v>
      </c>
      <c r="HF38">
        <v>0</v>
      </c>
      <c r="HG38">
        <v>0</v>
      </c>
      <c r="HH38">
        <v>0</v>
      </c>
      <c r="HI38">
        <v>0</v>
      </c>
      <c r="HJ38" t="s">
        <v>371</v>
      </c>
      <c r="HK38" t="s">
        <v>372</v>
      </c>
      <c r="HL38" t="s">
        <v>373</v>
      </c>
      <c r="HM38" t="s">
        <v>373</v>
      </c>
      <c r="HN38" t="s">
        <v>373</v>
      </c>
      <c r="HO38" t="s">
        <v>373</v>
      </c>
      <c r="HP38">
        <v>0</v>
      </c>
      <c r="HQ38">
        <v>100</v>
      </c>
      <c r="HR38">
        <v>100</v>
      </c>
      <c r="HS38">
        <v>0.71599999999999997</v>
      </c>
      <c r="HT38">
        <v>0.29849999999999999</v>
      </c>
      <c r="HU38">
        <v>0.70165102926871659</v>
      </c>
      <c r="HV38">
        <v>1.442917152755131E-3</v>
      </c>
      <c r="HW38">
        <v>-2.661258809856503E-6</v>
      </c>
      <c r="HX38">
        <v>7.9611176757267714E-10</v>
      </c>
      <c r="HY38">
        <v>-4.9408109846991739E-2</v>
      </c>
      <c r="HZ38">
        <v>-6.0352908027276157E-3</v>
      </c>
      <c r="IA38">
        <v>1.226161373770135E-3</v>
      </c>
      <c r="IB38">
        <v>-1.457749047782E-5</v>
      </c>
      <c r="IC38">
        <v>5</v>
      </c>
      <c r="ID38">
        <v>1967</v>
      </c>
      <c r="IE38">
        <v>1</v>
      </c>
      <c r="IF38">
        <v>28</v>
      </c>
      <c r="IG38">
        <v>1.3</v>
      </c>
      <c r="IH38">
        <v>5.7</v>
      </c>
      <c r="II38">
        <v>1.8298300000000001</v>
      </c>
      <c r="IJ38">
        <v>2.4597199999999999</v>
      </c>
      <c r="IK38">
        <v>1.42578</v>
      </c>
      <c r="IL38">
        <v>2.2839399999999999</v>
      </c>
      <c r="IM38">
        <v>1.5478499999999999</v>
      </c>
      <c r="IN38">
        <v>2.3156699999999999</v>
      </c>
      <c r="IO38">
        <v>35.3827</v>
      </c>
      <c r="IP38">
        <v>14.210800000000001</v>
      </c>
      <c r="IQ38">
        <v>18</v>
      </c>
      <c r="IR38">
        <v>567.13599999999997</v>
      </c>
      <c r="IS38">
        <v>480.947</v>
      </c>
      <c r="IT38">
        <v>24.999400000000001</v>
      </c>
      <c r="IU38">
        <v>26.860199999999999</v>
      </c>
      <c r="IV38">
        <v>29.9999</v>
      </c>
      <c r="IW38">
        <v>26.8384</v>
      </c>
      <c r="IX38">
        <v>26.775400000000001</v>
      </c>
      <c r="IY38">
        <v>36.633800000000001</v>
      </c>
      <c r="IZ38">
        <v>30.2029</v>
      </c>
      <c r="JA38">
        <v>9.5981299999999994</v>
      </c>
      <c r="JB38">
        <v>25</v>
      </c>
      <c r="JC38">
        <v>800</v>
      </c>
      <c r="JD38">
        <v>20.637499999999999</v>
      </c>
      <c r="JE38">
        <v>100.71299999999999</v>
      </c>
      <c r="JF38">
        <v>100.877</v>
      </c>
    </row>
    <row r="39" spans="1:266" x14ac:dyDescent="0.2">
      <c r="A39">
        <v>37</v>
      </c>
      <c r="B39">
        <v>1657345728</v>
      </c>
      <c r="C39">
        <v>6288.9000000953674</v>
      </c>
      <c r="D39" t="s">
        <v>720</v>
      </c>
      <c r="E39" t="s">
        <v>721</v>
      </c>
      <c r="F39" t="s">
        <v>366</v>
      </c>
      <c r="H39" t="s">
        <v>449</v>
      </c>
      <c r="I39" t="s">
        <v>688</v>
      </c>
      <c r="J39" t="s">
        <v>691</v>
      </c>
      <c r="K39">
        <v>1657345728</v>
      </c>
      <c r="L39">
        <v>3.1230879987316201E-3</v>
      </c>
      <c r="M39">
        <v>3.12308799873162</v>
      </c>
      <c r="N39">
        <v>16.840510842440825</v>
      </c>
      <c r="O39">
        <v>978.22500000000002</v>
      </c>
      <c r="P39">
        <v>845.95245710254881</v>
      </c>
      <c r="Q39">
        <v>85.911617947560387</v>
      </c>
      <c r="R39">
        <v>99.344699292675017</v>
      </c>
      <c r="S39">
        <v>0.25307418396024162</v>
      </c>
      <c r="T39">
        <v>1.9136507587114755</v>
      </c>
      <c r="U39">
        <v>0.2358428930191884</v>
      </c>
      <c r="V39">
        <v>0.14885208806806027</v>
      </c>
      <c r="W39">
        <v>241.73856599999999</v>
      </c>
      <c r="X39">
        <v>27.589676039500382</v>
      </c>
      <c r="Y39">
        <v>27.589676039500382</v>
      </c>
      <c r="Z39">
        <v>3.7050069688547222</v>
      </c>
      <c r="AA39">
        <v>68.332041741515383</v>
      </c>
      <c r="AB39">
        <v>2.4006030011706003</v>
      </c>
      <c r="AC39">
        <v>3.5131439658301695</v>
      </c>
      <c r="AD39">
        <v>1.3044039676841219</v>
      </c>
      <c r="AE39">
        <v>-137.72818074406445</v>
      </c>
      <c r="AF39">
        <v>-93.49935681887267</v>
      </c>
      <c r="AG39">
        <v>-10.558804419909066</v>
      </c>
      <c r="AH39">
        <v>-4.777598284617568E-2</v>
      </c>
      <c r="AI39">
        <v>0</v>
      </c>
      <c r="AJ39">
        <v>0</v>
      </c>
      <c r="AK39">
        <v>1</v>
      </c>
      <c r="AL39">
        <v>0</v>
      </c>
      <c r="AM39">
        <v>25757.014410434564</v>
      </c>
      <c r="AN39" t="s">
        <v>367</v>
      </c>
      <c r="AO39" t="s">
        <v>367</v>
      </c>
      <c r="AP39">
        <v>0</v>
      </c>
      <c r="AQ39">
        <v>0</v>
      </c>
      <c r="AR39" t="e">
        <v>#DIV/0!</v>
      </c>
      <c r="AS39">
        <v>0</v>
      </c>
      <c r="AT39" t="s">
        <v>367</v>
      </c>
      <c r="AU39" t="s">
        <v>367</v>
      </c>
      <c r="AV39">
        <v>0</v>
      </c>
      <c r="AW39">
        <v>0</v>
      </c>
      <c r="AX39" t="e">
        <v>#DIV/0!</v>
      </c>
      <c r="AY39">
        <v>0.5</v>
      </c>
      <c r="AZ39">
        <v>1261.1813999999999</v>
      </c>
      <c r="BA39">
        <v>16.840510842440825</v>
      </c>
      <c r="BB39" t="e">
        <v>#DIV/0!</v>
      </c>
      <c r="BC39">
        <v>1.3352964801447932E-2</v>
      </c>
      <c r="BD39" t="e">
        <v>#DIV/0!</v>
      </c>
      <c r="BE39" t="e">
        <v>#DIV/0!</v>
      </c>
      <c r="BF39" t="s">
        <v>367</v>
      </c>
      <c r="BG39">
        <v>0</v>
      </c>
      <c r="BH39" t="e">
        <v>#DIV/0!</v>
      </c>
      <c r="BI39" t="e">
        <v>#DIV/0!</v>
      </c>
      <c r="BJ39" t="e">
        <v>#DIV/0!</v>
      </c>
      <c r="BK39" t="e">
        <v>#DIV/0!</v>
      </c>
      <c r="BL39" t="e">
        <v>#DIV/0!</v>
      </c>
      <c r="BM39" t="e">
        <v>#DIV/0!</v>
      </c>
      <c r="BN39" t="e">
        <v>#DIV/0!</v>
      </c>
      <c r="BO39" t="e">
        <v>#DIV/0!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1499.96</v>
      </c>
      <c r="CI39">
        <v>1261.1813999999999</v>
      </c>
      <c r="CJ39">
        <v>0.84081002160057594</v>
      </c>
      <c r="CK39">
        <v>0.1611633416891117</v>
      </c>
      <c r="CL39">
        <v>6</v>
      </c>
      <c r="CM39">
        <v>0.5</v>
      </c>
      <c r="CN39" t="s">
        <v>368</v>
      </c>
      <c r="CO39">
        <v>2</v>
      </c>
      <c r="CP39">
        <v>1657345728</v>
      </c>
      <c r="CQ39">
        <v>978.22500000000002</v>
      </c>
      <c r="CR39">
        <v>999.92100000000005</v>
      </c>
      <c r="CS39">
        <v>23.638200000000001</v>
      </c>
      <c r="CT39">
        <v>20.312999999999999</v>
      </c>
      <c r="CU39">
        <v>977.9</v>
      </c>
      <c r="CV39">
        <v>23.345700000000001</v>
      </c>
      <c r="CW39">
        <v>550.21</v>
      </c>
      <c r="CX39">
        <v>101.456</v>
      </c>
      <c r="CY39">
        <v>0.10008300000000001</v>
      </c>
      <c r="CZ39">
        <v>26.683399999999999</v>
      </c>
      <c r="DA39">
        <v>27.000800000000002</v>
      </c>
      <c r="DB39">
        <v>999.9</v>
      </c>
      <c r="DC39">
        <v>0</v>
      </c>
      <c r="DD39">
        <v>0</v>
      </c>
      <c r="DE39">
        <v>4972.5</v>
      </c>
      <c r="DF39">
        <v>0</v>
      </c>
      <c r="DG39">
        <v>1769.41</v>
      </c>
      <c r="DH39">
        <v>-21.5549</v>
      </c>
      <c r="DI39">
        <v>1002.05</v>
      </c>
      <c r="DJ39">
        <v>1020.65</v>
      </c>
      <c r="DK39">
        <v>3.3252199999999998</v>
      </c>
      <c r="DL39">
        <v>999.92100000000005</v>
      </c>
      <c r="DM39">
        <v>20.312999999999999</v>
      </c>
      <c r="DN39">
        <v>2.3982399999999999</v>
      </c>
      <c r="DO39">
        <v>2.06088</v>
      </c>
      <c r="DP39">
        <v>20.351900000000001</v>
      </c>
      <c r="DQ39">
        <v>17.920000000000002</v>
      </c>
      <c r="DR39">
        <v>1499.96</v>
      </c>
      <c r="DS39">
        <v>0.973001</v>
      </c>
      <c r="DT39">
        <v>2.69987E-2</v>
      </c>
      <c r="DU39">
        <v>0</v>
      </c>
      <c r="DV39">
        <v>2.4542000000000002</v>
      </c>
      <c r="DW39">
        <v>0</v>
      </c>
      <c r="DX39">
        <v>18177.2</v>
      </c>
      <c r="DY39">
        <v>13303.2</v>
      </c>
      <c r="DZ39">
        <v>37.561999999999998</v>
      </c>
      <c r="EA39">
        <v>40.311999999999998</v>
      </c>
      <c r="EB39">
        <v>38.375</v>
      </c>
      <c r="EC39">
        <v>38.186999999999998</v>
      </c>
      <c r="ED39">
        <v>37.561999999999998</v>
      </c>
      <c r="EE39">
        <v>1459.46</v>
      </c>
      <c r="EF39">
        <v>40.5</v>
      </c>
      <c r="EG39">
        <v>0</v>
      </c>
      <c r="EH39">
        <v>1657345727.4000001</v>
      </c>
      <c r="EI39">
        <v>0</v>
      </c>
      <c r="EJ39">
        <v>2.3101884615384609</v>
      </c>
      <c r="EK39">
        <v>0.31709744816654201</v>
      </c>
      <c r="EL39">
        <v>-686.33504251391287</v>
      </c>
      <c r="EM39">
        <v>18224.357692307691</v>
      </c>
      <c r="EN39">
        <v>15</v>
      </c>
      <c r="EO39">
        <v>1657345753.5</v>
      </c>
      <c r="EP39" t="s">
        <v>722</v>
      </c>
      <c r="EQ39">
        <v>1657345753.5</v>
      </c>
      <c r="ER39">
        <v>1657345277</v>
      </c>
      <c r="ES39">
        <v>30</v>
      </c>
      <c r="ET39">
        <v>-0.109</v>
      </c>
      <c r="EU39">
        <v>-5.0000000000000001E-3</v>
      </c>
      <c r="EV39">
        <v>0.32500000000000001</v>
      </c>
      <c r="EW39">
        <v>0.23</v>
      </c>
      <c r="EX39">
        <v>1000</v>
      </c>
      <c r="EY39">
        <v>21</v>
      </c>
      <c r="EZ39">
        <v>0.13</v>
      </c>
      <c r="FA39">
        <v>0.04</v>
      </c>
      <c r="FB39">
        <v>-21.60655365853658</v>
      </c>
      <c r="FC39">
        <v>0.51202578397213594</v>
      </c>
      <c r="FD39">
        <v>7.6488574302377002E-2</v>
      </c>
      <c r="FE39">
        <v>0</v>
      </c>
      <c r="FF39">
        <v>3.3762682926829268</v>
      </c>
      <c r="FG39">
        <v>-0.31895017421602812</v>
      </c>
      <c r="FH39">
        <v>3.2157082738578771E-2</v>
      </c>
      <c r="FI39">
        <v>1</v>
      </c>
      <c r="FJ39">
        <v>1</v>
      </c>
      <c r="FK39">
        <v>2</v>
      </c>
      <c r="FL39" t="s">
        <v>370</v>
      </c>
      <c r="FM39">
        <v>3.0615399999999999</v>
      </c>
      <c r="FN39">
        <v>2.7639100000000001</v>
      </c>
      <c r="FO39">
        <v>0.190083</v>
      </c>
      <c r="FP39">
        <v>0.19362499999999999</v>
      </c>
      <c r="FQ39">
        <v>0.11934400000000001</v>
      </c>
      <c r="FR39">
        <v>0.108349</v>
      </c>
      <c r="FS39">
        <v>25798.9</v>
      </c>
      <c r="FT39">
        <v>20039.599999999999</v>
      </c>
      <c r="FU39">
        <v>29900.5</v>
      </c>
      <c r="FV39">
        <v>24298.5</v>
      </c>
      <c r="FW39">
        <v>34964.199999999997</v>
      </c>
      <c r="FX39">
        <v>31645.200000000001</v>
      </c>
      <c r="FY39">
        <v>43653.599999999999</v>
      </c>
      <c r="FZ39">
        <v>39656.199999999997</v>
      </c>
      <c r="GA39">
        <v>2.0872199999999999</v>
      </c>
      <c r="GB39">
        <v>1.9754</v>
      </c>
      <c r="GC39">
        <v>0.118352</v>
      </c>
      <c r="GD39">
        <v>0</v>
      </c>
      <c r="GE39">
        <v>25.062200000000001</v>
      </c>
      <c r="GF39">
        <v>999.9</v>
      </c>
      <c r="GG39">
        <v>55.4</v>
      </c>
      <c r="GH39">
        <v>33.5</v>
      </c>
      <c r="GI39">
        <v>28.371200000000002</v>
      </c>
      <c r="GJ39">
        <v>30.981000000000002</v>
      </c>
      <c r="GK39">
        <v>36.766800000000003</v>
      </c>
      <c r="GL39">
        <v>1</v>
      </c>
      <c r="GM39">
        <v>-3.6437999999999998E-2</v>
      </c>
      <c r="GN39">
        <v>0.19200200000000001</v>
      </c>
      <c r="GO39">
        <v>20.271799999999999</v>
      </c>
      <c r="GP39">
        <v>5.2268699999999999</v>
      </c>
      <c r="GQ39">
        <v>11.906599999999999</v>
      </c>
      <c r="GR39">
        <v>4.9641000000000002</v>
      </c>
      <c r="GS39">
        <v>3.2919999999999998</v>
      </c>
      <c r="GT39">
        <v>9999</v>
      </c>
      <c r="GU39">
        <v>9999</v>
      </c>
      <c r="GV39">
        <v>8204.1</v>
      </c>
      <c r="GW39">
        <v>983.6</v>
      </c>
      <c r="GX39">
        <v>1.87703</v>
      </c>
      <c r="GY39">
        <v>1.8753500000000001</v>
      </c>
      <c r="GZ39">
        <v>1.8740699999999999</v>
      </c>
      <c r="HA39">
        <v>1.8732200000000001</v>
      </c>
      <c r="HB39">
        <v>1.87473</v>
      </c>
      <c r="HC39">
        <v>1.8696600000000001</v>
      </c>
      <c r="HD39">
        <v>1.8738999999999999</v>
      </c>
      <c r="HE39">
        <v>1.87897</v>
      </c>
      <c r="HF39">
        <v>0</v>
      </c>
      <c r="HG39">
        <v>0</v>
      </c>
      <c r="HH39">
        <v>0</v>
      </c>
      <c r="HI39">
        <v>0</v>
      </c>
      <c r="HJ39" t="s">
        <v>371</v>
      </c>
      <c r="HK39" t="s">
        <v>372</v>
      </c>
      <c r="HL39" t="s">
        <v>373</v>
      </c>
      <c r="HM39" t="s">
        <v>373</v>
      </c>
      <c r="HN39" t="s">
        <v>373</v>
      </c>
      <c r="HO39" t="s">
        <v>373</v>
      </c>
      <c r="HP39">
        <v>0</v>
      </c>
      <c r="HQ39">
        <v>100</v>
      </c>
      <c r="HR39">
        <v>100</v>
      </c>
      <c r="HS39">
        <v>0.32500000000000001</v>
      </c>
      <c r="HT39">
        <v>0.29249999999999998</v>
      </c>
      <c r="HU39">
        <v>0.85635946018531994</v>
      </c>
      <c r="HV39">
        <v>1.442917152755131E-3</v>
      </c>
      <c r="HW39">
        <v>-2.661258809856503E-6</v>
      </c>
      <c r="HX39">
        <v>7.9611176757267714E-10</v>
      </c>
      <c r="HY39">
        <v>-4.9408109846991739E-2</v>
      </c>
      <c r="HZ39">
        <v>-6.0352908027276157E-3</v>
      </c>
      <c r="IA39">
        <v>1.226161373770135E-3</v>
      </c>
      <c r="IB39">
        <v>-1.457749047782E-5</v>
      </c>
      <c r="IC39">
        <v>5</v>
      </c>
      <c r="ID39">
        <v>1967</v>
      </c>
      <c r="IE39">
        <v>1</v>
      </c>
      <c r="IF39">
        <v>28</v>
      </c>
      <c r="IG39">
        <v>1.3</v>
      </c>
      <c r="IH39">
        <v>7.5</v>
      </c>
      <c r="II39">
        <v>2.1997100000000001</v>
      </c>
      <c r="IJ39">
        <v>2.4352999999999998</v>
      </c>
      <c r="IK39">
        <v>1.42578</v>
      </c>
      <c r="IL39">
        <v>2.2839399999999999</v>
      </c>
      <c r="IM39">
        <v>1.5478499999999999</v>
      </c>
      <c r="IN39">
        <v>2.35229</v>
      </c>
      <c r="IO39">
        <v>35.3596</v>
      </c>
      <c r="IP39">
        <v>14.210800000000001</v>
      </c>
      <c r="IQ39">
        <v>18</v>
      </c>
      <c r="IR39">
        <v>566.90599999999995</v>
      </c>
      <c r="IS39">
        <v>481.25799999999998</v>
      </c>
      <c r="IT39">
        <v>24.999600000000001</v>
      </c>
      <c r="IU39">
        <v>26.804400000000001</v>
      </c>
      <c r="IV39">
        <v>29.999700000000001</v>
      </c>
      <c r="IW39">
        <v>26.786100000000001</v>
      </c>
      <c r="IX39">
        <v>26.722200000000001</v>
      </c>
      <c r="IY39">
        <v>44.047499999999999</v>
      </c>
      <c r="IZ39">
        <v>30.504000000000001</v>
      </c>
      <c r="JA39">
        <v>7.3246099999999998</v>
      </c>
      <c r="JB39">
        <v>25</v>
      </c>
      <c r="JC39">
        <v>1000</v>
      </c>
      <c r="JD39">
        <v>20.258400000000002</v>
      </c>
      <c r="JE39">
        <v>100.72199999999999</v>
      </c>
      <c r="JF39">
        <v>100.881</v>
      </c>
    </row>
    <row r="40" spans="1:266" x14ac:dyDescent="0.2">
      <c r="A40">
        <v>38</v>
      </c>
      <c r="B40">
        <v>1657345829.5</v>
      </c>
      <c r="C40">
        <v>6390.4000000953674</v>
      </c>
      <c r="D40" t="s">
        <v>723</v>
      </c>
      <c r="E40" t="s">
        <v>724</v>
      </c>
      <c r="F40" t="s">
        <v>366</v>
      </c>
      <c r="H40" t="s">
        <v>449</v>
      </c>
      <c r="I40" t="s">
        <v>688</v>
      </c>
      <c r="J40" t="s">
        <v>691</v>
      </c>
      <c r="K40">
        <v>1657345829.5</v>
      </c>
      <c r="L40">
        <v>3.0633841434241516E-3</v>
      </c>
      <c r="M40">
        <v>3.0633841434241518</v>
      </c>
      <c r="N40">
        <v>17.153841544390033</v>
      </c>
      <c r="O40">
        <v>1177.3699999999999</v>
      </c>
      <c r="P40">
        <v>1036.9856773400659</v>
      </c>
      <c r="Q40">
        <v>105.30991851981892</v>
      </c>
      <c r="R40">
        <v>119.56649110691498</v>
      </c>
      <c r="S40">
        <v>0.24850047309313472</v>
      </c>
      <c r="T40">
        <v>1.9216539738261085</v>
      </c>
      <c r="U40">
        <v>0.23192876368485343</v>
      </c>
      <c r="V40">
        <v>0.14635218655498916</v>
      </c>
      <c r="W40">
        <v>241.71245099999996</v>
      </c>
      <c r="X40">
        <v>27.537777063217558</v>
      </c>
      <c r="Y40">
        <v>27.537777063217558</v>
      </c>
      <c r="Z40">
        <v>3.6937779490305842</v>
      </c>
      <c r="AA40">
        <v>68.390943677646803</v>
      </c>
      <c r="AB40">
        <v>2.3926195564079498</v>
      </c>
      <c r="AC40">
        <v>3.4984450100371465</v>
      </c>
      <c r="AD40">
        <v>1.3011583926226344</v>
      </c>
      <c r="AE40">
        <v>-135.09524072500508</v>
      </c>
      <c r="AF40">
        <v>-95.889977229111011</v>
      </c>
      <c r="AG40">
        <v>-10.777044160968991</v>
      </c>
      <c r="AH40">
        <v>-4.981111508512015E-2</v>
      </c>
      <c r="AI40">
        <v>0</v>
      </c>
      <c r="AJ40">
        <v>0</v>
      </c>
      <c r="AK40">
        <v>1</v>
      </c>
      <c r="AL40">
        <v>0</v>
      </c>
      <c r="AM40">
        <v>25965.029305758744</v>
      </c>
      <c r="AN40" t="s">
        <v>367</v>
      </c>
      <c r="AO40" t="s">
        <v>367</v>
      </c>
      <c r="AP40">
        <v>0</v>
      </c>
      <c r="AQ40">
        <v>0</v>
      </c>
      <c r="AR40" t="e">
        <v>#DIV/0!</v>
      </c>
      <c r="AS40">
        <v>0</v>
      </c>
      <c r="AT40" t="s">
        <v>367</v>
      </c>
      <c r="AU40" t="s">
        <v>367</v>
      </c>
      <c r="AV40">
        <v>0</v>
      </c>
      <c r="AW40">
        <v>0</v>
      </c>
      <c r="AX40" t="e">
        <v>#DIV/0!</v>
      </c>
      <c r="AY40">
        <v>0.5</v>
      </c>
      <c r="AZ40">
        <v>1261.0466999999999</v>
      </c>
      <c r="BA40">
        <v>17.153841544390033</v>
      </c>
      <c r="BB40" t="e">
        <v>#DIV/0!</v>
      </c>
      <c r="BC40">
        <v>1.3602859865847979E-2</v>
      </c>
      <c r="BD40" t="e">
        <v>#DIV/0!</v>
      </c>
      <c r="BE40" t="e">
        <v>#DIV/0!</v>
      </c>
      <c r="BF40" t="s">
        <v>367</v>
      </c>
      <c r="BG40">
        <v>0</v>
      </c>
      <c r="BH40" t="e">
        <v>#DIV/0!</v>
      </c>
      <c r="BI40" t="e">
        <v>#DIV/0!</v>
      </c>
      <c r="BJ40" t="e">
        <v>#DIV/0!</v>
      </c>
      <c r="BK40" t="e">
        <v>#DIV/0!</v>
      </c>
      <c r="BL40" t="e">
        <v>#DIV/0!</v>
      </c>
      <c r="BM40" t="e">
        <v>#DIV/0!</v>
      </c>
      <c r="BN40" t="e">
        <v>#DIV/0!</v>
      </c>
      <c r="BO40" t="e">
        <v>#DIV/0!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1499.8</v>
      </c>
      <c r="CI40">
        <v>1261.0466999999999</v>
      </c>
      <c r="CJ40">
        <v>0.8408099079877317</v>
      </c>
      <c r="CK40">
        <v>0.16116312241632216</v>
      </c>
      <c r="CL40">
        <v>6</v>
      </c>
      <c r="CM40">
        <v>0.5</v>
      </c>
      <c r="CN40" t="s">
        <v>368</v>
      </c>
      <c r="CO40">
        <v>2</v>
      </c>
      <c r="CP40">
        <v>1657345829.5</v>
      </c>
      <c r="CQ40">
        <v>1177.3699999999999</v>
      </c>
      <c r="CR40">
        <v>1200.01</v>
      </c>
      <c r="CS40">
        <v>23.560099999999998</v>
      </c>
      <c r="CT40">
        <v>20.298100000000002</v>
      </c>
      <c r="CU40">
        <v>1177.1400000000001</v>
      </c>
      <c r="CV40">
        <v>23.2697</v>
      </c>
      <c r="CW40">
        <v>550.19200000000001</v>
      </c>
      <c r="CX40">
        <v>101.45399999999999</v>
      </c>
      <c r="CY40">
        <v>9.9879499999999996E-2</v>
      </c>
      <c r="CZ40">
        <v>26.612200000000001</v>
      </c>
      <c r="DA40">
        <v>26.884899999999998</v>
      </c>
      <c r="DB40">
        <v>999.9</v>
      </c>
      <c r="DC40">
        <v>0</v>
      </c>
      <c r="DD40">
        <v>0</v>
      </c>
      <c r="DE40">
        <v>5006.25</v>
      </c>
      <c r="DF40">
        <v>0</v>
      </c>
      <c r="DG40">
        <v>1761.21</v>
      </c>
      <c r="DH40">
        <v>-22.814499999999999</v>
      </c>
      <c r="DI40">
        <v>1205.5999999999999</v>
      </c>
      <c r="DJ40">
        <v>1224.8699999999999</v>
      </c>
      <c r="DK40">
        <v>3.26193</v>
      </c>
      <c r="DL40">
        <v>1200.01</v>
      </c>
      <c r="DM40">
        <v>20.298100000000002</v>
      </c>
      <c r="DN40">
        <v>2.3902800000000002</v>
      </c>
      <c r="DO40">
        <v>2.0593400000000002</v>
      </c>
      <c r="DP40">
        <v>20.297999999999998</v>
      </c>
      <c r="DQ40">
        <v>17.908100000000001</v>
      </c>
      <c r="DR40">
        <v>1499.8</v>
      </c>
      <c r="DS40">
        <v>0.97300600000000004</v>
      </c>
      <c r="DT40">
        <v>2.69936E-2</v>
      </c>
      <c r="DU40">
        <v>0</v>
      </c>
      <c r="DV40">
        <v>2.3119000000000001</v>
      </c>
      <c r="DW40">
        <v>0</v>
      </c>
      <c r="DX40">
        <v>18284.400000000001</v>
      </c>
      <c r="DY40">
        <v>13301.9</v>
      </c>
      <c r="DZ40">
        <v>38.811999999999998</v>
      </c>
      <c r="EA40">
        <v>41.561999999999998</v>
      </c>
      <c r="EB40">
        <v>39.686999999999998</v>
      </c>
      <c r="EC40">
        <v>39.186999999999998</v>
      </c>
      <c r="ED40">
        <v>38.625</v>
      </c>
      <c r="EE40">
        <v>1459.31</v>
      </c>
      <c r="EF40">
        <v>40.49</v>
      </c>
      <c r="EG40">
        <v>0</v>
      </c>
      <c r="EH40">
        <v>1657345828.8</v>
      </c>
      <c r="EI40">
        <v>0</v>
      </c>
      <c r="EJ40">
        <v>2.2830080000000001</v>
      </c>
      <c r="EK40">
        <v>0.18757692536567211</v>
      </c>
      <c r="EL40">
        <v>-195.89231083302249</v>
      </c>
      <c r="EM40">
        <v>18260.740000000002</v>
      </c>
      <c r="EN40">
        <v>15</v>
      </c>
      <c r="EO40">
        <v>1657345867</v>
      </c>
      <c r="EP40" t="s">
        <v>725</v>
      </c>
      <c r="EQ40">
        <v>1657345867</v>
      </c>
      <c r="ER40">
        <v>1657345277</v>
      </c>
      <c r="ES40">
        <v>31</v>
      </c>
      <c r="ET40">
        <v>0.20599999999999999</v>
      </c>
      <c r="EU40">
        <v>-5.0000000000000001E-3</v>
      </c>
      <c r="EV40">
        <v>0.23</v>
      </c>
      <c r="EW40">
        <v>0.23</v>
      </c>
      <c r="EX40">
        <v>1200</v>
      </c>
      <c r="EY40">
        <v>21</v>
      </c>
      <c r="EZ40">
        <v>0.11</v>
      </c>
      <c r="FA40">
        <v>0.04</v>
      </c>
      <c r="FB40">
        <v>-22.6972275</v>
      </c>
      <c r="FC40">
        <v>0.18974071294565539</v>
      </c>
      <c r="FD40">
        <v>9.3416066571815976E-2</v>
      </c>
      <c r="FE40">
        <v>0</v>
      </c>
      <c r="FF40">
        <v>3.319558999999999</v>
      </c>
      <c r="FG40">
        <v>-0.41953170731708062</v>
      </c>
      <c r="FH40">
        <v>4.1672382209324232E-2</v>
      </c>
      <c r="FI40">
        <v>1</v>
      </c>
      <c r="FJ40">
        <v>1</v>
      </c>
      <c r="FK40">
        <v>2</v>
      </c>
      <c r="FL40" t="s">
        <v>370</v>
      </c>
      <c r="FM40">
        <v>3.06162</v>
      </c>
      <c r="FN40">
        <v>2.7638600000000002</v>
      </c>
      <c r="FO40">
        <v>0.21395900000000001</v>
      </c>
      <c r="FP40">
        <v>0.217418</v>
      </c>
      <c r="FQ40">
        <v>0.11909500000000001</v>
      </c>
      <c r="FR40">
        <v>0.10831399999999999</v>
      </c>
      <c r="FS40">
        <v>25044</v>
      </c>
      <c r="FT40">
        <v>19452</v>
      </c>
      <c r="FU40">
        <v>29906.2</v>
      </c>
      <c r="FV40">
        <v>24302.3</v>
      </c>
      <c r="FW40">
        <v>34981.199999999997</v>
      </c>
      <c r="FX40">
        <v>31651.5</v>
      </c>
      <c r="FY40">
        <v>43661.4</v>
      </c>
      <c r="FZ40">
        <v>39661.599999999999</v>
      </c>
      <c r="GA40">
        <v>2.0884499999999999</v>
      </c>
      <c r="GB40">
        <v>1.9778500000000001</v>
      </c>
      <c r="GC40">
        <v>0.12435</v>
      </c>
      <c r="GD40">
        <v>0</v>
      </c>
      <c r="GE40">
        <v>24.8476</v>
      </c>
      <c r="GF40">
        <v>999.9</v>
      </c>
      <c r="GG40">
        <v>55.2</v>
      </c>
      <c r="GH40">
        <v>33.5</v>
      </c>
      <c r="GI40">
        <v>28.2699</v>
      </c>
      <c r="GJ40">
        <v>31.181000000000001</v>
      </c>
      <c r="GK40">
        <v>37.271599999999999</v>
      </c>
      <c r="GL40">
        <v>1</v>
      </c>
      <c r="GM40">
        <v>-4.5785100000000002E-2</v>
      </c>
      <c r="GN40">
        <v>0.124684</v>
      </c>
      <c r="GO40">
        <v>20.271599999999999</v>
      </c>
      <c r="GP40">
        <v>5.2238800000000003</v>
      </c>
      <c r="GQ40">
        <v>11.904199999999999</v>
      </c>
      <c r="GR40">
        <v>4.9637000000000002</v>
      </c>
      <c r="GS40">
        <v>3.2913299999999999</v>
      </c>
      <c r="GT40">
        <v>9999</v>
      </c>
      <c r="GU40">
        <v>9999</v>
      </c>
      <c r="GV40">
        <v>8209.2000000000007</v>
      </c>
      <c r="GW40">
        <v>983.6</v>
      </c>
      <c r="GX40">
        <v>1.87706</v>
      </c>
      <c r="GY40">
        <v>1.87534</v>
      </c>
      <c r="GZ40">
        <v>1.8740300000000001</v>
      </c>
      <c r="HA40">
        <v>1.8732</v>
      </c>
      <c r="HB40">
        <v>1.87469</v>
      </c>
      <c r="HC40">
        <v>1.8696600000000001</v>
      </c>
      <c r="HD40">
        <v>1.87385</v>
      </c>
      <c r="HE40">
        <v>1.87897</v>
      </c>
      <c r="HF40">
        <v>0</v>
      </c>
      <c r="HG40">
        <v>0</v>
      </c>
      <c r="HH40">
        <v>0</v>
      </c>
      <c r="HI40">
        <v>0</v>
      </c>
      <c r="HJ40" t="s">
        <v>371</v>
      </c>
      <c r="HK40" t="s">
        <v>372</v>
      </c>
      <c r="HL40" t="s">
        <v>373</v>
      </c>
      <c r="HM40" t="s">
        <v>373</v>
      </c>
      <c r="HN40" t="s">
        <v>373</v>
      </c>
      <c r="HO40" t="s">
        <v>373</v>
      </c>
      <c r="HP40">
        <v>0</v>
      </c>
      <c r="HQ40">
        <v>100</v>
      </c>
      <c r="HR40">
        <v>100</v>
      </c>
      <c r="HS40">
        <v>0.23</v>
      </c>
      <c r="HT40">
        <v>0.29039999999999999</v>
      </c>
      <c r="HU40">
        <v>0.74740114702114746</v>
      </c>
      <c r="HV40">
        <v>1.442917152755131E-3</v>
      </c>
      <c r="HW40">
        <v>-2.661258809856503E-6</v>
      </c>
      <c r="HX40">
        <v>7.9611176757267714E-10</v>
      </c>
      <c r="HY40">
        <v>-4.9408109846991739E-2</v>
      </c>
      <c r="HZ40">
        <v>-6.0352908027276157E-3</v>
      </c>
      <c r="IA40">
        <v>1.226161373770135E-3</v>
      </c>
      <c r="IB40">
        <v>-1.457749047782E-5</v>
      </c>
      <c r="IC40">
        <v>5</v>
      </c>
      <c r="ID40">
        <v>1967</v>
      </c>
      <c r="IE40">
        <v>1</v>
      </c>
      <c r="IF40">
        <v>28</v>
      </c>
      <c r="IG40">
        <v>1.3</v>
      </c>
      <c r="IH40">
        <v>9.1999999999999993</v>
      </c>
      <c r="II40">
        <v>2.5585900000000001</v>
      </c>
      <c r="IJ40">
        <v>2.4206500000000002</v>
      </c>
      <c r="IK40">
        <v>1.42578</v>
      </c>
      <c r="IL40">
        <v>2.2851599999999999</v>
      </c>
      <c r="IM40">
        <v>1.5478499999999999</v>
      </c>
      <c r="IN40">
        <v>2.3974600000000001</v>
      </c>
      <c r="IO40">
        <v>35.290199999999999</v>
      </c>
      <c r="IP40">
        <v>14.2021</v>
      </c>
      <c r="IQ40">
        <v>18</v>
      </c>
      <c r="IR40">
        <v>566.87599999999998</v>
      </c>
      <c r="IS40">
        <v>482.02300000000002</v>
      </c>
      <c r="IT40">
        <v>24.999400000000001</v>
      </c>
      <c r="IU40">
        <v>26.7043</v>
      </c>
      <c r="IV40">
        <v>29.999600000000001</v>
      </c>
      <c r="IW40">
        <v>26.6965</v>
      </c>
      <c r="IX40">
        <v>26.6326</v>
      </c>
      <c r="IY40">
        <v>51.236499999999999</v>
      </c>
      <c r="IZ40">
        <v>30.167200000000001</v>
      </c>
      <c r="JA40">
        <v>5.7681800000000001</v>
      </c>
      <c r="JB40">
        <v>25</v>
      </c>
      <c r="JC40">
        <v>1200</v>
      </c>
      <c r="JD40">
        <v>20.340699999999998</v>
      </c>
      <c r="JE40">
        <v>100.741</v>
      </c>
      <c r="JF40">
        <v>100.895</v>
      </c>
    </row>
    <row r="41" spans="1:266" x14ac:dyDescent="0.2">
      <c r="A41">
        <v>39</v>
      </c>
      <c r="B41">
        <v>1657345943</v>
      </c>
      <c r="C41">
        <v>6503.9000000953674</v>
      </c>
      <c r="D41" t="s">
        <v>726</v>
      </c>
      <c r="E41" t="s">
        <v>727</v>
      </c>
      <c r="F41" t="s">
        <v>366</v>
      </c>
      <c r="H41" t="s">
        <v>449</v>
      </c>
      <c r="I41" t="s">
        <v>688</v>
      </c>
      <c r="J41" t="s">
        <v>691</v>
      </c>
      <c r="K41">
        <v>1657345943</v>
      </c>
      <c r="L41">
        <v>2.7916101949191363E-3</v>
      </c>
      <c r="M41">
        <v>2.7916101949191363</v>
      </c>
      <c r="N41">
        <v>17.450894343813559</v>
      </c>
      <c r="O41">
        <v>1476.44</v>
      </c>
      <c r="P41">
        <v>1315.9994247181803</v>
      </c>
      <c r="Q41">
        <v>133.65011586679614</v>
      </c>
      <c r="R41">
        <v>149.94412107180798</v>
      </c>
      <c r="S41">
        <v>0.22475038127620409</v>
      </c>
      <c r="T41">
        <v>1.9124837471641074</v>
      </c>
      <c r="U41">
        <v>0.21104046451717776</v>
      </c>
      <c r="V41">
        <v>0.13306232223165912</v>
      </c>
      <c r="W41">
        <v>241.71245099999996</v>
      </c>
      <c r="X41">
        <v>27.665442587916303</v>
      </c>
      <c r="Y41">
        <v>27.665442587916303</v>
      </c>
      <c r="Z41">
        <v>3.7214535342016197</v>
      </c>
      <c r="AA41">
        <v>69.057494245315453</v>
      </c>
      <c r="AB41">
        <v>2.4186720789262397</v>
      </c>
      <c r="AC41">
        <v>3.5024034760576495</v>
      </c>
      <c r="AD41">
        <v>1.30278145527538</v>
      </c>
      <c r="AE41">
        <v>-123.11000959593392</v>
      </c>
      <c r="AF41">
        <v>-106.61581284772659</v>
      </c>
      <c r="AG41">
        <v>-12.04882109752316</v>
      </c>
      <c r="AH41">
        <v>-6.219254118370543E-2</v>
      </c>
      <c r="AI41">
        <v>0</v>
      </c>
      <c r="AJ41">
        <v>0</v>
      </c>
      <c r="AK41">
        <v>1</v>
      </c>
      <c r="AL41">
        <v>0</v>
      </c>
      <c r="AM41">
        <v>25731.989263786389</v>
      </c>
      <c r="AN41" t="s">
        <v>367</v>
      </c>
      <c r="AO41" t="s">
        <v>367</v>
      </c>
      <c r="AP41">
        <v>0</v>
      </c>
      <c r="AQ41">
        <v>0</v>
      </c>
      <c r="AR41" t="e">
        <v>#DIV/0!</v>
      </c>
      <c r="AS41">
        <v>0</v>
      </c>
      <c r="AT41" t="s">
        <v>367</v>
      </c>
      <c r="AU41" t="s">
        <v>367</v>
      </c>
      <c r="AV41">
        <v>0</v>
      </c>
      <c r="AW41">
        <v>0</v>
      </c>
      <c r="AX41" t="e">
        <v>#DIV/0!</v>
      </c>
      <c r="AY41">
        <v>0.5</v>
      </c>
      <c r="AZ41">
        <v>1261.0466999999999</v>
      </c>
      <c r="BA41">
        <v>17.450894343813559</v>
      </c>
      <c r="BB41" t="e">
        <v>#DIV/0!</v>
      </c>
      <c r="BC41">
        <v>1.3838420372388716E-2</v>
      </c>
      <c r="BD41" t="e">
        <v>#DIV/0!</v>
      </c>
      <c r="BE41" t="e">
        <v>#DIV/0!</v>
      </c>
      <c r="BF41" t="s">
        <v>367</v>
      </c>
      <c r="BG41">
        <v>0</v>
      </c>
      <c r="BH41" t="e">
        <v>#DIV/0!</v>
      </c>
      <c r="BI41" t="e">
        <v>#DIV/0!</v>
      </c>
      <c r="BJ41" t="e">
        <v>#DIV/0!</v>
      </c>
      <c r="BK41" t="e">
        <v>#DIV/0!</v>
      </c>
      <c r="BL41" t="e">
        <v>#DIV/0!</v>
      </c>
      <c r="BM41" t="e">
        <v>#DIV/0!</v>
      </c>
      <c r="BN41" t="e">
        <v>#DIV/0!</v>
      </c>
      <c r="BO41" t="e">
        <v>#DIV/0!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1499.8</v>
      </c>
      <c r="CI41">
        <v>1261.0466999999999</v>
      </c>
      <c r="CJ41">
        <v>0.8408099079877317</v>
      </c>
      <c r="CK41">
        <v>0.16116312241632216</v>
      </c>
      <c r="CL41">
        <v>6</v>
      </c>
      <c r="CM41">
        <v>0.5</v>
      </c>
      <c r="CN41" t="s">
        <v>368</v>
      </c>
      <c r="CO41">
        <v>2</v>
      </c>
      <c r="CP41">
        <v>1657345943</v>
      </c>
      <c r="CQ41">
        <v>1476.44</v>
      </c>
      <c r="CR41">
        <v>1499.97</v>
      </c>
      <c r="CS41">
        <v>23.8157</v>
      </c>
      <c r="CT41">
        <v>20.843299999999999</v>
      </c>
      <c r="CU41">
        <v>1476.52</v>
      </c>
      <c r="CV41">
        <v>23.595700000000001</v>
      </c>
      <c r="CW41">
        <v>550.08600000000001</v>
      </c>
      <c r="CX41">
        <v>101.458</v>
      </c>
      <c r="CY41">
        <v>9.9883200000000005E-2</v>
      </c>
      <c r="CZ41">
        <v>26.631399999999999</v>
      </c>
      <c r="DA41">
        <v>26.887699999999999</v>
      </c>
      <c r="DB41">
        <v>999.9</v>
      </c>
      <c r="DC41">
        <v>0</v>
      </c>
      <c r="DD41">
        <v>0</v>
      </c>
      <c r="DE41">
        <v>4967.5</v>
      </c>
      <c r="DF41">
        <v>0</v>
      </c>
      <c r="DG41">
        <v>1770.47</v>
      </c>
      <c r="DH41">
        <v>-23.6112</v>
      </c>
      <c r="DI41">
        <v>1512.5</v>
      </c>
      <c r="DJ41">
        <v>1531.9</v>
      </c>
      <c r="DK41">
        <v>3.0518100000000001</v>
      </c>
      <c r="DL41">
        <v>1499.97</v>
      </c>
      <c r="DM41">
        <v>20.843299999999999</v>
      </c>
      <c r="DN41">
        <v>2.4243600000000001</v>
      </c>
      <c r="DO41">
        <v>2.1147300000000002</v>
      </c>
      <c r="DP41">
        <v>20.5274</v>
      </c>
      <c r="DQ41">
        <v>18.330500000000001</v>
      </c>
      <c r="DR41">
        <v>1499.8</v>
      </c>
      <c r="DS41">
        <v>0.97300600000000004</v>
      </c>
      <c r="DT41">
        <v>2.69936E-2</v>
      </c>
      <c r="DU41">
        <v>0</v>
      </c>
      <c r="DV41">
        <v>2.3290000000000002</v>
      </c>
      <c r="DW41">
        <v>0</v>
      </c>
      <c r="DX41">
        <v>18692.8</v>
      </c>
      <c r="DY41">
        <v>13301.8</v>
      </c>
      <c r="DZ41">
        <v>38.186999999999998</v>
      </c>
      <c r="EA41">
        <v>40</v>
      </c>
      <c r="EB41">
        <v>38.875</v>
      </c>
      <c r="EC41">
        <v>38.436999999999998</v>
      </c>
      <c r="ED41">
        <v>38.061999999999998</v>
      </c>
      <c r="EE41">
        <v>1459.31</v>
      </c>
      <c r="EF41">
        <v>40.49</v>
      </c>
      <c r="EG41">
        <v>0</v>
      </c>
      <c r="EH41">
        <v>1657345942.2</v>
      </c>
      <c r="EI41">
        <v>0</v>
      </c>
      <c r="EJ41">
        <v>2.3496807692307691</v>
      </c>
      <c r="EK41">
        <v>-0.1399965850334535</v>
      </c>
      <c r="EL41">
        <v>538.15042901134882</v>
      </c>
      <c r="EM41">
        <v>18609.080769230772</v>
      </c>
      <c r="EN41">
        <v>15</v>
      </c>
      <c r="EO41">
        <v>1657345972</v>
      </c>
      <c r="EP41" t="s">
        <v>728</v>
      </c>
      <c r="EQ41">
        <v>1657345972</v>
      </c>
      <c r="ER41">
        <v>1657345969.5</v>
      </c>
      <c r="ES41">
        <v>32</v>
      </c>
      <c r="ET41">
        <v>0.10199999999999999</v>
      </c>
      <c r="EU41">
        <v>1E-3</v>
      </c>
      <c r="EV41">
        <v>-0.08</v>
      </c>
      <c r="EW41">
        <v>0.22</v>
      </c>
      <c r="EX41">
        <v>1500</v>
      </c>
      <c r="EY41">
        <v>21</v>
      </c>
      <c r="EZ41">
        <v>0.17</v>
      </c>
      <c r="FA41">
        <v>0.03</v>
      </c>
      <c r="FB41">
        <v>-23.537512195121948</v>
      </c>
      <c r="FC41">
        <v>-0.1388027874564523</v>
      </c>
      <c r="FD41">
        <v>9.4975162851116235E-2</v>
      </c>
      <c r="FE41">
        <v>0</v>
      </c>
      <c r="FF41">
        <v>3.042472926829269</v>
      </c>
      <c r="FG41">
        <v>5.9340627177704837E-2</v>
      </c>
      <c r="FH41">
        <v>6.090628244219163E-3</v>
      </c>
      <c r="FI41">
        <v>1</v>
      </c>
      <c r="FJ41">
        <v>1</v>
      </c>
      <c r="FK41">
        <v>2</v>
      </c>
      <c r="FL41" t="s">
        <v>370</v>
      </c>
      <c r="FM41">
        <v>3.0615100000000002</v>
      </c>
      <c r="FN41">
        <v>2.76369</v>
      </c>
      <c r="FO41">
        <v>0.246196</v>
      </c>
      <c r="FP41">
        <v>0.249501</v>
      </c>
      <c r="FQ41">
        <v>0.120292</v>
      </c>
      <c r="FR41">
        <v>0.11036799999999999</v>
      </c>
      <c r="FS41">
        <v>24022.3</v>
      </c>
      <c r="FT41">
        <v>18657.900000000001</v>
      </c>
      <c r="FU41">
        <v>29911.200000000001</v>
      </c>
      <c r="FV41">
        <v>24305.3</v>
      </c>
      <c r="FW41">
        <v>34938.5</v>
      </c>
      <c r="FX41">
        <v>31581.8</v>
      </c>
      <c r="FY41">
        <v>43667.8</v>
      </c>
      <c r="FZ41">
        <v>39665.9</v>
      </c>
      <c r="GA41">
        <v>2.0892499999999998</v>
      </c>
      <c r="GB41">
        <v>1.9816</v>
      </c>
      <c r="GC41">
        <v>0.126746</v>
      </c>
      <c r="GD41">
        <v>0</v>
      </c>
      <c r="GE41">
        <v>24.811</v>
      </c>
      <c r="GF41">
        <v>999.9</v>
      </c>
      <c r="GG41">
        <v>55.1</v>
      </c>
      <c r="GH41">
        <v>33.5</v>
      </c>
      <c r="GI41">
        <v>28.217500000000001</v>
      </c>
      <c r="GJ41">
        <v>31.4511</v>
      </c>
      <c r="GK41">
        <v>37.656199999999998</v>
      </c>
      <c r="GL41">
        <v>1</v>
      </c>
      <c r="GM41">
        <v>-5.5566600000000001E-2</v>
      </c>
      <c r="GN41">
        <v>8.9823E-2</v>
      </c>
      <c r="GO41">
        <v>20.2699</v>
      </c>
      <c r="GP41">
        <v>5.2267200000000003</v>
      </c>
      <c r="GQ41">
        <v>11.9033</v>
      </c>
      <c r="GR41">
        <v>4.9642999999999997</v>
      </c>
      <c r="GS41">
        <v>3.2919999999999998</v>
      </c>
      <c r="GT41">
        <v>9999</v>
      </c>
      <c r="GU41">
        <v>9999</v>
      </c>
      <c r="GV41">
        <v>8213.2000000000007</v>
      </c>
      <c r="GW41">
        <v>983.6</v>
      </c>
      <c r="GX41">
        <v>1.877</v>
      </c>
      <c r="GY41">
        <v>1.87531</v>
      </c>
      <c r="GZ41">
        <v>1.8740399999999999</v>
      </c>
      <c r="HA41">
        <v>1.8731800000000001</v>
      </c>
      <c r="HB41">
        <v>1.8747</v>
      </c>
      <c r="HC41">
        <v>1.8696600000000001</v>
      </c>
      <c r="HD41">
        <v>1.87388</v>
      </c>
      <c r="HE41">
        <v>1.87896</v>
      </c>
      <c r="HF41">
        <v>0</v>
      </c>
      <c r="HG41">
        <v>0</v>
      </c>
      <c r="HH41">
        <v>0</v>
      </c>
      <c r="HI41">
        <v>0</v>
      </c>
      <c r="HJ41" t="s">
        <v>371</v>
      </c>
      <c r="HK41" t="s">
        <v>372</v>
      </c>
      <c r="HL41" t="s">
        <v>373</v>
      </c>
      <c r="HM41" t="s">
        <v>373</v>
      </c>
      <c r="HN41" t="s">
        <v>373</v>
      </c>
      <c r="HO41" t="s">
        <v>373</v>
      </c>
      <c r="HP41">
        <v>0</v>
      </c>
      <c r="HQ41">
        <v>100</v>
      </c>
      <c r="HR41">
        <v>100</v>
      </c>
      <c r="HS41">
        <v>-0.08</v>
      </c>
      <c r="HT41">
        <v>0.22</v>
      </c>
      <c r="HU41">
        <v>0.95434480451965986</v>
      </c>
      <c r="HV41">
        <v>1.442917152755131E-3</v>
      </c>
      <c r="HW41">
        <v>-2.661258809856503E-6</v>
      </c>
      <c r="HX41">
        <v>7.9611176757267714E-10</v>
      </c>
      <c r="HY41">
        <v>-4.9408109846991739E-2</v>
      </c>
      <c r="HZ41">
        <v>-6.0352908027276157E-3</v>
      </c>
      <c r="IA41">
        <v>1.226161373770135E-3</v>
      </c>
      <c r="IB41">
        <v>-1.457749047782E-5</v>
      </c>
      <c r="IC41">
        <v>5</v>
      </c>
      <c r="ID41">
        <v>1967</v>
      </c>
      <c r="IE41">
        <v>1</v>
      </c>
      <c r="IF41">
        <v>28</v>
      </c>
      <c r="IG41">
        <v>1.3</v>
      </c>
      <c r="IH41">
        <v>11.1</v>
      </c>
      <c r="II41">
        <v>3.0798299999999998</v>
      </c>
      <c r="IJ41">
        <v>2.4267599999999998</v>
      </c>
      <c r="IK41">
        <v>1.42578</v>
      </c>
      <c r="IL41">
        <v>2.2863799999999999</v>
      </c>
      <c r="IM41">
        <v>1.5478499999999999</v>
      </c>
      <c r="IN41">
        <v>2.3571800000000001</v>
      </c>
      <c r="IO41">
        <v>35.174700000000001</v>
      </c>
      <c r="IP41">
        <v>14.1846</v>
      </c>
      <c r="IQ41">
        <v>18</v>
      </c>
      <c r="IR41">
        <v>566.44100000000003</v>
      </c>
      <c r="IS41">
        <v>483.52499999999998</v>
      </c>
      <c r="IT41">
        <v>24.999500000000001</v>
      </c>
      <c r="IU41">
        <v>26.586600000000001</v>
      </c>
      <c r="IV41">
        <v>29.999700000000001</v>
      </c>
      <c r="IW41">
        <v>26.594899999999999</v>
      </c>
      <c r="IX41">
        <v>26.534400000000002</v>
      </c>
      <c r="IY41">
        <v>61.663899999999998</v>
      </c>
      <c r="IZ41">
        <v>28.097999999999999</v>
      </c>
      <c r="JA41">
        <v>3.8890799999999999</v>
      </c>
      <c r="JB41">
        <v>25</v>
      </c>
      <c r="JC41">
        <v>1500</v>
      </c>
      <c r="JD41">
        <v>20.816700000000001</v>
      </c>
      <c r="JE41">
        <v>100.756</v>
      </c>
      <c r="JF41">
        <v>100.907</v>
      </c>
    </row>
    <row r="42" spans="1:266" x14ac:dyDescent="0.2">
      <c r="A42">
        <v>40</v>
      </c>
      <c r="B42">
        <v>1657346048.0999999</v>
      </c>
      <c r="C42">
        <v>6609</v>
      </c>
      <c r="D42" t="s">
        <v>729</v>
      </c>
      <c r="E42" t="s">
        <v>730</v>
      </c>
      <c r="F42" t="s">
        <v>366</v>
      </c>
      <c r="H42" t="s">
        <v>449</v>
      </c>
      <c r="I42" t="s">
        <v>688</v>
      </c>
      <c r="J42" t="s">
        <v>691</v>
      </c>
      <c r="K42">
        <v>1657346048.0999999</v>
      </c>
      <c r="L42">
        <v>2.9603942082322894E-3</v>
      </c>
      <c r="M42">
        <v>2.9603942082322892</v>
      </c>
      <c r="N42">
        <v>17.935026478383978</v>
      </c>
      <c r="O42">
        <v>1974.075</v>
      </c>
      <c r="P42">
        <v>1807.2015227934191</v>
      </c>
      <c r="Q42">
        <v>183.53572851757718</v>
      </c>
      <c r="R42">
        <v>200.483061077385</v>
      </c>
      <c r="S42">
        <v>0.23894255501047643</v>
      </c>
      <c r="T42">
        <v>1.9173907467061315</v>
      </c>
      <c r="U42">
        <v>0.22354704266419542</v>
      </c>
      <c r="V42">
        <v>0.14101738293709615</v>
      </c>
      <c r="W42">
        <v>241.71883499999998</v>
      </c>
      <c r="X42">
        <v>27.800574763923699</v>
      </c>
      <c r="Y42">
        <v>27.800574763923699</v>
      </c>
      <c r="Z42">
        <v>3.7509447145954997</v>
      </c>
      <c r="AA42">
        <v>69.041023985795547</v>
      </c>
      <c r="AB42">
        <v>2.4470698942937403</v>
      </c>
      <c r="AC42">
        <v>3.5443708001741094</v>
      </c>
      <c r="AD42">
        <v>1.3038748203017594</v>
      </c>
      <c r="AE42">
        <v>-130.55338458304396</v>
      </c>
      <c r="AF42">
        <v>-99.935864991988765</v>
      </c>
      <c r="AG42">
        <v>-11.284014756183469</v>
      </c>
      <c r="AH42">
        <v>-5.4429331216212518E-2</v>
      </c>
      <c r="AI42">
        <v>0</v>
      </c>
      <c r="AJ42">
        <v>0</v>
      </c>
      <c r="AK42">
        <v>1</v>
      </c>
      <c r="AL42">
        <v>0</v>
      </c>
      <c r="AM42">
        <v>25838.237655415596</v>
      </c>
      <c r="AN42" t="s">
        <v>367</v>
      </c>
      <c r="AO42" t="s">
        <v>367</v>
      </c>
      <c r="AP42">
        <v>0</v>
      </c>
      <c r="AQ42">
        <v>0</v>
      </c>
      <c r="AR42" t="e">
        <v>#DIV/0!</v>
      </c>
      <c r="AS42">
        <v>0</v>
      </c>
      <c r="AT42" t="s">
        <v>367</v>
      </c>
      <c r="AU42" t="s">
        <v>367</v>
      </c>
      <c r="AV42">
        <v>0</v>
      </c>
      <c r="AW42">
        <v>0</v>
      </c>
      <c r="AX42" t="e">
        <v>#DIV/0!</v>
      </c>
      <c r="AY42">
        <v>0.5</v>
      </c>
      <c r="AZ42">
        <v>1261.0802999999999</v>
      </c>
      <c r="BA42">
        <v>17.935026478383978</v>
      </c>
      <c r="BB42" t="e">
        <v>#DIV/0!</v>
      </c>
      <c r="BC42">
        <v>1.4221954365938459E-2</v>
      </c>
      <c r="BD42" t="e">
        <v>#DIV/0!</v>
      </c>
      <c r="BE42" t="e">
        <v>#DIV/0!</v>
      </c>
      <c r="BF42" t="s">
        <v>367</v>
      </c>
      <c r="BG42">
        <v>0</v>
      </c>
      <c r="BH42" t="e">
        <v>#DIV/0!</v>
      </c>
      <c r="BI42" t="e">
        <v>#DIV/0!</v>
      </c>
      <c r="BJ42" t="e">
        <v>#DIV/0!</v>
      </c>
      <c r="BK42" t="e">
        <v>#DIV/0!</v>
      </c>
      <c r="BL42" t="e">
        <v>#DIV/0!</v>
      </c>
      <c r="BM42" t="e">
        <v>#DIV/0!</v>
      </c>
      <c r="BN42" t="e">
        <v>#DIV/0!</v>
      </c>
      <c r="BO42" t="e">
        <v>#DIV/0!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1499.84</v>
      </c>
      <c r="CI42">
        <v>1261.0802999999999</v>
      </c>
      <c r="CJ42">
        <v>0.84080988638788134</v>
      </c>
      <c r="CK42">
        <v>0.16116308072861105</v>
      </c>
      <c r="CL42">
        <v>6</v>
      </c>
      <c r="CM42">
        <v>0.5</v>
      </c>
      <c r="CN42" t="s">
        <v>368</v>
      </c>
      <c r="CO42">
        <v>2</v>
      </c>
      <c r="CP42">
        <v>1657346048.0999999</v>
      </c>
      <c r="CQ42">
        <v>1974.075</v>
      </c>
      <c r="CR42">
        <v>2000.01</v>
      </c>
      <c r="CS42">
        <v>24.095300000000002</v>
      </c>
      <c r="CT42">
        <v>20.944299999999998</v>
      </c>
      <c r="CU42">
        <v>1974.2</v>
      </c>
      <c r="CV42">
        <v>23.7895</v>
      </c>
      <c r="CW42">
        <v>550.12300000000005</v>
      </c>
      <c r="CX42">
        <v>101.458</v>
      </c>
      <c r="CY42">
        <v>9.9975800000000004E-2</v>
      </c>
      <c r="CZ42">
        <v>26.8338</v>
      </c>
      <c r="DA42">
        <v>27.116</v>
      </c>
      <c r="DB42">
        <v>999.9</v>
      </c>
      <c r="DC42">
        <v>0</v>
      </c>
      <c r="DD42">
        <v>0</v>
      </c>
      <c r="DE42">
        <v>4988.12</v>
      </c>
      <c r="DF42">
        <v>0</v>
      </c>
      <c r="DG42">
        <v>1716.36</v>
      </c>
      <c r="DH42">
        <v>-26.151199999999999</v>
      </c>
      <c r="DI42">
        <v>2022.6</v>
      </c>
      <c r="DJ42">
        <v>2042.8</v>
      </c>
      <c r="DK42">
        <v>3.1510400000000001</v>
      </c>
      <c r="DL42">
        <v>2000.01</v>
      </c>
      <c r="DM42">
        <v>20.944299999999998</v>
      </c>
      <c r="DN42">
        <v>2.4446599999999998</v>
      </c>
      <c r="DO42">
        <v>2.1249600000000002</v>
      </c>
      <c r="DP42">
        <v>20.662700000000001</v>
      </c>
      <c r="DQ42">
        <v>18.407499999999999</v>
      </c>
      <c r="DR42">
        <v>1499.84</v>
      </c>
      <c r="DS42">
        <v>0.973001</v>
      </c>
      <c r="DT42">
        <v>2.69987E-2</v>
      </c>
      <c r="DU42">
        <v>0</v>
      </c>
      <c r="DV42">
        <v>2.1229</v>
      </c>
      <c r="DW42">
        <v>0</v>
      </c>
      <c r="DX42">
        <v>18223.8</v>
      </c>
      <c r="DY42">
        <v>13302.2</v>
      </c>
      <c r="DZ42">
        <v>36.75</v>
      </c>
      <c r="EA42">
        <v>38.5</v>
      </c>
      <c r="EB42">
        <v>37.436999999999998</v>
      </c>
      <c r="EC42">
        <v>37.186999999999998</v>
      </c>
      <c r="ED42">
        <v>36.811999999999998</v>
      </c>
      <c r="EE42">
        <v>1459.35</v>
      </c>
      <c r="EF42">
        <v>40.49</v>
      </c>
      <c r="EG42">
        <v>0</v>
      </c>
      <c r="EH42">
        <v>1657346047.2</v>
      </c>
      <c r="EI42">
        <v>0</v>
      </c>
      <c r="EJ42">
        <v>2.4062519999999998</v>
      </c>
      <c r="EK42">
        <v>6.9915397503431509E-2</v>
      </c>
      <c r="EL42">
        <v>379.85384700233612</v>
      </c>
      <c r="EM42">
        <v>18197.232</v>
      </c>
      <c r="EN42">
        <v>15</v>
      </c>
      <c r="EO42">
        <v>1657346070.5999999</v>
      </c>
      <c r="EP42" t="s">
        <v>731</v>
      </c>
      <c r="EQ42">
        <v>1657346070.5999999</v>
      </c>
      <c r="ER42">
        <v>1657345969.5</v>
      </c>
      <c r="ES42">
        <v>33</v>
      </c>
      <c r="ET42">
        <v>0.20599999999999999</v>
      </c>
      <c r="EU42">
        <v>1E-3</v>
      </c>
      <c r="EV42">
        <v>-0.125</v>
      </c>
      <c r="EW42">
        <v>0.22</v>
      </c>
      <c r="EX42">
        <v>2000</v>
      </c>
      <c r="EY42">
        <v>21</v>
      </c>
      <c r="EZ42">
        <v>0.15</v>
      </c>
      <c r="FA42">
        <v>0.03</v>
      </c>
      <c r="FB42">
        <v>-26.025835000000001</v>
      </c>
      <c r="FC42">
        <v>-0.97999699812377172</v>
      </c>
      <c r="FD42">
        <v>0.14666258307762059</v>
      </c>
      <c r="FE42">
        <v>0</v>
      </c>
      <c r="FF42">
        <v>3.1643572500000001</v>
      </c>
      <c r="FG42">
        <v>-8.6976923076925186E-2</v>
      </c>
      <c r="FH42">
        <v>1.000568563055524E-2</v>
      </c>
      <c r="FI42">
        <v>1</v>
      </c>
      <c r="FJ42">
        <v>1</v>
      </c>
      <c r="FK42">
        <v>2</v>
      </c>
      <c r="FL42" t="s">
        <v>370</v>
      </c>
      <c r="FM42">
        <v>3.0616699999999999</v>
      </c>
      <c r="FN42">
        <v>2.7638799999999999</v>
      </c>
      <c r="FO42">
        <v>0.292213</v>
      </c>
      <c r="FP42">
        <v>0.29540100000000002</v>
      </c>
      <c r="FQ42">
        <v>0.12099600000000001</v>
      </c>
      <c r="FR42">
        <v>0.11075400000000001</v>
      </c>
      <c r="FS42">
        <v>22558</v>
      </c>
      <c r="FT42">
        <v>17518.3</v>
      </c>
      <c r="FU42">
        <v>29912</v>
      </c>
      <c r="FV42">
        <v>24305.599999999999</v>
      </c>
      <c r="FW42">
        <v>34912.699999999997</v>
      </c>
      <c r="FX42">
        <v>31570.3</v>
      </c>
      <c r="FY42">
        <v>43669.3</v>
      </c>
      <c r="FZ42">
        <v>39667.1</v>
      </c>
      <c r="GA42">
        <v>2.09063</v>
      </c>
      <c r="GB42">
        <v>1.9848699999999999</v>
      </c>
      <c r="GC42">
        <v>0.12747900000000001</v>
      </c>
      <c r="GD42">
        <v>0</v>
      </c>
      <c r="GE42">
        <v>25.027999999999999</v>
      </c>
      <c r="GF42">
        <v>999.9</v>
      </c>
      <c r="GG42">
        <v>55</v>
      </c>
      <c r="GH42">
        <v>33.4</v>
      </c>
      <c r="GI42">
        <v>28.0091</v>
      </c>
      <c r="GJ42">
        <v>31.3201</v>
      </c>
      <c r="GK42">
        <v>37.5</v>
      </c>
      <c r="GL42">
        <v>1</v>
      </c>
      <c r="GM42">
        <v>-5.9087899999999999E-2</v>
      </c>
      <c r="GN42">
        <v>0.14806900000000001</v>
      </c>
      <c r="GO42">
        <v>20.270099999999999</v>
      </c>
      <c r="GP42">
        <v>5.2268699999999999</v>
      </c>
      <c r="GQ42">
        <v>11.9026</v>
      </c>
      <c r="GR42">
        <v>4.9643499999999996</v>
      </c>
      <c r="GS42">
        <v>3.2919999999999998</v>
      </c>
      <c r="GT42">
        <v>9999</v>
      </c>
      <c r="GU42">
        <v>9999</v>
      </c>
      <c r="GV42">
        <v>8215.7000000000007</v>
      </c>
      <c r="GW42">
        <v>983.6</v>
      </c>
      <c r="GX42">
        <v>1.8771</v>
      </c>
      <c r="GY42">
        <v>1.87534</v>
      </c>
      <c r="GZ42">
        <v>1.8740699999999999</v>
      </c>
      <c r="HA42">
        <v>1.87317</v>
      </c>
      <c r="HB42">
        <v>1.8747</v>
      </c>
      <c r="HC42">
        <v>1.8696600000000001</v>
      </c>
      <c r="HD42">
        <v>1.87392</v>
      </c>
      <c r="HE42">
        <v>1.87897</v>
      </c>
      <c r="HF42">
        <v>0</v>
      </c>
      <c r="HG42">
        <v>0</v>
      </c>
      <c r="HH42">
        <v>0</v>
      </c>
      <c r="HI42">
        <v>0</v>
      </c>
      <c r="HJ42" t="s">
        <v>371</v>
      </c>
      <c r="HK42" t="s">
        <v>372</v>
      </c>
      <c r="HL42" t="s">
        <v>373</v>
      </c>
      <c r="HM42" t="s">
        <v>373</v>
      </c>
      <c r="HN42" t="s">
        <v>373</v>
      </c>
      <c r="HO42" t="s">
        <v>373</v>
      </c>
      <c r="HP42">
        <v>0</v>
      </c>
      <c r="HQ42">
        <v>100</v>
      </c>
      <c r="HR42">
        <v>100</v>
      </c>
      <c r="HS42">
        <v>-0.125</v>
      </c>
      <c r="HT42">
        <v>0.30580000000000002</v>
      </c>
      <c r="HU42">
        <v>1.0568559295791931</v>
      </c>
      <c r="HV42">
        <v>1.442917152755131E-3</v>
      </c>
      <c r="HW42">
        <v>-2.661258809856503E-6</v>
      </c>
      <c r="HX42">
        <v>7.9611176757267714E-10</v>
      </c>
      <c r="HY42">
        <v>-4.8238772458453552E-2</v>
      </c>
      <c r="HZ42">
        <v>-6.0352908027276157E-3</v>
      </c>
      <c r="IA42">
        <v>1.226161373770135E-3</v>
      </c>
      <c r="IB42">
        <v>-1.457749047782E-5</v>
      </c>
      <c r="IC42">
        <v>5</v>
      </c>
      <c r="ID42">
        <v>1967</v>
      </c>
      <c r="IE42">
        <v>1</v>
      </c>
      <c r="IF42">
        <v>28</v>
      </c>
      <c r="IG42">
        <v>1.3</v>
      </c>
      <c r="IH42">
        <v>1.3</v>
      </c>
      <c r="II42">
        <v>3.88794</v>
      </c>
      <c r="IJ42">
        <v>2.3754900000000001</v>
      </c>
      <c r="IK42">
        <v>1.42578</v>
      </c>
      <c r="IL42">
        <v>2.2863799999999999</v>
      </c>
      <c r="IM42">
        <v>1.5478499999999999</v>
      </c>
      <c r="IN42">
        <v>2.36328</v>
      </c>
      <c r="IO42">
        <v>35.128599999999999</v>
      </c>
      <c r="IP42">
        <v>14.1846</v>
      </c>
      <c r="IQ42">
        <v>18</v>
      </c>
      <c r="IR42">
        <v>566.79899999999998</v>
      </c>
      <c r="IS42">
        <v>485.09199999999998</v>
      </c>
      <c r="IT42">
        <v>25.000399999999999</v>
      </c>
      <c r="IU42">
        <v>26.536100000000001</v>
      </c>
      <c r="IV42">
        <v>30</v>
      </c>
      <c r="IW42">
        <v>26.535599999999999</v>
      </c>
      <c r="IX42">
        <v>26.478000000000002</v>
      </c>
      <c r="IY42">
        <v>77.8566</v>
      </c>
      <c r="IZ42">
        <v>27.497399999999999</v>
      </c>
      <c r="JA42">
        <v>2.3858100000000002</v>
      </c>
      <c r="JB42">
        <v>25</v>
      </c>
      <c r="JC42">
        <v>2000</v>
      </c>
      <c r="JD42">
        <v>20.871600000000001</v>
      </c>
      <c r="JE42">
        <v>100.76</v>
      </c>
      <c r="JF42">
        <v>100.90900000000001</v>
      </c>
    </row>
    <row r="43" spans="1:266" x14ac:dyDescent="0.2">
      <c r="A43">
        <v>41</v>
      </c>
      <c r="B43">
        <v>1657348558.5</v>
      </c>
      <c r="C43">
        <v>9119.4000000953674</v>
      </c>
      <c r="D43" t="s">
        <v>732</v>
      </c>
      <c r="E43" t="s">
        <v>733</v>
      </c>
      <c r="F43" t="s">
        <v>366</v>
      </c>
      <c r="H43" t="s">
        <v>449</v>
      </c>
      <c r="I43" t="s">
        <v>403</v>
      </c>
      <c r="J43" t="s">
        <v>734</v>
      </c>
      <c r="K43">
        <v>1657348558.5</v>
      </c>
      <c r="L43">
        <v>4.4678829486284989E-3</v>
      </c>
      <c r="M43">
        <v>4.4678829486284988</v>
      </c>
      <c r="N43">
        <v>19.478844431816739</v>
      </c>
      <c r="O43">
        <v>386.87700000000001</v>
      </c>
      <c r="P43">
        <v>286.39051472471755</v>
      </c>
      <c r="Q43">
        <v>29.058681393817352</v>
      </c>
      <c r="R43">
        <v>39.254566417473605</v>
      </c>
      <c r="S43">
        <v>0.36399751606937819</v>
      </c>
      <c r="T43">
        <v>1.9219899192484464</v>
      </c>
      <c r="U43">
        <v>0.32958923665924911</v>
      </c>
      <c r="V43">
        <v>0.20881300205481562</v>
      </c>
      <c r="W43">
        <v>241.75771799999995</v>
      </c>
      <c r="X43">
        <v>27.981517893971009</v>
      </c>
      <c r="Y43">
        <v>27.981517893971009</v>
      </c>
      <c r="Z43">
        <v>3.790752876132133</v>
      </c>
      <c r="AA43">
        <v>66.3176126464178</v>
      </c>
      <c r="AB43">
        <v>2.4576503796748796</v>
      </c>
      <c r="AC43">
        <v>3.7058788481699541</v>
      </c>
      <c r="AD43">
        <v>1.3331024964572533</v>
      </c>
      <c r="AE43">
        <v>-197.0336380345168</v>
      </c>
      <c r="AF43">
        <v>-40.185038843409046</v>
      </c>
      <c r="AG43">
        <v>-4.5478329028218818</v>
      </c>
      <c r="AH43">
        <v>-8.791780747770872E-3</v>
      </c>
      <c r="AI43">
        <v>0</v>
      </c>
      <c r="AJ43">
        <v>0</v>
      </c>
      <c r="AK43">
        <v>1</v>
      </c>
      <c r="AL43">
        <v>0</v>
      </c>
      <c r="AM43">
        <v>25889.568120428114</v>
      </c>
      <c r="AN43" t="s">
        <v>367</v>
      </c>
      <c r="AO43" t="s">
        <v>367</v>
      </c>
      <c r="AP43">
        <v>0</v>
      </c>
      <c r="AQ43">
        <v>0</v>
      </c>
      <c r="AR43" t="e">
        <v>#DIV/0!</v>
      </c>
      <c r="AS43">
        <v>0</v>
      </c>
      <c r="AT43" t="s">
        <v>367</v>
      </c>
      <c r="AU43" t="s">
        <v>367</v>
      </c>
      <c r="AV43">
        <v>0</v>
      </c>
      <c r="AW43">
        <v>0</v>
      </c>
      <c r="AX43" t="e">
        <v>#DIV/0!</v>
      </c>
      <c r="AY43">
        <v>0.5</v>
      </c>
      <c r="AZ43">
        <v>1261.2821999999996</v>
      </c>
      <c r="BA43">
        <v>19.478844431816739</v>
      </c>
      <c r="BB43" t="e">
        <v>#DIV/0!</v>
      </c>
      <c r="BC43">
        <v>1.5443684555142969E-2</v>
      </c>
      <c r="BD43" t="e">
        <v>#DIV/0!</v>
      </c>
      <c r="BE43" t="e">
        <v>#DIV/0!</v>
      </c>
      <c r="BF43" t="s">
        <v>367</v>
      </c>
      <c r="BG43">
        <v>0</v>
      </c>
      <c r="BH43" t="e">
        <v>#DIV/0!</v>
      </c>
      <c r="BI43" t="e">
        <v>#DIV/0!</v>
      </c>
      <c r="BJ43" t="e">
        <v>#DIV/0!</v>
      </c>
      <c r="BK43" t="e">
        <v>#DIV/0!</v>
      </c>
      <c r="BL43" t="e">
        <v>#DIV/0!</v>
      </c>
      <c r="BM43" t="e">
        <v>#DIV/0!</v>
      </c>
      <c r="BN43" t="e">
        <v>#DIV/0!</v>
      </c>
      <c r="BO43" t="e">
        <v>#DIV/0!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1500.08</v>
      </c>
      <c r="CI43">
        <v>1261.2821999999996</v>
      </c>
      <c r="CJ43">
        <v>0.84080995680230375</v>
      </c>
      <c r="CK43">
        <v>0.16116321662844646</v>
      </c>
      <c r="CL43">
        <v>6</v>
      </c>
      <c r="CM43">
        <v>0.5</v>
      </c>
      <c r="CN43" t="s">
        <v>368</v>
      </c>
      <c r="CO43">
        <v>2</v>
      </c>
      <c r="CP43">
        <v>1657348558.5</v>
      </c>
      <c r="CQ43">
        <v>386.87700000000001</v>
      </c>
      <c r="CR43">
        <v>410.00599999999997</v>
      </c>
      <c r="CS43">
        <v>24.221599999999999</v>
      </c>
      <c r="CT43">
        <v>19.466899999999999</v>
      </c>
      <c r="CU43">
        <v>386.178</v>
      </c>
      <c r="CV43">
        <v>24.054600000000001</v>
      </c>
      <c r="CW43">
        <v>550.15</v>
      </c>
      <c r="CX43">
        <v>101.432</v>
      </c>
      <c r="CY43">
        <v>3.3236799999999997E-2</v>
      </c>
      <c r="CZ43">
        <v>27.593699999999998</v>
      </c>
      <c r="DA43">
        <v>27.855899999999998</v>
      </c>
      <c r="DB43">
        <v>999.9</v>
      </c>
      <c r="DC43">
        <v>0</v>
      </c>
      <c r="DD43">
        <v>0</v>
      </c>
      <c r="DE43">
        <v>5008.75</v>
      </c>
      <c r="DF43">
        <v>0</v>
      </c>
      <c r="DG43">
        <v>1971.11</v>
      </c>
      <c r="DH43">
        <v>-22.3474</v>
      </c>
      <c r="DI43">
        <v>397.34100000000001</v>
      </c>
      <c r="DJ43">
        <v>418.14600000000002</v>
      </c>
      <c r="DK43">
        <v>4.9009299999999998</v>
      </c>
      <c r="DL43">
        <v>410.00599999999997</v>
      </c>
      <c r="DM43">
        <v>19.466899999999999</v>
      </c>
      <c r="DN43">
        <v>2.4716800000000001</v>
      </c>
      <c r="DO43">
        <v>1.9745699999999999</v>
      </c>
      <c r="DP43">
        <v>20.841200000000001</v>
      </c>
      <c r="DQ43">
        <v>17.241900000000001</v>
      </c>
      <c r="DR43">
        <v>1500.08</v>
      </c>
      <c r="DS43">
        <v>0.973001</v>
      </c>
      <c r="DT43">
        <v>2.69988E-2</v>
      </c>
      <c r="DU43">
        <v>0</v>
      </c>
      <c r="DV43">
        <v>2.5794999999999999</v>
      </c>
      <c r="DW43">
        <v>0</v>
      </c>
      <c r="DX43">
        <v>17752.7</v>
      </c>
      <c r="DY43">
        <v>13304.3</v>
      </c>
      <c r="DZ43">
        <v>35.686999999999998</v>
      </c>
      <c r="EA43">
        <v>38</v>
      </c>
      <c r="EB43">
        <v>36.375</v>
      </c>
      <c r="EC43">
        <v>36.625</v>
      </c>
      <c r="ED43">
        <v>36</v>
      </c>
      <c r="EE43">
        <v>1459.58</v>
      </c>
      <c r="EF43">
        <v>40.5</v>
      </c>
      <c r="EG43">
        <v>0</v>
      </c>
      <c r="EH43">
        <v>1657348557.5999999</v>
      </c>
      <c r="EI43">
        <v>0</v>
      </c>
      <c r="EJ43">
        <v>2.4549280000000002</v>
      </c>
      <c r="EK43">
        <v>1.279446170456116</v>
      </c>
      <c r="EL43">
        <v>-2918.3769270150242</v>
      </c>
      <c r="EM43">
        <v>17959.544000000002</v>
      </c>
      <c r="EN43">
        <v>15</v>
      </c>
      <c r="EO43">
        <v>1657348589.5</v>
      </c>
      <c r="EP43" t="s">
        <v>735</v>
      </c>
      <c r="EQ43">
        <v>1657348583.5</v>
      </c>
      <c r="ER43">
        <v>1657348589.5</v>
      </c>
      <c r="ES43">
        <v>34</v>
      </c>
      <c r="ET43">
        <v>-0.77500000000000002</v>
      </c>
      <c r="EU43">
        <v>-1.9E-2</v>
      </c>
      <c r="EV43">
        <v>0.69899999999999995</v>
      </c>
      <c r="EW43">
        <v>0.16700000000000001</v>
      </c>
      <c r="EX43">
        <v>410</v>
      </c>
      <c r="EY43">
        <v>19</v>
      </c>
      <c r="EZ43">
        <v>0.08</v>
      </c>
      <c r="FA43">
        <v>0.02</v>
      </c>
      <c r="FB43">
        <v>-22.27784390243902</v>
      </c>
      <c r="FC43">
        <v>-0.16040905923342921</v>
      </c>
      <c r="FD43">
        <v>3.2349818477120922E-2</v>
      </c>
      <c r="FE43">
        <v>0</v>
      </c>
      <c r="FF43">
        <v>4.8789004878048789</v>
      </c>
      <c r="FG43">
        <v>0.1229144947735207</v>
      </c>
      <c r="FH43">
        <v>1.2469050847211271E-2</v>
      </c>
      <c r="FI43">
        <v>1</v>
      </c>
      <c r="FJ43">
        <v>1</v>
      </c>
      <c r="FK43">
        <v>2</v>
      </c>
      <c r="FL43" t="s">
        <v>370</v>
      </c>
      <c r="FM43">
        <v>3.0591699999999999</v>
      </c>
      <c r="FN43">
        <v>2.6972299999999998</v>
      </c>
      <c r="FO43">
        <v>9.84429E-2</v>
      </c>
      <c r="FP43">
        <v>0.10356700000000001</v>
      </c>
      <c r="FQ43">
        <v>0.121312</v>
      </c>
      <c r="FR43">
        <v>0.104688</v>
      </c>
      <c r="FS43">
        <v>28607.3</v>
      </c>
      <c r="FT43">
        <v>22201.8</v>
      </c>
      <c r="FU43">
        <v>29796.7</v>
      </c>
      <c r="FV43">
        <v>24224.7</v>
      </c>
      <c r="FW43">
        <v>34761.300000000003</v>
      </c>
      <c r="FX43">
        <v>31675.9</v>
      </c>
      <c r="FY43">
        <v>43495.7</v>
      </c>
      <c r="FZ43">
        <v>39530.9</v>
      </c>
      <c r="GA43">
        <v>2.0678999999999998</v>
      </c>
      <c r="GB43">
        <v>1.94783</v>
      </c>
      <c r="GC43">
        <v>9.6567E-2</v>
      </c>
      <c r="GD43">
        <v>0</v>
      </c>
      <c r="GE43">
        <v>26.276800000000001</v>
      </c>
      <c r="GF43">
        <v>999.9</v>
      </c>
      <c r="GG43">
        <v>54.7</v>
      </c>
      <c r="GH43">
        <v>33.299999999999997</v>
      </c>
      <c r="GI43">
        <v>27.706800000000001</v>
      </c>
      <c r="GJ43">
        <v>31.190200000000001</v>
      </c>
      <c r="GK43">
        <v>29.543299999999999</v>
      </c>
      <c r="GL43">
        <v>1</v>
      </c>
      <c r="GM43">
        <v>0.114423</v>
      </c>
      <c r="GN43">
        <v>1.0524</v>
      </c>
      <c r="GO43">
        <v>20.266300000000001</v>
      </c>
      <c r="GP43">
        <v>5.2232799999999999</v>
      </c>
      <c r="GQ43">
        <v>11.908099999999999</v>
      </c>
      <c r="GR43">
        <v>4.9637500000000001</v>
      </c>
      <c r="GS43">
        <v>3.2919999999999998</v>
      </c>
      <c r="GT43">
        <v>9999</v>
      </c>
      <c r="GU43">
        <v>9999</v>
      </c>
      <c r="GV43">
        <v>8217.7999999999993</v>
      </c>
      <c r="GW43">
        <v>984.3</v>
      </c>
      <c r="GX43">
        <v>1.87713</v>
      </c>
      <c r="GY43">
        <v>1.8754299999999999</v>
      </c>
      <c r="GZ43">
        <v>1.87408</v>
      </c>
      <c r="HA43">
        <v>1.8733200000000001</v>
      </c>
      <c r="HB43">
        <v>1.87483</v>
      </c>
      <c r="HC43">
        <v>1.8697600000000001</v>
      </c>
      <c r="HD43">
        <v>1.8739300000000001</v>
      </c>
      <c r="HE43">
        <v>1.87897</v>
      </c>
      <c r="HF43">
        <v>0</v>
      </c>
      <c r="HG43">
        <v>0</v>
      </c>
      <c r="HH43">
        <v>0</v>
      </c>
      <c r="HI43">
        <v>0</v>
      </c>
      <c r="HJ43" t="s">
        <v>371</v>
      </c>
      <c r="HK43" t="s">
        <v>372</v>
      </c>
      <c r="HL43" t="s">
        <v>373</v>
      </c>
      <c r="HM43" t="s">
        <v>373</v>
      </c>
      <c r="HN43" t="s">
        <v>373</v>
      </c>
      <c r="HO43" t="s">
        <v>373</v>
      </c>
      <c r="HP43">
        <v>0</v>
      </c>
      <c r="HQ43">
        <v>100</v>
      </c>
      <c r="HR43">
        <v>100</v>
      </c>
      <c r="HS43">
        <v>0.69899999999999995</v>
      </c>
      <c r="HT43">
        <v>0.16700000000000001</v>
      </c>
      <c r="HU43">
        <v>1.2742866419418499</v>
      </c>
      <c r="HV43">
        <v>1.442917152755131E-3</v>
      </c>
      <c r="HW43">
        <v>-2.661258809856503E-6</v>
      </c>
      <c r="HX43">
        <v>7.9611176757267714E-10</v>
      </c>
      <c r="HY43">
        <v>-4.8238772458453552E-2</v>
      </c>
      <c r="HZ43">
        <v>-6.0352908027276157E-3</v>
      </c>
      <c r="IA43">
        <v>1.226161373770135E-3</v>
      </c>
      <c r="IB43">
        <v>-1.457749047782E-5</v>
      </c>
      <c r="IC43">
        <v>5</v>
      </c>
      <c r="ID43">
        <v>1967</v>
      </c>
      <c r="IE43">
        <v>1</v>
      </c>
      <c r="IF43">
        <v>28</v>
      </c>
      <c r="IG43">
        <v>41.5</v>
      </c>
      <c r="IH43">
        <v>43.1</v>
      </c>
      <c r="II43">
        <v>1.0534699999999999</v>
      </c>
      <c r="IJ43">
        <v>2.4609399999999999</v>
      </c>
      <c r="IK43">
        <v>1.42578</v>
      </c>
      <c r="IL43">
        <v>2.2912599999999999</v>
      </c>
      <c r="IM43">
        <v>1.5478499999999999</v>
      </c>
      <c r="IN43">
        <v>2.3046899999999999</v>
      </c>
      <c r="IO43">
        <v>35.871099999999998</v>
      </c>
      <c r="IP43">
        <v>13.8781</v>
      </c>
      <c r="IQ43">
        <v>18</v>
      </c>
      <c r="IR43">
        <v>571.25599999999997</v>
      </c>
      <c r="IS43">
        <v>479.43400000000003</v>
      </c>
      <c r="IT43">
        <v>25.001200000000001</v>
      </c>
      <c r="IU43">
        <v>28.7713</v>
      </c>
      <c r="IV43">
        <v>30.000299999999999</v>
      </c>
      <c r="IW43">
        <v>28.638500000000001</v>
      </c>
      <c r="IX43">
        <v>28.567399999999999</v>
      </c>
      <c r="IY43">
        <v>21.114100000000001</v>
      </c>
      <c r="IZ43">
        <v>31.4544</v>
      </c>
      <c r="JA43">
        <v>0</v>
      </c>
      <c r="JB43">
        <v>25</v>
      </c>
      <c r="JC43">
        <v>410</v>
      </c>
      <c r="JD43">
        <v>19.372800000000002</v>
      </c>
      <c r="JE43">
        <v>100.364</v>
      </c>
      <c r="JF43">
        <v>100.56699999999999</v>
      </c>
    </row>
    <row r="44" spans="1:266" x14ac:dyDescent="0.2">
      <c r="A44">
        <v>42</v>
      </c>
      <c r="B44">
        <v>1657348720</v>
      </c>
      <c r="C44">
        <v>9280.9000000953674</v>
      </c>
      <c r="D44" t="s">
        <v>736</v>
      </c>
      <c r="E44" t="s">
        <v>737</v>
      </c>
      <c r="F44" t="s">
        <v>366</v>
      </c>
      <c r="H44" t="s">
        <v>449</v>
      </c>
      <c r="I44" t="s">
        <v>403</v>
      </c>
      <c r="J44" t="s">
        <v>734</v>
      </c>
      <c r="K44">
        <v>1657348720</v>
      </c>
      <c r="L44">
        <v>4.6024084762231647E-3</v>
      </c>
      <c r="M44">
        <v>4.6024084762231645</v>
      </c>
      <c r="N44">
        <v>18.947011706969398</v>
      </c>
      <c r="O44">
        <v>377.428</v>
      </c>
      <c r="P44">
        <v>285.35477380207129</v>
      </c>
      <c r="Q44">
        <v>28.955435113695252</v>
      </c>
      <c r="R44">
        <v>38.298262259569199</v>
      </c>
      <c r="S44">
        <v>0.38989038622631783</v>
      </c>
      <c r="T44">
        <v>1.9190781605132883</v>
      </c>
      <c r="U44">
        <v>0.35064136715009081</v>
      </c>
      <c r="V44">
        <v>0.22234705006405669</v>
      </c>
      <c r="W44">
        <v>241.73900399999997</v>
      </c>
      <c r="X44">
        <v>27.696750253015349</v>
      </c>
      <c r="Y44">
        <v>27.696750253015349</v>
      </c>
      <c r="Z44">
        <v>3.7282680347064954</v>
      </c>
      <c r="AA44">
        <v>66.661671541399585</v>
      </c>
      <c r="AB44">
        <v>2.4368429691584996</v>
      </c>
      <c r="AC44">
        <v>3.6555383518175386</v>
      </c>
      <c r="AD44">
        <v>1.2914250655479957</v>
      </c>
      <c r="AE44">
        <v>-202.96621380144157</v>
      </c>
      <c r="AF44">
        <v>-34.840633024952794</v>
      </c>
      <c r="AG44">
        <v>-3.9387749568797892</v>
      </c>
      <c r="AH44">
        <v>-6.6177832741942666E-3</v>
      </c>
      <c r="AI44">
        <v>0</v>
      </c>
      <c r="AJ44">
        <v>0</v>
      </c>
      <c r="AK44">
        <v>1</v>
      </c>
      <c r="AL44">
        <v>0</v>
      </c>
      <c r="AM44">
        <v>25836.255533655105</v>
      </c>
      <c r="AN44" t="s">
        <v>367</v>
      </c>
      <c r="AO44" t="s">
        <v>367</v>
      </c>
      <c r="AP44">
        <v>0</v>
      </c>
      <c r="AQ44">
        <v>0</v>
      </c>
      <c r="AR44" t="e">
        <v>#DIV/0!</v>
      </c>
      <c r="AS44">
        <v>0</v>
      </c>
      <c r="AT44" t="s">
        <v>367</v>
      </c>
      <c r="AU44" t="s">
        <v>367</v>
      </c>
      <c r="AV44">
        <v>0</v>
      </c>
      <c r="AW44">
        <v>0</v>
      </c>
      <c r="AX44" t="e">
        <v>#DIV/0!</v>
      </c>
      <c r="AY44">
        <v>0.5</v>
      </c>
      <c r="AZ44">
        <v>1261.1891999999998</v>
      </c>
      <c r="BA44">
        <v>18.947011706969398</v>
      </c>
      <c r="BB44" t="e">
        <v>#DIV/0!</v>
      </c>
      <c r="BC44">
        <v>1.5023131903579099E-2</v>
      </c>
      <c r="BD44" t="e">
        <v>#DIV/0!</v>
      </c>
      <c r="BE44" t="e">
        <v>#DIV/0!</v>
      </c>
      <c r="BF44" t="s">
        <v>367</v>
      </c>
      <c r="BG44">
        <v>0</v>
      </c>
      <c r="BH44" t="e">
        <v>#DIV/0!</v>
      </c>
      <c r="BI44" t="e">
        <v>#DIV/0!</v>
      </c>
      <c r="BJ44" t="e">
        <v>#DIV/0!</v>
      </c>
      <c r="BK44" t="e">
        <v>#DIV/0!</v>
      </c>
      <c r="BL44" t="e">
        <v>#DIV/0!</v>
      </c>
      <c r="BM44" t="e">
        <v>#DIV/0!</v>
      </c>
      <c r="BN44" t="e">
        <v>#DIV/0!</v>
      </c>
      <c r="BO44" t="e">
        <v>#DIV/0!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1499.97</v>
      </c>
      <c r="CI44">
        <v>1261.1891999999998</v>
      </c>
      <c r="CJ44">
        <v>0.84080961619232375</v>
      </c>
      <c r="CK44">
        <v>0.161162559251185</v>
      </c>
      <c r="CL44">
        <v>6</v>
      </c>
      <c r="CM44">
        <v>0.5</v>
      </c>
      <c r="CN44" t="s">
        <v>368</v>
      </c>
      <c r="CO44">
        <v>2</v>
      </c>
      <c r="CP44">
        <v>1657348720</v>
      </c>
      <c r="CQ44">
        <v>377.428</v>
      </c>
      <c r="CR44">
        <v>399.99</v>
      </c>
      <c r="CS44">
        <v>24.015000000000001</v>
      </c>
      <c r="CT44">
        <v>19.115300000000001</v>
      </c>
      <c r="CU44">
        <v>376.72</v>
      </c>
      <c r="CV44">
        <v>23.729399999999998</v>
      </c>
      <c r="CW44">
        <v>550.05999999999995</v>
      </c>
      <c r="CX44">
        <v>101.437</v>
      </c>
      <c r="CY44">
        <v>3.4703900000000003E-2</v>
      </c>
      <c r="CZ44">
        <v>27.36</v>
      </c>
      <c r="DA44">
        <v>27.249600000000001</v>
      </c>
      <c r="DB44">
        <v>999.9</v>
      </c>
      <c r="DC44">
        <v>0</v>
      </c>
      <c r="DD44">
        <v>0</v>
      </c>
      <c r="DE44">
        <v>4996.25</v>
      </c>
      <c r="DF44">
        <v>0</v>
      </c>
      <c r="DG44">
        <v>473.14499999999998</v>
      </c>
      <c r="DH44">
        <v>-22.561800000000002</v>
      </c>
      <c r="DI44">
        <v>386.71499999999997</v>
      </c>
      <c r="DJ44">
        <v>407.78500000000003</v>
      </c>
      <c r="DK44">
        <v>4.8996700000000004</v>
      </c>
      <c r="DL44">
        <v>399.99</v>
      </c>
      <c r="DM44">
        <v>19.115300000000001</v>
      </c>
      <c r="DN44">
        <v>2.4359999999999999</v>
      </c>
      <c r="DO44">
        <v>1.9390000000000001</v>
      </c>
      <c r="DP44">
        <v>20.6051</v>
      </c>
      <c r="DQ44">
        <v>16.954799999999999</v>
      </c>
      <c r="DR44">
        <v>1499.97</v>
      </c>
      <c r="DS44">
        <v>0.97301099999999996</v>
      </c>
      <c r="DT44">
        <v>2.6988600000000001E-2</v>
      </c>
      <c r="DU44">
        <v>0</v>
      </c>
      <c r="DV44">
        <v>2.0063</v>
      </c>
      <c r="DW44">
        <v>0</v>
      </c>
      <c r="DX44">
        <v>19793.5</v>
      </c>
      <c r="DY44">
        <v>13303.4</v>
      </c>
      <c r="DZ44">
        <v>36.686999999999998</v>
      </c>
      <c r="EA44">
        <v>39.436999999999998</v>
      </c>
      <c r="EB44">
        <v>37.375</v>
      </c>
      <c r="EC44">
        <v>37.561999999999998</v>
      </c>
      <c r="ED44">
        <v>37.061999999999998</v>
      </c>
      <c r="EE44">
        <v>1459.49</v>
      </c>
      <c r="EF44">
        <v>40.479999999999997</v>
      </c>
      <c r="EG44">
        <v>0</v>
      </c>
      <c r="EH44">
        <v>1657348719.5999999</v>
      </c>
      <c r="EI44">
        <v>0</v>
      </c>
      <c r="EJ44">
        <v>2.2998880000000002</v>
      </c>
      <c r="EK44">
        <v>-1.0615153781075199</v>
      </c>
      <c r="EL44">
        <v>1553.8076961706749</v>
      </c>
      <c r="EM44">
        <v>19517.82</v>
      </c>
      <c r="EN44">
        <v>15</v>
      </c>
      <c r="EO44">
        <v>1657348589.5</v>
      </c>
      <c r="EP44" t="s">
        <v>735</v>
      </c>
      <c r="EQ44">
        <v>1657348583.5</v>
      </c>
      <c r="ER44">
        <v>1657348589.5</v>
      </c>
      <c r="ES44">
        <v>34</v>
      </c>
      <c r="ET44">
        <v>-0.77500000000000002</v>
      </c>
      <c r="EU44">
        <v>-1.9E-2</v>
      </c>
      <c r="EV44">
        <v>0.69899999999999995</v>
      </c>
      <c r="EW44">
        <v>0.16700000000000001</v>
      </c>
      <c r="EX44">
        <v>410</v>
      </c>
      <c r="EY44">
        <v>19</v>
      </c>
      <c r="EZ44">
        <v>0.08</v>
      </c>
      <c r="FA44">
        <v>0.02</v>
      </c>
      <c r="FB44">
        <v>-22.57957804878049</v>
      </c>
      <c r="FC44">
        <v>0.1543463414634289</v>
      </c>
      <c r="FD44">
        <v>3.3899482060904977E-2</v>
      </c>
      <c r="FE44">
        <v>0</v>
      </c>
      <c r="FF44">
        <v>4.9376553658536588</v>
      </c>
      <c r="FG44">
        <v>-0.2293323344947702</v>
      </c>
      <c r="FH44">
        <v>2.267466385558364E-2</v>
      </c>
      <c r="FI44">
        <v>1</v>
      </c>
      <c r="FJ44">
        <v>1</v>
      </c>
      <c r="FK44">
        <v>2</v>
      </c>
      <c r="FL44" t="s">
        <v>370</v>
      </c>
      <c r="FM44">
        <v>3.0587</v>
      </c>
      <c r="FN44">
        <v>2.6986400000000001</v>
      </c>
      <c r="FO44">
        <v>9.6516099999999994E-2</v>
      </c>
      <c r="FP44">
        <v>0.101574</v>
      </c>
      <c r="FQ44">
        <v>0.120116</v>
      </c>
      <c r="FR44">
        <v>0.103311</v>
      </c>
      <c r="FS44">
        <v>28656.2</v>
      </c>
      <c r="FT44">
        <v>22244.2</v>
      </c>
      <c r="FU44">
        <v>29784.9</v>
      </c>
      <c r="FV44">
        <v>24218</v>
      </c>
      <c r="FW44">
        <v>34796.199999999997</v>
      </c>
      <c r="FX44">
        <v>31716.5</v>
      </c>
      <c r="FY44">
        <v>43478.3</v>
      </c>
      <c r="FZ44">
        <v>39519.699999999997</v>
      </c>
      <c r="GA44">
        <v>2.0657199999999998</v>
      </c>
      <c r="GB44">
        <v>1.94363</v>
      </c>
      <c r="GC44">
        <v>6.4730599999999999E-2</v>
      </c>
      <c r="GD44">
        <v>0</v>
      </c>
      <c r="GE44">
        <v>26.1906</v>
      </c>
      <c r="GF44">
        <v>999.9</v>
      </c>
      <c r="GG44">
        <v>54.1</v>
      </c>
      <c r="GH44">
        <v>33.5</v>
      </c>
      <c r="GI44">
        <v>27.712700000000002</v>
      </c>
      <c r="GJ44">
        <v>31.1602</v>
      </c>
      <c r="GK44">
        <v>29.499199999999998</v>
      </c>
      <c r="GL44">
        <v>1</v>
      </c>
      <c r="GM44">
        <v>0.12964400000000001</v>
      </c>
      <c r="GN44">
        <v>1.15889</v>
      </c>
      <c r="GO44">
        <v>20.267800000000001</v>
      </c>
      <c r="GP44">
        <v>5.2267200000000003</v>
      </c>
      <c r="GQ44">
        <v>11.908099999999999</v>
      </c>
      <c r="GR44">
        <v>4.9637500000000001</v>
      </c>
      <c r="GS44">
        <v>3.2919999999999998</v>
      </c>
      <c r="GT44">
        <v>9999</v>
      </c>
      <c r="GU44">
        <v>9999</v>
      </c>
      <c r="GV44">
        <v>8217.7999999999993</v>
      </c>
      <c r="GW44">
        <v>984.4</v>
      </c>
      <c r="GX44">
        <v>1.87714</v>
      </c>
      <c r="GY44">
        <v>1.8754599999999999</v>
      </c>
      <c r="GZ44">
        <v>1.87408</v>
      </c>
      <c r="HA44">
        <v>1.8733200000000001</v>
      </c>
      <c r="HB44">
        <v>1.8748100000000001</v>
      </c>
      <c r="HC44">
        <v>1.8697699999999999</v>
      </c>
      <c r="HD44">
        <v>1.8739399999999999</v>
      </c>
      <c r="HE44">
        <v>1.87897</v>
      </c>
      <c r="HF44">
        <v>0</v>
      </c>
      <c r="HG44">
        <v>0</v>
      </c>
      <c r="HH44">
        <v>0</v>
      </c>
      <c r="HI44">
        <v>0</v>
      </c>
      <c r="HJ44" t="s">
        <v>371</v>
      </c>
      <c r="HK44" t="s">
        <v>372</v>
      </c>
      <c r="HL44" t="s">
        <v>373</v>
      </c>
      <c r="HM44" t="s">
        <v>373</v>
      </c>
      <c r="HN44" t="s">
        <v>373</v>
      </c>
      <c r="HO44" t="s">
        <v>373</v>
      </c>
      <c r="HP44">
        <v>0</v>
      </c>
      <c r="HQ44">
        <v>100</v>
      </c>
      <c r="HR44">
        <v>100</v>
      </c>
      <c r="HS44">
        <v>0.70799999999999996</v>
      </c>
      <c r="HT44">
        <v>0.28560000000000002</v>
      </c>
      <c r="HU44">
        <v>0.49947996428634261</v>
      </c>
      <c r="HV44">
        <v>1.442917152755131E-3</v>
      </c>
      <c r="HW44">
        <v>-2.661258809856503E-6</v>
      </c>
      <c r="HX44">
        <v>7.9611176757267714E-10</v>
      </c>
      <c r="HY44">
        <v>-6.6858107156167801E-2</v>
      </c>
      <c r="HZ44">
        <v>-6.0352908027276157E-3</v>
      </c>
      <c r="IA44">
        <v>1.226161373770135E-3</v>
      </c>
      <c r="IB44">
        <v>-1.457749047782E-5</v>
      </c>
      <c r="IC44">
        <v>5</v>
      </c>
      <c r="ID44">
        <v>1967</v>
      </c>
      <c r="IE44">
        <v>1</v>
      </c>
      <c r="IF44">
        <v>28</v>
      </c>
      <c r="IG44">
        <v>2.2999999999999998</v>
      </c>
      <c r="IH44">
        <v>2.2000000000000002</v>
      </c>
      <c r="II44">
        <v>1.03149</v>
      </c>
      <c r="IJ44">
        <v>2.4499499999999999</v>
      </c>
      <c r="IK44">
        <v>1.42578</v>
      </c>
      <c r="IL44">
        <v>2.2900399999999999</v>
      </c>
      <c r="IM44">
        <v>1.5478499999999999</v>
      </c>
      <c r="IN44">
        <v>2.3095699999999999</v>
      </c>
      <c r="IO44">
        <v>35.987900000000003</v>
      </c>
      <c r="IP44">
        <v>13.8606</v>
      </c>
      <c r="IQ44">
        <v>18</v>
      </c>
      <c r="IR44">
        <v>571.60199999999998</v>
      </c>
      <c r="IS44">
        <v>478.423</v>
      </c>
      <c r="IT44">
        <v>24.998899999999999</v>
      </c>
      <c r="IU44">
        <v>28.9709</v>
      </c>
      <c r="IV44">
        <v>30.000299999999999</v>
      </c>
      <c r="IW44">
        <v>28.835899999999999</v>
      </c>
      <c r="IX44">
        <v>28.766100000000002</v>
      </c>
      <c r="IY44">
        <v>20.6844</v>
      </c>
      <c r="IZ44">
        <v>32.402700000000003</v>
      </c>
      <c r="JA44">
        <v>0</v>
      </c>
      <c r="JB44">
        <v>25</v>
      </c>
      <c r="JC44">
        <v>400</v>
      </c>
      <c r="JD44">
        <v>19.091200000000001</v>
      </c>
      <c r="JE44">
        <v>100.324</v>
      </c>
      <c r="JF44">
        <v>100.538</v>
      </c>
    </row>
    <row r="45" spans="1:266" x14ac:dyDescent="0.2">
      <c r="A45">
        <v>43</v>
      </c>
      <c r="B45">
        <v>1657348795.5</v>
      </c>
      <c r="C45">
        <v>9356.4000000953674</v>
      </c>
      <c r="D45" t="s">
        <v>738</v>
      </c>
      <c r="E45" t="s">
        <v>739</v>
      </c>
      <c r="F45" t="s">
        <v>366</v>
      </c>
      <c r="H45" t="s">
        <v>449</v>
      </c>
      <c r="I45" t="s">
        <v>403</v>
      </c>
      <c r="J45" t="s">
        <v>734</v>
      </c>
      <c r="K45">
        <v>1657348795.5</v>
      </c>
      <c r="L45">
        <v>4.5752453853367065E-3</v>
      </c>
      <c r="M45">
        <v>4.5752453853367063</v>
      </c>
      <c r="N45">
        <v>14.048891970247247</v>
      </c>
      <c r="O45">
        <v>283.22699999999998</v>
      </c>
      <c r="P45">
        <v>214.91623683684156</v>
      </c>
      <c r="Q45">
        <v>21.807343823906098</v>
      </c>
      <c r="R45">
        <v>28.738771253948702</v>
      </c>
      <c r="S45">
        <v>0.38990132498458085</v>
      </c>
      <c r="T45">
        <v>1.9181632595688218</v>
      </c>
      <c r="U45">
        <v>0.35063351498575313</v>
      </c>
      <c r="V45">
        <v>0.2223435230368786</v>
      </c>
      <c r="W45">
        <v>241.70824199999998</v>
      </c>
      <c r="X45">
        <v>27.560787137531445</v>
      </c>
      <c r="Y45">
        <v>27.560787137531445</v>
      </c>
      <c r="Z45">
        <v>3.698752808340656</v>
      </c>
      <c r="AA45">
        <v>66.62248612424527</v>
      </c>
      <c r="AB45">
        <v>2.4146181120504604</v>
      </c>
      <c r="AC45">
        <v>3.6243290404194806</v>
      </c>
      <c r="AD45">
        <v>1.2841346962901956</v>
      </c>
      <c r="AE45">
        <v>-201.76832149334876</v>
      </c>
      <c r="AF45">
        <v>-35.892981192446243</v>
      </c>
      <c r="AG45">
        <v>-4.0539629287003924</v>
      </c>
      <c r="AH45">
        <v>-7.0236144954236579E-3</v>
      </c>
      <c r="AI45">
        <v>0</v>
      </c>
      <c r="AJ45">
        <v>0</v>
      </c>
      <c r="AK45">
        <v>1</v>
      </c>
      <c r="AL45">
        <v>0</v>
      </c>
      <c r="AM45">
        <v>25825.900094232667</v>
      </c>
      <c r="AN45" t="s">
        <v>367</v>
      </c>
      <c r="AO45" t="s">
        <v>367</v>
      </c>
      <c r="AP45">
        <v>0</v>
      </c>
      <c r="AQ45">
        <v>0</v>
      </c>
      <c r="AR45" t="e">
        <v>#DIV/0!</v>
      </c>
      <c r="AS45">
        <v>0</v>
      </c>
      <c r="AT45" t="s">
        <v>367</v>
      </c>
      <c r="AU45" t="s">
        <v>367</v>
      </c>
      <c r="AV45">
        <v>0</v>
      </c>
      <c r="AW45">
        <v>0</v>
      </c>
      <c r="AX45" t="e">
        <v>#DIV/0!</v>
      </c>
      <c r="AY45">
        <v>0.5</v>
      </c>
      <c r="AZ45">
        <v>1261.0218</v>
      </c>
      <c r="BA45">
        <v>14.048891970247247</v>
      </c>
      <c r="BB45" t="e">
        <v>#DIV/0!</v>
      </c>
      <c r="BC45">
        <v>1.1140879539312681E-2</v>
      </c>
      <c r="BD45" t="e">
        <v>#DIV/0!</v>
      </c>
      <c r="BE45" t="e">
        <v>#DIV/0!</v>
      </c>
      <c r="BF45" t="s">
        <v>367</v>
      </c>
      <c r="BG45">
        <v>0</v>
      </c>
      <c r="BH45" t="e">
        <v>#DIV/0!</v>
      </c>
      <c r="BI45" t="e">
        <v>#DIV/0!</v>
      </c>
      <c r="BJ45" t="e">
        <v>#DIV/0!</v>
      </c>
      <c r="BK45" t="e">
        <v>#DIV/0!</v>
      </c>
      <c r="BL45" t="e">
        <v>#DIV/0!</v>
      </c>
      <c r="BM45" t="e">
        <v>#DIV/0!</v>
      </c>
      <c r="BN45" t="e">
        <v>#DIV/0!</v>
      </c>
      <c r="BO45" t="e">
        <v>#DIV/0!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1499.77</v>
      </c>
      <c r="CI45">
        <v>1261.0218</v>
      </c>
      <c r="CJ45">
        <v>0.84081012421904688</v>
      </c>
      <c r="CK45">
        <v>0.16116353974276054</v>
      </c>
      <c r="CL45">
        <v>6</v>
      </c>
      <c r="CM45">
        <v>0.5</v>
      </c>
      <c r="CN45" t="s">
        <v>368</v>
      </c>
      <c r="CO45">
        <v>2</v>
      </c>
      <c r="CP45">
        <v>1657348795.5</v>
      </c>
      <c r="CQ45">
        <v>283.22699999999998</v>
      </c>
      <c r="CR45">
        <v>299.96600000000001</v>
      </c>
      <c r="CS45">
        <v>23.796600000000002</v>
      </c>
      <c r="CT45">
        <v>18.924399999999999</v>
      </c>
      <c r="CU45">
        <v>282.69400000000002</v>
      </c>
      <c r="CV45">
        <v>23.5168</v>
      </c>
      <c r="CW45">
        <v>550.02300000000002</v>
      </c>
      <c r="CX45">
        <v>101.435</v>
      </c>
      <c r="CY45">
        <v>3.4038100000000002E-2</v>
      </c>
      <c r="CZ45">
        <v>27.213699999999999</v>
      </c>
      <c r="DA45">
        <v>26.946000000000002</v>
      </c>
      <c r="DB45">
        <v>999.9</v>
      </c>
      <c r="DC45">
        <v>0</v>
      </c>
      <c r="DD45">
        <v>0</v>
      </c>
      <c r="DE45">
        <v>4992.5</v>
      </c>
      <c r="DF45">
        <v>0</v>
      </c>
      <c r="DG45">
        <v>733.46699999999998</v>
      </c>
      <c r="DH45">
        <v>-16.559799999999999</v>
      </c>
      <c r="DI45">
        <v>290.315</v>
      </c>
      <c r="DJ45">
        <v>305.75200000000001</v>
      </c>
      <c r="DK45">
        <v>4.87216</v>
      </c>
      <c r="DL45">
        <v>299.96600000000001</v>
      </c>
      <c r="DM45">
        <v>18.924399999999999</v>
      </c>
      <c r="DN45">
        <v>2.4138099999999998</v>
      </c>
      <c r="DO45">
        <v>1.9196</v>
      </c>
      <c r="DP45">
        <v>20.456700000000001</v>
      </c>
      <c r="DQ45">
        <v>16.796299999999999</v>
      </c>
      <c r="DR45">
        <v>1499.77</v>
      </c>
      <c r="DS45">
        <v>0.97299599999999997</v>
      </c>
      <c r="DT45">
        <v>2.7003900000000001E-2</v>
      </c>
      <c r="DU45">
        <v>0</v>
      </c>
      <c r="DV45">
        <v>1.7551000000000001</v>
      </c>
      <c r="DW45">
        <v>0</v>
      </c>
      <c r="DX45">
        <v>18992.400000000001</v>
      </c>
      <c r="DY45">
        <v>13301.5</v>
      </c>
      <c r="DZ45">
        <v>37.75</v>
      </c>
      <c r="EA45">
        <v>40.561999999999998</v>
      </c>
      <c r="EB45">
        <v>38.436999999999998</v>
      </c>
      <c r="EC45">
        <v>38.375</v>
      </c>
      <c r="ED45">
        <v>37.875</v>
      </c>
      <c r="EE45">
        <v>1459.27</v>
      </c>
      <c r="EF45">
        <v>40.5</v>
      </c>
      <c r="EG45">
        <v>0</v>
      </c>
      <c r="EH45">
        <v>1657348794.5999999</v>
      </c>
      <c r="EI45">
        <v>0</v>
      </c>
      <c r="EJ45">
        <v>2.3706192307692309</v>
      </c>
      <c r="EK45">
        <v>-0.71369912744974739</v>
      </c>
      <c r="EL45">
        <v>78.454698965957277</v>
      </c>
      <c r="EM45">
        <v>18932.915384615389</v>
      </c>
      <c r="EN45">
        <v>15</v>
      </c>
      <c r="EO45">
        <v>1657348813.5</v>
      </c>
      <c r="EP45" t="s">
        <v>740</v>
      </c>
      <c r="EQ45">
        <v>1657348813.5</v>
      </c>
      <c r="ER45">
        <v>1657348589.5</v>
      </c>
      <c r="ES45">
        <v>35</v>
      </c>
      <c r="ET45">
        <v>-0.18099999999999999</v>
      </c>
      <c r="EU45">
        <v>-1.9E-2</v>
      </c>
      <c r="EV45">
        <v>0.53300000000000003</v>
      </c>
      <c r="EW45">
        <v>0.16700000000000001</v>
      </c>
      <c r="EX45">
        <v>300</v>
      </c>
      <c r="EY45">
        <v>19</v>
      </c>
      <c r="EZ45">
        <v>0.09</v>
      </c>
      <c r="FA45">
        <v>0.02</v>
      </c>
      <c r="FB45">
        <v>-16.560044999999999</v>
      </c>
      <c r="FC45">
        <v>-0.2014964352720543</v>
      </c>
      <c r="FD45">
        <v>2.671152326244261E-2</v>
      </c>
      <c r="FE45">
        <v>0</v>
      </c>
      <c r="FF45">
        <v>4.8273925000000002</v>
      </c>
      <c r="FG45">
        <v>0.34332945590993957</v>
      </c>
      <c r="FH45">
        <v>3.890728998208428E-2</v>
      </c>
      <c r="FI45">
        <v>1</v>
      </c>
      <c r="FJ45">
        <v>1</v>
      </c>
      <c r="FK45">
        <v>2</v>
      </c>
      <c r="FL45" t="s">
        <v>370</v>
      </c>
      <c r="FM45">
        <v>3.0585900000000001</v>
      </c>
      <c r="FN45">
        <v>2.6979500000000001</v>
      </c>
      <c r="FO45">
        <v>7.6569200000000004E-2</v>
      </c>
      <c r="FP45">
        <v>8.0819299999999997E-2</v>
      </c>
      <c r="FQ45">
        <v>0.119354</v>
      </c>
      <c r="FR45">
        <v>0.102576</v>
      </c>
      <c r="FS45">
        <v>29286.7</v>
      </c>
      <c r="FT45">
        <v>22758.6</v>
      </c>
      <c r="FU45">
        <v>29782.6</v>
      </c>
      <c r="FV45">
        <v>24218.400000000001</v>
      </c>
      <c r="FW45">
        <v>34823.800000000003</v>
      </c>
      <c r="FX45">
        <v>31741.9</v>
      </c>
      <c r="FY45">
        <v>43475.199999999997</v>
      </c>
      <c r="FZ45">
        <v>39519.599999999999</v>
      </c>
      <c r="GA45">
        <v>2.0655800000000002</v>
      </c>
      <c r="GB45">
        <v>1.94333</v>
      </c>
      <c r="GC45">
        <v>6.6935999999999996E-2</v>
      </c>
      <c r="GD45">
        <v>0</v>
      </c>
      <c r="GE45">
        <v>25.850300000000001</v>
      </c>
      <c r="GF45">
        <v>999.9</v>
      </c>
      <c r="GG45">
        <v>53.7</v>
      </c>
      <c r="GH45">
        <v>33.6</v>
      </c>
      <c r="GI45">
        <v>27.661300000000001</v>
      </c>
      <c r="GJ45">
        <v>31.040199999999999</v>
      </c>
      <c r="GK45">
        <v>29.879799999999999</v>
      </c>
      <c r="GL45">
        <v>1</v>
      </c>
      <c r="GM45">
        <v>0.12986500000000001</v>
      </c>
      <c r="GN45">
        <v>1.0663199999999999</v>
      </c>
      <c r="GO45">
        <v>20.268599999999999</v>
      </c>
      <c r="GP45">
        <v>5.2270200000000004</v>
      </c>
      <c r="GQ45">
        <v>11.908099999999999</v>
      </c>
      <c r="GR45">
        <v>4.9637000000000002</v>
      </c>
      <c r="GS45">
        <v>3.2919999999999998</v>
      </c>
      <c r="GT45">
        <v>9999</v>
      </c>
      <c r="GU45">
        <v>9999</v>
      </c>
      <c r="GV45">
        <v>8217.7999999999993</v>
      </c>
      <c r="GW45">
        <v>984.4</v>
      </c>
      <c r="GX45">
        <v>1.87713</v>
      </c>
      <c r="GY45">
        <v>1.8754500000000001</v>
      </c>
      <c r="GZ45">
        <v>1.87408</v>
      </c>
      <c r="HA45">
        <v>1.8733200000000001</v>
      </c>
      <c r="HB45">
        <v>1.8748199999999999</v>
      </c>
      <c r="HC45">
        <v>1.86978</v>
      </c>
      <c r="HD45">
        <v>1.8739300000000001</v>
      </c>
      <c r="HE45">
        <v>1.87897</v>
      </c>
      <c r="HF45">
        <v>0</v>
      </c>
      <c r="HG45">
        <v>0</v>
      </c>
      <c r="HH45">
        <v>0</v>
      </c>
      <c r="HI45">
        <v>0</v>
      </c>
      <c r="HJ45" t="s">
        <v>371</v>
      </c>
      <c r="HK45" t="s">
        <v>372</v>
      </c>
      <c r="HL45" t="s">
        <v>373</v>
      </c>
      <c r="HM45" t="s">
        <v>373</v>
      </c>
      <c r="HN45" t="s">
        <v>373</v>
      </c>
      <c r="HO45" t="s">
        <v>373</v>
      </c>
      <c r="HP45">
        <v>0</v>
      </c>
      <c r="HQ45">
        <v>100</v>
      </c>
      <c r="HR45">
        <v>100</v>
      </c>
      <c r="HS45">
        <v>0.53300000000000003</v>
      </c>
      <c r="HT45">
        <v>0.27979999999999999</v>
      </c>
      <c r="HU45">
        <v>0.49947996428634261</v>
      </c>
      <c r="HV45">
        <v>1.442917152755131E-3</v>
      </c>
      <c r="HW45">
        <v>-2.661258809856503E-6</v>
      </c>
      <c r="HX45">
        <v>7.9611176757267714E-10</v>
      </c>
      <c r="HY45">
        <v>-6.6858107156167801E-2</v>
      </c>
      <c r="HZ45">
        <v>-6.0352908027276157E-3</v>
      </c>
      <c r="IA45">
        <v>1.226161373770135E-3</v>
      </c>
      <c r="IB45">
        <v>-1.457749047782E-5</v>
      </c>
      <c r="IC45">
        <v>5</v>
      </c>
      <c r="ID45">
        <v>1967</v>
      </c>
      <c r="IE45">
        <v>1</v>
      </c>
      <c r="IF45">
        <v>28</v>
      </c>
      <c r="IG45">
        <v>3.5</v>
      </c>
      <c r="IH45">
        <v>3.4</v>
      </c>
      <c r="II45">
        <v>0.81787100000000001</v>
      </c>
      <c r="IJ45">
        <v>2.4499499999999999</v>
      </c>
      <c r="IK45">
        <v>1.42578</v>
      </c>
      <c r="IL45">
        <v>2.2912599999999999</v>
      </c>
      <c r="IM45">
        <v>1.5478499999999999</v>
      </c>
      <c r="IN45">
        <v>2.3742700000000001</v>
      </c>
      <c r="IO45">
        <v>35.941200000000002</v>
      </c>
      <c r="IP45">
        <v>13.8606</v>
      </c>
      <c r="IQ45">
        <v>18</v>
      </c>
      <c r="IR45">
        <v>571.74900000000002</v>
      </c>
      <c r="IS45">
        <v>478.40199999999999</v>
      </c>
      <c r="IT45">
        <v>24.9984</v>
      </c>
      <c r="IU45">
        <v>28.983899999999998</v>
      </c>
      <c r="IV45">
        <v>29.9999</v>
      </c>
      <c r="IW45">
        <v>28.8626</v>
      </c>
      <c r="IX45">
        <v>28.7865</v>
      </c>
      <c r="IY45">
        <v>16.379899999999999</v>
      </c>
      <c r="IZ45">
        <v>32.673999999999999</v>
      </c>
      <c r="JA45">
        <v>0</v>
      </c>
      <c r="JB45">
        <v>25</v>
      </c>
      <c r="JC45">
        <v>300</v>
      </c>
      <c r="JD45">
        <v>18.8887</v>
      </c>
      <c r="JE45">
        <v>100.31699999999999</v>
      </c>
      <c r="JF45">
        <v>100.539</v>
      </c>
    </row>
    <row r="46" spans="1:266" x14ac:dyDescent="0.2">
      <c r="A46">
        <v>44</v>
      </c>
      <c r="B46">
        <v>1657348889.5</v>
      </c>
      <c r="C46">
        <v>9450.4000000953674</v>
      </c>
      <c r="D46" t="s">
        <v>741</v>
      </c>
      <c r="E46" t="s">
        <v>742</v>
      </c>
      <c r="F46" t="s">
        <v>366</v>
      </c>
      <c r="H46" t="s">
        <v>449</v>
      </c>
      <c r="I46" t="s">
        <v>403</v>
      </c>
      <c r="J46" t="s">
        <v>734</v>
      </c>
      <c r="K46">
        <v>1657348889.5</v>
      </c>
      <c r="L46">
        <v>4.5734202765036437E-3</v>
      </c>
      <c r="M46">
        <v>4.5734202765036436</v>
      </c>
      <c r="N46">
        <v>8.3953198858978055</v>
      </c>
      <c r="O46">
        <v>189.90299999999999</v>
      </c>
      <c r="P46">
        <v>148.21973215084358</v>
      </c>
      <c r="Q46">
        <v>15.03975623231479</v>
      </c>
      <c r="R46">
        <v>19.269329301436198</v>
      </c>
      <c r="S46">
        <v>0.38521491054351265</v>
      </c>
      <c r="T46">
        <v>1.9238064072332159</v>
      </c>
      <c r="U46">
        <v>0.34693637034122171</v>
      </c>
      <c r="V46">
        <v>0.21995656863227669</v>
      </c>
      <c r="W46">
        <v>241.75031699999997</v>
      </c>
      <c r="X46">
        <v>27.684190945481895</v>
      </c>
      <c r="Y46">
        <v>27.684190945481895</v>
      </c>
      <c r="Z46">
        <v>3.7255330393516624</v>
      </c>
      <c r="AA46">
        <v>66.522897225013693</v>
      </c>
      <c r="AB46">
        <v>2.4284958055958201</v>
      </c>
      <c r="AC46">
        <v>3.6506164146480775</v>
      </c>
      <c r="AD46">
        <v>1.2970372337558422</v>
      </c>
      <c r="AE46">
        <v>-201.68783419381069</v>
      </c>
      <c r="AF46">
        <v>-36.009343255817363</v>
      </c>
      <c r="AG46">
        <v>-4.0601731401200194</v>
      </c>
      <c r="AH46">
        <v>-7.0335897480973131E-3</v>
      </c>
      <c r="AI46">
        <v>0</v>
      </c>
      <c r="AJ46">
        <v>0</v>
      </c>
      <c r="AK46">
        <v>1</v>
      </c>
      <c r="AL46">
        <v>0</v>
      </c>
      <c r="AM46">
        <v>25957.29106321602</v>
      </c>
      <c r="AN46" t="s">
        <v>367</v>
      </c>
      <c r="AO46" t="s">
        <v>367</v>
      </c>
      <c r="AP46">
        <v>0</v>
      </c>
      <c r="AQ46">
        <v>0</v>
      </c>
      <c r="AR46" t="e">
        <v>#DIV/0!</v>
      </c>
      <c r="AS46">
        <v>0</v>
      </c>
      <c r="AT46" t="s">
        <v>367</v>
      </c>
      <c r="AU46" t="s">
        <v>367</v>
      </c>
      <c r="AV46">
        <v>0</v>
      </c>
      <c r="AW46">
        <v>0</v>
      </c>
      <c r="AX46" t="e">
        <v>#DIV/0!</v>
      </c>
      <c r="AY46">
        <v>0.5</v>
      </c>
      <c r="AZ46">
        <v>1261.2404999999999</v>
      </c>
      <c r="BA46">
        <v>8.3953198858978055</v>
      </c>
      <c r="BB46" t="e">
        <v>#DIV/0!</v>
      </c>
      <c r="BC46">
        <v>6.6563989071852722E-3</v>
      </c>
      <c r="BD46" t="e">
        <v>#DIV/0!</v>
      </c>
      <c r="BE46" t="e">
        <v>#DIV/0!</v>
      </c>
      <c r="BF46" t="s">
        <v>367</v>
      </c>
      <c r="BG46">
        <v>0</v>
      </c>
      <c r="BH46" t="e">
        <v>#DIV/0!</v>
      </c>
      <c r="BI46" t="e">
        <v>#DIV/0!</v>
      </c>
      <c r="BJ46" t="e">
        <v>#DIV/0!</v>
      </c>
      <c r="BK46" t="e">
        <v>#DIV/0!</v>
      </c>
      <c r="BL46" t="e">
        <v>#DIV/0!</v>
      </c>
      <c r="BM46" t="e">
        <v>#DIV/0!</v>
      </c>
      <c r="BN46" t="e">
        <v>#DIV/0!</v>
      </c>
      <c r="BO46" t="e">
        <v>#DIV/0!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1500.03</v>
      </c>
      <c r="CI46">
        <v>1261.2404999999999</v>
      </c>
      <c r="CJ46">
        <v>0.840810183796324</v>
      </c>
      <c r="CK46">
        <v>0.16116365472690544</v>
      </c>
      <c r="CL46">
        <v>6</v>
      </c>
      <c r="CM46">
        <v>0.5</v>
      </c>
      <c r="CN46" t="s">
        <v>368</v>
      </c>
      <c r="CO46">
        <v>2</v>
      </c>
      <c r="CP46">
        <v>1657348889.5</v>
      </c>
      <c r="CQ46">
        <v>189.90299999999999</v>
      </c>
      <c r="CR46">
        <v>200.00800000000001</v>
      </c>
      <c r="CS46">
        <v>23.933299999999999</v>
      </c>
      <c r="CT46">
        <v>19.064</v>
      </c>
      <c r="CU46">
        <v>189.30799999999999</v>
      </c>
      <c r="CV46">
        <v>23.649899999999999</v>
      </c>
      <c r="CW46">
        <v>550.05399999999997</v>
      </c>
      <c r="CX46">
        <v>101.435</v>
      </c>
      <c r="CY46">
        <v>3.4325399999999999E-2</v>
      </c>
      <c r="CZ46">
        <v>27.337</v>
      </c>
      <c r="DA46">
        <v>27.243500000000001</v>
      </c>
      <c r="DB46">
        <v>999.9</v>
      </c>
      <c r="DC46">
        <v>0</v>
      </c>
      <c r="DD46">
        <v>0</v>
      </c>
      <c r="DE46">
        <v>5016.25</v>
      </c>
      <c r="DF46">
        <v>0</v>
      </c>
      <c r="DG46">
        <v>2040.86</v>
      </c>
      <c r="DH46">
        <v>-10.198700000000001</v>
      </c>
      <c r="DI46">
        <v>194.464</v>
      </c>
      <c r="DJ46">
        <v>203.89500000000001</v>
      </c>
      <c r="DK46">
        <v>4.8693099999999996</v>
      </c>
      <c r="DL46">
        <v>200.00800000000001</v>
      </c>
      <c r="DM46">
        <v>19.064</v>
      </c>
      <c r="DN46">
        <v>2.42767</v>
      </c>
      <c r="DO46">
        <v>1.9337500000000001</v>
      </c>
      <c r="DP46">
        <v>20.549499999999998</v>
      </c>
      <c r="DQ46">
        <v>16.912099999999999</v>
      </c>
      <c r="DR46">
        <v>1500.03</v>
      </c>
      <c r="DS46">
        <v>0.97299599999999997</v>
      </c>
      <c r="DT46">
        <v>2.7003900000000001E-2</v>
      </c>
      <c r="DU46">
        <v>0</v>
      </c>
      <c r="DV46">
        <v>2.5251000000000001</v>
      </c>
      <c r="DW46">
        <v>0</v>
      </c>
      <c r="DX46">
        <v>18791.400000000001</v>
      </c>
      <c r="DY46">
        <v>13303.8</v>
      </c>
      <c r="DZ46">
        <v>39</v>
      </c>
      <c r="EA46">
        <v>41.625</v>
      </c>
      <c r="EB46">
        <v>39.311999999999998</v>
      </c>
      <c r="EC46">
        <v>40.311999999999998</v>
      </c>
      <c r="ED46">
        <v>39.125</v>
      </c>
      <c r="EE46">
        <v>1459.52</v>
      </c>
      <c r="EF46">
        <v>40.51</v>
      </c>
      <c r="EG46">
        <v>0</v>
      </c>
      <c r="EH46">
        <v>1657348888.8</v>
      </c>
      <c r="EI46">
        <v>0</v>
      </c>
      <c r="EJ46">
        <v>2.3197000000000001</v>
      </c>
      <c r="EK46">
        <v>3.2915379563713078E-2</v>
      </c>
      <c r="EL46">
        <v>2087.538467698666</v>
      </c>
      <c r="EM46">
        <v>18582.191999999999</v>
      </c>
      <c r="EN46">
        <v>15</v>
      </c>
      <c r="EO46">
        <v>1657348906.5</v>
      </c>
      <c r="EP46" t="s">
        <v>743</v>
      </c>
      <c r="EQ46">
        <v>1657348906.5</v>
      </c>
      <c r="ER46">
        <v>1657348589.5</v>
      </c>
      <c r="ES46">
        <v>36</v>
      </c>
      <c r="ET46">
        <v>8.8999999999999996E-2</v>
      </c>
      <c r="EU46">
        <v>-1.9E-2</v>
      </c>
      <c r="EV46">
        <v>0.59499999999999997</v>
      </c>
      <c r="EW46">
        <v>0.16700000000000001</v>
      </c>
      <c r="EX46">
        <v>200</v>
      </c>
      <c r="EY46">
        <v>19</v>
      </c>
      <c r="EZ46">
        <v>0.19</v>
      </c>
      <c r="FA46">
        <v>0.02</v>
      </c>
      <c r="FB46">
        <v>-10.176080000000001</v>
      </c>
      <c r="FC46">
        <v>0.12224240150096161</v>
      </c>
      <c r="FD46">
        <v>2.2737438290185579E-2</v>
      </c>
      <c r="FE46">
        <v>0</v>
      </c>
      <c r="FF46">
        <v>4.8695537499999997</v>
      </c>
      <c r="FG46">
        <v>-2.1314409005633909E-2</v>
      </c>
      <c r="FH46">
        <v>2.9205014017288219E-3</v>
      </c>
      <c r="FI46">
        <v>1</v>
      </c>
      <c r="FJ46">
        <v>1</v>
      </c>
      <c r="FK46">
        <v>2</v>
      </c>
      <c r="FL46" t="s">
        <v>370</v>
      </c>
      <c r="FM46">
        <v>3.0587399999999998</v>
      </c>
      <c r="FN46">
        <v>2.69834</v>
      </c>
      <c r="FO46">
        <v>5.4062300000000001E-2</v>
      </c>
      <c r="FP46">
        <v>5.7099499999999997E-2</v>
      </c>
      <c r="FQ46">
        <v>0.119828</v>
      </c>
      <c r="FR46">
        <v>0.10310999999999999</v>
      </c>
      <c r="FS46">
        <v>30004.3</v>
      </c>
      <c r="FT46">
        <v>23347.599999999999</v>
      </c>
      <c r="FU46">
        <v>29786</v>
      </c>
      <c r="FV46">
        <v>24219.9</v>
      </c>
      <c r="FW46">
        <v>34806.300000000003</v>
      </c>
      <c r="FX46">
        <v>31723.9</v>
      </c>
      <c r="FY46">
        <v>43478.7</v>
      </c>
      <c r="FZ46">
        <v>39522.1</v>
      </c>
      <c r="GA46">
        <v>2.06575</v>
      </c>
      <c r="GB46">
        <v>1.94435</v>
      </c>
      <c r="GC46">
        <v>8.6367100000000002E-2</v>
      </c>
      <c r="GD46">
        <v>0</v>
      </c>
      <c r="GE46">
        <v>25.83</v>
      </c>
      <c r="GF46">
        <v>999.9</v>
      </c>
      <c r="GG46">
        <v>53.2</v>
      </c>
      <c r="GH46">
        <v>33.700000000000003</v>
      </c>
      <c r="GI46">
        <v>27.556999999999999</v>
      </c>
      <c r="GJ46">
        <v>30.840199999999999</v>
      </c>
      <c r="GK46">
        <v>29.7636</v>
      </c>
      <c r="GL46">
        <v>1</v>
      </c>
      <c r="GM46">
        <v>0.12565299999999999</v>
      </c>
      <c r="GN46">
        <v>1.0261400000000001</v>
      </c>
      <c r="GO46">
        <v>20.268599999999999</v>
      </c>
      <c r="GP46">
        <v>5.2232799999999999</v>
      </c>
      <c r="GQ46">
        <v>11.908099999999999</v>
      </c>
      <c r="GR46">
        <v>4.9637500000000001</v>
      </c>
      <c r="GS46">
        <v>3.2919999999999998</v>
      </c>
      <c r="GT46">
        <v>9999</v>
      </c>
      <c r="GU46">
        <v>9999</v>
      </c>
      <c r="GV46">
        <v>8217.7999999999993</v>
      </c>
      <c r="GW46">
        <v>984.4</v>
      </c>
      <c r="GX46">
        <v>1.87713</v>
      </c>
      <c r="GY46">
        <v>1.8753899999999999</v>
      </c>
      <c r="GZ46">
        <v>1.87408</v>
      </c>
      <c r="HA46">
        <v>1.8733200000000001</v>
      </c>
      <c r="HB46">
        <v>1.8748199999999999</v>
      </c>
      <c r="HC46">
        <v>1.8697600000000001</v>
      </c>
      <c r="HD46">
        <v>1.8739300000000001</v>
      </c>
      <c r="HE46">
        <v>1.8789800000000001</v>
      </c>
      <c r="HF46">
        <v>0</v>
      </c>
      <c r="HG46">
        <v>0</v>
      </c>
      <c r="HH46">
        <v>0</v>
      </c>
      <c r="HI46">
        <v>0</v>
      </c>
      <c r="HJ46" t="s">
        <v>371</v>
      </c>
      <c r="HK46" t="s">
        <v>372</v>
      </c>
      <c r="HL46" t="s">
        <v>373</v>
      </c>
      <c r="HM46" t="s">
        <v>373</v>
      </c>
      <c r="HN46" t="s">
        <v>373</v>
      </c>
      <c r="HO46" t="s">
        <v>373</v>
      </c>
      <c r="HP46">
        <v>0</v>
      </c>
      <c r="HQ46">
        <v>100</v>
      </c>
      <c r="HR46">
        <v>100</v>
      </c>
      <c r="HS46">
        <v>0.59499999999999997</v>
      </c>
      <c r="HT46">
        <v>0.28339999999999999</v>
      </c>
      <c r="HU46">
        <v>0.31817548408302221</v>
      </c>
      <c r="HV46">
        <v>1.442917152755131E-3</v>
      </c>
      <c r="HW46">
        <v>-2.661258809856503E-6</v>
      </c>
      <c r="HX46">
        <v>7.9611176757267714E-10</v>
      </c>
      <c r="HY46">
        <v>-6.6858107156167801E-2</v>
      </c>
      <c r="HZ46">
        <v>-6.0352908027276157E-3</v>
      </c>
      <c r="IA46">
        <v>1.226161373770135E-3</v>
      </c>
      <c r="IB46">
        <v>-1.457749047782E-5</v>
      </c>
      <c r="IC46">
        <v>5</v>
      </c>
      <c r="ID46">
        <v>1967</v>
      </c>
      <c r="IE46">
        <v>1</v>
      </c>
      <c r="IF46">
        <v>28</v>
      </c>
      <c r="IG46">
        <v>1.3</v>
      </c>
      <c r="IH46">
        <v>5</v>
      </c>
      <c r="II46">
        <v>0.59326199999999996</v>
      </c>
      <c r="IJ46">
        <v>2.4560499999999998</v>
      </c>
      <c r="IK46">
        <v>1.42578</v>
      </c>
      <c r="IL46">
        <v>2.2900399999999999</v>
      </c>
      <c r="IM46">
        <v>1.5478499999999999</v>
      </c>
      <c r="IN46">
        <v>2.3559600000000001</v>
      </c>
      <c r="IO46">
        <v>35.894399999999997</v>
      </c>
      <c r="IP46">
        <v>13.8431</v>
      </c>
      <c r="IQ46">
        <v>18</v>
      </c>
      <c r="IR46">
        <v>571.75400000000002</v>
      </c>
      <c r="IS46">
        <v>478.976</v>
      </c>
      <c r="IT46">
        <v>25</v>
      </c>
      <c r="IU46">
        <v>28.929300000000001</v>
      </c>
      <c r="IV46">
        <v>29.9999</v>
      </c>
      <c r="IW46">
        <v>28.850300000000001</v>
      </c>
      <c r="IX46">
        <v>28.777799999999999</v>
      </c>
      <c r="IY46">
        <v>11.897399999999999</v>
      </c>
      <c r="IZ46">
        <v>32.0107</v>
      </c>
      <c r="JA46">
        <v>0</v>
      </c>
      <c r="JB46">
        <v>25</v>
      </c>
      <c r="JC46">
        <v>200</v>
      </c>
      <c r="JD46">
        <v>19.098299999999998</v>
      </c>
      <c r="JE46">
        <v>100.32599999999999</v>
      </c>
      <c r="JF46">
        <v>100.545</v>
      </c>
    </row>
    <row r="47" spans="1:266" x14ac:dyDescent="0.2">
      <c r="A47">
        <v>45</v>
      </c>
      <c r="B47">
        <v>1657348982.5</v>
      </c>
      <c r="C47">
        <v>9543.4000000953674</v>
      </c>
      <c r="D47" t="s">
        <v>744</v>
      </c>
      <c r="E47" t="s">
        <v>745</v>
      </c>
      <c r="F47" t="s">
        <v>366</v>
      </c>
      <c r="H47" t="s">
        <v>449</v>
      </c>
      <c r="I47" t="s">
        <v>403</v>
      </c>
      <c r="J47" t="s">
        <v>734</v>
      </c>
      <c r="K47">
        <v>1657348982.5</v>
      </c>
      <c r="L47">
        <v>4.646198570455313E-3</v>
      </c>
      <c r="M47">
        <v>4.6461985704553133</v>
      </c>
      <c r="N47">
        <v>2.4858799996708991</v>
      </c>
      <c r="O47">
        <v>96.816999999999993</v>
      </c>
      <c r="P47">
        <v>83.884263487248475</v>
      </c>
      <c r="Q47">
        <v>8.5113601628978888</v>
      </c>
      <c r="R47">
        <v>9.8235869593889991</v>
      </c>
      <c r="S47">
        <v>0.39435601978007895</v>
      </c>
      <c r="T47">
        <v>1.9196021195129238</v>
      </c>
      <c r="U47">
        <v>0.35426192798161232</v>
      </c>
      <c r="V47">
        <v>0.22467534019988064</v>
      </c>
      <c r="W47">
        <v>241.77208199999998</v>
      </c>
      <c r="X47">
        <v>27.749064239511096</v>
      </c>
      <c r="Y47">
        <v>27.749064239511096</v>
      </c>
      <c r="Z47">
        <v>3.7396791206124997</v>
      </c>
      <c r="AA47">
        <v>66.738907939249572</v>
      </c>
      <c r="AB47">
        <v>2.4495297786554997</v>
      </c>
      <c r="AC47">
        <v>3.6703174419414135</v>
      </c>
      <c r="AD47">
        <v>1.290149341957</v>
      </c>
      <c r="AE47">
        <v>-204.8973569570793</v>
      </c>
      <c r="AF47">
        <v>-33.133665709075586</v>
      </c>
      <c r="AG47">
        <v>-3.7470438010497853</v>
      </c>
      <c r="AH47">
        <v>-5.9844672046835967E-3</v>
      </c>
      <c r="AI47">
        <v>0</v>
      </c>
      <c r="AJ47">
        <v>0</v>
      </c>
      <c r="AK47">
        <v>1</v>
      </c>
      <c r="AL47">
        <v>0</v>
      </c>
      <c r="AM47">
        <v>25843.747171401505</v>
      </c>
      <c r="AN47" t="s">
        <v>367</v>
      </c>
      <c r="AO47" t="s">
        <v>367</v>
      </c>
      <c r="AP47">
        <v>0</v>
      </c>
      <c r="AQ47">
        <v>0</v>
      </c>
      <c r="AR47" t="e">
        <v>#DIV/0!</v>
      </c>
      <c r="AS47">
        <v>0</v>
      </c>
      <c r="AT47" t="s">
        <v>367</v>
      </c>
      <c r="AU47" t="s">
        <v>367</v>
      </c>
      <c r="AV47">
        <v>0</v>
      </c>
      <c r="AW47">
        <v>0</v>
      </c>
      <c r="AX47" t="e">
        <v>#DIV/0!</v>
      </c>
      <c r="AY47">
        <v>0.5</v>
      </c>
      <c r="AZ47">
        <v>1261.3578</v>
      </c>
      <c r="BA47">
        <v>2.4858799996708991</v>
      </c>
      <c r="BB47" t="e">
        <v>#DIV/0!</v>
      </c>
      <c r="BC47">
        <v>1.9707968664172048E-3</v>
      </c>
      <c r="BD47" t="e">
        <v>#DIV/0!</v>
      </c>
      <c r="BE47" t="e">
        <v>#DIV/0!</v>
      </c>
      <c r="BF47" t="s">
        <v>367</v>
      </c>
      <c r="BG47">
        <v>0</v>
      </c>
      <c r="BH47" t="e">
        <v>#DIV/0!</v>
      </c>
      <c r="BI47" t="e">
        <v>#DIV/0!</v>
      </c>
      <c r="BJ47" t="e">
        <v>#DIV/0!</v>
      </c>
      <c r="BK47" t="e">
        <v>#DIV/0!</v>
      </c>
      <c r="BL47" t="e">
        <v>#DIV/0!</v>
      </c>
      <c r="BM47" t="e">
        <v>#DIV/0!</v>
      </c>
      <c r="BN47" t="e">
        <v>#DIV/0!</v>
      </c>
      <c r="BO47" t="e">
        <v>#DIV/0!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1500.17</v>
      </c>
      <c r="CI47">
        <v>1261.3578</v>
      </c>
      <c r="CJ47">
        <v>0.8408099082104028</v>
      </c>
      <c r="CK47">
        <v>0.16116312284607742</v>
      </c>
      <c r="CL47">
        <v>6</v>
      </c>
      <c r="CM47">
        <v>0.5</v>
      </c>
      <c r="CN47" t="s">
        <v>368</v>
      </c>
      <c r="CO47">
        <v>2</v>
      </c>
      <c r="CP47">
        <v>1657348982.5</v>
      </c>
      <c r="CQ47">
        <v>96.816999999999993</v>
      </c>
      <c r="CR47">
        <v>100.01900000000001</v>
      </c>
      <c r="CS47">
        <v>24.141500000000001</v>
      </c>
      <c r="CT47">
        <v>19.196200000000001</v>
      </c>
      <c r="CU47">
        <v>96.224999999999994</v>
      </c>
      <c r="CV47">
        <v>23.852499999999999</v>
      </c>
      <c r="CW47">
        <v>550.10199999999998</v>
      </c>
      <c r="CX47">
        <v>101.431</v>
      </c>
      <c r="CY47">
        <v>3.4516999999999999E-2</v>
      </c>
      <c r="CZ47">
        <v>27.428899999999999</v>
      </c>
      <c r="DA47">
        <v>27.280899999999999</v>
      </c>
      <c r="DB47">
        <v>999.9</v>
      </c>
      <c r="DC47">
        <v>0</v>
      </c>
      <c r="DD47">
        <v>0</v>
      </c>
      <c r="DE47">
        <v>4998.75</v>
      </c>
      <c r="DF47">
        <v>0</v>
      </c>
      <c r="DG47">
        <v>2033.51</v>
      </c>
      <c r="DH47">
        <v>-3.2716500000000002</v>
      </c>
      <c r="DI47">
        <v>99.140600000000006</v>
      </c>
      <c r="DJ47">
        <v>101.976</v>
      </c>
      <c r="DK47">
        <v>4.9453199999999997</v>
      </c>
      <c r="DL47">
        <v>100.01900000000001</v>
      </c>
      <c r="DM47">
        <v>19.196200000000001</v>
      </c>
      <c r="DN47">
        <v>2.4487100000000002</v>
      </c>
      <c r="DO47">
        <v>1.94709</v>
      </c>
      <c r="DP47">
        <v>20.689499999999999</v>
      </c>
      <c r="DQ47">
        <v>17.020499999999998</v>
      </c>
      <c r="DR47">
        <v>1500.17</v>
      </c>
      <c r="DS47">
        <v>0.973001</v>
      </c>
      <c r="DT47">
        <v>2.69988E-2</v>
      </c>
      <c r="DU47">
        <v>0</v>
      </c>
      <c r="DV47">
        <v>2.2145999999999999</v>
      </c>
      <c r="DW47">
        <v>0</v>
      </c>
      <c r="DX47">
        <v>18859.2</v>
      </c>
      <c r="DY47">
        <v>13305.1</v>
      </c>
      <c r="DZ47">
        <v>38.75</v>
      </c>
      <c r="EA47">
        <v>40.625</v>
      </c>
      <c r="EB47">
        <v>39.25</v>
      </c>
      <c r="EC47">
        <v>39.061999999999998</v>
      </c>
      <c r="ED47">
        <v>38.686999999999998</v>
      </c>
      <c r="EE47">
        <v>1459.67</v>
      </c>
      <c r="EF47">
        <v>40.5</v>
      </c>
      <c r="EG47">
        <v>0</v>
      </c>
      <c r="EH47">
        <v>1657348981.8</v>
      </c>
      <c r="EI47">
        <v>0</v>
      </c>
      <c r="EJ47">
        <v>2.3545269230769228</v>
      </c>
      <c r="EK47">
        <v>4.5172650297109207E-2</v>
      </c>
      <c r="EL47">
        <v>1024.5538485900031</v>
      </c>
      <c r="EM47">
        <v>18652.984615384619</v>
      </c>
      <c r="EN47">
        <v>15</v>
      </c>
      <c r="EO47">
        <v>1657349012.5</v>
      </c>
      <c r="EP47" t="s">
        <v>746</v>
      </c>
      <c r="EQ47">
        <v>1657349012.5</v>
      </c>
      <c r="ER47">
        <v>1657348589.5</v>
      </c>
      <c r="ES47">
        <v>37</v>
      </c>
      <c r="ET47">
        <v>6.7000000000000004E-2</v>
      </c>
      <c r="EU47">
        <v>-1.9E-2</v>
      </c>
      <c r="EV47">
        <v>0.59199999999999997</v>
      </c>
      <c r="EW47">
        <v>0.16700000000000001</v>
      </c>
      <c r="EX47">
        <v>100</v>
      </c>
      <c r="EY47">
        <v>19</v>
      </c>
      <c r="EZ47">
        <v>0.28999999999999998</v>
      </c>
      <c r="FA47">
        <v>0.02</v>
      </c>
      <c r="FB47">
        <v>-3.2436353658536579</v>
      </c>
      <c r="FC47">
        <v>-2.1806550522654129E-2</v>
      </c>
      <c r="FD47">
        <v>1.506376059962242E-2</v>
      </c>
      <c r="FE47">
        <v>1</v>
      </c>
      <c r="FF47">
        <v>4.9372017073170733</v>
      </c>
      <c r="FG47">
        <v>-0.16143658536585179</v>
      </c>
      <c r="FH47">
        <v>1.7740930888552109E-2</v>
      </c>
      <c r="FI47">
        <v>1</v>
      </c>
      <c r="FJ47">
        <v>2</v>
      </c>
      <c r="FK47">
        <v>2</v>
      </c>
      <c r="FL47" t="s">
        <v>382</v>
      </c>
      <c r="FM47">
        <v>3.0589200000000001</v>
      </c>
      <c r="FN47">
        <v>2.6984599999999999</v>
      </c>
      <c r="FO47">
        <v>2.8557900000000001E-2</v>
      </c>
      <c r="FP47">
        <v>2.9823499999999999E-2</v>
      </c>
      <c r="FQ47">
        <v>0.120544</v>
      </c>
      <c r="FR47">
        <v>0.103612</v>
      </c>
      <c r="FS47">
        <v>30812.9</v>
      </c>
      <c r="FT47">
        <v>24022.9</v>
      </c>
      <c r="FU47">
        <v>29785.4</v>
      </c>
      <c r="FV47">
        <v>24219.5</v>
      </c>
      <c r="FW47">
        <v>34775.1</v>
      </c>
      <c r="FX47">
        <v>31704.5</v>
      </c>
      <c r="FY47">
        <v>43477.3</v>
      </c>
      <c r="FZ47">
        <v>39521.599999999999</v>
      </c>
      <c r="GA47">
        <v>2.0664699999999998</v>
      </c>
      <c r="GB47">
        <v>1.9449799999999999</v>
      </c>
      <c r="GC47">
        <v>8.2295400000000005E-2</v>
      </c>
      <c r="GD47">
        <v>0</v>
      </c>
      <c r="GE47">
        <v>25.934200000000001</v>
      </c>
      <c r="GF47">
        <v>999.9</v>
      </c>
      <c r="GG47">
        <v>52.7</v>
      </c>
      <c r="GH47">
        <v>33.799999999999997</v>
      </c>
      <c r="GI47">
        <v>27.4526</v>
      </c>
      <c r="GJ47">
        <v>30.780200000000001</v>
      </c>
      <c r="GK47">
        <v>29.118600000000001</v>
      </c>
      <c r="GL47">
        <v>1</v>
      </c>
      <c r="GM47">
        <v>0.123928</v>
      </c>
      <c r="GN47">
        <v>0.98388600000000004</v>
      </c>
      <c r="GO47">
        <v>20.2667</v>
      </c>
      <c r="GP47">
        <v>5.2271700000000001</v>
      </c>
      <c r="GQ47">
        <v>11.908099999999999</v>
      </c>
      <c r="GR47">
        <v>4.9637000000000002</v>
      </c>
      <c r="GS47">
        <v>3.2919999999999998</v>
      </c>
      <c r="GT47">
        <v>9999</v>
      </c>
      <c r="GU47">
        <v>9999</v>
      </c>
      <c r="GV47">
        <v>8217.7999999999993</v>
      </c>
      <c r="GW47">
        <v>984.5</v>
      </c>
      <c r="GX47">
        <v>1.8771100000000001</v>
      </c>
      <c r="GY47">
        <v>1.8754</v>
      </c>
      <c r="GZ47">
        <v>1.87408</v>
      </c>
      <c r="HA47">
        <v>1.8733200000000001</v>
      </c>
      <c r="HB47">
        <v>1.87479</v>
      </c>
      <c r="HC47">
        <v>1.86974</v>
      </c>
      <c r="HD47">
        <v>1.8739300000000001</v>
      </c>
      <c r="HE47">
        <v>1.87897</v>
      </c>
      <c r="HF47">
        <v>0</v>
      </c>
      <c r="HG47">
        <v>0</v>
      </c>
      <c r="HH47">
        <v>0</v>
      </c>
      <c r="HI47">
        <v>0</v>
      </c>
      <c r="HJ47" t="s">
        <v>371</v>
      </c>
      <c r="HK47" t="s">
        <v>372</v>
      </c>
      <c r="HL47" t="s">
        <v>373</v>
      </c>
      <c r="HM47" t="s">
        <v>373</v>
      </c>
      <c r="HN47" t="s">
        <v>373</v>
      </c>
      <c r="HO47" t="s">
        <v>373</v>
      </c>
      <c r="HP47">
        <v>0</v>
      </c>
      <c r="HQ47">
        <v>100</v>
      </c>
      <c r="HR47">
        <v>100</v>
      </c>
      <c r="HS47">
        <v>0.59199999999999997</v>
      </c>
      <c r="HT47">
        <v>0.28899999999999998</v>
      </c>
      <c r="HU47">
        <v>0.40727774959854351</v>
      </c>
      <c r="HV47">
        <v>1.442917152755131E-3</v>
      </c>
      <c r="HW47">
        <v>-2.661258809856503E-6</v>
      </c>
      <c r="HX47">
        <v>7.9611176757267714E-10</v>
      </c>
      <c r="HY47">
        <v>-6.6858107156167801E-2</v>
      </c>
      <c r="HZ47">
        <v>-6.0352908027276157E-3</v>
      </c>
      <c r="IA47">
        <v>1.226161373770135E-3</v>
      </c>
      <c r="IB47">
        <v>-1.457749047782E-5</v>
      </c>
      <c r="IC47">
        <v>5</v>
      </c>
      <c r="ID47">
        <v>1967</v>
      </c>
      <c r="IE47">
        <v>1</v>
      </c>
      <c r="IF47">
        <v>28</v>
      </c>
      <c r="IG47">
        <v>1.3</v>
      </c>
      <c r="IH47">
        <v>6.5</v>
      </c>
      <c r="II47">
        <v>0.36132799999999998</v>
      </c>
      <c r="IJ47">
        <v>2.5</v>
      </c>
      <c r="IK47">
        <v>1.42578</v>
      </c>
      <c r="IL47">
        <v>2.2900399999999999</v>
      </c>
      <c r="IM47">
        <v>1.5478499999999999</v>
      </c>
      <c r="IN47">
        <v>2.2668499999999998</v>
      </c>
      <c r="IO47">
        <v>35.894399999999997</v>
      </c>
      <c r="IP47">
        <v>13.799300000000001</v>
      </c>
      <c r="IQ47">
        <v>18</v>
      </c>
      <c r="IR47">
        <v>572.11699999999996</v>
      </c>
      <c r="IS47">
        <v>479.29899999999998</v>
      </c>
      <c r="IT47">
        <v>24.999400000000001</v>
      </c>
      <c r="IU47">
        <v>28.8767</v>
      </c>
      <c r="IV47">
        <v>30</v>
      </c>
      <c r="IW47">
        <v>28.8355</v>
      </c>
      <c r="IX47">
        <v>28.769400000000001</v>
      </c>
      <c r="IY47">
        <v>7.2672699999999999</v>
      </c>
      <c r="IZ47">
        <v>31.235399999999998</v>
      </c>
      <c r="JA47">
        <v>0</v>
      </c>
      <c r="JB47">
        <v>25</v>
      </c>
      <c r="JC47">
        <v>100</v>
      </c>
      <c r="JD47">
        <v>19.147200000000002</v>
      </c>
      <c r="JE47">
        <v>100.32299999999999</v>
      </c>
      <c r="JF47">
        <v>100.544</v>
      </c>
    </row>
    <row r="48" spans="1:266" x14ac:dyDescent="0.2">
      <c r="A48">
        <v>46</v>
      </c>
      <c r="B48">
        <v>1657349088.5</v>
      </c>
      <c r="C48">
        <v>9649.4000000953674</v>
      </c>
      <c r="D48" t="s">
        <v>747</v>
      </c>
      <c r="E48" t="s">
        <v>748</v>
      </c>
      <c r="F48" t="s">
        <v>366</v>
      </c>
      <c r="H48" t="s">
        <v>449</v>
      </c>
      <c r="I48" t="s">
        <v>403</v>
      </c>
      <c r="J48" t="s">
        <v>734</v>
      </c>
      <c r="K48">
        <v>1657349088.5</v>
      </c>
      <c r="L48">
        <v>4.6341684174344361E-3</v>
      </c>
      <c r="M48">
        <v>4.6341684174344362</v>
      </c>
      <c r="N48">
        <v>-0.70671466754157375</v>
      </c>
      <c r="O48">
        <v>50.477800000000002</v>
      </c>
      <c r="P48">
        <v>52.590235338864133</v>
      </c>
      <c r="Q48">
        <v>5.3361798882455203</v>
      </c>
      <c r="R48">
        <v>5.1218371514649608</v>
      </c>
      <c r="S48">
        <v>0.38824725009100935</v>
      </c>
      <c r="T48">
        <v>1.9196255451309159</v>
      </c>
      <c r="U48">
        <v>0.34932061652415375</v>
      </c>
      <c r="V48">
        <v>0.22149664977957489</v>
      </c>
      <c r="W48">
        <v>241.73914499999998</v>
      </c>
      <c r="X48">
        <v>28.033488855061957</v>
      </c>
      <c r="Y48">
        <v>28.033488855061957</v>
      </c>
      <c r="Z48">
        <v>3.8022546014811702</v>
      </c>
      <c r="AA48">
        <v>66.952173872513626</v>
      </c>
      <c r="AB48">
        <v>2.49795822578688</v>
      </c>
      <c r="AC48">
        <v>3.7309591030507003</v>
      </c>
      <c r="AD48">
        <v>1.3042963756942902</v>
      </c>
      <c r="AE48">
        <v>-204.36682720885864</v>
      </c>
      <c r="AF48">
        <v>-33.571279115885588</v>
      </c>
      <c r="AG48">
        <v>-3.8071936347982094</v>
      </c>
      <c r="AH48">
        <v>-6.154959542456595E-3</v>
      </c>
      <c r="AI48">
        <v>0</v>
      </c>
      <c r="AJ48">
        <v>0</v>
      </c>
      <c r="AK48">
        <v>1</v>
      </c>
      <c r="AL48">
        <v>0</v>
      </c>
      <c r="AM48">
        <v>25820.175139316852</v>
      </c>
      <c r="AN48" t="s">
        <v>367</v>
      </c>
      <c r="AO48" t="s">
        <v>367</v>
      </c>
      <c r="AP48">
        <v>0</v>
      </c>
      <c r="AQ48">
        <v>0</v>
      </c>
      <c r="AR48" t="e">
        <v>#DIV/0!</v>
      </c>
      <c r="AS48">
        <v>0</v>
      </c>
      <c r="AT48" t="s">
        <v>367</v>
      </c>
      <c r="AU48" t="s">
        <v>367</v>
      </c>
      <c r="AV48">
        <v>0</v>
      </c>
      <c r="AW48">
        <v>0</v>
      </c>
      <c r="AX48" t="e">
        <v>#DIV/0!</v>
      </c>
      <c r="AY48">
        <v>0.5</v>
      </c>
      <c r="AZ48">
        <v>1261.1817000000001</v>
      </c>
      <c r="BA48">
        <v>-0.70671466754157375</v>
      </c>
      <c r="BB48" t="e">
        <v>#DIV/0!</v>
      </c>
      <c r="BC48">
        <v>-5.6035911997579229E-4</v>
      </c>
      <c r="BD48" t="e">
        <v>#DIV/0!</v>
      </c>
      <c r="BE48" t="e">
        <v>#DIV/0!</v>
      </c>
      <c r="BF48" t="s">
        <v>367</v>
      </c>
      <c r="BG48">
        <v>0</v>
      </c>
      <c r="BH48" t="e">
        <v>#DIV/0!</v>
      </c>
      <c r="BI48" t="e">
        <v>#DIV/0!</v>
      </c>
      <c r="BJ48" t="e">
        <v>#DIV/0!</v>
      </c>
      <c r="BK48" t="e">
        <v>#DIV/0!</v>
      </c>
      <c r="BL48" t="e">
        <v>#DIV/0!</v>
      </c>
      <c r="BM48" t="e">
        <v>#DIV/0!</v>
      </c>
      <c r="BN48" t="e">
        <v>#DIV/0!</v>
      </c>
      <c r="BO48" t="e">
        <v>#DIV/0!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1499.96</v>
      </c>
      <c r="CI48">
        <v>1261.1817000000001</v>
      </c>
      <c r="CJ48">
        <v>0.84081022160590946</v>
      </c>
      <c r="CK48">
        <v>0.16116372769940529</v>
      </c>
      <c r="CL48">
        <v>6</v>
      </c>
      <c r="CM48">
        <v>0.5</v>
      </c>
      <c r="CN48" t="s">
        <v>368</v>
      </c>
      <c r="CO48">
        <v>2</v>
      </c>
      <c r="CP48">
        <v>1657349088.5</v>
      </c>
      <c r="CQ48">
        <v>50.477800000000002</v>
      </c>
      <c r="CR48">
        <v>49.9621</v>
      </c>
      <c r="CS48">
        <v>24.618400000000001</v>
      </c>
      <c r="CT48">
        <v>19.688099999999999</v>
      </c>
      <c r="CU48">
        <v>49.877800000000001</v>
      </c>
      <c r="CV48">
        <v>24.316600000000001</v>
      </c>
      <c r="CW48">
        <v>550.07799999999997</v>
      </c>
      <c r="CX48">
        <v>101.43300000000001</v>
      </c>
      <c r="CY48">
        <v>3.4123199999999999E-2</v>
      </c>
      <c r="CZ48">
        <v>27.709099999999999</v>
      </c>
      <c r="DA48">
        <v>27.509899999999998</v>
      </c>
      <c r="DB48">
        <v>999.9</v>
      </c>
      <c r="DC48">
        <v>0</v>
      </c>
      <c r="DD48">
        <v>0</v>
      </c>
      <c r="DE48">
        <v>4998.75</v>
      </c>
      <c r="DF48">
        <v>0</v>
      </c>
      <c r="DG48">
        <v>2045.53</v>
      </c>
      <c r="DH48">
        <v>0.45557399999999998</v>
      </c>
      <c r="DI48">
        <v>51.690199999999997</v>
      </c>
      <c r="DJ48">
        <v>50.965499999999999</v>
      </c>
      <c r="DK48">
        <v>4.9303100000000004</v>
      </c>
      <c r="DL48">
        <v>49.9621</v>
      </c>
      <c r="DM48">
        <v>19.688099999999999</v>
      </c>
      <c r="DN48">
        <v>2.4971299999999998</v>
      </c>
      <c r="DO48">
        <v>1.9970300000000001</v>
      </c>
      <c r="DP48">
        <v>21.0078</v>
      </c>
      <c r="DQ48">
        <v>17.4208</v>
      </c>
      <c r="DR48">
        <v>1499.96</v>
      </c>
      <c r="DS48">
        <v>0.97299100000000005</v>
      </c>
      <c r="DT48">
        <v>2.7008999999999998E-2</v>
      </c>
      <c r="DU48">
        <v>0</v>
      </c>
      <c r="DV48">
        <v>2.5994000000000002</v>
      </c>
      <c r="DW48">
        <v>0</v>
      </c>
      <c r="DX48">
        <v>19017.900000000001</v>
      </c>
      <c r="DY48">
        <v>13303.1</v>
      </c>
      <c r="DZ48">
        <v>37.936999999999998</v>
      </c>
      <c r="EA48">
        <v>39.75</v>
      </c>
      <c r="EB48">
        <v>38.436999999999998</v>
      </c>
      <c r="EC48">
        <v>38.375</v>
      </c>
      <c r="ED48">
        <v>38</v>
      </c>
      <c r="EE48">
        <v>1459.45</v>
      </c>
      <c r="EF48">
        <v>40.51</v>
      </c>
      <c r="EG48">
        <v>0</v>
      </c>
      <c r="EH48">
        <v>1657349088</v>
      </c>
      <c r="EI48">
        <v>0</v>
      </c>
      <c r="EJ48">
        <v>2.38808</v>
      </c>
      <c r="EK48">
        <v>-0.76216153455649061</v>
      </c>
      <c r="EL48">
        <v>2268.3461480257861</v>
      </c>
      <c r="EM48">
        <v>18870.236000000001</v>
      </c>
      <c r="EN48">
        <v>15</v>
      </c>
      <c r="EO48">
        <v>1657349109.5</v>
      </c>
      <c r="EP48" t="s">
        <v>749</v>
      </c>
      <c r="EQ48">
        <v>1657349109.5</v>
      </c>
      <c r="ER48">
        <v>1657348589.5</v>
      </c>
      <c r="ES48">
        <v>38</v>
      </c>
      <c r="ET48">
        <v>6.0999999999999999E-2</v>
      </c>
      <c r="EU48">
        <v>-1.9E-2</v>
      </c>
      <c r="EV48">
        <v>0.6</v>
      </c>
      <c r="EW48">
        <v>0.16700000000000001</v>
      </c>
      <c r="EX48">
        <v>50</v>
      </c>
      <c r="EY48">
        <v>19</v>
      </c>
      <c r="EZ48">
        <v>0.3</v>
      </c>
      <c r="FA48">
        <v>0.02</v>
      </c>
      <c r="FB48">
        <v>0.40245042499999989</v>
      </c>
      <c r="FC48">
        <v>2.6761474671668551E-2</v>
      </c>
      <c r="FD48">
        <v>1.881371867665654E-2</v>
      </c>
      <c r="FE48">
        <v>1</v>
      </c>
      <c r="FF48">
        <v>4.9214272500000007</v>
      </c>
      <c r="FG48">
        <v>4.7917260787985742E-2</v>
      </c>
      <c r="FH48">
        <v>4.812691028676157E-3</v>
      </c>
      <c r="FI48">
        <v>1</v>
      </c>
      <c r="FJ48">
        <v>2</v>
      </c>
      <c r="FK48">
        <v>2</v>
      </c>
      <c r="FL48" t="s">
        <v>382</v>
      </c>
      <c r="FM48">
        <v>3.0588299999999999</v>
      </c>
      <c r="FN48">
        <v>2.69807</v>
      </c>
      <c r="FO48">
        <v>1.49114E-2</v>
      </c>
      <c r="FP48">
        <v>1.5024600000000001E-2</v>
      </c>
      <c r="FQ48">
        <v>0.12217</v>
      </c>
      <c r="FR48">
        <v>0.105466</v>
      </c>
      <c r="FS48">
        <v>31244.9</v>
      </c>
      <c r="FT48">
        <v>24385.599999999999</v>
      </c>
      <c r="FU48">
        <v>29784.7</v>
      </c>
      <c r="FV48">
        <v>24216</v>
      </c>
      <c r="FW48">
        <v>34708.400000000001</v>
      </c>
      <c r="FX48">
        <v>31633</v>
      </c>
      <c r="FY48">
        <v>43476.6</v>
      </c>
      <c r="FZ48">
        <v>39515.9</v>
      </c>
      <c r="GA48">
        <v>2.0661200000000002</v>
      </c>
      <c r="GB48">
        <v>1.9452</v>
      </c>
      <c r="GC48">
        <v>7.48336E-2</v>
      </c>
      <c r="GD48">
        <v>0</v>
      </c>
      <c r="GE48">
        <v>26.285900000000002</v>
      </c>
      <c r="GF48">
        <v>999.9</v>
      </c>
      <c r="GG48">
        <v>52.2</v>
      </c>
      <c r="GH48">
        <v>33.9</v>
      </c>
      <c r="GI48">
        <v>27.3443</v>
      </c>
      <c r="GJ48">
        <v>30.970199999999998</v>
      </c>
      <c r="GK48">
        <v>29.739599999999999</v>
      </c>
      <c r="GL48">
        <v>1</v>
      </c>
      <c r="GM48">
        <v>0.12704499999999999</v>
      </c>
      <c r="GN48">
        <v>1.13225</v>
      </c>
      <c r="GO48">
        <v>20.266200000000001</v>
      </c>
      <c r="GP48">
        <v>5.2261300000000004</v>
      </c>
      <c r="GQ48">
        <v>11.908099999999999</v>
      </c>
      <c r="GR48">
        <v>4.9638</v>
      </c>
      <c r="GS48">
        <v>3.2919999999999998</v>
      </c>
      <c r="GT48">
        <v>9999</v>
      </c>
      <c r="GU48">
        <v>9999</v>
      </c>
      <c r="GV48">
        <v>8217.7999999999993</v>
      </c>
      <c r="GW48">
        <v>984.5</v>
      </c>
      <c r="GX48">
        <v>1.87713</v>
      </c>
      <c r="GY48">
        <v>1.8754200000000001</v>
      </c>
      <c r="GZ48">
        <v>1.87408</v>
      </c>
      <c r="HA48">
        <v>1.8733200000000001</v>
      </c>
      <c r="HB48">
        <v>1.8748100000000001</v>
      </c>
      <c r="HC48">
        <v>1.86975</v>
      </c>
      <c r="HD48">
        <v>1.8739300000000001</v>
      </c>
      <c r="HE48">
        <v>1.8789800000000001</v>
      </c>
      <c r="HF48">
        <v>0</v>
      </c>
      <c r="HG48">
        <v>0</v>
      </c>
      <c r="HH48">
        <v>0</v>
      </c>
      <c r="HI48">
        <v>0</v>
      </c>
      <c r="HJ48" t="s">
        <v>371</v>
      </c>
      <c r="HK48" t="s">
        <v>372</v>
      </c>
      <c r="HL48" t="s">
        <v>373</v>
      </c>
      <c r="HM48" t="s">
        <v>373</v>
      </c>
      <c r="HN48" t="s">
        <v>373</v>
      </c>
      <c r="HO48" t="s">
        <v>373</v>
      </c>
      <c r="HP48">
        <v>0</v>
      </c>
      <c r="HQ48">
        <v>100</v>
      </c>
      <c r="HR48">
        <v>100</v>
      </c>
      <c r="HS48">
        <v>0.6</v>
      </c>
      <c r="HT48">
        <v>0.30180000000000001</v>
      </c>
      <c r="HU48">
        <v>0.47447755312050349</v>
      </c>
      <c r="HV48">
        <v>1.442917152755131E-3</v>
      </c>
      <c r="HW48">
        <v>-2.661258809856503E-6</v>
      </c>
      <c r="HX48">
        <v>7.9611176757267714E-10</v>
      </c>
      <c r="HY48">
        <v>-6.6858107156167801E-2</v>
      </c>
      <c r="HZ48">
        <v>-6.0352908027276157E-3</v>
      </c>
      <c r="IA48">
        <v>1.226161373770135E-3</v>
      </c>
      <c r="IB48">
        <v>-1.457749047782E-5</v>
      </c>
      <c r="IC48">
        <v>5</v>
      </c>
      <c r="ID48">
        <v>1967</v>
      </c>
      <c r="IE48">
        <v>1</v>
      </c>
      <c r="IF48">
        <v>28</v>
      </c>
      <c r="IG48">
        <v>1.3</v>
      </c>
      <c r="IH48">
        <v>8.3000000000000007</v>
      </c>
      <c r="II48">
        <v>0.246582</v>
      </c>
      <c r="IJ48">
        <v>2.5134300000000001</v>
      </c>
      <c r="IK48">
        <v>1.42578</v>
      </c>
      <c r="IL48">
        <v>2.2912599999999999</v>
      </c>
      <c r="IM48">
        <v>1.5478499999999999</v>
      </c>
      <c r="IN48">
        <v>2.3718300000000001</v>
      </c>
      <c r="IO48">
        <v>35.894399999999997</v>
      </c>
      <c r="IP48">
        <v>13.799300000000001</v>
      </c>
      <c r="IQ48">
        <v>18</v>
      </c>
      <c r="IR48">
        <v>572.12300000000005</v>
      </c>
      <c r="IS48">
        <v>479.72</v>
      </c>
      <c r="IT48">
        <v>25.001300000000001</v>
      </c>
      <c r="IU48">
        <v>28.903700000000001</v>
      </c>
      <c r="IV48">
        <v>30.000499999999999</v>
      </c>
      <c r="IW48">
        <v>28.862100000000002</v>
      </c>
      <c r="IX48">
        <v>28.803599999999999</v>
      </c>
      <c r="IY48">
        <v>4.9719499999999996</v>
      </c>
      <c r="IZ48">
        <v>29.216699999999999</v>
      </c>
      <c r="JA48">
        <v>0</v>
      </c>
      <c r="JB48">
        <v>25</v>
      </c>
      <c r="JC48">
        <v>50</v>
      </c>
      <c r="JD48">
        <v>19.584</v>
      </c>
      <c r="JE48">
        <v>100.321</v>
      </c>
      <c r="JF48">
        <v>100.529</v>
      </c>
    </row>
    <row r="49" spans="1:266" x14ac:dyDescent="0.2">
      <c r="A49">
        <v>47</v>
      </c>
      <c r="B49">
        <v>1657349185.5</v>
      </c>
      <c r="C49">
        <v>9746.4000000953674</v>
      </c>
      <c r="D49" t="s">
        <v>750</v>
      </c>
      <c r="E49" t="s">
        <v>751</v>
      </c>
      <c r="F49" t="s">
        <v>366</v>
      </c>
      <c r="H49" t="s">
        <v>449</v>
      </c>
      <c r="I49" t="s">
        <v>403</v>
      </c>
      <c r="J49" t="s">
        <v>734</v>
      </c>
      <c r="K49">
        <v>1657349185.5</v>
      </c>
      <c r="L49">
        <v>4.7367476925517923E-3</v>
      </c>
      <c r="M49">
        <v>4.7367476925517922</v>
      </c>
      <c r="N49">
        <v>-3.7111198700291532</v>
      </c>
      <c r="O49">
        <v>7.2410500000000004</v>
      </c>
      <c r="P49">
        <v>23.298915930653134</v>
      </c>
      <c r="Q49">
        <v>2.3641240704910582</v>
      </c>
      <c r="R49">
        <v>0.73474408215307008</v>
      </c>
      <c r="S49">
        <v>0.3980052048409059</v>
      </c>
      <c r="T49">
        <v>1.9229158448560466</v>
      </c>
      <c r="U49">
        <v>0.35726928025711924</v>
      </c>
      <c r="V49">
        <v>0.22660481966702001</v>
      </c>
      <c r="W49">
        <v>241.73479499999999</v>
      </c>
      <c r="X49">
        <v>28.105414836273145</v>
      </c>
      <c r="Y49">
        <v>28.105414836273145</v>
      </c>
      <c r="Z49">
        <v>3.8182228053894587</v>
      </c>
      <c r="AA49">
        <v>66.9681461569226</v>
      </c>
      <c r="AB49">
        <v>2.5149057942916602</v>
      </c>
      <c r="AC49">
        <v>3.7553761580895881</v>
      </c>
      <c r="AD49">
        <v>1.3033170110977985</v>
      </c>
      <c r="AE49">
        <v>-208.89057324153404</v>
      </c>
      <c r="AF49">
        <v>-29.505518877645223</v>
      </c>
      <c r="AG49">
        <v>-3.3434441281869804</v>
      </c>
      <c r="AH49">
        <v>-4.7412473662475918E-3</v>
      </c>
      <c r="AI49">
        <v>0</v>
      </c>
      <c r="AJ49">
        <v>0</v>
      </c>
      <c r="AK49">
        <v>1</v>
      </c>
      <c r="AL49">
        <v>0</v>
      </c>
      <c r="AM49">
        <v>25893.16790050139</v>
      </c>
      <c r="AN49" t="s">
        <v>367</v>
      </c>
      <c r="AO49" t="s">
        <v>367</v>
      </c>
      <c r="AP49">
        <v>0</v>
      </c>
      <c r="AQ49">
        <v>0</v>
      </c>
      <c r="AR49" t="e">
        <v>#DIV/0!</v>
      </c>
      <c r="AS49">
        <v>0</v>
      </c>
      <c r="AT49" t="s">
        <v>367</v>
      </c>
      <c r="AU49" t="s">
        <v>367</v>
      </c>
      <c r="AV49">
        <v>0</v>
      </c>
      <c r="AW49">
        <v>0</v>
      </c>
      <c r="AX49" t="e">
        <v>#DIV/0!</v>
      </c>
      <c r="AY49">
        <v>0.5</v>
      </c>
      <c r="AZ49">
        <v>1261.1642999999999</v>
      </c>
      <c r="BA49">
        <v>-3.7111198700291532</v>
      </c>
      <c r="BB49" t="e">
        <v>#DIV/0!</v>
      </c>
      <c r="BC49">
        <v>-2.9426141146154817E-3</v>
      </c>
      <c r="BD49" t="e">
        <v>#DIV/0!</v>
      </c>
      <c r="BE49" t="e">
        <v>#DIV/0!</v>
      </c>
      <c r="BF49" t="s">
        <v>367</v>
      </c>
      <c r="BG49">
        <v>0</v>
      </c>
      <c r="BH49" t="e">
        <v>#DIV/0!</v>
      </c>
      <c r="BI49" t="e">
        <v>#DIV/0!</v>
      </c>
      <c r="BJ49" t="e">
        <v>#DIV/0!</v>
      </c>
      <c r="BK49" t="e">
        <v>#DIV/0!</v>
      </c>
      <c r="BL49" t="e">
        <v>#DIV/0!</v>
      </c>
      <c r="BM49" t="e">
        <v>#DIV/0!</v>
      </c>
      <c r="BN49" t="e">
        <v>#DIV/0!</v>
      </c>
      <c r="BO49" t="e">
        <v>#DIV/0!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1499.94</v>
      </c>
      <c r="CI49">
        <v>1261.1642999999999</v>
      </c>
      <c r="CJ49">
        <v>0.84080983239329565</v>
      </c>
      <c r="CK49">
        <v>0.16116297651906075</v>
      </c>
      <c r="CL49">
        <v>6</v>
      </c>
      <c r="CM49">
        <v>0.5</v>
      </c>
      <c r="CN49" t="s">
        <v>368</v>
      </c>
      <c r="CO49">
        <v>2</v>
      </c>
      <c r="CP49">
        <v>1657349185.5</v>
      </c>
      <c r="CQ49">
        <v>7.2410500000000004</v>
      </c>
      <c r="CR49">
        <v>3.23068</v>
      </c>
      <c r="CS49">
        <v>24.7849</v>
      </c>
      <c r="CT49">
        <v>19.746500000000001</v>
      </c>
      <c r="CU49">
        <v>6.5740499999999997</v>
      </c>
      <c r="CV49">
        <v>24.4786</v>
      </c>
      <c r="CW49">
        <v>550.09699999999998</v>
      </c>
      <c r="CX49">
        <v>101.435</v>
      </c>
      <c r="CY49">
        <v>3.4273400000000002E-2</v>
      </c>
      <c r="CZ49">
        <v>27.820799999999998</v>
      </c>
      <c r="DA49">
        <v>27.6233</v>
      </c>
      <c r="DB49">
        <v>999.9</v>
      </c>
      <c r="DC49">
        <v>0</v>
      </c>
      <c r="DD49">
        <v>0</v>
      </c>
      <c r="DE49">
        <v>5012.5</v>
      </c>
      <c r="DF49">
        <v>0</v>
      </c>
      <c r="DG49">
        <v>2041.61</v>
      </c>
      <c r="DH49">
        <v>3.8878200000000001</v>
      </c>
      <c r="DI49">
        <v>7.2994199999999996</v>
      </c>
      <c r="DJ49">
        <v>3.29576</v>
      </c>
      <c r="DK49">
        <v>5.0383699999999996</v>
      </c>
      <c r="DL49">
        <v>3.23068</v>
      </c>
      <c r="DM49">
        <v>19.746500000000001</v>
      </c>
      <c r="DN49">
        <v>2.5140699999999998</v>
      </c>
      <c r="DO49">
        <v>2.0030000000000001</v>
      </c>
      <c r="DP49">
        <v>21.117899999999999</v>
      </c>
      <c r="DQ49">
        <v>17.4681</v>
      </c>
      <c r="DR49">
        <v>1499.94</v>
      </c>
      <c r="DS49">
        <v>0.97300600000000004</v>
      </c>
      <c r="DT49">
        <v>2.6993699999999999E-2</v>
      </c>
      <c r="DU49">
        <v>0</v>
      </c>
      <c r="DV49">
        <v>2.9028999999999998</v>
      </c>
      <c r="DW49">
        <v>0</v>
      </c>
      <c r="DX49">
        <v>19075.599999999999</v>
      </c>
      <c r="DY49">
        <v>13303.1</v>
      </c>
      <c r="DZ49">
        <v>37.375</v>
      </c>
      <c r="EA49">
        <v>39.436999999999998</v>
      </c>
      <c r="EB49">
        <v>37.936999999999998</v>
      </c>
      <c r="EC49">
        <v>38.061999999999998</v>
      </c>
      <c r="ED49">
        <v>37.561999999999998</v>
      </c>
      <c r="EE49">
        <v>1459.45</v>
      </c>
      <c r="EF49">
        <v>40.49</v>
      </c>
      <c r="EG49">
        <v>0</v>
      </c>
      <c r="EH49">
        <v>1657349184.5999999</v>
      </c>
      <c r="EI49">
        <v>0</v>
      </c>
      <c r="EJ49">
        <v>2.3372538461538461</v>
      </c>
      <c r="EK49">
        <v>0.46209914097586108</v>
      </c>
      <c r="EL49">
        <v>-858.10940121079352</v>
      </c>
      <c r="EM49">
        <v>19140.988461538462</v>
      </c>
      <c r="EN49">
        <v>15</v>
      </c>
      <c r="EO49">
        <v>1657349208</v>
      </c>
      <c r="EP49" t="s">
        <v>752</v>
      </c>
      <c r="EQ49">
        <v>1657349208</v>
      </c>
      <c r="ER49">
        <v>1657348589.5</v>
      </c>
      <c r="ES49">
        <v>39</v>
      </c>
      <c r="ET49">
        <v>0.128</v>
      </c>
      <c r="EU49">
        <v>-1.9E-2</v>
      </c>
      <c r="EV49">
        <v>0.66700000000000004</v>
      </c>
      <c r="EW49">
        <v>0.16700000000000001</v>
      </c>
      <c r="EX49">
        <v>3</v>
      </c>
      <c r="EY49">
        <v>19</v>
      </c>
      <c r="EZ49">
        <v>0.24</v>
      </c>
      <c r="FA49">
        <v>0.02</v>
      </c>
      <c r="FB49">
        <v>3.8776202500000001</v>
      </c>
      <c r="FC49">
        <v>8.8886679174477647E-3</v>
      </c>
      <c r="FD49">
        <v>1.796997154804373E-2</v>
      </c>
      <c r="FE49">
        <v>1</v>
      </c>
      <c r="FF49">
        <v>5.0244559999999998</v>
      </c>
      <c r="FG49">
        <v>0.1829002626641435</v>
      </c>
      <c r="FH49">
        <v>2.0285851325492869E-2</v>
      </c>
      <c r="FI49">
        <v>1</v>
      </c>
      <c r="FJ49">
        <v>2</v>
      </c>
      <c r="FK49">
        <v>2</v>
      </c>
      <c r="FL49" t="s">
        <v>382</v>
      </c>
      <c r="FM49">
        <v>3.0587499999999999</v>
      </c>
      <c r="FN49">
        <v>2.69828</v>
      </c>
      <c r="FO49">
        <v>1.95794E-3</v>
      </c>
      <c r="FP49">
        <v>9.6723299999999996E-4</v>
      </c>
      <c r="FQ49">
        <v>0.122721</v>
      </c>
      <c r="FR49">
        <v>0.105673</v>
      </c>
      <c r="FS49">
        <v>31651.5</v>
      </c>
      <c r="FT49">
        <v>24730.9</v>
      </c>
      <c r="FU49">
        <v>29781.200000000001</v>
      </c>
      <c r="FV49">
        <v>24213.8</v>
      </c>
      <c r="FW49">
        <v>34682.199999999997</v>
      </c>
      <c r="FX49">
        <v>31621.8</v>
      </c>
      <c r="FY49">
        <v>43471.8</v>
      </c>
      <c r="FZ49">
        <v>39511.599999999999</v>
      </c>
      <c r="GA49">
        <v>2.0655299999999999</v>
      </c>
      <c r="GB49">
        <v>1.9440500000000001</v>
      </c>
      <c r="GC49">
        <v>7.48336E-2</v>
      </c>
      <c r="GD49">
        <v>0</v>
      </c>
      <c r="GE49">
        <v>26.3995</v>
      </c>
      <c r="GF49">
        <v>999.9</v>
      </c>
      <c r="GG49">
        <v>51.9</v>
      </c>
      <c r="GH49">
        <v>34</v>
      </c>
      <c r="GI49">
        <v>27.337700000000002</v>
      </c>
      <c r="GJ49">
        <v>31.010200000000001</v>
      </c>
      <c r="GK49">
        <v>29.7316</v>
      </c>
      <c r="GL49">
        <v>1</v>
      </c>
      <c r="GM49">
        <v>0.13306899999999999</v>
      </c>
      <c r="GN49">
        <v>1.2048700000000001</v>
      </c>
      <c r="GO49">
        <v>20.2654</v>
      </c>
      <c r="GP49">
        <v>5.2232799999999999</v>
      </c>
      <c r="GQ49">
        <v>11.908099999999999</v>
      </c>
      <c r="GR49">
        <v>4.9638</v>
      </c>
      <c r="GS49">
        <v>3.2919999999999998</v>
      </c>
      <c r="GT49">
        <v>9999</v>
      </c>
      <c r="GU49">
        <v>9999</v>
      </c>
      <c r="GV49">
        <v>8217.7999999999993</v>
      </c>
      <c r="GW49">
        <v>984.5</v>
      </c>
      <c r="GX49">
        <v>1.87714</v>
      </c>
      <c r="GY49">
        <v>1.8754500000000001</v>
      </c>
      <c r="GZ49">
        <v>1.87409</v>
      </c>
      <c r="HA49">
        <v>1.8733200000000001</v>
      </c>
      <c r="HB49">
        <v>1.8748499999999999</v>
      </c>
      <c r="HC49">
        <v>1.8697900000000001</v>
      </c>
      <c r="HD49">
        <v>1.8739300000000001</v>
      </c>
      <c r="HE49">
        <v>1.87904</v>
      </c>
      <c r="HF49">
        <v>0</v>
      </c>
      <c r="HG49">
        <v>0</v>
      </c>
      <c r="HH49">
        <v>0</v>
      </c>
      <c r="HI49">
        <v>0</v>
      </c>
      <c r="HJ49" t="s">
        <v>371</v>
      </c>
      <c r="HK49" t="s">
        <v>372</v>
      </c>
      <c r="HL49" t="s">
        <v>373</v>
      </c>
      <c r="HM49" t="s">
        <v>373</v>
      </c>
      <c r="HN49" t="s">
        <v>373</v>
      </c>
      <c r="HO49" t="s">
        <v>373</v>
      </c>
      <c r="HP49">
        <v>0</v>
      </c>
      <c r="HQ49">
        <v>100</v>
      </c>
      <c r="HR49">
        <v>100</v>
      </c>
      <c r="HS49">
        <v>0.66700000000000004</v>
      </c>
      <c r="HT49">
        <v>0.30630000000000002</v>
      </c>
      <c r="HU49">
        <v>0.53507605777384093</v>
      </c>
      <c r="HV49">
        <v>1.442917152755131E-3</v>
      </c>
      <c r="HW49">
        <v>-2.661258809856503E-6</v>
      </c>
      <c r="HX49">
        <v>7.9611176757267714E-10</v>
      </c>
      <c r="HY49">
        <v>-6.6858107156167801E-2</v>
      </c>
      <c r="HZ49">
        <v>-6.0352908027276157E-3</v>
      </c>
      <c r="IA49">
        <v>1.226161373770135E-3</v>
      </c>
      <c r="IB49">
        <v>-1.457749047782E-5</v>
      </c>
      <c r="IC49">
        <v>5</v>
      </c>
      <c r="ID49">
        <v>1967</v>
      </c>
      <c r="IE49">
        <v>1</v>
      </c>
      <c r="IF49">
        <v>28</v>
      </c>
      <c r="IG49">
        <v>1.3</v>
      </c>
      <c r="IH49">
        <v>9.9</v>
      </c>
      <c r="II49">
        <v>3.1738299999999997E-2</v>
      </c>
      <c r="IJ49">
        <v>4.99756</v>
      </c>
      <c r="IK49">
        <v>1.42578</v>
      </c>
      <c r="IL49">
        <v>2.2900399999999999</v>
      </c>
      <c r="IM49">
        <v>1.5478499999999999</v>
      </c>
      <c r="IN49">
        <v>2.3913600000000002</v>
      </c>
      <c r="IO49">
        <v>35.964500000000001</v>
      </c>
      <c r="IP49">
        <v>13.773</v>
      </c>
      <c r="IQ49">
        <v>18</v>
      </c>
      <c r="IR49">
        <v>572.31899999999996</v>
      </c>
      <c r="IS49">
        <v>479.49299999999999</v>
      </c>
      <c r="IT49">
        <v>25.0001</v>
      </c>
      <c r="IU49">
        <v>28.9986</v>
      </c>
      <c r="IV49">
        <v>30.000399999999999</v>
      </c>
      <c r="IW49">
        <v>28.927499999999998</v>
      </c>
      <c r="IX49">
        <v>28.8644</v>
      </c>
      <c r="IY49">
        <v>0</v>
      </c>
      <c r="IZ49">
        <v>29.115200000000002</v>
      </c>
      <c r="JA49">
        <v>0</v>
      </c>
      <c r="JB49">
        <v>25</v>
      </c>
      <c r="JC49">
        <v>0</v>
      </c>
      <c r="JD49">
        <v>19.6557</v>
      </c>
      <c r="JE49">
        <v>100.31</v>
      </c>
      <c r="JF49">
        <v>100.51900000000001</v>
      </c>
    </row>
    <row r="50" spans="1:266" x14ac:dyDescent="0.2">
      <c r="A50">
        <v>48</v>
      </c>
      <c r="B50">
        <v>1657349284</v>
      </c>
      <c r="C50">
        <v>9844.9000000953674</v>
      </c>
      <c r="D50" t="s">
        <v>753</v>
      </c>
      <c r="E50" t="s">
        <v>754</v>
      </c>
      <c r="F50" t="s">
        <v>366</v>
      </c>
      <c r="H50" t="s">
        <v>449</v>
      </c>
      <c r="I50" t="s">
        <v>403</v>
      </c>
      <c r="J50" t="s">
        <v>734</v>
      </c>
      <c r="K50">
        <v>1657349284</v>
      </c>
      <c r="L50">
        <v>4.5166534905173982E-3</v>
      </c>
      <c r="M50">
        <v>4.5166534905173981</v>
      </c>
      <c r="N50">
        <v>18.19157062327255</v>
      </c>
      <c r="O50">
        <v>378.45699999999999</v>
      </c>
      <c r="P50">
        <v>286.46030286634618</v>
      </c>
      <c r="Q50">
        <v>29.066376205332428</v>
      </c>
      <c r="R50">
        <v>38.401039967740097</v>
      </c>
      <c r="S50">
        <v>0.37397032801184493</v>
      </c>
      <c r="T50">
        <v>1.922892371624688</v>
      </c>
      <c r="U50">
        <v>0.33776629849431938</v>
      </c>
      <c r="V50">
        <v>0.21406389321901906</v>
      </c>
      <c r="W50">
        <v>241.770048</v>
      </c>
      <c r="X50">
        <v>28.163443882994009</v>
      </c>
      <c r="Y50">
        <v>28.163443882994009</v>
      </c>
      <c r="Z50">
        <v>3.8311483762364613</v>
      </c>
      <c r="AA50">
        <v>67.120791177798949</v>
      </c>
      <c r="AB50">
        <v>2.5167562892054804</v>
      </c>
      <c r="AC50">
        <v>3.7495927045000772</v>
      </c>
      <c r="AD50">
        <v>1.3143920870309809</v>
      </c>
      <c r="AE50">
        <v>-199.18441893181725</v>
      </c>
      <c r="AF50">
        <v>-38.257662453080975</v>
      </c>
      <c r="AG50">
        <v>-4.3359380887099785</v>
      </c>
      <c r="AH50">
        <v>-7.9714736082010518E-3</v>
      </c>
      <c r="AI50">
        <v>0</v>
      </c>
      <c r="AJ50">
        <v>0</v>
      </c>
      <c r="AK50">
        <v>1</v>
      </c>
      <c r="AL50">
        <v>0</v>
      </c>
      <c r="AM50">
        <v>25894.929899523675</v>
      </c>
      <c r="AN50" t="s">
        <v>367</v>
      </c>
      <c r="AO50" t="s">
        <v>367</v>
      </c>
      <c r="AP50">
        <v>0</v>
      </c>
      <c r="AQ50">
        <v>0</v>
      </c>
      <c r="AR50" t="e">
        <v>#DIV/0!</v>
      </c>
      <c r="AS50">
        <v>0</v>
      </c>
      <c r="AT50" t="s">
        <v>367</v>
      </c>
      <c r="AU50" t="s">
        <v>367</v>
      </c>
      <c r="AV50">
        <v>0</v>
      </c>
      <c r="AW50">
        <v>0</v>
      </c>
      <c r="AX50" t="e">
        <v>#DIV/0!</v>
      </c>
      <c r="AY50">
        <v>0.5</v>
      </c>
      <c r="AZ50">
        <v>1261.3416000000002</v>
      </c>
      <c r="BA50">
        <v>18.19157062327255</v>
      </c>
      <c r="BB50" t="e">
        <v>#DIV/0!</v>
      </c>
      <c r="BC50">
        <v>1.4422398042903324E-2</v>
      </c>
      <c r="BD50" t="e">
        <v>#DIV/0!</v>
      </c>
      <c r="BE50" t="e">
        <v>#DIV/0!</v>
      </c>
      <c r="BF50" t="s">
        <v>367</v>
      </c>
      <c r="BG50">
        <v>0</v>
      </c>
      <c r="BH50" t="e">
        <v>#DIV/0!</v>
      </c>
      <c r="BI50" t="e">
        <v>#DIV/0!</v>
      </c>
      <c r="BJ50" t="e">
        <v>#DIV/0!</v>
      </c>
      <c r="BK50" t="e">
        <v>#DIV/0!</v>
      </c>
      <c r="BL50" t="e">
        <v>#DIV/0!</v>
      </c>
      <c r="BM50" t="e">
        <v>#DIV/0!</v>
      </c>
      <c r="BN50" t="e">
        <v>#DIV/0!</v>
      </c>
      <c r="BO50" t="e">
        <v>#DIV/0!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1500.15</v>
      </c>
      <c r="CI50">
        <v>1261.3416000000002</v>
      </c>
      <c r="CJ50">
        <v>0.84081031896810321</v>
      </c>
      <c r="CK50">
        <v>0.16116391560843915</v>
      </c>
      <c r="CL50">
        <v>6</v>
      </c>
      <c r="CM50">
        <v>0.5</v>
      </c>
      <c r="CN50" t="s">
        <v>368</v>
      </c>
      <c r="CO50">
        <v>2</v>
      </c>
      <c r="CP50">
        <v>1657349284</v>
      </c>
      <c r="CQ50">
        <v>378.45699999999999</v>
      </c>
      <c r="CR50">
        <v>400.166</v>
      </c>
      <c r="CS50">
        <v>24.803599999999999</v>
      </c>
      <c r="CT50">
        <v>19.998799999999999</v>
      </c>
      <c r="CU50">
        <v>377.73099999999999</v>
      </c>
      <c r="CV50">
        <v>24.625599999999999</v>
      </c>
      <c r="CW50">
        <v>550.02800000000002</v>
      </c>
      <c r="CX50">
        <v>101.43300000000001</v>
      </c>
      <c r="CY50">
        <v>3.4379300000000002E-2</v>
      </c>
      <c r="CZ50">
        <v>27.7944</v>
      </c>
      <c r="DA50">
        <v>27.582000000000001</v>
      </c>
      <c r="DB50">
        <v>999.9</v>
      </c>
      <c r="DC50">
        <v>0</v>
      </c>
      <c r="DD50">
        <v>0</v>
      </c>
      <c r="DE50">
        <v>5012.5</v>
      </c>
      <c r="DF50">
        <v>0</v>
      </c>
      <c r="DG50">
        <v>2045.96</v>
      </c>
      <c r="DH50">
        <v>-21.5639</v>
      </c>
      <c r="DI50">
        <v>388.28500000000003</v>
      </c>
      <c r="DJ50">
        <v>408.33199999999999</v>
      </c>
      <c r="DK50">
        <v>4.9372100000000003</v>
      </c>
      <c r="DL50">
        <v>400.166</v>
      </c>
      <c r="DM50">
        <v>19.998799999999999</v>
      </c>
      <c r="DN50">
        <v>2.5293399999999999</v>
      </c>
      <c r="DO50">
        <v>2.02854</v>
      </c>
      <c r="DP50">
        <v>21.2165</v>
      </c>
      <c r="DQ50">
        <v>17.668900000000001</v>
      </c>
      <c r="DR50">
        <v>1500.15</v>
      </c>
      <c r="DS50">
        <v>0.97298700000000005</v>
      </c>
      <c r="DT50">
        <v>2.7013499999999999E-2</v>
      </c>
      <c r="DU50">
        <v>0</v>
      </c>
      <c r="DV50">
        <v>2.331</v>
      </c>
      <c r="DW50">
        <v>0</v>
      </c>
      <c r="DX50">
        <v>18629.8</v>
      </c>
      <c r="DY50">
        <v>13304.8</v>
      </c>
      <c r="DZ50">
        <v>37.061999999999998</v>
      </c>
      <c r="EA50">
        <v>39.25</v>
      </c>
      <c r="EB50">
        <v>37.5</v>
      </c>
      <c r="EC50">
        <v>37.936999999999998</v>
      </c>
      <c r="ED50">
        <v>37.25</v>
      </c>
      <c r="EE50">
        <v>1459.63</v>
      </c>
      <c r="EF50">
        <v>40.520000000000003</v>
      </c>
      <c r="EG50">
        <v>0</v>
      </c>
      <c r="EH50">
        <v>1657349283</v>
      </c>
      <c r="EI50">
        <v>0</v>
      </c>
      <c r="EJ50">
        <v>2.382861538461539</v>
      </c>
      <c r="EK50">
        <v>0.1056820578081217</v>
      </c>
      <c r="EL50">
        <v>-2258.218801182571</v>
      </c>
      <c r="EM50">
        <v>18867.965384615389</v>
      </c>
      <c r="EN50">
        <v>15</v>
      </c>
      <c r="EO50">
        <v>1657349312</v>
      </c>
      <c r="EP50" t="s">
        <v>755</v>
      </c>
      <c r="EQ50">
        <v>1657349307</v>
      </c>
      <c r="ER50">
        <v>1657349312</v>
      </c>
      <c r="ES50">
        <v>40</v>
      </c>
      <c r="ET50">
        <v>-0.14000000000000001</v>
      </c>
      <c r="EU50">
        <v>-4.0000000000000001E-3</v>
      </c>
      <c r="EV50">
        <v>0.72599999999999998</v>
      </c>
      <c r="EW50">
        <v>0.17799999999999999</v>
      </c>
      <c r="EX50">
        <v>401</v>
      </c>
      <c r="EY50">
        <v>20</v>
      </c>
      <c r="EZ50">
        <v>0.12</v>
      </c>
      <c r="FA50">
        <v>0.02</v>
      </c>
      <c r="FB50">
        <v>-21.167231707317072</v>
      </c>
      <c r="FC50">
        <v>-4.9113804878048963</v>
      </c>
      <c r="FD50">
        <v>0.54176872054006764</v>
      </c>
      <c r="FE50">
        <v>0</v>
      </c>
      <c r="FF50">
        <v>4.9357782926829268</v>
      </c>
      <c r="FG50">
        <v>-2.8704668989544171E-2</v>
      </c>
      <c r="FH50">
        <v>4.1219814690764437E-3</v>
      </c>
      <c r="FI50">
        <v>1</v>
      </c>
      <c r="FJ50">
        <v>1</v>
      </c>
      <c r="FK50">
        <v>2</v>
      </c>
      <c r="FL50" t="s">
        <v>370</v>
      </c>
      <c r="FM50">
        <v>3.0584699999999998</v>
      </c>
      <c r="FN50">
        <v>2.6983799999999998</v>
      </c>
      <c r="FO50">
        <v>9.66804E-2</v>
      </c>
      <c r="FP50">
        <v>0.10156900000000001</v>
      </c>
      <c r="FQ50">
        <v>0.123208</v>
      </c>
      <c r="FR50">
        <v>0.106597</v>
      </c>
      <c r="FS50">
        <v>28640.400000000001</v>
      </c>
      <c r="FT50">
        <v>22236.799999999999</v>
      </c>
      <c r="FU50">
        <v>29774.6</v>
      </c>
      <c r="FV50">
        <v>24210.3</v>
      </c>
      <c r="FW50">
        <v>34658.800000000003</v>
      </c>
      <c r="FX50">
        <v>31588.5</v>
      </c>
      <c r="FY50">
        <v>43461.7</v>
      </c>
      <c r="FZ50">
        <v>39506.6</v>
      </c>
      <c r="GA50">
        <v>2.0644499999999999</v>
      </c>
      <c r="GB50">
        <v>1.94435</v>
      </c>
      <c r="GC50">
        <v>6.5855700000000003E-2</v>
      </c>
      <c r="GD50">
        <v>0</v>
      </c>
      <c r="GE50">
        <v>26.505099999999999</v>
      </c>
      <c r="GF50">
        <v>999.9</v>
      </c>
      <c r="GG50">
        <v>51.6</v>
      </c>
      <c r="GH50">
        <v>34.1</v>
      </c>
      <c r="GI50">
        <v>27.331399999999999</v>
      </c>
      <c r="GJ50">
        <v>30.680199999999999</v>
      </c>
      <c r="GK50">
        <v>29.395</v>
      </c>
      <c r="GL50">
        <v>1</v>
      </c>
      <c r="GM50">
        <v>0.140653</v>
      </c>
      <c r="GN50">
        <v>1.2923800000000001</v>
      </c>
      <c r="GO50">
        <v>20.264900000000001</v>
      </c>
      <c r="GP50">
        <v>5.2271700000000001</v>
      </c>
      <c r="GQ50">
        <v>11.908099999999999</v>
      </c>
      <c r="GR50">
        <v>4.9637500000000001</v>
      </c>
      <c r="GS50">
        <v>3.2919999999999998</v>
      </c>
      <c r="GT50">
        <v>9999</v>
      </c>
      <c r="GU50">
        <v>9999</v>
      </c>
      <c r="GV50">
        <v>8217.7999999999993</v>
      </c>
      <c r="GW50">
        <v>984.5</v>
      </c>
      <c r="GX50">
        <v>1.87714</v>
      </c>
      <c r="GY50">
        <v>1.8754500000000001</v>
      </c>
      <c r="GZ50">
        <v>1.87408</v>
      </c>
      <c r="HA50">
        <v>1.8733200000000001</v>
      </c>
      <c r="HB50">
        <v>1.8748400000000001</v>
      </c>
      <c r="HC50">
        <v>1.8697900000000001</v>
      </c>
      <c r="HD50">
        <v>1.8739300000000001</v>
      </c>
      <c r="HE50">
        <v>1.87904</v>
      </c>
      <c r="HF50">
        <v>0</v>
      </c>
      <c r="HG50">
        <v>0</v>
      </c>
      <c r="HH50">
        <v>0</v>
      </c>
      <c r="HI50">
        <v>0</v>
      </c>
      <c r="HJ50" t="s">
        <v>371</v>
      </c>
      <c r="HK50" t="s">
        <v>372</v>
      </c>
      <c r="HL50" t="s">
        <v>373</v>
      </c>
      <c r="HM50" t="s">
        <v>373</v>
      </c>
      <c r="HN50" t="s">
        <v>373</v>
      </c>
      <c r="HO50" t="s">
        <v>373</v>
      </c>
      <c r="HP50">
        <v>0</v>
      </c>
      <c r="HQ50">
        <v>100</v>
      </c>
      <c r="HR50">
        <v>100</v>
      </c>
      <c r="HS50">
        <v>0.72599999999999998</v>
      </c>
      <c r="HT50">
        <v>0.17799999999999999</v>
      </c>
      <c r="HU50">
        <v>0.66303239916002665</v>
      </c>
      <c r="HV50">
        <v>1.442917152755131E-3</v>
      </c>
      <c r="HW50">
        <v>-2.661258809856503E-6</v>
      </c>
      <c r="HX50">
        <v>7.9611176757267714E-10</v>
      </c>
      <c r="HY50">
        <v>-6.6858107156167801E-2</v>
      </c>
      <c r="HZ50">
        <v>-6.0352908027276157E-3</v>
      </c>
      <c r="IA50">
        <v>1.226161373770135E-3</v>
      </c>
      <c r="IB50">
        <v>-1.457749047782E-5</v>
      </c>
      <c r="IC50">
        <v>5</v>
      </c>
      <c r="ID50">
        <v>1967</v>
      </c>
      <c r="IE50">
        <v>1</v>
      </c>
      <c r="IF50">
        <v>28</v>
      </c>
      <c r="IG50">
        <v>1.3</v>
      </c>
      <c r="IH50">
        <v>11.6</v>
      </c>
      <c r="II50">
        <v>1.0412600000000001</v>
      </c>
      <c r="IJ50">
        <v>2.47437</v>
      </c>
      <c r="IK50">
        <v>1.42578</v>
      </c>
      <c r="IL50">
        <v>2.2900399999999999</v>
      </c>
      <c r="IM50">
        <v>1.5478499999999999</v>
      </c>
      <c r="IN50">
        <v>2.34009</v>
      </c>
      <c r="IO50">
        <v>36.081600000000002</v>
      </c>
      <c r="IP50">
        <v>13.7555</v>
      </c>
      <c r="IQ50">
        <v>18</v>
      </c>
      <c r="IR50">
        <v>572.29999999999995</v>
      </c>
      <c r="IS50">
        <v>480.29199999999997</v>
      </c>
      <c r="IT50">
        <v>25.001100000000001</v>
      </c>
      <c r="IU50">
        <v>29.097000000000001</v>
      </c>
      <c r="IV50">
        <v>30.000299999999999</v>
      </c>
      <c r="IW50">
        <v>29.005099999999999</v>
      </c>
      <c r="IX50">
        <v>28.9391</v>
      </c>
      <c r="IY50">
        <v>20.865600000000001</v>
      </c>
      <c r="IZ50">
        <v>27.961200000000002</v>
      </c>
      <c r="JA50">
        <v>0</v>
      </c>
      <c r="JB50">
        <v>25</v>
      </c>
      <c r="JC50">
        <v>400</v>
      </c>
      <c r="JD50">
        <v>20.0595</v>
      </c>
      <c r="JE50">
        <v>100.28700000000001</v>
      </c>
      <c r="JF50">
        <v>100.506</v>
      </c>
    </row>
    <row r="51" spans="1:266" x14ac:dyDescent="0.2">
      <c r="A51">
        <v>49</v>
      </c>
      <c r="B51">
        <v>1657349388.0999999</v>
      </c>
      <c r="C51">
        <v>9949</v>
      </c>
      <c r="D51" t="s">
        <v>756</v>
      </c>
      <c r="E51" t="s">
        <v>757</v>
      </c>
      <c r="F51" t="s">
        <v>366</v>
      </c>
      <c r="H51" t="s">
        <v>449</v>
      </c>
      <c r="I51" t="s">
        <v>403</v>
      </c>
      <c r="J51" t="s">
        <v>734</v>
      </c>
      <c r="K51">
        <v>1657349388.0999999</v>
      </c>
      <c r="L51">
        <v>4.6980496393436771E-3</v>
      </c>
      <c r="M51">
        <v>4.6980496393436768</v>
      </c>
      <c r="N51">
        <v>17.572051600553685</v>
      </c>
      <c r="O51">
        <v>378.94900000000001</v>
      </c>
      <c r="P51">
        <v>294.7468569054966</v>
      </c>
      <c r="Q51">
        <v>29.905886842796352</v>
      </c>
      <c r="R51">
        <v>38.449285031135801</v>
      </c>
      <c r="S51">
        <v>0.39986937834361347</v>
      </c>
      <c r="T51">
        <v>1.9145138630943148</v>
      </c>
      <c r="U51">
        <v>0.35861152709164734</v>
      </c>
      <c r="V51">
        <v>0.22748328231784837</v>
      </c>
      <c r="W51">
        <v>241.74756299999999</v>
      </c>
      <c r="X51">
        <v>28.252054368007212</v>
      </c>
      <c r="Y51">
        <v>28.252054368007212</v>
      </c>
      <c r="Z51">
        <v>3.8509593993896112</v>
      </c>
      <c r="AA51">
        <v>67.750448103791911</v>
      </c>
      <c r="AB51">
        <v>2.5637456341347602</v>
      </c>
      <c r="AC51">
        <v>3.7841013689048504</v>
      </c>
      <c r="AD51">
        <v>1.287213765254851</v>
      </c>
      <c r="AE51">
        <v>-207.18398909505615</v>
      </c>
      <c r="AF51">
        <v>-31.032122187593664</v>
      </c>
      <c r="AG51">
        <v>-3.5367471921007105</v>
      </c>
      <c r="AH51">
        <v>-5.2954747505324917E-3</v>
      </c>
      <c r="AI51">
        <v>0</v>
      </c>
      <c r="AJ51">
        <v>0</v>
      </c>
      <c r="AK51">
        <v>1</v>
      </c>
      <c r="AL51">
        <v>0</v>
      </c>
      <c r="AM51">
        <v>25671.271633029952</v>
      </c>
      <c r="AN51" t="s">
        <v>367</v>
      </c>
      <c r="AO51" t="s">
        <v>367</v>
      </c>
      <c r="AP51">
        <v>0</v>
      </c>
      <c r="AQ51">
        <v>0</v>
      </c>
      <c r="AR51" t="e">
        <v>#DIV/0!</v>
      </c>
      <c r="AS51">
        <v>0</v>
      </c>
      <c r="AT51" t="s">
        <v>367</v>
      </c>
      <c r="AU51" t="s">
        <v>367</v>
      </c>
      <c r="AV51">
        <v>0</v>
      </c>
      <c r="AW51">
        <v>0</v>
      </c>
      <c r="AX51" t="e">
        <v>#DIV/0!</v>
      </c>
      <c r="AY51">
        <v>0.5</v>
      </c>
      <c r="AZ51">
        <v>1261.2314999999999</v>
      </c>
      <c r="BA51">
        <v>17.572051600553685</v>
      </c>
      <c r="BB51" t="e">
        <v>#DIV/0!</v>
      </c>
      <c r="BC51">
        <v>1.3932455382341535E-2</v>
      </c>
      <c r="BD51" t="e">
        <v>#DIV/0!</v>
      </c>
      <c r="BE51" t="e">
        <v>#DIV/0!</v>
      </c>
      <c r="BF51" t="s">
        <v>367</v>
      </c>
      <c r="BG51">
        <v>0</v>
      </c>
      <c r="BH51" t="e">
        <v>#DIV/0!</v>
      </c>
      <c r="BI51" t="e">
        <v>#DIV/0!</v>
      </c>
      <c r="BJ51" t="e">
        <v>#DIV/0!</v>
      </c>
      <c r="BK51" t="e">
        <v>#DIV/0!</v>
      </c>
      <c r="BL51" t="e">
        <v>#DIV/0!</v>
      </c>
      <c r="BM51" t="e">
        <v>#DIV/0!</v>
      </c>
      <c r="BN51" t="e">
        <v>#DIV/0!</v>
      </c>
      <c r="BO51" t="e">
        <v>#DIV/0!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1500.02</v>
      </c>
      <c r="CI51">
        <v>1261.2314999999999</v>
      </c>
      <c r="CJ51">
        <v>0.84080978920281058</v>
      </c>
      <c r="CK51">
        <v>0.16116289316142451</v>
      </c>
      <c r="CL51">
        <v>6</v>
      </c>
      <c r="CM51">
        <v>0.5</v>
      </c>
      <c r="CN51" t="s">
        <v>368</v>
      </c>
      <c r="CO51">
        <v>2</v>
      </c>
      <c r="CP51">
        <v>1657349388.0999999</v>
      </c>
      <c r="CQ51">
        <v>378.94900000000001</v>
      </c>
      <c r="CR51">
        <v>400.05500000000001</v>
      </c>
      <c r="CS51">
        <v>25.267800000000001</v>
      </c>
      <c r="CT51">
        <v>20.273499999999999</v>
      </c>
      <c r="CU51">
        <v>378.21699999999998</v>
      </c>
      <c r="CV51">
        <v>24.952000000000002</v>
      </c>
      <c r="CW51">
        <v>550.14800000000002</v>
      </c>
      <c r="CX51">
        <v>101.428</v>
      </c>
      <c r="CY51">
        <v>3.4954199999999998E-2</v>
      </c>
      <c r="CZ51">
        <v>27.9514</v>
      </c>
      <c r="DA51">
        <v>27.810500000000001</v>
      </c>
      <c r="DB51">
        <v>999.9</v>
      </c>
      <c r="DC51">
        <v>0</v>
      </c>
      <c r="DD51">
        <v>0</v>
      </c>
      <c r="DE51">
        <v>4977.5</v>
      </c>
      <c r="DF51">
        <v>0</v>
      </c>
      <c r="DG51">
        <v>2046.09</v>
      </c>
      <c r="DH51">
        <v>-21.106000000000002</v>
      </c>
      <c r="DI51">
        <v>388.77199999999999</v>
      </c>
      <c r="DJ51">
        <v>408.33300000000003</v>
      </c>
      <c r="DK51">
        <v>4.9943</v>
      </c>
      <c r="DL51">
        <v>400.05500000000001</v>
      </c>
      <c r="DM51">
        <v>20.273499999999999</v>
      </c>
      <c r="DN51">
        <v>2.5628799999999998</v>
      </c>
      <c r="DO51">
        <v>2.0563099999999999</v>
      </c>
      <c r="DP51">
        <v>21.4314</v>
      </c>
      <c r="DQ51">
        <v>17.884699999999999</v>
      </c>
      <c r="DR51">
        <v>1500.02</v>
      </c>
      <c r="DS51">
        <v>0.97300600000000004</v>
      </c>
      <c r="DT51">
        <v>2.6993699999999999E-2</v>
      </c>
      <c r="DU51">
        <v>0</v>
      </c>
      <c r="DV51">
        <v>2.234</v>
      </c>
      <c r="DW51">
        <v>0</v>
      </c>
      <c r="DX51">
        <v>18904.3</v>
      </c>
      <c r="DY51">
        <v>13303.8</v>
      </c>
      <c r="DZ51">
        <v>36.875</v>
      </c>
      <c r="EA51">
        <v>39.311999999999998</v>
      </c>
      <c r="EB51">
        <v>37.5</v>
      </c>
      <c r="EC51">
        <v>37.936999999999998</v>
      </c>
      <c r="ED51">
        <v>37.061999999999998</v>
      </c>
      <c r="EE51">
        <v>1459.53</v>
      </c>
      <c r="EF51">
        <v>40.49</v>
      </c>
      <c r="EG51">
        <v>0</v>
      </c>
      <c r="EH51">
        <v>1657349387.4000001</v>
      </c>
      <c r="EI51">
        <v>0</v>
      </c>
      <c r="EJ51">
        <v>2.3988499999999999</v>
      </c>
      <c r="EK51">
        <v>0.58269060544886164</v>
      </c>
      <c r="EL51">
        <v>-566.77264934514938</v>
      </c>
      <c r="EM51">
        <v>18827.06538461538</v>
      </c>
      <c r="EN51">
        <v>15</v>
      </c>
      <c r="EO51">
        <v>1657349312</v>
      </c>
      <c r="EP51" t="s">
        <v>755</v>
      </c>
      <c r="EQ51">
        <v>1657349307</v>
      </c>
      <c r="ER51">
        <v>1657349312</v>
      </c>
      <c r="ES51">
        <v>40</v>
      </c>
      <c r="ET51">
        <v>-0.14000000000000001</v>
      </c>
      <c r="EU51">
        <v>-4.0000000000000001E-3</v>
      </c>
      <c r="EV51">
        <v>0.72599999999999998</v>
      </c>
      <c r="EW51">
        <v>0.17799999999999999</v>
      </c>
      <c r="EX51">
        <v>401</v>
      </c>
      <c r="EY51">
        <v>20</v>
      </c>
      <c r="EZ51">
        <v>0.12</v>
      </c>
      <c r="FA51">
        <v>0.02</v>
      </c>
      <c r="FB51">
        <v>-21.020680487804881</v>
      </c>
      <c r="FC51">
        <v>-0.5808900110719919</v>
      </c>
      <c r="FD51">
        <v>6.2007073630754687E-2</v>
      </c>
      <c r="FE51">
        <v>0</v>
      </c>
      <c r="FF51">
        <v>5.0097768292682927</v>
      </c>
      <c r="FG51">
        <v>-0.1205504918544464</v>
      </c>
      <c r="FH51">
        <v>1.2116408032292371E-2</v>
      </c>
      <c r="FI51">
        <v>1</v>
      </c>
      <c r="FJ51">
        <v>1</v>
      </c>
      <c r="FK51">
        <v>2</v>
      </c>
      <c r="FL51" t="s">
        <v>370</v>
      </c>
      <c r="FM51">
        <v>3.0586199999999999</v>
      </c>
      <c r="FN51">
        <v>2.6988099999999999</v>
      </c>
      <c r="FO51">
        <v>9.6749799999999997E-2</v>
      </c>
      <c r="FP51">
        <v>0.101518</v>
      </c>
      <c r="FQ51">
        <v>0.124306</v>
      </c>
      <c r="FR51">
        <v>0.10759000000000001</v>
      </c>
      <c r="FS51">
        <v>28629.1</v>
      </c>
      <c r="FT51">
        <v>22234.3</v>
      </c>
      <c r="FU51">
        <v>29765.8</v>
      </c>
      <c r="FV51">
        <v>24206.7</v>
      </c>
      <c r="FW51">
        <v>34604.800000000003</v>
      </c>
      <c r="FX51">
        <v>31548.1</v>
      </c>
      <c r="FY51">
        <v>43448.800000000003</v>
      </c>
      <c r="FZ51">
        <v>39500.400000000001</v>
      </c>
      <c r="GA51">
        <v>2.06365</v>
      </c>
      <c r="GB51">
        <v>1.9431700000000001</v>
      </c>
      <c r="GC51">
        <v>6.1765300000000002E-2</v>
      </c>
      <c r="GD51">
        <v>0</v>
      </c>
      <c r="GE51">
        <v>26.800999999999998</v>
      </c>
      <c r="GF51">
        <v>999.9</v>
      </c>
      <c r="GG51">
        <v>51.3</v>
      </c>
      <c r="GH51">
        <v>34.200000000000003</v>
      </c>
      <c r="GI51">
        <v>27.3276</v>
      </c>
      <c r="GJ51">
        <v>31.163799999999998</v>
      </c>
      <c r="GK51">
        <v>28.9663</v>
      </c>
      <c r="GL51">
        <v>1</v>
      </c>
      <c r="GM51">
        <v>0.15041199999999999</v>
      </c>
      <c r="GN51">
        <v>1.4257500000000001</v>
      </c>
      <c r="GO51">
        <v>20.2638</v>
      </c>
      <c r="GP51">
        <v>5.2268699999999999</v>
      </c>
      <c r="GQ51">
        <v>11.908099999999999</v>
      </c>
      <c r="GR51">
        <v>4.9638</v>
      </c>
      <c r="GS51">
        <v>3.2919999999999998</v>
      </c>
      <c r="GT51">
        <v>9999</v>
      </c>
      <c r="GU51">
        <v>9999</v>
      </c>
      <c r="GV51">
        <v>8217.7999999999993</v>
      </c>
      <c r="GW51">
        <v>984.6</v>
      </c>
      <c r="GX51">
        <v>1.87714</v>
      </c>
      <c r="GY51">
        <v>1.8754500000000001</v>
      </c>
      <c r="GZ51">
        <v>1.87408</v>
      </c>
      <c r="HA51">
        <v>1.8733200000000001</v>
      </c>
      <c r="HB51">
        <v>1.87483</v>
      </c>
      <c r="HC51">
        <v>1.86981</v>
      </c>
      <c r="HD51">
        <v>1.8739300000000001</v>
      </c>
      <c r="HE51">
        <v>1.87907</v>
      </c>
      <c r="HF51">
        <v>0</v>
      </c>
      <c r="HG51">
        <v>0</v>
      </c>
      <c r="HH51">
        <v>0</v>
      </c>
      <c r="HI51">
        <v>0</v>
      </c>
      <c r="HJ51" t="s">
        <v>371</v>
      </c>
      <c r="HK51" t="s">
        <v>372</v>
      </c>
      <c r="HL51" t="s">
        <v>373</v>
      </c>
      <c r="HM51" t="s">
        <v>373</v>
      </c>
      <c r="HN51" t="s">
        <v>373</v>
      </c>
      <c r="HO51" t="s">
        <v>373</v>
      </c>
      <c r="HP51">
        <v>0</v>
      </c>
      <c r="HQ51">
        <v>100</v>
      </c>
      <c r="HR51">
        <v>100</v>
      </c>
      <c r="HS51">
        <v>0.73199999999999998</v>
      </c>
      <c r="HT51">
        <v>0.31580000000000003</v>
      </c>
      <c r="HU51">
        <v>0.52322936036075229</v>
      </c>
      <c r="HV51">
        <v>1.442917152755131E-3</v>
      </c>
      <c r="HW51">
        <v>-2.661258809856503E-6</v>
      </c>
      <c r="HX51">
        <v>7.9611176757267714E-10</v>
      </c>
      <c r="HY51">
        <v>-7.0504367501745546E-2</v>
      </c>
      <c r="HZ51">
        <v>-6.0352908027276157E-3</v>
      </c>
      <c r="IA51">
        <v>1.226161373770135E-3</v>
      </c>
      <c r="IB51">
        <v>-1.457749047782E-5</v>
      </c>
      <c r="IC51">
        <v>5</v>
      </c>
      <c r="ID51">
        <v>1967</v>
      </c>
      <c r="IE51">
        <v>1</v>
      </c>
      <c r="IF51">
        <v>28</v>
      </c>
      <c r="IG51">
        <v>1.4</v>
      </c>
      <c r="IH51">
        <v>1.3</v>
      </c>
      <c r="II51">
        <v>1.0376000000000001</v>
      </c>
      <c r="IJ51">
        <v>2.4731399999999999</v>
      </c>
      <c r="IK51">
        <v>1.42578</v>
      </c>
      <c r="IL51">
        <v>2.2912599999999999</v>
      </c>
      <c r="IM51">
        <v>1.5478499999999999</v>
      </c>
      <c r="IN51">
        <v>2.2497600000000002</v>
      </c>
      <c r="IO51">
        <v>36.2224</v>
      </c>
      <c r="IP51">
        <v>13.720499999999999</v>
      </c>
      <c r="IQ51">
        <v>18</v>
      </c>
      <c r="IR51">
        <v>572.70899999999995</v>
      </c>
      <c r="IS51">
        <v>480.41</v>
      </c>
      <c r="IT51">
        <v>25.001100000000001</v>
      </c>
      <c r="IU51">
        <v>29.213100000000001</v>
      </c>
      <c r="IV51">
        <v>30.000699999999998</v>
      </c>
      <c r="IW51">
        <v>29.108599999999999</v>
      </c>
      <c r="IX51">
        <v>29.0442</v>
      </c>
      <c r="IY51">
        <v>20.7973</v>
      </c>
      <c r="IZ51">
        <v>27.044899999999998</v>
      </c>
      <c r="JA51">
        <v>0</v>
      </c>
      <c r="JB51">
        <v>25</v>
      </c>
      <c r="JC51">
        <v>400</v>
      </c>
      <c r="JD51">
        <v>20.281700000000001</v>
      </c>
      <c r="JE51">
        <v>100.25700000000001</v>
      </c>
      <c r="JF51">
        <v>100.49</v>
      </c>
    </row>
    <row r="52" spans="1:266" x14ac:dyDescent="0.2">
      <c r="A52">
        <v>50</v>
      </c>
      <c r="B52">
        <v>1657349463.5999999</v>
      </c>
      <c r="C52">
        <v>10024.5</v>
      </c>
      <c r="D52" t="s">
        <v>758</v>
      </c>
      <c r="E52" t="s">
        <v>759</v>
      </c>
      <c r="F52" t="s">
        <v>366</v>
      </c>
      <c r="H52" t="s">
        <v>449</v>
      </c>
      <c r="I52" t="s">
        <v>403</v>
      </c>
      <c r="J52" t="s">
        <v>734</v>
      </c>
      <c r="K52">
        <v>1657349463.5999999</v>
      </c>
      <c r="L52">
        <v>4.7766195042278931E-3</v>
      </c>
      <c r="M52">
        <v>4.7766195042278934</v>
      </c>
      <c r="N52">
        <v>22.70624891815482</v>
      </c>
      <c r="O52">
        <v>572.30899999999997</v>
      </c>
      <c r="P52">
        <v>463.83263976316181</v>
      </c>
      <c r="Q52">
        <v>47.06177093162627</v>
      </c>
      <c r="R52">
        <v>58.068089114773898</v>
      </c>
      <c r="S52">
        <v>0.40860715460318681</v>
      </c>
      <c r="T52">
        <v>1.9263947185288683</v>
      </c>
      <c r="U52">
        <v>0.36586544077341454</v>
      </c>
      <c r="V52">
        <v>0.2321323839221256</v>
      </c>
      <c r="W52">
        <v>241.72739400000003</v>
      </c>
      <c r="X52">
        <v>28.180951729023842</v>
      </c>
      <c r="Y52">
        <v>28.180951729023842</v>
      </c>
      <c r="Z52">
        <v>3.8350556165690093</v>
      </c>
      <c r="AA52">
        <v>67.597052465371092</v>
      </c>
      <c r="AB52">
        <v>2.5520843437635898</v>
      </c>
      <c r="AC52">
        <v>3.7754373166951067</v>
      </c>
      <c r="AD52">
        <v>1.2829712728054194</v>
      </c>
      <c r="AE52">
        <v>-210.64892013645007</v>
      </c>
      <c r="AF52">
        <v>-27.921809265904315</v>
      </c>
      <c r="AG52">
        <v>-3.1608976295686837</v>
      </c>
      <c r="AH52">
        <v>-4.2330319230501345E-3</v>
      </c>
      <c r="AI52">
        <v>0</v>
      </c>
      <c r="AJ52">
        <v>0</v>
      </c>
      <c r="AK52">
        <v>1</v>
      </c>
      <c r="AL52">
        <v>0</v>
      </c>
      <c r="AM52">
        <v>25972.983809610734</v>
      </c>
      <c r="AN52" t="s">
        <v>367</v>
      </c>
      <c r="AO52" t="s">
        <v>367</v>
      </c>
      <c r="AP52">
        <v>0</v>
      </c>
      <c r="AQ52">
        <v>0</v>
      </c>
      <c r="AR52" t="e">
        <v>#DIV/0!</v>
      </c>
      <c r="AS52">
        <v>0</v>
      </c>
      <c r="AT52" t="s">
        <v>367</v>
      </c>
      <c r="AU52" t="s">
        <v>367</v>
      </c>
      <c r="AV52">
        <v>0</v>
      </c>
      <c r="AW52">
        <v>0</v>
      </c>
      <c r="AX52" t="e">
        <v>#DIV/0!</v>
      </c>
      <c r="AY52">
        <v>0.5</v>
      </c>
      <c r="AZ52">
        <v>1261.1226000000001</v>
      </c>
      <c r="BA52">
        <v>22.70624891815482</v>
      </c>
      <c r="BB52" t="e">
        <v>#DIV/0!</v>
      </c>
      <c r="BC52">
        <v>1.8004791063259685E-2</v>
      </c>
      <c r="BD52" t="e">
        <v>#DIV/0!</v>
      </c>
      <c r="BE52" t="e">
        <v>#DIV/0!</v>
      </c>
      <c r="BF52" t="s">
        <v>367</v>
      </c>
      <c r="BG52">
        <v>0</v>
      </c>
      <c r="BH52" t="e">
        <v>#DIV/0!</v>
      </c>
      <c r="BI52" t="e">
        <v>#DIV/0!</v>
      </c>
      <c r="BJ52" t="e">
        <v>#DIV/0!</v>
      </c>
      <c r="BK52" t="e">
        <v>#DIV/0!</v>
      </c>
      <c r="BL52" t="e">
        <v>#DIV/0!</v>
      </c>
      <c r="BM52" t="e">
        <v>#DIV/0!</v>
      </c>
      <c r="BN52" t="e">
        <v>#DIV/0!</v>
      </c>
      <c r="BO52" t="e">
        <v>#DIV/0!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1499.89</v>
      </c>
      <c r="CI52">
        <v>1261.1226000000001</v>
      </c>
      <c r="CJ52">
        <v>0.84081005940435638</v>
      </c>
      <c r="CK52">
        <v>0.1611634146504077</v>
      </c>
      <c r="CL52">
        <v>6</v>
      </c>
      <c r="CM52">
        <v>0.5</v>
      </c>
      <c r="CN52" t="s">
        <v>368</v>
      </c>
      <c r="CO52">
        <v>2</v>
      </c>
      <c r="CP52">
        <v>1657349463.5999999</v>
      </c>
      <c r="CQ52">
        <v>572.30899999999997</v>
      </c>
      <c r="CR52">
        <v>600.05899999999997</v>
      </c>
      <c r="CS52">
        <v>25.152899999999999</v>
      </c>
      <c r="CT52">
        <v>20.073599999999999</v>
      </c>
      <c r="CU52">
        <v>571.452</v>
      </c>
      <c r="CV52">
        <v>24.840199999999999</v>
      </c>
      <c r="CW52">
        <v>550.053</v>
      </c>
      <c r="CX52">
        <v>101.428</v>
      </c>
      <c r="CY52">
        <v>3.48271E-2</v>
      </c>
      <c r="CZ52">
        <v>27.912099999999999</v>
      </c>
      <c r="DA52">
        <v>27.728400000000001</v>
      </c>
      <c r="DB52">
        <v>999.9</v>
      </c>
      <c r="DC52">
        <v>0</v>
      </c>
      <c r="DD52">
        <v>0</v>
      </c>
      <c r="DE52">
        <v>5027.5</v>
      </c>
      <c r="DF52">
        <v>0</v>
      </c>
      <c r="DG52">
        <v>2049.9299999999998</v>
      </c>
      <c r="DH52">
        <v>-27.979199999999999</v>
      </c>
      <c r="DI52">
        <v>586.84</v>
      </c>
      <c r="DJ52">
        <v>612.351</v>
      </c>
      <c r="DK52">
        <v>5.0792799999999998</v>
      </c>
      <c r="DL52">
        <v>600.05899999999997</v>
      </c>
      <c r="DM52">
        <v>20.073599999999999</v>
      </c>
      <c r="DN52">
        <v>2.5512100000000002</v>
      </c>
      <c r="DO52">
        <v>2.0360299999999998</v>
      </c>
      <c r="DP52">
        <v>21.3569</v>
      </c>
      <c r="DQ52">
        <v>17.7273</v>
      </c>
      <c r="DR52">
        <v>1499.89</v>
      </c>
      <c r="DS52">
        <v>0.973001</v>
      </c>
      <c r="DT52">
        <v>2.69988E-2</v>
      </c>
      <c r="DU52">
        <v>0</v>
      </c>
      <c r="DV52">
        <v>1.9689000000000001</v>
      </c>
      <c r="DW52">
        <v>0</v>
      </c>
      <c r="DX52">
        <v>19164</v>
      </c>
      <c r="DY52">
        <v>13302.6</v>
      </c>
      <c r="DZ52">
        <v>36.75</v>
      </c>
      <c r="EA52">
        <v>39.25</v>
      </c>
      <c r="EB52">
        <v>37.375</v>
      </c>
      <c r="EC52">
        <v>37.875</v>
      </c>
      <c r="ED52">
        <v>36.936999999999998</v>
      </c>
      <c r="EE52">
        <v>1459.39</v>
      </c>
      <c r="EF52">
        <v>40.5</v>
      </c>
      <c r="EG52">
        <v>0</v>
      </c>
      <c r="EH52">
        <v>1657349463</v>
      </c>
      <c r="EI52">
        <v>0</v>
      </c>
      <c r="EJ52">
        <v>2.3745769230769231</v>
      </c>
      <c r="EK52">
        <v>-3.3422212594117331E-2</v>
      </c>
      <c r="EL52">
        <v>-749.57948648126467</v>
      </c>
      <c r="EM52">
        <v>19317.692307692309</v>
      </c>
      <c r="EN52">
        <v>15</v>
      </c>
      <c r="EO52">
        <v>1657349486.5999999</v>
      </c>
      <c r="EP52" t="s">
        <v>760</v>
      </c>
      <c r="EQ52">
        <v>1657349486.5999999</v>
      </c>
      <c r="ER52">
        <v>1657349312</v>
      </c>
      <c r="ES52">
        <v>41</v>
      </c>
      <c r="ET52">
        <v>0.253</v>
      </c>
      <c r="EU52">
        <v>-4.0000000000000001E-3</v>
      </c>
      <c r="EV52">
        <v>0.85699999999999998</v>
      </c>
      <c r="EW52">
        <v>0.17799999999999999</v>
      </c>
      <c r="EX52">
        <v>600</v>
      </c>
      <c r="EY52">
        <v>20</v>
      </c>
      <c r="EZ52">
        <v>0.11</v>
      </c>
      <c r="FA52">
        <v>0.02</v>
      </c>
      <c r="FB52">
        <v>-28.268529268292681</v>
      </c>
      <c r="FC52">
        <v>2.7045407665505139</v>
      </c>
      <c r="FD52">
        <v>0.28077132631369689</v>
      </c>
      <c r="FE52">
        <v>0</v>
      </c>
      <c r="FF52">
        <v>5.0735351219512186</v>
      </c>
      <c r="FG52">
        <v>0.2534230662020972</v>
      </c>
      <c r="FH52">
        <v>3.4094213951712291E-2</v>
      </c>
      <c r="FI52">
        <v>1</v>
      </c>
      <c r="FJ52">
        <v>1</v>
      </c>
      <c r="FK52">
        <v>2</v>
      </c>
      <c r="FL52" t="s">
        <v>370</v>
      </c>
      <c r="FM52">
        <v>3.0582799999999999</v>
      </c>
      <c r="FN52">
        <v>2.6989000000000001</v>
      </c>
      <c r="FO52">
        <v>0.13147800000000001</v>
      </c>
      <c r="FP52">
        <v>0.136684</v>
      </c>
      <c r="FQ52">
        <v>0.123893</v>
      </c>
      <c r="FR52">
        <v>0.106824</v>
      </c>
      <c r="FS52">
        <v>27523.200000000001</v>
      </c>
      <c r="FT52">
        <v>21360.3</v>
      </c>
      <c r="FU52">
        <v>29761.200000000001</v>
      </c>
      <c r="FV52">
        <v>24203.200000000001</v>
      </c>
      <c r="FW52">
        <v>34617</v>
      </c>
      <c r="FX52">
        <v>31572.400000000001</v>
      </c>
      <c r="FY52">
        <v>43441.1</v>
      </c>
      <c r="FZ52">
        <v>39494.800000000003</v>
      </c>
      <c r="GA52">
        <v>2.0626699999999998</v>
      </c>
      <c r="GB52">
        <v>1.9418500000000001</v>
      </c>
      <c r="GC52">
        <v>6.1728100000000001E-2</v>
      </c>
      <c r="GD52">
        <v>0</v>
      </c>
      <c r="GE52">
        <v>26.7193</v>
      </c>
      <c r="GF52">
        <v>999.9</v>
      </c>
      <c r="GG52">
        <v>51.1</v>
      </c>
      <c r="GH52">
        <v>34.299999999999997</v>
      </c>
      <c r="GI52">
        <v>27.372900000000001</v>
      </c>
      <c r="GJ52">
        <v>30.983799999999999</v>
      </c>
      <c r="GK52">
        <v>29.7075</v>
      </c>
      <c r="GL52">
        <v>1</v>
      </c>
      <c r="GM52">
        <v>0.15776399999999999</v>
      </c>
      <c r="GN52">
        <v>1.4459500000000001</v>
      </c>
      <c r="GO52">
        <v>20.2636</v>
      </c>
      <c r="GP52">
        <v>5.22403</v>
      </c>
      <c r="GQ52">
        <v>11.908099999999999</v>
      </c>
      <c r="GR52">
        <v>4.9637500000000001</v>
      </c>
      <c r="GS52">
        <v>3.2919999999999998</v>
      </c>
      <c r="GT52">
        <v>9999</v>
      </c>
      <c r="GU52">
        <v>9999</v>
      </c>
      <c r="GV52">
        <v>8217.7999999999993</v>
      </c>
      <c r="GW52">
        <v>984.6</v>
      </c>
      <c r="GX52">
        <v>1.87714</v>
      </c>
      <c r="GY52">
        <v>1.8754500000000001</v>
      </c>
      <c r="GZ52">
        <v>1.87408</v>
      </c>
      <c r="HA52">
        <v>1.8733200000000001</v>
      </c>
      <c r="HB52">
        <v>1.87483</v>
      </c>
      <c r="HC52">
        <v>1.8697999999999999</v>
      </c>
      <c r="HD52">
        <v>1.87395</v>
      </c>
      <c r="HE52">
        <v>1.8790500000000001</v>
      </c>
      <c r="HF52">
        <v>0</v>
      </c>
      <c r="HG52">
        <v>0</v>
      </c>
      <c r="HH52">
        <v>0</v>
      </c>
      <c r="HI52">
        <v>0</v>
      </c>
      <c r="HJ52" t="s">
        <v>371</v>
      </c>
      <c r="HK52" t="s">
        <v>372</v>
      </c>
      <c r="HL52" t="s">
        <v>373</v>
      </c>
      <c r="HM52" t="s">
        <v>373</v>
      </c>
      <c r="HN52" t="s">
        <v>373</v>
      </c>
      <c r="HO52" t="s">
        <v>373</v>
      </c>
      <c r="HP52">
        <v>0</v>
      </c>
      <c r="HQ52">
        <v>100</v>
      </c>
      <c r="HR52">
        <v>100</v>
      </c>
      <c r="HS52">
        <v>0.85699999999999998</v>
      </c>
      <c r="HT52">
        <v>0.31269999999999998</v>
      </c>
      <c r="HU52">
        <v>0.52322936036075229</v>
      </c>
      <c r="HV52">
        <v>1.442917152755131E-3</v>
      </c>
      <c r="HW52">
        <v>-2.661258809856503E-6</v>
      </c>
      <c r="HX52">
        <v>7.9611176757267714E-10</v>
      </c>
      <c r="HY52">
        <v>-7.0504367501745546E-2</v>
      </c>
      <c r="HZ52">
        <v>-6.0352908027276157E-3</v>
      </c>
      <c r="IA52">
        <v>1.226161373770135E-3</v>
      </c>
      <c r="IB52">
        <v>-1.457749047782E-5</v>
      </c>
      <c r="IC52">
        <v>5</v>
      </c>
      <c r="ID52">
        <v>1967</v>
      </c>
      <c r="IE52">
        <v>1</v>
      </c>
      <c r="IF52">
        <v>28</v>
      </c>
      <c r="IG52">
        <v>2.6</v>
      </c>
      <c r="IH52">
        <v>2.5</v>
      </c>
      <c r="II52">
        <v>1.4440900000000001</v>
      </c>
      <c r="IJ52">
        <v>2.4658199999999999</v>
      </c>
      <c r="IK52">
        <v>1.42578</v>
      </c>
      <c r="IL52">
        <v>2.2900399999999999</v>
      </c>
      <c r="IM52">
        <v>1.5478499999999999</v>
      </c>
      <c r="IN52">
        <v>2.3938000000000001</v>
      </c>
      <c r="IO52">
        <v>36.316499999999998</v>
      </c>
      <c r="IP52">
        <v>13.7118</v>
      </c>
      <c r="IQ52">
        <v>18</v>
      </c>
      <c r="IR52">
        <v>572.82899999999995</v>
      </c>
      <c r="IS52">
        <v>480.26299999999998</v>
      </c>
      <c r="IT52">
        <v>25.000399999999999</v>
      </c>
      <c r="IU52">
        <v>29.310600000000001</v>
      </c>
      <c r="IV52">
        <v>30.000499999999999</v>
      </c>
      <c r="IW52">
        <v>29.193999999999999</v>
      </c>
      <c r="IX52">
        <v>29.128599999999999</v>
      </c>
      <c r="IY52">
        <v>28.9177</v>
      </c>
      <c r="IZ52">
        <v>27.915199999999999</v>
      </c>
      <c r="JA52">
        <v>0</v>
      </c>
      <c r="JB52">
        <v>25</v>
      </c>
      <c r="JC52">
        <v>600</v>
      </c>
      <c r="JD52">
        <v>19.993600000000001</v>
      </c>
      <c r="JE52">
        <v>100.241</v>
      </c>
      <c r="JF52">
        <v>100.476</v>
      </c>
    </row>
    <row r="53" spans="1:266" x14ac:dyDescent="0.2">
      <c r="A53">
        <v>51</v>
      </c>
      <c r="B53">
        <v>1657349562.5999999</v>
      </c>
      <c r="C53">
        <v>10123.5</v>
      </c>
      <c r="D53" t="s">
        <v>761</v>
      </c>
      <c r="E53" t="s">
        <v>762</v>
      </c>
      <c r="F53" t="s">
        <v>366</v>
      </c>
      <c r="H53" t="s">
        <v>449</v>
      </c>
      <c r="I53" t="s">
        <v>403</v>
      </c>
      <c r="J53" t="s">
        <v>734</v>
      </c>
      <c r="K53">
        <v>1657349562.5999999</v>
      </c>
      <c r="L53">
        <v>4.8739721896794456E-3</v>
      </c>
      <c r="M53">
        <v>4.8739721896794457</v>
      </c>
      <c r="N53">
        <v>24.368481895257549</v>
      </c>
      <c r="O53">
        <v>769.30399999999997</v>
      </c>
      <c r="P53">
        <v>649.76889038381705</v>
      </c>
      <c r="Q53">
        <v>65.92749306280966</v>
      </c>
      <c r="R53">
        <v>78.055882443421595</v>
      </c>
      <c r="S53">
        <v>0.41013672632647974</v>
      </c>
      <c r="T53">
        <v>1.9145021871271739</v>
      </c>
      <c r="U53">
        <v>0.3668551665158184</v>
      </c>
      <c r="V53">
        <v>0.23279137724503074</v>
      </c>
      <c r="W53">
        <v>241.77846600000001</v>
      </c>
      <c r="X53">
        <v>28.270818739465977</v>
      </c>
      <c r="Y53">
        <v>28.270818739465977</v>
      </c>
      <c r="Z53">
        <v>3.8551660765128144</v>
      </c>
      <c r="AA53">
        <v>67.042136893087118</v>
      </c>
      <c r="AB53">
        <v>2.5496938618354701</v>
      </c>
      <c r="AC53">
        <v>3.8031214099000112</v>
      </c>
      <c r="AD53">
        <v>1.3054722146773443</v>
      </c>
      <c r="AE53">
        <v>-214.94217356486354</v>
      </c>
      <c r="AF53">
        <v>-24.092231609624452</v>
      </c>
      <c r="AG53">
        <v>-2.7472540153554839</v>
      </c>
      <c r="AH53">
        <v>-3.193189843461397E-3</v>
      </c>
      <c r="AI53">
        <v>0</v>
      </c>
      <c r="AJ53">
        <v>0</v>
      </c>
      <c r="AK53">
        <v>1</v>
      </c>
      <c r="AL53">
        <v>0</v>
      </c>
      <c r="AM53">
        <v>25663.684869061835</v>
      </c>
      <c r="AN53" t="s">
        <v>367</v>
      </c>
      <c r="AO53" t="s">
        <v>367</v>
      </c>
      <c r="AP53">
        <v>0</v>
      </c>
      <c r="AQ53">
        <v>0</v>
      </c>
      <c r="AR53" t="e">
        <v>#DIV/0!</v>
      </c>
      <c r="AS53">
        <v>0</v>
      </c>
      <c r="AT53" t="s">
        <v>367</v>
      </c>
      <c r="AU53" t="s">
        <v>367</v>
      </c>
      <c r="AV53">
        <v>0</v>
      </c>
      <c r="AW53">
        <v>0</v>
      </c>
      <c r="AX53" t="e">
        <v>#DIV/0!</v>
      </c>
      <c r="AY53">
        <v>0.5</v>
      </c>
      <c r="AZ53">
        <v>1261.3914000000002</v>
      </c>
      <c r="BA53">
        <v>24.368481895257549</v>
      </c>
      <c r="BB53" t="e">
        <v>#DIV/0!</v>
      </c>
      <c r="BC53">
        <v>1.9318731596915554E-2</v>
      </c>
      <c r="BD53" t="e">
        <v>#DIV/0!</v>
      </c>
      <c r="BE53" t="e">
        <v>#DIV/0!</v>
      </c>
      <c r="BF53" t="s">
        <v>367</v>
      </c>
      <c r="BG53">
        <v>0</v>
      </c>
      <c r="BH53" t="e">
        <v>#DIV/0!</v>
      </c>
      <c r="BI53" t="e">
        <v>#DIV/0!</v>
      </c>
      <c r="BJ53" t="e">
        <v>#DIV/0!</v>
      </c>
      <c r="BK53" t="e">
        <v>#DIV/0!</v>
      </c>
      <c r="BL53" t="e">
        <v>#DIV/0!</v>
      </c>
      <c r="BM53" t="e">
        <v>#DIV/0!</v>
      </c>
      <c r="BN53" t="e">
        <v>#DIV/0!</v>
      </c>
      <c r="BO53" t="e">
        <v>#DIV/0!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1500.21</v>
      </c>
      <c r="CI53">
        <v>1261.3914000000002</v>
      </c>
      <c r="CJ53">
        <v>0.84080988661587386</v>
      </c>
      <c r="CK53">
        <v>0.1611630811686364</v>
      </c>
      <c r="CL53">
        <v>6</v>
      </c>
      <c r="CM53">
        <v>0.5</v>
      </c>
      <c r="CN53" t="s">
        <v>368</v>
      </c>
      <c r="CO53">
        <v>2</v>
      </c>
      <c r="CP53">
        <v>1657349562.5999999</v>
      </c>
      <c r="CQ53">
        <v>769.30399999999997</v>
      </c>
      <c r="CR53">
        <v>799.97500000000002</v>
      </c>
      <c r="CS53">
        <v>25.129300000000001</v>
      </c>
      <c r="CT53">
        <v>19.946400000000001</v>
      </c>
      <c r="CU53">
        <v>768.52599999999995</v>
      </c>
      <c r="CV53">
        <v>24.8172</v>
      </c>
      <c r="CW53">
        <v>550.05799999999999</v>
      </c>
      <c r="CX53">
        <v>101.42700000000001</v>
      </c>
      <c r="CY53">
        <v>3.5987900000000003E-2</v>
      </c>
      <c r="CZ53">
        <v>28.037400000000002</v>
      </c>
      <c r="DA53">
        <v>27.867899999999999</v>
      </c>
      <c r="DB53">
        <v>999.9</v>
      </c>
      <c r="DC53">
        <v>0</v>
      </c>
      <c r="DD53">
        <v>0</v>
      </c>
      <c r="DE53">
        <v>4977.5</v>
      </c>
      <c r="DF53">
        <v>0</v>
      </c>
      <c r="DG53">
        <v>2047.31</v>
      </c>
      <c r="DH53">
        <v>-30.773800000000001</v>
      </c>
      <c r="DI53">
        <v>789.029</v>
      </c>
      <c r="DJ53">
        <v>816.25599999999997</v>
      </c>
      <c r="DK53">
        <v>5.1829000000000001</v>
      </c>
      <c r="DL53">
        <v>799.97500000000002</v>
      </c>
      <c r="DM53">
        <v>19.946400000000001</v>
      </c>
      <c r="DN53">
        <v>2.5488</v>
      </c>
      <c r="DO53">
        <v>2.02311</v>
      </c>
      <c r="DP53">
        <v>21.3415</v>
      </c>
      <c r="DQ53">
        <v>17.6264</v>
      </c>
      <c r="DR53">
        <v>1500.21</v>
      </c>
      <c r="DS53">
        <v>0.97300600000000004</v>
      </c>
      <c r="DT53">
        <v>2.6993699999999999E-2</v>
      </c>
      <c r="DU53">
        <v>0</v>
      </c>
      <c r="DV53">
        <v>2.5038</v>
      </c>
      <c r="DW53">
        <v>0</v>
      </c>
      <c r="DX53">
        <v>19573.900000000001</v>
      </c>
      <c r="DY53">
        <v>13305.4</v>
      </c>
      <c r="DZ53">
        <v>36.686999999999998</v>
      </c>
      <c r="EA53">
        <v>39.311999999999998</v>
      </c>
      <c r="EB53">
        <v>37.311999999999998</v>
      </c>
      <c r="EC53">
        <v>37.875</v>
      </c>
      <c r="ED53">
        <v>36.936999999999998</v>
      </c>
      <c r="EE53">
        <v>1459.71</v>
      </c>
      <c r="EF53">
        <v>40.5</v>
      </c>
      <c r="EG53">
        <v>0</v>
      </c>
      <c r="EH53">
        <v>1657349562</v>
      </c>
      <c r="EI53">
        <v>0</v>
      </c>
      <c r="EJ53">
        <v>2.4561760000000001</v>
      </c>
      <c r="EK53">
        <v>-0.5428153851521007</v>
      </c>
      <c r="EL53">
        <v>289.66153353025533</v>
      </c>
      <c r="EM53">
        <v>19815.723999999998</v>
      </c>
      <c r="EN53">
        <v>15</v>
      </c>
      <c r="EO53">
        <v>1657349589.5999999</v>
      </c>
      <c r="EP53" t="s">
        <v>763</v>
      </c>
      <c r="EQ53">
        <v>1657349589.5999999</v>
      </c>
      <c r="ER53">
        <v>1657349312</v>
      </c>
      <c r="ES53">
        <v>42</v>
      </c>
      <c r="ET53">
        <v>0.14199999999999999</v>
      </c>
      <c r="EU53">
        <v>-4.0000000000000001E-3</v>
      </c>
      <c r="EV53">
        <v>0.77800000000000002</v>
      </c>
      <c r="EW53">
        <v>0.17799999999999999</v>
      </c>
      <c r="EX53">
        <v>800</v>
      </c>
      <c r="EY53">
        <v>20</v>
      </c>
      <c r="EZ53">
        <v>7.0000000000000007E-2</v>
      </c>
      <c r="FA53">
        <v>0.02</v>
      </c>
      <c r="FB53">
        <v>-30.072347499999999</v>
      </c>
      <c r="FC53">
        <v>-3.4437714821762819</v>
      </c>
      <c r="FD53">
        <v>0.3558281670887648</v>
      </c>
      <c r="FE53">
        <v>0</v>
      </c>
      <c r="FF53">
        <v>5.2056052500000014</v>
      </c>
      <c r="FG53">
        <v>-0.15579838649156069</v>
      </c>
      <c r="FH53">
        <v>1.532914217878811E-2</v>
      </c>
      <c r="FI53">
        <v>1</v>
      </c>
      <c r="FJ53">
        <v>1</v>
      </c>
      <c r="FK53">
        <v>2</v>
      </c>
      <c r="FL53" t="s">
        <v>370</v>
      </c>
      <c r="FM53">
        <v>3.0581900000000002</v>
      </c>
      <c r="FN53">
        <v>2.69984</v>
      </c>
      <c r="FO53">
        <v>0.1613</v>
      </c>
      <c r="FP53">
        <v>0.16636200000000001</v>
      </c>
      <c r="FQ53">
        <v>0.123789</v>
      </c>
      <c r="FR53">
        <v>0.10632800000000001</v>
      </c>
      <c r="FS53">
        <v>26577.9</v>
      </c>
      <c r="FT53">
        <v>20624.3</v>
      </c>
      <c r="FU53">
        <v>29762.1</v>
      </c>
      <c r="FV53">
        <v>24202.1</v>
      </c>
      <c r="FW53">
        <v>34623.300000000003</v>
      </c>
      <c r="FX53">
        <v>31590.1</v>
      </c>
      <c r="FY53">
        <v>43441.7</v>
      </c>
      <c r="FZ53">
        <v>39493.199999999997</v>
      </c>
      <c r="GA53">
        <v>2.0610300000000001</v>
      </c>
      <c r="GB53">
        <v>1.94217</v>
      </c>
      <c r="GC53">
        <v>5.7969199999999999E-2</v>
      </c>
      <c r="GD53">
        <v>0</v>
      </c>
      <c r="GE53">
        <v>26.920500000000001</v>
      </c>
      <c r="GF53">
        <v>999.9</v>
      </c>
      <c r="GG53">
        <v>50.8</v>
      </c>
      <c r="GH53">
        <v>34.4</v>
      </c>
      <c r="GI53">
        <v>27.3629</v>
      </c>
      <c r="GJ53">
        <v>31.1938</v>
      </c>
      <c r="GK53">
        <v>29.302900000000001</v>
      </c>
      <c r="GL53">
        <v>1</v>
      </c>
      <c r="GM53">
        <v>0.16181400000000001</v>
      </c>
      <c r="GN53">
        <v>1.53606</v>
      </c>
      <c r="GO53">
        <v>20.262499999999999</v>
      </c>
      <c r="GP53">
        <v>5.22478</v>
      </c>
      <c r="GQ53">
        <v>11.908099999999999</v>
      </c>
      <c r="GR53">
        <v>4.9638</v>
      </c>
      <c r="GS53">
        <v>3.2919999999999998</v>
      </c>
      <c r="GT53">
        <v>9999</v>
      </c>
      <c r="GU53">
        <v>9999</v>
      </c>
      <c r="GV53">
        <v>8217.7999999999993</v>
      </c>
      <c r="GW53">
        <v>984.6</v>
      </c>
      <c r="GX53">
        <v>1.87714</v>
      </c>
      <c r="GY53">
        <v>1.8754599999999999</v>
      </c>
      <c r="GZ53">
        <v>1.8741099999999999</v>
      </c>
      <c r="HA53">
        <v>1.8733200000000001</v>
      </c>
      <c r="HB53">
        <v>1.8748499999999999</v>
      </c>
      <c r="HC53">
        <v>1.86981</v>
      </c>
      <c r="HD53">
        <v>1.8739600000000001</v>
      </c>
      <c r="HE53">
        <v>1.87906</v>
      </c>
      <c r="HF53">
        <v>0</v>
      </c>
      <c r="HG53">
        <v>0</v>
      </c>
      <c r="HH53">
        <v>0</v>
      </c>
      <c r="HI53">
        <v>0</v>
      </c>
      <c r="HJ53" t="s">
        <v>371</v>
      </c>
      <c r="HK53" t="s">
        <v>372</v>
      </c>
      <c r="HL53" t="s">
        <v>373</v>
      </c>
      <c r="HM53" t="s">
        <v>373</v>
      </c>
      <c r="HN53" t="s">
        <v>373</v>
      </c>
      <c r="HO53" t="s">
        <v>373</v>
      </c>
      <c r="HP53">
        <v>0</v>
      </c>
      <c r="HQ53">
        <v>100</v>
      </c>
      <c r="HR53">
        <v>100</v>
      </c>
      <c r="HS53">
        <v>0.77800000000000002</v>
      </c>
      <c r="HT53">
        <v>0.31209999999999999</v>
      </c>
      <c r="HU53">
        <v>0.77625867211421173</v>
      </c>
      <c r="HV53">
        <v>1.442917152755131E-3</v>
      </c>
      <c r="HW53">
        <v>-2.661258809856503E-6</v>
      </c>
      <c r="HX53">
        <v>7.9611176757267714E-10</v>
      </c>
      <c r="HY53">
        <v>-7.0504367501745546E-2</v>
      </c>
      <c r="HZ53">
        <v>-6.0352908027276157E-3</v>
      </c>
      <c r="IA53">
        <v>1.226161373770135E-3</v>
      </c>
      <c r="IB53">
        <v>-1.457749047782E-5</v>
      </c>
      <c r="IC53">
        <v>5</v>
      </c>
      <c r="ID53">
        <v>1967</v>
      </c>
      <c r="IE53">
        <v>1</v>
      </c>
      <c r="IF53">
        <v>28</v>
      </c>
      <c r="IG53">
        <v>1.3</v>
      </c>
      <c r="IH53">
        <v>4.2</v>
      </c>
      <c r="II53">
        <v>1.8298300000000001</v>
      </c>
      <c r="IJ53">
        <v>2.4670399999999999</v>
      </c>
      <c r="IK53">
        <v>1.42578</v>
      </c>
      <c r="IL53">
        <v>2.2900399999999999</v>
      </c>
      <c r="IM53">
        <v>1.5478499999999999</v>
      </c>
      <c r="IN53">
        <v>2.32422</v>
      </c>
      <c r="IO53">
        <v>36.4343</v>
      </c>
      <c r="IP53">
        <v>13.685499999999999</v>
      </c>
      <c r="IQ53">
        <v>18</v>
      </c>
      <c r="IR53">
        <v>572.48299999999995</v>
      </c>
      <c r="IS53">
        <v>481.15199999999999</v>
      </c>
      <c r="IT53">
        <v>25.0016</v>
      </c>
      <c r="IU53">
        <v>29.3931</v>
      </c>
      <c r="IV53">
        <v>30.0002</v>
      </c>
      <c r="IW53">
        <v>29.279699999999998</v>
      </c>
      <c r="IX53">
        <v>29.212599999999998</v>
      </c>
      <c r="IY53">
        <v>36.639000000000003</v>
      </c>
      <c r="IZ53">
        <v>28.153099999999998</v>
      </c>
      <c r="JA53">
        <v>0</v>
      </c>
      <c r="JB53">
        <v>25</v>
      </c>
      <c r="JC53">
        <v>800</v>
      </c>
      <c r="JD53">
        <v>19.9787</v>
      </c>
      <c r="JE53">
        <v>100.24299999999999</v>
      </c>
      <c r="JF53">
        <v>100.471</v>
      </c>
    </row>
    <row r="54" spans="1:266" x14ac:dyDescent="0.2">
      <c r="A54">
        <v>52</v>
      </c>
      <c r="B54">
        <v>1657349665.5999999</v>
      </c>
      <c r="C54">
        <v>10226.5</v>
      </c>
      <c r="D54" t="s">
        <v>764</v>
      </c>
      <c r="E54" t="s">
        <v>765</v>
      </c>
      <c r="F54" t="s">
        <v>366</v>
      </c>
      <c r="H54" t="s">
        <v>449</v>
      </c>
      <c r="I54" t="s">
        <v>403</v>
      </c>
      <c r="J54" t="s">
        <v>734</v>
      </c>
      <c r="K54">
        <v>1657349665.5999999</v>
      </c>
      <c r="L54">
        <v>4.9577133415276932E-3</v>
      </c>
      <c r="M54">
        <v>4.9577133415276933</v>
      </c>
      <c r="N54">
        <v>25.144756974040057</v>
      </c>
      <c r="O54">
        <v>967.31500000000005</v>
      </c>
      <c r="P54">
        <v>843.73276515117607</v>
      </c>
      <c r="Q54">
        <v>85.609721573997177</v>
      </c>
      <c r="R54">
        <v>98.149048187684514</v>
      </c>
      <c r="S54">
        <v>0.42374154714989126</v>
      </c>
      <c r="T54">
        <v>1.9148696492228425</v>
      </c>
      <c r="U54">
        <v>0.37772078244202861</v>
      </c>
      <c r="V54">
        <v>0.23979243330570826</v>
      </c>
      <c r="W54">
        <v>241.72202699999994</v>
      </c>
      <c r="X54">
        <v>28.18898218447654</v>
      </c>
      <c r="Y54">
        <v>28.18898218447654</v>
      </c>
      <c r="Z54">
        <v>3.8368489424867702</v>
      </c>
      <c r="AA54">
        <v>67.163001457163801</v>
      </c>
      <c r="AB54">
        <v>2.5469754864779701</v>
      </c>
      <c r="AC54">
        <v>3.7922299945192552</v>
      </c>
      <c r="AD54">
        <v>1.2898734560088001</v>
      </c>
      <c r="AE54">
        <v>-218.63515836137128</v>
      </c>
      <c r="AF54">
        <v>-20.72763889199269</v>
      </c>
      <c r="AG54">
        <v>-2.3615914770770634</v>
      </c>
      <c r="AH54">
        <v>-2.3617304411018836E-3</v>
      </c>
      <c r="AI54">
        <v>0</v>
      </c>
      <c r="AJ54">
        <v>0</v>
      </c>
      <c r="AK54">
        <v>1</v>
      </c>
      <c r="AL54">
        <v>0</v>
      </c>
      <c r="AM54">
        <v>25676.861493572542</v>
      </c>
      <c r="AN54" t="s">
        <v>367</v>
      </c>
      <c r="AO54" t="s">
        <v>367</v>
      </c>
      <c r="AP54">
        <v>0</v>
      </c>
      <c r="AQ54">
        <v>0</v>
      </c>
      <c r="AR54" t="e">
        <v>#DIV/0!</v>
      </c>
      <c r="AS54">
        <v>0</v>
      </c>
      <c r="AT54" t="s">
        <v>367</v>
      </c>
      <c r="AU54" t="s">
        <v>367</v>
      </c>
      <c r="AV54">
        <v>0</v>
      </c>
      <c r="AW54">
        <v>0</v>
      </c>
      <c r="AX54" t="e">
        <v>#DIV/0!</v>
      </c>
      <c r="AY54">
        <v>0.5</v>
      </c>
      <c r="AZ54">
        <v>1261.0970999999997</v>
      </c>
      <c r="BA54">
        <v>25.144756974040057</v>
      </c>
      <c r="BB54" t="e">
        <v>#DIV/0!</v>
      </c>
      <c r="BC54">
        <v>1.9938795334665398E-2</v>
      </c>
      <c r="BD54" t="e">
        <v>#DIV/0!</v>
      </c>
      <c r="BE54" t="e">
        <v>#DIV/0!</v>
      </c>
      <c r="BF54" t="s">
        <v>367</v>
      </c>
      <c r="BG54">
        <v>0</v>
      </c>
      <c r="BH54" t="e">
        <v>#DIV/0!</v>
      </c>
      <c r="BI54" t="e">
        <v>#DIV/0!</v>
      </c>
      <c r="BJ54" t="e">
        <v>#DIV/0!</v>
      </c>
      <c r="BK54" t="e">
        <v>#DIV/0!</v>
      </c>
      <c r="BL54" t="e">
        <v>#DIV/0!</v>
      </c>
      <c r="BM54" t="e">
        <v>#DIV/0!</v>
      </c>
      <c r="BN54" t="e">
        <v>#DIV/0!</v>
      </c>
      <c r="BO54" t="e">
        <v>#DIV/0!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1499.86</v>
      </c>
      <c r="CI54">
        <v>1261.0970999999997</v>
      </c>
      <c r="CJ54">
        <v>0.84080987558838816</v>
      </c>
      <c r="CK54">
        <v>0.16116305988558929</v>
      </c>
      <c r="CL54">
        <v>6</v>
      </c>
      <c r="CM54">
        <v>0.5</v>
      </c>
      <c r="CN54" t="s">
        <v>368</v>
      </c>
      <c r="CO54">
        <v>2</v>
      </c>
      <c r="CP54">
        <v>1657349665.5999999</v>
      </c>
      <c r="CQ54">
        <v>967.31500000000005</v>
      </c>
      <c r="CR54">
        <v>999.97199999999998</v>
      </c>
      <c r="CS54">
        <v>25.101900000000001</v>
      </c>
      <c r="CT54">
        <v>19.830100000000002</v>
      </c>
      <c r="CU54">
        <v>966.80100000000004</v>
      </c>
      <c r="CV54">
        <v>24.790600000000001</v>
      </c>
      <c r="CW54">
        <v>550.08900000000006</v>
      </c>
      <c r="CX54">
        <v>101.43300000000001</v>
      </c>
      <c r="CY54">
        <v>3.2446299999999997E-2</v>
      </c>
      <c r="CZ54">
        <v>27.988199999999999</v>
      </c>
      <c r="DA54">
        <v>27.852699999999999</v>
      </c>
      <c r="DB54">
        <v>999.9</v>
      </c>
      <c r="DC54">
        <v>0</v>
      </c>
      <c r="DD54">
        <v>0</v>
      </c>
      <c r="DE54">
        <v>4978.75</v>
      </c>
      <c r="DF54">
        <v>0</v>
      </c>
      <c r="DG54">
        <v>2033.94</v>
      </c>
      <c r="DH54">
        <v>-32.625500000000002</v>
      </c>
      <c r="DI54">
        <v>992.25400000000002</v>
      </c>
      <c r="DJ54">
        <v>1020.2</v>
      </c>
      <c r="DK54">
        <v>5.2717999999999998</v>
      </c>
      <c r="DL54">
        <v>999.97199999999998</v>
      </c>
      <c r="DM54">
        <v>19.830100000000002</v>
      </c>
      <c r="DN54">
        <v>2.54616</v>
      </c>
      <c r="DO54">
        <v>2.0114200000000002</v>
      </c>
      <c r="DP54">
        <v>21.3246</v>
      </c>
      <c r="DQ54">
        <v>17.534600000000001</v>
      </c>
      <c r="DR54">
        <v>1499.86</v>
      </c>
      <c r="DS54">
        <v>0.973001</v>
      </c>
      <c r="DT54">
        <v>2.69988E-2</v>
      </c>
      <c r="DU54">
        <v>0</v>
      </c>
      <c r="DV54">
        <v>2.7265999999999999</v>
      </c>
      <c r="DW54">
        <v>0</v>
      </c>
      <c r="DX54">
        <v>18996.8</v>
      </c>
      <c r="DY54">
        <v>13302.4</v>
      </c>
      <c r="DZ54">
        <v>36.625</v>
      </c>
      <c r="EA54">
        <v>39.25</v>
      </c>
      <c r="EB54">
        <v>37.311999999999998</v>
      </c>
      <c r="EC54">
        <v>37.875</v>
      </c>
      <c r="ED54">
        <v>36.875</v>
      </c>
      <c r="EE54">
        <v>1459.37</v>
      </c>
      <c r="EF54">
        <v>40.49</v>
      </c>
      <c r="EG54">
        <v>0</v>
      </c>
      <c r="EH54">
        <v>1657349665.2</v>
      </c>
      <c r="EI54">
        <v>0</v>
      </c>
      <c r="EJ54">
        <v>2.3421799999999999</v>
      </c>
      <c r="EK54">
        <v>1.268015378753345</v>
      </c>
      <c r="EL54">
        <v>-202.89230579898259</v>
      </c>
      <c r="EM54">
        <v>18961.72</v>
      </c>
      <c r="EN54">
        <v>15</v>
      </c>
      <c r="EO54">
        <v>1657349691.5999999</v>
      </c>
      <c r="EP54" t="s">
        <v>766</v>
      </c>
      <c r="EQ54">
        <v>1657349691.5999999</v>
      </c>
      <c r="ER54">
        <v>1657349312</v>
      </c>
      <c r="ES54">
        <v>43</v>
      </c>
      <c r="ET54">
        <v>1.7999999999999999E-2</v>
      </c>
      <c r="EU54">
        <v>-4.0000000000000001E-3</v>
      </c>
      <c r="EV54">
        <v>0.51400000000000001</v>
      </c>
      <c r="EW54">
        <v>0.17799999999999999</v>
      </c>
      <c r="EX54">
        <v>1000</v>
      </c>
      <c r="EY54">
        <v>20</v>
      </c>
      <c r="EZ54">
        <v>0.04</v>
      </c>
      <c r="FA54">
        <v>0.02</v>
      </c>
      <c r="FB54">
        <v>-31.889712499999991</v>
      </c>
      <c r="FC54">
        <v>-3.9379823639774498</v>
      </c>
      <c r="FD54">
        <v>0.40144527098192362</v>
      </c>
      <c r="FE54">
        <v>0</v>
      </c>
      <c r="FF54">
        <v>5.3231757499999999</v>
      </c>
      <c r="FG54">
        <v>-0.1094284052532984</v>
      </c>
      <c r="FH54">
        <v>2.2385524998031661E-2</v>
      </c>
      <c r="FI54">
        <v>1</v>
      </c>
      <c r="FJ54">
        <v>1</v>
      </c>
      <c r="FK54">
        <v>2</v>
      </c>
      <c r="FL54" t="s">
        <v>370</v>
      </c>
      <c r="FM54">
        <v>3.0581499999999999</v>
      </c>
      <c r="FN54">
        <v>2.69631</v>
      </c>
      <c r="FO54">
        <v>0.187637</v>
      </c>
      <c r="FP54">
        <v>0.19250900000000001</v>
      </c>
      <c r="FQ54">
        <v>0.12367599999999999</v>
      </c>
      <c r="FR54">
        <v>0.105875</v>
      </c>
      <c r="FS54">
        <v>25738.2</v>
      </c>
      <c r="FT54">
        <v>19974.5</v>
      </c>
      <c r="FU54">
        <v>29757.599999999999</v>
      </c>
      <c r="FV54">
        <v>24199.7</v>
      </c>
      <c r="FW54">
        <v>34624.5</v>
      </c>
      <c r="FX54">
        <v>31603.9</v>
      </c>
      <c r="FY54">
        <v>43435.7</v>
      </c>
      <c r="FZ54">
        <v>39489</v>
      </c>
      <c r="GA54">
        <v>2.06033</v>
      </c>
      <c r="GB54">
        <v>1.9411799999999999</v>
      </c>
      <c r="GC54">
        <v>5.6043299999999997E-2</v>
      </c>
      <c r="GD54">
        <v>0</v>
      </c>
      <c r="GE54">
        <v>26.936800000000002</v>
      </c>
      <c r="GF54">
        <v>999.9</v>
      </c>
      <c r="GG54">
        <v>50.6</v>
      </c>
      <c r="GH54">
        <v>34.4</v>
      </c>
      <c r="GI54">
        <v>27.253299999999999</v>
      </c>
      <c r="GJ54">
        <v>30.9038</v>
      </c>
      <c r="GK54">
        <v>29.258800000000001</v>
      </c>
      <c r="GL54">
        <v>1</v>
      </c>
      <c r="GM54">
        <v>0.16836599999999999</v>
      </c>
      <c r="GN54">
        <v>1.59002</v>
      </c>
      <c r="GO54">
        <v>20.2621</v>
      </c>
      <c r="GP54">
        <v>5.2243300000000001</v>
      </c>
      <c r="GQ54">
        <v>11.908099999999999</v>
      </c>
      <c r="GR54">
        <v>4.9636500000000003</v>
      </c>
      <c r="GS54">
        <v>3.2919999999999998</v>
      </c>
      <c r="GT54">
        <v>9999</v>
      </c>
      <c r="GU54">
        <v>9999</v>
      </c>
      <c r="GV54">
        <v>8217.7999999999993</v>
      </c>
      <c r="GW54">
        <v>984.6</v>
      </c>
      <c r="GX54">
        <v>1.87714</v>
      </c>
      <c r="GY54">
        <v>1.8754599999999999</v>
      </c>
      <c r="GZ54">
        <v>1.87408</v>
      </c>
      <c r="HA54">
        <v>1.8733200000000001</v>
      </c>
      <c r="HB54">
        <v>1.8748499999999999</v>
      </c>
      <c r="HC54">
        <v>1.86981</v>
      </c>
      <c r="HD54">
        <v>1.8739399999999999</v>
      </c>
      <c r="HE54">
        <v>1.87907</v>
      </c>
      <c r="HF54">
        <v>0</v>
      </c>
      <c r="HG54">
        <v>0</v>
      </c>
      <c r="HH54">
        <v>0</v>
      </c>
      <c r="HI54">
        <v>0</v>
      </c>
      <c r="HJ54" t="s">
        <v>371</v>
      </c>
      <c r="HK54" t="s">
        <v>372</v>
      </c>
      <c r="HL54" t="s">
        <v>373</v>
      </c>
      <c r="HM54" t="s">
        <v>373</v>
      </c>
      <c r="HN54" t="s">
        <v>373</v>
      </c>
      <c r="HO54" t="s">
        <v>373</v>
      </c>
      <c r="HP54">
        <v>0</v>
      </c>
      <c r="HQ54">
        <v>100</v>
      </c>
      <c r="HR54">
        <v>100</v>
      </c>
      <c r="HS54">
        <v>0.51400000000000001</v>
      </c>
      <c r="HT54">
        <v>0.31130000000000002</v>
      </c>
      <c r="HU54">
        <v>0.91802245893751788</v>
      </c>
      <c r="HV54">
        <v>1.442917152755131E-3</v>
      </c>
      <c r="HW54">
        <v>-2.661258809856503E-6</v>
      </c>
      <c r="HX54">
        <v>7.9611176757267714E-10</v>
      </c>
      <c r="HY54">
        <v>-7.0504367501745546E-2</v>
      </c>
      <c r="HZ54">
        <v>-6.0352908027276157E-3</v>
      </c>
      <c r="IA54">
        <v>1.226161373770135E-3</v>
      </c>
      <c r="IB54">
        <v>-1.457749047782E-5</v>
      </c>
      <c r="IC54">
        <v>5</v>
      </c>
      <c r="ID54">
        <v>1967</v>
      </c>
      <c r="IE54">
        <v>1</v>
      </c>
      <c r="IF54">
        <v>28</v>
      </c>
      <c r="IG54">
        <v>1.3</v>
      </c>
      <c r="IH54">
        <v>5.9</v>
      </c>
      <c r="II54">
        <v>2.2009300000000001</v>
      </c>
      <c r="IJ54">
        <v>2.4536099999999998</v>
      </c>
      <c r="IK54">
        <v>1.42578</v>
      </c>
      <c r="IL54">
        <v>2.2900399999999999</v>
      </c>
      <c r="IM54">
        <v>1.5478499999999999</v>
      </c>
      <c r="IN54">
        <v>2.33643</v>
      </c>
      <c r="IO54">
        <v>36.575899999999997</v>
      </c>
      <c r="IP54">
        <v>13.667999999999999</v>
      </c>
      <c r="IQ54">
        <v>18</v>
      </c>
      <c r="IR54">
        <v>572.86</v>
      </c>
      <c r="IS54">
        <v>481.26299999999998</v>
      </c>
      <c r="IT54">
        <v>24.998799999999999</v>
      </c>
      <c r="IU54">
        <v>29.4861</v>
      </c>
      <c r="IV54">
        <v>30</v>
      </c>
      <c r="IW54">
        <v>29.372599999999998</v>
      </c>
      <c r="IX54">
        <v>29.303799999999999</v>
      </c>
      <c r="IY54">
        <v>44.059699999999999</v>
      </c>
      <c r="IZ54">
        <v>28.553699999999999</v>
      </c>
      <c r="JA54">
        <v>0</v>
      </c>
      <c r="JB54">
        <v>25</v>
      </c>
      <c r="JC54">
        <v>1000</v>
      </c>
      <c r="JD54">
        <v>19.793299999999999</v>
      </c>
      <c r="JE54">
        <v>100.22799999999999</v>
      </c>
      <c r="JF54">
        <v>100.461</v>
      </c>
    </row>
    <row r="55" spans="1:266" x14ac:dyDescent="0.2">
      <c r="A55">
        <v>53</v>
      </c>
      <c r="B55">
        <v>1657349767.5999999</v>
      </c>
      <c r="C55">
        <v>10328.5</v>
      </c>
      <c r="D55" t="s">
        <v>767</v>
      </c>
      <c r="E55" t="s">
        <v>768</v>
      </c>
      <c r="F55" t="s">
        <v>366</v>
      </c>
      <c r="H55" t="s">
        <v>449</v>
      </c>
      <c r="I55" t="s">
        <v>403</v>
      </c>
      <c r="J55" t="s">
        <v>734</v>
      </c>
      <c r="K55">
        <v>1657349767.5999999</v>
      </c>
      <c r="L55">
        <v>4.9565085955214092E-3</v>
      </c>
      <c r="M55">
        <v>4.9565085955214094</v>
      </c>
      <c r="N55">
        <v>25.136239633362809</v>
      </c>
      <c r="O55">
        <v>1166.3209999999999</v>
      </c>
      <c r="P55">
        <v>1037.195909897986</v>
      </c>
      <c r="Q55">
        <v>105.23879413873823</v>
      </c>
      <c r="R55">
        <v>118.3404354446015</v>
      </c>
      <c r="S55">
        <v>0.41813323645265682</v>
      </c>
      <c r="T55">
        <v>1.9187107765618414</v>
      </c>
      <c r="U55">
        <v>0.37333329659256465</v>
      </c>
      <c r="V55">
        <v>0.23695716193756772</v>
      </c>
      <c r="W55">
        <v>241.71564299999994</v>
      </c>
      <c r="X55">
        <v>28.213522035216165</v>
      </c>
      <c r="Y55">
        <v>28.213522035216165</v>
      </c>
      <c r="Z55">
        <v>3.842333608010696</v>
      </c>
      <c r="AA55">
        <v>66.82032675915633</v>
      </c>
      <c r="AB55">
        <v>2.5376022452985501</v>
      </c>
      <c r="AC55">
        <v>3.7976501588280911</v>
      </c>
      <c r="AD55">
        <v>1.304731362712146</v>
      </c>
      <c r="AE55">
        <v>-218.58202906249414</v>
      </c>
      <c r="AF55">
        <v>-20.773339662102025</v>
      </c>
      <c r="AG55">
        <v>-2.3626373282124424</v>
      </c>
      <c r="AH55">
        <v>-2.3630528086542313E-3</v>
      </c>
      <c r="AI55">
        <v>0</v>
      </c>
      <c r="AJ55">
        <v>0</v>
      </c>
      <c r="AK55">
        <v>1</v>
      </c>
      <c r="AL55">
        <v>0</v>
      </c>
      <c r="AM55">
        <v>25771.250337119589</v>
      </c>
      <c r="AN55" t="s">
        <v>367</v>
      </c>
      <c r="AO55" t="s">
        <v>367</v>
      </c>
      <c r="AP55">
        <v>0</v>
      </c>
      <c r="AQ55">
        <v>0</v>
      </c>
      <c r="AR55" t="e">
        <v>#DIV/0!</v>
      </c>
      <c r="AS55">
        <v>0</v>
      </c>
      <c r="AT55" t="s">
        <v>367</v>
      </c>
      <c r="AU55" t="s">
        <v>367</v>
      </c>
      <c r="AV55">
        <v>0</v>
      </c>
      <c r="AW55">
        <v>0</v>
      </c>
      <c r="AX55" t="e">
        <v>#DIV/0!</v>
      </c>
      <c r="AY55">
        <v>0.5</v>
      </c>
      <c r="AZ55">
        <v>1261.0634999999997</v>
      </c>
      <c r="BA55">
        <v>25.136239633362809</v>
      </c>
      <c r="BB55" t="e">
        <v>#DIV/0!</v>
      </c>
      <c r="BC55">
        <v>1.9932572494059827E-2</v>
      </c>
      <c r="BD55" t="e">
        <v>#DIV/0!</v>
      </c>
      <c r="BE55" t="e">
        <v>#DIV/0!</v>
      </c>
      <c r="BF55" t="s">
        <v>367</v>
      </c>
      <c r="BG55">
        <v>0</v>
      </c>
      <c r="BH55" t="e">
        <v>#DIV/0!</v>
      </c>
      <c r="BI55" t="e">
        <v>#DIV/0!</v>
      </c>
      <c r="BJ55" t="e">
        <v>#DIV/0!</v>
      </c>
      <c r="BK55" t="e">
        <v>#DIV/0!</v>
      </c>
      <c r="BL55" t="e">
        <v>#DIV/0!</v>
      </c>
      <c r="BM55" t="e">
        <v>#DIV/0!</v>
      </c>
      <c r="BN55" t="e">
        <v>#DIV/0!</v>
      </c>
      <c r="BO55" t="e">
        <v>#DIV/0!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1499.82</v>
      </c>
      <c r="CI55">
        <v>1261.0634999999997</v>
      </c>
      <c r="CJ55">
        <v>0.84080989718766241</v>
      </c>
      <c r="CK55">
        <v>0.16116310157218863</v>
      </c>
      <c r="CL55">
        <v>6</v>
      </c>
      <c r="CM55">
        <v>0.5</v>
      </c>
      <c r="CN55" t="s">
        <v>368</v>
      </c>
      <c r="CO55">
        <v>2</v>
      </c>
      <c r="CP55">
        <v>1657349767.5999999</v>
      </c>
      <c r="CQ55">
        <v>1166.3209999999999</v>
      </c>
      <c r="CR55">
        <v>1200.04</v>
      </c>
      <c r="CS55">
        <v>25.009699999999999</v>
      </c>
      <c r="CT55">
        <v>19.7392</v>
      </c>
      <c r="CU55">
        <v>1165.8699999999999</v>
      </c>
      <c r="CV55">
        <v>24.700900000000001</v>
      </c>
      <c r="CW55">
        <v>550.14300000000003</v>
      </c>
      <c r="CX55">
        <v>101.431</v>
      </c>
      <c r="CY55">
        <v>3.3721500000000001E-2</v>
      </c>
      <c r="CZ55">
        <v>28.012699999999999</v>
      </c>
      <c r="DA55">
        <v>27.8432</v>
      </c>
      <c r="DB55">
        <v>999.9</v>
      </c>
      <c r="DC55">
        <v>0</v>
      </c>
      <c r="DD55">
        <v>0</v>
      </c>
      <c r="DE55">
        <v>4995</v>
      </c>
      <c r="DF55">
        <v>0</v>
      </c>
      <c r="DG55">
        <v>2020.49</v>
      </c>
      <c r="DH55">
        <v>-33.908200000000001</v>
      </c>
      <c r="DI55">
        <v>1196.04</v>
      </c>
      <c r="DJ55">
        <v>1224.21</v>
      </c>
      <c r="DK55">
        <v>5.2705000000000002</v>
      </c>
      <c r="DL55">
        <v>1200.04</v>
      </c>
      <c r="DM55">
        <v>19.7392</v>
      </c>
      <c r="DN55">
        <v>2.5367600000000001</v>
      </c>
      <c r="DO55">
        <v>2.00217</v>
      </c>
      <c r="DP55">
        <v>21.264299999999999</v>
      </c>
      <c r="DQ55">
        <v>17.461500000000001</v>
      </c>
      <c r="DR55">
        <v>1499.82</v>
      </c>
      <c r="DS55">
        <v>0.973001</v>
      </c>
      <c r="DT55">
        <v>2.69988E-2</v>
      </c>
      <c r="DU55">
        <v>0</v>
      </c>
      <c r="DV55">
        <v>2.7117</v>
      </c>
      <c r="DW55">
        <v>0</v>
      </c>
      <c r="DX55">
        <v>19281.099999999999</v>
      </c>
      <c r="DY55">
        <v>13302</v>
      </c>
      <c r="DZ55">
        <v>36.561999999999998</v>
      </c>
      <c r="EA55">
        <v>39.061999999999998</v>
      </c>
      <c r="EB55">
        <v>37.25</v>
      </c>
      <c r="EC55">
        <v>37.625</v>
      </c>
      <c r="ED55">
        <v>36.75</v>
      </c>
      <c r="EE55">
        <v>1459.33</v>
      </c>
      <c r="EF55">
        <v>40.49</v>
      </c>
      <c r="EG55">
        <v>0</v>
      </c>
      <c r="EH55">
        <v>1657349766.5999999</v>
      </c>
      <c r="EI55">
        <v>0</v>
      </c>
      <c r="EJ55">
        <v>2.406715384615385</v>
      </c>
      <c r="EK55">
        <v>0.3123623895440244</v>
      </c>
      <c r="EL55">
        <v>1395.336751583141</v>
      </c>
      <c r="EM55">
        <v>19262.81538461538</v>
      </c>
      <c r="EN55">
        <v>15</v>
      </c>
      <c r="EO55">
        <v>1657349790.5999999</v>
      </c>
      <c r="EP55" t="s">
        <v>769</v>
      </c>
      <c r="EQ55">
        <v>1657349790.5999999</v>
      </c>
      <c r="ER55">
        <v>1657349312</v>
      </c>
      <c r="ES55">
        <v>44</v>
      </c>
      <c r="ET55">
        <v>0.23899999999999999</v>
      </c>
      <c r="EU55">
        <v>-4.0000000000000001E-3</v>
      </c>
      <c r="EV55">
        <v>0.45100000000000001</v>
      </c>
      <c r="EW55">
        <v>0.17799999999999999</v>
      </c>
      <c r="EX55">
        <v>1200</v>
      </c>
      <c r="EY55">
        <v>20</v>
      </c>
      <c r="EZ55">
        <v>0.09</v>
      </c>
      <c r="FA55">
        <v>0.02</v>
      </c>
      <c r="FB55">
        <v>-33.324644999999997</v>
      </c>
      <c r="FC55">
        <v>-3.4560450281425892</v>
      </c>
      <c r="FD55">
        <v>0.34487023932922889</v>
      </c>
      <c r="FE55">
        <v>0</v>
      </c>
      <c r="FF55">
        <v>5.2746269999999997</v>
      </c>
      <c r="FG55">
        <v>-5.7312270168873712E-2</v>
      </c>
      <c r="FH55">
        <v>6.2987991712706954E-3</v>
      </c>
      <c r="FI55">
        <v>1</v>
      </c>
      <c r="FJ55">
        <v>1</v>
      </c>
      <c r="FK55">
        <v>2</v>
      </c>
      <c r="FL55" t="s">
        <v>370</v>
      </c>
      <c r="FM55">
        <v>3.0583100000000001</v>
      </c>
      <c r="FN55">
        <v>2.6976499999999999</v>
      </c>
      <c r="FO55">
        <v>0.211475</v>
      </c>
      <c r="FP55">
        <v>0.216145</v>
      </c>
      <c r="FQ55">
        <v>0.12336</v>
      </c>
      <c r="FR55">
        <v>0.105531</v>
      </c>
      <c r="FS55">
        <v>24984.7</v>
      </c>
      <c r="FT55">
        <v>19391.400000000001</v>
      </c>
      <c r="FU55">
        <v>29760.400000000001</v>
      </c>
      <c r="FV55">
        <v>24202.3</v>
      </c>
      <c r="FW55">
        <v>34641.300000000003</v>
      </c>
      <c r="FX55">
        <v>31620.400000000001</v>
      </c>
      <c r="FY55">
        <v>43439.7</v>
      </c>
      <c r="FZ55">
        <v>39493.199999999997</v>
      </c>
      <c r="GA55">
        <v>2.0604</v>
      </c>
      <c r="GB55">
        <v>1.94228</v>
      </c>
      <c r="GC55">
        <v>5.5517999999999998E-2</v>
      </c>
      <c r="GD55">
        <v>0</v>
      </c>
      <c r="GE55">
        <v>26.9359</v>
      </c>
      <c r="GF55">
        <v>999.9</v>
      </c>
      <c r="GG55">
        <v>50.1</v>
      </c>
      <c r="GH55">
        <v>34.5</v>
      </c>
      <c r="GI55">
        <v>27.137499999999999</v>
      </c>
      <c r="GJ55">
        <v>30.9038</v>
      </c>
      <c r="GK55">
        <v>28.974399999999999</v>
      </c>
      <c r="GL55">
        <v>1</v>
      </c>
      <c r="GM55">
        <v>0.16514999999999999</v>
      </c>
      <c r="GN55">
        <v>1.5883700000000001</v>
      </c>
      <c r="GO55">
        <v>20.2623</v>
      </c>
      <c r="GP55">
        <v>5.2234299999999996</v>
      </c>
      <c r="GQ55">
        <v>11.908099999999999</v>
      </c>
      <c r="GR55">
        <v>4.9638</v>
      </c>
      <c r="GS55">
        <v>3.2919999999999998</v>
      </c>
      <c r="GT55">
        <v>9999</v>
      </c>
      <c r="GU55">
        <v>9999</v>
      </c>
      <c r="GV55">
        <v>8217.7999999999993</v>
      </c>
      <c r="GW55">
        <v>984.7</v>
      </c>
      <c r="GX55">
        <v>1.87714</v>
      </c>
      <c r="GY55">
        <v>1.8754599999999999</v>
      </c>
      <c r="GZ55">
        <v>1.8741000000000001</v>
      </c>
      <c r="HA55">
        <v>1.8733200000000001</v>
      </c>
      <c r="HB55">
        <v>1.8748499999999999</v>
      </c>
      <c r="HC55">
        <v>1.86981</v>
      </c>
      <c r="HD55">
        <v>1.87401</v>
      </c>
      <c r="HE55">
        <v>1.8791</v>
      </c>
      <c r="HF55">
        <v>0</v>
      </c>
      <c r="HG55">
        <v>0</v>
      </c>
      <c r="HH55">
        <v>0</v>
      </c>
      <c r="HI55">
        <v>0</v>
      </c>
      <c r="HJ55" t="s">
        <v>371</v>
      </c>
      <c r="HK55" t="s">
        <v>372</v>
      </c>
      <c r="HL55" t="s">
        <v>373</v>
      </c>
      <c r="HM55" t="s">
        <v>373</v>
      </c>
      <c r="HN55" t="s">
        <v>373</v>
      </c>
      <c r="HO55" t="s">
        <v>373</v>
      </c>
      <c r="HP55">
        <v>0</v>
      </c>
      <c r="HQ55">
        <v>100</v>
      </c>
      <c r="HR55">
        <v>100</v>
      </c>
      <c r="HS55">
        <v>0.45100000000000001</v>
      </c>
      <c r="HT55">
        <v>0.30880000000000002</v>
      </c>
      <c r="HU55">
        <v>0.93595758220578729</v>
      </c>
      <c r="HV55">
        <v>1.442917152755131E-3</v>
      </c>
      <c r="HW55">
        <v>-2.661258809856503E-6</v>
      </c>
      <c r="HX55">
        <v>7.9611176757267714E-10</v>
      </c>
      <c r="HY55">
        <v>-7.0504367501745546E-2</v>
      </c>
      <c r="HZ55">
        <v>-6.0352908027276157E-3</v>
      </c>
      <c r="IA55">
        <v>1.226161373770135E-3</v>
      </c>
      <c r="IB55">
        <v>-1.457749047782E-5</v>
      </c>
      <c r="IC55">
        <v>5</v>
      </c>
      <c r="ID55">
        <v>1967</v>
      </c>
      <c r="IE55">
        <v>1</v>
      </c>
      <c r="IF55">
        <v>28</v>
      </c>
      <c r="IG55">
        <v>1.3</v>
      </c>
      <c r="IH55">
        <v>7.6</v>
      </c>
      <c r="II55">
        <v>2.5598100000000001</v>
      </c>
      <c r="IJ55">
        <v>2.4438499999999999</v>
      </c>
      <c r="IK55">
        <v>1.42578</v>
      </c>
      <c r="IL55">
        <v>2.2900399999999999</v>
      </c>
      <c r="IM55">
        <v>1.5478499999999999</v>
      </c>
      <c r="IN55">
        <v>2.31812</v>
      </c>
      <c r="IO55">
        <v>36.6706</v>
      </c>
      <c r="IP55">
        <v>13.632899999999999</v>
      </c>
      <c r="IQ55">
        <v>18</v>
      </c>
      <c r="IR55">
        <v>572.98199999999997</v>
      </c>
      <c r="IS55">
        <v>482.02</v>
      </c>
      <c r="IT55">
        <v>25.001300000000001</v>
      </c>
      <c r="IU55">
        <v>29.465699999999998</v>
      </c>
      <c r="IV55">
        <v>29.9999</v>
      </c>
      <c r="IW55">
        <v>29.380199999999999</v>
      </c>
      <c r="IX55">
        <v>29.311299999999999</v>
      </c>
      <c r="IY55">
        <v>51.250100000000003</v>
      </c>
      <c r="IZ55">
        <v>28.370699999999999</v>
      </c>
      <c r="JA55">
        <v>0</v>
      </c>
      <c r="JB55">
        <v>25</v>
      </c>
      <c r="JC55">
        <v>1200</v>
      </c>
      <c r="JD55">
        <v>19.7775</v>
      </c>
      <c r="JE55">
        <v>100.238</v>
      </c>
      <c r="JF55">
        <v>100.47199999999999</v>
      </c>
    </row>
    <row r="56" spans="1:266" x14ac:dyDescent="0.2">
      <c r="A56">
        <v>54</v>
      </c>
      <c r="B56">
        <v>1657349866.5999999</v>
      </c>
      <c r="C56">
        <v>10427.5</v>
      </c>
      <c r="D56" t="s">
        <v>770</v>
      </c>
      <c r="E56" t="s">
        <v>771</v>
      </c>
      <c r="F56" t="s">
        <v>366</v>
      </c>
      <c r="H56" t="s">
        <v>449</v>
      </c>
      <c r="I56" t="s">
        <v>403</v>
      </c>
      <c r="J56" t="s">
        <v>734</v>
      </c>
      <c r="K56">
        <v>1657349866.5999999</v>
      </c>
      <c r="L56">
        <v>4.9622500187178915E-3</v>
      </c>
      <c r="M56">
        <v>4.9622500187178913</v>
      </c>
      <c r="N56">
        <v>25.136126796834738</v>
      </c>
      <c r="O56">
        <v>1464.6669999999999</v>
      </c>
      <c r="P56">
        <v>1331.4829506490896</v>
      </c>
      <c r="Q56">
        <v>135.09190320227759</v>
      </c>
      <c r="R56">
        <v>148.60472114277729</v>
      </c>
      <c r="S56">
        <v>0.42566459702464743</v>
      </c>
      <c r="T56">
        <v>1.9186288315793605</v>
      </c>
      <c r="U56">
        <v>0.37932997115947348</v>
      </c>
      <c r="V56">
        <v>0.24082256490640919</v>
      </c>
      <c r="W56">
        <v>241.75133399999999</v>
      </c>
      <c r="X56">
        <v>28.121759688498702</v>
      </c>
      <c r="Y56">
        <v>28.121759688498702</v>
      </c>
      <c r="Z56">
        <v>3.821859654273422</v>
      </c>
      <c r="AA56">
        <v>67.134115104311803</v>
      </c>
      <c r="AB56">
        <v>2.5361889183043003</v>
      </c>
      <c r="AC56">
        <v>3.7777945152976469</v>
      </c>
      <c r="AD56">
        <v>1.2856707359691217</v>
      </c>
      <c r="AE56">
        <v>-218.83522582545902</v>
      </c>
      <c r="AF56">
        <v>-20.57981669055426</v>
      </c>
      <c r="AG56">
        <v>-2.3386095174412054</v>
      </c>
      <c r="AH56">
        <v>-2.318033454493218E-3</v>
      </c>
      <c r="AI56">
        <v>0</v>
      </c>
      <c r="AJ56">
        <v>0</v>
      </c>
      <c r="AK56">
        <v>1</v>
      </c>
      <c r="AL56">
        <v>0</v>
      </c>
      <c r="AM56">
        <v>25777.170371367727</v>
      </c>
      <c r="AN56" t="s">
        <v>367</v>
      </c>
      <c r="AO56" t="s">
        <v>367</v>
      </c>
      <c r="AP56">
        <v>0</v>
      </c>
      <c r="AQ56">
        <v>0</v>
      </c>
      <c r="AR56" t="e">
        <v>#DIV/0!</v>
      </c>
      <c r="AS56">
        <v>0</v>
      </c>
      <c r="AT56" t="s">
        <v>367</v>
      </c>
      <c r="AU56" t="s">
        <v>367</v>
      </c>
      <c r="AV56">
        <v>0</v>
      </c>
      <c r="AW56">
        <v>0</v>
      </c>
      <c r="AX56" t="e">
        <v>#DIV/0!</v>
      </c>
      <c r="AY56">
        <v>0.5</v>
      </c>
      <c r="AZ56">
        <v>1261.2485999999999</v>
      </c>
      <c r="BA56">
        <v>25.136126796834738</v>
      </c>
      <c r="BB56" t="e">
        <v>#DIV/0!</v>
      </c>
      <c r="BC56">
        <v>1.992955773892216E-2</v>
      </c>
      <c r="BD56" t="e">
        <v>#DIV/0!</v>
      </c>
      <c r="BE56" t="e">
        <v>#DIV/0!</v>
      </c>
      <c r="BF56" t="s">
        <v>367</v>
      </c>
      <c r="BG56">
        <v>0</v>
      </c>
      <c r="BH56" t="e">
        <v>#DIV/0!</v>
      </c>
      <c r="BI56" t="e">
        <v>#DIV/0!</v>
      </c>
      <c r="BJ56" t="e">
        <v>#DIV/0!</v>
      </c>
      <c r="BK56" t="e">
        <v>#DIV/0!</v>
      </c>
      <c r="BL56" t="e">
        <v>#DIV/0!</v>
      </c>
      <c r="BM56" t="e">
        <v>#DIV/0!</v>
      </c>
      <c r="BN56" t="e">
        <v>#DIV/0!</v>
      </c>
      <c r="BO56" t="e">
        <v>#DIV/0!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1500.04</v>
      </c>
      <c r="CI56">
        <v>1261.2485999999999</v>
      </c>
      <c r="CJ56">
        <v>0.84080997840057592</v>
      </c>
      <c r="CK56">
        <v>0.16116325831311165</v>
      </c>
      <c r="CL56">
        <v>6</v>
      </c>
      <c r="CM56">
        <v>0.5</v>
      </c>
      <c r="CN56" t="s">
        <v>368</v>
      </c>
      <c r="CO56">
        <v>2</v>
      </c>
      <c r="CP56">
        <v>1657349866.5999999</v>
      </c>
      <c r="CQ56">
        <v>1464.6669999999999</v>
      </c>
      <c r="CR56">
        <v>1500.01</v>
      </c>
      <c r="CS56">
        <v>24.997</v>
      </c>
      <c r="CT56">
        <v>19.72</v>
      </c>
      <c r="CU56">
        <v>1464.67</v>
      </c>
      <c r="CV56">
        <v>24.688500000000001</v>
      </c>
      <c r="CW56">
        <v>550.10900000000004</v>
      </c>
      <c r="CX56">
        <v>101.42400000000001</v>
      </c>
      <c r="CY56">
        <v>3.5731899999999997E-2</v>
      </c>
      <c r="CZ56">
        <v>27.922799999999999</v>
      </c>
      <c r="DA56">
        <v>27.8125</v>
      </c>
      <c r="DB56">
        <v>999.9</v>
      </c>
      <c r="DC56">
        <v>0</v>
      </c>
      <c r="DD56">
        <v>0</v>
      </c>
      <c r="DE56">
        <v>4995</v>
      </c>
      <c r="DF56">
        <v>0</v>
      </c>
      <c r="DG56">
        <v>2019.83</v>
      </c>
      <c r="DH56">
        <v>-35.262500000000003</v>
      </c>
      <c r="DI56">
        <v>1502.3</v>
      </c>
      <c r="DJ56">
        <v>1530.18</v>
      </c>
      <c r="DK56">
        <v>5.2770900000000003</v>
      </c>
      <c r="DL56">
        <v>1500.01</v>
      </c>
      <c r="DM56">
        <v>19.72</v>
      </c>
      <c r="DN56">
        <v>2.53531</v>
      </c>
      <c r="DO56">
        <v>2.0000800000000001</v>
      </c>
      <c r="DP56">
        <v>21.254999999999999</v>
      </c>
      <c r="DQ56">
        <v>17.445</v>
      </c>
      <c r="DR56">
        <v>1500.04</v>
      </c>
      <c r="DS56">
        <v>0.973001</v>
      </c>
      <c r="DT56">
        <v>2.69988E-2</v>
      </c>
      <c r="DU56">
        <v>0</v>
      </c>
      <c r="DV56">
        <v>2.3391999999999999</v>
      </c>
      <c r="DW56">
        <v>0</v>
      </c>
      <c r="DX56">
        <v>19054.900000000001</v>
      </c>
      <c r="DY56">
        <v>13303.9</v>
      </c>
      <c r="DZ56">
        <v>36.375</v>
      </c>
      <c r="EA56">
        <v>38.936999999999998</v>
      </c>
      <c r="EB56">
        <v>37.186999999999998</v>
      </c>
      <c r="EC56">
        <v>37.311999999999998</v>
      </c>
      <c r="ED56">
        <v>36.625</v>
      </c>
      <c r="EE56">
        <v>1459.54</v>
      </c>
      <c r="EF56">
        <v>40.5</v>
      </c>
      <c r="EG56">
        <v>0</v>
      </c>
      <c r="EH56">
        <v>1657349865.5999999</v>
      </c>
      <c r="EI56">
        <v>0</v>
      </c>
      <c r="EJ56">
        <v>2.486348</v>
      </c>
      <c r="EK56">
        <v>0.91915383045170274</v>
      </c>
      <c r="EL56">
        <v>759.76923267460006</v>
      </c>
      <c r="EM56">
        <v>19043.876</v>
      </c>
      <c r="EN56">
        <v>15</v>
      </c>
      <c r="EO56">
        <v>1657349902.0999999</v>
      </c>
      <c r="EP56" t="s">
        <v>772</v>
      </c>
      <c r="EQ56">
        <v>1657349902.0999999</v>
      </c>
      <c r="ER56">
        <v>1657349312</v>
      </c>
      <c r="ES56">
        <v>45</v>
      </c>
      <c r="ET56">
        <v>-4.1000000000000002E-2</v>
      </c>
      <c r="EU56">
        <v>-4.0000000000000001E-3</v>
      </c>
      <c r="EV56">
        <v>-3.0000000000000001E-3</v>
      </c>
      <c r="EW56">
        <v>0.17799999999999999</v>
      </c>
      <c r="EX56">
        <v>1500</v>
      </c>
      <c r="EY56">
        <v>20</v>
      </c>
      <c r="EZ56">
        <v>0.1</v>
      </c>
      <c r="FA56">
        <v>0.02</v>
      </c>
      <c r="FB56">
        <v>-34.882742499999999</v>
      </c>
      <c r="FC56">
        <v>-0.97581726078800624</v>
      </c>
      <c r="FD56">
        <v>0.1003616009425418</v>
      </c>
      <c r="FE56">
        <v>0</v>
      </c>
      <c r="FF56">
        <v>5.2847032499999997</v>
      </c>
      <c r="FG56">
        <v>0.13595178236396441</v>
      </c>
      <c r="FH56">
        <v>2.2307974402385741E-2</v>
      </c>
      <c r="FI56">
        <v>1</v>
      </c>
      <c r="FJ56">
        <v>1</v>
      </c>
      <c r="FK56">
        <v>2</v>
      </c>
      <c r="FL56" t="s">
        <v>370</v>
      </c>
      <c r="FM56">
        <v>3.0582600000000002</v>
      </c>
      <c r="FN56">
        <v>2.6996600000000002</v>
      </c>
      <c r="FO56">
        <v>0.24359</v>
      </c>
      <c r="FP56">
        <v>0.247998</v>
      </c>
      <c r="FQ56">
        <v>0.12331400000000001</v>
      </c>
      <c r="FR56">
        <v>0.10545599999999999</v>
      </c>
      <c r="FS56">
        <v>23968.2</v>
      </c>
      <c r="FT56">
        <v>18603.900000000001</v>
      </c>
      <c r="FU56">
        <v>29763.1</v>
      </c>
      <c r="FV56">
        <v>24204</v>
      </c>
      <c r="FW56">
        <v>34646.699999999997</v>
      </c>
      <c r="FX56">
        <v>31626.1</v>
      </c>
      <c r="FY56">
        <v>43442.7</v>
      </c>
      <c r="FZ56">
        <v>39495.599999999999</v>
      </c>
      <c r="GA56">
        <v>2.0605199999999999</v>
      </c>
      <c r="GB56">
        <v>1.94377</v>
      </c>
      <c r="GC56">
        <v>5.7470100000000003E-2</v>
      </c>
      <c r="GD56">
        <v>0</v>
      </c>
      <c r="GE56">
        <v>26.873200000000001</v>
      </c>
      <c r="GF56">
        <v>999.9</v>
      </c>
      <c r="GG56">
        <v>49.6</v>
      </c>
      <c r="GH56">
        <v>34.6</v>
      </c>
      <c r="GI56">
        <v>27.0166</v>
      </c>
      <c r="GJ56">
        <v>30.9938</v>
      </c>
      <c r="GK56">
        <v>28.990400000000001</v>
      </c>
      <c r="GL56">
        <v>1</v>
      </c>
      <c r="GM56">
        <v>0.16173299999999999</v>
      </c>
      <c r="GN56">
        <v>1.51315</v>
      </c>
      <c r="GO56">
        <v>20.262799999999999</v>
      </c>
      <c r="GP56">
        <v>5.2259799999999998</v>
      </c>
      <c r="GQ56">
        <v>11.908099999999999</v>
      </c>
      <c r="GR56">
        <v>4.9637000000000002</v>
      </c>
      <c r="GS56">
        <v>3.2919999999999998</v>
      </c>
      <c r="GT56">
        <v>9999</v>
      </c>
      <c r="GU56">
        <v>9999</v>
      </c>
      <c r="GV56">
        <v>8217.7999999999993</v>
      </c>
      <c r="GW56">
        <v>984.7</v>
      </c>
      <c r="GX56">
        <v>1.87714</v>
      </c>
      <c r="GY56">
        <v>1.8754599999999999</v>
      </c>
      <c r="GZ56">
        <v>1.8741399999999999</v>
      </c>
      <c r="HA56">
        <v>1.87334</v>
      </c>
      <c r="HB56">
        <v>1.8748499999999999</v>
      </c>
      <c r="HC56">
        <v>1.86981</v>
      </c>
      <c r="HD56">
        <v>1.87402</v>
      </c>
      <c r="HE56">
        <v>1.8791100000000001</v>
      </c>
      <c r="HF56">
        <v>0</v>
      </c>
      <c r="HG56">
        <v>0</v>
      </c>
      <c r="HH56">
        <v>0</v>
      </c>
      <c r="HI56">
        <v>0</v>
      </c>
      <c r="HJ56" t="s">
        <v>371</v>
      </c>
      <c r="HK56" t="s">
        <v>372</v>
      </c>
      <c r="HL56" t="s">
        <v>373</v>
      </c>
      <c r="HM56" t="s">
        <v>373</v>
      </c>
      <c r="HN56" t="s">
        <v>373</v>
      </c>
      <c r="HO56" t="s">
        <v>373</v>
      </c>
      <c r="HP56">
        <v>0</v>
      </c>
      <c r="HQ56">
        <v>100</v>
      </c>
      <c r="HR56">
        <v>100</v>
      </c>
      <c r="HS56">
        <v>-3.0000000000000001E-3</v>
      </c>
      <c r="HT56">
        <v>0.3085</v>
      </c>
      <c r="HU56">
        <v>1.1748785554600669</v>
      </c>
      <c r="HV56">
        <v>1.442917152755131E-3</v>
      </c>
      <c r="HW56">
        <v>-2.661258809856503E-6</v>
      </c>
      <c r="HX56">
        <v>7.9611176757267714E-10</v>
      </c>
      <c r="HY56">
        <v>-7.0504367501745546E-2</v>
      </c>
      <c r="HZ56">
        <v>-6.0352908027276157E-3</v>
      </c>
      <c r="IA56">
        <v>1.226161373770135E-3</v>
      </c>
      <c r="IB56">
        <v>-1.457749047782E-5</v>
      </c>
      <c r="IC56">
        <v>5</v>
      </c>
      <c r="ID56">
        <v>1967</v>
      </c>
      <c r="IE56">
        <v>1</v>
      </c>
      <c r="IF56">
        <v>28</v>
      </c>
      <c r="IG56">
        <v>1.3</v>
      </c>
      <c r="IH56">
        <v>9.1999999999999993</v>
      </c>
      <c r="II56">
        <v>3.0798299999999998</v>
      </c>
      <c r="IJ56">
        <v>2.4352999999999998</v>
      </c>
      <c r="IK56">
        <v>1.42578</v>
      </c>
      <c r="IL56">
        <v>2.2912599999999999</v>
      </c>
      <c r="IM56">
        <v>1.5478499999999999</v>
      </c>
      <c r="IN56">
        <v>2.2973599999999998</v>
      </c>
      <c r="IO56">
        <v>36.741700000000002</v>
      </c>
      <c r="IP56">
        <v>13.615399999999999</v>
      </c>
      <c r="IQ56">
        <v>18</v>
      </c>
      <c r="IR56">
        <v>572.91200000000003</v>
      </c>
      <c r="IS56">
        <v>482.82299999999998</v>
      </c>
      <c r="IT56">
        <v>24.999199999999998</v>
      </c>
      <c r="IU56">
        <v>29.436599999999999</v>
      </c>
      <c r="IV56">
        <v>29.999700000000001</v>
      </c>
      <c r="IW56">
        <v>29.363099999999999</v>
      </c>
      <c r="IX56">
        <v>29.293299999999999</v>
      </c>
      <c r="IY56">
        <v>61.656399999999998</v>
      </c>
      <c r="IZ56">
        <v>28.2149</v>
      </c>
      <c r="JA56">
        <v>0</v>
      </c>
      <c r="JB56">
        <v>25</v>
      </c>
      <c r="JC56">
        <v>1500</v>
      </c>
      <c r="JD56">
        <v>19.6861</v>
      </c>
      <c r="JE56">
        <v>100.245</v>
      </c>
      <c r="JF56">
        <v>100.47799999999999</v>
      </c>
    </row>
    <row r="57" spans="1:266" x14ac:dyDescent="0.2">
      <c r="A57">
        <v>55</v>
      </c>
      <c r="B57">
        <v>1657349978.0999999</v>
      </c>
      <c r="C57">
        <v>10539</v>
      </c>
      <c r="D57" t="s">
        <v>773</v>
      </c>
      <c r="E57" t="s">
        <v>774</v>
      </c>
      <c r="F57" t="s">
        <v>366</v>
      </c>
      <c r="H57" t="s">
        <v>449</v>
      </c>
      <c r="I57" t="s">
        <v>403</v>
      </c>
      <c r="J57" t="s">
        <v>734</v>
      </c>
      <c r="K57">
        <v>1657349978.0999999</v>
      </c>
      <c r="L57">
        <v>4.6976316490013516E-3</v>
      </c>
      <c r="M57">
        <v>4.6976316490013517</v>
      </c>
      <c r="N57">
        <v>26.122432260032387</v>
      </c>
      <c r="O57">
        <v>1961.6869999999999</v>
      </c>
      <c r="P57">
        <v>1806.4029821255306</v>
      </c>
      <c r="Q57">
        <v>183.28322618398752</v>
      </c>
      <c r="R57">
        <v>199.03882227880558</v>
      </c>
      <c r="S57">
        <v>0.39536856240589002</v>
      </c>
      <c r="T57">
        <v>1.9213491091772354</v>
      </c>
      <c r="U57">
        <v>0.35511220007377031</v>
      </c>
      <c r="V57">
        <v>0.22521945346921174</v>
      </c>
      <c r="W57">
        <v>241.76569800000004</v>
      </c>
      <c r="X57">
        <v>28.103655794996847</v>
      </c>
      <c r="Y57">
        <v>28.103655794996847</v>
      </c>
      <c r="Z57">
        <v>3.8178315858776122</v>
      </c>
      <c r="AA57">
        <v>67.10517046060653</v>
      </c>
      <c r="AB57">
        <v>2.5175224519233597</v>
      </c>
      <c r="AC57">
        <v>3.7516072675819339</v>
      </c>
      <c r="AD57">
        <v>1.3003091339542525</v>
      </c>
      <c r="AE57">
        <v>-207.16555572095962</v>
      </c>
      <c r="AF57">
        <v>-31.080911408486624</v>
      </c>
      <c r="AG57">
        <v>-3.5245000961480031</v>
      </c>
      <c r="AH57">
        <v>-5.2692255942154986E-3</v>
      </c>
      <c r="AI57">
        <v>0</v>
      </c>
      <c r="AJ57">
        <v>0</v>
      </c>
      <c r="AK57">
        <v>1</v>
      </c>
      <c r="AL57">
        <v>0</v>
      </c>
      <c r="AM57">
        <v>25855.561193376892</v>
      </c>
      <c r="AN57" t="s">
        <v>367</v>
      </c>
      <c r="AO57" t="s">
        <v>367</v>
      </c>
      <c r="AP57">
        <v>0</v>
      </c>
      <c r="AQ57">
        <v>0</v>
      </c>
      <c r="AR57" t="e">
        <v>#DIV/0!</v>
      </c>
      <c r="AS57">
        <v>0</v>
      </c>
      <c r="AT57" t="s">
        <v>367</v>
      </c>
      <c r="AU57" t="s">
        <v>367</v>
      </c>
      <c r="AV57">
        <v>0</v>
      </c>
      <c r="AW57">
        <v>0</v>
      </c>
      <c r="AX57" t="e">
        <v>#DIV/0!</v>
      </c>
      <c r="AY57">
        <v>0.5</v>
      </c>
      <c r="AZ57">
        <v>1261.3242</v>
      </c>
      <c r="BA57">
        <v>26.122432260032387</v>
      </c>
      <c r="BB57" t="e">
        <v>#DIV/0!</v>
      </c>
      <c r="BC57">
        <v>2.0710323531438139E-2</v>
      </c>
      <c r="BD57" t="e">
        <v>#DIV/0!</v>
      </c>
      <c r="BE57" t="e">
        <v>#DIV/0!</v>
      </c>
      <c r="BF57" t="s">
        <v>367</v>
      </c>
      <c r="BG57">
        <v>0</v>
      </c>
      <c r="BH57" t="e">
        <v>#DIV/0!</v>
      </c>
      <c r="BI57" t="e">
        <v>#DIV/0!</v>
      </c>
      <c r="BJ57" t="e">
        <v>#DIV/0!</v>
      </c>
      <c r="BK57" t="e">
        <v>#DIV/0!</v>
      </c>
      <c r="BL57" t="e">
        <v>#DIV/0!</v>
      </c>
      <c r="BM57" t="e">
        <v>#DIV/0!</v>
      </c>
      <c r="BN57" t="e">
        <v>#DIV/0!</v>
      </c>
      <c r="BO57" t="e">
        <v>#DIV/0!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1500.13</v>
      </c>
      <c r="CI57">
        <v>1261.3242</v>
      </c>
      <c r="CJ57">
        <v>0.84080992980608349</v>
      </c>
      <c r="CK57">
        <v>0.16116316452574111</v>
      </c>
      <c r="CL57">
        <v>6</v>
      </c>
      <c r="CM57">
        <v>0.5</v>
      </c>
      <c r="CN57" t="s">
        <v>368</v>
      </c>
      <c r="CO57">
        <v>2</v>
      </c>
      <c r="CP57">
        <v>1657349978.0999999</v>
      </c>
      <c r="CQ57">
        <v>1961.6869999999999</v>
      </c>
      <c r="CR57">
        <v>2000.22</v>
      </c>
      <c r="CS57">
        <v>24.812200000000001</v>
      </c>
      <c r="CT57">
        <v>19.8169</v>
      </c>
      <c r="CU57">
        <v>1961.69</v>
      </c>
      <c r="CV57">
        <v>24.645199999999999</v>
      </c>
      <c r="CW57">
        <v>550.24599999999998</v>
      </c>
      <c r="CX57">
        <v>101.428</v>
      </c>
      <c r="CY57">
        <v>3.5088800000000003E-2</v>
      </c>
      <c r="CZ57">
        <v>27.803599999999999</v>
      </c>
      <c r="DA57">
        <v>27.656199999999998</v>
      </c>
      <c r="DB57">
        <v>999.9</v>
      </c>
      <c r="DC57">
        <v>0</v>
      </c>
      <c r="DD57">
        <v>0</v>
      </c>
      <c r="DE57">
        <v>5006.25</v>
      </c>
      <c r="DF57">
        <v>0</v>
      </c>
      <c r="DG57">
        <v>2054.83</v>
      </c>
      <c r="DH57">
        <v>-38.795400000000001</v>
      </c>
      <c r="DI57">
        <v>2011.62</v>
      </c>
      <c r="DJ57">
        <v>2040.66</v>
      </c>
      <c r="DK57">
        <v>5.1355399999999998</v>
      </c>
      <c r="DL57">
        <v>2000.22</v>
      </c>
      <c r="DM57">
        <v>19.8169</v>
      </c>
      <c r="DN57">
        <v>2.5308899999999999</v>
      </c>
      <c r="DO57">
        <v>2.0099999999999998</v>
      </c>
      <c r="DP57">
        <v>21.226500000000001</v>
      </c>
      <c r="DQ57">
        <v>17.523299999999999</v>
      </c>
      <c r="DR57">
        <v>1500.13</v>
      </c>
      <c r="DS57">
        <v>0.973001</v>
      </c>
      <c r="DT57">
        <v>2.69988E-2</v>
      </c>
      <c r="DU57">
        <v>0</v>
      </c>
      <c r="DV57">
        <v>2.7161</v>
      </c>
      <c r="DW57">
        <v>0</v>
      </c>
      <c r="DX57">
        <v>19762.7</v>
      </c>
      <c r="DY57">
        <v>13304.7</v>
      </c>
      <c r="DZ57">
        <v>36.311999999999998</v>
      </c>
      <c r="EA57">
        <v>38.625</v>
      </c>
      <c r="EB57">
        <v>36.875</v>
      </c>
      <c r="EC57">
        <v>37.436999999999998</v>
      </c>
      <c r="ED57">
        <v>36.625</v>
      </c>
      <c r="EE57">
        <v>1459.63</v>
      </c>
      <c r="EF57">
        <v>40.5</v>
      </c>
      <c r="EG57">
        <v>0</v>
      </c>
      <c r="EH57">
        <v>1657349977.2</v>
      </c>
      <c r="EI57">
        <v>0</v>
      </c>
      <c r="EJ57">
        <v>2.3747400000000001</v>
      </c>
      <c r="EK57">
        <v>0.12784615145585879</v>
      </c>
      <c r="EL57">
        <v>-201.50768417271919</v>
      </c>
      <c r="EM57">
        <v>19740.588</v>
      </c>
      <c r="EN57">
        <v>15</v>
      </c>
      <c r="EO57">
        <v>1657350018.5999999</v>
      </c>
      <c r="EP57" t="s">
        <v>775</v>
      </c>
      <c r="EQ57">
        <v>1657349902.0999999</v>
      </c>
      <c r="ER57">
        <v>1657350009.0999999</v>
      </c>
      <c r="ES57">
        <v>46</v>
      </c>
      <c r="ET57">
        <v>-4.1000000000000002E-2</v>
      </c>
      <c r="EU57">
        <v>-4.0000000000000001E-3</v>
      </c>
      <c r="EV57">
        <v>-3.0000000000000001E-3</v>
      </c>
      <c r="EW57">
        <v>0.16700000000000001</v>
      </c>
      <c r="EX57">
        <v>1500</v>
      </c>
      <c r="EY57">
        <v>20</v>
      </c>
      <c r="EZ57">
        <v>0.1</v>
      </c>
      <c r="FA57">
        <v>0.02</v>
      </c>
      <c r="FB57">
        <v>-37.836024390243907</v>
      </c>
      <c r="FC57">
        <v>-3.045405574912909</v>
      </c>
      <c r="FD57">
        <v>0.31888267647574609</v>
      </c>
      <c r="FE57">
        <v>0</v>
      </c>
      <c r="FF57">
        <v>5.157740975609757</v>
      </c>
      <c r="FG57">
        <v>-0.26610146341463042</v>
      </c>
      <c r="FH57">
        <v>3.0601035276993441E-2</v>
      </c>
      <c r="FI57">
        <v>1</v>
      </c>
      <c r="FJ57">
        <v>1</v>
      </c>
      <c r="FK57">
        <v>2</v>
      </c>
      <c r="FL57" t="s">
        <v>370</v>
      </c>
      <c r="FM57">
        <v>3.05864</v>
      </c>
      <c r="FN57">
        <v>2.6990699999999999</v>
      </c>
      <c r="FO57">
        <v>0.28957300000000002</v>
      </c>
      <c r="FP57">
        <v>0.29372100000000001</v>
      </c>
      <c r="FQ57">
        <v>0.12317599999999999</v>
      </c>
      <c r="FR57">
        <v>0.10582800000000001</v>
      </c>
      <c r="FS57">
        <v>22509.7</v>
      </c>
      <c r="FT57">
        <v>17470.599999999999</v>
      </c>
      <c r="FU57">
        <v>29763.599999999999</v>
      </c>
      <c r="FV57">
        <v>24203.1</v>
      </c>
      <c r="FW57">
        <v>34655.199999999997</v>
      </c>
      <c r="FX57">
        <v>31614.7</v>
      </c>
      <c r="FY57">
        <v>43444.2</v>
      </c>
      <c r="FZ57">
        <v>39495.9</v>
      </c>
      <c r="GA57">
        <v>2.06168</v>
      </c>
      <c r="GB57">
        <v>1.94445</v>
      </c>
      <c r="GC57">
        <v>5.2098199999999997E-2</v>
      </c>
      <c r="GD57">
        <v>0</v>
      </c>
      <c r="GE57">
        <v>26.804500000000001</v>
      </c>
      <c r="GF57">
        <v>999.9</v>
      </c>
      <c r="GG57">
        <v>49.2</v>
      </c>
      <c r="GH57">
        <v>34.799999999999997</v>
      </c>
      <c r="GI57">
        <v>27.096399999999999</v>
      </c>
      <c r="GJ57">
        <v>30.883800000000001</v>
      </c>
      <c r="GK57">
        <v>28.886199999999999</v>
      </c>
      <c r="GL57">
        <v>1</v>
      </c>
      <c r="GM57">
        <v>0.159853</v>
      </c>
      <c r="GN57">
        <v>1.5071399999999999</v>
      </c>
      <c r="GO57">
        <v>20.2623</v>
      </c>
      <c r="GP57">
        <v>5.2219300000000004</v>
      </c>
      <c r="GQ57">
        <v>11.908099999999999</v>
      </c>
      <c r="GR57">
        <v>4.9631999999999996</v>
      </c>
      <c r="GS57">
        <v>3.2913000000000001</v>
      </c>
      <c r="GT57">
        <v>9999</v>
      </c>
      <c r="GU57">
        <v>9999</v>
      </c>
      <c r="GV57">
        <v>8217.7999999999993</v>
      </c>
      <c r="GW57">
        <v>984.7</v>
      </c>
      <c r="GX57">
        <v>1.87714</v>
      </c>
      <c r="GY57">
        <v>1.8754599999999999</v>
      </c>
      <c r="GZ57">
        <v>1.87409</v>
      </c>
      <c r="HA57">
        <v>1.8733200000000001</v>
      </c>
      <c r="HB57">
        <v>1.8748499999999999</v>
      </c>
      <c r="HC57">
        <v>1.86981</v>
      </c>
      <c r="HD57">
        <v>1.87398</v>
      </c>
      <c r="HE57">
        <v>1.8790899999999999</v>
      </c>
      <c r="HF57">
        <v>0</v>
      </c>
      <c r="HG57">
        <v>0</v>
      </c>
      <c r="HH57">
        <v>0</v>
      </c>
      <c r="HI57">
        <v>0</v>
      </c>
      <c r="HJ57" t="s">
        <v>371</v>
      </c>
      <c r="HK57" t="s">
        <v>372</v>
      </c>
      <c r="HL57" t="s">
        <v>373</v>
      </c>
      <c r="HM57" t="s">
        <v>373</v>
      </c>
      <c r="HN57" t="s">
        <v>373</v>
      </c>
      <c r="HO57" t="s">
        <v>373</v>
      </c>
      <c r="HP57">
        <v>0</v>
      </c>
      <c r="HQ57">
        <v>100</v>
      </c>
      <c r="HR57">
        <v>100</v>
      </c>
      <c r="HS57">
        <v>-3.0000000000000001E-3</v>
      </c>
      <c r="HT57">
        <v>0.16700000000000001</v>
      </c>
      <c r="HU57">
        <v>1.133707739906926</v>
      </c>
      <c r="HV57">
        <v>1.442917152755131E-3</v>
      </c>
      <c r="HW57">
        <v>-2.661258809856503E-6</v>
      </c>
      <c r="HX57">
        <v>7.9611176757267714E-10</v>
      </c>
      <c r="HY57">
        <v>-7.0504367501745546E-2</v>
      </c>
      <c r="HZ57">
        <v>-6.0352908027276157E-3</v>
      </c>
      <c r="IA57">
        <v>1.226161373770135E-3</v>
      </c>
      <c r="IB57">
        <v>-1.457749047782E-5</v>
      </c>
      <c r="IC57">
        <v>5</v>
      </c>
      <c r="ID57">
        <v>1967</v>
      </c>
      <c r="IE57">
        <v>1</v>
      </c>
      <c r="IF57">
        <v>28</v>
      </c>
      <c r="IG57">
        <v>1.3</v>
      </c>
      <c r="IH57">
        <v>11.1</v>
      </c>
      <c r="II57">
        <v>3.88794</v>
      </c>
      <c r="IJ57">
        <v>2.3950200000000001</v>
      </c>
      <c r="IK57">
        <v>1.42578</v>
      </c>
      <c r="IL57">
        <v>2.2900399999999999</v>
      </c>
      <c r="IM57">
        <v>1.5478499999999999</v>
      </c>
      <c r="IN57">
        <v>2.3010299999999999</v>
      </c>
      <c r="IO57">
        <v>36.789200000000001</v>
      </c>
      <c r="IP57">
        <v>13.580399999999999</v>
      </c>
      <c r="IQ57">
        <v>18</v>
      </c>
      <c r="IR57">
        <v>573.47500000000002</v>
      </c>
      <c r="IS57">
        <v>483.113</v>
      </c>
      <c r="IT57">
        <v>24.998100000000001</v>
      </c>
      <c r="IU57">
        <v>29.3949</v>
      </c>
      <c r="IV57">
        <v>30.000299999999999</v>
      </c>
      <c r="IW57">
        <v>29.338000000000001</v>
      </c>
      <c r="IX57">
        <v>29.276299999999999</v>
      </c>
      <c r="IY57">
        <v>77.849999999999994</v>
      </c>
      <c r="IZ57">
        <v>28.119800000000001</v>
      </c>
      <c r="JA57">
        <v>0</v>
      </c>
      <c r="JB57">
        <v>25</v>
      </c>
      <c r="JC57">
        <v>2000</v>
      </c>
      <c r="JD57">
        <v>19.617899999999999</v>
      </c>
      <c r="JE57">
        <v>100.248</v>
      </c>
      <c r="JF57">
        <v>100.477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AE8CD-9309-FB42-B2D8-0E79964A47B3}">
  <dimension ref="A1:JF91"/>
  <sheetViews>
    <sheetView workbookViewId="0">
      <selection sqref="A1:XFD1048576"/>
    </sheetView>
  </sheetViews>
  <sheetFormatPr baseColWidth="10" defaultRowHeight="16" x14ac:dyDescent="0.2"/>
  <sheetData>
    <row r="1" spans="1:266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</row>
    <row r="2" spans="1:266" x14ac:dyDescent="0.2">
      <c r="A2" s="1" t="s">
        <v>6</v>
      </c>
      <c r="B2" s="1" t="s">
        <v>7</v>
      </c>
      <c r="C2" s="1" t="s">
        <v>8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</row>
    <row r="3" spans="1:266" x14ac:dyDescent="0.2">
      <c r="A3" s="1"/>
      <c r="B3" s="1">
        <v>4</v>
      </c>
      <c r="C3" s="1">
        <v>21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</row>
    <row r="4" spans="1:266" x14ac:dyDescent="0.2">
      <c r="A4" s="1" t="s">
        <v>9</v>
      </c>
      <c r="B4" s="1" t="s">
        <v>10</v>
      </c>
      <c r="C4" s="1" t="s">
        <v>11</v>
      </c>
      <c r="D4" s="1" t="s">
        <v>12</v>
      </c>
      <c r="E4" s="1" t="s">
        <v>13</v>
      </c>
      <c r="F4" s="1" t="s">
        <v>14</v>
      </c>
      <c r="G4" s="1" t="s">
        <v>15</v>
      </c>
      <c r="H4" s="1" t="s">
        <v>16</v>
      </c>
      <c r="I4" s="1" t="s">
        <v>17</v>
      </c>
      <c r="J4" s="1" t="s">
        <v>18</v>
      </c>
      <c r="K4" s="1" t="s">
        <v>19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</row>
    <row r="5" spans="1:266" x14ac:dyDescent="0.2">
      <c r="A5" s="1"/>
      <c r="B5" s="1" t="s">
        <v>20</v>
      </c>
      <c r="C5" s="1" t="s">
        <v>21</v>
      </c>
      <c r="D5" s="1">
        <v>0.57799999999999996</v>
      </c>
      <c r="E5" s="1">
        <v>0.52297400000000005</v>
      </c>
      <c r="F5" s="1">
        <v>3.7399999999999998E-3</v>
      </c>
      <c r="G5" s="1">
        <v>-6.198E-2</v>
      </c>
      <c r="H5" s="1">
        <v>-5.6100000000000004E-3</v>
      </c>
      <c r="I5" s="1">
        <v>1</v>
      </c>
      <c r="J5" s="1">
        <v>6</v>
      </c>
      <c r="K5" s="1">
        <v>96.9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</row>
    <row r="6" spans="1:266" x14ac:dyDescent="0.2">
      <c r="A6" s="1" t="s">
        <v>22</v>
      </c>
      <c r="B6" s="1" t="s">
        <v>23</v>
      </c>
      <c r="C6" s="1" t="s">
        <v>24</v>
      </c>
      <c r="D6" s="1" t="s">
        <v>25</v>
      </c>
      <c r="E6" s="1" t="s">
        <v>26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</row>
    <row r="7" spans="1:266" x14ac:dyDescent="0.2">
      <c r="A7" s="1"/>
      <c r="B7" s="1">
        <v>0</v>
      </c>
      <c r="C7" s="1">
        <v>0</v>
      </c>
      <c r="D7" s="1">
        <v>0</v>
      </c>
      <c r="E7" s="1">
        <v>1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</row>
    <row r="8" spans="1:266" x14ac:dyDescent="0.2">
      <c r="A8" s="1" t="s">
        <v>27</v>
      </c>
      <c r="B8" s="1" t="s">
        <v>28</v>
      </c>
      <c r="C8" s="1" t="s">
        <v>29</v>
      </c>
      <c r="D8" s="1" t="s">
        <v>30</v>
      </c>
      <c r="E8" s="1" t="s">
        <v>31</v>
      </c>
      <c r="F8" s="1" t="s">
        <v>32</v>
      </c>
      <c r="G8" s="1" t="s">
        <v>33</v>
      </c>
      <c r="H8" s="1" t="s">
        <v>34</v>
      </c>
      <c r="I8" s="1" t="s">
        <v>35</v>
      </c>
      <c r="J8" s="1" t="s">
        <v>36</v>
      </c>
      <c r="K8" s="1" t="s">
        <v>37</v>
      </c>
      <c r="L8" s="1" t="s">
        <v>38</v>
      </c>
      <c r="M8" s="1" t="s">
        <v>39</v>
      </c>
      <c r="N8" s="1" t="s">
        <v>40</v>
      </c>
      <c r="O8" s="1" t="s">
        <v>41</v>
      </c>
      <c r="P8" s="1" t="s">
        <v>42</v>
      </c>
      <c r="Q8" s="1" t="s">
        <v>43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</row>
    <row r="9" spans="1:266" x14ac:dyDescent="0.2">
      <c r="A9" s="1"/>
      <c r="B9" s="1" t="s">
        <v>44</v>
      </c>
      <c r="C9" s="1" t="s">
        <v>45</v>
      </c>
      <c r="D9" s="1">
        <v>0.8</v>
      </c>
      <c r="E9" s="1">
        <v>0.84</v>
      </c>
      <c r="F9" s="1">
        <v>0.7</v>
      </c>
      <c r="G9" s="1">
        <v>0.87</v>
      </c>
      <c r="H9" s="1">
        <v>0.75</v>
      </c>
      <c r="I9" s="1">
        <v>0.84</v>
      </c>
      <c r="J9" s="1">
        <v>0.87</v>
      </c>
      <c r="K9" s="1">
        <v>0.19109999999999999</v>
      </c>
      <c r="L9" s="1">
        <v>0.1512</v>
      </c>
      <c r="M9" s="1">
        <v>0.161</v>
      </c>
      <c r="N9" s="1">
        <v>0.22620000000000001</v>
      </c>
      <c r="O9" s="1">
        <v>0.1575</v>
      </c>
      <c r="P9" s="1">
        <v>0.15959999999999999</v>
      </c>
      <c r="Q9" s="1">
        <v>0.2175</v>
      </c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</row>
    <row r="10" spans="1:266" x14ac:dyDescent="0.2">
      <c r="A10" s="1" t="s">
        <v>46</v>
      </c>
      <c r="B10" s="1" t="s">
        <v>47</v>
      </c>
      <c r="C10" s="1" t="s">
        <v>48</v>
      </c>
      <c r="D10" s="1" t="s">
        <v>49</v>
      </c>
      <c r="E10" s="1" t="s">
        <v>50</v>
      </c>
      <c r="F10" s="1" t="s">
        <v>51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</row>
    <row r="11" spans="1:266" x14ac:dyDescent="0.2">
      <c r="A11" s="1"/>
      <c r="B11" s="1">
        <v>0</v>
      </c>
      <c r="C11" s="1">
        <v>0</v>
      </c>
      <c r="D11" s="1">
        <v>1</v>
      </c>
      <c r="E11" s="1">
        <v>0</v>
      </c>
      <c r="F11" s="1">
        <v>1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</row>
    <row r="12" spans="1:266" x14ac:dyDescent="0.2">
      <c r="A12" s="1" t="s">
        <v>52</v>
      </c>
      <c r="B12" s="1" t="s">
        <v>53</v>
      </c>
      <c r="C12" s="1" t="s">
        <v>54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59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</row>
    <row r="13" spans="1:266" x14ac:dyDescent="0.2">
      <c r="A13" s="1"/>
      <c r="B13" s="1">
        <v>-6276</v>
      </c>
      <c r="C13" s="1">
        <v>6.6</v>
      </c>
      <c r="D13" s="2">
        <v>1.7099999999999999E-5</v>
      </c>
      <c r="E13" s="1">
        <v>3.11</v>
      </c>
      <c r="F13" s="1" t="s">
        <v>776</v>
      </c>
      <c r="G13" s="1" t="s">
        <v>777</v>
      </c>
      <c r="H13" s="1">
        <v>0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</row>
    <row r="14" spans="1:266" x14ac:dyDescent="0.2">
      <c r="A14" s="1" t="s">
        <v>62</v>
      </c>
      <c r="B14" s="1" t="s">
        <v>62</v>
      </c>
      <c r="C14" s="1" t="s">
        <v>62</v>
      </c>
      <c r="D14" s="1" t="s">
        <v>62</v>
      </c>
      <c r="E14" s="1" t="s">
        <v>62</v>
      </c>
      <c r="F14" s="1" t="s">
        <v>62</v>
      </c>
      <c r="G14" s="1" t="s">
        <v>63</v>
      </c>
      <c r="H14" s="1" t="s">
        <v>63</v>
      </c>
      <c r="I14" s="1" t="s">
        <v>63</v>
      </c>
      <c r="J14" s="1" t="s">
        <v>63</v>
      </c>
      <c r="K14" s="1" t="s">
        <v>64</v>
      </c>
      <c r="L14" s="1" t="s">
        <v>64</v>
      </c>
      <c r="M14" s="1" t="s">
        <v>64</v>
      </c>
      <c r="N14" s="1" t="s">
        <v>64</v>
      </c>
      <c r="O14" s="1" t="s">
        <v>64</v>
      </c>
      <c r="P14" s="1" t="s">
        <v>64</v>
      </c>
      <c r="Q14" s="1" t="s">
        <v>64</v>
      </c>
      <c r="R14" s="1" t="s">
        <v>64</v>
      </c>
      <c r="S14" s="1" t="s">
        <v>64</v>
      </c>
      <c r="T14" s="1" t="s">
        <v>64</v>
      </c>
      <c r="U14" s="1" t="s">
        <v>64</v>
      </c>
      <c r="V14" s="1" t="s">
        <v>64</v>
      </c>
      <c r="W14" s="1" t="s">
        <v>64</v>
      </c>
      <c r="X14" s="1" t="s">
        <v>64</v>
      </c>
      <c r="Y14" s="1" t="s">
        <v>64</v>
      </c>
      <c r="Z14" s="1" t="s">
        <v>64</v>
      </c>
      <c r="AA14" s="1" t="s">
        <v>64</v>
      </c>
      <c r="AB14" s="1" t="s">
        <v>64</v>
      </c>
      <c r="AC14" s="1" t="s">
        <v>64</v>
      </c>
      <c r="AD14" s="1" t="s">
        <v>64</v>
      </c>
      <c r="AE14" s="1" t="s">
        <v>64</v>
      </c>
      <c r="AF14" s="1" t="s">
        <v>64</v>
      </c>
      <c r="AG14" s="1" t="s">
        <v>64</v>
      </c>
      <c r="AH14" s="1" t="s">
        <v>64</v>
      </c>
      <c r="AI14" s="1" t="s">
        <v>65</v>
      </c>
      <c r="AJ14" s="1" t="s">
        <v>65</v>
      </c>
      <c r="AK14" s="1" t="s">
        <v>65</v>
      </c>
      <c r="AL14" s="1" t="s">
        <v>65</v>
      </c>
      <c r="AM14" s="1" t="s">
        <v>65</v>
      </c>
      <c r="AN14" s="1" t="s">
        <v>66</v>
      </c>
      <c r="AO14" s="1" t="s">
        <v>66</v>
      </c>
      <c r="AP14" s="1" t="s">
        <v>66</v>
      </c>
      <c r="AQ14" s="1" t="s">
        <v>66</v>
      </c>
      <c r="AR14" s="1" t="s">
        <v>66</v>
      </c>
      <c r="AS14" s="1" t="s">
        <v>66</v>
      </c>
      <c r="AT14" s="1" t="s">
        <v>66</v>
      </c>
      <c r="AU14" s="1" t="s">
        <v>66</v>
      </c>
      <c r="AV14" s="1" t="s">
        <v>66</v>
      </c>
      <c r="AW14" s="1" t="s">
        <v>66</v>
      </c>
      <c r="AX14" s="1" t="s">
        <v>66</v>
      </c>
      <c r="AY14" s="1" t="s">
        <v>66</v>
      </c>
      <c r="AZ14" s="1" t="s">
        <v>66</v>
      </c>
      <c r="BA14" s="1" t="s">
        <v>66</v>
      </c>
      <c r="BB14" s="1" t="s">
        <v>66</v>
      </c>
      <c r="BC14" s="1" t="s">
        <v>66</v>
      </c>
      <c r="BD14" s="1" t="s">
        <v>66</v>
      </c>
      <c r="BE14" s="1" t="s">
        <v>66</v>
      </c>
      <c r="BF14" s="1" t="s">
        <v>66</v>
      </c>
      <c r="BG14" s="1" t="s">
        <v>66</v>
      </c>
      <c r="BH14" s="1" t="s">
        <v>66</v>
      </c>
      <c r="BI14" s="1" t="s">
        <v>66</v>
      </c>
      <c r="BJ14" s="1" t="s">
        <v>66</v>
      </c>
      <c r="BK14" s="1" t="s">
        <v>66</v>
      </c>
      <c r="BL14" s="1" t="s">
        <v>66</v>
      </c>
      <c r="BM14" s="1" t="s">
        <v>66</v>
      </c>
      <c r="BN14" s="1" t="s">
        <v>66</v>
      </c>
      <c r="BO14" s="1" t="s">
        <v>66</v>
      </c>
      <c r="BP14" s="1" t="s">
        <v>67</v>
      </c>
      <c r="BQ14" s="1" t="s">
        <v>67</v>
      </c>
      <c r="BR14" s="1" t="s">
        <v>67</v>
      </c>
      <c r="BS14" s="1" t="s">
        <v>67</v>
      </c>
      <c r="BT14" s="1" t="s">
        <v>67</v>
      </c>
      <c r="BU14" s="1" t="s">
        <v>67</v>
      </c>
      <c r="BV14" s="1" t="s">
        <v>67</v>
      </c>
      <c r="BW14" s="1" t="s">
        <v>67</v>
      </c>
      <c r="BX14" s="1" t="s">
        <v>68</v>
      </c>
      <c r="BY14" s="1" t="s">
        <v>68</v>
      </c>
      <c r="BZ14" s="1" t="s">
        <v>68</v>
      </c>
      <c r="CA14" s="1" t="s">
        <v>68</v>
      </c>
      <c r="CB14" s="1" t="s">
        <v>68</v>
      </c>
      <c r="CC14" s="1" t="s">
        <v>68</v>
      </c>
      <c r="CD14" s="1" t="s">
        <v>68</v>
      </c>
      <c r="CE14" s="1" t="s">
        <v>68</v>
      </c>
      <c r="CF14" s="1" t="s">
        <v>68</v>
      </c>
      <c r="CG14" s="1" t="s">
        <v>68</v>
      </c>
      <c r="CH14" s="1" t="s">
        <v>69</v>
      </c>
      <c r="CI14" s="1" t="s">
        <v>69</v>
      </c>
      <c r="CJ14" s="1" t="s">
        <v>69</v>
      </c>
      <c r="CK14" s="1" t="s">
        <v>69</v>
      </c>
      <c r="CL14" s="1" t="s">
        <v>70</v>
      </c>
      <c r="CM14" s="1" t="s">
        <v>70</v>
      </c>
      <c r="CN14" s="1" t="s">
        <v>70</v>
      </c>
      <c r="CO14" s="1" t="s">
        <v>70</v>
      </c>
      <c r="CP14" s="1" t="s">
        <v>71</v>
      </c>
      <c r="CQ14" s="1" t="s">
        <v>71</v>
      </c>
      <c r="CR14" s="1" t="s">
        <v>71</v>
      </c>
      <c r="CS14" s="1" t="s">
        <v>71</v>
      </c>
      <c r="CT14" s="1" t="s">
        <v>71</v>
      </c>
      <c r="CU14" s="1" t="s">
        <v>71</v>
      </c>
      <c r="CV14" s="1" t="s">
        <v>71</v>
      </c>
      <c r="CW14" s="1" t="s">
        <v>71</v>
      </c>
      <c r="CX14" s="1" t="s">
        <v>71</v>
      </c>
      <c r="CY14" s="1" t="s">
        <v>71</v>
      </c>
      <c r="CZ14" s="1" t="s">
        <v>71</v>
      </c>
      <c r="DA14" s="1" t="s">
        <v>71</v>
      </c>
      <c r="DB14" s="1" t="s">
        <v>71</v>
      </c>
      <c r="DC14" s="1" t="s">
        <v>71</v>
      </c>
      <c r="DD14" s="1" t="s">
        <v>71</v>
      </c>
      <c r="DE14" s="1" t="s">
        <v>71</v>
      </c>
      <c r="DF14" s="1" t="s">
        <v>71</v>
      </c>
      <c r="DG14" s="1" t="s">
        <v>71</v>
      </c>
      <c r="DH14" s="1" t="s">
        <v>72</v>
      </c>
      <c r="DI14" s="1" t="s">
        <v>72</v>
      </c>
      <c r="DJ14" s="1" t="s">
        <v>72</v>
      </c>
      <c r="DK14" s="1" t="s">
        <v>72</v>
      </c>
      <c r="DL14" s="1" t="s">
        <v>72</v>
      </c>
      <c r="DM14" s="1" t="s">
        <v>72</v>
      </c>
      <c r="DN14" s="1" t="s">
        <v>72</v>
      </c>
      <c r="DO14" s="1" t="s">
        <v>72</v>
      </c>
      <c r="DP14" s="1" t="s">
        <v>72</v>
      </c>
      <c r="DQ14" s="1" t="s">
        <v>72</v>
      </c>
      <c r="DR14" s="1" t="s">
        <v>73</v>
      </c>
      <c r="DS14" s="1" t="s">
        <v>73</v>
      </c>
      <c r="DT14" s="1" t="s">
        <v>73</v>
      </c>
      <c r="DU14" s="1" t="s">
        <v>73</v>
      </c>
      <c r="DV14" s="1" t="s">
        <v>73</v>
      </c>
      <c r="DW14" s="1" t="s">
        <v>73</v>
      </c>
      <c r="DX14" s="1" t="s">
        <v>73</v>
      </c>
      <c r="DY14" s="1" t="s">
        <v>73</v>
      </c>
      <c r="DZ14" s="1" t="s">
        <v>73</v>
      </c>
      <c r="EA14" s="1" t="s">
        <v>73</v>
      </c>
      <c r="EB14" s="1" t="s">
        <v>73</v>
      </c>
      <c r="EC14" s="1" t="s">
        <v>73</v>
      </c>
      <c r="ED14" s="1" t="s">
        <v>73</v>
      </c>
      <c r="EE14" s="1" t="s">
        <v>73</v>
      </c>
      <c r="EF14" s="1" t="s">
        <v>73</v>
      </c>
      <c r="EG14" s="1" t="s">
        <v>73</v>
      </c>
      <c r="EH14" s="1" t="s">
        <v>73</v>
      </c>
      <c r="EI14" s="1" t="s">
        <v>73</v>
      </c>
      <c r="EJ14" s="1" t="s">
        <v>74</v>
      </c>
      <c r="EK14" s="1" t="s">
        <v>74</v>
      </c>
      <c r="EL14" s="1" t="s">
        <v>74</v>
      </c>
      <c r="EM14" s="1" t="s">
        <v>74</v>
      </c>
      <c r="EN14" s="1" t="s">
        <v>74</v>
      </c>
      <c r="EO14" s="1" t="s">
        <v>75</v>
      </c>
      <c r="EP14" s="1" t="s">
        <v>75</v>
      </c>
      <c r="EQ14" s="1" t="s">
        <v>75</v>
      </c>
      <c r="ER14" s="1" t="s">
        <v>75</v>
      </c>
      <c r="ES14" s="1" t="s">
        <v>75</v>
      </c>
      <c r="ET14" s="1" t="s">
        <v>75</v>
      </c>
      <c r="EU14" s="1" t="s">
        <v>75</v>
      </c>
      <c r="EV14" s="1" t="s">
        <v>75</v>
      </c>
      <c r="EW14" s="1" t="s">
        <v>75</v>
      </c>
      <c r="EX14" s="1" t="s">
        <v>75</v>
      </c>
      <c r="EY14" s="1" t="s">
        <v>75</v>
      </c>
      <c r="EZ14" s="1" t="s">
        <v>75</v>
      </c>
      <c r="FA14" s="1" t="s">
        <v>75</v>
      </c>
      <c r="FB14" s="1" t="s">
        <v>76</v>
      </c>
      <c r="FC14" s="1" t="s">
        <v>76</v>
      </c>
      <c r="FD14" s="1" t="s">
        <v>76</v>
      </c>
      <c r="FE14" s="1" t="s">
        <v>76</v>
      </c>
      <c r="FF14" s="1" t="s">
        <v>76</v>
      </c>
      <c r="FG14" s="1" t="s">
        <v>76</v>
      </c>
      <c r="FH14" s="1" t="s">
        <v>76</v>
      </c>
      <c r="FI14" s="1" t="s">
        <v>76</v>
      </c>
      <c r="FJ14" s="1" t="s">
        <v>76</v>
      </c>
      <c r="FK14" s="1" t="s">
        <v>76</v>
      </c>
      <c r="FL14" s="1" t="s">
        <v>76</v>
      </c>
      <c r="FM14" s="1" t="s">
        <v>77</v>
      </c>
      <c r="FN14" s="1" t="s">
        <v>77</v>
      </c>
      <c r="FO14" s="1" t="s">
        <v>77</v>
      </c>
      <c r="FP14" s="1" t="s">
        <v>77</v>
      </c>
      <c r="FQ14" s="1" t="s">
        <v>77</v>
      </c>
      <c r="FR14" s="1" t="s">
        <v>77</v>
      </c>
      <c r="FS14" s="1" t="s">
        <v>77</v>
      </c>
      <c r="FT14" s="1" t="s">
        <v>77</v>
      </c>
      <c r="FU14" s="1" t="s">
        <v>77</v>
      </c>
      <c r="FV14" s="1" t="s">
        <v>77</v>
      </c>
      <c r="FW14" s="1" t="s">
        <v>77</v>
      </c>
      <c r="FX14" s="1" t="s">
        <v>77</v>
      </c>
      <c r="FY14" s="1" t="s">
        <v>77</v>
      </c>
      <c r="FZ14" s="1" t="s">
        <v>77</v>
      </c>
      <c r="GA14" s="1" t="s">
        <v>77</v>
      </c>
      <c r="GB14" s="1" t="s">
        <v>77</v>
      </c>
      <c r="GC14" s="1" t="s">
        <v>77</v>
      </c>
      <c r="GD14" s="1" t="s">
        <v>77</v>
      </c>
      <c r="GE14" s="1" t="s">
        <v>78</v>
      </c>
      <c r="GF14" s="1" t="s">
        <v>78</v>
      </c>
      <c r="GG14" s="1" t="s">
        <v>78</v>
      </c>
      <c r="GH14" s="1" t="s">
        <v>78</v>
      </c>
      <c r="GI14" s="1" t="s">
        <v>78</v>
      </c>
      <c r="GJ14" s="1" t="s">
        <v>78</v>
      </c>
      <c r="GK14" s="1" t="s">
        <v>78</v>
      </c>
      <c r="GL14" s="1" t="s">
        <v>78</v>
      </c>
      <c r="GM14" s="1" t="s">
        <v>78</v>
      </c>
      <c r="GN14" s="1" t="s">
        <v>78</v>
      </c>
      <c r="GO14" s="1" t="s">
        <v>78</v>
      </c>
      <c r="GP14" s="1" t="s">
        <v>78</v>
      </c>
      <c r="GQ14" s="1" t="s">
        <v>78</v>
      </c>
      <c r="GR14" s="1" t="s">
        <v>78</v>
      </c>
      <c r="GS14" s="1" t="s">
        <v>78</v>
      </c>
      <c r="GT14" s="1" t="s">
        <v>78</v>
      </c>
      <c r="GU14" s="1" t="s">
        <v>78</v>
      </c>
      <c r="GV14" s="1" t="s">
        <v>78</v>
      </c>
      <c r="GW14" s="1" t="s">
        <v>78</v>
      </c>
      <c r="GX14" s="1" t="s">
        <v>79</v>
      </c>
      <c r="GY14" s="1" t="s">
        <v>79</v>
      </c>
      <c r="GZ14" s="1" t="s">
        <v>79</v>
      </c>
      <c r="HA14" s="1" t="s">
        <v>79</v>
      </c>
      <c r="HB14" s="1" t="s">
        <v>79</v>
      </c>
      <c r="HC14" s="1" t="s">
        <v>79</v>
      </c>
      <c r="HD14" s="1" t="s">
        <v>79</v>
      </c>
      <c r="HE14" s="1" t="s">
        <v>79</v>
      </c>
      <c r="HF14" s="1" t="s">
        <v>79</v>
      </c>
      <c r="HG14" s="1" t="s">
        <v>79</v>
      </c>
      <c r="HH14" s="1" t="s">
        <v>79</v>
      </c>
      <c r="HI14" s="1" t="s">
        <v>79</v>
      </c>
      <c r="HJ14" s="1" t="s">
        <v>79</v>
      </c>
      <c r="HK14" s="1" t="s">
        <v>79</v>
      </c>
      <c r="HL14" s="1" t="s">
        <v>79</v>
      </c>
      <c r="HM14" s="1" t="s">
        <v>79</v>
      </c>
      <c r="HN14" s="1" t="s">
        <v>79</v>
      </c>
      <c r="HO14" s="1" t="s">
        <v>79</v>
      </c>
      <c r="HP14" s="1" t="s">
        <v>79</v>
      </c>
      <c r="HQ14" s="1" t="s">
        <v>80</v>
      </c>
      <c r="HR14" s="1" t="s">
        <v>80</v>
      </c>
      <c r="HS14" s="1" t="s">
        <v>80</v>
      </c>
      <c r="HT14" s="1" t="s">
        <v>80</v>
      </c>
      <c r="HU14" s="1" t="s">
        <v>80</v>
      </c>
      <c r="HV14" s="1" t="s">
        <v>80</v>
      </c>
      <c r="HW14" s="1" t="s">
        <v>80</v>
      </c>
      <c r="HX14" s="1" t="s">
        <v>80</v>
      </c>
      <c r="HY14" s="1" t="s">
        <v>80</v>
      </c>
      <c r="HZ14" s="1" t="s">
        <v>80</v>
      </c>
      <c r="IA14" s="1" t="s">
        <v>80</v>
      </c>
      <c r="IB14" s="1" t="s">
        <v>80</v>
      </c>
      <c r="IC14" s="1" t="s">
        <v>80</v>
      </c>
      <c r="ID14" s="1" t="s">
        <v>80</v>
      </c>
      <c r="IE14" s="1" t="s">
        <v>80</v>
      </c>
      <c r="IF14" s="1" t="s">
        <v>80</v>
      </c>
      <c r="IG14" s="1" t="s">
        <v>80</v>
      </c>
      <c r="IH14" s="1" t="s">
        <v>80</v>
      </c>
      <c r="II14" s="1" t="s">
        <v>81</v>
      </c>
      <c r="IJ14" s="1" t="s">
        <v>81</v>
      </c>
      <c r="IK14" s="1" t="s">
        <v>81</v>
      </c>
      <c r="IL14" s="1" t="s">
        <v>81</v>
      </c>
      <c r="IM14" s="1" t="s">
        <v>81</v>
      </c>
      <c r="IN14" s="1" t="s">
        <v>81</v>
      </c>
      <c r="IO14" s="1" t="s">
        <v>81</v>
      </c>
      <c r="IP14" s="1" t="s">
        <v>81</v>
      </c>
      <c r="IQ14" s="1" t="s">
        <v>82</v>
      </c>
      <c r="IR14" s="1" t="s">
        <v>82</v>
      </c>
      <c r="IS14" s="1" t="s">
        <v>82</v>
      </c>
      <c r="IT14" s="1" t="s">
        <v>82</v>
      </c>
      <c r="IU14" s="1" t="s">
        <v>82</v>
      </c>
      <c r="IV14" s="1" t="s">
        <v>82</v>
      </c>
      <c r="IW14" s="1" t="s">
        <v>82</v>
      </c>
      <c r="IX14" s="1" t="s">
        <v>82</v>
      </c>
      <c r="IY14" s="1" t="s">
        <v>82</v>
      </c>
      <c r="IZ14" s="1" t="s">
        <v>82</v>
      </c>
      <c r="JA14" s="1" t="s">
        <v>82</v>
      </c>
      <c r="JB14" s="1" t="s">
        <v>82</v>
      </c>
      <c r="JC14" s="1" t="s">
        <v>82</v>
      </c>
      <c r="JD14" s="1" t="s">
        <v>82</v>
      </c>
      <c r="JE14" s="1" t="s">
        <v>82</v>
      </c>
      <c r="JF14" s="1" t="s">
        <v>82</v>
      </c>
    </row>
    <row r="15" spans="1:266" x14ac:dyDescent="0.2">
      <c r="A15" s="1" t="s">
        <v>83</v>
      </c>
      <c r="B15" s="1" t="s">
        <v>3</v>
      </c>
      <c r="C15" s="1" t="s">
        <v>84</v>
      </c>
      <c r="D15" s="1" t="s">
        <v>2</v>
      </c>
      <c r="E15" s="1" t="s">
        <v>85</v>
      </c>
      <c r="F15" s="1" t="s">
        <v>86</v>
      </c>
      <c r="G15" s="1" t="s">
        <v>4</v>
      </c>
      <c r="H15" s="1" t="s">
        <v>1</v>
      </c>
      <c r="I15" s="1" t="s">
        <v>5</v>
      </c>
      <c r="J15" s="1" t="s">
        <v>0</v>
      </c>
      <c r="K15" s="1" t="s">
        <v>87</v>
      </c>
      <c r="L15" s="1" t="s">
        <v>88</v>
      </c>
      <c r="M15" s="1" t="s">
        <v>89</v>
      </c>
      <c r="N15" s="1" t="s">
        <v>90</v>
      </c>
      <c r="O15" s="1" t="s">
        <v>91</v>
      </c>
      <c r="P15" s="1" t="s">
        <v>92</v>
      </c>
      <c r="Q15" s="1" t="s">
        <v>93</v>
      </c>
      <c r="R15" s="1" t="s">
        <v>94</v>
      </c>
      <c r="S15" s="1" t="s">
        <v>95</v>
      </c>
      <c r="T15" s="1" t="s">
        <v>96</v>
      </c>
      <c r="U15" s="1" t="s">
        <v>97</v>
      </c>
      <c r="V15" s="1" t="s">
        <v>98</v>
      </c>
      <c r="W15" s="1" t="s">
        <v>99</v>
      </c>
      <c r="X15" s="1" t="s">
        <v>100</v>
      </c>
      <c r="Y15" s="1" t="s">
        <v>101</v>
      </c>
      <c r="Z15" s="1" t="s">
        <v>102</v>
      </c>
      <c r="AA15" s="1" t="s">
        <v>103</v>
      </c>
      <c r="AB15" s="1" t="s">
        <v>104</v>
      </c>
      <c r="AC15" s="1" t="s">
        <v>105</v>
      </c>
      <c r="AD15" s="1" t="s">
        <v>106</v>
      </c>
      <c r="AE15" s="1" t="s">
        <v>107</v>
      </c>
      <c r="AF15" s="1" t="s">
        <v>108</v>
      </c>
      <c r="AG15" s="1" t="s">
        <v>109</v>
      </c>
      <c r="AH15" s="1" t="s">
        <v>110</v>
      </c>
      <c r="AI15" s="1" t="s">
        <v>65</v>
      </c>
      <c r="AJ15" s="1" t="s">
        <v>111</v>
      </c>
      <c r="AK15" s="1" t="s">
        <v>112</v>
      </c>
      <c r="AL15" s="1" t="s">
        <v>113</v>
      </c>
      <c r="AM15" s="1" t="s">
        <v>114</v>
      </c>
      <c r="AN15" s="1" t="s">
        <v>115</v>
      </c>
      <c r="AO15" s="1" t="s">
        <v>116</v>
      </c>
      <c r="AP15" s="1" t="s">
        <v>117</v>
      </c>
      <c r="AQ15" s="1" t="s">
        <v>118</v>
      </c>
      <c r="AR15" s="1" t="s">
        <v>119</v>
      </c>
      <c r="AS15" s="1" t="s">
        <v>120</v>
      </c>
      <c r="AT15" s="1" t="s">
        <v>121</v>
      </c>
      <c r="AU15" s="1" t="s">
        <v>122</v>
      </c>
      <c r="AV15" s="1" t="s">
        <v>123</v>
      </c>
      <c r="AW15" s="1" t="s">
        <v>124</v>
      </c>
      <c r="AX15" s="1" t="s">
        <v>125</v>
      </c>
      <c r="AY15" s="1" t="s">
        <v>126</v>
      </c>
      <c r="AZ15" s="1" t="s">
        <v>127</v>
      </c>
      <c r="BA15" s="1" t="s">
        <v>128</v>
      </c>
      <c r="BB15" s="1" t="s">
        <v>129</v>
      </c>
      <c r="BC15" s="1" t="s">
        <v>130</v>
      </c>
      <c r="BD15" s="1" t="s">
        <v>131</v>
      </c>
      <c r="BE15" s="1" t="s">
        <v>132</v>
      </c>
      <c r="BF15" s="1" t="s">
        <v>133</v>
      </c>
      <c r="BG15" s="1" t="s">
        <v>134</v>
      </c>
      <c r="BH15" s="1" t="s">
        <v>135</v>
      </c>
      <c r="BI15" s="1" t="s">
        <v>136</v>
      </c>
      <c r="BJ15" s="1" t="s">
        <v>137</v>
      </c>
      <c r="BK15" s="1" t="s">
        <v>138</v>
      </c>
      <c r="BL15" s="1" t="s">
        <v>139</v>
      </c>
      <c r="BM15" s="1" t="s">
        <v>140</v>
      </c>
      <c r="BN15" s="1" t="s">
        <v>141</v>
      </c>
      <c r="BO15" s="1" t="s">
        <v>142</v>
      </c>
      <c r="BP15" s="1" t="s">
        <v>143</v>
      </c>
      <c r="BQ15" s="1" t="s">
        <v>144</v>
      </c>
      <c r="BR15" s="1" t="s">
        <v>145</v>
      </c>
      <c r="BS15" s="1" t="s">
        <v>146</v>
      </c>
      <c r="BT15" s="1" t="s">
        <v>147</v>
      </c>
      <c r="BU15" s="1" t="s">
        <v>148</v>
      </c>
      <c r="BV15" s="1" t="s">
        <v>149</v>
      </c>
      <c r="BW15" s="1" t="s">
        <v>150</v>
      </c>
      <c r="BX15" s="1" t="s">
        <v>143</v>
      </c>
      <c r="BY15" s="1" t="s">
        <v>151</v>
      </c>
      <c r="BZ15" s="1" t="s">
        <v>117</v>
      </c>
      <c r="CA15" s="1" t="s">
        <v>152</v>
      </c>
      <c r="CB15" s="1" t="s">
        <v>153</v>
      </c>
      <c r="CC15" s="1" t="s">
        <v>154</v>
      </c>
      <c r="CD15" s="1" t="s">
        <v>155</v>
      </c>
      <c r="CE15" s="1" t="s">
        <v>156</v>
      </c>
      <c r="CF15" s="1" t="s">
        <v>157</v>
      </c>
      <c r="CG15" s="1" t="s">
        <v>158</v>
      </c>
      <c r="CH15" s="1" t="s">
        <v>159</v>
      </c>
      <c r="CI15" s="1" t="s">
        <v>160</v>
      </c>
      <c r="CJ15" s="1" t="s">
        <v>161</v>
      </c>
      <c r="CK15" s="1" t="s">
        <v>162</v>
      </c>
      <c r="CL15" s="1" t="s">
        <v>163</v>
      </c>
      <c r="CM15" s="1" t="s">
        <v>164</v>
      </c>
      <c r="CN15" s="1" t="s">
        <v>165</v>
      </c>
      <c r="CO15" s="1" t="s">
        <v>166</v>
      </c>
      <c r="CP15" s="1" t="s">
        <v>87</v>
      </c>
      <c r="CQ15" s="1" t="s">
        <v>167</v>
      </c>
      <c r="CR15" s="1" t="s">
        <v>168</v>
      </c>
      <c r="CS15" s="1" t="s">
        <v>169</v>
      </c>
      <c r="CT15" s="1" t="s">
        <v>170</v>
      </c>
      <c r="CU15" s="1" t="s">
        <v>171</v>
      </c>
      <c r="CV15" s="1" t="s">
        <v>172</v>
      </c>
      <c r="CW15" s="1" t="s">
        <v>173</v>
      </c>
      <c r="CX15" s="1" t="s">
        <v>174</v>
      </c>
      <c r="CY15" s="1" t="s">
        <v>175</v>
      </c>
      <c r="CZ15" s="1" t="s">
        <v>176</v>
      </c>
      <c r="DA15" s="1" t="s">
        <v>177</v>
      </c>
      <c r="DB15" s="1" t="s">
        <v>178</v>
      </c>
      <c r="DC15" s="1" t="s">
        <v>179</v>
      </c>
      <c r="DD15" s="1" t="s">
        <v>180</v>
      </c>
      <c r="DE15" s="1" t="s">
        <v>181</v>
      </c>
      <c r="DF15" s="1" t="s">
        <v>182</v>
      </c>
      <c r="DG15" s="1" t="s">
        <v>183</v>
      </c>
      <c r="DH15" s="1" t="s">
        <v>184</v>
      </c>
      <c r="DI15" s="1" t="s">
        <v>185</v>
      </c>
      <c r="DJ15" s="1" t="s">
        <v>186</v>
      </c>
      <c r="DK15" s="1" t="s">
        <v>187</v>
      </c>
      <c r="DL15" s="1" t="s">
        <v>188</v>
      </c>
      <c r="DM15" s="1" t="s">
        <v>189</v>
      </c>
      <c r="DN15" s="1" t="s">
        <v>190</v>
      </c>
      <c r="DO15" s="1" t="s">
        <v>191</v>
      </c>
      <c r="DP15" s="1" t="s">
        <v>192</v>
      </c>
      <c r="DQ15" s="1" t="s">
        <v>193</v>
      </c>
      <c r="DR15" s="1" t="s">
        <v>194</v>
      </c>
      <c r="DS15" s="1" t="s">
        <v>195</v>
      </c>
      <c r="DT15" s="1" t="s">
        <v>196</v>
      </c>
      <c r="DU15" s="1" t="s">
        <v>197</v>
      </c>
      <c r="DV15" s="1" t="s">
        <v>198</v>
      </c>
      <c r="DW15" s="1" t="s">
        <v>199</v>
      </c>
      <c r="DX15" s="1" t="s">
        <v>200</v>
      </c>
      <c r="DY15" s="1" t="s">
        <v>201</v>
      </c>
      <c r="DZ15" s="1" t="s">
        <v>202</v>
      </c>
      <c r="EA15" s="1" t="s">
        <v>203</v>
      </c>
      <c r="EB15" s="1" t="s">
        <v>204</v>
      </c>
      <c r="EC15" s="1" t="s">
        <v>205</v>
      </c>
      <c r="ED15" s="1" t="s">
        <v>206</v>
      </c>
      <c r="EE15" s="1" t="s">
        <v>207</v>
      </c>
      <c r="EF15" s="1" t="s">
        <v>208</v>
      </c>
      <c r="EG15" s="1" t="s">
        <v>209</v>
      </c>
      <c r="EH15" s="1" t="s">
        <v>210</v>
      </c>
      <c r="EI15" s="1" t="s">
        <v>211</v>
      </c>
      <c r="EJ15" s="1" t="s">
        <v>212</v>
      </c>
      <c r="EK15" s="1" t="s">
        <v>213</v>
      </c>
      <c r="EL15" s="1" t="s">
        <v>214</v>
      </c>
      <c r="EM15" s="1" t="s">
        <v>215</v>
      </c>
      <c r="EN15" s="1" t="s">
        <v>216</v>
      </c>
      <c r="EO15" s="1" t="s">
        <v>3</v>
      </c>
      <c r="EP15" s="1" t="s">
        <v>85</v>
      </c>
      <c r="EQ15" s="1" t="s">
        <v>217</v>
      </c>
      <c r="ER15" s="1" t="s">
        <v>218</v>
      </c>
      <c r="ES15" s="1" t="s">
        <v>219</v>
      </c>
      <c r="ET15" s="1" t="s">
        <v>220</v>
      </c>
      <c r="EU15" s="1" t="s">
        <v>221</v>
      </c>
      <c r="EV15" s="1" t="s">
        <v>222</v>
      </c>
      <c r="EW15" s="1" t="s">
        <v>223</v>
      </c>
      <c r="EX15" s="1" t="s">
        <v>224</v>
      </c>
      <c r="EY15" s="1" t="s">
        <v>225</v>
      </c>
      <c r="EZ15" s="1" t="s">
        <v>226</v>
      </c>
      <c r="FA15" s="1" t="s">
        <v>227</v>
      </c>
      <c r="FB15" s="1" t="s">
        <v>228</v>
      </c>
      <c r="FC15" s="1" t="s">
        <v>229</v>
      </c>
      <c r="FD15" s="1" t="s">
        <v>230</v>
      </c>
      <c r="FE15" s="1" t="s">
        <v>231</v>
      </c>
      <c r="FF15" s="1" t="s">
        <v>232</v>
      </c>
      <c r="FG15" s="1" t="s">
        <v>233</v>
      </c>
      <c r="FH15" s="1" t="s">
        <v>234</v>
      </c>
      <c r="FI15" s="1" t="s">
        <v>235</v>
      </c>
      <c r="FJ15" s="1" t="s">
        <v>236</v>
      </c>
      <c r="FK15" s="1" t="s">
        <v>237</v>
      </c>
      <c r="FL15" s="1" t="s">
        <v>238</v>
      </c>
      <c r="FM15" s="1" t="s">
        <v>239</v>
      </c>
      <c r="FN15" s="1" t="s">
        <v>240</v>
      </c>
      <c r="FO15" s="1" t="s">
        <v>241</v>
      </c>
      <c r="FP15" s="1" t="s">
        <v>242</v>
      </c>
      <c r="FQ15" s="1" t="s">
        <v>243</v>
      </c>
      <c r="FR15" s="1" t="s">
        <v>244</v>
      </c>
      <c r="FS15" s="1" t="s">
        <v>245</v>
      </c>
      <c r="FT15" s="1" t="s">
        <v>246</v>
      </c>
      <c r="FU15" s="1" t="s">
        <v>247</v>
      </c>
      <c r="FV15" s="1" t="s">
        <v>248</v>
      </c>
      <c r="FW15" s="1" t="s">
        <v>249</v>
      </c>
      <c r="FX15" s="1" t="s">
        <v>250</v>
      </c>
      <c r="FY15" s="1" t="s">
        <v>251</v>
      </c>
      <c r="FZ15" s="1" t="s">
        <v>252</v>
      </c>
      <c r="GA15" s="1" t="s">
        <v>253</v>
      </c>
      <c r="GB15" s="1" t="s">
        <v>254</v>
      </c>
      <c r="GC15" s="1" t="s">
        <v>255</v>
      </c>
      <c r="GD15" s="1" t="s">
        <v>256</v>
      </c>
      <c r="GE15" s="1" t="s">
        <v>257</v>
      </c>
      <c r="GF15" s="1" t="s">
        <v>258</v>
      </c>
      <c r="GG15" s="1" t="s">
        <v>259</v>
      </c>
      <c r="GH15" s="1" t="s">
        <v>260</v>
      </c>
      <c r="GI15" s="1" t="s">
        <v>261</v>
      </c>
      <c r="GJ15" s="1" t="s">
        <v>262</v>
      </c>
      <c r="GK15" s="1" t="s">
        <v>263</v>
      </c>
      <c r="GL15" s="1" t="s">
        <v>264</v>
      </c>
      <c r="GM15" s="1" t="s">
        <v>265</v>
      </c>
      <c r="GN15" s="1" t="s">
        <v>266</v>
      </c>
      <c r="GO15" s="1" t="s">
        <v>267</v>
      </c>
      <c r="GP15" s="1" t="s">
        <v>268</v>
      </c>
      <c r="GQ15" s="1" t="s">
        <v>269</v>
      </c>
      <c r="GR15" s="1" t="s">
        <v>270</v>
      </c>
      <c r="GS15" s="1" t="s">
        <v>271</v>
      </c>
      <c r="GT15" s="1" t="s">
        <v>272</v>
      </c>
      <c r="GU15" s="1" t="s">
        <v>273</v>
      </c>
      <c r="GV15" s="1" t="s">
        <v>274</v>
      </c>
      <c r="GW15" s="1" t="s">
        <v>275</v>
      </c>
      <c r="GX15" s="1" t="s">
        <v>276</v>
      </c>
      <c r="GY15" s="1" t="s">
        <v>277</v>
      </c>
      <c r="GZ15" s="1" t="s">
        <v>278</v>
      </c>
      <c r="HA15" s="1" t="s">
        <v>279</v>
      </c>
      <c r="HB15" s="1" t="s">
        <v>280</v>
      </c>
      <c r="HC15" s="1" t="s">
        <v>281</v>
      </c>
      <c r="HD15" s="1" t="s">
        <v>282</v>
      </c>
      <c r="HE15" s="1" t="s">
        <v>283</v>
      </c>
      <c r="HF15" s="1" t="s">
        <v>284</v>
      </c>
      <c r="HG15" s="1" t="s">
        <v>285</v>
      </c>
      <c r="HH15" s="1" t="s">
        <v>286</v>
      </c>
      <c r="HI15" s="1" t="s">
        <v>287</v>
      </c>
      <c r="HJ15" s="1" t="s">
        <v>288</v>
      </c>
      <c r="HK15" s="1" t="s">
        <v>289</v>
      </c>
      <c r="HL15" s="1" t="s">
        <v>290</v>
      </c>
      <c r="HM15" s="1" t="s">
        <v>291</v>
      </c>
      <c r="HN15" s="1" t="s">
        <v>292</v>
      </c>
      <c r="HO15" s="1" t="s">
        <v>293</v>
      </c>
      <c r="HP15" s="1" t="s">
        <v>294</v>
      </c>
      <c r="HQ15" s="1" t="s">
        <v>295</v>
      </c>
      <c r="HR15" s="1" t="s">
        <v>296</v>
      </c>
      <c r="HS15" s="1" t="s">
        <v>297</v>
      </c>
      <c r="HT15" s="1" t="s">
        <v>298</v>
      </c>
      <c r="HU15" s="1" t="s">
        <v>299</v>
      </c>
      <c r="HV15" s="1" t="s">
        <v>300</v>
      </c>
      <c r="HW15" s="1" t="s">
        <v>301</v>
      </c>
      <c r="HX15" s="1" t="s">
        <v>302</v>
      </c>
      <c r="HY15" s="1" t="s">
        <v>303</v>
      </c>
      <c r="HZ15" s="1" t="s">
        <v>304</v>
      </c>
      <c r="IA15" s="1" t="s">
        <v>305</v>
      </c>
      <c r="IB15" s="1" t="s">
        <v>306</v>
      </c>
      <c r="IC15" s="1" t="s">
        <v>307</v>
      </c>
      <c r="ID15" s="1" t="s">
        <v>308</v>
      </c>
      <c r="IE15" s="1" t="s">
        <v>309</v>
      </c>
      <c r="IF15" s="1" t="s">
        <v>310</v>
      </c>
      <c r="IG15" s="1" t="s">
        <v>311</v>
      </c>
      <c r="IH15" s="1" t="s">
        <v>312</v>
      </c>
      <c r="II15" s="1" t="s">
        <v>313</v>
      </c>
      <c r="IJ15" s="1" t="s">
        <v>314</v>
      </c>
      <c r="IK15" s="1" t="s">
        <v>315</v>
      </c>
      <c r="IL15" s="1" t="s">
        <v>316</v>
      </c>
      <c r="IM15" s="1" t="s">
        <v>317</v>
      </c>
      <c r="IN15" s="1" t="s">
        <v>318</v>
      </c>
      <c r="IO15" s="1" t="s">
        <v>319</v>
      </c>
      <c r="IP15" s="1" t="s">
        <v>320</v>
      </c>
      <c r="IQ15" s="1" t="s">
        <v>321</v>
      </c>
      <c r="IR15" s="1" t="s">
        <v>322</v>
      </c>
      <c r="IS15" s="1" t="s">
        <v>323</v>
      </c>
      <c r="IT15" s="1" t="s">
        <v>324</v>
      </c>
      <c r="IU15" s="1" t="s">
        <v>325</v>
      </c>
      <c r="IV15" s="1" t="s">
        <v>326</v>
      </c>
      <c r="IW15" s="1" t="s">
        <v>327</v>
      </c>
      <c r="IX15" s="1" t="s">
        <v>328</v>
      </c>
      <c r="IY15" s="1" t="s">
        <v>329</v>
      </c>
      <c r="IZ15" s="1" t="s">
        <v>330</v>
      </c>
      <c r="JA15" s="1" t="s">
        <v>331</v>
      </c>
      <c r="JB15" s="1" t="s">
        <v>332</v>
      </c>
      <c r="JC15" s="1" t="s">
        <v>333</v>
      </c>
      <c r="JD15" s="1" t="s">
        <v>334</v>
      </c>
      <c r="JE15" s="1" t="s">
        <v>335</v>
      </c>
      <c r="JF15" s="1" t="s">
        <v>336</v>
      </c>
    </row>
    <row r="16" spans="1:266" x14ac:dyDescent="0.2">
      <c r="A16" s="1"/>
      <c r="B16" s="1" t="s">
        <v>337</v>
      </c>
      <c r="C16" s="1" t="s">
        <v>337</v>
      </c>
      <c r="D16" s="1"/>
      <c r="E16" s="1"/>
      <c r="F16" s="1" t="s">
        <v>337</v>
      </c>
      <c r="G16" s="1"/>
      <c r="H16" s="1"/>
      <c r="I16" s="1"/>
      <c r="J16" s="1"/>
      <c r="K16" s="1" t="s">
        <v>337</v>
      </c>
      <c r="L16" s="1" t="s">
        <v>338</v>
      </c>
      <c r="M16" s="1" t="s">
        <v>339</v>
      </c>
      <c r="N16" s="1" t="s">
        <v>340</v>
      </c>
      <c r="O16" s="1" t="s">
        <v>341</v>
      </c>
      <c r="P16" s="1" t="s">
        <v>341</v>
      </c>
      <c r="Q16" s="1" t="s">
        <v>174</v>
      </c>
      <c r="R16" s="1" t="s">
        <v>174</v>
      </c>
      <c r="S16" s="1" t="s">
        <v>338</v>
      </c>
      <c r="T16" s="1" t="s">
        <v>338</v>
      </c>
      <c r="U16" s="1" t="s">
        <v>338</v>
      </c>
      <c r="V16" s="1" t="s">
        <v>338</v>
      </c>
      <c r="W16" s="1" t="s">
        <v>342</v>
      </c>
      <c r="X16" s="1" t="s">
        <v>343</v>
      </c>
      <c r="Y16" s="1" t="s">
        <v>343</v>
      </c>
      <c r="Z16" s="1" t="s">
        <v>344</v>
      </c>
      <c r="AA16" s="1" t="s">
        <v>345</v>
      </c>
      <c r="AB16" s="1" t="s">
        <v>344</v>
      </c>
      <c r="AC16" s="1" t="s">
        <v>344</v>
      </c>
      <c r="AD16" s="1" t="s">
        <v>344</v>
      </c>
      <c r="AE16" s="1" t="s">
        <v>342</v>
      </c>
      <c r="AF16" s="1" t="s">
        <v>342</v>
      </c>
      <c r="AG16" s="1" t="s">
        <v>342</v>
      </c>
      <c r="AH16" s="1" t="s">
        <v>342</v>
      </c>
      <c r="AI16" s="1" t="s">
        <v>346</v>
      </c>
      <c r="AJ16" s="1" t="s">
        <v>345</v>
      </c>
      <c r="AK16" s="1"/>
      <c r="AL16" s="1" t="s">
        <v>345</v>
      </c>
      <c r="AM16" s="1" t="s">
        <v>346</v>
      </c>
      <c r="AN16" s="1"/>
      <c r="AO16" s="1"/>
      <c r="AP16" s="1"/>
      <c r="AQ16" s="1"/>
      <c r="AR16" s="1"/>
      <c r="AS16" s="1" t="s">
        <v>340</v>
      </c>
      <c r="AT16" s="1"/>
      <c r="AU16" s="1"/>
      <c r="AV16" s="1"/>
      <c r="AW16" s="1"/>
      <c r="AX16" s="1"/>
      <c r="AY16" s="1"/>
      <c r="AZ16" s="1" t="s">
        <v>340</v>
      </c>
      <c r="BA16" s="1" t="s">
        <v>340</v>
      </c>
      <c r="BB16" s="1" t="s">
        <v>340</v>
      </c>
      <c r="BC16" s="1" t="s">
        <v>347</v>
      </c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 t="s">
        <v>348</v>
      </c>
      <c r="BR16" s="1" t="s">
        <v>348</v>
      </c>
      <c r="BS16" s="1" t="s">
        <v>348</v>
      </c>
      <c r="BT16" s="1" t="s">
        <v>340</v>
      </c>
      <c r="BU16" s="1"/>
      <c r="BV16" s="1" t="s">
        <v>349</v>
      </c>
      <c r="BW16" s="1"/>
      <c r="BX16" s="1"/>
      <c r="BY16" s="1" t="s">
        <v>348</v>
      </c>
      <c r="BZ16" s="1"/>
      <c r="CA16" s="1"/>
      <c r="CB16" s="1"/>
      <c r="CC16" s="1"/>
      <c r="CD16" s="1" t="s">
        <v>337</v>
      </c>
      <c r="CE16" s="1" t="s">
        <v>337</v>
      </c>
      <c r="CF16" s="1" t="s">
        <v>337</v>
      </c>
      <c r="CG16" s="1" t="s">
        <v>337</v>
      </c>
      <c r="CH16" s="1" t="s">
        <v>340</v>
      </c>
      <c r="CI16" s="1" t="s">
        <v>340</v>
      </c>
      <c r="CJ16" s="1"/>
      <c r="CK16" s="1" t="s">
        <v>350</v>
      </c>
      <c r="CL16" s="1" t="s">
        <v>351</v>
      </c>
      <c r="CM16" s="1"/>
      <c r="CN16" s="1"/>
      <c r="CO16" s="1" t="s">
        <v>338</v>
      </c>
      <c r="CP16" s="1" t="s">
        <v>337</v>
      </c>
      <c r="CQ16" s="1" t="s">
        <v>341</v>
      </c>
      <c r="CR16" s="1" t="s">
        <v>341</v>
      </c>
      <c r="CS16" s="1" t="s">
        <v>352</v>
      </c>
      <c r="CT16" s="1" t="s">
        <v>352</v>
      </c>
      <c r="CU16" s="1" t="s">
        <v>341</v>
      </c>
      <c r="CV16" s="1" t="s">
        <v>352</v>
      </c>
      <c r="CW16" s="1" t="s">
        <v>346</v>
      </c>
      <c r="CX16" s="1" t="s">
        <v>344</v>
      </c>
      <c r="CY16" s="1" t="s">
        <v>344</v>
      </c>
      <c r="CZ16" s="1" t="s">
        <v>343</v>
      </c>
      <c r="DA16" s="1" t="s">
        <v>343</v>
      </c>
      <c r="DB16" s="1" t="s">
        <v>343</v>
      </c>
      <c r="DC16" s="1" t="s">
        <v>343</v>
      </c>
      <c r="DD16" s="1" t="s">
        <v>343</v>
      </c>
      <c r="DE16" s="1" t="s">
        <v>353</v>
      </c>
      <c r="DF16" s="1" t="s">
        <v>340</v>
      </c>
      <c r="DG16" s="1" t="s">
        <v>340</v>
      </c>
      <c r="DH16" s="1" t="s">
        <v>341</v>
      </c>
      <c r="DI16" s="1" t="s">
        <v>341</v>
      </c>
      <c r="DJ16" s="1" t="s">
        <v>341</v>
      </c>
      <c r="DK16" s="1" t="s">
        <v>352</v>
      </c>
      <c r="DL16" s="1" t="s">
        <v>341</v>
      </c>
      <c r="DM16" s="1" t="s">
        <v>352</v>
      </c>
      <c r="DN16" s="1" t="s">
        <v>344</v>
      </c>
      <c r="DO16" s="1" t="s">
        <v>344</v>
      </c>
      <c r="DP16" s="1" t="s">
        <v>343</v>
      </c>
      <c r="DQ16" s="1" t="s">
        <v>343</v>
      </c>
      <c r="DR16" s="1" t="s">
        <v>340</v>
      </c>
      <c r="DS16" s="1"/>
      <c r="DT16" s="1"/>
      <c r="DU16" s="1"/>
      <c r="DV16" s="1"/>
      <c r="DW16" s="1" t="s">
        <v>340</v>
      </c>
      <c r="DX16" s="1"/>
      <c r="DY16" s="1"/>
      <c r="DZ16" s="1" t="s">
        <v>343</v>
      </c>
      <c r="EA16" s="1" t="s">
        <v>343</v>
      </c>
      <c r="EB16" s="1" t="s">
        <v>343</v>
      </c>
      <c r="EC16" s="1" t="s">
        <v>343</v>
      </c>
      <c r="ED16" s="1" t="s">
        <v>343</v>
      </c>
      <c r="EE16" s="1" t="s">
        <v>340</v>
      </c>
      <c r="EF16" s="1" t="s">
        <v>340</v>
      </c>
      <c r="EG16" s="1" t="s">
        <v>340</v>
      </c>
      <c r="EH16" s="1" t="s">
        <v>337</v>
      </c>
      <c r="EI16" s="1"/>
      <c r="EJ16" s="1"/>
      <c r="EK16" s="1" t="s">
        <v>354</v>
      </c>
      <c r="EL16" s="1" t="s">
        <v>354</v>
      </c>
      <c r="EM16" s="1"/>
      <c r="EN16" s="1" t="s">
        <v>337</v>
      </c>
      <c r="EO16" s="1" t="s">
        <v>355</v>
      </c>
      <c r="EP16" s="1"/>
      <c r="EQ16" s="1" t="s">
        <v>337</v>
      </c>
      <c r="ER16" s="1" t="s">
        <v>337</v>
      </c>
      <c r="ES16" s="1"/>
      <c r="ET16" s="1" t="s">
        <v>356</v>
      </c>
      <c r="EU16" s="1" t="s">
        <v>357</v>
      </c>
      <c r="EV16" s="1" t="s">
        <v>356</v>
      </c>
      <c r="EW16" s="1" t="s">
        <v>357</v>
      </c>
      <c r="EX16" s="1" t="s">
        <v>356</v>
      </c>
      <c r="EY16" s="1" t="s">
        <v>357</v>
      </c>
      <c r="EZ16" s="1" t="s">
        <v>345</v>
      </c>
      <c r="FA16" s="1" t="s">
        <v>345</v>
      </c>
      <c r="FB16" s="1"/>
      <c r="FC16" s="1" t="s">
        <v>358</v>
      </c>
      <c r="FD16" s="1"/>
      <c r="FE16" s="1"/>
      <c r="FF16" s="1"/>
      <c r="FG16" s="1" t="s">
        <v>358</v>
      </c>
      <c r="FH16" s="1"/>
      <c r="FI16" s="1"/>
      <c r="FJ16" s="1"/>
      <c r="FK16" s="1"/>
      <c r="FL16" s="1"/>
      <c r="FM16" s="1" t="s">
        <v>359</v>
      </c>
      <c r="FN16" s="1" t="s">
        <v>359</v>
      </c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 t="s">
        <v>359</v>
      </c>
      <c r="GB16" s="1" t="s">
        <v>359</v>
      </c>
      <c r="GC16" s="1" t="s">
        <v>360</v>
      </c>
      <c r="GD16" s="1" t="s">
        <v>360</v>
      </c>
      <c r="GE16" s="1" t="s">
        <v>343</v>
      </c>
      <c r="GF16" s="1" t="s">
        <v>343</v>
      </c>
      <c r="GG16" s="1" t="s">
        <v>345</v>
      </c>
      <c r="GH16" s="1" t="s">
        <v>343</v>
      </c>
      <c r="GI16" s="1" t="s">
        <v>352</v>
      </c>
      <c r="GJ16" s="1" t="s">
        <v>345</v>
      </c>
      <c r="GK16" s="1" t="s">
        <v>345</v>
      </c>
      <c r="GL16" s="1"/>
      <c r="GM16" s="1" t="s">
        <v>359</v>
      </c>
      <c r="GN16" s="1" t="s">
        <v>359</v>
      </c>
      <c r="GO16" s="1" t="s">
        <v>359</v>
      </c>
      <c r="GP16" s="1" t="s">
        <v>359</v>
      </c>
      <c r="GQ16" s="1" t="s">
        <v>359</v>
      </c>
      <c r="GR16" s="1" t="s">
        <v>359</v>
      </c>
      <c r="GS16" s="1" t="s">
        <v>359</v>
      </c>
      <c r="GT16" s="1" t="s">
        <v>361</v>
      </c>
      <c r="GU16" s="1" t="s">
        <v>361</v>
      </c>
      <c r="GV16" s="1" t="s">
        <v>361</v>
      </c>
      <c r="GW16" s="1" t="s">
        <v>362</v>
      </c>
      <c r="GX16" s="1" t="s">
        <v>359</v>
      </c>
      <c r="GY16" s="1" t="s">
        <v>359</v>
      </c>
      <c r="GZ16" s="1" t="s">
        <v>359</v>
      </c>
      <c r="HA16" s="1" t="s">
        <v>359</v>
      </c>
      <c r="HB16" s="1" t="s">
        <v>359</v>
      </c>
      <c r="HC16" s="1" t="s">
        <v>359</v>
      </c>
      <c r="HD16" s="1" t="s">
        <v>359</v>
      </c>
      <c r="HE16" s="1" t="s">
        <v>359</v>
      </c>
      <c r="HF16" s="1" t="s">
        <v>359</v>
      </c>
      <c r="HG16" s="1" t="s">
        <v>359</v>
      </c>
      <c r="HH16" s="1" t="s">
        <v>359</v>
      </c>
      <c r="HI16" s="1" t="s">
        <v>359</v>
      </c>
      <c r="HJ16" s="1"/>
      <c r="HK16" s="1"/>
      <c r="HL16" s="1"/>
      <c r="HM16" s="1"/>
      <c r="HN16" s="1"/>
      <c r="HO16" s="1"/>
      <c r="HP16" s="1" t="s">
        <v>359</v>
      </c>
      <c r="HQ16" s="1" t="s">
        <v>345</v>
      </c>
      <c r="HR16" s="1" t="s">
        <v>345</v>
      </c>
      <c r="HS16" s="1" t="s">
        <v>356</v>
      </c>
      <c r="HT16" s="1" t="s">
        <v>357</v>
      </c>
      <c r="HU16" s="1" t="s">
        <v>357</v>
      </c>
      <c r="HV16" s="1"/>
      <c r="HW16" s="1"/>
      <c r="HX16" s="1"/>
      <c r="HY16" s="1" t="s">
        <v>357</v>
      </c>
      <c r="HZ16" s="1"/>
      <c r="IA16" s="1"/>
      <c r="IB16" s="1"/>
      <c r="IC16" s="1" t="s">
        <v>341</v>
      </c>
      <c r="ID16" s="1" t="s">
        <v>341</v>
      </c>
      <c r="IE16" s="1" t="s">
        <v>352</v>
      </c>
      <c r="IF16" s="1" t="s">
        <v>352</v>
      </c>
      <c r="IG16" s="1" t="s">
        <v>363</v>
      </c>
      <c r="IH16" s="1" t="s">
        <v>363</v>
      </c>
      <c r="II16" s="1" t="s">
        <v>359</v>
      </c>
      <c r="IJ16" s="1" t="s">
        <v>359</v>
      </c>
      <c r="IK16" s="1" t="s">
        <v>359</v>
      </c>
      <c r="IL16" s="1" t="s">
        <v>359</v>
      </c>
      <c r="IM16" s="1" t="s">
        <v>359</v>
      </c>
      <c r="IN16" s="1" t="s">
        <v>359</v>
      </c>
      <c r="IO16" s="1" t="s">
        <v>343</v>
      </c>
      <c r="IP16" s="1" t="s">
        <v>359</v>
      </c>
      <c r="IQ16" s="1"/>
      <c r="IR16" s="1" t="s">
        <v>346</v>
      </c>
      <c r="IS16" s="1" t="s">
        <v>346</v>
      </c>
      <c r="IT16" s="1" t="s">
        <v>343</v>
      </c>
      <c r="IU16" s="1" t="s">
        <v>343</v>
      </c>
      <c r="IV16" s="1" t="s">
        <v>343</v>
      </c>
      <c r="IW16" s="1" t="s">
        <v>343</v>
      </c>
      <c r="IX16" s="1" t="s">
        <v>343</v>
      </c>
      <c r="IY16" s="1" t="s">
        <v>345</v>
      </c>
      <c r="IZ16" s="1" t="s">
        <v>345</v>
      </c>
      <c r="JA16" s="1" t="s">
        <v>345</v>
      </c>
      <c r="JB16" s="1" t="s">
        <v>343</v>
      </c>
      <c r="JC16" s="1" t="s">
        <v>341</v>
      </c>
      <c r="JD16" s="1" t="s">
        <v>352</v>
      </c>
      <c r="JE16" s="1" t="s">
        <v>345</v>
      </c>
      <c r="JF16" s="1" t="s">
        <v>345</v>
      </c>
    </row>
    <row r="17" spans="1:266" x14ac:dyDescent="0.2">
      <c r="A17" s="1">
        <v>1</v>
      </c>
      <c r="B17" s="2">
        <v>1660000000</v>
      </c>
      <c r="C17" s="1">
        <v>0</v>
      </c>
      <c r="D17" s="1" t="s">
        <v>778</v>
      </c>
      <c r="E17" s="2">
        <v>0.89581018518518529</v>
      </c>
      <c r="F17" s="1" t="s">
        <v>366</v>
      </c>
      <c r="G17" s="1"/>
      <c r="H17" s="1" t="s">
        <v>449</v>
      </c>
      <c r="I17" s="1">
        <v>12</v>
      </c>
      <c r="J17" s="1" t="s">
        <v>779</v>
      </c>
      <c r="K17" s="2">
        <v>1660000000</v>
      </c>
      <c r="L17" s="1">
        <v>3.3700000000000002E-3</v>
      </c>
      <c r="M17" s="1">
        <v>3.3702000000000001</v>
      </c>
      <c r="N17" s="1">
        <v>20.947800000000001</v>
      </c>
      <c r="O17" s="1">
        <v>385.21600000000001</v>
      </c>
      <c r="P17" s="1">
        <v>244.85820000000001</v>
      </c>
      <c r="Q17" s="1">
        <v>24.851389999999999</v>
      </c>
      <c r="R17" s="1">
        <v>39.096730000000001</v>
      </c>
      <c r="S17" s="1">
        <v>0.267428</v>
      </c>
      <c r="T17" s="1">
        <v>1.920939</v>
      </c>
      <c r="U17" s="1">
        <v>0.248333</v>
      </c>
      <c r="V17" s="1">
        <v>0.15681</v>
      </c>
      <c r="W17" s="1">
        <v>241.7354</v>
      </c>
      <c r="X17" s="1">
        <v>28.162680000000002</v>
      </c>
      <c r="Y17" s="1">
        <v>28.162680000000002</v>
      </c>
      <c r="Z17" s="1">
        <v>3.8309769999999999</v>
      </c>
      <c r="AA17" s="1">
        <v>68.315520000000006</v>
      </c>
      <c r="AB17" s="1">
        <v>2.4965250000000001</v>
      </c>
      <c r="AC17" s="1">
        <v>3.654404</v>
      </c>
      <c r="AD17" s="1">
        <v>1.3344529999999999</v>
      </c>
      <c r="AE17" s="1">
        <v>-148.626</v>
      </c>
      <c r="AF17" s="1">
        <v>-83.6755</v>
      </c>
      <c r="AG17" s="1">
        <v>-9.4722100000000005</v>
      </c>
      <c r="AH17" s="1">
        <v>-3.814E-2</v>
      </c>
      <c r="AI17" s="1">
        <v>0</v>
      </c>
      <c r="AJ17" s="1">
        <v>0</v>
      </c>
      <c r="AK17" s="1">
        <v>1</v>
      </c>
      <c r="AL17" s="1">
        <v>0</v>
      </c>
      <c r="AM17" s="1">
        <v>25885.27</v>
      </c>
      <c r="AN17" s="1" t="s">
        <v>367</v>
      </c>
      <c r="AO17" s="1" t="s">
        <v>367</v>
      </c>
      <c r="AP17" s="1">
        <v>0</v>
      </c>
      <c r="AQ17" s="1">
        <v>0</v>
      </c>
      <c r="AR17" s="1" t="e">
        <v>#DIV/0!</v>
      </c>
      <c r="AS17" s="1">
        <v>0</v>
      </c>
      <c r="AT17" s="1" t="s">
        <v>367</v>
      </c>
      <c r="AU17" s="1" t="s">
        <v>367</v>
      </c>
      <c r="AV17" s="1">
        <v>0</v>
      </c>
      <c r="AW17" s="1">
        <v>0</v>
      </c>
      <c r="AX17" s="1" t="e">
        <v>#DIV/0!</v>
      </c>
      <c r="AY17" s="1">
        <v>0.5</v>
      </c>
      <c r="AZ17" s="1">
        <v>1261.165</v>
      </c>
      <c r="BA17" s="1">
        <v>20.947800000000001</v>
      </c>
      <c r="BB17" s="1" t="e">
        <v>#DIV/0!</v>
      </c>
      <c r="BC17" s="1">
        <v>1.661E-2</v>
      </c>
      <c r="BD17" s="1" t="e">
        <v>#DIV/0!</v>
      </c>
      <c r="BE17" s="1" t="e">
        <v>#DIV/0!</v>
      </c>
      <c r="BF17" s="1" t="s">
        <v>367</v>
      </c>
      <c r="BG17" s="1">
        <v>0</v>
      </c>
      <c r="BH17" s="1" t="e">
        <v>#DIV/0!</v>
      </c>
      <c r="BI17" s="1" t="e">
        <v>#DIV/0!</v>
      </c>
      <c r="BJ17" s="1" t="e">
        <v>#DIV/0!</v>
      </c>
      <c r="BK17" s="1" t="e">
        <v>#DIV/0!</v>
      </c>
      <c r="BL17" s="1" t="e">
        <v>#DIV/0!</v>
      </c>
      <c r="BM17" s="1" t="e">
        <v>#DIV/0!</v>
      </c>
      <c r="BN17" s="1" t="e">
        <v>#DIV/0!</v>
      </c>
      <c r="BO17" s="1" t="e">
        <v>#DIV/0!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1499.94</v>
      </c>
      <c r="CI17" s="1">
        <v>1261.165</v>
      </c>
      <c r="CJ17" s="1">
        <v>0.84080999999999995</v>
      </c>
      <c r="CK17" s="1">
        <v>0.161163</v>
      </c>
      <c r="CL17" s="1">
        <v>6</v>
      </c>
      <c r="CM17" s="1">
        <v>0.5</v>
      </c>
      <c r="CN17" s="1" t="s">
        <v>368</v>
      </c>
      <c r="CO17" s="1">
        <v>2</v>
      </c>
      <c r="CP17" s="2">
        <v>1660000000</v>
      </c>
      <c r="CQ17" s="1">
        <v>385.21600000000001</v>
      </c>
      <c r="CR17" s="1">
        <v>409.476</v>
      </c>
      <c r="CS17" s="1">
        <v>24.597999999999999</v>
      </c>
      <c r="CT17" s="1">
        <v>21.013100000000001</v>
      </c>
      <c r="CU17" s="1">
        <v>382.11700000000002</v>
      </c>
      <c r="CV17" s="1">
        <v>23.81</v>
      </c>
      <c r="CW17" s="1">
        <v>550.19100000000003</v>
      </c>
      <c r="CX17" s="1">
        <v>101.393</v>
      </c>
      <c r="CY17" s="1">
        <v>9.9996000000000002E-2</v>
      </c>
      <c r="CZ17" s="1">
        <v>27.354700000000001</v>
      </c>
      <c r="DA17" s="1">
        <v>27.616700000000002</v>
      </c>
      <c r="DB17" s="1">
        <v>999.9</v>
      </c>
      <c r="DC17" s="1">
        <v>0</v>
      </c>
      <c r="DD17" s="1">
        <v>0</v>
      </c>
      <c r="DE17" s="1">
        <v>5006.25</v>
      </c>
      <c r="DF17" s="1">
        <v>0</v>
      </c>
      <c r="DG17" s="1">
        <v>1295.82</v>
      </c>
      <c r="DH17" s="1">
        <v>-24.254899999999999</v>
      </c>
      <c r="DI17" s="1">
        <v>394.99299999999999</v>
      </c>
      <c r="DJ17" s="1">
        <v>418.26499999999999</v>
      </c>
      <c r="DK17" s="1">
        <v>3.72695</v>
      </c>
      <c r="DL17" s="1">
        <v>409.476</v>
      </c>
      <c r="DM17" s="1">
        <v>21.013100000000001</v>
      </c>
      <c r="DN17" s="1">
        <v>2.5084599999999999</v>
      </c>
      <c r="DO17" s="1">
        <v>2.1305700000000001</v>
      </c>
      <c r="DP17" s="1">
        <v>21.081499999999998</v>
      </c>
      <c r="DQ17" s="1">
        <v>18.4496</v>
      </c>
      <c r="DR17" s="1">
        <v>1499.94</v>
      </c>
      <c r="DS17" s="1">
        <v>0.973001</v>
      </c>
      <c r="DT17" s="1">
        <v>2.6998999999999999E-2</v>
      </c>
      <c r="DU17" s="1">
        <v>0</v>
      </c>
      <c r="DV17" s="1">
        <v>2.3900999999999999</v>
      </c>
      <c r="DW17" s="1">
        <v>0</v>
      </c>
      <c r="DX17" s="1">
        <v>24560.5</v>
      </c>
      <c r="DY17" s="1">
        <v>13303.1</v>
      </c>
      <c r="DZ17" s="1">
        <v>36</v>
      </c>
      <c r="EA17" s="1">
        <v>38.375</v>
      </c>
      <c r="EB17" s="1">
        <v>36.811999999999998</v>
      </c>
      <c r="EC17" s="1">
        <v>36.811999999999998</v>
      </c>
      <c r="ED17" s="1">
        <v>36.375</v>
      </c>
      <c r="EE17" s="1">
        <v>1459.44</v>
      </c>
      <c r="EF17" s="1">
        <v>40.5</v>
      </c>
      <c r="EG17" s="1">
        <v>0</v>
      </c>
      <c r="EH17" s="2">
        <v>1660000000</v>
      </c>
      <c r="EI17" s="1">
        <v>0</v>
      </c>
      <c r="EJ17" s="1">
        <v>2.3659500000000002</v>
      </c>
      <c r="EK17" s="1">
        <v>0.52842699999999998</v>
      </c>
      <c r="EL17" s="1">
        <v>-1486.57</v>
      </c>
      <c r="EM17" s="1">
        <v>24666.560000000001</v>
      </c>
      <c r="EN17" s="1">
        <v>15</v>
      </c>
      <c r="EO17" s="2">
        <v>1660000000</v>
      </c>
      <c r="EP17" s="2">
        <v>0.89614583333333331</v>
      </c>
      <c r="EQ17" s="2">
        <v>1660000000</v>
      </c>
      <c r="ER17" s="2">
        <v>1660000000</v>
      </c>
      <c r="ES17" s="1">
        <v>1</v>
      </c>
      <c r="ET17" s="1">
        <v>-4.3999999999999997E-2</v>
      </c>
      <c r="EU17" s="1">
        <v>-2.4E-2</v>
      </c>
      <c r="EV17" s="1">
        <v>3.0990000000000002</v>
      </c>
      <c r="EW17" s="1">
        <v>0.78800000000000003</v>
      </c>
      <c r="EX17" s="1">
        <v>408</v>
      </c>
      <c r="EY17" s="1">
        <v>21</v>
      </c>
      <c r="EZ17" s="1">
        <v>0.08</v>
      </c>
      <c r="FA17" s="1">
        <v>0.02</v>
      </c>
      <c r="FB17" s="1">
        <v>-24.251799999999999</v>
      </c>
      <c r="FC17" s="1">
        <v>-0.51190000000000002</v>
      </c>
      <c r="FD17" s="1">
        <v>8.0258999999999997E-2</v>
      </c>
      <c r="FE17" s="1">
        <v>0</v>
      </c>
      <c r="FF17" s="1">
        <v>3.7446109999999999</v>
      </c>
      <c r="FG17" s="1">
        <v>2.6903E-2</v>
      </c>
      <c r="FH17" s="1">
        <v>1.4883E-2</v>
      </c>
      <c r="FI17" s="1">
        <v>1</v>
      </c>
      <c r="FJ17" s="1">
        <v>1</v>
      </c>
      <c r="FK17" s="1">
        <v>2</v>
      </c>
      <c r="FL17" s="2">
        <v>44563</v>
      </c>
      <c r="FM17" s="1">
        <v>3.0617899999999998</v>
      </c>
      <c r="FN17" s="1">
        <v>2.7639800000000001</v>
      </c>
      <c r="FO17" s="1">
        <v>9.8155999999999993E-2</v>
      </c>
      <c r="FP17" s="1">
        <v>0.104022</v>
      </c>
      <c r="FQ17" s="1">
        <v>0.12102</v>
      </c>
      <c r="FR17" s="1">
        <v>0.110967</v>
      </c>
      <c r="FS17" s="1">
        <v>28726.1</v>
      </c>
      <c r="FT17" s="1">
        <v>22298.3</v>
      </c>
      <c r="FU17" s="1">
        <v>29899</v>
      </c>
      <c r="FV17" s="1">
        <v>24333</v>
      </c>
      <c r="FW17" s="1">
        <v>34569.199999999997</v>
      </c>
      <c r="FX17" s="1">
        <v>31575.5</v>
      </c>
      <c r="FY17" s="1">
        <v>43250.8</v>
      </c>
      <c r="FZ17" s="1">
        <v>39691.9</v>
      </c>
      <c r="GA17" s="1">
        <v>2.08792</v>
      </c>
      <c r="GB17" s="1">
        <v>1.9657</v>
      </c>
      <c r="GC17" s="1">
        <v>9.1933000000000001E-2</v>
      </c>
      <c r="GD17" s="1">
        <v>0</v>
      </c>
      <c r="GE17" s="1">
        <v>26.1129</v>
      </c>
      <c r="GF17" s="1">
        <v>999.9</v>
      </c>
      <c r="GG17" s="1">
        <v>52.2</v>
      </c>
      <c r="GH17" s="1">
        <v>35</v>
      </c>
      <c r="GI17" s="1">
        <v>29.080400000000001</v>
      </c>
      <c r="GJ17" s="1">
        <v>30.898199999999999</v>
      </c>
      <c r="GK17" s="1">
        <v>37.548099999999998</v>
      </c>
      <c r="GL17" s="1">
        <v>1</v>
      </c>
      <c r="GM17" s="1">
        <v>-5.9499999999999997E-2</v>
      </c>
      <c r="GN17" s="1">
        <v>0.37767200000000001</v>
      </c>
      <c r="GO17" s="1">
        <v>20.269300000000001</v>
      </c>
      <c r="GP17" s="1">
        <v>5.2282200000000003</v>
      </c>
      <c r="GQ17" s="1">
        <v>11.902100000000001</v>
      </c>
      <c r="GR17" s="1">
        <v>4.9649999999999999</v>
      </c>
      <c r="GS17" s="1">
        <v>3.2919999999999998</v>
      </c>
      <c r="GT17" s="1">
        <v>9999</v>
      </c>
      <c r="GU17" s="1">
        <v>9999</v>
      </c>
      <c r="GV17" s="1">
        <v>8456.1</v>
      </c>
      <c r="GW17" s="1">
        <v>986.4</v>
      </c>
      <c r="GX17" s="1">
        <v>1.87714</v>
      </c>
      <c r="GY17" s="1">
        <v>1.8754599999999999</v>
      </c>
      <c r="GZ17" s="1">
        <v>1.8741000000000001</v>
      </c>
      <c r="HA17" s="1">
        <v>1.8733299999999999</v>
      </c>
      <c r="HB17" s="1">
        <v>1.87483</v>
      </c>
      <c r="HC17" s="1">
        <v>1.8697699999999999</v>
      </c>
      <c r="HD17" s="1">
        <v>1.8739300000000001</v>
      </c>
      <c r="HE17" s="1">
        <v>1.8790800000000001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 t="s">
        <v>372</v>
      </c>
      <c r="HL17" s="1" t="s">
        <v>373</v>
      </c>
      <c r="HM17" s="1" t="s">
        <v>780</v>
      </c>
      <c r="HN17" s="1" t="s">
        <v>780</v>
      </c>
      <c r="HO17" s="1" t="s">
        <v>373</v>
      </c>
      <c r="HP17" s="1">
        <v>0</v>
      </c>
      <c r="HQ17" s="1">
        <v>100</v>
      </c>
      <c r="HR17" s="1">
        <v>100</v>
      </c>
      <c r="HS17" s="1">
        <v>3.0990000000000002</v>
      </c>
      <c r="HT17" s="1">
        <v>0.78800000000000003</v>
      </c>
      <c r="HU17" s="1">
        <v>2.1749499999999999</v>
      </c>
      <c r="HV17" s="1">
        <v>3.163E-3</v>
      </c>
      <c r="HW17" s="2">
        <v>-1.9999999999999999E-6</v>
      </c>
      <c r="HX17" s="2">
        <v>3.13E-10</v>
      </c>
      <c r="HY17" s="1">
        <v>0.24166899999999999</v>
      </c>
      <c r="HZ17" s="1">
        <v>2.2706E-2</v>
      </c>
      <c r="IA17" s="1">
        <v>3.1700000000000001E-4</v>
      </c>
      <c r="IB17" s="2">
        <v>-2.3999999999999999E-6</v>
      </c>
      <c r="IC17" s="1">
        <v>4</v>
      </c>
      <c r="ID17" s="1">
        <v>1883</v>
      </c>
      <c r="IE17" s="1">
        <v>1</v>
      </c>
      <c r="IF17" s="1">
        <v>28</v>
      </c>
      <c r="IG17" s="1">
        <v>4051.6</v>
      </c>
      <c r="IH17" s="1">
        <v>4049.8</v>
      </c>
      <c r="II17" s="1">
        <v>1.02783</v>
      </c>
      <c r="IJ17" s="1">
        <v>2.4462899999999999</v>
      </c>
      <c r="IK17" s="1">
        <v>1.42578</v>
      </c>
      <c r="IL17" s="1">
        <v>2.2827099999999998</v>
      </c>
      <c r="IM17" s="1">
        <v>1.5478499999999999</v>
      </c>
      <c r="IN17" s="1">
        <v>2.2717299999999998</v>
      </c>
      <c r="IO17" s="1">
        <v>37.409799999999997</v>
      </c>
      <c r="IP17" s="1">
        <v>15.5768</v>
      </c>
      <c r="IQ17" s="1">
        <v>18</v>
      </c>
      <c r="IR17" s="1">
        <v>564.00800000000004</v>
      </c>
      <c r="IS17" s="1">
        <v>472.18799999999999</v>
      </c>
      <c r="IT17" s="1">
        <v>25.001000000000001</v>
      </c>
      <c r="IU17" s="1">
        <v>26.545100000000001</v>
      </c>
      <c r="IV17" s="1">
        <v>30.0002</v>
      </c>
      <c r="IW17" s="1">
        <v>26.435199999999998</v>
      </c>
      <c r="IX17" s="1">
        <v>26.361000000000001</v>
      </c>
      <c r="IY17" s="1">
        <v>20.5838</v>
      </c>
      <c r="IZ17" s="1">
        <v>29.029399999999999</v>
      </c>
      <c r="JA17" s="1">
        <v>6.5356199999999998</v>
      </c>
      <c r="JB17" s="1">
        <v>25</v>
      </c>
      <c r="JC17" s="1">
        <v>410</v>
      </c>
      <c r="JD17" s="1">
        <v>21.0701</v>
      </c>
      <c r="JE17" s="1">
        <v>100.169</v>
      </c>
      <c r="JF17" s="1">
        <v>100.991</v>
      </c>
    </row>
    <row r="18" spans="1:266" x14ac:dyDescent="0.2">
      <c r="A18" s="1">
        <v>2</v>
      </c>
      <c r="B18" s="2">
        <v>1660000000</v>
      </c>
      <c r="C18" s="1">
        <v>262.5</v>
      </c>
      <c r="D18" s="1" t="s">
        <v>781</v>
      </c>
      <c r="E18" s="2">
        <v>0.89885416666666673</v>
      </c>
      <c r="F18" s="1" t="s">
        <v>366</v>
      </c>
      <c r="G18" s="1"/>
      <c r="H18" s="1" t="s">
        <v>449</v>
      </c>
      <c r="I18" s="1">
        <v>12</v>
      </c>
      <c r="J18" s="1" t="s">
        <v>779</v>
      </c>
      <c r="K18" s="2">
        <v>1660000000</v>
      </c>
      <c r="L18" s="1">
        <v>3.591E-3</v>
      </c>
      <c r="M18" s="1">
        <v>3.5908509999999998</v>
      </c>
      <c r="N18" s="1">
        <v>21.190200000000001</v>
      </c>
      <c r="O18" s="1">
        <v>375.245</v>
      </c>
      <c r="P18" s="1">
        <v>246.56049999999999</v>
      </c>
      <c r="Q18" s="1">
        <v>25.022749999999998</v>
      </c>
      <c r="R18" s="1">
        <v>38.082590000000003</v>
      </c>
      <c r="S18" s="1">
        <v>0.29769800000000002</v>
      </c>
      <c r="T18" s="1">
        <v>1.919384</v>
      </c>
      <c r="U18" s="1">
        <v>0.27422200000000002</v>
      </c>
      <c r="V18" s="1">
        <v>0.173343</v>
      </c>
      <c r="W18" s="1">
        <v>241.74180000000001</v>
      </c>
      <c r="X18" s="1">
        <v>28.072420000000001</v>
      </c>
      <c r="Y18" s="1">
        <v>28.072420000000001</v>
      </c>
      <c r="Z18" s="1">
        <v>3.8108909999999998</v>
      </c>
      <c r="AA18" s="1">
        <v>69.077370000000002</v>
      </c>
      <c r="AB18" s="1">
        <v>2.5234200000000002</v>
      </c>
      <c r="AC18" s="1">
        <v>3.6530339999999999</v>
      </c>
      <c r="AD18" s="1">
        <v>1.2874719999999999</v>
      </c>
      <c r="AE18" s="1">
        <v>-158.357</v>
      </c>
      <c r="AF18" s="1">
        <v>-74.930800000000005</v>
      </c>
      <c r="AG18" s="1">
        <v>-8.4850700000000003</v>
      </c>
      <c r="AH18" s="1">
        <v>-3.0620000000000001E-2</v>
      </c>
      <c r="AI18" s="1">
        <v>0</v>
      </c>
      <c r="AJ18" s="1">
        <v>0</v>
      </c>
      <c r="AK18" s="1">
        <v>1</v>
      </c>
      <c r="AL18" s="1">
        <v>0</v>
      </c>
      <c r="AM18" s="1">
        <v>25846.94</v>
      </c>
      <c r="AN18" s="1" t="s">
        <v>367</v>
      </c>
      <c r="AO18" s="1" t="s">
        <v>367</v>
      </c>
      <c r="AP18" s="1">
        <v>0</v>
      </c>
      <c r="AQ18" s="1">
        <v>0</v>
      </c>
      <c r="AR18" s="1" t="e">
        <v>#DIV/0!</v>
      </c>
      <c r="AS18" s="1">
        <v>0</v>
      </c>
      <c r="AT18" s="1" t="s">
        <v>367</v>
      </c>
      <c r="AU18" s="1" t="s">
        <v>367</v>
      </c>
      <c r="AV18" s="1">
        <v>0</v>
      </c>
      <c r="AW18" s="1">
        <v>0</v>
      </c>
      <c r="AX18" s="1" t="e">
        <v>#DIV/0!</v>
      </c>
      <c r="AY18" s="1">
        <v>0.5</v>
      </c>
      <c r="AZ18" s="1">
        <v>1261.1980000000001</v>
      </c>
      <c r="BA18" s="1">
        <v>21.190200000000001</v>
      </c>
      <c r="BB18" s="1" t="e">
        <v>#DIV/0!</v>
      </c>
      <c r="BC18" s="1">
        <v>1.6802000000000001E-2</v>
      </c>
      <c r="BD18" s="1" t="e">
        <v>#DIV/0!</v>
      </c>
      <c r="BE18" s="1" t="e">
        <v>#DIV/0!</v>
      </c>
      <c r="BF18" s="1" t="s">
        <v>367</v>
      </c>
      <c r="BG18" s="1">
        <v>0</v>
      </c>
      <c r="BH18" s="1" t="e">
        <v>#DIV/0!</v>
      </c>
      <c r="BI18" s="1" t="e">
        <v>#DIV/0!</v>
      </c>
      <c r="BJ18" s="1" t="e">
        <v>#DIV/0!</v>
      </c>
      <c r="BK18" s="1" t="e">
        <v>#DIV/0!</v>
      </c>
      <c r="BL18" s="1" t="e">
        <v>#DIV/0!</v>
      </c>
      <c r="BM18" s="1" t="e">
        <v>#DIV/0!</v>
      </c>
      <c r="BN18" s="1" t="e">
        <v>#DIV/0!</v>
      </c>
      <c r="BO18" s="1" t="e">
        <v>#DIV/0!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1499.98</v>
      </c>
      <c r="CI18" s="1">
        <v>1261.1980000000001</v>
      </c>
      <c r="CJ18" s="1">
        <v>0.84080999999999995</v>
      </c>
      <c r="CK18" s="1">
        <v>0.161163</v>
      </c>
      <c r="CL18" s="1">
        <v>6</v>
      </c>
      <c r="CM18" s="1">
        <v>0.5</v>
      </c>
      <c r="CN18" s="1" t="s">
        <v>368</v>
      </c>
      <c r="CO18" s="1">
        <v>2</v>
      </c>
      <c r="CP18" s="2">
        <v>1660000000</v>
      </c>
      <c r="CQ18" s="1">
        <v>375.245</v>
      </c>
      <c r="CR18" s="1">
        <v>399.82</v>
      </c>
      <c r="CS18" s="1">
        <v>24.8644</v>
      </c>
      <c r="CT18" s="1">
        <v>21.046299999999999</v>
      </c>
      <c r="CU18" s="1">
        <v>372.20299999999997</v>
      </c>
      <c r="CV18" s="1">
        <v>23.953399999999998</v>
      </c>
      <c r="CW18" s="1">
        <v>550.25800000000004</v>
      </c>
      <c r="CX18" s="1">
        <v>101.387</v>
      </c>
      <c r="CY18" s="1">
        <v>0.100259</v>
      </c>
      <c r="CZ18" s="1">
        <v>27.348299999999998</v>
      </c>
      <c r="DA18" s="1">
        <v>27.472799999999999</v>
      </c>
      <c r="DB18" s="1">
        <v>999.9</v>
      </c>
      <c r="DC18" s="1">
        <v>0</v>
      </c>
      <c r="DD18" s="1">
        <v>0</v>
      </c>
      <c r="DE18" s="1">
        <v>5000</v>
      </c>
      <c r="DF18" s="1">
        <v>0</v>
      </c>
      <c r="DG18" s="1">
        <v>1318.6</v>
      </c>
      <c r="DH18" s="1">
        <v>-24.5748</v>
      </c>
      <c r="DI18" s="1">
        <v>384.81299999999999</v>
      </c>
      <c r="DJ18" s="1">
        <v>408.416</v>
      </c>
      <c r="DK18" s="1">
        <v>3.8180999999999998</v>
      </c>
      <c r="DL18" s="1">
        <v>399.82</v>
      </c>
      <c r="DM18" s="1">
        <v>21.046299999999999</v>
      </c>
      <c r="DN18" s="1">
        <v>2.5209299999999999</v>
      </c>
      <c r="DO18" s="1">
        <v>2.1338200000000001</v>
      </c>
      <c r="DP18" s="1">
        <v>21.162299999999998</v>
      </c>
      <c r="DQ18" s="1">
        <v>18.4739</v>
      </c>
      <c r="DR18" s="1">
        <v>1499.98</v>
      </c>
      <c r="DS18" s="1">
        <v>0.973001</v>
      </c>
      <c r="DT18" s="1">
        <v>2.6998999999999999E-2</v>
      </c>
      <c r="DU18" s="1">
        <v>0</v>
      </c>
      <c r="DV18" s="1">
        <v>1.9836</v>
      </c>
      <c r="DW18" s="1">
        <v>0</v>
      </c>
      <c r="DX18" s="1">
        <v>23317.1</v>
      </c>
      <c r="DY18" s="1">
        <v>13303.4</v>
      </c>
      <c r="DZ18" s="1">
        <v>38.125</v>
      </c>
      <c r="EA18" s="1">
        <v>40.186999999999998</v>
      </c>
      <c r="EB18" s="1">
        <v>38.811999999999998</v>
      </c>
      <c r="EC18" s="1">
        <v>38.061999999999998</v>
      </c>
      <c r="ED18" s="1">
        <v>38.186999999999998</v>
      </c>
      <c r="EE18" s="1">
        <v>1459.48</v>
      </c>
      <c r="EF18" s="1">
        <v>40.5</v>
      </c>
      <c r="EG18" s="1">
        <v>0</v>
      </c>
      <c r="EH18" s="2">
        <v>1660000000</v>
      </c>
      <c r="EI18" s="1">
        <v>0</v>
      </c>
      <c r="EJ18" s="1">
        <v>2.17456</v>
      </c>
      <c r="EK18" s="1">
        <v>0.76918500000000001</v>
      </c>
      <c r="EL18" s="1">
        <v>472.39229999999998</v>
      </c>
      <c r="EM18" s="1">
        <v>23347.360000000001</v>
      </c>
      <c r="EN18" s="1">
        <v>15</v>
      </c>
      <c r="EO18" s="2">
        <v>1660000000</v>
      </c>
      <c r="EP18" s="2">
        <v>0.89614583333333331</v>
      </c>
      <c r="EQ18" s="2">
        <v>1660000000</v>
      </c>
      <c r="ER18" s="2">
        <v>1660000000</v>
      </c>
      <c r="ES18" s="1">
        <v>1</v>
      </c>
      <c r="ET18" s="1">
        <v>-4.3999999999999997E-2</v>
      </c>
      <c r="EU18" s="1">
        <v>-2.4E-2</v>
      </c>
      <c r="EV18" s="1">
        <v>3.0990000000000002</v>
      </c>
      <c r="EW18" s="1">
        <v>0.78800000000000003</v>
      </c>
      <c r="EX18" s="1">
        <v>408</v>
      </c>
      <c r="EY18" s="1">
        <v>21</v>
      </c>
      <c r="EZ18" s="1">
        <v>0.08</v>
      </c>
      <c r="FA18" s="1">
        <v>0.02</v>
      </c>
      <c r="FB18" s="1">
        <v>-24.608699999999999</v>
      </c>
      <c r="FC18" s="1">
        <v>7.8081999999999999E-2</v>
      </c>
      <c r="FD18" s="1">
        <v>2.4070999999999999E-2</v>
      </c>
      <c r="FE18" s="1">
        <v>1</v>
      </c>
      <c r="FF18" s="1">
        <v>3.820195</v>
      </c>
      <c r="FG18" s="1">
        <v>-0.14337</v>
      </c>
      <c r="FH18" s="1">
        <v>1.7207E-2</v>
      </c>
      <c r="FI18" s="1">
        <v>1</v>
      </c>
      <c r="FJ18" s="1">
        <v>2</v>
      </c>
      <c r="FK18" s="1">
        <v>2</v>
      </c>
      <c r="FL18" s="2">
        <v>44594</v>
      </c>
      <c r="FM18" s="1">
        <v>3.0620699999999998</v>
      </c>
      <c r="FN18" s="1">
        <v>2.7642099999999998</v>
      </c>
      <c r="FO18" s="1">
        <v>9.6185999999999994E-2</v>
      </c>
      <c r="FP18" s="1">
        <v>0.102156</v>
      </c>
      <c r="FQ18" s="1">
        <v>0.121545</v>
      </c>
      <c r="FR18" s="1">
        <v>0.11110299999999999</v>
      </c>
      <c r="FS18" s="1">
        <v>28791.1</v>
      </c>
      <c r="FT18" s="1">
        <v>22347.7</v>
      </c>
      <c r="FU18" s="1">
        <v>29900.799999999999</v>
      </c>
      <c r="FV18" s="1">
        <v>24335.9</v>
      </c>
      <c r="FW18" s="1">
        <v>34547.9</v>
      </c>
      <c r="FX18" s="1">
        <v>31572.3</v>
      </c>
      <c r="FY18" s="1">
        <v>43251.3</v>
      </c>
      <c r="FZ18" s="1">
        <v>39694.400000000001</v>
      </c>
      <c r="GA18" s="1">
        <v>2.0898300000000001</v>
      </c>
      <c r="GB18" s="1">
        <v>1.9640200000000001</v>
      </c>
      <c r="GC18" s="1">
        <v>9.3393000000000004E-2</v>
      </c>
      <c r="GD18" s="1">
        <v>0</v>
      </c>
      <c r="GE18" s="1">
        <v>25.944800000000001</v>
      </c>
      <c r="GF18" s="1">
        <v>999.9</v>
      </c>
      <c r="GG18" s="1">
        <v>52.2</v>
      </c>
      <c r="GH18" s="1">
        <v>35.1</v>
      </c>
      <c r="GI18" s="1">
        <v>29.242100000000001</v>
      </c>
      <c r="GJ18" s="1">
        <v>31.218299999999999</v>
      </c>
      <c r="GK18" s="1">
        <v>37.928699999999999</v>
      </c>
      <c r="GL18" s="1">
        <v>1</v>
      </c>
      <c r="GM18" s="1">
        <v>-6.8690000000000001E-2</v>
      </c>
      <c r="GN18" s="1">
        <v>0.31691200000000003</v>
      </c>
      <c r="GO18" s="1">
        <v>20.267900000000001</v>
      </c>
      <c r="GP18" s="1">
        <v>5.2285199999999996</v>
      </c>
      <c r="GQ18" s="1">
        <v>11.902100000000001</v>
      </c>
      <c r="GR18" s="1">
        <v>4.9651500000000004</v>
      </c>
      <c r="GS18" s="1">
        <v>3.2919999999999998</v>
      </c>
      <c r="GT18" s="1">
        <v>9999</v>
      </c>
      <c r="GU18" s="1">
        <v>9999</v>
      </c>
      <c r="GV18" s="1">
        <v>8463.7999999999993</v>
      </c>
      <c r="GW18" s="1">
        <v>986.5</v>
      </c>
      <c r="GX18" s="1">
        <v>1.87714</v>
      </c>
      <c r="GY18" s="1">
        <v>1.8754500000000001</v>
      </c>
      <c r="GZ18" s="1">
        <v>1.8741099999999999</v>
      </c>
      <c r="HA18" s="1">
        <v>1.8733200000000001</v>
      </c>
      <c r="HB18" s="1">
        <v>1.87483</v>
      </c>
      <c r="HC18" s="1">
        <v>1.8697600000000001</v>
      </c>
      <c r="HD18" s="1">
        <v>1.8739300000000001</v>
      </c>
      <c r="HE18" s="1">
        <v>1.87907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 t="s">
        <v>372</v>
      </c>
      <c r="HL18" s="1" t="s">
        <v>373</v>
      </c>
      <c r="HM18" s="1" t="s">
        <v>780</v>
      </c>
      <c r="HN18" s="1" t="s">
        <v>780</v>
      </c>
      <c r="HO18" s="1" t="s">
        <v>373</v>
      </c>
      <c r="HP18" s="1">
        <v>0</v>
      </c>
      <c r="HQ18" s="1">
        <v>100</v>
      </c>
      <c r="HR18" s="1">
        <v>100</v>
      </c>
      <c r="HS18" s="1">
        <v>3.0419999999999998</v>
      </c>
      <c r="HT18" s="1">
        <v>0.91100000000000003</v>
      </c>
      <c r="HU18" s="1">
        <v>2.1310229999999999</v>
      </c>
      <c r="HV18" s="1">
        <v>3.163E-3</v>
      </c>
      <c r="HW18" s="2">
        <v>-1.9999999999999999E-6</v>
      </c>
      <c r="HX18" s="2">
        <v>3.13E-10</v>
      </c>
      <c r="HY18" s="1">
        <v>0.217727</v>
      </c>
      <c r="HZ18" s="1">
        <v>2.2706E-2</v>
      </c>
      <c r="IA18" s="1">
        <v>3.1700000000000001E-4</v>
      </c>
      <c r="IB18" s="2">
        <v>-2.3999999999999999E-6</v>
      </c>
      <c r="IC18" s="1">
        <v>4</v>
      </c>
      <c r="ID18" s="1">
        <v>1883</v>
      </c>
      <c r="IE18" s="1">
        <v>1</v>
      </c>
      <c r="IF18" s="1">
        <v>28</v>
      </c>
      <c r="IG18" s="1">
        <v>3.9</v>
      </c>
      <c r="IH18" s="1">
        <v>3.9</v>
      </c>
      <c r="II18" s="1">
        <v>1.02783</v>
      </c>
      <c r="IJ18" s="1">
        <v>2.4291999999999998</v>
      </c>
      <c r="IK18" s="1">
        <v>1.42578</v>
      </c>
      <c r="IL18" s="1">
        <v>2.2827099999999998</v>
      </c>
      <c r="IM18" s="1">
        <v>1.5478499999999999</v>
      </c>
      <c r="IN18" s="1">
        <v>2.3901400000000002</v>
      </c>
      <c r="IO18" s="1">
        <v>37.313800000000001</v>
      </c>
      <c r="IP18" s="1">
        <v>15.541700000000001</v>
      </c>
      <c r="IQ18" s="1">
        <v>18</v>
      </c>
      <c r="IR18" s="1">
        <v>564.49900000000002</v>
      </c>
      <c r="IS18" s="1">
        <v>470.52499999999998</v>
      </c>
      <c r="IT18" s="1">
        <v>24.998699999999999</v>
      </c>
      <c r="IU18" s="1">
        <v>26.444400000000002</v>
      </c>
      <c r="IV18" s="1">
        <v>30.0002</v>
      </c>
      <c r="IW18" s="1">
        <v>26.353000000000002</v>
      </c>
      <c r="IX18" s="1">
        <v>26.285299999999999</v>
      </c>
      <c r="IY18" s="1">
        <v>20.598700000000001</v>
      </c>
      <c r="IZ18" s="1">
        <v>30.716000000000001</v>
      </c>
      <c r="JA18" s="1">
        <v>0</v>
      </c>
      <c r="JB18" s="1">
        <v>25</v>
      </c>
      <c r="JC18" s="1">
        <v>400</v>
      </c>
      <c r="JD18" s="1">
        <v>21.046900000000001</v>
      </c>
      <c r="JE18" s="1">
        <v>100.172</v>
      </c>
      <c r="JF18" s="1">
        <v>101</v>
      </c>
    </row>
    <row r="19" spans="1:266" x14ac:dyDescent="0.2">
      <c r="A19" s="1">
        <v>3</v>
      </c>
      <c r="B19" s="2">
        <v>1660000000</v>
      </c>
      <c r="C19" s="1">
        <v>338</v>
      </c>
      <c r="D19" s="1" t="s">
        <v>782</v>
      </c>
      <c r="E19" s="2">
        <v>0.8997222222222222</v>
      </c>
      <c r="F19" s="1" t="s">
        <v>366</v>
      </c>
      <c r="G19" s="1"/>
      <c r="H19" s="1" t="s">
        <v>449</v>
      </c>
      <c r="I19" s="1">
        <v>12</v>
      </c>
      <c r="J19" s="1" t="s">
        <v>779</v>
      </c>
      <c r="K19" s="2">
        <v>1660000000</v>
      </c>
      <c r="L19" s="1">
        <v>3.7039999999999998E-3</v>
      </c>
      <c r="M19" s="1">
        <v>3.7040419999999998</v>
      </c>
      <c r="N19" s="1">
        <v>15.448169999999999</v>
      </c>
      <c r="O19" s="1">
        <v>281.92099999999999</v>
      </c>
      <c r="P19" s="1">
        <v>190.12989999999999</v>
      </c>
      <c r="Q19" s="1">
        <v>19.296700000000001</v>
      </c>
      <c r="R19" s="1">
        <v>28.612780000000001</v>
      </c>
      <c r="S19" s="1">
        <v>0.30599300000000001</v>
      </c>
      <c r="T19" s="1">
        <v>1.9170659999999999</v>
      </c>
      <c r="U19" s="1">
        <v>0.281221</v>
      </c>
      <c r="V19" s="1">
        <v>0.17782100000000001</v>
      </c>
      <c r="W19" s="1">
        <v>241.7407</v>
      </c>
      <c r="X19" s="1">
        <v>27.915289999999999</v>
      </c>
      <c r="Y19" s="1">
        <v>27.915289999999999</v>
      </c>
      <c r="Z19" s="1">
        <v>3.7761390000000001</v>
      </c>
      <c r="AA19" s="1">
        <v>68.361710000000002</v>
      </c>
      <c r="AB19" s="1">
        <v>2.4805609999999998</v>
      </c>
      <c r="AC19" s="1">
        <v>3.6285820000000002</v>
      </c>
      <c r="AD19" s="1">
        <v>1.2955779999999999</v>
      </c>
      <c r="AE19" s="1">
        <v>-163.34800000000001</v>
      </c>
      <c r="AF19" s="1">
        <v>-70.443799999999996</v>
      </c>
      <c r="AG19" s="1">
        <v>-7.9757899999999999</v>
      </c>
      <c r="AH19" s="1">
        <v>-2.7109999999999999E-2</v>
      </c>
      <c r="AI19" s="1">
        <v>0</v>
      </c>
      <c r="AJ19" s="1">
        <v>0</v>
      </c>
      <c r="AK19" s="1">
        <v>1</v>
      </c>
      <c r="AL19" s="1">
        <v>0</v>
      </c>
      <c r="AM19" s="1">
        <v>25798.28</v>
      </c>
      <c r="AN19" s="1" t="s">
        <v>367</v>
      </c>
      <c r="AO19" s="1" t="s">
        <v>367</v>
      </c>
      <c r="AP19" s="1">
        <v>0</v>
      </c>
      <c r="AQ19" s="1">
        <v>0</v>
      </c>
      <c r="AR19" s="1" t="e">
        <v>#DIV/0!</v>
      </c>
      <c r="AS19" s="1">
        <v>0</v>
      </c>
      <c r="AT19" s="1" t="s">
        <v>367</v>
      </c>
      <c r="AU19" s="1" t="s">
        <v>367</v>
      </c>
      <c r="AV19" s="1">
        <v>0</v>
      </c>
      <c r="AW19" s="1">
        <v>0</v>
      </c>
      <c r="AX19" s="1" t="e">
        <v>#DIV/0!</v>
      </c>
      <c r="AY19" s="1">
        <v>0.5</v>
      </c>
      <c r="AZ19" s="1">
        <v>1261.19</v>
      </c>
      <c r="BA19" s="1">
        <v>15.448169999999999</v>
      </c>
      <c r="BB19" s="1" t="e">
        <v>#DIV/0!</v>
      </c>
      <c r="BC19" s="1">
        <v>1.2248999999999999E-2</v>
      </c>
      <c r="BD19" s="1" t="e">
        <v>#DIV/0!</v>
      </c>
      <c r="BE19" s="1" t="e">
        <v>#DIV/0!</v>
      </c>
      <c r="BF19" s="1" t="s">
        <v>367</v>
      </c>
      <c r="BG19" s="1">
        <v>0</v>
      </c>
      <c r="BH19" s="1" t="e">
        <v>#DIV/0!</v>
      </c>
      <c r="BI19" s="1" t="e">
        <v>#DIV/0!</v>
      </c>
      <c r="BJ19" s="1" t="e">
        <v>#DIV/0!</v>
      </c>
      <c r="BK19" s="1" t="e">
        <v>#DIV/0!</v>
      </c>
      <c r="BL19" s="1" t="e">
        <v>#DIV/0!</v>
      </c>
      <c r="BM19" s="1" t="e">
        <v>#DIV/0!</v>
      </c>
      <c r="BN19" s="1" t="e">
        <v>#DIV/0!</v>
      </c>
      <c r="BO19" s="1" t="e">
        <v>#DIV/0!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1499.97</v>
      </c>
      <c r="CI19" s="1">
        <v>1261.19</v>
      </c>
      <c r="CJ19" s="1">
        <v>0.84080999999999995</v>
      </c>
      <c r="CK19" s="1">
        <v>0.161164</v>
      </c>
      <c r="CL19" s="1">
        <v>6</v>
      </c>
      <c r="CM19" s="1">
        <v>0.5</v>
      </c>
      <c r="CN19" s="1" t="s">
        <v>368</v>
      </c>
      <c r="CO19" s="1">
        <v>2</v>
      </c>
      <c r="CP19" s="2">
        <v>1660000000</v>
      </c>
      <c r="CQ19" s="1">
        <v>281.92099999999999</v>
      </c>
      <c r="CR19" s="1">
        <v>299.904</v>
      </c>
      <c r="CS19" s="1">
        <v>24.440899999999999</v>
      </c>
      <c r="CT19" s="1">
        <v>20.500800000000002</v>
      </c>
      <c r="CU19" s="1">
        <v>279.05799999999999</v>
      </c>
      <c r="CV19" s="1">
        <v>23.543800000000001</v>
      </c>
      <c r="CW19" s="1">
        <v>550.26700000000005</v>
      </c>
      <c r="CX19" s="1">
        <v>101.392</v>
      </c>
      <c r="CY19" s="1">
        <v>0.10019500000000001</v>
      </c>
      <c r="CZ19" s="1">
        <v>27.233699999999999</v>
      </c>
      <c r="DA19" s="1">
        <v>27.288</v>
      </c>
      <c r="DB19" s="1">
        <v>999.9</v>
      </c>
      <c r="DC19" s="1">
        <v>0</v>
      </c>
      <c r="DD19" s="1">
        <v>0</v>
      </c>
      <c r="DE19" s="1">
        <v>4990</v>
      </c>
      <c r="DF19" s="1">
        <v>0</v>
      </c>
      <c r="DG19" s="1">
        <v>1326.87</v>
      </c>
      <c r="DH19" s="1">
        <v>-17.983799999999999</v>
      </c>
      <c r="DI19" s="1">
        <v>288.983</v>
      </c>
      <c r="DJ19" s="1">
        <v>306.18099999999998</v>
      </c>
      <c r="DK19" s="1">
        <v>3.94007</v>
      </c>
      <c r="DL19" s="1">
        <v>299.904</v>
      </c>
      <c r="DM19" s="1">
        <v>20.500800000000002</v>
      </c>
      <c r="DN19" s="1">
        <v>2.47811</v>
      </c>
      <c r="DO19" s="1">
        <v>2.0786199999999999</v>
      </c>
      <c r="DP19" s="1">
        <v>20.883400000000002</v>
      </c>
      <c r="DQ19" s="1">
        <v>18.0563</v>
      </c>
      <c r="DR19" s="1">
        <v>1499.97</v>
      </c>
      <c r="DS19" s="1">
        <v>0.97299599999999997</v>
      </c>
      <c r="DT19" s="1">
        <v>2.7004E-2</v>
      </c>
      <c r="DU19" s="1">
        <v>0</v>
      </c>
      <c r="DV19" s="1">
        <v>2.4841000000000002</v>
      </c>
      <c r="DW19" s="1">
        <v>0</v>
      </c>
      <c r="DX19" s="1">
        <v>22785.3</v>
      </c>
      <c r="DY19" s="1">
        <v>13303.3</v>
      </c>
      <c r="DZ19" s="1">
        <v>37.125</v>
      </c>
      <c r="EA19" s="1">
        <v>39.125</v>
      </c>
      <c r="EB19" s="1">
        <v>37.875</v>
      </c>
      <c r="EC19" s="1">
        <v>37.25</v>
      </c>
      <c r="ED19" s="1">
        <v>37.25</v>
      </c>
      <c r="EE19" s="1">
        <v>1459.46</v>
      </c>
      <c r="EF19" s="1">
        <v>40.51</v>
      </c>
      <c r="EG19" s="1">
        <v>0</v>
      </c>
      <c r="EH19" s="2">
        <v>1660000000</v>
      </c>
      <c r="EI19" s="1">
        <v>0</v>
      </c>
      <c r="EJ19" s="1">
        <v>2.3552439999999999</v>
      </c>
      <c r="EK19" s="1">
        <v>0.222969</v>
      </c>
      <c r="EL19" s="1">
        <v>1102.692</v>
      </c>
      <c r="EM19" s="1">
        <v>22682.2</v>
      </c>
      <c r="EN19" s="1">
        <v>15</v>
      </c>
      <c r="EO19" s="2">
        <v>1660000000</v>
      </c>
      <c r="EP19" s="2">
        <v>0.89993055555555557</v>
      </c>
      <c r="EQ19" s="2">
        <v>1660000000</v>
      </c>
      <c r="ER19" s="2">
        <v>1660000000</v>
      </c>
      <c r="ES19" s="1">
        <v>2</v>
      </c>
      <c r="ET19" s="1">
        <v>-3.5999999999999997E-2</v>
      </c>
      <c r="EU19" s="1">
        <v>-2.4E-2</v>
      </c>
      <c r="EV19" s="1">
        <v>2.863</v>
      </c>
      <c r="EW19" s="1">
        <v>0.78800000000000003</v>
      </c>
      <c r="EX19" s="1">
        <v>300</v>
      </c>
      <c r="EY19" s="1">
        <v>21</v>
      </c>
      <c r="EZ19" s="1">
        <v>0.1</v>
      </c>
      <c r="FA19" s="1">
        <v>0.02</v>
      </c>
      <c r="FB19" s="1">
        <v>-17.943300000000001</v>
      </c>
      <c r="FC19" s="1">
        <v>-0.31419999999999998</v>
      </c>
      <c r="FD19" s="1">
        <v>4.3629000000000001E-2</v>
      </c>
      <c r="FE19" s="1">
        <v>0</v>
      </c>
      <c r="FF19" s="1">
        <v>3.9696739999999999</v>
      </c>
      <c r="FG19" s="1">
        <v>-0.1895</v>
      </c>
      <c r="FH19" s="1">
        <v>1.8697999999999999E-2</v>
      </c>
      <c r="FI19" s="1">
        <v>1</v>
      </c>
      <c r="FJ19" s="1">
        <v>1</v>
      </c>
      <c r="FK19" s="1">
        <v>2</v>
      </c>
      <c r="FL19" s="2">
        <v>44563</v>
      </c>
      <c r="FM19" s="1">
        <v>3.0621399999999999</v>
      </c>
      <c r="FN19" s="1">
        <v>2.7641</v>
      </c>
      <c r="FO19" s="1">
        <v>7.6253000000000001E-2</v>
      </c>
      <c r="FP19" s="1">
        <v>8.1342999999999999E-2</v>
      </c>
      <c r="FQ19" s="1">
        <v>0.12010800000000001</v>
      </c>
      <c r="FR19" s="1">
        <v>0.109102</v>
      </c>
      <c r="FS19" s="1">
        <v>29427.5</v>
      </c>
      <c r="FT19" s="1">
        <v>22867.8</v>
      </c>
      <c r="FU19" s="1">
        <v>29902.1</v>
      </c>
      <c r="FV19" s="1">
        <v>24337.9</v>
      </c>
      <c r="FW19" s="1">
        <v>34605.699999999997</v>
      </c>
      <c r="FX19" s="1">
        <v>31645.7</v>
      </c>
      <c r="FY19" s="1">
        <v>43252</v>
      </c>
      <c r="FZ19" s="1">
        <v>39696.699999999997</v>
      </c>
      <c r="GA19" s="1">
        <v>2.0903700000000001</v>
      </c>
      <c r="GB19" s="1">
        <v>1.9635800000000001</v>
      </c>
      <c r="GC19" s="1">
        <v>0.103004</v>
      </c>
      <c r="GD19" s="1">
        <v>0</v>
      </c>
      <c r="GE19" s="1">
        <v>25.602</v>
      </c>
      <c r="GF19" s="1">
        <v>999.9</v>
      </c>
      <c r="GG19" s="1">
        <v>52.3</v>
      </c>
      <c r="GH19" s="1">
        <v>35.1</v>
      </c>
      <c r="GI19" s="1">
        <v>29.299600000000002</v>
      </c>
      <c r="GJ19" s="1">
        <v>30.918299999999999</v>
      </c>
      <c r="GK19" s="1">
        <v>37.840499999999999</v>
      </c>
      <c r="GL19" s="1">
        <v>1</v>
      </c>
      <c r="GM19" s="1">
        <v>-7.2080000000000005E-2</v>
      </c>
      <c r="GN19" s="1">
        <v>0.25687900000000002</v>
      </c>
      <c r="GO19" s="1">
        <v>20.2682</v>
      </c>
      <c r="GP19" s="1">
        <v>5.22837</v>
      </c>
      <c r="GQ19" s="1">
        <v>11.902100000000001</v>
      </c>
      <c r="GR19" s="1">
        <v>4.9653499999999999</v>
      </c>
      <c r="GS19" s="1">
        <v>3.2919999999999998</v>
      </c>
      <c r="GT19" s="1">
        <v>9999</v>
      </c>
      <c r="GU19" s="1">
        <v>9999</v>
      </c>
      <c r="GV19" s="1">
        <v>8463.7999999999993</v>
      </c>
      <c r="GW19" s="1">
        <v>986.5</v>
      </c>
      <c r="GX19" s="1">
        <v>1.8771199999999999</v>
      </c>
      <c r="GY19" s="1">
        <v>1.8754599999999999</v>
      </c>
      <c r="GZ19" s="1">
        <v>1.87409</v>
      </c>
      <c r="HA19" s="1">
        <v>1.8733200000000001</v>
      </c>
      <c r="HB19" s="1">
        <v>1.87479</v>
      </c>
      <c r="HC19" s="1">
        <v>1.86971</v>
      </c>
      <c r="HD19" s="1">
        <v>1.87392</v>
      </c>
      <c r="HE19" s="1">
        <v>1.8790100000000001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 t="s">
        <v>372</v>
      </c>
      <c r="HL19" s="1" t="s">
        <v>373</v>
      </c>
      <c r="HM19" s="1" t="s">
        <v>780</v>
      </c>
      <c r="HN19" s="1" t="s">
        <v>780</v>
      </c>
      <c r="HO19" s="1" t="s">
        <v>373</v>
      </c>
      <c r="HP19" s="1">
        <v>0</v>
      </c>
      <c r="HQ19" s="1">
        <v>100</v>
      </c>
      <c r="HR19" s="1">
        <v>100</v>
      </c>
      <c r="HS19" s="1">
        <v>2.863</v>
      </c>
      <c r="HT19" s="1">
        <v>0.89710000000000001</v>
      </c>
      <c r="HU19" s="1">
        <v>2.1310229999999999</v>
      </c>
      <c r="HV19" s="1">
        <v>3.163E-3</v>
      </c>
      <c r="HW19" s="2">
        <v>-1.9999999999999999E-6</v>
      </c>
      <c r="HX19" s="2">
        <v>3.13E-10</v>
      </c>
      <c r="HY19" s="1">
        <v>0.217727</v>
      </c>
      <c r="HZ19" s="1">
        <v>2.2706E-2</v>
      </c>
      <c r="IA19" s="1">
        <v>3.1700000000000001E-4</v>
      </c>
      <c r="IB19" s="2">
        <v>-2.3999999999999999E-6</v>
      </c>
      <c r="IC19" s="1">
        <v>4</v>
      </c>
      <c r="ID19" s="1">
        <v>1883</v>
      </c>
      <c r="IE19" s="1">
        <v>1</v>
      </c>
      <c r="IF19" s="1">
        <v>28</v>
      </c>
      <c r="IG19" s="1">
        <v>5.2</v>
      </c>
      <c r="IH19" s="1">
        <v>5.2</v>
      </c>
      <c r="II19" s="1">
        <v>0.81420899999999996</v>
      </c>
      <c r="IJ19" s="1">
        <v>2.4328599999999998</v>
      </c>
      <c r="IK19" s="1">
        <v>1.42578</v>
      </c>
      <c r="IL19" s="1">
        <v>2.2827099999999998</v>
      </c>
      <c r="IM19" s="1">
        <v>1.5478499999999999</v>
      </c>
      <c r="IN19" s="1">
        <v>2.3754900000000001</v>
      </c>
      <c r="IO19" s="1">
        <v>37.2181</v>
      </c>
      <c r="IP19" s="1">
        <v>15.5242</v>
      </c>
      <c r="IQ19" s="1">
        <v>18</v>
      </c>
      <c r="IR19" s="1">
        <v>564.51199999999994</v>
      </c>
      <c r="IS19" s="1">
        <v>469.90499999999997</v>
      </c>
      <c r="IT19" s="1">
        <v>25.0002</v>
      </c>
      <c r="IU19" s="1">
        <v>26.404800000000002</v>
      </c>
      <c r="IV19" s="1">
        <v>29.9998</v>
      </c>
      <c r="IW19" s="1">
        <v>26.315899999999999</v>
      </c>
      <c r="IX19" s="1">
        <v>26.244199999999999</v>
      </c>
      <c r="IY19" s="1">
        <v>16.314299999999999</v>
      </c>
      <c r="IZ19" s="1">
        <v>32.438600000000001</v>
      </c>
      <c r="JA19" s="1">
        <v>0</v>
      </c>
      <c r="JB19" s="1">
        <v>25</v>
      </c>
      <c r="JC19" s="1">
        <v>300</v>
      </c>
      <c r="JD19" s="1">
        <v>20.532900000000001</v>
      </c>
      <c r="JE19" s="1">
        <v>100.175</v>
      </c>
      <c r="JF19" s="1">
        <v>101.00700000000001</v>
      </c>
    </row>
    <row r="20" spans="1:266" x14ac:dyDescent="0.2">
      <c r="A20" s="1">
        <v>4</v>
      </c>
      <c r="B20" s="2">
        <v>1660000000</v>
      </c>
      <c r="C20" s="1">
        <v>432</v>
      </c>
      <c r="D20" s="1" t="s">
        <v>783</v>
      </c>
      <c r="E20" s="2">
        <v>0.90081018518518519</v>
      </c>
      <c r="F20" s="1" t="s">
        <v>366</v>
      </c>
      <c r="G20" s="1"/>
      <c r="H20" s="1" t="s">
        <v>449</v>
      </c>
      <c r="I20" s="1">
        <v>12</v>
      </c>
      <c r="J20" s="1" t="s">
        <v>779</v>
      </c>
      <c r="K20" s="2">
        <v>1660000000</v>
      </c>
      <c r="L20" s="1">
        <v>3.8999999999999998E-3</v>
      </c>
      <c r="M20" s="1">
        <v>3.900382</v>
      </c>
      <c r="N20" s="1">
        <v>9.0231080000000006</v>
      </c>
      <c r="O20" s="1">
        <v>189.28100000000001</v>
      </c>
      <c r="P20" s="1">
        <v>137.48099999999999</v>
      </c>
      <c r="Q20" s="1">
        <v>13.951980000000001</v>
      </c>
      <c r="R20" s="1">
        <v>19.20879</v>
      </c>
      <c r="S20" s="1">
        <v>0.32203700000000002</v>
      </c>
      <c r="T20" s="1">
        <v>1.9214150000000001</v>
      </c>
      <c r="U20" s="1">
        <v>0.29477900000000001</v>
      </c>
      <c r="V20" s="1">
        <v>0.18649299999999999</v>
      </c>
      <c r="W20" s="1">
        <v>241.7439</v>
      </c>
      <c r="X20" s="1">
        <v>27.90466</v>
      </c>
      <c r="Y20" s="1">
        <v>27.90466</v>
      </c>
      <c r="Z20" s="1">
        <v>3.7737980000000002</v>
      </c>
      <c r="AA20" s="1">
        <v>67.872669999999999</v>
      </c>
      <c r="AB20" s="1">
        <v>2.4723470000000001</v>
      </c>
      <c r="AC20" s="1">
        <v>3.6426249999999998</v>
      </c>
      <c r="AD20" s="1">
        <v>1.3014509999999999</v>
      </c>
      <c r="AE20" s="1">
        <v>-172.00700000000001</v>
      </c>
      <c r="AF20" s="1">
        <v>-62.676200000000001</v>
      </c>
      <c r="AG20" s="1">
        <v>-7.0822200000000004</v>
      </c>
      <c r="AH20" s="1">
        <v>-2.137E-2</v>
      </c>
      <c r="AI20" s="1">
        <v>0</v>
      </c>
      <c r="AJ20" s="1">
        <v>0</v>
      </c>
      <c r="AK20" s="1">
        <v>1</v>
      </c>
      <c r="AL20" s="1">
        <v>0</v>
      </c>
      <c r="AM20" s="1">
        <v>25902.400000000001</v>
      </c>
      <c r="AN20" s="1" t="s">
        <v>367</v>
      </c>
      <c r="AO20" s="1" t="s">
        <v>367</v>
      </c>
      <c r="AP20" s="1">
        <v>0</v>
      </c>
      <c r="AQ20" s="1">
        <v>0</v>
      </c>
      <c r="AR20" s="1" t="e">
        <v>#DIV/0!</v>
      </c>
      <c r="AS20" s="1">
        <v>0</v>
      </c>
      <c r="AT20" s="1" t="s">
        <v>367</v>
      </c>
      <c r="AU20" s="1" t="s">
        <v>367</v>
      </c>
      <c r="AV20" s="1">
        <v>0</v>
      </c>
      <c r="AW20" s="1">
        <v>0</v>
      </c>
      <c r="AX20" s="1" t="e">
        <v>#DIV/0!</v>
      </c>
      <c r="AY20" s="1">
        <v>0.5</v>
      </c>
      <c r="AZ20" s="1">
        <v>1261.2070000000001</v>
      </c>
      <c r="BA20" s="1">
        <v>9.0231080000000006</v>
      </c>
      <c r="BB20" s="1" t="e">
        <v>#DIV/0!</v>
      </c>
      <c r="BC20" s="1">
        <v>7.1539999999999998E-3</v>
      </c>
      <c r="BD20" s="1" t="e">
        <v>#DIV/0!</v>
      </c>
      <c r="BE20" s="1" t="e">
        <v>#DIV/0!</v>
      </c>
      <c r="BF20" s="1" t="s">
        <v>367</v>
      </c>
      <c r="BG20" s="1">
        <v>0</v>
      </c>
      <c r="BH20" s="1" t="e">
        <v>#DIV/0!</v>
      </c>
      <c r="BI20" s="1" t="e">
        <v>#DIV/0!</v>
      </c>
      <c r="BJ20" s="1" t="e">
        <v>#DIV/0!</v>
      </c>
      <c r="BK20" s="1" t="e">
        <v>#DIV/0!</v>
      </c>
      <c r="BL20" s="1" t="e">
        <v>#DIV/0!</v>
      </c>
      <c r="BM20" s="1" t="e">
        <v>#DIV/0!</v>
      </c>
      <c r="BN20" s="1" t="e">
        <v>#DIV/0!</v>
      </c>
      <c r="BO20" s="1" t="e">
        <v>#DIV/0!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1499.99</v>
      </c>
      <c r="CI20" s="1">
        <v>1261.2070000000001</v>
      </c>
      <c r="CJ20" s="1">
        <v>0.84080999999999995</v>
      </c>
      <c r="CK20" s="1">
        <v>0.161164</v>
      </c>
      <c r="CL20" s="1">
        <v>6</v>
      </c>
      <c r="CM20" s="1">
        <v>0.5</v>
      </c>
      <c r="CN20" s="1" t="s">
        <v>368</v>
      </c>
      <c r="CO20" s="1">
        <v>2</v>
      </c>
      <c r="CP20" s="2">
        <v>1660000000</v>
      </c>
      <c r="CQ20" s="1">
        <v>189.28100000000001</v>
      </c>
      <c r="CR20" s="1">
        <v>199.929</v>
      </c>
      <c r="CS20" s="1">
        <v>24.362200000000001</v>
      </c>
      <c r="CT20" s="1">
        <v>20.211200000000002</v>
      </c>
      <c r="CU20" s="1">
        <v>186.59299999999999</v>
      </c>
      <c r="CV20" s="1">
        <v>23.467600000000001</v>
      </c>
      <c r="CW20" s="1">
        <v>550.04</v>
      </c>
      <c r="CX20" s="1">
        <v>101.383</v>
      </c>
      <c r="CY20" s="1">
        <v>9.9918999999999994E-2</v>
      </c>
      <c r="CZ20" s="1">
        <v>27.299600000000002</v>
      </c>
      <c r="DA20" s="1">
        <v>27.411200000000001</v>
      </c>
      <c r="DB20" s="1">
        <v>999.9</v>
      </c>
      <c r="DC20" s="1">
        <v>0</v>
      </c>
      <c r="DD20" s="1">
        <v>0</v>
      </c>
      <c r="DE20" s="1">
        <v>5008.75</v>
      </c>
      <c r="DF20" s="1">
        <v>0</v>
      </c>
      <c r="DG20" s="1">
        <v>1336.96</v>
      </c>
      <c r="DH20" s="1">
        <v>-10.718999999999999</v>
      </c>
      <c r="DI20" s="1">
        <v>193.934</v>
      </c>
      <c r="DJ20" s="1">
        <v>204.053</v>
      </c>
      <c r="DK20" s="1">
        <v>4.1509799999999997</v>
      </c>
      <c r="DL20" s="1">
        <v>199.929</v>
      </c>
      <c r="DM20" s="1">
        <v>20.211200000000002</v>
      </c>
      <c r="DN20" s="1">
        <v>2.4699200000000001</v>
      </c>
      <c r="DO20" s="1">
        <v>2.04908</v>
      </c>
      <c r="DP20" s="1">
        <v>20.829599999999999</v>
      </c>
      <c r="DQ20" s="1">
        <v>17.828700000000001</v>
      </c>
      <c r="DR20" s="1">
        <v>1499.99</v>
      </c>
      <c r="DS20" s="1">
        <v>0.97299599999999997</v>
      </c>
      <c r="DT20" s="1">
        <v>2.7004E-2</v>
      </c>
      <c r="DU20" s="1">
        <v>0</v>
      </c>
      <c r="DV20" s="1">
        <v>1.9694</v>
      </c>
      <c r="DW20" s="1">
        <v>0</v>
      </c>
      <c r="DX20" s="1">
        <v>21680.7</v>
      </c>
      <c r="DY20" s="1">
        <v>13303.5</v>
      </c>
      <c r="DZ20" s="1">
        <v>36.375</v>
      </c>
      <c r="EA20" s="1">
        <v>38.436999999999998</v>
      </c>
      <c r="EB20" s="1">
        <v>37.061999999999998</v>
      </c>
      <c r="EC20" s="1">
        <v>36.75</v>
      </c>
      <c r="ED20" s="1">
        <v>36.5</v>
      </c>
      <c r="EE20" s="1">
        <v>1459.48</v>
      </c>
      <c r="EF20" s="1">
        <v>40.51</v>
      </c>
      <c r="EG20" s="1">
        <v>0</v>
      </c>
      <c r="EH20" s="2">
        <v>1660000000</v>
      </c>
      <c r="EI20" s="1">
        <v>0</v>
      </c>
      <c r="EJ20" s="1">
        <v>2.2968649999999999</v>
      </c>
      <c r="EK20" s="1">
        <v>-0.26438</v>
      </c>
      <c r="EL20" s="1">
        <v>171.4838</v>
      </c>
      <c r="EM20" s="1">
        <v>21828.240000000002</v>
      </c>
      <c r="EN20" s="1">
        <v>15</v>
      </c>
      <c r="EO20" s="2">
        <v>1660000000</v>
      </c>
      <c r="EP20" s="2">
        <v>0.90108796296296301</v>
      </c>
      <c r="EQ20" s="2">
        <v>1660000000</v>
      </c>
      <c r="ER20" s="2">
        <v>1660000000</v>
      </c>
      <c r="ES20" s="1">
        <v>3</v>
      </c>
      <c r="ET20" s="1">
        <v>4.5999999999999999E-2</v>
      </c>
      <c r="EU20" s="1">
        <v>-2.4E-2</v>
      </c>
      <c r="EV20" s="1">
        <v>2.6880000000000002</v>
      </c>
      <c r="EW20" s="1">
        <v>0.78800000000000003</v>
      </c>
      <c r="EX20" s="1">
        <v>200</v>
      </c>
      <c r="EY20" s="1">
        <v>21</v>
      </c>
      <c r="EZ20" s="1">
        <v>0.15</v>
      </c>
      <c r="FA20" s="1">
        <v>0.02</v>
      </c>
      <c r="FB20" s="1">
        <v>-10.765000000000001</v>
      </c>
      <c r="FC20" s="1">
        <v>-0.16677</v>
      </c>
      <c r="FD20" s="1">
        <v>3.2344999999999999E-2</v>
      </c>
      <c r="FE20" s="1">
        <v>0</v>
      </c>
      <c r="FF20" s="1">
        <v>4.1871840000000002</v>
      </c>
      <c r="FG20" s="1">
        <v>-4.0309999999999999E-2</v>
      </c>
      <c r="FH20" s="1">
        <v>2.2419999999999999E-2</v>
      </c>
      <c r="FI20" s="1">
        <v>1</v>
      </c>
      <c r="FJ20" s="1">
        <v>1</v>
      </c>
      <c r="FK20" s="1">
        <v>2</v>
      </c>
      <c r="FL20" s="2">
        <v>44563</v>
      </c>
      <c r="FM20" s="1">
        <v>3.0616500000000002</v>
      </c>
      <c r="FN20" s="1">
        <v>2.7639100000000001</v>
      </c>
      <c r="FO20" s="1">
        <v>5.3748999999999998E-2</v>
      </c>
      <c r="FP20" s="1">
        <v>5.7489999999999999E-2</v>
      </c>
      <c r="FQ20" s="1">
        <v>0.119837</v>
      </c>
      <c r="FR20" s="1">
        <v>0.10802100000000001</v>
      </c>
      <c r="FS20" s="1">
        <v>30145.1</v>
      </c>
      <c r="FT20" s="1">
        <v>23462.7</v>
      </c>
      <c r="FU20" s="1">
        <v>29902.7</v>
      </c>
      <c r="FV20" s="1">
        <v>24339</v>
      </c>
      <c r="FW20" s="1">
        <v>34614.9</v>
      </c>
      <c r="FX20" s="1">
        <v>31684.5</v>
      </c>
      <c r="FY20" s="1">
        <v>43251.199999999997</v>
      </c>
      <c r="FZ20" s="1">
        <v>39697.5</v>
      </c>
      <c r="GA20" s="1">
        <v>2.0908500000000001</v>
      </c>
      <c r="GB20" s="1">
        <v>1.9632700000000001</v>
      </c>
      <c r="GC20" s="1">
        <v>9.9725999999999995E-2</v>
      </c>
      <c r="GD20" s="1">
        <v>0</v>
      </c>
      <c r="GE20" s="1">
        <v>25.779199999999999</v>
      </c>
      <c r="GF20" s="1">
        <v>999.9</v>
      </c>
      <c r="GG20" s="1">
        <v>52.6</v>
      </c>
      <c r="GH20" s="1">
        <v>35.1</v>
      </c>
      <c r="GI20" s="1">
        <v>29.470800000000001</v>
      </c>
      <c r="GJ20" s="1">
        <v>30.868300000000001</v>
      </c>
      <c r="GK20" s="1">
        <v>38.325299999999999</v>
      </c>
      <c r="GL20" s="1">
        <v>1</v>
      </c>
      <c r="GM20" s="1">
        <v>-7.5539999999999996E-2</v>
      </c>
      <c r="GN20" s="1">
        <v>0.299981</v>
      </c>
      <c r="GO20" s="1">
        <v>20.2682</v>
      </c>
      <c r="GP20" s="1">
        <v>5.2288199999999998</v>
      </c>
      <c r="GQ20" s="1">
        <v>11.902100000000001</v>
      </c>
      <c r="GR20" s="1">
        <v>4.9653499999999999</v>
      </c>
      <c r="GS20" s="1">
        <v>3.2919999999999998</v>
      </c>
      <c r="GT20" s="1">
        <v>9999</v>
      </c>
      <c r="GU20" s="1">
        <v>9999</v>
      </c>
      <c r="GV20" s="1">
        <v>8463.7999999999993</v>
      </c>
      <c r="GW20" s="1">
        <v>986.5</v>
      </c>
      <c r="GX20" s="1">
        <v>1.87713</v>
      </c>
      <c r="GY20" s="1">
        <v>1.8754599999999999</v>
      </c>
      <c r="GZ20" s="1">
        <v>1.8741000000000001</v>
      </c>
      <c r="HA20" s="1">
        <v>1.8733200000000001</v>
      </c>
      <c r="HB20" s="1">
        <v>1.8748100000000001</v>
      </c>
      <c r="HC20" s="1">
        <v>1.8697299999999999</v>
      </c>
      <c r="HD20" s="1">
        <v>1.8739300000000001</v>
      </c>
      <c r="HE20" s="1">
        <v>1.8789800000000001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 t="s">
        <v>372</v>
      </c>
      <c r="HL20" s="1" t="s">
        <v>373</v>
      </c>
      <c r="HM20" s="1" t="s">
        <v>780</v>
      </c>
      <c r="HN20" s="1" t="s">
        <v>780</v>
      </c>
      <c r="HO20" s="1" t="s">
        <v>373</v>
      </c>
      <c r="HP20" s="1">
        <v>0</v>
      </c>
      <c r="HQ20" s="1">
        <v>100</v>
      </c>
      <c r="HR20" s="1">
        <v>100</v>
      </c>
      <c r="HS20" s="1">
        <v>2.6880000000000002</v>
      </c>
      <c r="HT20" s="1">
        <v>0.89459999999999995</v>
      </c>
      <c r="HU20" s="1">
        <v>2.0951759999999999</v>
      </c>
      <c r="HV20" s="1">
        <v>3.163E-3</v>
      </c>
      <c r="HW20" s="2">
        <v>-1.9999999999999999E-6</v>
      </c>
      <c r="HX20" s="2">
        <v>3.13E-10</v>
      </c>
      <c r="HY20" s="1">
        <v>0.217727</v>
      </c>
      <c r="HZ20" s="1">
        <v>2.2706E-2</v>
      </c>
      <c r="IA20" s="1">
        <v>3.1700000000000001E-4</v>
      </c>
      <c r="IB20" s="2">
        <v>-2.3999999999999999E-6</v>
      </c>
      <c r="IC20" s="1">
        <v>4</v>
      </c>
      <c r="ID20" s="1">
        <v>1883</v>
      </c>
      <c r="IE20" s="1">
        <v>1</v>
      </c>
      <c r="IF20" s="1">
        <v>28</v>
      </c>
      <c r="IG20" s="1">
        <v>1.3</v>
      </c>
      <c r="IH20" s="1">
        <v>6.8</v>
      </c>
      <c r="II20" s="1">
        <v>0.59082000000000001</v>
      </c>
      <c r="IJ20" s="1">
        <v>2.4609399999999999</v>
      </c>
      <c r="IK20" s="1">
        <v>1.42578</v>
      </c>
      <c r="IL20" s="1">
        <v>2.2827099999999998</v>
      </c>
      <c r="IM20" s="1">
        <v>1.5478499999999999</v>
      </c>
      <c r="IN20" s="1">
        <v>2.3596200000000001</v>
      </c>
      <c r="IO20" s="1">
        <v>37.122500000000002</v>
      </c>
      <c r="IP20" s="1">
        <v>15.5067</v>
      </c>
      <c r="IQ20" s="1">
        <v>18</v>
      </c>
      <c r="IR20" s="1">
        <v>564.46400000000006</v>
      </c>
      <c r="IS20" s="1">
        <v>469.43599999999998</v>
      </c>
      <c r="IT20" s="1">
        <v>25.000299999999999</v>
      </c>
      <c r="IU20" s="1">
        <v>26.361899999999999</v>
      </c>
      <c r="IV20" s="1">
        <v>30</v>
      </c>
      <c r="IW20" s="1">
        <v>26.277699999999999</v>
      </c>
      <c r="IX20" s="1">
        <v>26.210100000000001</v>
      </c>
      <c r="IY20" s="1">
        <v>11.841200000000001</v>
      </c>
      <c r="IZ20" s="1">
        <v>33.852499999999999</v>
      </c>
      <c r="JA20" s="1">
        <v>0</v>
      </c>
      <c r="JB20" s="1">
        <v>25</v>
      </c>
      <c r="JC20" s="1">
        <v>200</v>
      </c>
      <c r="JD20" s="1">
        <v>20.181799999999999</v>
      </c>
      <c r="JE20" s="1">
        <v>100.17400000000001</v>
      </c>
      <c r="JF20" s="1">
        <v>101.01</v>
      </c>
    </row>
    <row r="21" spans="1:266" x14ac:dyDescent="0.2">
      <c r="A21" s="1">
        <v>5</v>
      </c>
      <c r="B21" s="2">
        <v>1660000000</v>
      </c>
      <c r="C21" s="1">
        <v>531.5</v>
      </c>
      <c r="D21" s="1" t="s">
        <v>784</v>
      </c>
      <c r="E21" s="2">
        <v>0.90196759259259263</v>
      </c>
      <c r="F21" s="1" t="s">
        <v>366</v>
      </c>
      <c r="G21" s="1"/>
      <c r="H21" s="1" t="s">
        <v>449</v>
      </c>
      <c r="I21" s="1">
        <v>12</v>
      </c>
      <c r="J21" s="1" t="s">
        <v>779</v>
      </c>
      <c r="K21" s="2">
        <v>1660000000</v>
      </c>
      <c r="L21" s="1">
        <v>4.1580000000000002E-3</v>
      </c>
      <c r="M21" s="1">
        <v>4.1582660000000002</v>
      </c>
      <c r="N21" s="1">
        <v>2.633041</v>
      </c>
      <c r="O21" s="1">
        <v>96.667599999999993</v>
      </c>
      <c r="P21" s="1">
        <v>82.023240000000001</v>
      </c>
      <c r="Q21" s="1">
        <v>8.3237839999999998</v>
      </c>
      <c r="R21" s="1">
        <v>9.8099050000000005</v>
      </c>
      <c r="S21" s="1">
        <v>0.35713400000000001</v>
      </c>
      <c r="T21" s="1">
        <v>1.919313</v>
      </c>
      <c r="U21" s="1">
        <v>0.32390600000000003</v>
      </c>
      <c r="V21" s="1">
        <v>0.20516899999999999</v>
      </c>
      <c r="W21" s="1">
        <v>241.77269999999999</v>
      </c>
      <c r="X21" s="1">
        <v>27.64911</v>
      </c>
      <c r="Y21" s="1">
        <v>27.64911</v>
      </c>
      <c r="Z21" s="1">
        <v>3.7179039999999999</v>
      </c>
      <c r="AA21" s="1">
        <v>68.015039999999999</v>
      </c>
      <c r="AB21" s="1">
        <v>2.4547289999999999</v>
      </c>
      <c r="AC21" s="1">
        <v>3.6090979999999999</v>
      </c>
      <c r="AD21" s="1">
        <v>1.2631749999999999</v>
      </c>
      <c r="AE21" s="1">
        <v>-183.38</v>
      </c>
      <c r="AF21" s="1">
        <v>-52.483400000000003</v>
      </c>
      <c r="AG21" s="1">
        <v>-5.9247199999999998</v>
      </c>
      <c r="AH21" s="1">
        <v>-1.4999999999999999E-2</v>
      </c>
      <c r="AI21" s="1">
        <v>0</v>
      </c>
      <c r="AJ21" s="1">
        <v>0</v>
      </c>
      <c r="AK21" s="1">
        <v>1</v>
      </c>
      <c r="AL21" s="1">
        <v>0</v>
      </c>
      <c r="AM21" s="1">
        <v>25863.18</v>
      </c>
      <c r="AN21" s="1" t="s">
        <v>367</v>
      </c>
      <c r="AO21" s="1" t="s">
        <v>367</v>
      </c>
      <c r="AP21" s="1">
        <v>0</v>
      </c>
      <c r="AQ21" s="1">
        <v>0</v>
      </c>
      <c r="AR21" s="1" t="e">
        <v>#DIV/0!</v>
      </c>
      <c r="AS21" s="1">
        <v>0</v>
      </c>
      <c r="AT21" s="1" t="s">
        <v>367</v>
      </c>
      <c r="AU21" s="1" t="s">
        <v>367</v>
      </c>
      <c r="AV21" s="1">
        <v>0</v>
      </c>
      <c r="AW21" s="1">
        <v>0</v>
      </c>
      <c r="AX21" s="1" t="e">
        <v>#DIV/0!</v>
      </c>
      <c r="AY21" s="1">
        <v>0.5</v>
      </c>
      <c r="AZ21" s="1">
        <v>1261.3579999999999</v>
      </c>
      <c r="BA21" s="1">
        <v>2.633041</v>
      </c>
      <c r="BB21" s="1" t="e">
        <v>#DIV/0!</v>
      </c>
      <c r="BC21" s="1">
        <v>2.0869999999999999E-3</v>
      </c>
      <c r="BD21" s="1" t="e">
        <v>#DIV/0!</v>
      </c>
      <c r="BE21" s="1" t="e">
        <v>#DIV/0!</v>
      </c>
      <c r="BF21" s="1" t="s">
        <v>367</v>
      </c>
      <c r="BG21" s="1">
        <v>0</v>
      </c>
      <c r="BH21" s="1" t="e">
        <v>#DIV/0!</v>
      </c>
      <c r="BI21" s="1" t="e">
        <v>#DIV/0!</v>
      </c>
      <c r="BJ21" s="1" t="e">
        <v>#DIV/0!</v>
      </c>
      <c r="BK21" s="1" t="e">
        <v>#DIV/0!</v>
      </c>
      <c r="BL21" s="1" t="e">
        <v>#DIV/0!</v>
      </c>
      <c r="BM21" s="1" t="e">
        <v>#DIV/0!</v>
      </c>
      <c r="BN21" s="1" t="e">
        <v>#DIV/0!</v>
      </c>
      <c r="BO21" s="1" t="e">
        <v>#DIV/0!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1500.17</v>
      </c>
      <c r="CI21" s="1">
        <v>1261.3579999999999</v>
      </c>
      <c r="CJ21" s="1">
        <v>0.84080999999999995</v>
      </c>
      <c r="CK21" s="1">
        <v>0.161164</v>
      </c>
      <c r="CL21" s="1">
        <v>6</v>
      </c>
      <c r="CM21" s="1">
        <v>0.5</v>
      </c>
      <c r="CN21" s="1" t="s">
        <v>368</v>
      </c>
      <c r="CO21" s="1">
        <v>2</v>
      </c>
      <c r="CP21" s="2">
        <v>1660000000</v>
      </c>
      <c r="CQ21" s="1">
        <v>96.667599999999993</v>
      </c>
      <c r="CR21" s="1">
        <v>99.978399999999993</v>
      </c>
      <c r="CS21" s="1">
        <v>24.1891</v>
      </c>
      <c r="CT21" s="1">
        <v>19.762699999999999</v>
      </c>
      <c r="CU21" s="1">
        <v>94.182599999999994</v>
      </c>
      <c r="CV21" s="1">
        <v>23.3001</v>
      </c>
      <c r="CW21" s="1">
        <v>550.02</v>
      </c>
      <c r="CX21" s="1">
        <v>101.381</v>
      </c>
      <c r="CY21" s="1">
        <v>9.9792000000000006E-2</v>
      </c>
      <c r="CZ21" s="1">
        <v>27.1419</v>
      </c>
      <c r="DA21" s="1">
        <v>27.305199999999999</v>
      </c>
      <c r="DB21" s="1">
        <v>999.9</v>
      </c>
      <c r="DC21" s="1">
        <v>0</v>
      </c>
      <c r="DD21" s="1">
        <v>0</v>
      </c>
      <c r="DE21" s="1">
        <v>5000</v>
      </c>
      <c r="DF21" s="1">
        <v>0</v>
      </c>
      <c r="DG21" s="1">
        <v>1346.85</v>
      </c>
      <c r="DH21" s="1">
        <v>-3.3742399999999999</v>
      </c>
      <c r="DI21" s="1">
        <v>98.998800000000003</v>
      </c>
      <c r="DJ21" s="1">
        <v>101.994</v>
      </c>
      <c r="DK21" s="1">
        <v>4.4263599999999999</v>
      </c>
      <c r="DL21" s="1">
        <v>99.978399999999993</v>
      </c>
      <c r="DM21" s="1">
        <v>19.762699999999999</v>
      </c>
      <c r="DN21" s="1">
        <v>2.4523100000000002</v>
      </c>
      <c r="DO21" s="1">
        <v>2.0035599999999998</v>
      </c>
      <c r="DP21" s="1">
        <v>20.7134</v>
      </c>
      <c r="DQ21" s="1">
        <v>17.4725</v>
      </c>
      <c r="DR21" s="1">
        <v>1500.17</v>
      </c>
      <c r="DS21" s="1">
        <v>0.97299599999999997</v>
      </c>
      <c r="DT21" s="1">
        <v>2.7004E-2</v>
      </c>
      <c r="DU21" s="1">
        <v>0</v>
      </c>
      <c r="DV21" s="1">
        <v>2.6193</v>
      </c>
      <c r="DW21" s="1">
        <v>0</v>
      </c>
      <c r="DX21" s="1">
        <v>21091.5</v>
      </c>
      <c r="DY21" s="1">
        <v>13305</v>
      </c>
      <c r="DZ21" s="1">
        <v>35.811999999999998</v>
      </c>
      <c r="EA21" s="1">
        <v>38.125</v>
      </c>
      <c r="EB21" s="1">
        <v>36.561999999999998</v>
      </c>
      <c r="EC21" s="1">
        <v>36.125</v>
      </c>
      <c r="ED21" s="1">
        <v>36.061999999999998</v>
      </c>
      <c r="EE21" s="1">
        <v>1459.66</v>
      </c>
      <c r="EF21" s="1">
        <v>40.51</v>
      </c>
      <c r="EG21" s="1">
        <v>0</v>
      </c>
      <c r="EH21" s="2">
        <v>1660000000</v>
      </c>
      <c r="EI21" s="1">
        <v>0</v>
      </c>
      <c r="EJ21" s="1">
        <v>2.310584</v>
      </c>
      <c r="EK21" s="1">
        <v>-0.71897</v>
      </c>
      <c r="EL21" s="1">
        <v>-2418.35</v>
      </c>
      <c r="EM21" s="1">
        <v>21060.46</v>
      </c>
      <c r="EN21" s="1">
        <v>15</v>
      </c>
      <c r="EO21" s="2">
        <v>1660000000</v>
      </c>
      <c r="EP21" s="2">
        <v>0.90219907407407407</v>
      </c>
      <c r="EQ21" s="2">
        <v>1660000000</v>
      </c>
      <c r="ER21" s="2">
        <v>1660000000</v>
      </c>
      <c r="ES21" s="1">
        <v>4</v>
      </c>
      <c r="ET21" s="1">
        <v>5.3999999999999999E-2</v>
      </c>
      <c r="EU21" s="1">
        <v>-2.4E-2</v>
      </c>
      <c r="EV21" s="1">
        <v>2.4849999999999999</v>
      </c>
      <c r="EW21" s="1">
        <v>0.78800000000000003</v>
      </c>
      <c r="EX21" s="1">
        <v>100</v>
      </c>
      <c r="EY21" s="1">
        <v>21</v>
      </c>
      <c r="EZ21" s="1">
        <v>0.15</v>
      </c>
      <c r="FA21" s="1">
        <v>0.02</v>
      </c>
      <c r="FB21" s="1">
        <v>-3.36191</v>
      </c>
      <c r="FC21" s="1">
        <v>6.0127E-2</v>
      </c>
      <c r="FD21" s="1">
        <v>2.5411E-2</v>
      </c>
      <c r="FE21" s="1">
        <v>1</v>
      </c>
      <c r="FF21" s="1">
        <v>4.3277799999999997</v>
      </c>
      <c r="FG21" s="1">
        <v>0.55623400000000001</v>
      </c>
      <c r="FH21" s="1">
        <v>5.5308999999999997E-2</v>
      </c>
      <c r="FI21" s="1">
        <v>0</v>
      </c>
      <c r="FJ21" s="1">
        <v>1</v>
      </c>
      <c r="FK21" s="1">
        <v>2</v>
      </c>
      <c r="FL21" s="2">
        <v>44563</v>
      </c>
      <c r="FM21" s="1">
        <v>3.0615899999999998</v>
      </c>
      <c r="FN21" s="1">
        <v>2.76376</v>
      </c>
      <c r="FO21" s="1">
        <v>2.8185000000000002E-2</v>
      </c>
      <c r="FP21" s="1">
        <v>3.0044000000000001E-2</v>
      </c>
      <c r="FQ21" s="1">
        <v>0.11923300000000001</v>
      </c>
      <c r="FR21" s="1">
        <v>0.10633099999999999</v>
      </c>
      <c r="FS21" s="1">
        <v>30956.3</v>
      </c>
      <c r="FT21" s="1">
        <v>24144.3</v>
      </c>
      <c r="FU21" s="1">
        <v>29899.599999999999</v>
      </c>
      <c r="FV21" s="1">
        <v>24337.3</v>
      </c>
      <c r="FW21" s="1">
        <v>34633.800000000003</v>
      </c>
      <c r="FX21" s="1">
        <v>31742</v>
      </c>
      <c r="FY21" s="1">
        <v>43245.5</v>
      </c>
      <c r="FZ21" s="1">
        <v>39694.300000000003</v>
      </c>
      <c r="GA21" s="1">
        <v>2.0909499999999999</v>
      </c>
      <c r="GB21" s="1">
        <v>1.9611499999999999</v>
      </c>
      <c r="GC21" s="1">
        <v>8.8944999999999996E-2</v>
      </c>
      <c r="GD21" s="1">
        <v>0</v>
      </c>
      <c r="GE21" s="1">
        <v>25.849699999999999</v>
      </c>
      <c r="GF21" s="1">
        <v>999.9</v>
      </c>
      <c r="GG21" s="1">
        <v>52.9</v>
      </c>
      <c r="GH21" s="1">
        <v>35.1</v>
      </c>
      <c r="GI21" s="1">
        <v>29.636800000000001</v>
      </c>
      <c r="GJ21" s="1">
        <v>30.938199999999998</v>
      </c>
      <c r="GK21" s="1">
        <v>38.417499999999997</v>
      </c>
      <c r="GL21" s="1">
        <v>1</v>
      </c>
      <c r="GM21" s="1">
        <v>-7.2950000000000001E-2</v>
      </c>
      <c r="GN21" s="1">
        <v>0.29330899999999999</v>
      </c>
      <c r="GO21" s="1">
        <v>20.268000000000001</v>
      </c>
      <c r="GP21" s="1">
        <v>5.2282200000000003</v>
      </c>
      <c r="GQ21" s="1">
        <v>11.9023</v>
      </c>
      <c r="GR21" s="1">
        <v>4.9653</v>
      </c>
      <c r="GS21" s="1">
        <v>3.2919999999999998</v>
      </c>
      <c r="GT21" s="1">
        <v>9999</v>
      </c>
      <c r="GU21" s="1">
        <v>9999</v>
      </c>
      <c r="GV21" s="1">
        <v>8463.7999999999993</v>
      </c>
      <c r="GW21" s="1">
        <v>986.6</v>
      </c>
      <c r="GX21" s="1">
        <v>1.87714</v>
      </c>
      <c r="GY21" s="1">
        <v>1.8754599999999999</v>
      </c>
      <c r="GZ21" s="1">
        <v>1.8741000000000001</v>
      </c>
      <c r="HA21" s="1">
        <v>1.8733200000000001</v>
      </c>
      <c r="HB21" s="1">
        <v>1.8748400000000001</v>
      </c>
      <c r="HC21" s="1">
        <v>1.8697699999999999</v>
      </c>
      <c r="HD21" s="1">
        <v>1.8739300000000001</v>
      </c>
      <c r="HE21" s="1">
        <v>1.8790100000000001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 t="s">
        <v>372</v>
      </c>
      <c r="HL21" s="1" t="s">
        <v>373</v>
      </c>
      <c r="HM21" s="1" t="s">
        <v>780</v>
      </c>
      <c r="HN21" s="1" t="s">
        <v>780</v>
      </c>
      <c r="HO21" s="1" t="s">
        <v>373</v>
      </c>
      <c r="HP21" s="1">
        <v>0</v>
      </c>
      <c r="HQ21" s="1">
        <v>100</v>
      </c>
      <c r="HR21" s="1">
        <v>100</v>
      </c>
      <c r="HS21" s="1">
        <v>2.4849999999999999</v>
      </c>
      <c r="HT21" s="1">
        <v>0.88900000000000001</v>
      </c>
      <c r="HU21" s="1">
        <v>2.1414629999999999</v>
      </c>
      <c r="HV21" s="1">
        <v>3.163E-3</v>
      </c>
      <c r="HW21" s="2">
        <v>-1.9999999999999999E-6</v>
      </c>
      <c r="HX21" s="2">
        <v>3.13E-10</v>
      </c>
      <c r="HY21" s="1">
        <v>0.217727</v>
      </c>
      <c r="HZ21" s="1">
        <v>2.2706E-2</v>
      </c>
      <c r="IA21" s="1">
        <v>3.1700000000000001E-4</v>
      </c>
      <c r="IB21" s="2">
        <v>-2.3999999999999999E-6</v>
      </c>
      <c r="IC21" s="1">
        <v>4</v>
      </c>
      <c r="ID21" s="1">
        <v>1883</v>
      </c>
      <c r="IE21" s="1">
        <v>1</v>
      </c>
      <c r="IF21" s="1">
        <v>28</v>
      </c>
      <c r="IG21" s="1">
        <v>1.3</v>
      </c>
      <c r="IH21" s="1">
        <v>8.4</v>
      </c>
      <c r="II21" s="1">
        <v>0.35888700000000001</v>
      </c>
      <c r="IJ21" s="1">
        <v>2.47681</v>
      </c>
      <c r="IK21" s="1">
        <v>1.42578</v>
      </c>
      <c r="IL21" s="1">
        <v>2.2827099999999998</v>
      </c>
      <c r="IM21" s="1">
        <v>1.5478499999999999</v>
      </c>
      <c r="IN21" s="1">
        <v>2.36328</v>
      </c>
      <c r="IO21" s="1">
        <v>37.0747</v>
      </c>
      <c r="IP21" s="1">
        <v>15.497999999999999</v>
      </c>
      <c r="IQ21" s="1">
        <v>18</v>
      </c>
      <c r="IR21" s="1">
        <v>564.61699999999996</v>
      </c>
      <c r="IS21" s="1">
        <v>468.23500000000001</v>
      </c>
      <c r="IT21" s="1">
        <v>24.999099999999999</v>
      </c>
      <c r="IU21" s="1">
        <v>26.382000000000001</v>
      </c>
      <c r="IV21" s="1">
        <v>30.0002</v>
      </c>
      <c r="IW21" s="1">
        <v>26.2867</v>
      </c>
      <c r="IX21" s="1">
        <v>26.221599999999999</v>
      </c>
      <c r="IY21" s="1">
        <v>7.20634</v>
      </c>
      <c r="IZ21" s="1">
        <v>35.355200000000004</v>
      </c>
      <c r="JA21" s="1">
        <v>0</v>
      </c>
      <c r="JB21" s="1">
        <v>25</v>
      </c>
      <c r="JC21" s="1">
        <v>100</v>
      </c>
      <c r="JD21" s="1">
        <v>19.742899999999999</v>
      </c>
      <c r="JE21" s="1">
        <v>100.16200000000001</v>
      </c>
      <c r="JF21" s="1">
        <v>101.002</v>
      </c>
    </row>
    <row r="22" spans="1:266" x14ac:dyDescent="0.2">
      <c r="A22" s="1">
        <v>6</v>
      </c>
      <c r="B22" s="2">
        <v>1660000000</v>
      </c>
      <c r="C22" s="1">
        <v>627.5</v>
      </c>
      <c r="D22" s="1" t="s">
        <v>785</v>
      </c>
      <c r="E22" s="2">
        <v>0.90307870370370369</v>
      </c>
      <c r="F22" s="1" t="s">
        <v>366</v>
      </c>
      <c r="G22" s="1"/>
      <c r="H22" s="1" t="s">
        <v>449</v>
      </c>
      <c r="I22" s="1">
        <v>12</v>
      </c>
      <c r="J22" s="1" t="s">
        <v>779</v>
      </c>
      <c r="K22" s="2">
        <v>1660000000</v>
      </c>
      <c r="L22" s="1">
        <v>4.0930000000000003E-3</v>
      </c>
      <c r="M22" s="1">
        <v>4.0929909999999996</v>
      </c>
      <c r="N22" s="1">
        <v>-0.60518000000000005</v>
      </c>
      <c r="O22" s="1">
        <v>50.425400000000003</v>
      </c>
      <c r="P22" s="1">
        <v>52.455800000000004</v>
      </c>
      <c r="Q22" s="1">
        <v>5.3232160000000004</v>
      </c>
      <c r="R22" s="1">
        <v>5.1171709999999999</v>
      </c>
      <c r="S22" s="1">
        <v>0.33678799999999998</v>
      </c>
      <c r="T22" s="1">
        <v>1.918261</v>
      </c>
      <c r="U22" s="1">
        <v>0.30705500000000002</v>
      </c>
      <c r="V22" s="1">
        <v>0.19436200000000001</v>
      </c>
      <c r="W22" s="1">
        <v>241.7056</v>
      </c>
      <c r="X22" s="1">
        <v>27.598140000000001</v>
      </c>
      <c r="Y22" s="1">
        <v>27.598140000000001</v>
      </c>
      <c r="Z22" s="1">
        <v>3.7068409999999998</v>
      </c>
      <c r="AA22" s="1">
        <v>66.649889999999999</v>
      </c>
      <c r="AB22" s="1">
        <v>2.3947970000000001</v>
      </c>
      <c r="AC22" s="1">
        <v>3.593099</v>
      </c>
      <c r="AD22" s="1">
        <v>1.312044</v>
      </c>
      <c r="AE22" s="1">
        <v>-180.501</v>
      </c>
      <c r="AF22" s="1">
        <v>-55.011600000000001</v>
      </c>
      <c r="AG22" s="1">
        <v>-6.2096</v>
      </c>
      <c r="AH22" s="1">
        <v>-1.6490000000000001E-2</v>
      </c>
      <c r="AI22" s="1">
        <v>0</v>
      </c>
      <c r="AJ22" s="1">
        <v>0</v>
      </c>
      <c r="AK22" s="1">
        <v>1</v>
      </c>
      <c r="AL22" s="1">
        <v>0</v>
      </c>
      <c r="AM22" s="1">
        <v>25843.25</v>
      </c>
      <c r="AN22" s="1" t="s">
        <v>367</v>
      </c>
      <c r="AO22" s="1" t="s">
        <v>367</v>
      </c>
      <c r="AP22" s="1">
        <v>0</v>
      </c>
      <c r="AQ22" s="1">
        <v>0</v>
      </c>
      <c r="AR22" s="1" t="e">
        <v>#DIV/0!</v>
      </c>
      <c r="AS22" s="1">
        <v>0</v>
      </c>
      <c r="AT22" s="1" t="s">
        <v>367</v>
      </c>
      <c r="AU22" s="1" t="s">
        <v>367</v>
      </c>
      <c r="AV22" s="1">
        <v>0</v>
      </c>
      <c r="AW22" s="1">
        <v>0</v>
      </c>
      <c r="AX22" s="1" t="e">
        <v>#DIV/0!</v>
      </c>
      <c r="AY22" s="1">
        <v>0.5</v>
      </c>
      <c r="AZ22" s="1">
        <v>1261.0050000000001</v>
      </c>
      <c r="BA22" s="1">
        <v>-0.60518000000000005</v>
      </c>
      <c r="BB22" s="1" t="e">
        <v>#DIV/0!</v>
      </c>
      <c r="BC22" s="1">
        <v>-4.8000000000000001E-4</v>
      </c>
      <c r="BD22" s="1" t="e">
        <v>#DIV/0!</v>
      </c>
      <c r="BE22" s="1" t="e">
        <v>#DIV/0!</v>
      </c>
      <c r="BF22" s="1" t="s">
        <v>367</v>
      </c>
      <c r="BG22" s="1">
        <v>0</v>
      </c>
      <c r="BH22" s="1" t="e">
        <v>#DIV/0!</v>
      </c>
      <c r="BI22" s="1" t="e">
        <v>#DIV/0!</v>
      </c>
      <c r="BJ22" s="1" t="e">
        <v>#DIV/0!</v>
      </c>
      <c r="BK22" s="1" t="e">
        <v>#DIV/0!</v>
      </c>
      <c r="BL22" s="1" t="e">
        <v>#DIV/0!</v>
      </c>
      <c r="BM22" s="1" t="e">
        <v>#DIV/0!</v>
      </c>
      <c r="BN22" s="1" t="e">
        <v>#DIV/0!</v>
      </c>
      <c r="BO22" s="1" t="e">
        <v>#DIV/0!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1499.75</v>
      </c>
      <c r="CI22" s="1">
        <v>1261.0050000000001</v>
      </c>
      <c r="CJ22" s="1">
        <v>0.84080999999999995</v>
      </c>
      <c r="CK22" s="1">
        <v>0.161164</v>
      </c>
      <c r="CL22" s="1">
        <v>6</v>
      </c>
      <c r="CM22" s="1">
        <v>0.5</v>
      </c>
      <c r="CN22" s="1" t="s">
        <v>368</v>
      </c>
      <c r="CO22" s="1">
        <v>2</v>
      </c>
      <c r="CP22" s="2">
        <v>1660000000</v>
      </c>
      <c r="CQ22" s="1">
        <v>50.425400000000003</v>
      </c>
      <c r="CR22" s="1">
        <v>49.990499999999997</v>
      </c>
      <c r="CS22" s="1">
        <v>23.598700000000001</v>
      </c>
      <c r="CT22" s="1">
        <v>19.240400000000001</v>
      </c>
      <c r="CU22" s="1">
        <v>47.990400000000001</v>
      </c>
      <c r="CV22" s="1">
        <v>22.878699999999998</v>
      </c>
      <c r="CW22" s="1">
        <v>550.178</v>
      </c>
      <c r="CX22" s="1">
        <v>101.38</v>
      </c>
      <c r="CY22" s="1">
        <v>0.100032</v>
      </c>
      <c r="CZ22" s="1">
        <v>27.066199999999998</v>
      </c>
      <c r="DA22" s="1">
        <v>27.1831</v>
      </c>
      <c r="DB22" s="1">
        <v>999.9</v>
      </c>
      <c r="DC22" s="1">
        <v>0</v>
      </c>
      <c r="DD22" s="1">
        <v>0</v>
      </c>
      <c r="DE22" s="1">
        <v>4995.62</v>
      </c>
      <c r="DF22" s="1">
        <v>0</v>
      </c>
      <c r="DG22" s="1">
        <v>1351.04</v>
      </c>
      <c r="DH22" s="1">
        <v>0.34295300000000001</v>
      </c>
      <c r="DI22" s="1">
        <v>51.558199999999999</v>
      </c>
      <c r="DJ22" s="1">
        <v>50.971200000000003</v>
      </c>
      <c r="DK22" s="1">
        <v>4.5131199999999998</v>
      </c>
      <c r="DL22" s="1">
        <v>49.990499999999997</v>
      </c>
      <c r="DM22" s="1">
        <v>19.240400000000001</v>
      </c>
      <c r="DN22" s="1">
        <v>2.4081299999999999</v>
      </c>
      <c r="DO22" s="1">
        <v>1.95059</v>
      </c>
      <c r="DP22" s="1">
        <v>20.418500000000002</v>
      </c>
      <c r="DQ22" s="1">
        <v>17.0489</v>
      </c>
      <c r="DR22" s="1">
        <v>1499.75</v>
      </c>
      <c r="DS22" s="1">
        <v>0.97299100000000005</v>
      </c>
      <c r="DT22" s="1">
        <v>2.7008999999999998E-2</v>
      </c>
      <c r="DU22" s="1">
        <v>0</v>
      </c>
      <c r="DV22" s="1">
        <v>2.5693999999999999</v>
      </c>
      <c r="DW22" s="1">
        <v>0</v>
      </c>
      <c r="DX22" s="1">
        <v>21092.9</v>
      </c>
      <c r="DY22" s="1">
        <v>13301.3</v>
      </c>
      <c r="DZ22" s="1">
        <v>36.936999999999998</v>
      </c>
      <c r="EA22" s="1">
        <v>39.811999999999998</v>
      </c>
      <c r="EB22" s="1">
        <v>37.811999999999998</v>
      </c>
      <c r="EC22" s="1">
        <v>37.436999999999998</v>
      </c>
      <c r="ED22" s="1">
        <v>37.125</v>
      </c>
      <c r="EE22" s="1">
        <v>1459.24</v>
      </c>
      <c r="EF22" s="1">
        <v>40.51</v>
      </c>
      <c r="EG22" s="1">
        <v>0</v>
      </c>
      <c r="EH22" s="2">
        <v>1660000000</v>
      </c>
      <c r="EI22" s="1">
        <v>0</v>
      </c>
      <c r="EJ22" s="1">
        <v>2.3865639999999999</v>
      </c>
      <c r="EK22" s="1">
        <v>0.21859999999999999</v>
      </c>
      <c r="EL22" s="1">
        <v>-306.30799999999999</v>
      </c>
      <c r="EM22" s="1">
        <v>21251.38</v>
      </c>
      <c r="EN22" s="1">
        <v>15</v>
      </c>
      <c r="EO22" s="2">
        <v>1660000000</v>
      </c>
      <c r="EP22" s="2">
        <v>0.9034375</v>
      </c>
      <c r="EQ22" s="2">
        <v>1660000000</v>
      </c>
      <c r="ER22" s="2">
        <v>1660000000</v>
      </c>
      <c r="ES22" s="1">
        <v>5</v>
      </c>
      <c r="ET22" s="1">
        <v>9.2999999999999999E-2</v>
      </c>
      <c r="EU22" s="1">
        <v>-7.0000000000000001E-3</v>
      </c>
      <c r="EV22" s="1">
        <v>2.4350000000000001</v>
      </c>
      <c r="EW22" s="1">
        <v>0.72</v>
      </c>
      <c r="EX22" s="1">
        <v>50</v>
      </c>
      <c r="EY22" s="1">
        <v>19</v>
      </c>
      <c r="EZ22" s="1">
        <v>0.22</v>
      </c>
      <c r="FA22" s="1">
        <v>0.03</v>
      </c>
      <c r="FB22" s="1">
        <v>0.39318700000000001</v>
      </c>
      <c r="FC22" s="1">
        <v>5.0446999999999999E-2</v>
      </c>
      <c r="FD22" s="1">
        <v>2.6745999999999999E-2</v>
      </c>
      <c r="FE22" s="1">
        <v>1</v>
      </c>
      <c r="FF22" s="1">
        <v>4.4498220000000002</v>
      </c>
      <c r="FG22" s="1">
        <v>6.0552000000000002E-2</v>
      </c>
      <c r="FH22" s="1">
        <v>2.0617E-2</v>
      </c>
      <c r="FI22" s="1">
        <v>1</v>
      </c>
      <c r="FJ22" s="1">
        <v>2</v>
      </c>
      <c r="FK22" s="1">
        <v>2</v>
      </c>
      <c r="FL22" s="2">
        <v>44594</v>
      </c>
      <c r="FM22" s="1">
        <v>3.0619700000000001</v>
      </c>
      <c r="FN22" s="1">
        <v>2.76397</v>
      </c>
      <c r="FO22" s="1">
        <v>1.4463999999999999E-2</v>
      </c>
      <c r="FP22" s="1">
        <v>1.5155E-2</v>
      </c>
      <c r="FQ22" s="1">
        <v>0.11772000000000001</v>
      </c>
      <c r="FR22" s="1">
        <v>0.104351</v>
      </c>
      <c r="FS22" s="1">
        <v>31395.1</v>
      </c>
      <c r="FT22" s="1">
        <v>24515.8</v>
      </c>
      <c r="FU22" s="1">
        <v>29901.200000000001</v>
      </c>
      <c r="FV22" s="1">
        <v>24338.1</v>
      </c>
      <c r="FW22" s="1">
        <v>34694.199999999997</v>
      </c>
      <c r="FX22" s="1">
        <v>31813.599999999999</v>
      </c>
      <c r="FY22" s="1">
        <v>43245.4</v>
      </c>
      <c r="FZ22" s="1">
        <v>39695</v>
      </c>
      <c r="GA22" s="1">
        <v>2.0913499999999998</v>
      </c>
      <c r="GB22" s="1">
        <v>1.96038</v>
      </c>
      <c r="GC22" s="1">
        <v>9.1764999999999999E-2</v>
      </c>
      <c r="GD22" s="1">
        <v>0</v>
      </c>
      <c r="GE22" s="1">
        <v>25.681000000000001</v>
      </c>
      <c r="GF22" s="1">
        <v>999.9</v>
      </c>
      <c r="GG22" s="1">
        <v>52.7</v>
      </c>
      <c r="GH22" s="1">
        <v>35</v>
      </c>
      <c r="GI22" s="1">
        <v>29.360600000000002</v>
      </c>
      <c r="GJ22" s="1">
        <v>30.7883</v>
      </c>
      <c r="GK22" s="1">
        <v>38.217100000000002</v>
      </c>
      <c r="GL22" s="1">
        <v>1</v>
      </c>
      <c r="GM22" s="1">
        <v>-7.3719999999999994E-2</v>
      </c>
      <c r="GN22" s="1">
        <v>0.24580099999999999</v>
      </c>
      <c r="GO22" s="1">
        <v>20.2699</v>
      </c>
      <c r="GP22" s="1">
        <v>5.2280699999999998</v>
      </c>
      <c r="GQ22" s="1">
        <v>11.902100000000001</v>
      </c>
      <c r="GR22" s="1">
        <v>4.9653499999999999</v>
      </c>
      <c r="GS22" s="1">
        <v>3.2919999999999998</v>
      </c>
      <c r="GT22" s="1">
        <v>9999</v>
      </c>
      <c r="GU22" s="1">
        <v>9999</v>
      </c>
      <c r="GV22" s="1">
        <v>8463.7999999999993</v>
      </c>
      <c r="GW22" s="1">
        <v>986.6</v>
      </c>
      <c r="GX22" s="1">
        <v>1.87714</v>
      </c>
      <c r="GY22" s="1">
        <v>1.8754599999999999</v>
      </c>
      <c r="GZ22" s="1">
        <v>1.87409</v>
      </c>
      <c r="HA22" s="1">
        <v>1.8733200000000001</v>
      </c>
      <c r="HB22" s="1">
        <v>1.8748</v>
      </c>
      <c r="HC22" s="1">
        <v>1.8697699999999999</v>
      </c>
      <c r="HD22" s="1">
        <v>1.8739300000000001</v>
      </c>
      <c r="HE22" s="1">
        <v>1.87897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 t="s">
        <v>372</v>
      </c>
      <c r="HL22" s="1" t="s">
        <v>373</v>
      </c>
      <c r="HM22" s="1" t="s">
        <v>780</v>
      </c>
      <c r="HN22" s="1" t="s">
        <v>780</v>
      </c>
      <c r="HO22" s="1" t="s">
        <v>373</v>
      </c>
      <c r="HP22" s="1">
        <v>0</v>
      </c>
      <c r="HQ22" s="1">
        <v>100</v>
      </c>
      <c r="HR22" s="1">
        <v>100</v>
      </c>
      <c r="HS22" s="1">
        <v>2.4350000000000001</v>
      </c>
      <c r="HT22" s="1">
        <v>0.72</v>
      </c>
      <c r="HU22" s="1">
        <v>2.19591</v>
      </c>
      <c r="HV22" s="1">
        <v>3.163E-3</v>
      </c>
      <c r="HW22" s="2">
        <v>-1.9999999999999999E-6</v>
      </c>
      <c r="HX22" s="2">
        <v>3.13E-10</v>
      </c>
      <c r="HY22" s="1">
        <v>0.217727</v>
      </c>
      <c r="HZ22" s="1">
        <v>2.2706E-2</v>
      </c>
      <c r="IA22" s="1">
        <v>3.1700000000000001E-4</v>
      </c>
      <c r="IB22" s="2">
        <v>-2.3999999999999999E-6</v>
      </c>
      <c r="IC22" s="1">
        <v>4</v>
      </c>
      <c r="ID22" s="1">
        <v>1883</v>
      </c>
      <c r="IE22" s="1">
        <v>1</v>
      </c>
      <c r="IF22" s="1">
        <v>28</v>
      </c>
      <c r="IG22" s="1">
        <v>1.3</v>
      </c>
      <c r="IH22" s="1">
        <v>10</v>
      </c>
      <c r="II22" s="1">
        <v>0.244141</v>
      </c>
      <c r="IJ22" s="1">
        <v>2.50732</v>
      </c>
      <c r="IK22" s="1">
        <v>1.42578</v>
      </c>
      <c r="IL22" s="1">
        <v>2.2827099999999998</v>
      </c>
      <c r="IM22" s="1">
        <v>1.5478499999999999</v>
      </c>
      <c r="IN22" s="1">
        <v>2.36572</v>
      </c>
      <c r="IO22" s="1">
        <v>37.0032</v>
      </c>
      <c r="IP22" s="1">
        <v>15.480399999999999</v>
      </c>
      <c r="IQ22" s="1">
        <v>18</v>
      </c>
      <c r="IR22" s="1">
        <v>564.84299999999996</v>
      </c>
      <c r="IS22" s="1">
        <v>467.67500000000001</v>
      </c>
      <c r="IT22" s="1">
        <v>24.998799999999999</v>
      </c>
      <c r="IU22" s="1">
        <v>26.3797</v>
      </c>
      <c r="IV22" s="1">
        <v>29.9999</v>
      </c>
      <c r="IW22" s="1">
        <v>26.2821</v>
      </c>
      <c r="IX22" s="1">
        <v>26.211099999999998</v>
      </c>
      <c r="IY22" s="1">
        <v>4.9114800000000001</v>
      </c>
      <c r="IZ22" s="1">
        <v>36.386899999999997</v>
      </c>
      <c r="JA22" s="1">
        <v>0</v>
      </c>
      <c r="JB22" s="1">
        <v>25</v>
      </c>
      <c r="JC22" s="1">
        <v>50</v>
      </c>
      <c r="JD22" s="1">
        <v>19.293700000000001</v>
      </c>
      <c r="JE22" s="1">
        <v>100.164</v>
      </c>
      <c r="JF22" s="1">
        <v>101.004</v>
      </c>
    </row>
    <row r="23" spans="1:266" x14ac:dyDescent="0.2">
      <c r="A23" s="1">
        <v>7</v>
      </c>
      <c r="B23" s="2">
        <v>1660000000</v>
      </c>
      <c r="C23" s="1">
        <v>735</v>
      </c>
      <c r="D23" s="1" t="s">
        <v>786</v>
      </c>
      <c r="E23" s="2">
        <v>0.90431712962962962</v>
      </c>
      <c r="F23" s="1" t="s">
        <v>366</v>
      </c>
      <c r="G23" s="1"/>
      <c r="H23" s="1" t="s">
        <v>449</v>
      </c>
      <c r="I23" s="1">
        <v>12</v>
      </c>
      <c r="J23" s="1" t="s">
        <v>779</v>
      </c>
      <c r="K23" s="2">
        <v>1660000000</v>
      </c>
      <c r="L23" s="1">
        <v>4.1590000000000004E-3</v>
      </c>
      <c r="M23" s="1">
        <v>4.158785</v>
      </c>
      <c r="N23" s="1">
        <v>-4.0209400000000004</v>
      </c>
      <c r="O23" s="1">
        <v>7.8807799999999997</v>
      </c>
      <c r="P23" s="1">
        <v>27.730560000000001</v>
      </c>
      <c r="Q23" s="1">
        <v>2.8140960000000002</v>
      </c>
      <c r="R23" s="1">
        <v>0.79974100000000004</v>
      </c>
      <c r="S23" s="1">
        <v>0.34529799999999999</v>
      </c>
      <c r="T23" s="1">
        <v>1.9118599999999999</v>
      </c>
      <c r="U23" s="1">
        <v>0.31402400000000003</v>
      </c>
      <c r="V23" s="1">
        <v>0.19883799999999999</v>
      </c>
      <c r="W23" s="1">
        <v>241.74700000000001</v>
      </c>
      <c r="X23" s="1">
        <v>27.811779999999999</v>
      </c>
      <c r="Y23" s="1">
        <v>27.811779999999999</v>
      </c>
      <c r="Z23" s="1">
        <v>3.7534000000000001</v>
      </c>
      <c r="AA23" s="1">
        <v>67.259069999999994</v>
      </c>
      <c r="AB23" s="1">
        <v>2.4505270000000001</v>
      </c>
      <c r="AC23" s="1">
        <v>3.6434150000000001</v>
      </c>
      <c r="AD23" s="1">
        <v>1.3028729999999999</v>
      </c>
      <c r="AE23" s="1">
        <v>-183.40199999999999</v>
      </c>
      <c r="AF23" s="1">
        <v>-52.410499999999999</v>
      </c>
      <c r="AG23" s="1">
        <v>-5.9491699999999996</v>
      </c>
      <c r="AH23" s="1">
        <v>-1.5089999999999999E-2</v>
      </c>
      <c r="AI23" s="1">
        <v>0</v>
      </c>
      <c r="AJ23" s="1">
        <v>0</v>
      </c>
      <c r="AK23" s="1">
        <v>1</v>
      </c>
      <c r="AL23" s="1">
        <v>0</v>
      </c>
      <c r="AM23" s="1">
        <v>25661.9</v>
      </c>
      <c r="AN23" s="1" t="s">
        <v>367</v>
      </c>
      <c r="AO23" s="1" t="s">
        <v>367</v>
      </c>
      <c r="AP23" s="1">
        <v>0</v>
      </c>
      <c r="AQ23" s="1">
        <v>0</v>
      </c>
      <c r="AR23" s="1" t="e">
        <v>#DIV/0!</v>
      </c>
      <c r="AS23" s="1">
        <v>0</v>
      </c>
      <c r="AT23" s="1" t="s">
        <v>367</v>
      </c>
      <c r="AU23" s="1" t="s">
        <v>367</v>
      </c>
      <c r="AV23" s="1">
        <v>0</v>
      </c>
      <c r="AW23" s="1">
        <v>0</v>
      </c>
      <c r="AX23" s="1" t="e">
        <v>#DIV/0!</v>
      </c>
      <c r="AY23" s="1">
        <v>0.5</v>
      </c>
      <c r="AZ23" s="1">
        <v>1261.231</v>
      </c>
      <c r="BA23" s="1">
        <v>-4.0209400000000004</v>
      </c>
      <c r="BB23" s="1" t="e">
        <v>#DIV/0!</v>
      </c>
      <c r="BC23" s="1">
        <v>-3.1900000000000001E-3</v>
      </c>
      <c r="BD23" s="1" t="e">
        <v>#DIV/0!</v>
      </c>
      <c r="BE23" s="1" t="e">
        <v>#DIV/0!</v>
      </c>
      <c r="BF23" s="1" t="s">
        <v>367</v>
      </c>
      <c r="BG23" s="1">
        <v>0</v>
      </c>
      <c r="BH23" s="1" t="e">
        <v>#DIV/0!</v>
      </c>
      <c r="BI23" s="1" t="e">
        <v>#DIV/0!</v>
      </c>
      <c r="BJ23" s="1" t="e">
        <v>#DIV/0!</v>
      </c>
      <c r="BK23" s="1" t="e">
        <v>#DIV/0!</v>
      </c>
      <c r="BL23" s="1" t="e">
        <v>#DIV/0!</v>
      </c>
      <c r="BM23" s="1" t="e">
        <v>#DIV/0!</v>
      </c>
      <c r="BN23" s="1" t="e">
        <v>#DIV/0!</v>
      </c>
      <c r="BO23" s="1" t="e">
        <v>#DIV/0!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1500.02</v>
      </c>
      <c r="CI23" s="1">
        <v>1261.231</v>
      </c>
      <c r="CJ23" s="1">
        <v>0.84080999999999995</v>
      </c>
      <c r="CK23" s="1">
        <v>0.161163</v>
      </c>
      <c r="CL23" s="1">
        <v>6</v>
      </c>
      <c r="CM23" s="1">
        <v>0.5</v>
      </c>
      <c r="CN23" s="1" t="s">
        <v>368</v>
      </c>
      <c r="CO23" s="1">
        <v>2</v>
      </c>
      <c r="CP23" s="2">
        <v>1660000000</v>
      </c>
      <c r="CQ23" s="1">
        <v>7.8807799999999997</v>
      </c>
      <c r="CR23" s="1">
        <v>3.53477</v>
      </c>
      <c r="CS23" s="1">
        <v>24.1479</v>
      </c>
      <c r="CT23" s="1">
        <v>19.7254</v>
      </c>
      <c r="CU23" s="1">
        <v>5.3027800000000003</v>
      </c>
      <c r="CV23" s="1">
        <v>23.267499999999998</v>
      </c>
      <c r="CW23" s="1">
        <v>550.59699999999998</v>
      </c>
      <c r="CX23" s="1">
        <v>101.379</v>
      </c>
      <c r="CY23" s="1">
        <v>0.100926</v>
      </c>
      <c r="CZ23" s="1">
        <v>27.3033</v>
      </c>
      <c r="DA23" s="1">
        <v>27.388500000000001</v>
      </c>
      <c r="DB23" s="1">
        <v>999.9</v>
      </c>
      <c r="DC23" s="1">
        <v>0</v>
      </c>
      <c r="DD23" s="1">
        <v>0</v>
      </c>
      <c r="DE23" s="1">
        <v>4968.75</v>
      </c>
      <c r="DF23" s="1">
        <v>0</v>
      </c>
      <c r="DG23" s="1">
        <v>1362.47</v>
      </c>
      <c r="DH23" s="1">
        <v>4.0739999999999998</v>
      </c>
      <c r="DI23" s="1">
        <v>7.7970499999999996</v>
      </c>
      <c r="DJ23" s="1">
        <v>3.6059000000000001</v>
      </c>
      <c r="DK23" s="1">
        <v>4.4224500000000004</v>
      </c>
      <c r="DL23" s="1">
        <v>3.53477</v>
      </c>
      <c r="DM23" s="1">
        <v>19.7254</v>
      </c>
      <c r="DN23" s="1">
        <v>2.4480900000000001</v>
      </c>
      <c r="DO23" s="1">
        <v>1.9997499999999999</v>
      </c>
      <c r="DP23" s="1">
        <v>20.685500000000001</v>
      </c>
      <c r="DQ23" s="1">
        <v>17.442299999999999</v>
      </c>
      <c r="DR23" s="1">
        <v>1500.02</v>
      </c>
      <c r="DS23" s="1">
        <v>0.97301099999999996</v>
      </c>
      <c r="DT23" s="1">
        <v>2.6988999999999999E-2</v>
      </c>
      <c r="DU23" s="1">
        <v>0</v>
      </c>
      <c r="DV23" s="1">
        <v>2.7504</v>
      </c>
      <c r="DW23" s="1">
        <v>0</v>
      </c>
      <c r="DX23" s="1">
        <v>20680.5</v>
      </c>
      <c r="DY23" s="1">
        <v>13303.8</v>
      </c>
      <c r="DZ23" s="1">
        <v>38.75</v>
      </c>
      <c r="EA23" s="1">
        <v>41.75</v>
      </c>
      <c r="EB23" s="1">
        <v>39.561999999999998</v>
      </c>
      <c r="EC23" s="1">
        <v>39.811999999999998</v>
      </c>
      <c r="ED23" s="1">
        <v>38.811999999999998</v>
      </c>
      <c r="EE23" s="1">
        <v>1459.54</v>
      </c>
      <c r="EF23" s="1">
        <v>40.479999999999997</v>
      </c>
      <c r="EG23" s="1">
        <v>0</v>
      </c>
      <c r="EH23" s="2">
        <v>1660000000</v>
      </c>
      <c r="EI23" s="1">
        <v>0</v>
      </c>
      <c r="EJ23" s="1">
        <v>2.379956</v>
      </c>
      <c r="EK23" s="1">
        <v>-2.9190000000000001E-2</v>
      </c>
      <c r="EL23" s="1">
        <v>-1341.77</v>
      </c>
      <c r="EM23" s="1">
        <v>21250.47</v>
      </c>
      <c r="EN23" s="1">
        <v>15</v>
      </c>
      <c r="EO23" s="2">
        <v>1660000000</v>
      </c>
      <c r="EP23" s="2">
        <v>0.90460648148148148</v>
      </c>
      <c r="EQ23" s="2">
        <v>1660000000</v>
      </c>
      <c r="ER23" s="2">
        <v>1660000000</v>
      </c>
      <c r="ES23" s="1">
        <v>6</v>
      </c>
      <c r="ET23" s="1">
        <v>0.28599999999999998</v>
      </c>
      <c r="EU23" s="1">
        <v>-7.0000000000000001E-3</v>
      </c>
      <c r="EV23" s="1">
        <v>2.5779999999999998</v>
      </c>
      <c r="EW23" s="1">
        <v>0.72</v>
      </c>
      <c r="EX23" s="1">
        <v>4</v>
      </c>
      <c r="EY23" s="1">
        <v>19</v>
      </c>
      <c r="EZ23" s="1">
        <v>0.25</v>
      </c>
      <c r="FA23" s="1">
        <v>0.03</v>
      </c>
      <c r="FB23" s="1">
        <v>4.0604240000000003</v>
      </c>
      <c r="FC23" s="1">
        <v>0.114105</v>
      </c>
      <c r="FD23" s="1">
        <v>1.7602E-2</v>
      </c>
      <c r="FE23" s="1">
        <v>0</v>
      </c>
      <c r="FF23" s="1">
        <v>4.366498</v>
      </c>
      <c r="FG23" s="1">
        <v>0.38893</v>
      </c>
      <c r="FH23" s="1">
        <v>4.0127999999999997E-2</v>
      </c>
      <c r="FI23" s="1">
        <v>1</v>
      </c>
      <c r="FJ23" s="1">
        <v>1</v>
      </c>
      <c r="FK23" s="1">
        <v>2</v>
      </c>
      <c r="FL23" s="2">
        <v>44563</v>
      </c>
      <c r="FM23" s="1">
        <v>3.06297</v>
      </c>
      <c r="FN23" s="1">
        <v>2.7647400000000002</v>
      </c>
      <c r="FO23" s="1">
        <v>1.5920000000000001E-3</v>
      </c>
      <c r="FP23" s="1">
        <v>1.067E-3</v>
      </c>
      <c r="FQ23" s="1">
        <v>0.119112</v>
      </c>
      <c r="FR23" s="1">
        <v>0.106188</v>
      </c>
      <c r="FS23" s="1">
        <v>31803.3</v>
      </c>
      <c r="FT23" s="1">
        <v>24864.3</v>
      </c>
      <c r="FU23" s="1">
        <v>29899.5</v>
      </c>
      <c r="FV23" s="1">
        <v>24336</v>
      </c>
      <c r="FW23" s="1">
        <v>34634.699999999997</v>
      </c>
      <c r="FX23" s="1">
        <v>31743.7</v>
      </c>
      <c r="FY23" s="1">
        <v>43241.9</v>
      </c>
      <c r="FZ23" s="1">
        <v>39691.199999999997</v>
      </c>
      <c r="GA23" s="1">
        <v>2.0914999999999999</v>
      </c>
      <c r="GB23" s="1">
        <v>1.9617</v>
      </c>
      <c r="GC23" s="1">
        <v>9.8206000000000002E-2</v>
      </c>
      <c r="GD23" s="1">
        <v>0</v>
      </c>
      <c r="GE23" s="1">
        <v>25.781400000000001</v>
      </c>
      <c r="GF23" s="1">
        <v>999.9</v>
      </c>
      <c r="GG23" s="1">
        <v>52.1</v>
      </c>
      <c r="GH23" s="1">
        <v>35</v>
      </c>
      <c r="GI23" s="1">
        <v>29.028700000000001</v>
      </c>
      <c r="GJ23" s="1">
        <v>31.1083</v>
      </c>
      <c r="GK23" s="1">
        <v>37.279600000000002</v>
      </c>
      <c r="GL23" s="1">
        <v>1</v>
      </c>
      <c r="GM23" s="1">
        <v>-7.1779999999999997E-2</v>
      </c>
      <c r="GN23" s="1">
        <v>0.33830300000000002</v>
      </c>
      <c r="GO23" s="1">
        <v>20.269500000000001</v>
      </c>
      <c r="GP23" s="1">
        <v>5.2235800000000001</v>
      </c>
      <c r="GQ23" s="1">
        <v>11.902100000000001</v>
      </c>
      <c r="GR23" s="1">
        <v>4.9639499999999996</v>
      </c>
      <c r="GS23" s="1">
        <v>3.2919999999999998</v>
      </c>
      <c r="GT23" s="1">
        <v>9999</v>
      </c>
      <c r="GU23" s="1">
        <v>9999</v>
      </c>
      <c r="GV23" s="1">
        <v>8463.7999999999993</v>
      </c>
      <c r="GW23" s="1">
        <v>986.6</v>
      </c>
      <c r="GX23" s="1">
        <v>1.87714</v>
      </c>
      <c r="GY23" s="1">
        <v>1.8754599999999999</v>
      </c>
      <c r="GZ23" s="1">
        <v>1.8741300000000001</v>
      </c>
      <c r="HA23" s="1">
        <v>1.87334</v>
      </c>
      <c r="HB23" s="1">
        <v>1.8748499999999999</v>
      </c>
      <c r="HC23" s="1">
        <v>1.8697900000000001</v>
      </c>
      <c r="HD23" s="1">
        <v>1.8739300000000001</v>
      </c>
      <c r="HE23" s="1">
        <v>1.87906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 t="s">
        <v>372</v>
      </c>
      <c r="HL23" s="1" t="s">
        <v>373</v>
      </c>
      <c r="HM23" s="1" t="s">
        <v>780</v>
      </c>
      <c r="HN23" s="1" t="s">
        <v>780</v>
      </c>
      <c r="HO23" s="1" t="s">
        <v>373</v>
      </c>
      <c r="HP23" s="1">
        <v>0</v>
      </c>
      <c r="HQ23" s="1">
        <v>100</v>
      </c>
      <c r="HR23" s="1">
        <v>100</v>
      </c>
      <c r="HS23" s="1">
        <v>2.5779999999999998</v>
      </c>
      <c r="HT23" s="1">
        <v>0.88039999999999996</v>
      </c>
      <c r="HU23" s="1">
        <v>2.289272</v>
      </c>
      <c r="HV23" s="1">
        <v>3.163E-3</v>
      </c>
      <c r="HW23" s="2">
        <v>-1.9999999999999999E-6</v>
      </c>
      <c r="HX23" s="2">
        <v>3.13E-10</v>
      </c>
      <c r="HY23" s="1">
        <v>0.21026400000000001</v>
      </c>
      <c r="HZ23" s="1">
        <v>2.2706E-2</v>
      </c>
      <c r="IA23" s="1">
        <v>3.1700000000000001E-4</v>
      </c>
      <c r="IB23" s="2">
        <v>-2.3999999999999999E-6</v>
      </c>
      <c r="IC23" s="1">
        <v>4</v>
      </c>
      <c r="ID23" s="1">
        <v>1883</v>
      </c>
      <c r="IE23" s="1">
        <v>1</v>
      </c>
      <c r="IF23" s="1">
        <v>28</v>
      </c>
      <c r="IG23" s="1">
        <v>1.4</v>
      </c>
      <c r="IH23" s="1">
        <v>1.3</v>
      </c>
      <c r="II23" s="1">
        <v>3.1738000000000002E-2</v>
      </c>
      <c r="IJ23" s="1">
        <v>4.99756</v>
      </c>
      <c r="IK23" s="1">
        <v>1.42578</v>
      </c>
      <c r="IL23" s="1">
        <v>2.2827099999999998</v>
      </c>
      <c r="IM23" s="1">
        <v>1.5478499999999999</v>
      </c>
      <c r="IN23" s="1">
        <v>2.36206</v>
      </c>
      <c r="IO23" s="1">
        <v>36.931699999999999</v>
      </c>
      <c r="IP23" s="1">
        <v>15.4542</v>
      </c>
      <c r="IQ23" s="1">
        <v>18</v>
      </c>
      <c r="IR23" s="1">
        <v>565.05200000000002</v>
      </c>
      <c r="IS23" s="1">
        <v>468.58800000000002</v>
      </c>
      <c r="IT23" s="1">
        <v>25.0002</v>
      </c>
      <c r="IU23" s="1">
        <v>26.399799999999999</v>
      </c>
      <c r="IV23" s="1">
        <v>30.0001</v>
      </c>
      <c r="IW23" s="1">
        <v>26.293199999999999</v>
      </c>
      <c r="IX23" s="1">
        <v>26.223800000000001</v>
      </c>
      <c r="IY23" s="1">
        <v>0</v>
      </c>
      <c r="IZ23" s="1">
        <v>33.675199999999997</v>
      </c>
      <c r="JA23" s="1">
        <v>0</v>
      </c>
      <c r="JB23" s="1">
        <v>25</v>
      </c>
      <c r="JC23" s="1">
        <v>0</v>
      </c>
      <c r="JD23" s="1">
        <v>19.767499999999998</v>
      </c>
      <c r="JE23" s="1">
        <v>100.157</v>
      </c>
      <c r="JF23" s="1">
        <v>100.995</v>
      </c>
    </row>
    <row r="24" spans="1:266" x14ac:dyDescent="0.2">
      <c r="A24" s="1">
        <v>8</v>
      </c>
      <c r="B24" s="2">
        <v>1660000000</v>
      </c>
      <c r="C24" s="1">
        <v>836</v>
      </c>
      <c r="D24" s="1" t="s">
        <v>787</v>
      </c>
      <c r="E24" s="2">
        <v>0.9054861111111111</v>
      </c>
      <c r="F24" s="1" t="s">
        <v>366</v>
      </c>
      <c r="G24" s="1"/>
      <c r="H24" s="1" t="s">
        <v>449</v>
      </c>
      <c r="I24" s="1">
        <v>12</v>
      </c>
      <c r="J24" s="1" t="s">
        <v>779</v>
      </c>
      <c r="K24" s="2">
        <v>1660000000</v>
      </c>
      <c r="L24" s="1">
        <v>4.2009999999999999E-3</v>
      </c>
      <c r="M24" s="1">
        <v>4.2014110000000002</v>
      </c>
      <c r="N24" s="1">
        <v>20.313759999999998</v>
      </c>
      <c r="O24" s="1">
        <v>376.27600000000001</v>
      </c>
      <c r="P24" s="1">
        <v>268.04149999999998</v>
      </c>
      <c r="Q24" s="1">
        <v>27.19979</v>
      </c>
      <c r="R24" s="1">
        <v>38.183</v>
      </c>
      <c r="S24" s="1">
        <v>0.34779300000000002</v>
      </c>
      <c r="T24" s="1">
        <v>1.9150959999999999</v>
      </c>
      <c r="U24" s="1">
        <v>0.316135</v>
      </c>
      <c r="V24" s="1">
        <v>0.200188</v>
      </c>
      <c r="W24" s="1">
        <v>241.76509999999999</v>
      </c>
      <c r="X24" s="1">
        <v>27.701160000000002</v>
      </c>
      <c r="Y24" s="1">
        <v>27.701160000000002</v>
      </c>
      <c r="Z24" s="1">
        <v>3.729228</v>
      </c>
      <c r="AA24" s="1">
        <v>66.828220000000002</v>
      </c>
      <c r="AB24" s="1">
        <v>2.4214920000000002</v>
      </c>
      <c r="AC24" s="1">
        <v>3.6234579999999998</v>
      </c>
      <c r="AD24" s="1">
        <v>1.307736</v>
      </c>
      <c r="AE24" s="1">
        <v>-185.28200000000001</v>
      </c>
      <c r="AF24" s="1">
        <v>-50.7517</v>
      </c>
      <c r="AG24" s="1">
        <v>-5.7452800000000002</v>
      </c>
      <c r="AH24" s="1">
        <v>-1.409E-2</v>
      </c>
      <c r="AI24" s="1">
        <v>0</v>
      </c>
      <c r="AJ24" s="1">
        <v>0</v>
      </c>
      <c r="AK24" s="1">
        <v>1</v>
      </c>
      <c r="AL24" s="1">
        <v>0</v>
      </c>
      <c r="AM24" s="1">
        <v>25751.42</v>
      </c>
      <c r="AN24" s="1" t="s">
        <v>367</v>
      </c>
      <c r="AO24" s="1" t="s">
        <v>367</v>
      </c>
      <c r="AP24" s="1">
        <v>0</v>
      </c>
      <c r="AQ24" s="1">
        <v>0</v>
      </c>
      <c r="AR24" s="1" t="e">
        <v>#DIV/0!</v>
      </c>
      <c r="AS24" s="1">
        <v>0</v>
      </c>
      <c r="AT24" s="1" t="s">
        <v>367</v>
      </c>
      <c r="AU24" s="1" t="s">
        <v>367</v>
      </c>
      <c r="AV24" s="1">
        <v>0</v>
      </c>
      <c r="AW24" s="1">
        <v>0</v>
      </c>
      <c r="AX24" s="1" t="e">
        <v>#DIV/0!</v>
      </c>
      <c r="AY24" s="1">
        <v>0.5</v>
      </c>
      <c r="AZ24" s="1">
        <v>1261.3240000000001</v>
      </c>
      <c r="BA24" s="1">
        <v>20.313759999999998</v>
      </c>
      <c r="BB24" s="1" t="e">
        <v>#DIV/0!</v>
      </c>
      <c r="BC24" s="1">
        <v>1.6105000000000001E-2</v>
      </c>
      <c r="BD24" s="1" t="e">
        <v>#DIV/0!</v>
      </c>
      <c r="BE24" s="1" t="e">
        <v>#DIV/0!</v>
      </c>
      <c r="BF24" s="1" t="s">
        <v>367</v>
      </c>
      <c r="BG24" s="1">
        <v>0</v>
      </c>
      <c r="BH24" s="1" t="e">
        <v>#DIV/0!</v>
      </c>
      <c r="BI24" s="1" t="e">
        <v>#DIV/0!</v>
      </c>
      <c r="BJ24" s="1" t="e">
        <v>#DIV/0!</v>
      </c>
      <c r="BK24" s="1" t="e">
        <v>#DIV/0!</v>
      </c>
      <c r="BL24" s="1" t="e">
        <v>#DIV/0!</v>
      </c>
      <c r="BM24" s="1" t="e">
        <v>#DIV/0!</v>
      </c>
      <c r="BN24" s="1" t="e">
        <v>#DIV/0!</v>
      </c>
      <c r="BO24" s="1" t="e">
        <v>#DIV/0!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1500.13</v>
      </c>
      <c r="CI24" s="1">
        <v>1261.3240000000001</v>
      </c>
      <c r="CJ24" s="1">
        <v>0.84080999999999995</v>
      </c>
      <c r="CK24" s="1">
        <v>0.161163</v>
      </c>
      <c r="CL24" s="1">
        <v>6</v>
      </c>
      <c r="CM24" s="1">
        <v>0.5</v>
      </c>
      <c r="CN24" s="1" t="s">
        <v>368</v>
      </c>
      <c r="CO24" s="1">
        <v>2</v>
      </c>
      <c r="CP24" s="2">
        <v>1660000000</v>
      </c>
      <c r="CQ24" s="1">
        <v>376.27600000000001</v>
      </c>
      <c r="CR24" s="1">
        <v>400.15100000000001</v>
      </c>
      <c r="CS24" s="1">
        <v>23.8627</v>
      </c>
      <c r="CT24" s="1">
        <v>19.390599999999999</v>
      </c>
      <c r="CU24" s="1">
        <v>373.07600000000002</v>
      </c>
      <c r="CV24" s="1">
        <v>22.991599999999998</v>
      </c>
      <c r="CW24" s="1">
        <v>550.23199999999997</v>
      </c>
      <c r="CX24" s="1">
        <v>101.376</v>
      </c>
      <c r="CY24" s="1">
        <v>0.100037</v>
      </c>
      <c r="CZ24" s="1">
        <v>27.209599999999998</v>
      </c>
      <c r="DA24" s="1">
        <v>27.126899999999999</v>
      </c>
      <c r="DB24" s="1">
        <v>999.9</v>
      </c>
      <c r="DC24" s="1">
        <v>0</v>
      </c>
      <c r="DD24" s="1">
        <v>0</v>
      </c>
      <c r="DE24" s="1">
        <v>4982.5</v>
      </c>
      <c r="DF24" s="1">
        <v>0</v>
      </c>
      <c r="DG24" s="1">
        <v>1393.08</v>
      </c>
      <c r="DH24" s="1">
        <v>-23.587199999999999</v>
      </c>
      <c r="DI24" s="1">
        <v>385.76900000000001</v>
      </c>
      <c r="DJ24" s="1">
        <v>408.06400000000002</v>
      </c>
      <c r="DK24" s="1">
        <v>4.4720599999999999</v>
      </c>
      <c r="DL24" s="1">
        <v>400.15100000000001</v>
      </c>
      <c r="DM24" s="1">
        <v>19.390599999999999</v>
      </c>
      <c r="DN24" s="1">
        <v>2.4191099999999999</v>
      </c>
      <c r="DO24" s="1">
        <v>1.9657500000000001</v>
      </c>
      <c r="DP24" s="1">
        <v>20.4923</v>
      </c>
      <c r="DQ24" s="1">
        <v>17.171099999999999</v>
      </c>
      <c r="DR24" s="1">
        <v>1500.13</v>
      </c>
      <c r="DS24" s="1">
        <v>0.97301099999999996</v>
      </c>
      <c r="DT24" s="1">
        <v>2.6988999999999999E-2</v>
      </c>
      <c r="DU24" s="1">
        <v>0</v>
      </c>
      <c r="DV24" s="1">
        <v>2.1267</v>
      </c>
      <c r="DW24" s="1">
        <v>0</v>
      </c>
      <c r="DX24" s="1">
        <v>20066.3</v>
      </c>
      <c r="DY24" s="1">
        <v>13304.8</v>
      </c>
      <c r="DZ24" s="1">
        <v>37.811999999999998</v>
      </c>
      <c r="EA24" s="1">
        <v>40</v>
      </c>
      <c r="EB24" s="1">
        <v>38.625</v>
      </c>
      <c r="EC24" s="1">
        <v>37.936999999999998</v>
      </c>
      <c r="ED24" s="1">
        <v>37.811999999999998</v>
      </c>
      <c r="EE24" s="1">
        <v>1459.64</v>
      </c>
      <c r="EF24" s="1">
        <v>40.49</v>
      </c>
      <c r="EG24" s="1">
        <v>0</v>
      </c>
      <c r="EH24" s="2">
        <v>1660000000</v>
      </c>
      <c r="EI24" s="1">
        <v>0</v>
      </c>
      <c r="EJ24" s="1">
        <v>2.3712599999999999</v>
      </c>
      <c r="EK24" s="1">
        <v>0.75632299999999997</v>
      </c>
      <c r="EL24" s="1">
        <v>-4072.18</v>
      </c>
      <c r="EM24" s="1">
        <v>19972.8</v>
      </c>
      <c r="EN24" s="1">
        <v>15</v>
      </c>
      <c r="EO24" s="2">
        <v>1660000000</v>
      </c>
      <c r="EP24" s="2">
        <v>0.90574074074074085</v>
      </c>
      <c r="EQ24" s="2">
        <v>1660000000</v>
      </c>
      <c r="ER24" s="2">
        <v>1660000000</v>
      </c>
      <c r="ES24" s="1">
        <v>7</v>
      </c>
      <c r="ET24" s="1">
        <v>-0.33</v>
      </c>
      <c r="EU24" s="1">
        <v>-7.0000000000000001E-3</v>
      </c>
      <c r="EV24" s="1">
        <v>3.2</v>
      </c>
      <c r="EW24" s="1">
        <v>0.72</v>
      </c>
      <c r="EX24" s="1">
        <v>401</v>
      </c>
      <c r="EY24" s="1">
        <v>19</v>
      </c>
      <c r="EZ24" s="1">
        <v>0.08</v>
      </c>
      <c r="FA24" s="1">
        <v>0.03</v>
      </c>
      <c r="FB24" s="1">
        <v>-23.533000000000001</v>
      </c>
      <c r="FC24" s="1">
        <v>-1.94197</v>
      </c>
      <c r="FD24" s="1">
        <v>0.29552</v>
      </c>
      <c r="FE24" s="1">
        <v>0</v>
      </c>
      <c r="FF24" s="1">
        <v>4.4598240000000002</v>
      </c>
      <c r="FG24" s="1">
        <v>0.22290199999999999</v>
      </c>
      <c r="FH24" s="1">
        <v>2.8858000000000002E-2</v>
      </c>
      <c r="FI24" s="1">
        <v>1</v>
      </c>
      <c r="FJ24" s="1">
        <v>1</v>
      </c>
      <c r="FK24" s="1">
        <v>2</v>
      </c>
      <c r="FL24" s="2">
        <v>44563</v>
      </c>
      <c r="FM24" s="1">
        <v>3.0620799999999999</v>
      </c>
      <c r="FN24" s="1">
        <v>2.7639200000000002</v>
      </c>
      <c r="FO24" s="1">
        <v>9.6357999999999999E-2</v>
      </c>
      <c r="FP24" s="1">
        <v>0.10221</v>
      </c>
      <c r="FQ24" s="1">
        <v>0.118119</v>
      </c>
      <c r="FR24" s="1">
        <v>0.104916</v>
      </c>
      <c r="FS24" s="1">
        <v>28784.1</v>
      </c>
      <c r="FT24" s="1">
        <v>22347</v>
      </c>
      <c r="FU24" s="1">
        <v>29899</v>
      </c>
      <c r="FV24" s="1">
        <v>24336.3</v>
      </c>
      <c r="FW24" s="1">
        <v>34677.199999999997</v>
      </c>
      <c r="FX24" s="1">
        <v>31793.7</v>
      </c>
      <c r="FY24" s="1">
        <v>43240</v>
      </c>
      <c r="FZ24" s="1">
        <v>39691.599999999999</v>
      </c>
      <c r="GA24" s="1">
        <v>2.0911</v>
      </c>
      <c r="GB24" s="1">
        <v>1.96465</v>
      </c>
      <c r="GC24" s="1">
        <v>0.101712</v>
      </c>
      <c r="GD24" s="1">
        <v>0</v>
      </c>
      <c r="GE24" s="1">
        <v>25.461600000000001</v>
      </c>
      <c r="GF24" s="1">
        <v>999.9</v>
      </c>
      <c r="GG24" s="1">
        <v>51.4</v>
      </c>
      <c r="GH24" s="1">
        <v>35</v>
      </c>
      <c r="GI24" s="1">
        <v>28.636700000000001</v>
      </c>
      <c r="GJ24" s="1">
        <v>30.9483</v>
      </c>
      <c r="GK24" s="1">
        <v>37.099400000000003</v>
      </c>
      <c r="GL24" s="1">
        <v>1</v>
      </c>
      <c r="GM24" s="1">
        <v>-7.1879999999999999E-2</v>
      </c>
      <c r="GN24" s="1">
        <v>0.26429999999999998</v>
      </c>
      <c r="GO24" s="1">
        <v>20.267700000000001</v>
      </c>
      <c r="GP24" s="1">
        <v>5.2252299999999998</v>
      </c>
      <c r="GQ24" s="1">
        <v>11.903499999999999</v>
      </c>
      <c r="GR24" s="1">
        <v>4.9639499999999996</v>
      </c>
      <c r="GS24" s="1">
        <v>3.2919999999999998</v>
      </c>
      <c r="GT24" s="1">
        <v>9999</v>
      </c>
      <c r="GU24" s="1">
        <v>9999</v>
      </c>
      <c r="GV24" s="1">
        <v>8463.7999999999993</v>
      </c>
      <c r="GW24" s="1">
        <v>986.6</v>
      </c>
      <c r="GX24" s="1">
        <v>1.8770899999999999</v>
      </c>
      <c r="GY24" s="1">
        <v>1.8754599999999999</v>
      </c>
      <c r="GZ24" s="1">
        <v>1.87409</v>
      </c>
      <c r="HA24" s="1">
        <v>1.8733200000000001</v>
      </c>
      <c r="HB24" s="1">
        <v>1.8747499999999999</v>
      </c>
      <c r="HC24" s="1">
        <v>1.86968</v>
      </c>
      <c r="HD24" s="1">
        <v>1.87392</v>
      </c>
      <c r="HE24" s="1">
        <v>1.87897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 t="s">
        <v>372</v>
      </c>
      <c r="HL24" s="1" t="s">
        <v>373</v>
      </c>
      <c r="HM24" s="1" t="s">
        <v>780</v>
      </c>
      <c r="HN24" s="1" t="s">
        <v>780</v>
      </c>
      <c r="HO24" s="1" t="s">
        <v>373</v>
      </c>
      <c r="HP24" s="1">
        <v>0</v>
      </c>
      <c r="HQ24" s="1">
        <v>100</v>
      </c>
      <c r="HR24" s="1">
        <v>100</v>
      </c>
      <c r="HS24" s="1">
        <v>3.2</v>
      </c>
      <c r="HT24" s="1">
        <v>0.87109999999999999</v>
      </c>
      <c r="HU24" s="1">
        <v>2.5749599999999999</v>
      </c>
      <c r="HV24" s="1">
        <v>3.163E-3</v>
      </c>
      <c r="HW24" s="2">
        <v>-1.9999999999999999E-6</v>
      </c>
      <c r="HX24" s="2">
        <v>3.13E-10</v>
      </c>
      <c r="HY24" s="1">
        <v>0.21026400000000001</v>
      </c>
      <c r="HZ24" s="1">
        <v>2.2706E-2</v>
      </c>
      <c r="IA24" s="1">
        <v>3.1700000000000001E-4</v>
      </c>
      <c r="IB24" s="2">
        <v>-2.3999999999999999E-6</v>
      </c>
      <c r="IC24" s="1">
        <v>4</v>
      </c>
      <c r="ID24" s="1">
        <v>1883</v>
      </c>
      <c r="IE24" s="1">
        <v>1</v>
      </c>
      <c r="IF24" s="1">
        <v>28</v>
      </c>
      <c r="IG24" s="1">
        <v>1.3</v>
      </c>
      <c r="IH24" s="1">
        <v>3</v>
      </c>
      <c r="II24" s="1">
        <v>1.0424800000000001</v>
      </c>
      <c r="IJ24" s="1">
        <v>2.4584999999999999</v>
      </c>
      <c r="IK24" s="1">
        <v>1.42578</v>
      </c>
      <c r="IL24" s="1">
        <v>2.2827099999999998</v>
      </c>
      <c r="IM24" s="1">
        <v>1.5478499999999999</v>
      </c>
      <c r="IN24" s="1">
        <v>2.2936999999999999</v>
      </c>
      <c r="IO24" s="1">
        <v>36.860399999999998</v>
      </c>
      <c r="IP24" s="1">
        <v>15.445399999999999</v>
      </c>
      <c r="IQ24" s="1">
        <v>18</v>
      </c>
      <c r="IR24" s="1">
        <v>564.803</v>
      </c>
      <c r="IS24" s="1">
        <v>470.40899999999999</v>
      </c>
      <c r="IT24" s="1">
        <v>25.000699999999998</v>
      </c>
      <c r="IU24" s="1">
        <v>26.402000000000001</v>
      </c>
      <c r="IV24" s="1">
        <v>30.0002</v>
      </c>
      <c r="IW24" s="1">
        <v>26.295400000000001</v>
      </c>
      <c r="IX24" s="1">
        <v>26.225999999999999</v>
      </c>
      <c r="IY24" s="1">
        <v>20.898900000000001</v>
      </c>
      <c r="IZ24" s="1">
        <v>33.154000000000003</v>
      </c>
      <c r="JA24" s="1">
        <v>0</v>
      </c>
      <c r="JB24" s="1">
        <v>25</v>
      </c>
      <c r="JC24" s="1">
        <v>400</v>
      </c>
      <c r="JD24" s="1">
        <v>19.501300000000001</v>
      </c>
      <c r="JE24" s="1">
        <v>100.154</v>
      </c>
      <c r="JF24" s="1">
        <v>100.996</v>
      </c>
    </row>
    <row r="25" spans="1:266" x14ac:dyDescent="0.2">
      <c r="A25" s="1">
        <v>9</v>
      </c>
      <c r="B25" s="2">
        <v>1660000000</v>
      </c>
      <c r="C25" s="1">
        <v>934</v>
      </c>
      <c r="D25" s="1" t="s">
        <v>788</v>
      </c>
      <c r="E25" s="2">
        <v>0.90662037037037047</v>
      </c>
      <c r="F25" s="1" t="s">
        <v>366</v>
      </c>
      <c r="G25" s="1"/>
      <c r="H25" s="1" t="s">
        <v>449</v>
      </c>
      <c r="I25" s="1">
        <v>12</v>
      </c>
      <c r="J25" s="1" t="s">
        <v>779</v>
      </c>
      <c r="K25" s="2">
        <v>1660000000</v>
      </c>
      <c r="L25" s="1">
        <v>4.1980000000000003E-3</v>
      </c>
      <c r="M25" s="1">
        <v>4.1977580000000003</v>
      </c>
      <c r="N25" s="1">
        <v>20.697089999999999</v>
      </c>
      <c r="O25" s="1">
        <v>375.77</v>
      </c>
      <c r="P25" s="1">
        <v>267.12130000000002</v>
      </c>
      <c r="Q25" s="1">
        <v>27.104520000000001</v>
      </c>
      <c r="R25" s="1">
        <v>38.128979999999999</v>
      </c>
      <c r="S25" s="1">
        <v>0.35285899999999998</v>
      </c>
      <c r="T25" s="1">
        <v>1.9202129999999999</v>
      </c>
      <c r="U25" s="1">
        <v>0.32039699999999999</v>
      </c>
      <c r="V25" s="1">
        <v>0.20291500000000001</v>
      </c>
      <c r="W25" s="1">
        <v>241.70609999999999</v>
      </c>
      <c r="X25" s="1">
        <v>27.825199999999999</v>
      </c>
      <c r="Y25" s="1">
        <v>27.825199999999999</v>
      </c>
      <c r="Z25" s="1">
        <v>3.7563420000000001</v>
      </c>
      <c r="AA25" s="1">
        <v>67.608519999999999</v>
      </c>
      <c r="AB25" s="1">
        <v>2.4676939999999998</v>
      </c>
      <c r="AC25" s="1">
        <v>3.649975</v>
      </c>
      <c r="AD25" s="1">
        <v>1.288648</v>
      </c>
      <c r="AE25" s="1">
        <v>-185.12100000000001</v>
      </c>
      <c r="AF25" s="1">
        <v>-50.8508</v>
      </c>
      <c r="AG25" s="1">
        <v>-5.7482800000000003</v>
      </c>
      <c r="AH25" s="1">
        <v>-1.4080000000000001E-2</v>
      </c>
      <c r="AI25" s="1">
        <v>0</v>
      </c>
      <c r="AJ25" s="1">
        <v>0</v>
      </c>
      <c r="AK25" s="1">
        <v>1</v>
      </c>
      <c r="AL25" s="1">
        <v>0</v>
      </c>
      <c r="AM25" s="1">
        <v>25869.75</v>
      </c>
      <c r="AN25" s="1" t="s">
        <v>367</v>
      </c>
      <c r="AO25" s="1" t="s">
        <v>367</v>
      </c>
      <c r="AP25" s="1">
        <v>0</v>
      </c>
      <c r="AQ25" s="1">
        <v>0</v>
      </c>
      <c r="AR25" s="1" t="e">
        <v>#DIV/0!</v>
      </c>
      <c r="AS25" s="1">
        <v>0</v>
      </c>
      <c r="AT25" s="1" t="s">
        <v>367</v>
      </c>
      <c r="AU25" s="1" t="s">
        <v>367</v>
      </c>
      <c r="AV25" s="1">
        <v>0</v>
      </c>
      <c r="AW25" s="1">
        <v>0</v>
      </c>
      <c r="AX25" s="1" t="e">
        <v>#DIV/0!</v>
      </c>
      <c r="AY25" s="1">
        <v>0.5</v>
      </c>
      <c r="AZ25" s="1">
        <v>1261.0129999999999</v>
      </c>
      <c r="BA25" s="1">
        <v>20.697089999999999</v>
      </c>
      <c r="BB25" s="1" t="e">
        <v>#DIV/0!</v>
      </c>
      <c r="BC25" s="1">
        <v>1.6413000000000001E-2</v>
      </c>
      <c r="BD25" s="1" t="e">
        <v>#DIV/0!</v>
      </c>
      <c r="BE25" s="1" t="e">
        <v>#DIV/0!</v>
      </c>
      <c r="BF25" s="1" t="s">
        <v>367</v>
      </c>
      <c r="BG25" s="1">
        <v>0</v>
      </c>
      <c r="BH25" s="1" t="e">
        <v>#DIV/0!</v>
      </c>
      <c r="BI25" s="1" t="e">
        <v>#DIV/0!</v>
      </c>
      <c r="BJ25" s="1" t="e">
        <v>#DIV/0!</v>
      </c>
      <c r="BK25" s="1" t="e">
        <v>#DIV/0!</v>
      </c>
      <c r="BL25" s="1" t="e">
        <v>#DIV/0!</v>
      </c>
      <c r="BM25" s="1" t="e">
        <v>#DIV/0!</v>
      </c>
      <c r="BN25" s="1" t="e">
        <v>#DIV/0!</v>
      </c>
      <c r="BO25" s="1" t="e">
        <v>#DIV/0!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1499.76</v>
      </c>
      <c r="CI25" s="1">
        <v>1261.0129999999999</v>
      </c>
      <c r="CJ25" s="1">
        <v>0.84080999999999995</v>
      </c>
      <c r="CK25" s="1">
        <v>0.161163</v>
      </c>
      <c r="CL25" s="1">
        <v>6</v>
      </c>
      <c r="CM25" s="1">
        <v>0.5</v>
      </c>
      <c r="CN25" s="1" t="s">
        <v>368</v>
      </c>
      <c r="CO25" s="1">
        <v>2</v>
      </c>
      <c r="CP25" s="2">
        <v>1660000000</v>
      </c>
      <c r="CQ25" s="1">
        <v>375.77</v>
      </c>
      <c r="CR25" s="1">
        <v>400.05799999999999</v>
      </c>
      <c r="CS25" s="1">
        <v>24.319700000000001</v>
      </c>
      <c r="CT25" s="1">
        <v>19.8538</v>
      </c>
      <c r="CU25" s="1">
        <v>372.613</v>
      </c>
      <c r="CV25" s="1">
        <v>23.433700000000002</v>
      </c>
      <c r="CW25" s="1">
        <v>550.25900000000001</v>
      </c>
      <c r="CX25" s="1">
        <v>101.369</v>
      </c>
      <c r="CY25" s="1">
        <v>9.9926000000000001E-2</v>
      </c>
      <c r="CZ25" s="1">
        <v>27.334</v>
      </c>
      <c r="DA25" s="1">
        <v>27.3142</v>
      </c>
      <c r="DB25" s="1">
        <v>999.9</v>
      </c>
      <c r="DC25" s="1">
        <v>0</v>
      </c>
      <c r="DD25" s="1">
        <v>0</v>
      </c>
      <c r="DE25" s="1">
        <v>5004.38</v>
      </c>
      <c r="DF25" s="1">
        <v>0</v>
      </c>
      <c r="DG25" s="1">
        <v>1392.66</v>
      </c>
      <c r="DH25" s="1">
        <v>-24.287800000000001</v>
      </c>
      <c r="DI25" s="1">
        <v>385.137</v>
      </c>
      <c r="DJ25" s="1">
        <v>408.161</v>
      </c>
      <c r="DK25" s="1">
        <v>4.4659000000000004</v>
      </c>
      <c r="DL25" s="1">
        <v>400.05799999999999</v>
      </c>
      <c r="DM25" s="1">
        <v>19.8538</v>
      </c>
      <c r="DN25" s="1">
        <v>2.4652699999999999</v>
      </c>
      <c r="DO25" s="1">
        <v>2.0125600000000001</v>
      </c>
      <c r="DP25" s="1">
        <v>20.798999999999999</v>
      </c>
      <c r="DQ25" s="1">
        <v>17.543500000000002</v>
      </c>
      <c r="DR25" s="1">
        <v>1499.76</v>
      </c>
      <c r="DS25" s="1">
        <v>0.973001</v>
      </c>
      <c r="DT25" s="1">
        <v>2.6998999999999999E-2</v>
      </c>
      <c r="DU25" s="1">
        <v>0</v>
      </c>
      <c r="DV25" s="1">
        <v>2.3477000000000001</v>
      </c>
      <c r="DW25" s="1">
        <v>0</v>
      </c>
      <c r="DX25" s="1">
        <v>19378.5</v>
      </c>
      <c r="DY25" s="1">
        <v>13301.5</v>
      </c>
      <c r="DZ25" s="1">
        <v>36.936999999999998</v>
      </c>
      <c r="EA25" s="1">
        <v>39.061999999999998</v>
      </c>
      <c r="EB25" s="1">
        <v>37.686999999999998</v>
      </c>
      <c r="EC25" s="1">
        <v>37.25</v>
      </c>
      <c r="ED25" s="1">
        <v>37</v>
      </c>
      <c r="EE25" s="1">
        <v>1459.27</v>
      </c>
      <c r="EF25" s="1">
        <v>40.49</v>
      </c>
      <c r="EG25" s="1">
        <v>0</v>
      </c>
      <c r="EH25" s="2">
        <v>1660000000</v>
      </c>
      <c r="EI25" s="1">
        <v>0</v>
      </c>
      <c r="EJ25" s="1">
        <v>2.3247119999999999</v>
      </c>
      <c r="EK25" s="1">
        <v>-0.24310000000000001</v>
      </c>
      <c r="EL25" s="1">
        <v>-1182.48</v>
      </c>
      <c r="EM25" s="1">
        <v>20120.63</v>
      </c>
      <c r="EN25" s="1">
        <v>15</v>
      </c>
      <c r="EO25" s="2">
        <v>1660000000</v>
      </c>
      <c r="EP25" s="2">
        <v>0.90574074074074085</v>
      </c>
      <c r="EQ25" s="2">
        <v>1660000000</v>
      </c>
      <c r="ER25" s="2">
        <v>1660000000</v>
      </c>
      <c r="ES25" s="1">
        <v>7</v>
      </c>
      <c r="ET25" s="1">
        <v>-0.33</v>
      </c>
      <c r="EU25" s="1">
        <v>-7.0000000000000001E-3</v>
      </c>
      <c r="EV25" s="1">
        <v>3.2</v>
      </c>
      <c r="EW25" s="1">
        <v>0.72</v>
      </c>
      <c r="EX25" s="1">
        <v>401</v>
      </c>
      <c r="EY25" s="1">
        <v>19</v>
      </c>
      <c r="EZ25" s="1">
        <v>0.08</v>
      </c>
      <c r="FA25" s="1">
        <v>0.03</v>
      </c>
      <c r="FB25" s="1">
        <v>-24.138500000000001</v>
      </c>
      <c r="FC25" s="1">
        <v>-0.81952000000000003</v>
      </c>
      <c r="FD25" s="1">
        <v>8.2929000000000003E-2</v>
      </c>
      <c r="FE25" s="1">
        <v>0</v>
      </c>
      <c r="FF25" s="1">
        <v>4.4228389999999997</v>
      </c>
      <c r="FG25" s="1">
        <v>0.12880900000000001</v>
      </c>
      <c r="FH25" s="1">
        <v>1.4688E-2</v>
      </c>
      <c r="FI25" s="1">
        <v>1</v>
      </c>
      <c r="FJ25" s="1">
        <v>1</v>
      </c>
      <c r="FK25" s="1">
        <v>2</v>
      </c>
      <c r="FL25" s="2">
        <v>44563</v>
      </c>
      <c r="FM25" s="1">
        <v>3.0620799999999999</v>
      </c>
      <c r="FN25" s="1">
        <v>2.7639100000000001</v>
      </c>
      <c r="FO25" s="1">
        <v>9.6251000000000003E-2</v>
      </c>
      <c r="FP25" s="1">
        <v>0.102177</v>
      </c>
      <c r="FQ25" s="1">
        <v>0.119682</v>
      </c>
      <c r="FR25" s="1">
        <v>0.10664899999999999</v>
      </c>
      <c r="FS25" s="1">
        <v>28782</v>
      </c>
      <c r="FT25" s="1">
        <v>22344.799999999999</v>
      </c>
      <c r="FU25" s="1">
        <v>29893.5</v>
      </c>
      <c r="FV25" s="1">
        <v>24333.3</v>
      </c>
      <c r="FW25" s="1">
        <v>34607.300000000003</v>
      </c>
      <c r="FX25" s="1">
        <v>31727</v>
      </c>
      <c r="FY25" s="1">
        <v>43231.4</v>
      </c>
      <c r="FZ25" s="1">
        <v>39686.5</v>
      </c>
      <c r="GA25" s="1">
        <v>2.0905999999999998</v>
      </c>
      <c r="GB25" s="1">
        <v>1.9658500000000001</v>
      </c>
      <c r="GC25" s="1">
        <v>9.6723000000000003E-2</v>
      </c>
      <c r="GD25" s="1">
        <v>0</v>
      </c>
      <c r="GE25" s="1">
        <v>25.731200000000001</v>
      </c>
      <c r="GF25" s="1">
        <v>999.9</v>
      </c>
      <c r="GG25" s="1">
        <v>50.8</v>
      </c>
      <c r="GH25" s="1">
        <v>34.9</v>
      </c>
      <c r="GI25" s="1">
        <v>28.148299999999999</v>
      </c>
      <c r="GJ25" s="1">
        <v>30.818300000000001</v>
      </c>
      <c r="GK25" s="1">
        <v>37.083300000000001</v>
      </c>
      <c r="GL25" s="1">
        <v>1</v>
      </c>
      <c r="GM25" s="1">
        <v>-6.6629999999999995E-2</v>
      </c>
      <c r="GN25" s="1">
        <v>0.36892399999999997</v>
      </c>
      <c r="GO25" s="1">
        <v>20.267299999999999</v>
      </c>
      <c r="GP25" s="1">
        <v>5.2235800000000001</v>
      </c>
      <c r="GQ25" s="1">
        <v>11.902900000000001</v>
      </c>
      <c r="GR25" s="1">
        <v>4.9641500000000001</v>
      </c>
      <c r="GS25" s="1">
        <v>3.2913000000000001</v>
      </c>
      <c r="GT25" s="1">
        <v>9999</v>
      </c>
      <c r="GU25" s="1">
        <v>9999</v>
      </c>
      <c r="GV25" s="1">
        <v>8463.7999999999993</v>
      </c>
      <c r="GW25" s="1">
        <v>986.7</v>
      </c>
      <c r="GX25" s="1">
        <v>1.87714</v>
      </c>
      <c r="GY25" s="1">
        <v>1.8754599999999999</v>
      </c>
      <c r="GZ25" s="1">
        <v>1.87408</v>
      </c>
      <c r="HA25" s="1">
        <v>1.8733200000000001</v>
      </c>
      <c r="HB25" s="1">
        <v>1.8747</v>
      </c>
      <c r="HC25" s="1">
        <v>1.8696900000000001</v>
      </c>
      <c r="HD25" s="1">
        <v>1.87392</v>
      </c>
      <c r="HE25" s="1">
        <v>1.87897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 t="s">
        <v>372</v>
      </c>
      <c r="HL25" s="1" t="s">
        <v>373</v>
      </c>
      <c r="HM25" s="1" t="s">
        <v>780</v>
      </c>
      <c r="HN25" s="1" t="s">
        <v>780</v>
      </c>
      <c r="HO25" s="1" t="s">
        <v>373</v>
      </c>
      <c r="HP25" s="1">
        <v>0</v>
      </c>
      <c r="HQ25" s="1">
        <v>100</v>
      </c>
      <c r="HR25" s="1">
        <v>100</v>
      </c>
      <c r="HS25" s="1">
        <v>3.157</v>
      </c>
      <c r="HT25" s="1">
        <v>0.88600000000000001</v>
      </c>
      <c r="HU25" s="1">
        <v>2.2452990000000002</v>
      </c>
      <c r="HV25" s="1">
        <v>3.163E-3</v>
      </c>
      <c r="HW25" s="2">
        <v>-1.9999999999999999E-6</v>
      </c>
      <c r="HX25" s="2">
        <v>3.13E-10</v>
      </c>
      <c r="HY25" s="1">
        <v>0.21026400000000001</v>
      </c>
      <c r="HZ25" s="1">
        <v>2.2706E-2</v>
      </c>
      <c r="IA25" s="1">
        <v>3.1700000000000001E-4</v>
      </c>
      <c r="IB25" s="2">
        <v>-2.3999999999999999E-6</v>
      </c>
      <c r="IC25" s="1">
        <v>4</v>
      </c>
      <c r="ID25" s="1">
        <v>1883</v>
      </c>
      <c r="IE25" s="1">
        <v>1</v>
      </c>
      <c r="IF25" s="1">
        <v>28</v>
      </c>
      <c r="IG25" s="1">
        <v>1.3</v>
      </c>
      <c r="IH25" s="1">
        <v>4.5999999999999996</v>
      </c>
      <c r="II25" s="1">
        <v>1.0400400000000001</v>
      </c>
      <c r="IJ25" s="1">
        <v>2.4523899999999998</v>
      </c>
      <c r="IK25" s="1">
        <v>1.42578</v>
      </c>
      <c r="IL25" s="1">
        <v>2.2827099999999998</v>
      </c>
      <c r="IM25" s="1">
        <v>1.5478499999999999</v>
      </c>
      <c r="IN25" s="1">
        <v>2.32056</v>
      </c>
      <c r="IO25" s="1">
        <v>36.789200000000001</v>
      </c>
      <c r="IP25" s="1">
        <v>15.4367</v>
      </c>
      <c r="IQ25" s="1">
        <v>18</v>
      </c>
      <c r="IR25" s="1">
        <v>564.90700000000004</v>
      </c>
      <c r="IS25" s="1">
        <v>471.54399999999998</v>
      </c>
      <c r="IT25" s="1">
        <v>25.001200000000001</v>
      </c>
      <c r="IU25" s="1">
        <v>26.454799999999999</v>
      </c>
      <c r="IV25" s="1">
        <v>30.000399999999999</v>
      </c>
      <c r="IW25" s="1">
        <v>26.341200000000001</v>
      </c>
      <c r="IX25" s="1">
        <v>26.273599999999998</v>
      </c>
      <c r="IY25" s="1">
        <v>20.8413</v>
      </c>
      <c r="IZ25" s="1">
        <v>31.2194</v>
      </c>
      <c r="JA25" s="1">
        <v>0</v>
      </c>
      <c r="JB25" s="1">
        <v>25</v>
      </c>
      <c r="JC25" s="1">
        <v>400</v>
      </c>
      <c r="JD25" s="1">
        <v>19.7791</v>
      </c>
      <c r="JE25" s="1">
        <v>100.13500000000001</v>
      </c>
      <c r="JF25" s="1">
        <v>100.983</v>
      </c>
    </row>
    <row r="26" spans="1:266" x14ac:dyDescent="0.2">
      <c r="A26" s="1">
        <v>10</v>
      </c>
      <c r="B26" s="2">
        <v>1660000000</v>
      </c>
      <c r="C26" s="1">
        <v>1009.5</v>
      </c>
      <c r="D26" s="1" t="s">
        <v>789</v>
      </c>
      <c r="E26" s="2">
        <v>0.90750000000000008</v>
      </c>
      <c r="F26" s="1" t="s">
        <v>366</v>
      </c>
      <c r="G26" s="1"/>
      <c r="H26" s="1" t="s">
        <v>449</v>
      </c>
      <c r="I26" s="1">
        <v>12</v>
      </c>
      <c r="J26" s="1" t="s">
        <v>779</v>
      </c>
      <c r="K26" s="2">
        <v>1660000000</v>
      </c>
      <c r="L26" s="1">
        <v>4.1669999999999997E-3</v>
      </c>
      <c r="M26" s="1">
        <v>4.1671069999999997</v>
      </c>
      <c r="N26" s="1">
        <v>26.288019999999999</v>
      </c>
      <c r="O26" s="1">
        <v>568.75400000000002</v>
      </c>
      <c r="P26" s="1">
        <v>427.75599999999997</v>
      </c>
      <c r="Q26" s="1">
        <v>43.405659999999997</v>
      </c>
      <c r="R26" s="1">
        <v>57.71313</v>
      </c>
      <c r="S26" s="1">
        <v>0.34953299999999998</v>
      </c>
      <c r="T26" s="1">
        <v>1.9220410000000001</v>
      </c>
      <c r="U26" s="1">
        <v>0.31767800000000002</v>
      </c>
      <c r="V26" s="1">
        <v>0.20116800000000001</v>
      </c>
      <c r="W26" s="1">
        <v>241.76949999999999</v>
      </c>
      <c r="X26" s="1">
        <v>27.782889999999998</v>
      </c>
      <c r="Y26" s="1">
        <v>27.782889999999998</v>
      </c>
      <c r="Z26" s="1">
        <v>3.7470729999999999</v>
      </c>
      <c r="AA26" s="1">
        <v>67.521429999999995</v>
      </c>
      <c r="AB26" s="1">
        <v>2.4567000000000001</v>
      </c>
      <c r="AC26" s="1">
        <v>3.638401</v>
      </c>
      <c r="AD26" s="1">
        <v>1.290373</v>
      </c>
      <c r="AE26" s="1">
        <v>-183.76900000000001</v>
      </c>
      <c r="AF26" s="1">
        <v>-52.130299999999998</v>
      </c>
      <c r="AG26" s="1">
        <v>-5.8844900000000004</v>
      </c>
      <c r="AH26" s="1">
        <v>-1.477E-2</v>
      </c>
      <c r="AI26" s="1">
        <v>0</v>
      </c>
      <c r="AJ26" s="1">
        <v>0</v>
      </c>
      <c r="AK26" s="1">
        <v>1</v>
      </c>
      <c r="AL26" s="1">
        <v>0</v>
      </c>
      <c r="AM26" s="1">
        <v>25920.26</v>
      </c>
      <c r="AN26" s="1" t="s">
        <v>367</v>
      </c>
      <c r="AO26" s="1" t="s">
        <v>367</v>
      </c>
      <c r="AP26" s="1">
        <v>0</v>
      </c>
      <c r="AQ26" s="1">
        <v>0</v>
      </c>
      <c r="AR26" s="1" t="e">
        <v>#DIV/0!</v>
      </c>
      <c r="AS26" s="1">
        <v>0</v>
      </c>
      <c r="AT26" s="1" t="s">
        <v>367</v>
      </c>
      <c r="AU26" s="1" t="s">
        <v>367</v>
      </c>
      <c r="AV26" s="1">
        <v>0</v>
      </c>
      <c r="AW26" s="1">
        <v>0</v>
      </c>
      <c r="AX26" s="1" t="e">
        <v>#DIV/0!</v>
      </c>
      <c r="AY26" s="1">
        <v>0.5</v>
      </c>
      <c r="AZ26" s="1">
        <v>1261.3409999999999</v>
      </c>
      <c r="BA26" s="1">
        <v>26.288019999999999</v>
      </c>
      <c r="BB26" s="1" t="e">
        <v>#DIV/0!</v>
      </c>
      <c r="BC26" s="1">
        <v>2.0840999999999998E-2</v>
      </c>
      <c r="BD26" s="1" t="e">
        <v>#DIV/0!</v>
      </c>
      <c r="BE26" s="1" t="e">
        <v>#DIV/0!</v>
      </c>
      <c r="BF26" s="1" t="s">
        <v>367</v>
      </c>
      <c r="BG26" s="1">
        <v>0</v>
      </c>
      <c r="BH26" s="1" t="e">
        <v>#DIV/0!</v>
      </c>
      <c r="BI26" s="1" t="e">
        <v>#DIV/0!</v>
      </c>
      <c r="BJ26" s="1" t="e">
        <v>#DIV/0!</v>
      </c>
      <c r="BK26" s="1" t="e">
        <v>#DIV/0!</v>
      </c>
      <c r="BL26" s="1" t="e">
        <v>#DIV/0!</v>
      </c>
      <c r="BM26" s="1" t="e">
        <v>#DIV/0!</v>
      </c>
      <c r="BN26" s="1" t="e">
        <v>#DIV/0!</v>
      </c>
      <c r="BO26" s="1" t="e">
        <v>#DIV/0!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1500.15</v>
      </c>
      <c r="CI26" s="1">
        <v>1261.3409999999999</v>
      </c>
      <c r="CJ26" s="1">
        <v>0.84080999999999995</v>
      </c>
      <c r="CK26" s="1">
        <v>0.161164</v>
      </c>
      <c r="CL26" s="1">
        <v>6</v>
      </c>
      <c r="CM26" s="1">
        <v>0.5</v>
      </c>
      <c r="CN26" s="1" t="s">
        <v>368</v>
      </c>
      <c r="CO26" s="1">
        <v>2</v>
      </c>
      <c r="CP26" s="2">
        <v>1660000000</v>
      </c>
      <c r="CQ26" s="1">
        <v>568.75400000000002</v>
      </c>
      <c r="CR26" s="1">
        <v>600.01400000000001</v>
      </c>
      <c r="CS26" s="1">
        <v>24.2104</v>
      </c>
      <c r="CT26" s="1">
        <v>19.774999999999999</v>
      </c>
      <c r="CU26" s="1">
        <v>565.03899999999999</v>
      </c>
      <c r="CV26" s="1">
        <v>23.327999999999999</v>
      </c>
      <c r="CW26" s="1">
        <v>550.05899999999997</v>
      </c>
      <c r="CX26" s="1">
        <v>101.373</v>
      </c>
      <c r="CY26" s="1">
        <v>9.9929000000000004E-2</v>
      </c>
      <c r="CZ26" s="1">
        <v>27.279800000000002</v>
      </c>
      <c r="DA26" s="1">
        <v>27.270099999999999</v>
      </c>
      <c r="DB26" s="1">
        <v>999.9</v>
      </c>
      <c r="DC26" s="1">
        <v>0</v>
      </c>
      <c r="DD26" s="1">
        <v>0</v>
      </c>
      <c r="DE26" s="1">
        <v>5011.88</v>
      </c>
      <c r="DF26" s="1">
        <v>0</v>
      </c>
      <c r="DG26" s="1">
        <v>1397.13</v>
      </c>
      <c r="DH26" s="1">
        <v>-31.536799999999999</v>
      </c>
      <c r="DI26" s="1">
        <v>582.58199999999999</v>
      </c>
      <c r="DJ26" s="1">
        <v>612.11900000000003</v>
      </c>
      <c r="DK26" s="1">
        <v>4.4354199999999997</v>
      </c>
      <c r="DL26" s="1">
        <v>600.01400000000001</v>
      </c>
      <c r="DM26" s="1">
        <v>19.774999999999999</v>
      </c>
      <c r="DN26" s="1">
        <v>2.4542799999999998</v>
      </c>
      <c r="DO26" s="1">
        <v>2.0046499999999998</v>
      </c>
      <c r="DP26" s="1">
        <v>20.726500000000001</v>
      </c>
      <c r="DQ26" s="1">
        <v>17.481100000000001</v>
      </c>
      <c r="DR26" s="1">
        <v>1500.15</v>
      </c>
      <c r="DS26" s="1">
        <v>0.97299599999999997</v>
      </c>
      <c r="DT26" s="1">
        <v>2.7004E-2</v>
      </c>
      <c r="DU26" s="1">
        <v>0</v>
      </c>
      <c r="DV26" s="1">
        <v>2.3713000000000002</v>
      </c>
      <c r="DW26" s="1">
        <v>0</v>
      </c>
      <c r="DX26" s="1">
        <v>20971.9</v>
      </c>
      <c r="DY26" s="1">
        <v>13304.9</v>
      </c>
      <c r="DZ26" s="1">
        <v>36.375</v>
      </c>
      <c r="EA26" s="1">
        <v>38.686999999999998</v>
      </c>
      <c r="EB26" s="1">
        <v>37.186999999999998</v>
      </c>
      <c r="EC26" s="1">
        <v>36.811999999999998</v>
      </c>
      <c r="ED26" s="1">
        <v>36.625</v>
      </c>
      <c r="EE26" s="1">
        <v>1459.64</v>
      </c>
      <c r="EF26" s="1">
        <v>40.51</v>
      </c>
      <c r="EG26" s="1">
        <v>0</v>
      </c>
      <c r="EH26" s="2">
        <v>1660000000</v>
      </c>
      <c r="EI26" s="1">
        <v>0</v>
      </c>
      <c r="EJ26" s="1">
        <v>2.3417500000000002</v>
      </c>
      <c r="EK26" s="1">
        <v>0.31001400000000001</v>
      </c>
      <c r="EL26" s="1">
        <v>109.4598</v>
      </c>
      <c r="EM26" s="1">
        <v>20850.23</v>
      </c>
      <c r="EN26" s="1">
        <v>15</v>
      </c>
      <c r="EO26" s="2">
        <v>1660000000</v>
      </c>
      <c r="EP26" s="2">
        <v>0.90781250000000002</v>
      </c>
      <c r="EQ26" s="2">
        <v>1660000000</v>
      </c>
      <c r="ER26" s="2">
        <v>1660000000</v>
      </c>
      <c r="ES26" s="1">
        <v>8</v>
      </c>
      <c r="ET26" s="1">
        <v>0.24199999999999999</v>
      </c>
      <c r="EU26" s="1">
        <v>-7.0000000000000001E-3</v>
      </c>
      <c r="EV26" s="1">
        <v>3.7149999999999999</v>
      </c>
      <c r="EW26" s="1">
        <v>0.72</v>
      </c>
      <c r="EX26" s="1">
        <v>600</v>
      </c>
      <c r="EY26" s="1">
        <v>19</v>
      </c>
      <c r="EZ26" s="1">
        <v>0.13</v>
      </c>
      <c r="FA26" s="1">
        <v>0.03</v>
      </c>
      <c r="FB26" s="1">
        <v>-31.8826</v>
      </c>
      <c r="FC26" s="1">
        <v>2.7243309999999998</v>
      </c>
      <c r="FD26" s="1">
        <v>0.27011499999999999</v>
      </c>
      <c r="FE26" s="1">
        <v>0</v>
      </c>
      <c r="FF26" s="1">
        <v>4.4124739999999996</v>
      </c>
      <c r="FG26" s="1">
        <v>7.6784000000000005E-2</v>
      </c>
      <c r="FH26" s="1">
        <v>1.4014E-2</v>
      </c>
      <c r="FI26" s="1">
        <v>1</v>
      </c>
      <c r="FJ26" s="1">
        <v>1</v>
      </c>
      <c r="FK26" s="1">
        <v>2</v>
      </c>
      <c r="FL26" s="2">
        <v>44563</v>
      </c>
      <c r="FM26" s="1">
        <v>3.0615199999999998</v>
      </c>
      <c r="FN26" s="1">
        <v>2.7639300000000002</v>
      </c>
      <c r="FO26" s="1">
        <v>0.13120100000000001</v>
      </c>
      <c r="FP26" s="1">
        <v>0.13749700000000001</v>
      </c>
      <c r="FQ26" s="1">
        <v>0.119295</v>
      </c>
      <c r="FR26" s="1">
        <v>0.10634399999999999</v>
      </c>
      <c r="FS26" s="1">
        <v>27665</v>
      </c>
      <c r="FT26" s="1">
        <v>21463.8</v>
      </c>
      <c r="FU26" s="1">
        <v>29889.3</v>
      </c>
      <c r="FV26" s="1">
        <v>24331.1</v>
      </c>
      <c r="FW26" s="1">
        <v>34619.4</v>
      </c>
      <c r="FX26" s="1">
        <v>31735.8</v>
      </c>
      <c r="FY26" s="1">
        <v>43224.9</v>
      </c>
      <c r="FZ26" s="1">
        <v>39682</v>
      </c>
      <c r="GA26" s="1">
        <v>2.0901000000000001</v>
      </c>
      <c r="GB26" s="1">
        <v>1.9661500000000001</v>
      </c>
      <c r="GC26" s="1">
        <v>9.0196999999999999E-2</v>
      </c>
      <c r="GD26" s="1">
        <v>0</v>
      </c>
      <c r="GE26" s="1">
        <v>25.793900000000001</v>
      </c>
      <c r="GF26" s="1">
        <v>999.9</v>
      </c>
      <c r="GG26" s="1">
        <v>50.5</v>
      </c>
      <c r="GH26" s="1">
        <v>34.9</v>
      </c>
      <c r="GI26" s="1">
        <v>27.981400000000001</v>
      </c>
      <c r="GJ26" s="1">
        <v>30.708300000000001</v>
      </c>
      <c r="GK26" s="1">
        <v>37.972799999999999</v>
      </c>
      <c r="GL26" s="1">
        <v>1</v>
      </c>
      <c r="GM26" s="1">
        <v>-6.1240000000000003E-2</v>
      </c>
      <c r="GN26" s="1">
        <v>0.383992</v>
      </c>
      <c r="GO26" s="1">
        <v>20.267600000000002</v>
      </c>
      <c r="GP26" s="1">
        <v>5.2238800000000003</v>
      </c>
      <c r="GQ26" s="1">
        <v>11.902699999999999</v>
      </c>
      <c r="GR26" s="1">
        <v>4.9650499999999997</v>
      </c>
      <c r="GS26" s="1">
        <v>3.2919999999999998</v>
      </c>
      <c r="GT26" s="1">
        <v>9999</v>
      </c>
      <c r="GU26" s="1">
        <v>9999</v>
      </c>
      <c r="GV26" s="1">
        <v>8463.7999999999993</v>
      </c>
      <c r="GW26" s="1">
        <v>986.7</v>
      </c>
      <c r="GX26" s="1">
        <v>1.8771</v>
      </c>
      <c r="GY26" s="1">
        <v>1.8754500000000001</v>
      </c>
      <c r="GZ26" s="1">
        <v>1.87408</v>
      </c>
      <c r="HA26" s="1">
        <v>1.8733200000000001</v>
      </c>
      <c r="HB26" s="1">
        <v>1.8747100000000001</v>
      </c>
      <c r="HC26" s="1">
        <v>1.8696699999999999</v>
      </c>
      <c r="HD26" s="1">
        <v>1.8739300000000001</v>
      </c>
      <c r="HE26" s="1">
        <v>1.8789800000000001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 t="s">
        <v>372</v>
      </c>
      <c r="HL26" s="1" t="s">
        <v>373</v>
      </c>
      <c r="HM26" s="1" t="s">
        <v>780</v>
      </c>
      <c r="HN26" s="1" t="s">
        <v>780</v>
      </c>
      <c r="HO26" s="1" t="s">
        <v>373</v>
      </c>
      <c r="HP26" s="1">
        <v>0</v>
      </c>
      <c r="HQ26" s="1">
        <v>100</v>
      </c>
      <c r="HR26" s="1">
        <v>100</v>
      </c>
      <c r="HS26" s="1">
        <v>3.7149999999999999</v>
      </c>
      <c r="HT26" s="1">
        <v>0.88239999999999996</v>
      </c>
      <c r="HU26" s="1">
        <v>2.2452990000000002</v>
      </c>
      <c r="HV26" s="1">
        <v>3.163E-3</v>
      </c>
      <c r="HW26" s="2">
        <v>-1.9999999999999999E-6</v>
      </c>
      <c r="HX26" s="2">
        <v>3.13E-10</v>
      </c>
      <c r="HY26" s="1">
        <v>0.21026400000000001</v>
      </c>
      <c r="HZ26" s="1">
        <v>2.2706E-2</v>
      </c>
      <c r="IA26" s="1">
        <v>3.1700000000000001E-4</v>
      </c>
      <c r="IB26" s="2">
        <v>-2.3999999999999999E-6</v>
      </c>
      <c r="IC26" s="1">
        <v>4</v>
      </c>
      <c r="ID26" s="1">
        <v>1883</v>
      </c>
      <c r="IE26" s="1">
        <v>1</v>
      </c>
      <c r="IF26" s="1">
        <v>28</v>
      </c>
      <c r="IG26" s="1">
        <v>2.5</v>
      </c>
      <c r="IH26" s="1">
        <v>5.8</v>
      </c>
      <c r="II26" s="1">
        <v>1.4477500000000001</v>
      </c>
      <c r="IJ26" s="1">
        <v>2.4633799999999999</v>
      </c>
      <c r="IK26" s="1">
        <v>1.42578</v>
      </c>
      <c r="IL26" s="1">
        <v>2.2827099999999998</v>
      </c>
      <c r="IM26" s="1">
        <v>1.5478499999999999</v>
      </c>
      <c r="IN26" s="1">
        <v>2.3046899999999999</v>
      </c>
      <c r="IO26" s="1">
        <v>36.741700000000002</v>
      </c>
      <c r="IP26" s="1">
        <v>15.410399999999999</v>
      </c>
      <c r="IQ26" s="1">
        <v>18</v>
      </c>
      <c r="IR26" s="1">
        <v>565.048</v>
      </c>
      <c r="IS26" s="1">
        <v>472.13400000000001</v>
      </c>
      <c r="IT26" s="1">
        <v>24.999700000000001</v>
      </c>
      <c r="IU26" s="1">
        <v>26.515499999999999</v>
      </c>
      <c r="IV26" s="1">
        <v>30.000399999999999</v>
      </c>
      <c r="IW26" s="1">
        <v>26.390699999999999</v>
      </c>
      <c r="IX26" s="1">
        <v>26.3218</v>
      </c>
      <c r="IY26" s="1">
        <v>29.008299999999998</v>
      </c>
      <c r="IZ26" s="1">
        <v>30.058</v>
      </c>
      <c r="JA26" s="1">
        <v>0</v>
      </c>
      <c r="JB26" s="1">
        <v>25</v>
      </c>
      <c r="JC26" s="1">
        <v>600</v>
      </c>
      <c r="JD26" s="1">
        <v>19.823499999999999</v>
      </c>
      <c r="JE26" s="1">
        <v>100.12</v>
      </c>
      <c r="JF26" s="1">
        <v>100.973</v>
      </c>
    </row>
    <row r="27" spans="1:266" x14ac:dyDescent="0.2">
      <c r="A27" s="1">
        <v>11</v>
      </c>
      <c r="B27" s="2">
        <v>1660000000</v>
      </c>
      <c r="C27" s="1">
        <v>1112.5</v>
      </c>
      <c r="D27" s="1" t="s">
        <v>790</v>
      </c>
      <c r="E27" s="2">
        <v>0.90869212962962964</v>
      </c>
      <c r="F27" s="1" t="s">
        <v>366</v>
      </c>
      <c r="G27" s="1"/>
      <c r="H27" s="1" t="s">
        <v>449</v>
      </c>
      <c r="I27" s="1">
        <v>12</v>
      </c>
      <c r="J27" s="1" t="s">
        <v>779</v>
      </c>
      <c r="K27" s="2">
        <v>1660000000</v>
      </c>
      <c r="L27" s="1">
        <v>4.4089999999999997E-3</v>
      </c>
      <c r="M27" s="1">
        <v>4.4092339999999997</v>
      </c>
      <c r="N27" s="1">
        <v>26.855370000000001</v>
      </c>
      <c r="O27" s="1">
        <v>767.26599999999996</v>
      </c>
      <c r="P27" s="1">
        <v>631.30930000000001</v>
      </c>
      <c r="Q27" s="1">
        <v>64.058580000000006</v>
      </c>
      <c r="R27" s="1">
        <v>77.854020000000006</v>
      </c>
      <c r="S27" s="1">
        <v>0.38584000000000002</v>
      </c>
      <c r="T27" s="1">
        <v>1.9162030000000001</v>
      </c>
      <c r="U27" s="1">
        <v>0.34730699999999998</v>
      </c>
      <c r="V27" s="1">
        <v>0.22020799999999999</v>
      </c>
      <c r="W27" s="1">
        <v>241.72800000000001</v>
      </c>
      <c r="X27" s="1">
        <v>27.573080000000001</v>
      </c>
      <c r="Y27" s="1">
        <v>27.573080000000001</v>
      </c>
      <c r="Z27" s="1">
        <v>3.7014130000000001</v>
      </c>
      <c r="AA27" s="1">
        <v>67.867679999999993</v>
      </c>
      <c r="AB27" s="1">
        <v>2.4522719999999998</v>
      </c>
      <c r="AC27" s="1">
        <v>3.6133139999999999</v>
      </c>
      <c r="AD27" s="1">
        <v>1.2491410000000001</v>
      </c>
      <c r="AE27" s="1">
        <v>-194.447</v>
      </c>
      <c r="AF27" s="1">
        <v>-42.4878</v>
      </c>
      <c r="AG27" s="1">
        <v>-4.8027800000000003</v>
      </c>
      <c r="AH27" s="1">
        <v>-9.8600000000000007E-3</v>
      </c>
      <c r="AI27" s="1">
        <v>0</v>
      </c>
      <c r="AJ27" s="1">
        <v>0</v>
      </c>
      <c r="AK27" s="1">
        <v>1</v>
      </c>
      <c r="AL27" s="1">
        <v>0</v>
      </c>
      <c r="AM27" s="1">
        <v>25783.65</v>
      </c>
      <c r="AN27" s="1" t="s">
        <v>367</v>
      </c>
      <c r="AO27" s="1" t="s">
        <v>367</v>
      </c>
      <c r="AP27" s="1">
        <v>0</v>
      </c>
      <c r="AQ27" s="1">
        <v>0</v>
      </c>
      <c r="AR27" s="1" t="e">
        <v>#DIV/0!</v>
      </c>
      <c r="AS27" s="1">
        <v>0</v>
      </c>
      <c r="AT27" s="1" t="s">
        <v>367</v>
      </c>
      <c r="AU27" s="1" t="s">
        <v>367</v>
      </c>
      <c r="AV27" s="1">
        <v>0</v>
      </c>
      <c r="AW27" s="1">
        <v>0</v>
      </c>
      <c r="AX27" s="1" t="e">
        <v>#DIV/0!</v>
      </c>
      <c r="AY27" s="1">
        <v>0.5</v>
      </c>
      <c r="AZ27" s="1">
        <v>1261.123</v>
      </c>
      <c r="BA27" s="1">
        <v>26.855370000000001</v>
      </c>
      <c r="BB27" s="1" t="e">
        <v>#DIV/0!</v>
      </c>
      <c r="BC27" s="1">
        <v>2.1295000000000001E-2</v>
      </c>
      <c r="BD27" s="1" t="e">
        <v>#DIV/0!</v>
      </c>
      <c r="BE27" s="1" t="e">
        <v>#DIV/0!</v>
      </c>
      <c r="BF27" s="1" t="s">
        <v>367</v>
      </c>
      <c r="BG27" s="1">
        <v>0</v>
      </c>
      <c r="BH27" s="1" t="e">
        <v>#DIV/0!</v>
      </c>
      <c r="BI27" s="1" t="e">
        <v>#DIV/0!</v>
      </c>
      <c r="BJ27" s="1" t="e">
        <v>#DIV/0!</v>
      </c>
      <c r="BK27" s="1" t="e">
        <v>#DIV/0!</v>
      </c>
      <c r="BL27" s="1" t="e">
        <v>#DIV/0!</v>
      </c>
      <c r="BM27" s="1" t="e">
        <v>#DIV/0!</v>
      </c>
      <c r="BN27" s="1" t="e">
        <v>#DIV/0!</v>
      </c>
      <c r="BO27" s="1" t="e">
        <v>#DIV/0!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1499.89</v>
      </c>
      <c r="CI27" s="1">
        <v>1261.123</v>
      </c>
      <c r="CJ27" s="1">
        <v>0.84080999999999995</v>
      </c>
      <c r="CK27" s="1">
        <v>0.161164</v>
      </c>
      <c r="CL27" s="1">
        <v>6</v>
      </c>
      <c r="CM27" s="1">
        <v>0.5</v>
      </c>
      <c r="CN27" s="1" t="s">
        <v>368</v>
      </c>
      <c r="CO27" s="1">
        <v>2</v>
      </c>
      <c r="CP27" s="2">
        <v>1660000000</v>
      </c>
      <c r="CQ27" s="1">
        <v>767.26599999999996</v>
      </c>
      <c r="CR27" s="1">
        <v>800.23</v>
      </c>
      <c r="CS27" s="1">
        <v>24.1676</v>
      </c>
      <c r="CT27" s="1">
        <v>19.4771</v>
      </c>
      <c r="CU27" s="1">
        <v>763.34400000000005</v>
      </c>
      <c r="CV27" s="1">
        <v>23.2866</v>
      </c>
      <c r="CW27" s="1">
        <v>550.39</v>
      </c>
      <c r="CX27" s="1">
        <v>101.369</v>
      </c>
      <c r="CY27" s="1">
        <v>0.10040399999999999</v>
      </c>
      <c r="CZ27" s="1">
        <v>27.161799999999999</v>
      </c>
      <c r="DA27" s="1">
        <v>27.2486</v>
      </c>
      <c r="DB27" s="1">
        <v>999.9</v>
      </c>
      <c r="DC27" s="1">
        <v>0</v>
      </c>
      <c r="DD27" s="1">
        <v>0</v>
      </c>
      <c r="DE27" s="1">
        <v>4987.5</v>
      </c>
      <c r="DF27" s="1">
        <v>0</v>
      </c>
      <c r="DG27" s="1">
        <v>1438.36</v>
      </c>
      <c r="DH27" s="1">
        <v>-33.032200000000003</v>
      </c>
      <c r="DI27" s="1">
        <v>786.19799999999998</v>
      </c>
      <c r="DJ27" s="1">
        <v>816.125</v>
      </c>
      <c r="DK27" s="1">
        <v>4.6905799999999997</v>
      </c>
      <c r="DL27" s="1">
        <v>800.23</v>
      </c>
      <c r="DM27" s="1">
        <v>19.4771</v>
      </c>
      <c r="DN27" s="1">
        <v>2.44984</v>
      </c>
      <c r="DO27" s="1">
        <v>1.97437</v>
      </c>
      <c r="DP27" s="1">
        <v>20.697099999999999</v>
      </c>
      <c r="DQ27" s="1">
        <v>17.240200000000002</v>
      </c>
      <c r="DR27" s="1">
        <v>1499.89</v>
      </c>
      <c r="DS27" s="1">
        <v>0.97299100000000005</v>
      </c>
      <c r="DT27" s="1">
        <v>2.7008999999999998E-2</v>
      </c>
      <c r="DU27" s="1">
        <v>0</v>
      </c>
      <c r="DV27" s="1">
        <v>2.0922999999999998</v>
      </c>
      <c r="DW27" s="1">
        <v>0</v>
      </c>
      <c r="DX27" s="1">
        <v>20060</v>
      </c>
      <c r="DY27" s="1">
        <v>13302.5</v>
      </c>
      <c r="DZ27" s="1">
        <v>35.811999999999998</v>
      </c>
      <c r="EA27" s="1">
        <v>38.311999999999998</v>
      </c>
      <c r="EB27" s="1">
        <v>36.686999999999998</v>
      </c>
      <c r="EC27" s="1">
        <v>36.311999999999998</v>
      </c>
      <c r="ED27" s="1">
        <v>36.186999999999998</v>
      </c>
      <c r="EE27" s="1">
        <v>1459.38</v>
      </c>
      <c r="EF27" s="1">
        <v>40.51</v>
      </c>
      <c r="EG27" s="1">
        <v>0</v>
      </c>
      <c r="EH27" s="2">
        <v>1660000000</v>
      </c>
      <c r="EI27" s="1">
        <v>0</v>
      </c>
      <c r="EJ27" s="1">
        <v>2.2737769999999999</v>
      </c>
      <c r="EK27" s="1">
        <v>-0.81999</v>
      </c>
      <c r="EL27" s="1">
        <v>-6338.04</v>
      </c>
      <c r="EM27" s="1">
        <v>19995.96</v>
      </c>
      <c r="EN27" s="1">
        <v>15</v>
      </c>
      <c r="EO27" s="2">
        <v>1660000000</v>
      </c>
      <c r="EP27" s="2">
        <v>0.90899305555555554</v>
      </c>
      <c r="EQ27" s="2">
        <v>1660000000</v>
      </c>
      <c r="ER27" s="2">
        <v>1660000000</v>
      </c>
      <c r="ES27" s="1">
        <v>9</v>
      </c>
      <c r="ET27" s="1">
        <v>5.0999999999999997E-2</v>
      </c>
      <c r="EU27" s="1">
        <v>-7.0000000000000001E-3</v>
      </c>
      <c r="EV27" s="1">
        <v>3.9220000000000002</v>
      </c>
      <c r="EW27" s="1">
        <v>0.72</v>
      </c>
      <c r="EX27" s="1">
        <v>800</v>
      </c>
      <c r="EY27" s="1">
        <v>19</v>
      </c>
      <c r="EZ27" s="1">
        <v>0.08</v>
      </c>
      <c r="FA27" s="1">
        <v>0.03</v>
      </c>
      <c r="FB27" s="1">
        <v>-34.215000000000003</v>
      </c>
      <c r="FC27" s="1">
        <v>1.9669939999999999</v>
      </c>
      <c r="FD27" s="1">
        <v>0.44264700000000001</v>
      </c>
      <c r="FE27" s="1">
        <v>0</v>
      </c>
      <c r="FF27" s="1">
        <v>4.5678939999999999</v>
      </c>
      <c r="FG27" s="1">
        <v>0.40421299999999999</v>
      </c>
      <c r="FH27" s="1">
        <v>5.1610000000000003E-2</v>
      </c>
      <c r="FI27" s="1">
        <v>1</v>
      </c>
      <c r="FJ27" s="1">
        <v>1</v>
      </c>
      <c r="FK27" s="1">
        <v>2</v>
      </c>
      <c r="FL27" s="2">
        <v>44563</v>
      </c>
      <c r="FM27" s="1">
        <v>3.0621900000000002</v>
      </c>
      <c r="FN27" s="1">
        <v>2.7643</v>
      </c>
      <c r="FO27" s="1">
        <v>0.16145300000000001</v>
      </c>
      <c r="FP27" s="1">
        <v>0.16732900000000001</v>
      </c>
      <c r="FQ27" s="1">
        <v>0.119119</v>
      </c>
      <c r="FR27" s="1">
        <v>0.10519299999999999</v>
      </c>
      <c r="FS27" s="1">
        <v>26696.3</v>
      </c>
      <c r="FT27" s="1">
        <v>20718.7</v>
      </c>
      <c r="FU27" s="1">
        <v>29883.4</v>
      </c>
      <c r="FV27" s="1">
        <v>24328</v>
      </c>
      <c r="FW27" s="1">
        <v>34620</v>
      </c>
      <c r="FX27" s="1">
        <v>31774.400000000001</v>
      </c>
      <c r="FY27" s="1">
        <v>43214.8</v>
      </c>
      <c r="FZ27" s="1">
        <v>39676.800000000003</v>
      </c>
      <c r="GA27" s="1">
        <v>2.0893000000000002</v>
      </c>
      <c r="GB27" s="1">
        <v>1.96478</v>
      </c>
      <c r="GC27" s="1">
        <v>7.8917000000000001E-2</v>
      </c>
      <c r="GD27" s="1">
        <v>0</v>
      </c>
      <c r="GE27" s="1">
        <v>25.9572</v>
      </c>
      <c r="GF27" s="1">
        <v>999.9</v>
      </c>
      <c r="GG27" s="1">
        <v>50.2</v>
      </c>
      <c r="GH27" s="1">
        <v>34.799999999999997</v>
      </c>
      <c r="GI27" s="1">
        <v>27.665199999999999</v>
      </c>
      <c r="GJ27" s="1">
        <v>30.808299999999999</v>
      </c>
      <c r="GK27" s="1">
        <v>36.911099999999998</v>
      </c>
      <c r="GL27" s="1">
        <v>1</v>
      </c>
      <c r="GM27" s="1">
        <v>-5.348E-2</v>
      </c>
      <c r="GN27" s="1">
        <v>0.39880700000000002</v>
      </c>
      <c r="GO27" s="1">
        <v>20.267099999999999</v>
      </c>
      <c r="GP27" s="1">
        <v>5.2267200000000003</v>
      </c>
      <c r="GQ27" s="1">
        <v>11.904500000000001</v>
      </c>
      <c r="GR27" s="1">
        <v>4.9640500000000003</v>
      </c>
      <c r="GS27" s="1">
        <v>3.2919200000000002</v>
      </c>
      <c r="GT27" s="1">
        <v>9999</v>
      </c>
      <c r="GU27" s="1">
        <v>9999</v>
      </c>
      <c r="GV27" s="1">
        <v>8463.7999999999993</v>
      </c>
      <c r="GW27" s="1">
        <v>986.7</v>
      </c>
      <c r="GX27" s="1">
        <v>1.8771100000000001</v>
      </c>
      <c r="GY27" s="1">
        <v>1.8754500000000001</v>
      </c>
      <c r="GZ27" s="1">
        <v>1.87408</v>
      </c>
      <c r="HA27" s="1">
        <v>1.8733200000000001</v>
      </c>
      <c r="HB27" s="1">
        <v>1.8747199999999999</v>
      </c>
      <c r="HC27" s="1">
        <v>1.8696699999999999</v>
      </c>
      <c r="HD27" s="1">
        <v>1.87391</v>
      </c>
      <c r="HE27" s="1">
        <v>1.87897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 t="s">
        <v>372</v>
      </c>
      <c r="HL27" s="1" t="s">
        <v>373</v>
      </c>
      <c r="HM27" s="1" t="s">
        <v>780</v>
      </c>
      <c r="HN27" s="1" t="s">
        <v>780</v>
      </c>
      <c r="HO27" s="1" t="s">
        <v>373</v>
      </c>
      <c r="HP27" s="1">
        <v>0</v>
      </c>
      <c r="HQ27" s="1">
        <v>100</v>
      </c>
      <c r="HR27" s="1">
        <v>100</v>
      </c>
      <c r="HS27" s="1">
        <v>3.9220000000000002</v>
      </c>
      <c r="HT27" s="1">
        <v>0.88100000000000001</v>
      </c>
      <c r="HU27" s="1">
        <v>2.4875759999999998</v>
      </c>
      <c r="HV27" s="1">
        <v>3.163E-3</v>
      </c>
      <c r="HW27" s="2">
        <v>-1.9999999999999999E-6</v>
      </c>
      <c r="HX27" s="2">
        <v>3.13E-10</v>
      </c>
      <c r="HY27" s="1">
        <v>0.21026400000000001</v>
      </c>
      <c r="HZ27" s="1">
        <v>2.2706E-2</v>
      </c>
      <c r="IA27" s="1">
        <v>3.1700000000000001E-4</v>
      </c>
      <c r="IB27" s="2">
        <v>-2.3999999999999999E-6</v>
      </c>
      <c r="IC27" s="1">
        <v>4</v>
      </c>
      <c r="ID27" s="1">
        <v>1883</v>
      </c>
      <c r="IE27" s="1">
        <v>1</v>
      </c>
      <c r="IF27" s="1">
        <v>28</v>
      </c>
      <c r="IG27" s="1">
        <v>1.3</v>
      </c>
      <c r="IH27" s="1">
        <v>7.6</v>
      </c>
      <c r="II27" s="1">
        <v>1.8347199999999999</v>
      </c>
      <c r="IJ27" s="1">
        <v>2.4536099999999998</v>
      </c>
      <c r="IK27" s="1">
        <v>1.42578</v>
      </c>
      <c r="IL27" s="1">
        <v>2.2827099999999998</v>
      </c>
      <c r="IM27" s="1">
        <v>1.5478499999999999</v>
      </c>
      <c r="IN27" s="1">
        <v>2.3120099999999999</v>
      </c>
      <c r="IO27" s="1">
        <v>36.694299999999998</v>
      </c>
      <c r="IP27" s="1">
        <v>15.4016</v>
      </c>
      <c r="IQ27" s="1">
        <v>18</v>
      </c>
      <c r="IR27" s="1">
        <v>565.29999999999995</v>
      </c>
      <c r="IS27" s="1">
        <v>471.971</v>
      </c>
      <c r="IT27" s="1">
        <v>24.997199999999999</v>
      </c>
      <c r="IU27" s="1">
        <v>26.6142</v>
      </c>
      <c r="IV27" s="1">
        <v>30.000299999999999</v>
      </c>
      <c r="IW27" s="1">
        <v>26.473099999999999</v>
      </c>
      <c r="IX27" s="1">
        <v>26.4026</v>
      </c>
      <c r="IY27" s="1">
        <v>36.753999999999998</v>
      </c>
      <c r="IZ27" s="1">
        <v>31.899799999999999</v>
      </c>
      <c r="JA27" s="1">
        <v>0</v>
      </c>
      <c r="JB27" s="1">
        <v>25</v>
      </c>
      <c r="JC27" s="1">
        <v>800</v>
      </c>
      <c r="JD27" s="1">
        <v>19.214700000000001</v>
      </c>
      <c r="JE27" s="1">
        <v>100.098</v>
      </c>
      <c r="JF27" s="1">
        <v>100.96</v>
      </c>
    </row>
    <row r="28" spans="1:266" x14ac:dyDescent="0.2">
      <c r="A28" s="1">
        <v>12</v>
      </c>
      <c r="B28" s="2">
        <v>1660000000</v>
      </c>
      <c r="C28" s="1">
        <v>1215</v>
      </c>
      <c r="D28" s="1" t="s">
        <v>791</v>
      </c>
      <c r="E28" s="2">
        <v>0.90987268518518516</v>
      </c>
      <c r="F28" s="1" t="s">
        <v>366</v>
      </c>
      <c r="G28" s="1"/>
      <c r="H28" s="1" t="s">
        <v>449</v>
      </c>
      <c r="I28" s="1">
        <v>12</v>
      </c>
      <c r="J28" s="1" t="s">
        <v>779</v>
      </c>
      <c r="K28" s="2">
        <v>1660000000</v>
      </c>
      <c r="L28" s="1">
        <v>4.5069999999999997E-3</v>
      </c>
      <c r="M28" s="1">
        <v>4.5066689999999996</v>
      </c>
      <c r="N28" s="1">
        <v>26.626909999999999</v>
      </c>
      <c r="O28" s="1">
        <v>966.12699999999995</v>
      </c>
      <c r="P28" s="1">
        <v>823.36509999999998</v>
      </c>
      <c r="Q28" s="1">
        <v>83.544550000000001</v>
      </c>
      <c r="R28" s="1">
        <v>98.030199999999994</v>
      </c>
      <c r="S28" s="1">
        <v>0.375363</v>
      </c>
      <c r="T28" s="1">
        <v>1.9190020000000001</v>
      </c>
      <c r="U28" s="1">
        <v>0.338837</v>
      </c>
      <c r="V28" s="1">
        <v>0.214758</v>
      </c>
      <c r="W28" s="1">
        <v>241.76310000000001</v>
      </c>
      <c r="X28" s="1">
        <v>27.469940000000001</v>
      </c>
      <c r="Y28" s="1">
        <v>27.469940000000001</v>
      </c>
      <c r="Z28" s="1">
        <v>3.6791459999999998</v>
      </c>
      <c r="AA28" s="1">
        <v>65.838639999999998</v>
      </c>
      <c r="AB28" s="1">
        <v>2.3698169999999998</v>
      </c>
      <c r="AC28" s="1">
        <v>3.5994320000000002</v>
      </c>
      <c r="AD28" s="1">
        <v>1.309329</v>
      </c>
      <c r="AE28" s="1">
        <v>-198.744</v>
      </c>
      <c r="AF28" s="1">
        <v>-38.666400000000003</v>
      </c>
      <c r="AG28" s="1">
        <v>-4.36076</v>
      </c>
      <c r="AH28" s="1">
        <v>-8.1399999999999997E-3</v>
      </c>
      <c r="AI28" s="1">
        <v>0</v>
      </c>
      <c r="AJ28" s="1">
        <v>0</v>
      </c>
      <c r="AK28" s="1">
        <v>1</v>
      </c>
      <c r="AL28" s="1">
        <v>0</v>
      </c>
      <c r="AM28" s="1">
        <v>25859.84</v>
      </c>
      <c r="AN28" s="1" t="s">
        <v>367</v>
      </c>
      <c r="AO28" s="1" t="s">
        <v>367</v>
      </c>
      <c r="AP28" s="1">
        <v>0</v>
      </c>
      <c r="AQ28" s="1">
        <v>0</v>
      </c>
      <c r="AR28" s="1" t="e">
        <v>#DIV/0!</v>
      </c>
      <c r="AS28" s="1">
        <v>0</v>
      </c>
      <c r="AT28" s="1" t="s">
        <v>367</v>
      </c>
      <c r="AU28" s="1" t="s">
        <v>367</v>
      </c>
      <c r="AV28" s="1">
        <v>0</v>
      </c>
      <c r="AW28" s="1">
        <v>0</v>
      </c>
      <c r="AX28" s="1" t="e">
        <v>#DIV/0!</v>
      </c>
      <c r="AY28" s="1">
        <v>0.5</v>
      </c>
      <c r="AZ28" s="1">
        <v>1261.308</v>
      </c>
      <c r="BA28" s="1">
        <v>26.626909999999999</v>
      </c>
      <c r="BB28" s="1" t="e">
        <v>#DIV/0!</v>
      </c>
      <c r="BC28" s="1">
        <v>2.1111000000000001E-2</v>
      </c>
      <c r="BD28" s="1" t="e">
        <v>#DIV/0!</v>
      </c>
      <c r="BE28" s="1" t="e">
        <v>#DIV/0!</v>
      </c>
      <c r="BF28" s="1" t="s">
        <v>367</v>
      </c>
      <c r="BG28" s="1">
        <v>0</v>
      </c>
      <c r="BH28" s="1" t="e">
        <v>#DIV/0!</v>
      </c>
      <c r="BI28" s="1" t="e">
        <v>#DIV/0!</v>
      </c>
      <c r="BJ28" s="1" t="e">
        <v>#DIV/0!</v>
      </c>
      <c r="BK28" s="1" t="e">
        <v>#DIV/0!</v>
      </c>
      <c r="BL28" s="1" t="e">
        <v>#DIV/0!</v>
      </c>
      <c r="BM28" s="1" t="e">
        <v>#DIV/0!</v>
      </c>
      <c r="BN28" s="1" t="e">
        <v>#DIV/0!</v>
      </c>
      <c r="BO28" s="1" t="e">
        <v>#DIV/0!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1500.11</v>
      </c>
      <c r="CI28" s="1">
        <v>1261.308</v>
      </c>
      <c r="CJ28" s="1">
        <v>0.84080999999999995</v>
      </c>
      <c r="CK28" s="1">
        <v>0.161164</v>
      </c>
      <c r="CL28" s="1">
        <v>6</v>
      </c>
      <c r="CM28" s="1">
        <v>0.5</v>
      </c>
      <c r="CN28" s="1" t="s">
        <v>368</v>
      </c>
      <c r="CO28" s="1">
        <v>2</v>
      </c>
      <c r="CP28" s="2">
        <v>1660000000</v>
      </c>
      <c r="CQ28" s="1">
        <v>966.12699999999995</v>
      </c>
      <c r="CR28" s="1">
        <v>999.91</v>
      </c>
      <c r="CS28" s="1">
        <v>23.355499999999999</v>
      </c>
      <c r="CT28" s="1">
        <v>18.556000000000001</v>
      </c>
      <c r="CU28" s="1">
        <v>962.21600000000001</v>
      </c>
      <c r="CV28" s="1">
        <v>22.500800000000002</v>
      </c>
      <c r="CW28" s="1">
        <v>550.23400000000004</v>
      </c>
      <c r="CX28" s="1">
        <v>101.367</v>
      </c>
      <c r="CY28" s="1">
        <v>0.100199</v>
      </c>
      <c r="CZ28" s="1">
        <v>27.0962</v>
      </c>
      <c r="DA28" s="1">
        <v>27.096399999999999</v>
      </c>
      <c r="DB28" s="1">
        <v>999.9</v>
      </c>
      <c r="DC28" s="1">
        <v>0</v>
      </c>
      <c r="DD28" s="1">
        <v>0</v>
      </c>
      <c r="DE28" s="1">
        <v>4999.38</v>
      </c>
      <c r="DF28" s="1">
        <v>0</v>
      </c>
      <c r="DG28" s="1">
        <v>1416.4</v>
      </c>
      <c r="DH28" s="1">
        <v>-33.7211</v>
      </c>
      <c r="DI28" s="1">
        <v>989.29499999999996</v>
      </c>
      <c r="DJ28" s="1">
        <v>1018.82</v>
      </c>
      <c r="DK28" s="1">
        <v>4.7994700000000003</v>
      </c>
      <c r="DL28" s="1">
        <v>999.91</v>
      </c>
      <c r="DM28" s="1">
        <v>18.556000000000001</v>
      </c>
      <c r="DN28" s="1">
        <v>2.36748</v>
      </c>
      <c r="DO28" s="1">
        <v>1.88097</v>
      </c>
      <c r="DP28" s="1">
        <v>20.1431</v>
      </c>
      <c r="DQ28" s="1">
        <v>16.476500000000001</v>
      </c>
      <c r="DR28" s="1">
        <v>1500.11</v>
      </c>
      <c r="DS28" s="1">
        <v>0.97299599999999997</v>
      </c>
      <c r="DT28" s="1">
        <v>2.7004E-2</v>
      </c>
      <c r="DU28" s="1">
        <v>0</v>
      </c>
      <c r="DV28" s="1">
        <v>2.2519999999999998</v>
      </c>
      <c r="DW28" s="1">
        <v>0</v>
      </c>
      <c r="DX28" s="1">
        <v>20935</v>
      </c>
      <c r="DY28" s="1">
        <v>13304.5</v>
      </c>
      <c r="DZ28" s="1">
        <v>36.5</v>
      </c>
      <c r="EA28" s="1">
        <v>39.5</v>
      </c>
      <c r="EB28" s="1">
        <v>37.436999999999998</v>
      </c>
      <c r="EC28" s="1">
        <v>37.561999999999998</v>
      </c>
      <c r="ED28" s="1">
        <v>36.811999999999998</v>
      </c>
      <c r="EE28" s="1">
        <v>1459.6</v>
      </c>
      <c r="EF28" s="1">
        <v>40.51</v>
      </c>
      <c r="EG28" s="1">
        <v>0</v>
      </c>
      <c r="EH28" s="2">
        <v>1660000000</v>
      </c>
      <c r="EI28" s="1">
        <v>0</v>
      </c>
      <c r="EJ28" s="1">
        <v>2.398536</v>
      </c>
      <c r="EK28" s="1">
        <v>0.63429999999999997</v>
      </c>
      <c r="EL28" s="1">
        <v>318.9538</v>
      </c>
      <c r="EM28" s="1">
        <v>21022.47</v>
      </c>
      <c r="EN28" s="1">
        <v>15</v>
      </c>
      <c r="EO28" s="2">
        <v>1660000000</v>
      </c>
      <c r="EP28" s="2">
        <v>0.91015046296296298</v>
      </c>
      <c r="EQ28" s="2">
        <v>1660000000</v>
      </c>
      <c r="ER28" s="2">
        <v>1660000000</v>
      </c>
      <c r="ES28" s="1">
        <v>10</v>
      </c>
      <c r="ET28" s="1">
        <v>-6.4000000000000001E-2</v>
      </c>
      <c r="EU28" s="1">
        <v>-7.0000000000000001E-3</v>
      </c>
      <c r="EV28" s="1">
        <v>3.911</v>
      </c>
      <c r="EW28" s="1">
        <v>0.72</v>
      </c>
      <c r="EX28" s="1">
        <v>1000</v>
      </c>
      <c r="EY28" s="1">
        <v>19</v>
      </c>
      <c r="EZ28" s="1">
        <v>0.09</v>
      </c>
      <c r="FA28" s="1">
        <v>0.03</v>
      </c>
      <c r="FB28" s="1">
        <v>-35.300600000000003</v>
      </c>
      <c r="FC28" s="1">
        <v>8.8425910000000005</v>
      </c>
      <c r="FD28" s="1">
        <v>0.86943499999999996</v>
      </c>
      <c r="FE28" s="1">
        <v>0</v>
      </c>
      <c r="FF28" s="1">
        <v>4.832611</v>
      </c>
      <c r="FG28" s="1">
        <v>-0.24751999999999999</v>
      </c>
      <c r="FH28" s="1">
        <v>2.4153000000000001E-2</v>
      </c>
      <c r="FI28" s="1">
        <v>1</v>
      </c>
      <c r="FJ28" s="1">
        <v>1</v>
      </c>
      <c r="FK28" s="1">
        <v>2</v>
      </c>
      <c r="FL28" s="2">
        <v>44563</v>
      </c>
      <c r="FM28" s="1">
        <v>3.0617800000000002</v>
      </c>
      <c r="FN28" s="1">
        <v>2.7641499999999999</v>
      </c>
      <c r="FO28" s="1">
        <v>0.188032</v>
      </c>
      <c r="FP28" s="1">
        <v>0.193522</v>
      </c>
      <c r="FQ28" s="1">
        <v>0.11627700000000001</v>
      </c>
      <c r="FR28" s="1">
        <v>0.10165399999999999</v>
      </c>
      <c r="FS28" s="1">
        <v>25851</v>
      </c>
      <c r="FT28" s="1">
        <v>20067.2</v>
      </c>
      <c r="FU28" s="1">
        <v>29884.2</v>
      </c>
      <c r="FV28" s="1">
        <v>24328.1</v>
      </c>
      <c r="FW28" s="1">
        <v>34735.300000000003</v>
      </c>
      <c r="FX28" s="1">
        <v>31902.6</v>
      </c>
      <c r="FY28" s="1">
        <v>43214.2</v>
      </c>
      <c r="FZ28" s="1">
        <v>39676.300000000003</v>
      </c>
      <c r="GA28" s="1">
        <v>2.0891500000000001</v>
      </c>
      <c r="GB28" s="1">
        <v>1.96495</v>
      </c>
      <c r="GC28" s="1">
        <v>8.5924E-2</v>
      </c>
      <c r="GD28" s="1">
        <v>0</v>
      </c>
      <c r="GE28" s="1">
        <v>25.689800000000002</v>
      </c>
      <c r="GF28" s="1">
        <v>999.9</v>
      </c>
      <c r="GG28" s="1">
        <v>49.9</v>
      </c>
      <c r="GH28" s="1">
        <v>34.700000000000003</v>
      </c>
      <c r="GI28" s="1">
        <v>27.346900000000002</v>
      </c>
      <c r="GJ28" s="1">
        <v>30.7483</v>
      </c>
      <c r="GK28" s="1">
        <v>37.355800000000002</v>
      </c>
      <c r="GL28" s="1">
        <v>1</v>
      </c>
      <c r="GM28" s="1">
        <v>-5.0700000000000002E-2</v>
      </c>
      <c r="GN28" s="1">
        <v>0.37432199999999999</v>
      </c>
      <c r="GO28" s="1">
        <v>20.269400000000001</v>
      </c>
      <c r="GP28" s="1">
        <v>5.22403</v>
      </c>
      <c r="GQ28" s="1">
        <v>11.9024</v>
      </c>
      <c r="GR28" s="1">
        <v>4.9648000000000003</v>
      </c>
      <c r="GS28" s="1">
        <v>3.2919999999999998</v>
      </c>
      <c r="GT28" s="1">
        <v>9999</v>
      </c>
      <c r="GU28" s="1">
        <v>9999</v>
      </c>
      <c r="GV28" s="1">
        <v>8463.7999999999993</v>
      </c>
      <c r="GW28" s="1">
        <v>986.7</v>
      </c>
      <c r="GX28" s="1">
        <v>1.8771</v>
      </c>
      <c r="GY28" s="1">
        <v>1.8754500000000001</v>
      </c>
      <c r="GZ28" s="1">
        <v>1.87408</v>
      </c>
      <c r="HA28" s="1">
        <v>1.87331</v>
      </c>
      <c r="HB28" s="1">
        <v>1.8747</v>
      </c>
      <c r="HC28" s="1">
        <v>1.8696999999999999</v>
      </c>
      <c r="HD28" s="1">
        <v>1.87392</v>
      </c>
      <c r="HE28" s="1">
        <v>1.87897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 t="s">
        <v>372</v>
      </c>
      <c r="HL28" s="1" t="s">
        <v>373</v>
      </c>
      <c r="HM28" s="1" t="s">
        <v>780</v>
      </c>
      <c r="HN28" s="1" t="s">
        <v>780</v>
      </c>
      <c r="HO28" s="1" t="s">
        <v>373</v>
      </c>
      <c r="HP28" s="1">
        <v>0</v>
      </c>
      <c r="HQ28" s="1">
        <v>100</v>
      </c>
      <c r="HR28" s="1">
        <v>100</v>
      </c>
      <c r="HS28" s="1">
        <v>3.911</v>
      </c>
      <c r="HT28" s="1">
        <v>0.85470000000000002</v>
      </c>
      <c r="HU28" s="1">
        <v>2.5385439999999999</v>
      </c>
      <c r="HV28" s="1">
        <v>3.163E-3</v>
      </c>
      <c r="HW28" s="2">
        <v>-1.9999999999999999E-6</v>
      </c>
      <c r="HX28" s="2">
        <v>3.13E-10</v>
      </c>
      <c r="HY28" s="1">
        <v>0.21026400000000001</v>
      </c>
      <c r="HZ28" s="1">
        <v>2.2706E-2</v>
      </c>
      <c r="IA28" s="1">
        <v>3.1700000000000001E-4</v>
      </c>
      <c r="IB28" s="2">
        <v>-2.3999999999999999E-6</v>
      </c>
      <c r="IC28" s="1">
        <v>4</v>
      </c>
      <c r="ID28" s="1">
        <v>1883</v>
      </c>
      <c r="IE28" s="1">
        <v>1</v>
      </c>
      <c r="IF28" s="1">
        <v>28</v>
      </c>
      <c r="IG28" s="1">
        <v>1.3</v>
      </c>
      <c r="IH28" s="1">
        <v>9.3000000000000007</v>
      </c>
      <c r="II28" s="1">
        <v>2.20703</v>
      </c>
      <c r="IJ28" s="1">
        <v>2.4499499999999999</v>
      </c>
      <c r="IK28" s="1">
        <v>1.42578</v>
      </c>
      <c r="IL28" s="1">
        <v>2.2827099999999998</v>
      </c>
      <c r="IM28" s="1">
        <v>1.5478499999999999</v>
      </c>
      <c r="IN28" s="1">
        <v>2.2485400000000002</v>
      </c>
      <c r="IO28" s="1">
        <v>36.599600000000002</v>
      </c>
      <c r="IP28" s="1">
        <v>15.3841</v>
      </c>
      <c r="IQ28" s="1">
        <v>18</v>
      </c>
      <c r="IR28" s="1">
        <v>565.58600000000001</v>
      </c>
      <c r="IS28" s="1">
        <v>472.41399999999999</v>
      </c>
      <c r="IT28" s="1">
        <v>25.001200000000001</v>
      </c>
      <c r="IU28" s="1">
        <v>26.641400000000001</v>
      </c>
      <c r="IV28" s="1">
        <v>30.0002</v>
      </c>
      <c r="IW28" s="1">
        <v>26.513200000000001</v>
      </c>
      <c r="IX28" s="1">
        <v>26.442499999999999</v>
      </c>
      <c r="IY28" s="1">
        <v>44.200899999999997</v>
      </c>
      <c r="IZ28" s="1">
        <v>33.781799999999997</v>
      </c>
      <c r="JA28" s="1">
        <v>0</v>
      </c>
      <c r="JB28" s="1">
        <v>25</v>
      </c>
      <c r="JC28" s="1">
        <v>1000</v>
      </c>
      <c r="JD28" s="1">
        <v>18.595500000000001</v>
      </c>
      <c r="JE28" s="1">
        <v>100.098</v>
      </c>
      <c r="JF28" s="1">
        <v>100.959</v>
      </c>
    </row>
    <row r="29" spans="1:266" x14ac:dyDescent="0.2">
      <c r="A29" s="1">
        <v>13</v>
      </c>
      <c r="B29" s="2">
        <v>1660000000</v>
      </c>
      <c r="C29" s="1">
        <v>1314.6</v>
      </c>
      <c r="D29" s="1" t="s">
        <v>792</v>
      </c>
      <c r="E29" s="2">
        <v>0.9110300925925926</v>
      </c>
      <c r="F29" s="1" t="s">
        <v>366</v>
      </c>
      <c r="G29" s="1"/>
      <c r="H29" s="1" t="s">
        <v>449</v>
      </c>
      <c r="I29" s="1">
        <v>12</v>
      </c>
      <c r="J29" s="1" t="s">
        <v>779</v>
      </c>
      <c r="K29" s="2">
        <v>1660000000</v>
      </c>
      <c r="L29" s="1">
        <v>4.169E-3</v>
      </c>
      <c r="M29" s="1">
        <v>4.1688090000000004</v>
      </c>
      <c r="N29" s="1">
        <v>29.634129999999999</v>
      </c>
      <c r="O29" s="1">
        <v>1162.4469999999999</v>
      </c>
      <c r="P29" s="1">
        <v>989.21600000000001</v>
      </c>
      <c r="Q29" s="1">
        <v>100.36960000000001</v>
      </c>
      <c r="R29" s="1">
        <v>117.94629999999999</v>
      </c>
      <c r="S29" s="1">
        <v>0.34175100000000003</v>
      </c>
      <c r="T29" s="1">
        <v>1.91228</v>
      </c>
      <c r="U29" s="1">
        <v>0.31109100000000001</v>
      </c>
      <c r="V29" s="1">
        <v>0.19695699999999999</v>
      </c>
      <c r="W29" s="1">
        <v>241.7364</v>
      </c>
      <c r="X29" s="1">
        <v>27.674710000000001</v>
      </c>
      <c r="Y29" s="1">
        <v>27.674710000000001</v>
      </c>
      <c r="Z29" s="1">
        <v>3.7234690000000001</v>
      </c>
      <c r="AA29" s="1">
        <v>66.522599999999997</v>
      </c>
      <c r="AB29" s="1">
        <v>2.404855</v>
      </c>
      <c r="AC29" s="1">
        <v>3.615094</v>
      </c>
      <c r="AD29" s="1">
        <v>1.318614</v>
      </c>
      <c r="AE29" s="1">
        <v>-183.84399999999999</v>
      </c>
      <c r="AF29" s="1">
        <v>-52.012099999999997</v>
      </c>
      <c r="AG29" s="1">
        <v>-5.8946899999999998</v>
      </c>
      <c r="AH29" s="1">
        <v>-1.4840000000000001E-2</v>
      </c>
      <c r="AI29" s="1">
        <v>0</v>
      </c>
      <c r="AJ29" s="1">
        <v>0</v>
      </c>
      <c r="AK29" s="1">
        <v>1</v>
      </c>
      <c r="AL29" s="1">
        <v>0</v>
      </c>
      <c r="AM29" s="1">
        <v>25684.44</v>
      </c>
      <c r="AN29" s="1" t="s">
        <v>367</v>
      </c>
      <c r="AO29" s="1" t="s">
        <v>367</v>
      </c>
      <c r="AP29" s="1">
        <v>0</v>
      </c>
      <c r="AQ29" s="1">
        <v>0</v>
      </c>
      <c r="AR29" s="1" t="e">
        <v>#DIV/0!</v>
      </c>
      <c r="AS29" s="1">
        <v>0</v>
      </c>
      <c r="AT29" s="1" t="s">
        <v>367</v>
      </c>
      <c r="AU29" s="1" t="s">
        <v>367</v>
      </c>
      <c r="AV29" s="1">
        <v>0</v>
      </c>
      <c r="AW29" s="1">
        <v>0</v>
      </c>
      <c r="AX29" s="1" t="e">
        <v>#DIV/0!</v>
      </c>
      <c r="AY29" s="1">
        <v>0.5</v>
      </c>
      <c r="AZ29" s="1">
        <v>1261.173</v>
      </c>
      <c r="BA29" s="1">
        <v>29.634129999999999</v>
      </c>
      <c r="BB29" s="1" t="e">
        <v>#DIV/0!</v>
      </c>
      <c r="BC29" s="1">
        <v>2.3497000000000001E-2</v>
      </c>
      <c r="BD29" s="1" t="e">
        <v>#DIV/0!</v>
      </c>
      <c r="BE29" s="1" t="e">
        <v>#DIV/0!</v>
      </c>
      <c r="BF29" s="1" t="s">
        <v>367</v>
      </c>
      <c r="BG29" s="1">
        <v>0</v>
      </c>
      <c r="BH29" s="1" t="e">
        <v>#DIV/0!</v>
      </c>
      <c r="BI29" s="1" t="e">
        <v>#DIV/0!</v>
      </c>
      <c r="BJ29" s="1" t="e">
        <v>#DIV/0!</v>
      </c>
      <c r="BK29" s="1" t="e">
        <v>#DIV/0!</v>
      </c>
      <c r="BL29" s="1" t="e">
        <v>#DIV/0!</v>
      </c>
      <c r="BM29" s="1" t="e">
        <v>#DIV/0!</v>
      </c>
      <c r="BN29" s="1" t="e">
        <v>#DIV/0!</v>
      </c>
      <c r="BO29" s="1" t="e">
        <v>#DIV/0!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1499.95</v>
      </c>
      <c r="CI29" s="1">
        <v>1261.173</v>
      </c>
      <c r="CJ29" s="1">
        <v>0.84080999999999995</v>
      </c>
      <c r="CK29" s="1">
        <v>0.161163</v>
      </c>
      <c r="CL29" s="1">
        <v>6</v>
      </c>
      <c r="CM29" s="1">
        <v>0.5</v>
      </c>
      <c r="CN29" s="1" t="s">
        <v>368</v>
      </c>
      <c r="CO29" s="1">
        <v>2</v>
      </c>
      <c r="CP29" s="2">
        <v>1660000000</v>
      </c>
      <c r="CQ29" s="1">
        <v>1162.4469999999999</v>
      </c>
      <c r="CR29" s="1">
        <v>1200.06</v>
      </c>
      <c r="CS29" s="1">
        <v>23.701599999999999</v>
      </c>
      <c r="CT29" s="1">
        <v>19.261800000000001</v>
      </c>
      <c r="CU29" s="1">
        <v>1158.57</v>
      </c>
      <c r="CV29" s="1">
        <v>22.971599999999999</v>
      </c>
      <c r="CW29" s="1">
        <v>550.02499999999998</v>
      </c>
      <c r="CX29" s="1">
        <v>101.364</v>
      </c>
      <c r="CY29" s="1">
        <v>9.9822999999999995E-2</v>
      </c>
      <c r="CZ29" s="1">
        <v>27.170200000000001</v>
      </c>
      <c r="DA29" s="1">
        <v>27.1648</v>
      </c>
      <c r="DB29" s="1">
        <v>999.9</v>
      </c>
      <c r="DC29" s="1">
        <v>0</v>
      </c>
      <c r="DD29" s="1">
        <v>0</v>
      </c>
      <c r="DE29" s="1">
        <v>4971.25</v>
      </c>
      <c r="DF29" s="1">
        <v>0</v>
      </c>
      <c r="DG29" s="1">
        <v>1438.28</v>
      </c>
      <c r="DH29" s="1">
        <v>-37.602499999999999</v>
      </c>
      <c r="DI29" s="1">
        <v>1190.8499999999999</v>
      </c>
      <c r="DJ29" s="1">
        <v>1223.6300000000001</v>
      </c>
      <c r="DK29" s="1">
        <v>4.5802100000000001</v>
      </c>
      <c r="DL29" s="1">
        <v>1200.06</v>
      </c>
      <c r="DM29" s="1">
        <v>19.261800000000001</v>
      </c>
      <c r="DN29" s="1">
        <v>2.4167200000000002</v>
      </c>
      <c r="DO29" s="1">
        <v>1.95245</v>
      </c>
      <c r="DP29" s="1">
        <v>20.476199999999999</v>
      </c>
      <c r="DQ29" s="1">
        <v>17.0639</v>
      </c>
      <c r="DR29" s="1">
        <v>1499.95</v>
      </c>
      <c r="DS29" s="1">
        <v>0.97300600000000004</v>
      </c>
      <c r="DT29" s="1">
        <v>2.6994000000000001E-2</v>
      </c>
      <c r="DU29" s="1">
        <v>0</v>
      </c>
      <c r="DV29" s="1">
        <v>2.2105999999999999</v>
      </c>
      <c r="DW29" s="1">
        <v>0</v>
      </c>
      <c r="DX29" s="1">
        <v>20736.599999999999</v>
      </c>
      <c r="DY29" s="1">
        <v>13303.2</v>
      </c>
      <c r="DZ29" s="1">
        <v>38.25</v>
      </c>
      <c r="EA29" s="1">
        <v>41.5</v>
      </c>
      <c r="EB29" s="1">
        <v>39.125</v>
      </c>
      <c r="EC29" s="1">
        <v>39.25</v>
      </c>
      <c r="ED29" s="1">
        <v>38.375</v>
      </c>
      <c r="EE29" s="1">
        <v>1459.46</v>
      </c>
      <c r="EF29" s="1">
        <v>40.49</v>
      </c>
      <c r="EG29" s="1">
        <v>0</v>
      </c>
      <c r="EH29" s="2">
        <v>1660000000</v>
      </c>
      <c r="EI29" s="1">
        <v>0</v>
      </c>
      <c r="EJ29" s="1">
        <v>2.308344</v>
      </c>
      <c r="EK29" s="1">
        <v>0.224408</v>
      </c>
      <c r="EL29" s="1">
        <v>2269.7539999999999</v>
      </c>
      <c r="EM29" s="1">
        <v>20825.02</v>
      </c>
      <c r="EN29" s="1">
        <v>15</v>
      </c>
      <c r="EO29" s="2">
        <v>1660000000</v>
      </c>
      <c r="EP29" s="2">
        <v>0.91140046296296295</v>
      </c>
      <c r="EQ29" s="2">
        <v>1660000000</v>
      </c>
      <c r="ER29" s="2">
        <v>1660000000</v>
      </c>
      <c r="ES29" s="1">
        <v>11</v>
      </c>
      <c r="ET29" s="1">
        <v>3.0000000000000001E-3</v>
      </c>
      <c r="EU29" s="1">
        <v>7.0000000000000001E-3</v>
      </c>
      <c r="EV29" s="1">
        <v>3.8769999999999998</v>
      </c>
      <c r="EW29" s="1">
        <v>0.73</v>
      </c>
      <c r="EX29" s="1">
        <v>1200</v>
      </c>
      <c r="EY29" s="1">
        <v>19</v>
      </c>
      <c r="EZ29" s="1">
        <v>0.09</v>
      </c>
      <c r="FA29" s="1">
        <v>0.02</v>
      </c>
      <c r="FB29" s="1">
        <v>-37.281100000000002</v>
      </c>
      <c r="FC29" s="1">
        <v>-1.69251</v>
      </c>
      <c r="FD29" s="1">
        <v>0.17632700000000001</v>
      </c>
      <c r="FE29" s="1">
        <v>0</v>
      </c>
      <c r="FF29" s="1">
        <v>4.5819650000000003</v>
      </c>
      <c r="FG29" s="1">
        <v>2.2308999999999999E-2</v>
      </c>
      <c r="FH29" s="1">
        <v>4.823E-3</v>
      </c>
      <c r="FI29" s="1">
        <v>1</v>
      </c>
      <c r="FJ29" s="1">
        <v>1</v>
      </c>
      <c r="FK29" s="1">
        <v>2</v>
      </c>
      <c r="FL29" s="2">
        <v>44563</v>
      </c>
      <c r="FM29" s="1">
        <v>3.0612300000000001</v>
      </c>
      <c r="FN29" s="1">
        <v>2.7636400000000001</v>
      </c>
      <c r="FO29" s="1">
        <v>0.211696</v>
      </c>
      <c r="FP29" s="1">
        <v>0.21726599999999999</v>
      </c>
      <c r="FQ29" s="1">
        <v>0.117962</v>
      </c>
      <c r="FR29" s="1">
        <v>0.10435</v>
      </c>
      <c r="FS29" s="1">
        <v>25095.3</v>
      </c>
      <c r="FT29" s="1">
        <v>19475.3</v>
      </c>
      <c r="FU29" s="1">
        <v>29881.3</v>
      </c>
      <c r="FV29" s="1">
        <v>24326.5</v>
      </c>
      <c r="FW29" s="1">
        <v>34664.199999999997</v>
      </c>
      <c r="FX29" s="1">
        <v>31803.9</v>
      </c>
      <c r="FY29" s="1">
        <v>43208.9</v>
      </c>
      <c r="FZ29" s="1">
        <v>39673.300000000003</v>
      </c>
      <c r="GA29" s="1">
        <v>2.0880200000000002</v>
      </c>
      <c r="GB29" s="1">
        <v>1.9673</v>
      </c>
      <c r="GC29" s="1">
        <v>8.6597999999999994E-2</v>
      </c>
      <c r="GD29" s="1">
        <v>0</v>
      </c>
      <c r="GE29" s="1">
        <v>25.747299999999999</v>
      </c>
      <c r="GF29" s="1">
        <v>999.9</v>
      </c>
      <c r="GG29" s="1">
        <v>49.7</v>
      </c>
      <c r="GH29" s="1">
        <v>34.700000000000003</v>
      </c>
      <c r="GI29" s="1">
        <v>27.238299999999999</v>
      </c>
      <c r="GJ29" s="1">
        <v>30.913699999999999</v>
      </c>
      <c r="GK29" s="1">
        <v>37.1995</v>
      </c>
      <c r="GL29" s="1">
        <v>1</v>
      </c>
      <c r="GM29" s="1">
        <v>-4.829E-2</v>
      </c>
      <c r="GN29" s="1">
        <v>0.41086099999999998</v>
      </c>
      <c r="GO29" s="1">
        <v>20.269100000000002</v>
      </c>
      <c r="GP29" s="1">
        <v>5.22837</v>
      </c>
      <c r="GQ29" s="1">
        <v>11.9024</v>
      </c>
      <c r="GR29" s="1">
        <v>4.9641500000000001</v>
      </c>
      <c r="GS29" s="1">
        <v>3.2919999999999998</v>
      </c>
      <c r="GT29" s="1">
        <v>9999</v>
      </c>
      <c r="GU29" s="1">
        <v>9999</v>
      </c>
      <c r="GV29" s="1">
        <v>8463.7999999999993</v>
      </c>
      <c r="GW29" s="1">
        <v>986.8</v>
      </c>
      <c r="GX29" s="1">
        <v>1.87707</v>
      </c>
      <c r="GY29" s="1">
        <v>1.87544</v>
      </c>
      <c r="GZ29" s="1">
        <v>1.87408</v>
      </c>
      <c r="HA29" s="1">
        <v>1.8733200000000001</v>
      </c>
      <c r="HB29" s="1">
        <v>1.8747199999999999</v>
      </c>
      <c r="HC29" s="1">
        <v>1.8696699999999999</v>
      </c>
      <c r="HD29" s="1">
        <v>1.87391</v>
      </c>
      <c r="HE29" s="1">
        <v>1.87897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 t="s">
        <v>372</v>
      </c>
      <c r="HL29" s="1" t="s">
        <v>373</v>
      </c>
      <c r="HM29" s="1" t="s">
        <v>780</v>
      </c>
      <c r="HN29" s="1" t="s">
        <v>780</v>
      </c>
      <c r="HO29" s="1" t="s">
        <v>373</v>
      </c>
      <c r="HP29" s="1">
        <v>0</v>
      </c>
      <c r="HQ29" s="1">
        <v>100</v>
      </c>
      <c r="HR29" s="1">
        <v>100</v>
      </c>
      <c r="HS29" s="1">
        <v>3.8769999999999998</v>
      </c>
      <c r="HT29" s="1">
        <v>0.73</v>
      </c>
      <c r="HU29" s="1">
        <v>2.4739260000000001</v>
      </c>
      <c r="HV29" s="1">
        <v>3.163E-3</v>
      </c>
      <c r="HW29" s="2">
        <v>-1.9999999999999999E-6</v>
      </c>
      <c r="HX29" s="2">
        <v>3.13E-10</v>
      </c>
      <c r="HY29" s="1">
        <v>0.21026400000000001</v>
      </c>
      <c r="HZ29" s="1">
        <v>2.2706E-2</v>
      </c>
      <c r="IA29" s="1">
        <v>3.1700000000000001E-4</v>
      </c>
      <c r="IB29" s="2">
        <v>-2.3999999999999999E-6</v>
      </c>
      <c r="IC29" s="1">
        <v>4</v>
      </c>
      <c r="ID29" s="1">
        <v>1883</v>
      </c>
      <c r="IE29" s="1">
        <v>1</v>
      </c>
      <c r="IF29" s="1">
        <v>28</v>
      </c>
      <c r="IG29" s="1">
        <v>1.3</v>
      </c>
      <c r="IH29" s="1">
        <v>10.9</v>
      </c>
      <c r="II29" s="1">
        <v>2.5708000000000002</v>
      </c>
      <c r="IJ29" s="1">
        <v>2.4377399999999998</v>
      </c>
      <c r="IK29" s="1">
        <v>1.42578</v>
      </c>
      <c r="IL29" s="1">
        <v>2.2827099999999998</v>
      </c>
      <c r="IM29" s="1">
        <v>1.5478499999999999</v>
      </c>
      <c r="IN29" s="1">
        <v>2.3046899999999999</v>
      </c>
      <c r="IO29" s="1">
        <v>36.481400000000001</v>
      </c>
      <c r="IP29" s="1">
        <v>15.375400000000001</v>
      </c>
      <c r="IQ29" s="1">
        <v>18</v>
      </c>
      <c r="IR29" s="1">
        <v>565.20000000000005</v>
      </c>
      <c r="IS29" s="1">
        <v>474.178</v>
      </c>
      <c r="IT29" s="1">
        <v>24.999199999999998</v>
      </c>
      <c r="IU29" s="1">
        <v>26.677700000000002</v>
      </c>
      <c r="IV29" s="1">
        <v>30.000299999999999</v>
      </c>
      <c r="IW29" s="1">
        <v>26.552299999999999</v>
      </c>
      <c r="IX29" s="1">
        <v>26.4803</v>
      </c>
      <c r="IY29" s="1">
        <v>51.455500000000001</v>
      </c>
      <c r="IZ29" s="1">
        <v>30.6617</v>
      </c>
      <c r="JA29" s="1">
        <v>0</v>
      </c>
      <c r="JB29" s="1">
        <v>25</v>
      </c>
      <c r="JC29" s="1">
        <v>1200</v>
      </c>
      <c r="JD29" s="1">
        <v>19.232500000000002</v>
      </c>
      <c r="JE29" s="1">
        <v>100.087</v>
      </c>
      <c r="JF29" s="1">
        <v>100.952</v>
      </c>
    </row>
    <row r="30" spans="1:266" x14ac:dyDescent="0.2">
      <c r="A30" s="1">
        <v>14</v>
      </c>
      <c r="B30" s="2">
        <v>1660000000</v>
      </c>
      <c r="C30" s="1">
        <v>1422.6</v>
      </c>
      <c r="D30" s="1" t="s">
        <v>793</v>
      </c>
      <c r="E30" s="2">
        <v>0.91228009259259257</v>
      </c>
      <c r="F30" s="1" t="s">
        <v>366</v>
      </c>
      <c r="G30" s="1"/>
      <c r="H30" s="1" t="s">
        <v>449</v>
      </c>
      <c r="I30" s="1">
        <v>12</v>
      </c>
      <c r="J30" s="1" t="s">
        <v>779</v>
      </c>
      <c r="K30" s="2">
        <v>1660000000</v>
      </c>
      <c r="L30" s="1">
        <v>4.3080000000000002E-3</v>
      </c>
      <c r="M30" s="1">
        <v>4.307887</v>
      </c>
      <c r="N30" s="1">
        <v>29.27806</v>
      </c>
      <c r="O30" s="1">
        <v>1461.163</v>
      </c>
      <c r="P30" s="1">
        <v>1289.5820000000001</v>
      </c>
      <c r="Q30" s="1">
        <v>130.8476</v>
      </c>
      <c r="R30" s="1">
        <v>148.25710000000001</v>
      </c>
      <c r="S30" s="1">
        <v>0.35719800000000002</v>
      </c>
      <c r="T30" s="1">
        <v>1.9154139999999999</v>
      </c>
      <c r="U30" s="1">
        <v>0.32389800000000002</v>
      </c>
      <c r="V30" s="1">
        <v>0.20516899999999999</v>
      </c>
      <c r="W30" s="1">
        <v>241.7518</v>
      </c>
      <c r="X30" s="1">
        <v>27.922989999999999</v>
      </c>
      <c r="Y30" s="1">
        <v>27.922989999999999</v>
      </c>
      <c r="Z30" s="1">
        <v>3.7778360000000002</v>
      </c>
      <c r="AA30" s="1">
        <v>67.121560000000002</v>
      </c>
      <c r="AB30" s="1">
        <v>2.469884</v>
      </c>
      <c r="AC30" s="1">
        <v>3.6797179999999998</v>
      </c>
      <c r="AD30" s="1">
        <v>1.307952</v>
      </c>
      <c r="AE30" s="1">
        <v>-189.97800000000001</v>
      </c>
      <c r="AF30" s="1">
        <v>-46.508899999999997</v>
      </c>
      <c r="AG30" s="1">
        <v>-5.2768600000000001</v>
      </c>
      <c r="AH30" s="1">
        <v>-1.1849999999999999E-2</v>
      </c>
      <c r="AI30" s="1">
        <v>0</v>
      </c>
      <c r="AJ30" s="1">
        <v>0</v>
      </c>
      <c r="AK30" s="1">
        <v>1</v>
      </c>
      <c r="AL30" s="1">
        <v>0</v>
      </c>
      <c r="AM30" s="1">
        <v>25737.32</v>
      </c>
      <c r="AN30" s="1" t="s">
        <v>367</v>
      </c>
      <c r="AO30" s="1" t="s">
        <v>367</v>
      </c>
      <c r="AP30" s="1">
        <v>0</v>
      </c>
      <c r="AQ30" s="1">
        <v>0</v>
      </c>
      <c r="AR30" s="1" t="e">
        <v>#DIV/0!</v>
      </c>
      <c r="AS30" s="1">
        <v>0</v>
      </c>
      <c r="AT30" s="1" t="s">
        <v>367</v>
      </c>
      <c r="AU30" s="1" t="s">
        <v>367</v>
      </c>
      <c r="AV30" s="1">
        <v>0</v>
      </c>
      <c r="AW30" s="1">
        <v>0</v>
      </c>
      <c r="AX30" s="1" t="e">
        <v>#DIV/0!</v>
      </c>
      <c r="AY30" s="1">
        <v>0.5</v>
      </c>
      <c r="AZ30" s="1">
        <v>1261.2560000000001</v>
      </c>
      <c r="BA30" s="1">
        <v>29.27806</v>
      </c>
      <c r="BB30" s="1" t="e">
        <v>#DIV/0!</v>
      </c>
      <c r="BC30" s="1">
        <v>2.3213000000000001E-2</v>
      </c>
      <c r="BD30" s="1" t="e">
        <v>#DIV/0!</v>
      </c>
      <c r="BE30" s="1" t="e">
        <v>#DIV/0!</v>
      </c>
      <c r="BF30" s="1" t="s">
        <v>367</v>
      </c>
      <c r="BG30" s="1">
        <v>0</v>
      </c>
      <c r="BH30" s="1" t="e">
        <v>#DIV/0!</v>
      </c>
      <c r="BI30" s="1" t="e">
        <v>#DIV/0!</v>
      </c>
      <c r="BJ30" s="1" t="e">
        <v>#DIV/0!</v>
      </c>
      <c r="BK30" s="1" t="e">
        <v>#DIV/0!</v>
      </c>
      <c r="BL30" s="1" t="e">
        <v>#DIV/0!</v>
      </c>
      <c r="BM30" s="1" t="e">
        <v>#DIV/0!</v>
      </c>
      <c r="BN30" s="1" t="e">
        <v>#DIV/0!</v>
      </c>
      <c r="BO30" s="1" t="e">
        <v>#DIV/0!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1500.05</v>
      </c>
      <c r="CI30" s="1">
        <v>1261.2560000000001</v>
      </c>
      <c r="CJ30" s="1">
        <v>0.84080999999999995</v>
      </c>
      <c r="CK30" s="1">
        <v>0.161162</v>
      </c>
      <c r="CL30" s="1">
        <v>6</v>
      </c>
      <c r="CM30" s="1">
        <v>0.5</v>
      </c>
      <c r="CN30" s="1" t="s">
        <v>368</v>
      </c>
      <c r="CO30" s="1">
        <v>2</v>
      </c>
      <c r="CP30" s="2">
        <v>1660000000</v>
      </c>
      <c r="CQ30" s="1">
        <v>1461.163</v>
      </c>
      <c r="CR30" s="1">
        <v>1499.96</v>
      </c>
      <c r="CS30" s="1">
        <v>24.342199999999998</v>
      </c>
      <c r="CT30" s="1">
        <v>19.758199999999999</v>
      </c>
      <c r="CU30" s="1">
        <v>1457.47</v>
      </c>
      <c r="CV30" s="1">
        <v>23.449000000000002</v>
      </c>
      <c r="CW30" s="1">
        <v>550.13400000000001</v>
      </c>
      <c r="CX30" s="1">
        <v>101.36499999999999</v>
      </c>
      <c r="CY30" s="1">
        <v>0.10011299999999999</v>
      </c>
      <c r="CZ30" s="1">
        <v>27.4726</v>
      </c>
      <c r="DA30" s="1">
        <v>27.450600000000001</v>
      </c>
      <c r="DB30" s="1">
        <v>999.9</v>
      </c>
      <c r="DC30" s="1">
        <v>0</v>
      </c>
      <c r="DD30" s="1">
        <v>0</v>
      </c>
      <c r="DE30" s="1">
        <v>4984.38</v>
      </c>
      <c r="DF30" s="1">
        <v>0</v>
      </c>
      <c r="DG30" s="1">
        <v>1403.89</v>
      </c>
      <c r="DH30" s="1">
        <v>-38.765500000000003</v>
      </c>
      <c r="DI30" s="1">
        <v>1497.65</v>
      </c>
      <c r="DJ30" s="1">
        <v>1530.2</v>
      </c>
      <c r="DK30" s="1">
        <v>4.58406</v>
      </c>
      <c r="DL30" s="1">
        <v>1499.96</v>
      </c>
      <c r="DM30" s="1">
        <v>19.758199999999999</v>
      </c>
      <c r="DN30" s="1">
        <v>2.46746</v>
      </c>
      <c r="DO30" s="1">
        <v>2.0027900000000001</v>
      </c>
      <c r="DP30" s="1">
        <v>20.813400000000001</v>
      </c>
      <c r="DQ30" s="1">
        <v>17.4664</v>
      </c>
      <c r="DR30" s="1">
        <v>1500.05</v>
      </c>
      <c r="DS30" s="1">
        <v>0.97301099999999996</v>
      </c>
      <c r="DT30" s="1">
        <v>2.6988999999999999E-2</v>
      </c>
      <c r="DU30" s="1">
        <v>0</v>
      </c>
      <c r="DV30" s="1">
        <v>2.4249999999999998</v>
      </c>
      <c r="DW30" s="1">
        <v>0</v>
      </c>
      <c r="DX30" s="1">
        <v>20890.3</v>
      </c>
      <c r="DY30" s="1">
        <v>13304.1</v>
      </c>
      <c r="DZ30" s="1">
        <v>38.125</v>
      </c>
      <c r="EA30" s="1">
        <v>40.436999999999998</v>
      </c>
      <c r="EB30" s="1">
        <v>38.875</v>
      </c>
      <c r="EC30" s="1">
        <v>38.625</v>
      </c>
      <c r="ED30" s="1">
        <v>38.125</v>
      </c>
      <c r="EE30" s="1">
        <v>1459.57</v>
      </c>
      <c r="EF30" s="1">
        <v>40.479999999999997</v>
      </c>
      <c r="EG30" s="1">
        <v>0</v>
      </c>
      <c r="EH30" s="2">
        <v>1660000000</v>
      </c>
      <c r="EI30" s="1">
        <v>0</v>
      </c>
      <c r="EJ30" s="1">
        <v>2.3168679999999999</v>
      </c>
      <c r="EK30" s="1">
        <v>7.4369000000000005E-2</v>
      </c>
      <c r="EL30" s="1">
        <v>393.39229999999998</v>
      </c>
      <c r="EM30" s="1">
        <v>20745.759999999998</v>
      </c>
      <c r="EN30" s="1">
        <v>15</v>
      </c>
      <c r="EO30" s="2">
        <v>1660000000</v>
      </c>
      <c r="EP30" s="2">
        <v>0.91265046296296293</v>
      </c>
      <c r="EQ30" s="2">
        <v>1660000000</v>
      </c>
      <c r="ER30" s="2">
        <v>1660000000</v>
      </c>
      <c r="ES30" s="1">
        <v>12</v>
      </c>
      <c r="ET30" s="1">
        <v>1E-3</v>
      </c>
      <c r="EU30" s="1">
        <v>7.0000000000000001E-3</v>
      </c>
      <c r="EV30" s="1">
        <v>3.6930000000000001</v>
      </c>
      <c r="EW30" s="1">
        <v>0.73</v>
      </c>
      <c r="EX30" s="1">
        <v>1500</v>
      </c>
      <c r="EY30" s="1">
        <v>19</v>
      </c>
      <c r="EZ30" s="1">
        <v>0.19</v>
      </c>
      <c r="FA30" s="1">
        <v>0.02</v>
      </c>
      <c r="FB30" s="1">
        <v>-40.095399999999998</v>
      </c>
      <c r="FC30" s="1">
        <v>5.5609419999999998</v>
      </c>
      <c r="FD30" s="1">
        <v>0.59597599999999995</v>
      </c>
      <c r="FE30" s="1">
        <v>0</v>
      </c>
      <c r="FF30" s="1">
        <v>4.5760969999999999</v>
      </c>
      <c r="FG30" s="1">
        <v>5.5056000000000001E-2</v>
      </c>
      <c r="FH30" s="1">
        <v>5.5929999999999999E-3</v>
      </c>
      <c r="FI30" s="1">
        <v>1</v>
      </c>
      <c r="FJ30" s="1">
        <v>1</v>
      </c>
      <c r="FK30" s="1">
        <v>2</v>
      </c>
      <c r="FL30" s="2">
        <v>44563</v>
      </c>
      <c r="FM30" s="1">
        <v>3.06141</v>
      </c>
      <c r="FN30" s="1">
        <v>2.7639900000000002</v>
      </c>
      <c r="FO30" s="1">
        <v>0.24401900000000001</v>
      </c>
      <c r="FP30" s="1">
        <v>0.249219</v>
      </c>
      <c r="FQ30" s="1">
        <v>0.119653</v>
      </c>
      <c r="FR30" s="1">
        <v>0.106216</v>
      </c>
      <c r="FS30" s="1">
        <v>24060.9</v>
      </c>
      <c r="FT30" s="1">
        <v>18677.5</v>
      </c>
      <c r="FU30" s="1">
        <v>29874.400000000001</v>
      </c>
      <c r="FV30" s="1">
        <v>24322.7</v>
      </c>
      <c r="FW30" s="1">
        <v>34589.1</v>
      </c>
      <c r="FX30" s="1">
        <v>31732.799999999999</v>
      </c>
      <c r="FY30" s="1">
        <v>43198.3</v>
      </c>
      <c r="FZ30" s="1">
        <v>39667.1</v>
      </c>
      <c r="GA30" s="1">
        <v>2.0875499999999998</v>
      </c>
      <c r="GB30" s="1">
        <v>1.9696</v>
      </c>
      <c r="GC30" s="1">
        <v>8.9936000000000002E-2</v>
      </c>
      <c r="GD30" s="1">
        <v>0</v>
      </c>
      <c r="GE30" s="1">
        <v>25.979099999999999</v>
      </c>
      <c r="GF30" s="1">
        <v>999.9</v>
      </c>
      <c r="GG30" s="1">
        <v>49.6</v>
      </c>
      <c r="GH30" s="1">
        <v>34.6</v>
      </c>
      <c r="GI30" s="1">
        <v>27.0319</v>
      </c>
      <c r="GJ30" s="1">
        <v>31.093699999999998</v>
      </c>
      <c r="GK30" s="1">
        <v>37.103400000000001</v>
      </c>
      <c r="GL30" s="1">
        <v>1</v>
      </c>
      <c r="GM30" s="1">
        <v>-4.1369999999999997E-2</v>
      </c>
      <c r="GN30" s="1">
        <v>0.51799300000000004</v>
      </c>
      <c r="GO30" s="1">
        <v>20.2666</v>
      </c>
      <c r="GP30" s="1">
        <v>5.22837</v>
      </c>
      <c r="GQ30" s="1">
        <v>11.902100000000001</v>
      </c>
      <c r="GR30" s="1">
        <v>4.9647500000000004</v>
      </c>
      <c r="GS30" s="1">
        <v>3.2919999999999998</v>
      </c>
      <c r="GT30" s="1">
        <v>9999</v>
      </c>
      <c r="GU30" s="1">
        <v>9999</v>
      </c>
      <c r="GV30" s="1">
        <v>8463.7999999999993</v>
      </c>
      <c r="GW30" s="1">
        <v>986.8</v>
      </c>
      <c r="GX30" s="1">
        <v>1.8771</v>
      </c>
      <c r="GY30" s="1">
        <v>1.8754500000000001</v>
      </c>
      <c r="GZ30" s="1">
        <v>1.8740600000000001</v>
      </c>
      <c r="HA30" s="1">
        <v>1.8732800000000001</v>
      </c>
      <c r="HB30" s="1">
        <v>1.87469</v>
      </c>
      <c r="HC30" s="1">
        <v>1.8696600000000001</v>
      </c>
      <c r="HD30" s="1">
        <v>1.87391</v>
      </c>
      <c r="HE30" s="1">
        <v>1.87897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 t="s">
        <v>372</v>
      </c>
      <c r="HL30" s="1" t="s">
        <v>373</v>
      </c>
      <c r="HM30" s="1" t="s">
        <v>780</v>
      </c>
      <c r="HN30" s="1" t="s">
        <v>780</v>
      </c>
      <c r="HO30" s="1" t="s">
        <v>373</v>
      </c>
      <c r="HP30" s="1">
        <v>0</v>
      </c>
      <c r="HQ30" s="1">
        <v>100</v>
      </c>
      <c r="HR30" s="1">
        <v>100</v>
      </c>
      <c r="HS30" s="1">
        <v>3.6930000000000001</v>
      </c>
      <c r="HT30" s="1">
        <v>0.89319999999999999</v>
      </c>
      <c r="HU30" s="1">
        <v>2.4758619999999998</v>
      </c>
      <c r="HV30" s="1">
        <v>3.163E-3</v>
      </c>
      <c r="HW30" s="2">
        <v>-1.9999999999999999E-6</v>
      </c>
      <c r="HX30" s="2">
        <v>3.13E-10</v>
      </c>
      <c r="HY30" s="1">
        <v>0.216977</v>
      </c>
      <c r="HZ30" s="1">
        <v>2.2706E-2</v>
      </c>
      <c r="IA30" s="1">
        <v>3.1700000000000001E-4</v>
      </c>
      <c r="IB30" s="2">
        <v>-2.3999999999999999E-6</v>
      </c>
      <c r="IC30" s="1">
        <v>4</v>
      </c>
      <c r="ID30" s="1">
        <v>1883</v>
      </c>
      <c r="IE30" s="1">
        <v>1</v>
      </c>
      <c r="IF30" s="1">
        <v>28</v>
      </c>
      <c r="IG30" s="1">
        <v>1.4</v>
      </c>
      <c r="IH30" s="1">
        <v>1.3</v>
      </c>
      <c r="II30" s="1">
        <v>3.0944799999999999</v>
      </c>
      <c r="IJ30" s="1">
        <v>2.4194300000000002</v>
      </c>
      <c r="IK30" s="1">
        <v>1.42578</v>
      </c>
      <c r="IL30" s="1">
        <v>2.2839399999999999</v>
      </c>
      <c r="IM30" s="1">
        <v>1.5478499999999999</v>
      </c>
      <c r="IN30" s="1">
        <v>2.3278799999999999</v>
      </c>
      <c r="IO30" s="1">
        <v>36.410699999999999</v>
      </c>
      <c r="IP30" s="1">
        <v>15.357900000000001</v>
      </c>
      <c r="IQ30" s="1">
        <v>18</v>
      </c>
      <c r="IR30" s="1">
        <v>565.56799999999998</v>
      </c>
      <c r="IS30" s="1">
        <v>476.20800000000003</v>
      </c>
      <c r="IT30" s="1">
        <v>25.000299999999999</v>
      </c>
      <c r="IU30" s="1">
        <v>26.759</v>
      </c>
      <c r="IV30" s="1">
        <v>30.000499999999999</v>
      </c>
      <c r="IW30" s="1">
        <v>26.623999999999999</v>
      </c>
      <c r="IX30" s="1">
        <v>26.552399999999999</v>
      </c>
      <c r="IY30" s="1">
        <v>61.943100000000001</v>
      </c>
      <c r="IZ30" s="1">
        <v>28.2395</v>
      </c>
      <c r="JA30" s="1">
        <v>0</v>
      </c>
      <c r="JB30" s="1">
        <v>25</v>
      </c>
      <c r="JC30" s="1">
        <v>1500</v>
      </c>
      <c r="JD30" s="1">
        <v>19.7392</v>
      </c>
      <c r="JE30" s="1">
        <v>100.063</v>
      </c>
      <c r="JF30" s="1">
        <v>100.93600000000001</v>
      </c>
    </row>
    <row r="31" spans="1:266" x14ac:dyDescent="0.2">
      <c r="A31" s="1">
        <v>15</v>
      </c>
      <c r="B31" s="2">
        <v>1660000000</v>
      </c>
      <c r="C31" s="1">
        <v>1531.1</v>
      </c>
      <c r="D31" s="1" t="s">
        <v>794</v>
      </c>
      <c r="E31" s="2">
        <v>0.91353009259259255</v>
      </c>
      <c r="F31" s="1" t="s">
        <v>366</v>
      </c>
      <c r="G31" s="1"/>
      <c r="H31" s="1" t="s">
        <v>449</v>
      </c>
      <c r="I31" s="1">
        <v>12</v>
      </c>
      <c r="J31" s="1" t="s">
        <v>779</v>
      </c>
      <c r="K31" s="2">
        <v>1660000000</v>
      </c>
      <c r="L31" s="1">
        <v>4.3730000000000002E-3</v>
      </c>
      <c r="M31" s="1">
        <v>4.3727770000000001</v>
      </c>
      <c r="N31" s="1">
        <v>29.945630000000001</v>
      </c>
      <c r="O31" s="1">
        <v>1958.058</v>
      </c>
      <c r="P31" s="1">
        <v>1775.232</v>
      </c>
      <c r="Q31" s="1">
        <v>180.11490000000001</v>
      </c>
      <c r="R31" s="1">
        <v>198.6644</v>
      </c>
      <c r="S31" s="1">
        <v>0.363265</v>
      </c>
      <c r="T31" s="1">
        <v>1.9233690000000001</v>
      </c>
      <c r="U31" s="1">
        <v>0.32901000000000002</v>
      </c>
      <c r="V31" s="1">
        <v>0.20843900000000001</v>
      </c>
      <c r="W31" s="1">
        <v>241.75239999999999</v>
      </c>
      <c r="X31" s="1">
        <v>28.075040000000001</v>
      </c>
      <c r="Y31" s="1">
        <v>28.075040000000001</v>
      </c>
      <c r="Z31" s="1">
        <v>3.8114729999999999</v>
      </c>
      <c r="AA31" s="1">
        <v>67.367760000000004</v>
      </c>
      <c r="AB31" s="1">
        <v>2.5049739999999998</v>
      </c>
      <c r="AC31" s="1">
        <v>3.7183570000000001</v>
      </c>
      <c r="AD31" s="1">
        <v>1.3064990000000001</v>
      </c>
      <c r="AE31" s="1">
        <v>-192.839</v>
      </c>
      <c r="AF31" s="1">
        <v>-43.949399999999997</v>
      </c>
      <c r="AG31" s="1">
        <v>-4.97403</v>
      </c>
      <c r="AH31" s="1">
        <v>-1.051E-2</v>
      </c>
      <c r="AI31" s="1">
        <v>0</v>
      </c>
      <c r="AJ31" s="1">
        <v>0</v>
      </c>
      <c r="AK31" s="1">
        <v>1</v>
      </c>
      <c r="AL31" s="1">
        <v>0</v>
      </c>
      <c r="AM31" s="1">
        <v>25922.15</v>
      </c>
      <c r="AN31" s="1" t="s">
        <v>367</v>
      </c>
      <c r="AO31" s="1" t="s">
        <v>367</v>
      </c>
      <c r="AP31" s="1">
        <v>0</v>
      </c>
      <c r="AQ31" s="1">
        <v>0</v>
      </c>
      <c r="AR31" s="1" t="e">
        <v>#DIV/0!</v>
      </c>
      <c r="AS31" s="1">
        <v>0</v>
      </c>
      <c r="AT31" s="1" t="s">
        <v>367</v>
      </c>
      <c r="AU31" s="1" t="s">
        <v>367</v>
      </c>
      <c r="AV31" s="1">
        <v>0</v>
      </c>
      <c r="AW31" s="1">
        <v>0</v>
      </c>
      <c r="AX31" s="1" t="e">
        <v>#DIV/0!</v>
      </c>
      <c r="AY31" s="1">
        <v>0.5</v>
      </c>
      <c r="AZ31" s="1">
        <v>1261.2570000000001</v>
      </c>
      <c r="BA31" s="1">
        <v>29.945630000000001</v>
      </c>
      <c r="BB31" s="1" t="e">
        <v>#DIV/0!</v>
      </c>
      <c r="BC31" s="1">
        <v>2.3743E-2</v>
      </c>
      <c r="BD31" s="1" t="e">
        <v>#DIV/0!</v>
      </c>
      <c r="BE31" s="1" t="e">
        <v>#DIV/0!</v>
      </c>
      <c r="BF31" s="1" t="s">
        <v>367</v>
      </c>
      <c r="BG31" s="1">
        <v>0</v>
      </c>
      <c r="BH31" s="1" t="e">
        <v>#DIV/0!</v>
      </c>
      <c r="BI31" s="1" t="e">
        <v>#DIV/0!</v>
      </c>
      <c r="BJ31" s="1" t="e">
        <v>#DIV/0!</v>
      </c>
      <c r="BK31" s="1" t="e">
        <v>#DIV/0!</v>
      </c>
      <c r="BL31" s="1" t="e">
        <v>#DIV/0!</v>
      </c>
      <c r="BM31" s="1" t="e">
        <v>#DIV/0!</v>
      </c>
      <c r="BN31" s="1" t="e">
        <v>#DIV/0!</v>
      </c>
      <c r="BO31" s="1" t="e">
        <v>#DIV/0!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1500.05</v>
      </c>
      <c r="CI31" s="1">
        <v>1261.2570000000001</v>
      </c>
      <c r="CJ31" s="1">
        <v>0.84080999999999995</v>
      </c>
      <c r="CK31" s="1">
        <v>0.161163</v>
      </c>
      <c r="CL31" s="1">
        <v>6</v>
      </c>
      <c r="CM31" s="1">
        <v>0.5</v>
      </c>
      <c r="CN31" s="1" t="s">
        <v>368</v>
      </c>
      <c r="CO31" s="1">
        <v>2</v>
      </c>
      <c r="CP31" s="2">
        <v>1660000000</v>
      </c>
      <c r="CQ31" s="1">
        <v>1958.058</v>
      </c>
      <c r="CR31" s="1">
        <v>2000.05</v>
      </c>
      <c r="CS31" s="1">
        <v>24.689299999999999</v>
      </c>
      <c r="CT31" s="1">
        <v>20.038599999999999</v>
      </c>
      <c r="CU31" s="1">
        <v>1954.1</v>
      </c>
      <c r="CV31" s="1">
        <v>23.784700000000001</v>
      </c>
      <c r="CW31" s="1">
        <v>550.21600000000001</v>
      </c>
      <c r="CX31" s="1">
        <v>101.36</v>
      </c>
      <c r="CY31" s="1">
        <v>9.9890999999999994E-2</v>
      </c>
      <c r="CZ31" s="1">
        <v>27.651199999999999</v>
      </c>
      <c r="DA31" s="1">
        <v>27.683</v>
      </c>
      <c r="DB31" s="1">
        <v>999.9</v>
      </c>
      <c r="DC31" s="1">
        <v>0</v>
      </c>
      <c r="DD31" s="1">
        <v>0</v>
      </c>
      <c r="DE31" s="1">
        <v>5018.12</v>
      </c>
      <c r="DF31" s="1">
        <v>0</v>
      </c>
      <c r="DG31" s="1">
        <v>1438.82</v>
      </c>
      <c r="DH31" s="1">
        <v>-42.738500000000002</v>
      </c>
      <c r="DI31" s="1">
        <v>2006.86</v>
      </c>
      <c r="DJ31" s="1">
        <v>2040.95</v>
      </c>
      <c r="DK31" s="1">
        <v>4.6506299999999996</v>
      </c>
      <c r="DL31" s="1">
        <v>2000.05</v>
      </c>
      <c r="DM31" s="1">
        <v>20.038599999999999</v>
      </c>
      <c r="DN31" s="1">
        <v>2.5024999999999999</v>
      </c>
      <c r="DO31" s="1">
        <v>2.03111</v>
      </c>
      <c r="DP31" s="1">
        <v>21.0428</v>
      </c>
      <c r="DQ31" s="1">
        <v>17.689</v>
      </c>
      <c r="DR31" s="1">
        <v>1500.05</v>
      </c>
      <c r="DS31" s="1">
        <v>0.97300600000000004</v>
      </c>
      <c r="DT31" s="1">
        <v>2.6994000000000001E-2</v>
      </c>
      <c r="DU31" s="1">
        <v>0</v>
      </c>
      <c r="DV31" s="1">
        <v>2.4062000000000001</v>
      </c>
      <c r="DW31" s="1">
        <v>0</v>
      </c>
      <c r="DX31" s="1">
        <v>21540.9</v>
      </c>
      <c r="DY31" s="1">
        <v>13304</v>
      </c>
      <c r="DZ31" s="1">
        <v>37.25</v>
      </c>
      <c r="EA31" s="1">
        <v>39.5</v>
      </c>
      <c r="EB31" s="1">
        <v>38</v>
      </c>
      <c r="EC31" s="1">
        <v>37.75</v>
      </c>
      <c r="ED31" s="1">
        <v>37.375</v>
      </c>
      <c r="EE31" s="1">
        <v>1459.56</v>
      </c>
      <c r="EF31" s="1">
        <v>40.49</v>
      </c>
      <c r="EG31" s="1">
        <v>0</v>
      </c>
      <c r="EH31" s="2">
        <v>1660000000</v>
      </c>
      <c r="EI31" s="1">
        <v>0</v>
      </c>
      <c r="EJ31" s="1">
        <v>2.2979720000000001</v>
      </c>
      <c r="EK31" s="1">
        <v>0.155469</v>
      </c>
      <c r="EL31" s="1">
        <v>446.21539999999999</v>
      </c>
      <c r="EM31" s="1">
        <v>21451.87</v>
      </c>
      <c r="EN31" s="1">
        <v>15</v>
      </c>
      <c r="EO31" s="2">
        <v>1660000000</v>
      </c>
      <c r="EP31" s="2">
        <v>0.91396990740740736</v>
      </c>
      <c r="EQ31" s="2">
        <v>1660000000</v>
      </c>
      <c r="ER31" s="2">
        <v>1660000000</v>
      </c>
      <c r="ES31" s="1">
        <v>13</v>
      </c>
      <c r="ET31" s="1">
        <v>0.80300000000000005</v>
      </c>
      <c r="EU31" s="1">
        <v>7.0000000000000001E-3</v>
      </c>
      <c r="EV31" s="1">
        <v>3.9580000000000002</v>
      </c>
      <c r="EW31" s="1">
        <v>0.73</v>
      </c>
      <c r="EX31" s="1">
        <v>2000</v>
      </c>
      <c r="EY31" s="1">
        <v>19</v>
      </c>
      <c r="EZ31" s="1">
        <v>7.0000000000000007E-2</v>
      </c>
      <c r="FA31" s="1">
        <v>0.02</v>
      </c>
      <c r="FB31" s="1">
        <v>-43.518999999999998</v>
      </c>
      <c r="FC31" s="1">
        <v>3.103704</v>
      </c>
      <c r="FD31" s="1">
        <v>0.32869199999999998</v>
      </c>
      <c r="FE31" s="1">
        <v>0</v>
      </c>
      <c r="FF31" s="1">
        <v>4.6593020000000003</v>
      </c>
      <c r="FG31" s="1">
        <v>-2.196E-2</v>
      </c>
      <c r="FH31" s="1">
        <v>1.5458E-2</v>
      </c>
      <c r="FI31" s="1">
        <v>1</v>
      </c>
      <c r="FJ31" s="1">
        <v>1</v>
      </c>
      <c r="FK31" s="1">
        <v>2</v>
      </c>
      <c r="FL31" s="2">
        <v>44563</v>
      </c>
      <c r="FM31" s="1">
        <v>3.0614699999999999</v>
      </c>
      <c r="FN31" s="1">
        <v>2.7639200000000002</v>
      </c>
      <c r="FO31" s="1">
        <v>0.29012900000000003</v>
      </c>
      <c r="FP31" s="1">
        <v>0.29497299999999999</v>
      </c>
      <c r="FQ31" s="1">
        <v>0.120811</v>
      </c>
      <c r="FR31" s="1">
        <v>0.107239</v>
      </c>
      <c r="FS31" s="1">
        <v>22588.9</v>
      </c>
      <c r="FT31" s="1">
        <v>17535.400000000001</v>
      </c>
      <c r="FU31" s="1">
        <v>29868.2</v>
      </c>
      <c r="FV31" s="1">
        <v>24317.1</v>
      </c>
      <c r="FW31" s="1">
        <v>34537.800000000003</v>
      </c>
      <c r="FX31" s="1">
        <v>31691.4</v>
      </c>
      <c r="FY31" s="1">
        <v>43189.599999999999</v>
      </c>
      <c r="FZ31" s="1">
        <v>39659.199999999997</v>
      </c>
      <c r="GA31" s="1">
        <v>2.08643</v>
      </c>
      <c r="GB31" s="1">
        <v>1.97045</v>
      </c>
      <c r="GC31" s="1">
        <v>8.2374000000000003E-2</v>
      </c>
      <c r="GD31" s="1">
        <v>0</v>
      </c>
      <c r="GE31" s="1">
        <v>26.335899999999999</v>
      </c>
      <c r="GF31" s="1">
        <v>999.9</v>
      </c>
      <c r="GG31" s="1">
        <v>49.8</v>
      </c>
      <c r="GH31" s="1">
        <v>34.5</v>
      </c>
      <c r="GI31" s="1">
        <v>26.9939</v>
      </c>
      <c r="GJ31" s="1">
        <v>30.9437</v>
      </c>
      <c r="GK31" s="1">
        <v>36.610599999999998</v>
      </c>
      <c r="GL31" s="1">
        <v>1</v>
      </c>
      <c r="GM31" s="1">
        <v>-3.1890000000000002E-2</v>
      </c>
      <c r="GN31" s="1">
        <v>0.64912599999999998</v>
      </c>
      <c r="GO31" s="1">
        <v>20.265999999999998</v>
      </c>
      <c r="GP31" s="1">
        <v>5.2285199999999996</v>
      </c>
      <c r="GQ31" s="1">
        <v>11.902699999999999</v>
      </c>
      <c r="GR31" s="1">
        <v>4.9650499999999997</v>
      </c>
      <c r="GS31" s="1">
        <v>3.2919999999999998</v>
      </c>
      <c r="GT31" s="1">
        <v>9999</v>
      </c>
      <c r="GU31" s="1">
        <v>9999</v>
      </c>
      <c r="GV31" s="1">
        <v>8463.7999999999993</v>
      </c>
      <c r="GW31" s="1">
        <v>986.8</v>
      </c>
      <c r="GX31" s="1">
        <v>1.8770199999999999</v>
      </c>
      <c r="GY31" s="1">
        <v>1.8754299999999999</v>
      </c>
      <c r="GZ31" s="1">
        <v>1.87408</v>
      </c>
      <c r="HA31" s="1">
        <v>1.87327</v>
      </c>
      <c r="HB31" s="1">
        <v>1.87469</v>
      </c>
      <c r="HC31" s="1">
        <v>1.8696699999999999</v>
      </c>
      <c r="HD31" s="1">
        <v>1.87392</v>
      </c>
      <c r="HE31" s="1">
        <v>1.87897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 t="s">
        <v>372</v>
      </c>
      <c r="HL31" s="1" t="s">
        <v>373</v>
      </c>
      <c r="HM31" s="1" t="s">
        <v>780</v>
      </c>
      <c r="HN31" s="1" t="s">
        <v>780</v>
      </c>
      <c r="HO31" s="1" t="s">
        <v>373</v>
      </c>
      <c r="HP31" s="1">
        <v>0</v>
      </c>
      <c r="HQ31" s="1">
        <v>100</v>
      </c>
      <c r="HR31" s="1">
        <v>100</v>
      </c>
      <c r="HS31" s="1">
        <v>3.9580000000000002</v>
      </c>
      <c r="HT31" s="1">
        <v>0.90459999999999996</v>
      </c>
      <c r="HU31" s="1">
        <v>2.4770799999999999</v>
      </c>
      <c r="HV31" s="1">
        <v>3.163E-3</v>
      </c>
      <c r="HW31" s="2">
        <v>-1.9999999999999999E-6</v>
      </c>
      <c r="HX31" s="2">
        <v>3.13E-10</v>
      </c>
      <c r="HY31" s="1">
        <v>0.216977</v>
      </c>
      <c r="HZ31" s="1">
        <v>2.2706E-2</v>
      </c>
      <c r="IA31" s="1">
        <v>3.1700000000000001E-4</v>
      </c>
      <c r="IB31" s="2">
        <v>-2.3999999999999999E-6</v>
      </c>
      <c r="IC31" s="1">
        <v>4</v>
      </c>
      <c r="ID31" s="1">
        <v>1883</v>
      </c>
      <c r="IE31" s="1">
        <v>1</v>
      </c>
      <c r="IF31" s="1">
        <v>28</v>
      </c>
      <c r="IG31" s="1">
        <v>1.3</v>
      </c>
      <c r="IH31" s="1">
        <v>3.1</v>
      </c>
      <c r="II31" s="1">
        <v>3.90625</v>
      </c>
      <c r="IJ31" s="1">
        <v>2.3889200000000002</v>
      </c>
      <c r="IK31" s="1">
        <v>1.42578</v>
      </c>
      <c r="IL31" s="1">
        <v>2.2827099999999998</v>
      </c>
      <c r="IM31" s="1">
        <v>1.5478499999999999</v>
      </c>
      <c r="IN31" s="1">
        <v>2.2583000000000002</v>
      </c>
      <c r="IO31" s="1">
        <v>36.410699999999999</v>
      </c>
      <c r="IP31" s="1">
        <v>15.340400000000001</v>
      </c>
      <c r="IQ31" s="1">
        <v>18</v>
      </c>
      <c r="IR31" s="1">
        <v>565.77099999999996</v>
      </c>
      <c r="IS31" s="1">
        <v>477.59399999999999</v>
      </c>
      <c r="IT31" s="1">
        <v>25.000399999999999</v>
      </c>
      <c r="IU31" s="1">
        <v>26.877700000000001</v>
      </c>
      <c r="IV31" s="1">
        <v>30.000599999999999</v>
      </c>
      <c r="IW31" s="1">
        <v>26.724499999999999</v>
      </c>
      <c r="IX31" s="1">
        <v>26.6539</v>
      </c>
      <c r="IY31" s="1">
        <v>78.203000000000003</v>
      </c>
      <c r="IZ31" s="1">
        <v>27.617000000000001</v>
      </c>
      <c r="JA31" s="1">
        <v>0</v>
      </c>
      <c r="JB31" s="1">
        <v>25</v>
      </c>
      <c r="JC31" s="1">
        <v>2000</v>
      </c>
      <c r="JD31" s="1">
        <v>20.0578</v>
      </c>
      <c r="JE31" s="1">
        <v>100.04300000000001</v>
      </c>
      <c r="JF31" s="1">
        <v>100.91500000000001</v>
      </c>
    </row>
    <row r="32" spans="1:266" x14ac:dyDescent="0.2">
      <c r="A32" s="1">
        <v>16</v>
      </c>
      <c r="B32" s="2">
        <v>1660000000</v>
      </c>
      <c r="C32" s="1">
        <v>2195.1</v>
      </c>
      <c r="D32" s="1" t="s">
        <v>795</v>
      </c>
      <c r="E32" s="2">
        <v>0.92121527777777779</v>
      </c>
      <c r="F32" s="1" t="s">
        <v>366</v>
      </c>
      <c r="G32" s="1"/>
      <c r="H32" s="1" t="s">
        <v>449</v>
      </c>
      <c r="I32" s="1">
        <v>13</v>
      </c>
      <c r="J32" s="1" t="s">
        <v>796</v>
      </c>
      <c r="K32" s="2">
        <v>1660000000</v>
      </c>
      <c r="L32" s="1">
        <v>3.3939999999999999E-3</v>
      </c>
      <c r="M32" s="1">
        <v>3.3935629999999999</v>
      </c>
      <c r="N32" s="1">
        <v>18.294</v>
      </c>
      <c r="O32" s="1">
        <v>388.61099999999999</v>
      </c>
      <c r="P32" s="1">
        <v>265.50240000000002</v>
      </c>
      <c r="Q32" s="1">
        <v>26.930430000000001</v>
      </c>
      <c r="R32" s="1">
        <v>39.417580000000001</v>
      </c>
      <c r="S32" s="1">
        <v>0.26891500000000002</v>
      </c>
      <c r="T32" s="1">
        <v>1.9185920000000001</v>
      </c>
      <c r="U32" s="1">
        <v>0.24959300000000001</v>
      </c>
      <c r="V32" s="1">
        <v>0.15761600000000001</v>
      </c>
      <c r="W32" s="1">
        <v>241.77430000000001</v>
      </c>
      <c r="X32" s="1">
        <v>28.048839999999998</v>
      </c>
      <c r="Y32" s="1">
        <v>28.048839999999998</v>
      </c>
      <c r="Z32" s="1">
        <v>3.8056580000000002</v>
      </c>
      <c r="AA32" s="1">
        <v>67.989859999999993</v>
      </c>
      <c r="AB32" s="1">
        <v>2.4692090000000002</v>
      </c>
      <c r="AC32" s="1">
        <v>3.631732</v>
      </c>
      <c r="AD32" s="1">
        <v>1.3364480000000001</v>
      </c>
      <c r="AE32" s="1">
        <v>-149.65600000000001</v>
      </c>
      <c r="AF32" s="1">
        <v>-82.783100000000005</v>
      </c>
      <c r="AG32" s="1">
        <v>-9.3723600000000005</v>
      </c>
      <c r="AH32" s="1">
        <v>-3.739E-2</v>
      </c>
      <c r="AI32" s="1">
        <v>0</v>
      </c>
      <c r="AJ32" s="1">
        <v>0</v>
      </c>
      <c r="AK32" s="1">
        <v>1</v>
      </c>
      <c r="AL32" s="1">
        <v>0</v>
      </c>
      <c r="AM32" s="1">
        <v>25837.8</v>
      </c>
      <c r="AN32" s="1" t="s">
        <v>367</v>
      </c>
      <c r="AO32" s="1" t="s">
        <v>367</v>
      </c>
      <c r="AP32" s="1">
        <v>0</v>
      </c>
      <c r="AQ32" s="1">
        <v>0</v>
      </c>
      <c r="AR32" s="1" t="e">
        <v>#DIV/0!</v>
      </c>
      <c r="AS32" s="1">
        <v>0</v>
      </c>
      <c r="AT32" s="1" t="s">
        <v>367</v>
      </c>
      <c r="AU32" s="1" t="s">
        <v>367</v>
      </c>
      <c r="AV32" s="1">
        <v>0</v>
      </c>
      <c r="AW32" s="1">
        <v>0</v>
      </c>
      <c r="AX32" s="1" t="e">
        <v>#DIV/0!</v>
      </c>
      <c r="AY32" s="1">
        <v>0.5</v>
      </c>
      <c r="AZ32" s="1">
        <v>1261.367</v>
      </c>
      <c r="BA32" s="1">
        <v>18.294</v>
      </c>
      <c r="BB32" s="1" t="e">
        <v>#DIV/0!</v>
      </c>
      <c r="BC32" s="1">
        <v>1.4503E-2</v>
      </c>
      <c r="BD32" s="1" t="e">
        <v>#DIV/0!</v>
      </c>
      <c r="BE32" s="1" t="e">
        <v>#DIV/0!</v>
      </c>
      <c r="BF32" s="1" t="s">
        <v>367</v>
      </c>
      <c r="BG32" s="1">
        <v>0</v>
      </c>
      <c r="BH32" s="1" t="e">
        <v>#DIV/0!</v>
      </c>
      <c r="BI32" s="1" t="e">
        <v>#DIV/0!</v>
      </c>
      <c r="BJ32" s="1" t="e">
        <v>#DIV/0!</v>
      </c>
      <c r="BK32" s="1" t="e">
        <v>#DIV/0!</v>
      </c>
      <c r="BL32" s="1" t="e">
        <v>#DIV/0!</v>
      </c>
      <c r="BM32" s="1" t="e">
        <v>#DIV/0!</v>
      </c>
      <c r="BN32" s="1" t="e">
        <v>#DIV/0!</v>
      </c>
      <c r="BO32" s="1" t="e">
        <v>#DIV/0!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1500.18</v>
      </c>
      <c r="CI32" s="1">
        <v>1261.367</v>
      </c>
      <c r="CJ32" s="1">
        <v>0.84080999999999995</v>
      </c>
      <c r="CK32" s="1">
        <v>0.161163</v>
      </c>
      <c r="CL32" s="1">
        <v>6</v>
      </c>
      <c r="CM32" s="1">
        <v>0.5</v>
      </c>
      <c r="CN32" s="1" t="s">
        <v>368</v>
      </c>
      <c r="CO32" s="1">
        <v>2</v>
      </c>
      <c r="CP32" s="2">
        <v>1660000000</v>
      </c>
      <c r="CQ32" s="1">
        <v>388.61099999999999</v>
      </c>
      <c r="CR32" s="1">
        <v>409.99700000000001</v>
      </c>
      <c r="CS32" s="1">
        <v>24.343499999999999</v>
      </c>
      <c r="CT32" s="1">
        <v>20.7332</v>
      </c>
      <c r="CU32" s="1">
        <v>385.42099999999999</v>
      </c>
      <c r="CV32" s="1">
        <v>23.543500000000002</v>
      </c>
      <c r="CW32" s="1">
        <v>550.25099999999998</v>
      </c>
      <c r="CX32" s="1">
        <v>101.33199999999999</v>
      </c>
      <c r="CY32" s="1">
        <v>9.9973999999999993E-2</v>
      </c>
      <c r="CZ32" s="1">
        <v>27.2485</v>
      </c>
      <c r="DA32" s="1">
        <v>27.266500000000001</v>
      </c>
      <c r="DB32" s="1">
        <v>999.9</v>
      </c>
      <c r="DC32" s="1">
        <v>0</v>
      </c>
      <c r="DD32" s="1">
        <v>0</v>
      </c>
      <c r="DE32" s="1">
        <v>4999.38</v>
      </c>
      <c r="DF32" s="1">
        <v>0</v>
      </c>
      <c r="DG32" s="1">
        <v>1706</v>
      </c>
      <c r="DH32" s="1">
        <v>-20.499400000000001</v>
      </c>
      <c r="DI32" s="1">
        <v>399.25599999999997</v>
      </c>
      <c r="DJ32" s="1">
        <v>418.678</v>
      </c>
      <c r="DK32" s="1">
        <v>3.7067299999999999</v>
      </c>
      <c r="DL32" s="1">
        <v>409.99700000000001</v>
      </c>
      <c r="DM32" s="1">
        <v>20.7332</v>
      </c>
      <c r="DN32" s="1">
        <v>2.47655</v>
      </c>
      <c r="DO32" s="1">
        <v>2.10094</v>
      </c>
      <c r="DP32" s="1">
        <v>20.873200000000001</v>
      </c>
      <c r="DQ32" s="1">
        <v>18.226299999999998</v>
      </c>
      <c r="DR32" s="1">
        <v>1500.18</v>
      </c>
      <c r="DS32" s="1">
        <v>0.97299599999999997</v>
      </c>
      <c r="DT32" s="1">
        <v>2.7004E-2</v>
      </c>
      <c r="DU32" s="1">
        <v>0</v>
      </c>
      <c r="DV32" s="1">
        <v>2.9302000000000001</v>
      </c>
      <c r="DW32" s="1">
        <v>0</v>
      </c>
      <c r="DX32" s="1">
        <v>19975.3</v>
      </c>
      <c r="DY32" s="1">
        <v>13305.2</v>
      </c>
      <c r="DZ32" s="1">
        <v>37.75</v>
      </c>
      <c r="EA32" s="1">
        <v>39.811999999999998</v>
      </c>
      <c r="EB32" s="1">
        <v>38.375</v>
      </c>
      <c r="EC32" s="1">
        <v>38.625</v>
      </c>
      <c r="ED32" s="1">
        <v>37.75</v>
      </c>
      <c r="EE32" s="1">
        <v>1459.67</v>
      </c>
      <c r="EF32" s="1">
        <v>40.51</v>
      </c>
      <c r="EG32" s="1">
        <v>0</v>
      </c>
      <c r="EH32" s="2">
        <v>1660000000</v>
      </c>
      <c r="EI32" s="1">
        <v>0</v>
      </c>
      <c r="EJ32" s="1">
        <v>2.310292</v>
      </c>
      <c r="EK32" s="1">
        <v>0.480991</v>
      </c>
      <c r="EL32" s="1">
        <v>-85.323099999999997</v>
      </c>
      <c r="EM32" s="1">
        <v>20005.189999999999</v>
      </c>
      <c r="EN32" s="1">
        <v>15</v>
      </c>
      <c r="EO32" s="2">
        <v>1660000000</v>
      </c>
      <c r="EP32" s="2">
        <v>0.92167824074074067</v>
      </c>
      <c r="EQ32" s="2">
        <v>1660000000</v>
      </c>
      <c r="ER32" s="2">
        <v>1660000000</v>
      </c>
      <c r="ES32" s="1">
        <v>14</v>
      </c>
      <c r="ET32" s="1">
        <v>-0.92300000000000004</v>
      </c>
      <c r="EU32" s="1">
        <v>2.3E-2</v>
      </c>
      <c r="EV32" s="1">
        <v>3.19</v>
      </c>
      <c r="EW32" s="1">
        <v>0.8</v>
      </c>
      <c r="EX32" s="1">
        <v>410</v>
      </c>
      <c r="EY32" s="1">
        <v>21</v>
      </c>
      <c r="EZ32" s="1">
        <v>0.09</v>
      </c>
      <c r="FA32" s="1">
        <v>0.02</v>
      </c>
      <c r="FB32" s="1">
        <v>-20.403099999999998</v>
      </c>
      <c r="FC32" s="1">
        <v>4.4747000000000002E-2</v>
      </c>
      <c r="FD32" s="1">
        <v>4.4565E-2</v>
      </c>
      <c r="FE32" s="1">
        <v>1</v>
      </c>
      <c r="FF32" s="1">
        <v>3.7456399999999999</v>
      </c>
      <c r="FG32" s="1">
        <v>-4.9090000000000002E-2</v>
      </c>
      <c r="FH32" s="1">
        <v>8.6770000000000007E-3</v>
      </c>
      <c r="FI32" s="1">
        <v>1</v>
      </c>
      <c r="FJ32" s="1">
        <v>2</v>
      </c>
      <c r="FK32" s="1">
        <v>2</v>
      </c>
      <c r="FL32" s="2">
        <v>44594</v>
      </c>
      <c r="FM32" s="1">
        <v>3.0608399999999998</v>
      </c>
      <c r="FN32" s="1">
        <v>2.7639200000000002</v>
      </c>
      <c r="FO32" s="1">
        <v>9.8545999999999995E-2</v>
      </c>
      <c r="FP32" s="1">
        <v>0.10384599999999999</v>
      </c>
      <c r="FQ32" s="1">
        <v>0.11977599999999999</v>
      </c>
      <c r="FR32" s="1">
        <v>0.109663</v>
      </c>
      <c r="FS32" s="1">
        <v>28645.3</v>
      </c>
      <c r="FT32" s="1">
        <v>22263.8</v>
      </c>
      <c r="FU32" s="1">
        <v>29832.3</v>
      </c>
      <c r="FV32" s="1">
        <v>24294.2</v>
      </c>
      <c r="FW32" s="1">
        <v>34526.300000000003</v>
      </c>
      <c r="FX32" s="1">
        <v>31572.6</v>
      </c>
      <c r="FY32" s="1">
        <v>43130.6</v>
      </c>
      <c r="FZ32" s="1">
        <v>39627.5</v>
      </c>
      <c r="GA32" s="1">
        <v>2.07917</v>
      </c>
      <c r="GB32" s="1">
        <v>1.9580200000000001</v>
      </c>
      <c r="GC32" s="1">
        <v>9.1511999999999996E-2</v>
      </c>
      <c r="GD32" s="1">
        <v>0</v>
      </c>
      <c r="GE32" s="1">
        <v>25.768699999999999</v>
      </c>
      <c r="GF32" s="1">
        <v>999.9</v>
      </c>
      <c r="GG32" s="1">
        <v>56.5</v>
      </c>
      <c r="GH32" s="1">
        <v>34.5</v>
      </c>
      <c r="GI32" s="1">
        <v>30.632899999999999</v>
      </c>
      <c r="GJ32" s="1">
        <v>30.893699999999999</v>
      </c>
      <c r="GK32" s="1">
        <v>37.139400000000002</v>
      </c>
      <c r="GL32" s="1">
        <v>1</v>
      </c>
      <c r="GM32" s="1">
        <v>1.2256E-2</v>
      </c>
      <c r="GN32" s="1">
        <v>0.61095299999999997</v>
      </c>
      <c r="GO32" s="1">
        <v>20.2666</v>
      </c>
      <c r="GP32" s="1">
        <v>5.22553</v>
      </c>
      <c r="GQ32" s="1">
        <v>11.9047</v>
      </c>
      <c r="GR32" s="1">
        <v>4.9637000000000002</v>
      </c>
      <c r="GS32" s="1">
        <v>3.2919999999999998</v>
      </c>
      <c r="GT32" s="1">
        <v>9999</v>
      </c>
      <c r="GU32" s="1">
        <v>9999</v>
      </c>
      <c r="GV32" s="1">
        <v>8575.7999999999993</v>
      </c>
      <c r="GW32" s="1">
        <v>987</v>
      </c>
      <c r="GX32" s="1">
        <v>1.87714</v>
      </c>
      <c r="GY32" s="1">
        <v>1.8754599999999999</v>
      </c>
      <c r="GZ32" s="1">
        <v>1.87408</v>
      </c>
      <c r="HA32" s="1">
        <v>1.8733200000000001</v>
      </c>
      <c r="HB32" s="1">
        <v>1.8747799999999999</v>
      </c>
      <c r="HC32" s="1">
        <v>1.8696699999999999</v>
      </c>
      <c r="HD32" s="1">
        <v>1.8739300000000001</v>
      </c>
      <c r="HE32" s="1">
        <v>1.87897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 t="s">
        <v>372</v>
      </c>
      <c r="HL32" s="1" t="s">
        <v>373</v>
      </c>
      <c r="HM32" s="1" t="s">
        <v>780</v>
      </c>
      <c r="HN32" s="1" t="s">
        <v>780</v>
      </c>
      <c r="HO32" s="1" t="s">
        <v>373</v>
      </c>
      <c r="HP32" s="1">
        <v>0</v>
      </c>
      <c r="HQ32" s="1">
        <v>100</v>
      </c>
      <c r="HR32" s="1">
        <v>100</v>
      </c>
      <c r="HS32" s="1">
        <v>3.19</v>
      </c>
      <c r="HT32" s="1">
        <v>0.8</v>
      </c>
      <c r="HU32" s="1">
        <v>3.1426669999999999</v>
      </c>
      <c r="HV32" s="1">
        <v>3.163E-3</v>
      </c>
      <c r="HW32" s="2">
        <v>-1.9999999999999999E-6</v>
      </c>
      <c r="HX32" s="2">
        <v>3.13E-10</v>
      </c>
      <c r="HY32" s="1">
        <v>0.216977</v>
      </c>
      <c r="HZ32" s="1">
        <v>2.2706E-2</v>
      </c>
      <c r="IA32" s="1">
        <v>3.1700000000000001E-4</v>
      </c>
      <c r="IB32" s="2">
        <v>-2.3999999999999999E-6</v>
      </c>
      <c r="IC32" s="1">
        <v>4</v>
      </c>
      <c r="ID32" s="1">
        <v>1883</v>
      </c>
      <c r="IE32" s="1">
        <v>1</v>
      </c>
      <c r="IF32" s="1">
        <v>28</v>
      </c>
      <c r="IG32" s="1">
        <v>10.4</v>
      </c>
      <c r="IH32" s="1">
        <v>14.1</v>
      </c>
      <c r="II32" s="1">
        <v>1.0583499999999999</v>
      </c>
      <c r="IJ32" s="1">
        <v>2.4255399999999998</v>
      </c>
      <c r="IK32" s="1">
        <v>1.42578</v>
      </c>
      <c r="IL32" s="1">
        <v>2.2814899999999998</v>
      </c>
      <c r="IM32" s="1">
        <v>1.5478499999999999</v>
      </c>
      <c r="IN32" s="1">
        <v>2.3901400000000002</v>
      </c>
      <c r="IO32" s="1">
        <v>36.908000000000001</v>
      </c>
      <c r="IP32" s="1">
        <v>15.244</v>
      </c>
      <c r="IQ32" s="1">
        <v>18</v>
      </c>
      <c r="IR32" s="1">
        <v>565.87599999999998</v>
      </c>
      <c r="IS32" s="1">
        <v>474.24599999999998</v>
      </c>
      <c r="IT32" s="1">
        <v>25.000800000000002</v>
      </c>
      <c r="IU32" s="1">
        <v>27.3964</v>
      </c>
      <c r="IV32" s="1">
        <v>30</v>
      </c>
      <c r="IW32" s="1">
        <v>27.2502</v>
      </c>
      <c r="IX32" s="1">
        <v>27.171500000000002</v>
      </c>
      <c r="IY32" s="1">
        <v>21.2026</v>
      </c>
      <c r="IZ32" s="1">
        <v>34.238799999999998</v>
      </c>
      <c r="JA32" s="1">
        <v>43.016800000000003</v>
      </c>
      <c r="JB32" s="1">
        <v>25</v>
      </c>
      <c r="JC32" s="1">
        <v>410</v>
      </c>
      <c r="JD32" s="1">
        <v>20.790299999999998</v>
      </c>
      <c r="JE32" s="1">
        <v>99.912800000000004</v>
      </c>
      <c r="JF32" s="1">
        <v>100.82899999999999</v>
      </c>
    </row>
    <row r="33" spans="1:266" x14ac:dyDescent="0.2">
      <c r="A33" s="1">
        <v>17</v>
      </c>
      <c r="B33" s="2">
        <v>1660000000</v>
      </c>
      <c r="C33" s="1">
        <v>2406.1</v>
      </c>
      <c r="D33" s="1" t="s">
        <v>797</v>
      </c>
      <c r="E33" s="2">
        <v>0.92365740740740743</v>
      </c>
      <c r="F33" s="1" t="s">
        <v>366</v>
      </c>
      <c r="G33" s="1"/>
      <c r="H33" s="1" t="s">
        <v>449</v>
      </c>
      <c r="I33" s="1">
        <v>13</v>
      </c>
      <c r="J33" s="1" t="s">
        <v>796</v>
      </c>
      <c r="K33" s="2">
        <v>1660000000</v>
      </c>
      <c r="L33" s="1">
        <v>3.5019999999999999E-3</v>
      </c>
      <c r="M33" s="1">
        <v>3.5020220000000002</v>
      </c>
      <c r="N33" s="1">
        <v>18.179040000000001</v>
      </c>
      <c r="O33" s="1">
        <v>378.71499999999997</v>
      </c>
      <c r="P33" s="1">
        <v>264.94929999999999</v>
      </c>
      <c r="Q33" s="1">
        <v>26.872720000000001</v>
      </c>
      <c r="R33" s="1">
        <v>38.411520000000003</v>
      </c>
      <c r="S33" s="1">
        <v>0.29097499999999998</v>
      </c>
      <c r="T33" s="1">
        <v>1.92134</v>
      </c>
      <c r="U33" s="1">
        <v>0.26852500000000001</v>
      </c>
      <c r="V33" s="1">
        <v>0.16969999999999999</v>
      </c>
      <c r="W33" s="1">
        <v>241.738</v>
      </c>
      <c r="X33" s="1">
        <v>27.672350000000002</v>
      </c>
      <c r="Y33" s="1">
        <v>27.672350000000002</v>
      </c>
      <c r="Z33" s="1">
        <v>3.7229559999999999</v>
      </c>
      <c r="AA33" s="1">
        <v>68.525959999999998</v>
      </c>
      <c r="AB33" s="1">
        <v>2.4403790000000001</v>
      </c>
      <c r="AC33" s="1">
        <v>3.5612469999999998</v>
      </c>
      <c r="AD33" s="1">
        <v>1.2825770000000001</v>
      </c>
      <c r="AE33" s="1">
        <v>-154.43899999999999</v>
      </c>
      <c r="AF33" s="1">
        <v>-78.489999999999995</v>
      </c>
      <c r="AG33" s="1">
        <v>-8.8421900000000004</v>
      </c>
      <c r="AH33" s="1">
        <v>-3.3439999999999998E-2</v>
      </c>
      <c r="AI33" s="1">
        <v>0</v>
      </c>
      <c r="AJ33" s="1">
        <v>0</v>
      </c>
      <c r="AK33" s="1">
        <v>1</v>
      </c>
      <c r="AL33" s="1">
        <v>0</v>
      </c>
      <c r="AM33" s="1">
        <v>25936.02</v>
      </c>
      <c r="AN33" s="1" t="s">
        <v>367</v>
      </c>
      <c r="AO33" s="1" t="s">
        <v>367</v>
      </c>
      <c r="AP33" s="1">
        <v>0</v>
      </c>
      <c r="AQ33" s="1">
        <v>0</v>
      </c>
      <c r="AR33" s="1" t="e">
        <v>#DIV/0!</v>
      </c>
      <c r="AS33" s="1">
        <v>0</v>
      </c>
      <c r="AT33" s="1" t="s">
        <v>367</v>
      </c>
      <c r="AU33" s="1" t="s">
        <v>367</v>
      </c>
      <c r="AV33" s="1">
        <v>0</v>
      </c>
      <c r="AW33" s="1">
        <v>0</v>
      </c>
      <c r="AX33" s="1" t="e">
        <v>#DIV/0!</v>
      </c>
      <c r="AY33" s="1">
        <v>0.5</v>
      </c>
      <c r="AZ33" s="1">
        <v>1261.181</v>
      </c>
      <c r="BA33" s="1">
        <v>18.179040000000001</v>
      </c>
      <c r="BB33" s="1" t="e">
        <v>#DIV/0!</v>
      </c>
      <c r="BC33" s="1">
        <v>1.4414E-2</v>
      </c>
      <c r="BD33" s="1" t="e">
        <v>#DIV/0!</v>
      </c>
      <c r="BE33" s="1" t="e">
        <v>#DIV/0!</v>
      </c>
      <c r="BF33" s="1" t="s">
        <v>367</v>
      </c>
      <c r="BG33" s="1">
        <v>0</v>
      </c>
      <c r="BH33" s="1" t="e">
        <v>#DIV/0!</v>
      </c>
      <c r="BI33" s="1" t="e">
        <v>#DIV/0!</v>
      </c>
      <c r="BJ33" s="1" t="e">
        <v>#DIV/0!</v>
      </c>
      <c r="BK33" s="1" t="e">
        <v>#DIV/0!</v>
      </c>
      <c r="BL33" s="1" t="e">
        <v>#DIV/0!</v>
      </c>
      <c r="BM33" s="1" t="e">
        <v>#DIV/0!</v>
      </c>
      <c r="BN33" s="1" t="e">
        <v>#DIV/0!</v>
      </c>
      <c r="BO33" s="1" t="e">
        <v>#DIV/0!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1499.96</v>
      </c>
      <c r="CI33" s="1">
        <v>1261.181</v>
      </c>
      <c r="CJ33" s="1">
        <v>0.84080999999999995</v>
      </c>
      <c r="CK33" s="1">
        <v>0.161163</v>
      </c>
      <c r="CL33" s="1">
        <v>6</v>
      </c>
      <c r="CM33" s="1">
        <v>0.5</v>
      </c>
      <c r="CN33" s="1" t="s">
        <v>368</v>
      </c>
      <c r="CO33" s="1">
        <v>2</v>
      </c>
      <c r="CP33" s="2">
        <v>1660000000</v>
      </c>
      <c r="CQ33" s="1">
        <v>378.71499999999997</v>
      </c>
      <c r="CR33" s="1">
        <v>399.98399999999998</v>
      </c>
      <c r="CS33" s="1">
        <v>24.060700000000001</v>
      </c>
      <c r="CT33" s="1">
        <v>20.3339</v>
      </c>
      <c r="CU33" s="1">
        <v>375.57799999999997</v>
      </c>
      <c r="CV33" s="1">
        <v>23.154499999999999</v>
      </c>
      <c r="CW33" s="1">
        <v>550.24599999999998</v>
      </c>
      <c r="CX33" s="1">
        <v>101.32599999999999</v>
      </c>
      <c r="CY33" s="1">
        <v>9.9918000000000007E-2</v>
      </c>
      <c r="CZ33" s="1">
        <v>26.9146</v>
      </c>
      <c r="DA33" s="1">
        <v>27.0016</v>
      </c>
      <c r="DB33" s="1">
        <v>999.9</v>
      </c>
      <c r="DC33" s="1">
        <v>0</v>
      </c>
      <c r="DD33" s="1">
        <v>0</v>
      </c>
      <c r="DE33" s="1">
        <v>5011.25</v>
      </c>
      <c r="DF33" s="1">
        <v>0</v>
      </c>
      <c r="DG33" s="1">
        <v>1720.84</v>
      </c>
      <c r="DH33" s="1">
        <v>-21.268999999999998</v>
      </c>
      <c r="DI33" s="1">
        <v>388.05099999999999</v>
      </c>
      <c r="DJ33" s="1">
        <v>408.286</v>
      </c>
      <c r="DK33" s="1">
        <v>3.72688</v>
      </c>
      <c r="DL33" s="1">
        <v>399.98399999999998</v>
      </c>
      <c r="DM33" s="1">
        <v>20.3339</v>
      </c>
      <c r="DN33" s="1">
        <v>2.4379900000000001</v>
      </c>
      <c r="DO33" s="1">
        <v>2.0603500000000001</v>
      </c>
      <c r="DP33" s="1">
        <v>20.618300000000001</v>
      </c>
      <c r="DQ33" s="1">
        <v>17.915900000000001</v>
      </c>
      <c r="DR33" s="1">
        <v>1499.96</v>
      </c>
      <c r="DS33" s="1">
        <v>0.97300600000000004</v>
      </c>
      <c r="DT33" s="1">
        <v>2.6994000000000001E-2</v>
      </c>
      <c r="DU33" s="1">
        <v>0</v>
      </c>
      <c r="DV33" s="1">
        <v>2.4992000000000001</v>
      </c>
      <c r="DW33" s="1">
        <v>0</v>
      </c>
      <c r="DX33" s="1">
        <v>18144.099999999999</v>
      </c>
      <c r="DY33" s="1">
        <v>13303.2</v>
      </c>
      <c r="DZ33" s="1">
        <v>36</v>
      </c>
      <c r="EA33" s="1">
        <v>38</v>
      </c>
      <c r="EB33" s="1">
        <v>36.436999999999998</v>
      </c>
      <c r="EC33" s="1">
        <v>37.25</v>
      </c>
      <c r="ED33" s="1">
        <v>36.311999999999998</v>
      </c>
      <c r="EE33" s="1">
        <v>1459.47</v>
      </c>
      <c r="EF33" s="1">
        <v>40.49</v>
      </c>
      <c r="EG33" s="1">
        <v>0</v>
      </c>
      <c r="EH33" s="2">
        <v>1660000000</v>
      </c>
      <c r="EI33" s="1">
        <v>0</v>
      </c>
      <c r="EJ33" s="1">
        <v>2.3851040000000001</v>
      </c>
      <c r="EK33" s="1">
        <v>0.70433199999999996</v>
      </c>
      <c r="EL33" s="1">
        <v>-1300.51</v>
      </c>
      <c r="EM33" s="1">
        <v>18417.95</v>
      </c>
      <c r="EN33" s="1">
        <v>15</v>
      </c>
      <c r="EO33" s="2">
        <v>1660000000</v>
      </c>
      <c r="EP33" s="2">
        <v>0.92167824074074067</v>
      </c>
      <c r="EQ33" s="2">
        <v>1660000000</v>
      </c>
      <c r="ER33" s="2">
        <v>1660000000</v>
      </c>
      <c r="ES33" s="1">
        <v>14</v>
      </c>
      <c r="ET33" s="1">
        <v>-0.92300000000000004</v>
      </c>
      <c r="EU33" s="1">
        <v>2.3E-2</v>
      </c>
      <c r="EV33" s="1">
        <v>3.19</v>
      </c>
      <c r="EW33" s="1">
        <v>0.8</v>
      </c>
      <c r="EX33" s="1">
        <v>410</v>
      </c>
      <c r="EY33" s="1">
        <v>21</v>
      </c>
      <c r="EZ33" s="1">
        <v>0.09</v>
      </c>
      <c r="FA33" s="1">
        <v>0.02</v>
      </c>
      <c r="FB33" s="1">
        <v>-21.239899999999999</v>
      </c>
      <c r="FC33" s="1">
        <v>-0.32963999999999999</v>
      </c>
      <c r="FD33" s="1">
        <v>5.7730999999999998E-2</v>
      </c>
      <c r="FE33" s="1">
        <v>0</v>
      </c>
      <c r="FF33" s="1">
        <v>3.7912330000000001</v>
      </c>
      <c r="FG33" s="1">
        <v>-0.38546000000000002</v>
      </c>
      <c r="FH33" s="1">
        <v>4.0855000000000002E-2</v>
      </c>
      <c r="FI33" s="1">
        <v>1</v>
      </c>
      <c r="FJ33" s="1">
        <v>1</v>
      </c>
      <c r="FK33" s="1">
        <v>2</v>
      </c>
      <c r="FL33" s="2">
        <v>44563</v>
      </c>
      <c r="FM33" s="1">
        <v>3.0607099999999998</v>
      </c>
      <c r="FN33" s="1">
        <v>2.7639200000000002</v>
      </c>
      <c r="FO33" s="1">
        <v>9.6550999999999998E-2</v>
      </c>
      <c r="FP33" s="1">
        <v>0.101863</v>
      </c>
      <c r="FQ33" s="1">
        <v>0.118354</v>
      </c>
      <c r="FR33" s="1">
        <v>0.10815</v>
      </c>
      <c r="FS33" s="1">
        <v>28701.9</v>
      </c>
      <c r="FT33" s="1">
        <v>22307.7</v>
      </c>
      <c r="FU33" s="1">
        <v>29825.7</v>
      </c>
      <c r="FV33" s="1">
        <v>24288.7</v>
      </c>
      <c r="FW33" s="1">
        <v>34573.699999999997</v>
      </c>
      <c r="FX33" s="1">
        <v>31617.7</v>
      </c>
      <c r="FY33" s="1">
        <v>43118.3</v>
      </c>
      <c r="FZ33" s="1">
        <v>39615.599999999999</v>
      </c>
      <c r="GA33" s="1">
        <v>2.0783</v>
      </c>
      <c r="GB33" s="1">
        <v>1.9558500000000001</v>
      </c>
      <c r="GC33" s="1">
        <v>9.4871999999999998E-2</v>
      </c>
      <c r="GD33" s="1">
        <v>0</v>
      </c>
      <c r="GE33" s="1">
        <v>25.4481</v>
      </c>
      <c r="GF33" s="1">
        <v>999.9</v>
      </c>
      <c r="GG33" s="1">
        <v>55.2</v>
      </c>
      <c r="GH33" s="1">
        <v>34.5</v>
      </c>
      <c r="GI33" s="1">
        <v>29.930399999999999</v>
      </c>
      <c r="GJ33" s="1">
        <v>30.933700000000002</v>
      </c>
      <c r="GK33" s="1">
        <v>37.520000000000003</v>
      </c>
      <c r="GL33" s="1">
        <v>1</v>
      </c>
      <c r="GM33" s="1">
        <v>2.0409E-2</v>
      </c>
      <c r="GN33" s="1">
        <v>0.57017200000000001</v>
      </c>
      <c r="GO33" s="1">
        <v>20.267099999999999</v>
      </c>
      <c r="GP33" s="1">
        <v>5.2256799999999997</v>
      </c>
      <c r="GQ33" s="1">
        <v>11.904500000000001</v>
      </c>
      <c r="GR33" s="1">
        <v>4.9640000000000004</v>
      </c>
      <c r="GS33" s="1">
        <v>3.2919999999999998</v>
      </c>
      <c r="GT33" s="1">
        <v>9999</v>
      </c>
      <c r="GU33" s="1">
        <v>9999</v>
      </c>
      <c r="GV33" s="1">
        <v>8640</v>
      </c>
      <c r="GW33" s="1">
        <v>987.1</v>
      </c>
      <c r="GX33" s="1">
        <v>1.8771</v>
      </c>
      <c r="GY33" s="1">
        <v>1.87544</v>
      </c>
      <c r="GZ33" s="1">
        <v>1.87408</v>
      </c>
      <c r="HA33" s="1">
        <v>1.87331</v>
      </c>
      <c r="HB33" s="1">
        <v>1.8747100000000001</v>
      </c>
      <c r="HC33" s="1">
        <v>1.86968</v>
      </c>
      <c r="HD33" s="1">
        <v>1.87392</v>
      </c>
      <c r="HE33" s="1">
        <v>1.87897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 t="s">
        <v>372</v>
      </c>
      <c r="HL33" s="1" t="s">
        <v>373</v>
      </c>
      <c r="HM33" s="1" t="s">
        <v>780</v>
      </c>
      <c r="HN33" s="1" t="s">
        <v>780</v>
      </c>
      <c r="HO33" s="1" t="s">
        <v>373</v>
      </c>
      <c r="HP33" s="1">
        <v>0</v>
      </c>
      <c r="HQ33" s="1">
        <v>100</v>
      </c>
      <c r="HR33" s="1">
        <v>100</v>
      </c>
      <c r="HS33" s="1">
        <v>3.137</v>
      </c>
      <c r="HT33" s="1">
        <v>0.90620000000000001</v>
      </c>
      <c r="HU33" s="1">
        <v>2.219767</v>
      </c>
      <c r="HV33" s="1">
        <v>3.163E-3</v>
      </c>
      <c r="HW33" s="2">
        <v>-1.9999999999999999E-6</v>
      </c>
      <c r="HX33" s="2">
        <v>3.13E-10</v>
      </c>
      <c r="HY33" s="1">
        <v>0.23997199999999999</v>
      </c>
      <c r="HZ33" s="1">
        <v>2.2706E-2</v>
      </c>
      <c r="IA33" s="1">
        <v>3.1700000000000001E-4</v>
      </c>
      <c r="IB33" s="2">
        <v>-2.3999999999999999E-6</v>
      </c>
      <c r="IC33" s="1">
        <v>4</v>
      </c>
      <c r="ID33" s="1">
        <v>1883</v>
      </c>
      <c r="IE33" s="1">
        <v>1</v>
      </c>
      <c r="IF33" s="1">
        <v>28</v>
      </c>
      <c r="IG33" s="1">
        <v>3</v>
      </c>
      <c r="IH33" s="1">
        <v>2.9</v>
      </c>
      <c r="II33" s="1">
        <v>1.0376000000000001</v>
      </c>
      <c r="IJ33" s="1">
        <v>2.4365199999999998</v>
      </c>
      <c r="IK33" s="1">
        <v>1.42578</v>
      </c>
      <c r="IL33" s="1">
        <v>2.2814899999999998</v>
      </c>
      <c r="IM33" s="1">
        <v>1.5478499999999999</v>
      </c>
      <c r="IN33" s="1">
        <v>2.3584000000000001</v>
      </c>
      <c r="IO33" s="1">
        <v>36.812899999999999</v>
      </c>
      <c r="IP33" s="1">
        <v>15.2178</v>
      </c>
      <c r="IQ33" s="1">
        <v>18</v>
      </c>
      <c r="IR33" s="1">
        <v>566.24599999999998</v>
      </c>
      <c r="IS33" s="1">
        <v>473.76900000000001</v>
      </c>
      <c r="IT33" s="1">
        <v>24.9985</v>
      </c>
      <c r="IU33" s="1">
        <v>27.482500000000002</v>
      </c>
      <c r="IV33" s="1">
        <v>29.9999</v>
      </c>
      <c r="IW33" s="1">
        <v>27.351700000000001</v>
      </c>
      <c r="IX33" s="1">
        <v>27.275700000000001</v>
      </c>
      <c r="IY33" s="1">
        <v>20.780200000000001</v>
      </c>
      <c r="IZ33" s="1">
        <v>32.557099999999998</v>
      </c>
      <c r="JA33" s="1">
        <v>35.985999999999997</v>
      </c>
      <c r="JB33" s="1">
        <v>25</v>
      </c>
      <c r="JC33" s="1">
        <v>400</v>
      </c>
      <c r="JD33" s="1">
        <v>20.432099999999998</v>
      </c>
      <c r="JE33" s="1">
        <v>99.886899999999997</v>
      </c>
      <c r="JF33" s="1">
        <v>100.801</v>
      </c>
    </row>
    <row r="34" spans="1:266" x14ac:dyDescent="0.2">
      <c r="A34" s="1">
        <v>18</v>
      </c>
      <c r="B34" s="2">
        <v>1660000000</v>
      </c>
      <c r="C34" s="1">
        <v>2481.6</v>
      </c>
      <c r="D34" s="1" t="s">
        <v>798</v>
      </c>
      <c r="E34" s="2">
        <v>0.92453703703703705</v>
      </c>
      <c r="F34" s="1" t="s">
        <v>366</v>
      </c>
      <c r="G34" s="1"/>
      <c r="H34" s="1" t="s">
        <v>449</v>
      </c>
      <c r="I34" s="1">
        <v>13</v>
      </c>
      <c r="J34" s="1" t="s">
        <v>796</v>
      </c>
      <c r="K34" s="2">
        <v>1660000000</v>
      </c>
      <c r="L34" s="1">
        <v>3.7130000000000002E-3</v>
      </c>
      <c r="M34" s="1">
        <v>3.7133980000000002</v>
      </c>
      <c r="N34" s="1">
        <v>13.119149999999999</v>
      </c>
      <c r="O34" s="1">
        <v>284.524</v>
      </c>
      <c r="P34" s="1">
        <v>205.20480000000001</v>
      </c>
      <c r="Q34" s="1">
        <v>20.812889999999999</v>
      </c>
      <c r="R34" s="1">
        <v>28.857839999999999</v>
      </c>
      <c r="S34" s="1">
        <v>0.30414099999999999</v>
      </c>
      <c r="T34" s="1">
        <v>1.9234039999999999</v>
      </c>
      <c r="U34" s="1">
        <v>0.27972900000000001</v>
      </c>
      <c r="V34" s="1">
        <v>0.17685999999999999</v>
      </c>
      <c r="W34" s="1">
        <v>241.74600000000001</v>
      </c>
      <c r="X34" s="1">
        <v>27.43946</v>
      </c>
      <c r="Y34" s="1">
        <v>27.43946</v>
      </c>
      <c r="Z34" s="1">
        <v>3.6725859999999999</v>
      </c>
      <c r="AA34" s="1">
        <v>67.039140000000003</v>
      </c>
      <c r="AB34" s="1">
        <v>2.3662550000000002</v>
      </c>
      <c r="AC34" s="1">
        <v>3.5296620000000001</v>
      </c>
      <c r="AD34" s="1">
        <v>1.306332</v>
      </c>
      <c r="AE34" s="1">
        <v>-163.761</v>
      </c>
      <c r="AF34" s="1">
        <v>-70.134399999999999</v>
      </c>
      <c r="AG34" s="1">
        <v>-7.8772799999999998</v>
      </c>
      <c r="AH34" s="1">
        <v>-2.6610000000000002E-2</v>
      </c>
      <c r="AI34" s="1">
        <v>0</v>
      </c>
      <c r="AJ34" s="1">
        <v>0</v>
      </c>
      <c r="AK34" s="1">
        <v>1</v>
      </c>
      <c r="AL34" s="1">
        <v>0</v>
      </c>
      <c r="AM34" s="1">
        <v>26001.21</v>
      </c>
      <c r="AN34" s="1" t="s">
        <v>367</v>
      </c>
      <c r="AO34" s="1" t="s">
        <v>367</v>
      </c>
      <c r="AP34" s="1">
        <v>0</v>
      </c>
      <c r="AQ34" s="1">
        <v>0</v>
      </c>
      <c r="AR34" s="1" t="e">
        <v>#DIV/0!</v>
      </c>
      <c r="AS34" s="1">
        <v>0</v>
      </c>
      <c r="AT34" s="1" t="s">
        <v>367</v>
      </c>
      <c r="AU34" s="1" t="s">
        <v>367</v>
      </c>
      <c r="AV34" s="1">
        <v>0</v>
      </c>
      <c r="AW34" s="1">
        <v>0</v>
      </c>
      <c r="AX34" s="1" t="e">
        <v>#DIV/0!</v>
      </c>
      <c r="AY34" s="1">
        <v>0.5</v>
      </c>
      <c r="AZ34" s="1">
        <v>1261.223</v>
      </c>
      <c r="BA34" s="1">
        <v>13.119149999999999</v>
      </c>
      <c r="BB34" s="1" t="e">
        <v>#DIV/0!</v>
      </c>
      <c r="BC34" s="1">
        <v>1.0402E-2</v>
      </c>
      <c r="BD34" s="1" t="e">
        <v>#DIV/0!</v>
      </c>
      <c r="BE34" s="1" t="e">
        <v>#DIV/0!</v>
      </c>
      <c r="BF34" s="1" t="s">
        <v>367</v>
      </c>
      <c r="BG34" s="1">
        <v>0</v>
      </c>
      <c r="BH34" s="1" t="e">
        <v>#DIV/0!</v>
      </c>
      <c r="BI34" s="1" t="e">
        <v>#DIV/0!</v>
      </c>
      <c r="BJ34" s="1" t="e">
        <v>#DIV/0!</v>
      </c>
      <c r="BK34" s="1" t="e">
        <v>#DIV/0!</v>
      </c>
      <c r="BL34" s="1" t="e">
        <v>#DIV/0!</v>
      </c>
      <c r="BM34" s="1" t="e">
        <v>#DIV/0!</v>
      </c>
      <c r="BN34" s="1" t="e">
        <v>#DIV/0!</v>
      </c>
      <c r="BO34" s="1" t="e">
        <v>#DIV/0!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1500.01</v>
      </c>
      <c r="CI34" s="1">
        <v>1261.223</v>
      </c>
      <c r="CJ34" s="1">
        <v>0.84080999999999995</v>
      </c>
      <c r="CK34" s="1">
        <v>0.161163</v>
      </c>
      <c r="CL34" s="1">
        <v>6</v>
      </c>
      <c r="CM34" s="1">
        <v>0.5</v>
      </c>
      <c r="CN34" s="1" t="s">
        <v>368</v>
      </c>
      <c r="CO34" s="1">
        <v>2</v>
      </c>
      <c r="CP34" s="2">
        <v>1660000000</v>
      </c>
      <c r="CQ34" s="1">
        <v>284.524</v>
      </c>
      <c r="CR34" s="1">
        <v>299.98500000000001</v>
      </c>
      <c r="CS34" s="1">
        <v>23.330100000000002</v>
      </c>
      <c r="CT34" s="1">
        <v>19.374500000000001</v>
      </c>
      <c r="CU34" s="1">
        <v>281.50900000000001</v>
      </c>
      <c r="CV34" s="1">
        <v>22.447500000000002</v>
      </c>
      <c r="CW34" s="1">
        <v>550.12099999999998</v>
      </c>
      <c r="CX34" s="1">
        <v>101.325</v>
      </c>
      <c r="CY34" s="1">
        <v>9.9972000000000005E-2</v>
      </c>
      <c r="CZ34" s="1">
        <v>26.763100000000001</v>
      </c>
      <c r="DA34" s="1">
        <v>26.875399999999999</v>
      </c>
      <c r="DB34" s="1">
        <v>999.9</v>
      </c>
      <c r="DC34" s="1">
        <v>0</v>
      </c>
      <c r="DD34" s="1">
        <v>0</v>
      </c>
      <c r="DE34" s="1">
        <v>5020</v>
      </c>
      <c r="DF34" s="1">
        <v>0</v>
      </c>
      <c r="DG34" s="1">
        <v>1715.57</v>
      </c>
      <c r="DH34" s="1">
        <v>-15.5204</v>
      </c>
      <c r="DI34" s="1">
        <v>291.25900000000001</v>
      </c>
      <c r="DJ34" s="1">
        <v>305.911</v>
      </c>
      <c r="DK34" s="1">
        <v>3.9556499999999999</v>
      </c>
      <c r="DL34" s="1">
        <v>299.98500000000001</v>
      </c>
      <c r="DM34" s="1">
        <v>19.374500000000001</v>
      </c>
      <c r="DN34" s="1">
        <v>2.3639199999999998</v>
      </c>
      <c r="DO34" s="1">
        <v>1.9631099999999999</v>
      </c>
      <c r="DP34" s="1">
        <v>20.1187</v>
      </c>
      <c r="DQ34" s="1">
        <v>17.149899999999999</v>
      </c>
      <c r="DR34" s="1">
        <v>1500.01</v>
      </c>
      <c r="DS34" s="1">
        <v>0.97300600000000004</v>
      </c>
      <c r="DT34" s="1">
        <v>2.6994000000000001E-2</v>
      </c>
      <c r="DU34" s="1">
        <v>0</v>
      </c>
      <c r="DV34" s="1">
        <v>2.4561000000000002</v>
      </c>
      <c r="DW34" s="1">
        <v>0</v>
      </c>
      <c r="DX34" s="1">
        <v>18211.400000000001</v>
      </c>
      <c r="DY34" s="1">
        <v>13303.7</v>
      </c>
      <c r="DZ34" s="1">
        <v>36.811999999999998</v>
      </c>
      <c r="EA34" s="1">
        <v>39.686999999999998</v>
      </c>
      <c r="EB34" s="1">
        <v>37.625</v>
      </c>
      <c r="EC34" s="1">
        <v>37.811999999999998</v>
      </c>
      <c r="ED34" s="1">
        <v>37.061999999999998</v>
      </c>
      <c r="EE34" s="1">
        <v>1459.52</v>
      </c>
      <c r="EF34" s="1">
        <v>40.49</v>
      </c>
      <c r="EG34" s="1">
        <v>0</v>
      </c>
      <c r="EH34" s="2">
        <v>1660000000</v>
      </c>
      <c r="EI34" s="1">
        <v>0</v>
      </c>
      <c r="EJ34" s="1">
        <v>2.3968959999999999</v>
      </c>
      <c r="EK34" s="1">
        <v>-0.45888000000000001</v>
      </c>
      <c r="EL34" s="1">
        <v>767.83929999999998</v>
      </c>
      <c r="EM34" s="1">
        <v>18088.560000000001</v>
      </c>
      <c r="EN34" s="1">
        <v>15</v>
      </c>
      <c r="EO34" s="2">
        <v>1660000000</v>
      </c>
      <c r="EP34" s="2">
        <v>0.92488425925925932</v>
      </c>
      <c r="EQ34" s="2">
        <v>1660000000</v>
      </c>
      <c r="ER34" s="2">
        <v>1660000000</v>
      </c>
      <c r="ES34" s="1">
        <v>15</v>
      </c>
      <c r="ET34" s="1">
        <v>2.7E-2</v>
      </c>
      <c r="EU34" s="1">
        <v>2.3E-2</v>
      </c>
      <c r="EV34" s="1">
        <v>3.0150000000000001</v>
      </c>
      <c r="EW34" s="1">
        <v>0.8</v>
      </c>
      <c r="EX34" s="1">
        <v>300</v>
      </c>
      <c r="EY34" s="1">
        <v>21</v>
      </c>
      <c r="EZ34" s="1">
        <v>0.12</v>
      </c>
      <c r="FA34" s="1">
        <v>0.02</v>
      </c>
      <c r="FB34" s="1">
        <v>-15.504200000000001</v>
      </c>
      <c r="FC34" s="1">
        <v>-0.21568000000000001</v>
      </c>
      <c r="FD34" s="1">
        <v>4.3036999999999999E-2</v>
      </c>
      <c r="FE34" s="1">
        <v>0</v>
      </c>
      <c r="FF34" s="1">
        <v>4.0078079999999998</v>
      </c>
      <c r="FG34" s="1">
        <v>-0.18064</v>
      </c>
      <c r="FH34" s="1">
        <v>2.1080000000000002E-2</v>
      </c>
      <c r="FI34" s="1">
        <v>1</v>
      </c>
      <c r="FJ34" s="1">
        <v>1</v>
      </c>
      <c r="FK34" s="1">
        <v>2</v>
      </c>
      <c r="FL34" s="2">
        <v>44563</v>
      </c>
      <c r="FM34" s="1">
        <v>3.0605000000000002</v>
      </c>
      <c r="FN34" s="1">
        <v>2.7640099999999999</v>
      </c>
      <c r="FO34" s="1">
        <v>7.6541999999999999E-2</v>
      </c>
      <c r="FP34" s="1">
        <v>8.1082000000000001E-2</v>
      </c>
      <c r="FQ34" s="1">
        <v>0.11581900000000001</v>
      </c>
      <c r="FR34" s="1">
        <v>0.10455399999999999</v>
      </c>
      <c r="FS34" s="1">
        <v>29341.3</v>
      </c>
      <c r="FT34" s="1">
        <v>22829.200000000001</v>
      </c>
      <c r="FU34" s="1">
        <v>29829.200000000001</v>
      </c>
      <c r="FV34" s="1">
        <v>24294.1</v>
      </c>
      <c r="FW34" s="1">
        <v>34677.699999999997</v>
      </c>
      <c r="FX34" s="1">
        <v>31752.400000000001</v>
      </c>
      <c r="FY34" s="1">
        <v>43122.3</v>
      </c>
      <c r="FZ34" s="1">
        <v>39623.300000000003</v>
      </c>
      <c r="GA34" s="1">
        <v>2.0791200000000001</v>
      </c>
      <c r="GB34" s="1">
        <v>1.9556199999999999</v>
      </c>
      <c r="GC34" s="1">
        <v>0.108041</v>
      </c>
      <c r="GD34" s="1">
        <v>0</v>
      </c>
      <c r="GE34" s="1">
        <v>25.105599999999999</v>
      </c>
      <c r="GF34" s="1">
        <v>999.9</v>
      </c>
      <c r="GG34" s="1">
        <v>54.2</v>
      </c>
      <c r="GH34" s="1">
        <v>34.4</v>
      </c>
      <c r="GI34" s="1">
        <v>29.225999999999999</v>
      </c>
      <c r="GJ34" s="1">
        <v>30.973700000000001</v>
      </c>
      <c r="GK34" s="1">
        <v>37.235599999999998</v>
      </c>
      <c r="GL34" s="1">
        <v>1</v>
      </c>
      <c r="GM34" s="1">
        <v>1.5606999999999999E-2</v>
      </c>
      <c r="GN34" s="1">
        <v>0.48102099999999998</v>
      </c>
      <c r="GO34" s="1">
        <v>20.269300000000001</v>
      </c>
      <c r="GP34" s="1">
        <v>5.2274700000000003</v>
      </c>
      <c r="GQ34" s="1">
        <v>11.9041</v>
      </c>
      <c r="GR34" s="1">
        <v>4.9639499999999996</v>
      </c>
      <c r="GS34" s="1">
        <v>3.2919999999999998</v>
      </c>
      <c r="GT34" s="1">
        <v>9999</v>
      </c>
      <c r="GU34" s="1">
        <v>9999</v>
      </c>
      <c r="GV34" s="1">
        <v>8660.1</v>
      </c>
      <c r="GW34" s="1">
        <v>987.1</v>
      </c>
      <c r="GX34" s="1">
        <v>1.87706</v>
      </c>
      <c r="GY34" s="1">
        <v>1.8754200000000001</v>
      </c>
      <c r="GZ34" s="1">
        <v>1.87408</v>
      </c>
      <c r="HA34" s="1">
        <v>1.87327</v>
      </c>
      <c r="HB34" s="1">
        <v>1.8747100000000001</v>
      </c>
      <c r="HC34" s="1">
        <v>1.86968</v>
      </c>
      <c r="HD34" s="1">
        <v>1.8738900000000001</v>
      </c>
      <c r="HE34" s="1">
        <v>1.87897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 t="s">
        <v>372</v>
      </c>
      <c r="HL34" s="1" t="s">
        <v>373</v>
      </c>
      <c r="HM34" s="1" t="s">
        <v>780</v>
      </c>
      <c r="HN34" s="1" t="s">
        <v>780</v>
      </c>
      <c r="HO34" s="1" t="s">
        <v>373</v>
      </c>
      <c r="HP34" s="1">
        <v>0</v>
      </c>
      <c r="HQ34" s="1">
        <v>100</v>
      </c>
      <c r="HR34" s="1">
        <v>100</v>
      </c>
      <c r="HS34" s="1">
        <v>3.0150000000000001</v>
      </c>
      <c r="HT34" s="1">
        <v>0.88260000000000005</v>
      </c>
      <c r="HU34" s="1">
        <v>2.219767</v>
      </c>
      <c r="HV34" s="1">
        <v>3.163E-3</v>
      </c>
      <c r="HW34" s="2">
        <v>-1.9999999999999999E-6</v>
      </c>
      <c r="HX34" s="2">
        <v>3.13E-10</v>
      </c>
      <c r="HY34" s="1">
        <v>0.23997199999999999</v>
      </c>
      <c r="HZ34" s="1">
        <v>2.2706E-2</v>
      </c>
      <c r="IA34" s="1">
        <v>3.1700000000000001E-4</v>
      </c>
      <c r="IB34" s="2">
        <v>-2.3999999999999999E-6</v>
      </c>
      <c r="IC34" s="1">
        <v>4</v>
      </c>
      <c r="ID34" s="1">
        <v>1883</v>
      </c>
      <c r="IE34" s="1">
        <v>1</v>
      </c>
      <c r="IF34" s="1">
        <v>28</v>
      </c>
      <c r="IG34" s="1">
        <v>4.3</v>
      </c>
      <c r="IH34" s="1">
        <v>4.0999999999999996</v>
      </c>
      <c r="II34" s="1">
        <v>0.82031200000000004</v>
      </c>
      <c r="IJ34" s="1">
        <v>2.4572799999999999</v>
      </c>
      <c r="IK34" s="1">
        <v>1.42578</v>
      </c>
      <c r="IL34" s="1">
        <v>2.2814899999999998</v>
      </c>
      <c r="IM34" s="1">
        <v>1.5478499999999999</v>
      </c>
      <c r="IN34" s="1">
        <v>2.2900399999999999</v>
      </c>
      <c r="IO34" s="1">
        <v>36.646900000000002</v>
      </c>
      <c r="IP34" s="1">
        <v>15.209</v>
      </c>
      <c r="IQ34" s="1">
        <v>18</v>
      </c>
      <c r="IR34" s="1">
        <v>566.44600000000003</v>
      </c>
      <c r="IS34" s="1">
        <v>473.298</v>
      </c>
      <c r="IT34" s="1">
        <v>24.999199999999998</v>
      </c>
      <c r="IU34" s="1">
        <v>27.422699999999999</v>
      </c>
      <c r="IV34" s="1">
        <v>29.999700000000001</v>
      </c>
      <c r="IW34" s="1">
        <v>27.313700000000001</v>
      </c>
      <c r="IX34" s="1">
        <v>27.235800000000001</v>
      </c>
      <c r="IY34" s="1">
        <v>16.435400000000001</v>
      </c>
      <c r="IZ34" s="1">
        <v>34.4084</v>
      </c>
      <c r="JA34" s="1">
        <v>32.5092</v>
      </c>
      <c r="JB34" s="1">
        <v>25</v>
      </c>
      <c r="JC34" s="1">
        <v>300</v>
      </c>
      <c r="JD34" s="1">
        <v>19.504899999999999</v>
      </c>
      <c r="JE34" s="1">
        <v>99.897099999999995</v>
      </c>
      <c r="JF34" s="1">
        <v>100.822</v>
      </c>
    </row>
    <row r="35" spans="1:266" x14ac:dyDescent="0.2">
      <c r="A35" s="1">
        <v>19</v>
      </c>
      <c r="B35" s="2">
        <v>1660000000</v>
      </c>
      <c r="C35" s="1">
        <v>2587.6</v>
      </c>
      <c r="D35" s="1" t="s">
        <v>799</v>
      </c>
      <c r="E35" s="2">
        <v>0.92576388888888894</v>
      </c>
      <c r="F35" s="1" t="s">
        <v>366</v>
      </c>
      <c r="G35" s="1"/>
      <c r="H35" s="1" t="s">
        <v>449</v>
      </c>
      <c r="I35" s="1">
        <v>13</v>
      </c>
      <c r="J35" s="1" t="s">
        <v>796</v>
      </c>
      <c r="K35" s="2">
        <v>1660000000</v>
      </c>
      <c r="L35" s="1">
        <v>3.656E-3</v>
      </c>
      <c r="M35" s="1">
        <v>3.6559430000000002</v>
      </c>
      <c r="N35" s="1">
        <v>7.8417009999999996</v>
      </c>
      <c r="O35" s="1">
        <v>190.691</v>
      </c>
      <c r="P35" s="1">
        <v>142.57210000000001</v>
      </c>
      <c r="Q35" s="1">
        <v>14.46205</v>
      </c>
      <c r="R35" s="1">
        <v>19.343070000000001</v>
      </c>
      <c r="S35" s="1">
        <v>0.30192099999999999</v>
      </c>
      <c r="T35" s="1">
        <v>1.918204</v>
      </c>
      <c r="U35" s="1">
        <v>0.27778900000000001</v>
      </c>
      <c r="V35" s="1">
        <v>0.175625</v>
      </c>
      <c r="W35" s="1">
        <v>241.75729999999999</v>
      </c>
      <c r="X35" s="1">
        <v>27.432649999999999</v>
      </c>
      <c r="Y35" s="1">
        <v>27.432649999999999</v>
      </c>
      <c r="Z35" s="1">
        <v>3.6711239999999998</v>
      </c>
      <c r="AA35" s="1">
        <v>67.434340000000006</v>
      </c>
      <c r="AB35" s="1">
        <v>2.3759220000000001</v>
      </c>
      <c r="AC35" s="1">
        <v>3.5233120000000002</v>
      </c>
      <c r="AD35" s="1">
        <v>1.295202</v>
      </c>
      <c r="AE35" s="1">
        <v>-161.227</v>
      </c>
      <c r="AF35" s="1">
        <v>-72.405799999999999</v>
      </c>
      <c r="AG35" s="1">
        <v>-8.1529100000000003</v>
      </c>
      <c r="AH35" s="1">
        <v>-2.8510000000000001E-2</v>
      </c>
      <c r="AI35" s="1">
        <v>0</v>
      </c>
      <c r="AJ35" s="1">
        <v>0</v>
      </c>
      <c r="AK35" s="1">
        <v>1</v>
      </c>
      <c r="AL35" s="1">
        <v>0</v>
      </c>
      <c r="AM35" s="1">
        <v>25872.3</v>
      </c>
      <c r="AN35" s="1" t="s">
        <v>367</v>
      </c>
      <c r="AO35" s="1" t="s">
        <v>367</v>
      </c>
      <c r="AP35" s="1">
        <v>0</v>
      </c>
      <c r="AQ35" s="1">
        <v>0</v>
      </c>
      <c r="AR35" s="1" t="e">
        <v>#DIV/0!</v>
      </c>
      <c r="AS35" s="1">
        <v>0</v>
      </c>
      <c r="AT35" s="1" t="s">
        <v>367</v>
      </c>
      <c r="AU35" s="1" t="s">
        <v>367</v>
      </c>
      <c r="AV35" s="1">
        <v>0</v>
      </c>
      <c r="AW35" s="1">
        <v>0</v>
      </c>
      <c r="AX35" s="1" t="e">
        <v>#DIV/0!</v>
      </c>
      <c r="AY35" s="1">
        <v>0.5</v>
      </c>
      <c r="AZ35" s="1">
        <v>1261.2739999999999</v>
      </c>
      <c r="BA35" s="1">
        <v>7.8417009999999996</v>
      </c>
      <c r="BB35" s="1" t="e">
        <v>#DIV/0!</v>
      </c>
      <c r="BC35" s="1">
        <v>6.2170000000000003E-3</v>
      </c>
      <c r="BD35" s="1" t="e">
        <v>#DIV/0!</v>
      </c>
      <c r="BE35" s="1" t="e">
        <v>#DIV/0!</v>
      </c>
      <c r="BF35" s="1" t="s">
        <v>367</v>
      </c>
      <c r="BG35" s="1">
        <v>0</v>
      </c>
      <c r="BH35" s="1" t="e">
        <v>#DIV/0!</v>
      </c>
      <c r="BI35" s="1" t="e">
        <v>#DIV/0!</v>
      </c>
      <c r="BJ35" s="1" t="e">
        <v>#DIV/0!</v>
      </c>
      <c r="BK35" s="1" t="e">
        <v>#DIV/0!</v>
      </c>
      <c r="BL35" s="1" t="e">
        <v>#DIV/0!</v>
      </c>
      <c r="BM35" s="1" t="e">
        <v>#DIV/0!</v>
      </c>
      <c r="BN35" s="1" t="e">
        <v>#DIV/0!</v>
      </c>
      <c r="BO35" s="1" t="e">
        <v>#DIV/0!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1500.07</v>
      </c>
      <c r="CI35" s="1">
        <v>1261.2739999999999</v>
      </c>
      <c r="CJ35" s="1">
        <v>0.84080999999999995</v>
      </c>
      <c r="CK35" s="1">
        <v>0.161164</v>
      </c>
      <c r="CL35" s="1">
        <v>6</v>
      </c>
      <c r="CM35" s="1">
        <v>0.5</v>
      </c>
      <c r="CN35" s="1" t="s">
        <v>368</v>
      </c>
      <c r="CO35" s="1">
        <v>2</v>
      </c>
      <c r="CP35" s="2">
        <v>1660000000</v>
      </c>
      <c r="CQ35" s="1">
        <v>190.691</v>
      </c>
      <c r="CR35" s="1">
        <v>200.00399999999999</v>
      </c>
      <c r="CS35" s="1">
        <v>23.422699999999999</v>
      </c>
      <c r="CT35" s="1">
        <v>19.528700000000001</v>
      </c>
      <c r="CU35" s="1">
        <v>187.892</v>
      </c>
      <c r="CV35" s="1">
        <v>22.537099999999999</v>
      </c>
      <c r="CW35" s="1">
        <v>550.125</v>
      </c>
      <c r="CX35" s="1">
        <v>101.337</v>
      </c>
      <c r="CY35" s="1">
        <v>9.9735000000000004E-2</v>
      </c>
      <c r="CZ35" s="1">
        <v>26.732500000000002</v>
      </c>
      <c r="DA35" s="1">
        <v>26.9133</v>
      </c>
      <c r="DB35" s="1">
        <v>999.9</v>
      </c>
      <c r="DC35" s="1">
        <v>0</v>
      </c>
      <c r="DD35" s="1">
        <v>0</v>
      </c>
      <c r="DE35" s="1">
        <v>4997.5</v>
      </c>
      <c r="DF35" s="1">
        <v>0</v>
      </c>
      <c r="DG35" s="1">
        <v>1734.63</v>
      </c>
      <c r="DH35" s="1">
        <v>-9.3399699999999992</v>
      </c>
      <c r="DI35" s="1">
        <v>195.23699999999999</v>
      </c>
      <c r="DJ35" s="1">
        <v>203.98699999999999</v>
      </c>
      <c r="DK35" s="1">
        <v>3.8940600000000001</v>
      </c>
      <c r="DL35" s="1">
        <v>200.00399999999999</v>
      </c>
      <c r="DM35" s="1">
        <v>19.528700000000001</v>
      </c>
      <c r="DN35" s="1">
        <v>2.37358</v>
      </c>
      <c r="DO35" s="1">
        <v>1.9789699999999999</v>
      </c>
      <c r="DP35" s="1">
        <v>20.1846</v>
      </c>
      <c r="DQ35" s="1">
        <v>17.277100000000001</v>
      </c>
      <c r="DR35" s="1">
        <v>1500.07</v>
      </c>
      <c r="DS35" s="1">
        <v>0.97299100000000005</v>
      </c>
      <c r="DT35" s="1">
        <v>2.7008999999999998E-2</v>
      </c>
      <c r="DU35" s="1">
        <v>0</v>
      </c>
      <c r="DV35" s="1">
        <v>2.3323</v>
      </c>
      <c r="DW35" s="1">
        <v>0</v>
      </c>
      <c r="DX35" s="1">
        <v>18183</v>
      </c>
      <c r="DY35" s="1">
        <v>13304.2</v>
      </c>
      <c r="DZ35" s="1">
        <v>38.061999999999998</v>
      </c>
      <c r="EA35" s="1">
        <v>41.125</v>
      </c>
      <c r="EB35" s="1">
        <v>39</v>
      </c>
      <c r="EC35" s="1">
        <v>38</v>
      </c>
      <c r="ED35" s="1">
        <v>38</v>
      </c>
      <c r="EE35" s="1">
        <v>1459.55</v>
      </c>
      <c r="EF35" s="1">
        <v>40.520000000000003</v>
      </c>
      <c r="EG35" s="1">
        <v>0</v>
      </c>
      <c r="EH35" s="2">
        <v>1660000000</v>
      </c>
      <c r="EI35" s="1">
        <v>0</v>
      </c>
      <c r="EJ35" s="1">
        <v>2.3474149999999998</v>
      </c>
      <c r="EK35" s="1">
        <v>-0.48554999999999998</v>
      </c>
      <c r="EL35" s="1">
        <v>-1206.8</v>
      </c>
      <c r="EM35" s="1">
        <v>18153.22</v>
      </c>
      <c r="EN35" s="1">
        <v>15</v>
      </c>
      <c r="EO35" s="2">
        <v>1660000000</v>
      </c>
      <c r="EP35" s="2">
        <v>0.92596064814814805</v>
      </c>
      <c r="EQ35" s="2">
        <v>1660000000</v>
      </c>
      <c r="ER35" s="2">
        <v>1660000000</v>
      </c>
      <c r="ES35" s="1">
        <v>16</v>
      </c>
      <c r="ET35" s="1">
        <v>5.0000000000000001E-3</v>
      </c>
      <c r="EU35" s="1">
        <v>2.3E-2</v>
      </c>
      <c r="EV35" s="1">
        <v>2.7989999999999999</v>
      </c>
      <c r="EW35" s="1">
        <v>0.8</v>
      </c>
      <c r="EX35" s="1">
        <v>200</v>
      </c>
      <c r="EY35" s="1">
        <v>21</v>
      </c>
      <c r="EZ35" s="1">
        <v>0.18</v>
      </c>
      <c r="FA35" s="1">
        <v>0.02</v>
      </c>
      <c r="FB35" s="1">
        <v>-9.3517899999999994</v>
      </c>
      <c r="FC35" s="1">
        <v>-0.16586000000000001</v>
      </c>
      <c r="FD35" s="1">
        <v>3.8552999999999997E-2</v>
      </c>
      <c r="FE35" s="1">
        <v>0</v>
      </c>
      <c r="FF35" s="1">
        <v>3.9442560000000002</v>
      </c>
      <c r="FG35" s="1">
        <v>-2.844E-2</v>
      </c>
      <c r="FH35" s="1">
        <v>2.4104E-2</v>
      </c>
      <c r="FI35" s="1">
        <v>1</v>
      </c>
      <c r="FJ35" s="1">
        <v>1</v>
      </c>
      <c r="FK35" s="1">
        <v>2</v>
      </c>
      <c r="FL35" s="2">
        <v>44563</v>
      </c>
      <c r="FM35" s="1">
        <v>3.0606100000000001</v>
      </c>
      <c r="FN35" s="1">
        <v>2.7636699999999998</v>
      </c>
      <c r="FO35" s="1">
        <v>5.3903E-2</v>
      </c>
      <c r="FP35" s="1">
        <v>5.7317E-2</v>
      </c>
      <c r="FQ35" s="1">
        <v>0.116174</v>
      </c>
      <c r="FR35" s="1">
        <v>0.10516499999999999</v>
      </c>
      <c r="FS35" s="1">
        <v>30067.3</v>
      </c>
      <c r="FT35" s="1">
        <v>23422.6</v>
      </c>
      <c r="FU35" s="1">
        <v>29835.3</v>
      </c>
      <c r="FV35" s="1">
        <v>24296.799999999999</v>
      </c>
      <c r="FW35" s="1">
        <v>34668</v>
      </c>
      <c r="FX35" s="1">
        <v>31732.3</v>
      </c>
      <c r="FY35" s="1">
        <v>43129.5</v>
      </c>
      <c r="FZ35" s="1">
        <v>39626.9</v>
      </c>
      <c r="GA35" s="1">
        <v>2.07958</v>
      </c>
      <c r="GB35" s="1">
        <v>1.9581</v>
      </c>
      <c r="GC35" s="1">
        <v>0.12191</v>
      </c>
      <c r="GD35" s="1">
        <v>0</v>
      </c>
      <c r="GE35" s="1">
        <v>24.916</v>
      </c>
      <c r="GF35" s="1">
        <v>999.9</v>
      </c>
      <c r="GG35" s="1">
        <v>53.4</v>
      </c>
      <c r="GH35" s="1">
        <v>34.4</v>
      </c>
      <c r="GI35" s="1">
        <v>28.788399999999999</v>
      </c>
      <c r="GJ35" s="1">
        <v>31.373699999999999</v>
      </c>
      <c r="GK35" s="1">
        <v>37.063299999999998</v>
      </c>
      <c r="GL35" s="1">
        <v>1</v>
      </c>
      <c r="GM35" s="1">
        <v>7.927E-3</v>
      </c>
      <c r="GN35" s="1">
        <v>0.42047400000000001</v>
      </c>
      <c r="GO35" s="1">
        <v>20.269400000000001</v>
      </c>
      <c r="GP35" s="1">
        <v>5.2274700000000003</v>
      </c>
      <c r="GQ35" s="1">
        <v>11.9038</v>
      </c>
      <c r="GR35" s="1">
        <v>4.9649999999999999</v>
      </c>
      <c r="GS35" s="1">
        <v>3.2919999999999998</v>
      </c>
      <c r="GT35" s="1">
        <v>9999</v>
      </c>
      <c r="GU35" s="1">
        <v>9999</v>
      </c>
      <c r="GV35" s="1">
        <v>8684.7999999999993</v>
      </c>
      <c r="GW35" s="1">
        <v>987.1</v>
      </c>
      <c r="GX35" s="1">
        <v>1.87703</v>
      </c>
      <c r="GY35" s="1">
        <v>1.87537</v>
      </c>
      <c r="GZ35" s="1">
        <v>1.8740699999999999</v>
      </c>
      <c r="HA35" s="1">
        <v>1.8732</v>
      </c>
      <c r="HB35" s="1">
        <v>1.8747</v>
      </c>
      <c r="HC35" s="1">
        <v>1.86968</v>
      </c>
      <c r="HD35" s="1">
        <v>1.87392</v>
      </c>
      <c r="HE35" s="1">
        <v>1.87897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 t="s">
        <v>372</v>
      </c>
      <c r="HL35" s="1" t="s">
        <v>373</v>
      </c>
      <c r="HM35" s="1" t="s">
        <v>780</v>
      </c>
      <c r="HN35" s="1" t="s">
        <v>780</v>
      </c>
      <c r="HO35" s="1" t="s">
        <v>373</v>
      </c>
      <c r="HP35" s="1">
        <v>0</v>
      </c>
      <c r="HQ35" s="1">
        <v>100</v>
      </c>
      <c r="HR35" s="1">
        <v>100</v>
      </c>
      <c r="HS35" s="1">
        <v>2.7989999999999999</v>
      </c>
      <c r="HT35" s="1">
        <v>0.88560000000000005</v>
      </c>
      <c r="HU35" s="1">
        <v>2.247153</v>
      </c>
      <c r="HV35" s="1">
        <v>3.163E-3</v>
      </c>
      <c r="HW35" s="2">
        <v>-1.9999999999999999E-6</v>
      </c>
      <c r="HX35" s="2">
        <v>3.13E-10</v>
      </c>
      <c r="HY35" s="1">
        <v>0.23997199999999999</v>
      </c>
      <c r="HZ35" s="1">
        <v>2.2706E-2</v>
      </c>
      <c r="IA35" s="1">
        <v>3.1700000000000001E-4</v>
      </c>
      <c r="IB35" s="2">
        <v>-2.3999999999999999E-6</v>
      </c>
      <c r="IC35" s="1">
        <v>4</v>
      </c>
      <c r="ID35" s="1">
        <v>1883</v>
      </c>
      <c r="IE35" s="1">
        <v>1</v>
      </c>
      <c r="IF35" s="1">
        <v>28</v>
      </c>
      <c r="IG35" s="1">
        <v>1.3</v>
      </c>
      <c r="IH35" s="1">
        <v>5.9</v>
      </c>
      <c r="II35" s="1">
        <v>0.59448199999999995</v>
      </c>
      <c r="IJ35" s="1">
        <v>2.4682599999999999</v>
      </c>
      <c r="IK35" s="1">
        <v>1.42578</v>
      </c>
      <c r="IL35" s="1">
        <v>2.2814899999999998</v>
      </c>
      <c r="IM35" s="1">
        <v>1.5478499999999999</v>
      </c>
      <c r="IN35" s="1">
        <v>2.2827099999999998</v>
      </c>
      <c r="IO35" s="1">
        <v>36.4343</v>
      </c>
      <c r="IP35" s="1">
        <v>15.1915</v>
      </c>
      <c r="IQ35" s="1">
        <v>18</v>
      </c>
      <c r="IR35" s="1">
        <v>566.13900000000001</v>
      </c>
      <c r="IS35" s="1">
        <v>474.32900000000001</v>
      </c>
      <c r="IT35" s="1">
        <v>24.999600000000001</v>
      </c>
      <c r="IU35" s="1">
        <v>27.325800000000001</v>
      </c>
      <c r="IV35" s="1">
        <v>29.999700000000001</v>
      </c>
      <c r="IW35" s="1">
        <v>27.249199999999998</v>
      </c>
      <c r="IX35" s="1">
        <v>27.175699999999999</v>
      </c>
      <c r="IY35" s="1">
        <v>11.9217</v>
      </c>
      <c r="IZ35" s="1">
        <v>32.624600000000001</v>
      </c>
      <c r="JA35" s="1">
        <v>29.751200000000001</v>
      </c>
      <c r="JB35" s="1">
        <v>25</v>
      </c>
      <c r="JC35" s="1">
        <v>200</v>
      </c>
      <c r="JD35" s="1">
        <v>19.667400000000001</v>
      </c>
      <c r="JE35" s="1">
        <v>99.915300000000002</v>
      </c>
      <c r="JF35" s="1">
        <v>100.83199999999999</v>
      </c>
    </row>
    <row r="36" spans="1:266" x14ac:dyDescent="0.2">
      <c r="A36" s="1">
        <v>20</v>
      </c>
      <c r="B36" s="2">
        <v>1660000000</v>
      </c>
      <c r="C36" s="1">
        <v>2680.6</v>
      </c>
      <c r="D36" s="1" t="s">
        <v>800</v>
      </c>
      <c r="E36" s="2">
        <v>0.92684027777777789</v>
      </c>
      <c r="F36" s="1" t="s">
        <v>366</v>
      </c>
      <c r="G36" s="1"/>
      <c r="H36" s="1" t="s">
        <v>449</v>
      </c>
      <c r="I36" s="1">
        <v>13</v>
      </c>
      <c r="J36" s="1" t="s">
        <v>796</v>
      </c>
      <c r="K36" s="2">
        <v>1660000000</v>
      </c>
      <c r="L36" s="1">
        <v>3.6700000000000001E-3</v>
      </c>
      <c r="M36" s="1">
        <v>3.6695350000000002</v>
      </c>
      <c r="N36" s="1">
        <v>2.3421430000000001</v>
      </c>
      <c r="O36" s="1">
        <v>97.043599999999998</v>
      </c>
      <c r="P36" s="1">
        <v>81.889229999999998</v>
      </c>
      <c r="Q36" s="1">
        <v>8.3074359999999992</v>
      </c>
      <c r="R36" s="1">
        <v>9.8448049999999991</v>
      </c>
      <c r="S36" s="1">
        <v>0.30303099999999999</v>
      </c>
      <c r="T36" s="1">
        <v>1.916539</v>
      </c>
      <c r="U36" s="1">
        <v>0.27871000000000001</v>
      </c>
      <c r="V36" s="1">
        <v>0.17621600000000001</v>
      </c>
      <c r="W36" s="1">
        <v>241.7338</v>
      </c>
      <c r="X36" s="1">
        <v>27.423079999999999</v>
      </c>
      <c r="Y36" s="1">
        <v>27.423079999999999</v>
      </c>
      <c r="Z36" s="1">
        <v>3.6690680000000002</v>
      </c>
      <c r="AA36" s="1">
        <v>67.375020000000006</v>
      </c>
      <c r="AB36" s="1">
        <v>2.373176</v>
      </c>
      <c r="AC36" s="1">
        <v>3.5223369999999998</v>
      </c>
      <c r="AD36" s="1">
        <v>1.295892</v>
      </c>
      <c r="AE36" s="1">
        <v>-161.827</v>
      </c>
      <c r="AF36" s="1">
        <v>-71.839799999999997</v>
      </c>
      <c r="AG36" s="1">
        <v>-8.0956200000000003</v>
      </c>
      <c r="AH36" s="1">
        <v>-2.811E-2</v>
      </c>
      <c r="AI36" s="1">
        <v>0</v>
      </c>
      <c r="AJ36" s="1">
        <v>0</v>
      </c>
      <c r="AK36" s="1">
        <v>1</v>
      </c>
      <c r="AL36" s="1">
        <v>0</v>
      </c>
      <c r="AM36" s="1">
        <v>25830.36</v>
      </c>
      <c r="AN36" s="1" t="s">
        <v>367</v>
      </c>
      <c r="AO36" s="1" t="s">
        <v>367</v>
      </c>
      <c r="AP36" s="1">
        <v>0</v>
      </c>
      <c r="AQ36" s="1">
        <v>0</v>
      </c>
      <c r="AR36" s="1" t="e">
        <v>#DIV/0!</v>
      </c>
      <c r="AS36" s="1">
        <v>0</v>
      </c>
      <c r="AT36" s="1" t="s">
        <v>367</v>
      </c>
      <c r="AU36" s="1" t="s">
        <v>367</v>
      </c>
      <c r="AV36" s="1">
        <v>0</v>
      </c>
      <c r="AW36" s="1">
        <v>0</v>
      </c>
      <c r="AX36" s="1" t="e">
        <v>#DIV/0!</v>
      </c>
      <c r="AY36" s="1">
        <v>0.5</v>
      </c>
      <c r="AZ36" s="1">
        <v>1261.1559999999999</v>
      </c>
      <c r="BA36" s="1">
        <v>2.3421430000000001</v>
      </c>
      <c r="BB36" s="1" t="e">
        <v>#DIV/0!</v>
      </c>
      <c r="BC36" s="1">
        <v>1.8569999999999999E-3</v>
      </c>
      <c r="BD36" s="1" t="e">
        <v>#DIV/0!</v>
      </c>
      <c r="BE36" s="1" t="e">
        <v>#DIV/0!</v>
      </c>
      <c r="BF36" s="1" t="s">
        <v>367</v>
      </c>
      <c r="BG36" s="1">
        <v>0</v>
      </c>
      <c r="BH36" s="1" t="e">
        <v>#DIV/0!</v>
      </c>
      <c r="BI36" s="1" t="e">
        <v>#DIV/0!</v>
      </c>
      <c r="BJ36" s="1" t="e">
        <v>#DIV/0!</v>
      </c>
      <c r="BK36" s="1" t="e">
        <v>#DIV/0!</v>
      </c>
      <c r="BL36" s="1" t="e">
        <v>#DIV/0!</v>
      </c>
      <c r="BM36" s="1" t="e">
        <v>#DIV/0!</v>
      </c>
      <c r="BN36" s="1" t="e">
        <v>#DIV/0!</v>
      </c>
      <c r="BO36" s="1" t="e">
        <v>#DIV/0!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1499.93</v>
      </c>
      <c r="CI36" s="1">
        <v>1261.1559999999999</v>
      </c>
      <c r="CJ36" s="1">
        <v>0.84080999999999995</v>
      </c>
      <c r="CK36" s="1">
        <v>0.161163</v>
      </c>
      <c r="CL36" s="1">
        <v>6</v>
      </c>
      <c r="CM36" s="1">
        <v>0.5</v>
      </c>
      <c r="CN36" s="1" t="s">
        <v>368</v>
      </c>
      <c r="CO36" s="1">
        <v>2</v>
      </c>
      <c r="CP36" s="2">
        <v>1660000000</v>
      </c>
      <c r="CQ36" s="1">
        <v>97.043599999999998</v>
      </c>
      <c r="CR36" s="1">
        <v>99.985799999999998</v>
      </c>
      <c r="CS36" s="1">
        <v>23.3932</v>
      </c>
      <c r="CT36" s="1">
        <v>19.485499999999998</v>
      </c>
      <c r="CU36" s="1">
        <v>94.453599999999994</v>
      </c>
      <c r="CV36" s="1">
        <v>22.508500000000002</v>
      </c>
      <c r="CW36" s="1">
        <v>550.25099999999998</v>
      </c>
      <c r="CX36" s="1">
        <v>101.34699999999999</v>
      </c>
      <c r="CY36" s="1">
        <v>0.10024</v>
      </c>
      <c r="CZ36" s="1">
        <v>26.727799999999998</v>
      </c>
      <c r="DA36" s="1">
        <v>26.833300000000001</v>
      </c>
      <c r="DB36" s="1">
        <v>999.9</v>
      </c>
      <c r="DC36" s="1">
        <v>0</v>
      </c>
      <c r="DD36" s="1">
        <v>0</v>
      </c>
      <c r="DE36" s="1">
        <v>4990</v>
      </c>
      <c r="DF36" s="1">
        <v>0</v>
      </c>
      <c r="DG36" s="1">
        <v>1750.06</v>
      </c>
      <c r="DH36" s="1">
        <v>-2.9988299999999999</v>
      </c>
      <c r="DI36" s="1">
        <v>99.310199999999995</v>
      </c>
      <c r="DJ36" s="1">
        <v>101.973</v>
      </c>
      <c r="DK36" s="1">
        <v>3.9077099999999998</v>
      </c>
      <c r="DL36" s="1">
        <v>99.985799999999998</v>
      </c>
      <c r="DM36" s="1">
        <v>19.485499999999998</v>
      </c>
      <c r="DN36" s="1">
        <v>2.3708200000000001</v>
      </c>
      <c r="DO36" s="1">
        <v>1.97479</v>
      </c>
      <c r="DP36" s="1">
        <v>20.165800000000001</v>
      </c>
      <c r="DQ36" s="1">
        <v>17.243600000000001</v>
      </c>
      <c r="DR36" s="1">
        <v>1499.93</v>
      </c>
      <c r="DS36" s="1">
        <v>0.97299599999999997</v>
      </c>
      <c r="DT36" s="1">
        <v>2.7004E-2</v>
      </c>
      <c r="DU36" s="1">
        <v>0</v>
      </c>
      <c r="DV36" s="1">
        <v>2.2050000000000001</v>
      </c>
      <c r="DW36" s="1">
        <v>0</v>
      </c>
      <c r="DX36" s="1">
        <v>18329.8</v>
      </c>
      <c r="DY36" s="1">
        <v>13302.9</v>
      </c>
      <c r="DZ36" s="1">
        <v>38.811999999999998</v>
      </c>
      <c r="EA36" s="1">
        <v>41.75</v>
      </c>
      <c r="EB36" s="1">
        <v>39.811999999999998</v>
      </c>
      <c r="EC36" s="1">
        <v>38.125</v>
      </c>
      <c r="ED36" s="1">
        <v>38.5</v>
      </c>
      <c r="EE36" s="1">
        <v>1459.43</v>
      </c>
      <c r="EF36" s="1">
        <v>40.5</v>
      </c>
      <c r="EG36" s="1">
        <v>0</v>
      </c>
      <c r="EH36" s="2">
        <v>1660000000</v>
      </c>
      <c r="EI36" s="1">
        <v>0</v>
      </c>
      <c r="EJ36" s="1">
        <v>2.3315160000000001</v>
      </c>
      <c r="EK36" s="1">
        <v>-1.14255</v>
      </c>
      <c r="EL36" s="1">
        <v>260.43079999999998</v>
      </c>
      <c r="EM36" s="1">
        <v>18320.03</v>
      </c>
      <c r="EN36" s="1">
        <v>15</v>
      </c>
      <c r="EO36" s="2">
        <v>1660000000</v>
      </c>
      <c r="EP36" s="2">
        <v>0.9271759259259259</v>
      </c>
      <c r="EQ36" s="2">
        <v>1660000000</v>
      </c>
      <c r="ER36" s="2">
        <v>1660000000</v>
      </c>
      <c r="ES36" s="1">
        <v>17</v>
      </c>
      <c r="ET36" s="1">
        <v>4.9000000000000002E-2</v>
      </c>
      <c r="EU36" s="1">
        <v>2.3E-2</v>
      </c>
      <c r="EV36" s="1">
        <v>2.59</v>
      </c>
      <c r="EW36" s="1">
        <v>0.8</v>
      </c>
      <c r="EX36" s="1">
        <v>100</v>
      </c>
      <c r="EY36" s="1">
        <v>21</v>
      </c>
      <c r="EZ36" s="1">
        <v>0.39</v>
      </c>
      <c r="FA36" s="1">
        <v>0.02</v>
      </c>
      <c r="FB36" s="1">
        <v>-3.0040300000000002</v>
      </c>
      <c r="FC36" s="1">
        <v>0.140848</v>
      </c>
      <c r="FD36" s="1">
        <v>2.1693E-2</v>
      </c>
      <c r="FE36" s="1">
        <v>0</v>
      </c>
      <c r="FF36" s="1">
        <v>3.8956650000000002</v>
      </c>
      <c r="FG36" s="1">
        <v>0.101064</v>
      </c>
      <c r="FH36" s="1">
        <v>1.0567E-2</v>
      </c>
      <c r="FI36" s="1">
        <v>1</v>
      </c>
      <c r="FJ36" s="1">
        <v>1</v>
      </c>
      <c r="FK36" s="1">
        <v>2</v>
      </c>
      <c r="FL36" s="2">
        <v>44563</v>
      </c>
      <c r="FM36" s="1">
        <v>3.0610400000000002</v>
      </c>
      <c r="FN36" s="1">
        <v>2.7641499999999999</v>
      </c>
      <c r="FO36" s="1">
        <v>2.8174000000000001E-2</v>
      </c>
      <c r="FP36" s="1">
        <v>2.9950999999999998E-2</v>
      </c>
      <c r="FQ36" s="1">
        <v>0.116103</v>
      </c>
      <c r="FR36" s="1">
        <v>0.105031</v>
      </c>
      <c r="FS36" s="1">
        <v>30887.5</v>
      </c>
      <c r="FT36" s="1">
        <v>24105.599999999999</v>
      </c>
      <c r="FU36" s="1">
        <v>29837.1</v>
      </c>
      <c r="FV36" s="1">
        <v>24299.4</v>
      </c>
      <c r="FW36" s="1">
        <v>34671</v>
      </c>
      <c r="FX36" s="1">
        <v>31739.200000000001</v>
      </c>
      <c r="FY36" s="1">
        <v>43131.4</v>
      </c>
      <c r="FZ36" s="1">
        <v>39630.800000000003</v>
      </c>
      <c r="GA36" s="1">
        <v>2.08108</v>
      </c>
      <c r="GB36" s="1">
        <v>1.9595</v>
      </c>
      <c r="GC36" s="1">
        <v>0.12479</v>
      </c>
      <c r="GD36" s="1">
        <v>0</v>
      </c>
      <c r="GE36" s="1">
        <v>24.788499999999999</v>
      </c>
      <c r="GF36" s="1">
        <v>999.9</v>
      </c>
      <c r="GG36" s="1">
        <v>52.6</v>
      </c>
      <c r="GH36" s="1">
        <v>34.299999999999997</v>
      </c>
      <c r="GI36" s="1">
        <v>28.198699999999999</v>
      </c>
      <c r="GJ36" s="1">
        <v>30.893699999999999</v>
      </c>
      <c r="GK36" s="1">
        <v>37.215499999999999</v>
      </c>
      <c r="GL36" s="1">
        <v>1</v>
      </c>
      <c r="GM36" s="1">
        <v>6.3500000000000004E-4</v>
      </c>
      <c r="GN36" s="1">
        <v>0.37260300000000002</v>
      </c>
      <c r="GO36" s="1">
        <v>20.269600000000001</v>
      </c>
      <c r="GP36" s="1">
        <v>5.2280699999999998</v>
      </c>
      <c r="GQ36" s="1">
        <v>11.9023</v>
      </c>
      <c r="GR36" s="1">
        <v>4.9648000000000003</v>
      </c>
      <c r="GS36" s="1">
        <v>3.2919999999999998</v>
      </c>
      <c r="GT36" s="1">
        <v>9999</v>
      </c>
      <c r="GU36" s="1">
        <v>9999</v>
      </c>
      <c r="GV36" s="1">
        <v>8705.6</v>
      </c>
      <c r="GW36" s="1">
        <v>987.1</v>
      </c>
      <c r="GX36" s="1">
        <v>1.8770100000000001</v>
      </c>
      <c r="GY36" s="1">
        <v>1.8753899999999999</v>
      </c>
      <c r="GZ36" s="1">
        <v>1.8740600000000001</v>
      </c>
      <c r="HA36" s="1">
        <v>1.87321</v>
      </c>
      <c r="HB36" s="1">
        <v>1.87469</v>
      </c>
      <c r="HC36" s="1">
        <v>1.8696600000000001</v>
      </c>
      <c r="HD36" s="1">
        <v>1.8738699999999999</v>
      </c>
      <c r="HE36" s="1">
        <v>1.87897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 t="s">
        <v>372</v>
      </c>
      <c r="HL36" s="1" t="s">
        <v>373</v>
      </c>
      <c r="HM36" s="1" t="s">
        <v>780</v>
      </c>
      <c r="HN36" s="1" t="s">
        <v>780</v>
      </c>
      <c r="HO36" s="1" t="s">
        <v>373</v>
      </c>
      <c r="HP36" s="1">
        <v>0</v>
      </c>
      <c r="HQ36" s="1">
        <v>100</v>
      </c>
      <c r="HR36" s="1">
        <v>100</v>
      </c>
      <c r="HS36" s="1">
        <v>2.59</v>
      </c>
      <c r="HT36" s="1">
        <v>0.88470000000000004</v>
      </c>
      <c r="HU36" s="1">
        <v>2.252535</v>
      </c>
      <c r="HV36" s="1">
        <v>3.163E-3</v>
      </c>
      <c r="HW36" s="2">
        <v>-1.9999999999999999E-6</v>
      </c>
      <c r="HX36" s="2">
        <v>3.13E-10</v>
      </c>
      <c r="HY36" s="1">
        <v>0.23997199999999999</v>
      </c>
      <c r="HZ36" s="1">
        <v>2.2706E-2</v>
      </c>
      <c r="IA36" s="1">
        <v>3.1700000000000001E-4</v>
      </c>
      <c r="IB36" s="2">
        <v>-2.3999999999999999E-6</v>
      </c>
      <c r="IC36" s="1">
        <v>4</v>
      </c>
      <c r="ID36" s="1">
        <v>1883</v>
      </c>
      <c r="IE36" s="1">
        <v>1</v>
      </c>
      <c r="IF36" s="1">
        <v>28</v>
      </c>
      <c r="IG36" s="1">
        <v>1.3</v>
      </c>
      <c r="IH36" s="1">
        <v>7.4</v>
      </c>
      <c r="II36" s="1">
        <v>0.36132799999999998</v>
      </c>
      <c r="IJ36" s="1">
        <v>2.49634</v>
      </c>
      <c r="IK36" s="1">
        <v>1.42578</v>
      </c>
      <c r="IL36" s="1">
        <v>2.2814899999999998</v>
      </c>
      <c r="IM36" s="1">
        <v>1.5478499999999999</v>
      </c>
      <c r="IN36" s="1">
        <v>2.2607400000000002</v>
      </c>
      <c r="IO36" s="1">
        <v>36.2224</v>
      </c>
      <c r="IP36" s="1">
        <v>15.173999999999999</v>
      </c>
      <c r="IQ36" s="1">
        <v>18</v>
      </c>
      <c r="IR36" s="1">
        <v>566.40599999999995</v>
      </c>
      <c r="IS36" s="1">
        <v>474.55599999999998</v>
      </c>
      <c r="IT36" s="1">
        <v>24.9998</v>
      </c>
      <c r="IU36" s="1">
        <v>27.2227</v>
      </c>
      <c r="IV36" s="1">
        <v>29.999700000000001</v>
      </c>
      <c r="IW36" s="1">
        <v>27.170200000000001</v>
      </c>
      <c r="IX36" s="1">
        <v>27.099</v>
      </c>
      <c r="IY36" s="1">
        <v>7.2554299999999996</v>
      </c>
      <c r="IZ36" s="1">
        <v>32.021599999999999</v>
      </c>
      <c r="JA36" s="1">
        <v>27.101900000000001</v>
      </c>
      <c r="JB36" s="1">
        <v>25</v>
      </c>
      <c r="JC36" s="1">
        <v>100</v>
      </c>
      <c r="JD36" s="1">
        <v>19.593900000000001</v>
      </c>
      <c r="JE36" s="1">
        <v>99.920500000000004</v>
      </c>
      <c r="JF36" s="1">
        <v>100.842</v>
      </c>
    </row>
    <row r="37" spans="1:266" x14ac:dyDescent="0.2">
      <c r="A37" s="1">
        <v>21</v>
      </c>
      <c r="B37" s="2">
        <v>1660000000</v>
      </c>
      <c r="C37" s="1">
        <v>2786.1</v>
      </c>
      <c r="D37" s="1" t="s">
        <v>801</v>
      </c>
      <c r="E37" s="2">
        <v>0.92805555555555552</v>
      </c>
      <c r="F37" s="1" t="s">
        <v>366</v>
      </c>
      <c r="G37" s="1"/>
      <c r="H37" s="1" t="s">
        <v>449</v>
      </c>
      <c r="I37" s="1">
        <v>13</v>
      </c>
      <c r="J37" s="1" t="s">
        <v>796</v>
      </c>
      <c r="K37" s="2">
        <v>1660000000</v>
      </c>
      <c r="L37" s="1">
        <v>3.7980000000000002E-3</v>
      </c>
      <c r="M37" s="1">
        <v>3.798397</v>
      </c>
      <c r="N37" s="1">
        <v>-0.58911999999999998</v>
      </c>
      <c r="O37" s="1">
        <v>50.442100000000003</v>
      </c>
      <c r="P37" s="1">
        <v>52.577620000000003</v>
      </c>
      <c r="Q37" s="1">
        <v>5.3336880000000004</v>
      </c>
      <c r="R37" s="1">
        <v>5.1170520000000002</v>
      </c>
      <c r="S37" s="1">
        <v>0.31786599999999998</v>
      </c>
      <c r="T37" s="1">
        <v>1.9205140000000001</v>
      </c>
      <c r="U37" s="1">
        <v>0.291267</v>
      </c>
      <c r="V37" s="1">
        <v>0.18424599999999999</v>
      </c>
      <c r="W37" s="1">
        <v>241.76310000000001</v>
      </c>
      <c r="X37" s="1">
        <v>27.398869999999999</v>
      </c>
      <c r="Y37" s="1">
        <v>27.398869999999999</v>
      </c>
      <c r="Z37" s="1">
        <v>3.6638700000000002</v>
      </c>
      <c r="AA37" s="1">
        <v>67.474720000000005</v>
      </c>
      <c r="AB37" s="1">
        <v>2.3803550000000002</v>
      </c>
      <c r="AC37" s="1">
        <v>3.5277720000000001</v>
      </c>
      <c r="AD37" s="1">
        <v>1.2835160000000001</v>
      </c>
      <c r="AE37" s="1">
        <v>-167.50899999999999</v>
      </c>
      <c r="AF37" s="1">
        <v>-66.769199999999998</v>
      </c>
      <c r="AG37" s="1">
        <v>-7.5087299999999999</v>
      </c>
      <c r="AH37" s="1">
        <v>-2.419E-2</v>
      </c>
      <c r="AI37" s="1">
        <v>0</v>
      </c>
      <c r="AJ37" s="1">
        <v>0</v>
      </c>
      <c r="AK37" s="1">
        <v>1</v>
      </c>
      <c r="AL37" s="1">
        <v>0</v>
      </c>
      <c r="AM37" s="1">
        <v>25928.38</v>
      </c>
      <c r="AN37" s="1" t="s">
        <v>367</v>
      </c>
      <c r="AO37" s="1" t="s">
        <v>367</v>
      </c>
      <c r="AP37" s="1">
        <v>0</v>
      </c>
      <c r="AQ37" s="1">
        <v>0</v>
      </c>
      <c r="AR37" s="1" t="e">
        <v>#DIV/0!</v>
      </c>
      <c r="AS37" s="1">
        <v>0</v>
      </c>
      <c r="AT37" s="1" t="s">
        <v>367</v>
      </c>
      <c r="AU37" s="1" t="s">
        <v>367</v>
      </c>
      <c r="AV37" s="1">
        <v>0</v>
      </c>
      <c r="AW37" s="1">
        <v>0</v>
      </c>
      <c r="AX37" s="1" t="e">
        <v>#DIV/0!</v>
      </c>
      <c r="AY37" s="1">
        <v>0.5</v>
      </c>
      <c r="AZ37" s="1">
        <v>1261.308</v>
      </c>
      <c r="BA37" s="1">
        <v>-0.58911999999999998</v>
      </c>
      <c r="BB37" s="1" t="e">
        <v>#DIV/0!</v>
      </c>
      <c r="BC37" s="1">
        <v>-4.6999999999999999E-4</v>
      </c>
      <c r="BD37" s="1" t="e">
        <v>#DIV/0!</v>
      </c>
      <c r="BE37" s="1" t="e">
        <v>#DIV/0!</v>
      </c>
      <c r="BF37" s="1" t="s">
        <v>367</v>
      </c>
      <c r="BG37" s="1">
        <v>0</v>
      </c>
      <c r="BH37" s="1" t="e">
        <v>#DIV/0!</v>
      </c>
      <c r="BI37" s="1" t="e">
        <v>#DIV/0!</v>
      </c>
      <c r="BJ37" s="1" t="e">
        <v>#DIV/0!</v>
      </c>
      <c r="BK37" s="1" t="e">
        <v>#DIV/0!</v>
      </c>
      <c r="BL37" s="1" t="e">
        <v>#DIV/0!</v>
      </c>
      <c r="BM37" s="1" t="e">
        <v>#DIV/0!</v>
      </c>
      <c r="BN37" s="1" t="e">
        <v>#DIV/0!</v>
      </c>
      <c r="BO37" s="1" t="e">
        <v>#DIV/0!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1500.11</v>
      </c>
      <c r="CI37" s="1">
        <v>1261.308</v>
      </c>
      <c r="CJ37" s="1">
        <v>0.84080999999999995</v>
      </c>
      <c r="CK37" s="1">
        <v>0.161164</v>
      </c>
      <c r="CL37" s="1">
        <v>6</v>
      </c>
      <c r="CM37" s="1">
        <v>0.5</v>
      </c>
      <c r="CN37" s="1" t="s">
        <v>368</v>
      </c>
      <c r="CO37" s="1">
        <v>2</v>
      </c>
      <c r="CP37" s="2">
        <v>1660000000</v>
      </c>
      <c r="CQ37" s="1">
        <v>50.442100000000003</v>
      </c>
      <c r="CR37" s="1">
        <v>50.008699999999997</v>
      </c>
      <c r="CS37" s="1">
        <v>23.464700000000001</v>
      </c>
      <c r="CT37" s="1">
        <v>19.4206</v>
      </c>
      <c r="CU37" s="1">
        <v>47.865099999999998</v>
      </c>
      <c r="CV37" s="1">
        <v>22.5778</v>
      </c>
      <c r="CW37" s="1">
        <v>550.32299999999998</v>
      </c>
      <c r="CX37" s="1">
        <v>101.34399999999999</v>
      </c>
      <c r="CY37" s="1">
        <v>0.100063</v>
      </c>
      <c r="CZ37" s="1">
        <v>26.754000000000001</v>
      </c>
      <c r="DA37" s="1">
        <v>26.8965</v>
      </c>
      <c r="DB37" s="1">
        <v>999.9</v>
      </c>
      <c r="DC37" s="1">
        <v>0</v>
      </c>
      <c r="DD37" s="1">
        <v>0</v>
      </c>
      <c r="DE37" s="1">
        <v>5006.88</v>
      </c>
      <c r="DF37" s="1">
        <v>0</v>
      </c>
      <c r="DG37" s="1">
        <v>1750.99</v>
      </c>
      <c r="DH37" s="1">
        <v>0.30417300000000003</v>
      </c>
      <c r="DI37" s="1">
        <v>51.521900000000002</v>
      </c>
      <c r="DJ37" s="1">
        <v>50.999200000000002</v>
      </c>
      <c r="DK37" s="1">
        <v>4.0441900000000004</v>
      </c>
      <c r="DL37" s="1">
        <v>50.008699999999997</v>
      </c>
      <c r="DM37" s="1">
        <v>19.4206</v>
      </c>
      <c r="DN37" s="1">
        <v>2.3780100000000002</v>
      </c>
      <c r="DO37" s="1">
        <v>1.9681599999999999</v>
      </c>
      <c r="DP37" s="1">
        <v>20.2148</v>
      </c>
      <c r="DQ37" s="1">
        <v>17.1905</v>
      </c>
      <c r="DR37" s="1">
        <v>1500.11</v>
      </c>
      <c r="DS37" s="1">
        <v>0.97299599999999997</v>
      </c>
      <c r="DT37" s="1">
        <v>2.7004E-2</v>
      </c>
      <c r="DU37" s="1">
        <v>0</v>
      </c>
      <c r="DV37" s="1">
        <v>2.7585000000000002</v>
      </c>
      <c r="DW37" s="1">
        <v>0</v>
      </c>
      <c r="DX37" s="1">
        <v>18155.2</v>
      </c>
      <c r="DY37" s="1">
        <v>13304.5</v>
      </c>
      <c r="DZ37" s="1">
        <v>37.686999999999998</v>
      </c>
      <c r="EA37" s="1">
        <v>39.625</v>
      </c>
      <c r="EB37" s="1">
        <v>38.311999999999998</v>
      </c>
      <c r="EC37" s="1">
        <v>38.125</v>
      </c>
      <c r="ED37" s="1">
        <v>37.625</v>
      </c>
      <c r="EE37" s="1">
        <v>1459.6</v>
      </c>
      <c r="EF37" s="1">
        <v>40.51</v>
      </c>
      <c r="EG37" s="1">
        <v>0</v>
      </c>
      <c r="EH37" s="2">
        <v>1660000000</v>
      </c>
      <c r="EI37" s="1">
        <v>0</v>
      </c>
      <c r="EJ37" s="1">
        <v>2.3642400000000001</v>
      </c>
      <c r="EK37" s="1">
        <v>0.37372300000000003</v>
      </c>
      <c r="EL37" s="1">
        <v>-946.74599999999998</v>
      </c>
      <c r="EM37" s="1">
        <v>18279.2</v>
      </c>
      <c r="EN37" s="1">
        <v>15</v>
      </c>
      <c r="EO37" s="2">
        <v>1660000000</v>
      </c>
      <c r="EP37" s="2">
        <v>0.92839120370370365</v>
      </c>
      <c r="EQ37" s="2">
        <v>1660000000</v>
      </c>
      <c r="ER37" s="2">
        <v>1660000000</v>
      </c>
      <c r="ES37" s="1">
        <v>18</v>
      </c>
      <c r="ET37" s="1">
        <v>0.13100000000000001</v>
      </c>
      <c r="EU37" s="1">
        <v>2.3E-2</v>
      </c>
      <c r="EV37" s="1">
        <v>2.577</v>
      </c>
      <c r="EW37" s="1">
        <v>0.8</v>
      </c>
      <c r="EX37" s="1">
        <v>50</v>
      </c>
      <c r="EY37" s="1">
        <v>21</v>
      </c>
      <c r="EZ37" s="1">
        <v>0.32</v>
      </c>
      <c r="FA37" s="1">
        <v>0.02</v>
      </c>
      <c r="FB37" s="1">
        <v>0.30699300000000002</v>
      </c>
      <c r="FC37" s="1">
        <v>-0.30037999999999998</v>
      </c>
      <c r="FD37" s="1">
        <v>4.5029E-2</v>
      </c>
      <c r="FE37" s="1">
        <v>0</v>
      </c>
      <c r="FF37" s="1">
        <v>4.0289339999999996</v>
      </c>
      <c r="FG37" s="1">
        <v>0.31885799999999997</v>
      </c>
      <c r="FH37" s="1">
        <v>3.4641999999999999E-2</v>
      </c>
      <c r="FI37" s="1">
        <v>1</v>
      </c>
      <c r="FJ37" s="1">
        <v>1</v>
      </c>
      <c r="FK37" s="1">
        <v>2</v>
      </c>
      <c r="FL37" s="2">
        <v>44563</v>
      </c>
      <c r="FM37" s="1">
        <v>3.06134</v>
      </c>
      <c r="FN37" s="1">
        <v>2.7640400000000001</v>
      </c>
      <c r="FO37" s="1">
        <v>1.4383E-2</v>
      </c>
      <c r="FP37" s="1">
        <v>1.5115E-2</v>
      </c>
      <c r="FQ37" s="1">
        <v>0.116371</v>
      </c>
      <c r="FR37" s="1">
        <v>0.1048</v>
      </c>
      <c r="FS37" s="1">
        <v>31329.5</v>
      </c>
      <c r="FT37" s="1">
        <v>24477.200000000001</v>
      </c>
      <c r="FU37" s="1">
        <v>29840.2</v>
      </c>
      <c r="FV37" s="1">
        <v>24301.9</v>
      </c>
      <c r="FW37" s="1">
        <v>34662.199999999997</v>
      </c>
      <c r="FX37" s="1">
        <v>31749.5</v>
      </c>
      <c r="FY37" s="1">
        <v>43134.9</v>
      </c>
      <c r="FZ37" s="1">
        <v>39634</v>
      </c>
      <c r="GA37" s="1">
        <v>2.0823499999999999</v>
      </c>
      <c r="GB37" s="1">
        <v>1.9619800000000001</v>
      </c>
      <c r="GC37" s="1">
        <v>0.124987</v>
      </c>
      <c r="GD37" s="1">
        <v>0</v>
      </c>
      <c r="GE37" s="1">
        <v>24.848700000000001</v>
      </c>
      <c r="GF37" s="1">
        <v>999.9</v>
      </c>
      <c r="GG37" s="1">
        <v>51.9</v>
      </c>
      <c r="GH37" s="1">
        <v>34.200000000000003</v>
      </c>
      <c r="GI37" s="1">
        <v>27.671399999999998</v>
      </c>
      <c r="GJ37" s="1">
        <v>30.893699999999999</v>
      </c>
      <c r="GK37" s="1">
        <v>36.5304</v>
      </c>
      <c r="GL37" s="1">
        <v>1</v>
      </c>
      <c r="GM37" s="1">
        <v>-5.8799999999999998E-3</v>
      </c>
      <c r="GN37" s="1">
        <v>0.36896800000000002</v>
      </c>
      <c r="GO37" s="1">
        <v>20.267399999999999</v>
      </c>
      <c r="GP37" s="1">
        <v>5.2273199999999997</v>
      </c>
      <c r="GQ37" s="1">
        <v>11.902699999999999</v>
      </c>
      <c r="GR37" s="1">
        <v>4.9646999999999997</v>
      </c>
      <c r="GS37" s="1">
        <v>3.2919999999999998</v>
      </c>
      <c r="GT37" s="1">
        <v>9999</v>
      </c>
      <c r="GU37" s="1">
        <v>9999</v>
      </c>
      <c r="GV37" s="1">
        <v>8726.2999999999993</v>
      </c>
      <c r="GW37" s="1">
        <v>987.2</v>
      </c>
      <c r="GX37" s="1">
        <v>1.8769899999999999</v>
      </c>
      <c r="GY37" s="1">
        <v>1.8753299999999999</v>
      </c>
      <c r="GZ37" s="1">
        <v>1.8740000000000001</v>
      </c>
      <c r="HA37" s="1">
        <v>1.87317</v>
      </c>
      <c r="HB37" s="1">
        <v>1.87469</v>
      </c>
      <c r="HC37" s="1">
        <v>1.8696600000000001</v>
      </c>
      <c r="HD37" s="1">
        <v>1.87384</v>
      </c>
      <c r="HE37" s="1">
        <v>1.87897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 t="s">
        <v>372</v>
      </c>
      <c r="HL37" s="1" t="s">
        <v>373</v>
      </c>
      <c r="HM37" s="1" t="s">
        <v>780</v>
      </c>
      <c r="HN37" s="1" t="s">
        <v>780</v>
      </c>
      <c r="HO37" s="1" t="s">
        <v>373</v>
      </c>
      <c r="HP37" s="1">
        <v>0</v>
      </c>
      <c r="HQ37" s="1">
        <v>100</v>
      </c>
      <c r="HR37" s="1">
        <v>100</v>
      </c>
      <c r="HS37" s="1">
        <v>2.577</v>
      </c>
      <c r="HT37" s="1">
        <v>0.88690000000000002</v>
      </c>
      <c r="HU37" s="1">
        <v>2.3010969999999999</v>
      </c>
      <c r="HV37" s="1">
        <v>3.163E-3</v>
      </c>
      <c r="HW37" s="2">
        <v>-1.9999999999999999E-6</v>
      </c>
      <c r="HX37" s="2">
        <v>3.13E-10</v>
      </c>
      <c r="HY37" s="1">
        <v>0.23997199999999999</v>
      </c>
      <c r="HZ37" s="1">
        <v>2.2706E-2</v>
      </c>
      <c r="IA37" s="1">
        <v>3.1700000000000001E-4</v>
      </c>
      <c r="IB37" s="2">
        <v>-2.3999999999999999E-6</v>
      </c>
      <c r="IC37" s="1">
        <v>4</v>
      </c>
      <c r="ID37" s="1">
        <v>1883</v>
      </c>
      <c r="IE37" s="1">
        <v>1</v>
      </c>
      <c r="IF37" s="1">
        <v>28</v>
      </c>
      <c r="IG37" s="1">
        <v>1.3</v>
      </c>
      <c r="IH37" s="1">
        <v>9.1999999999999993</v>
      </c>
      <c r="II37" s="1">
        <v>0.245361</v>
      </c>
      <c r="IJ37" s="1">
        <v>2.50122</v>
      </c>
      <c r="IK37" s="1">
        <v>1.42578</v>
      </c>
      <c r="IL37" s="1">
        <v>2.2814899999999998</v>
      </c>
      <c r="IM37" s="1">
        <v>1.5478499999999999</v>
      </c>
      <c r="IN37" s="1">
        <v>2.3852500000000001</v>
      </c>
      <c r="IO37" s="1">
        <v>35.964500000000001</v>
      </c>
      <c r="IP37" s="1">
        <v>15.156499999999999</v>
      </c>
      <c r="IQ37" s="1">
        <v>18</v>
      </c>
      <c r="IR37" s="1">
        <v>566.54600000000005</v>
      </c>
      <c r="IS37" s="1">
        <v>475.49200000000002</v>
      </c>
      <c r="IT37" s="1">
        <v>24.999700000000001</v>
      </c>
      <c r="IU37" s="1">
        <v>27.134699999999999</v>
      </c>
      <c r="IV37" s="1">
        <v>29.9999</v>
      </c>
      <c r="IW37" s="1">
        <v>27.094100000000001</v>
      </c>
      <c r="IX37" s="1">
        <v>27.027799999999999</v>
      </c>
      <c r="IY37" s="1">
        <v>4.9396500000000003</v>
      </c>
      <c r="IZ37" s="1">
        <v>30.9407</v>
      </c>
      <c r="JA37" s="1">
        <v>25.212499999999999</v>
      </c>
      <c r="JB37" s="1">
        <v>25</v>
      </c>
      <c r="JC37" s="1">
        <v>50</v>
      </c>
      <c r="JD37" s="1">
        <v>19.429500000000001</v>
      </c>
      <c r="JE37" s="1">
        <v>99.929400000000001</v>
      </c>
      <c r="JF37" s="1">
        <v>100.851</v>
      </c>
    </row>
    <row r="38" spans="1:266" x14ac:dyDescent="0.2">
      <c r="A38" s="1">
        <v>22</v>
      </c>
      <c r="B38" s="2">
        <v>1660000000</v>
      </c>
      <c r="C38" s="1">
        <v>2891.1</v>
      </c>
      <c r="D38" s="1" t="s">
        <v>802</v>
      </c>
      <c r="E38" s="2">
        <v>0.92927083333333327</v>
      </c>
      <c r="F38" s="1" t="s">
        <v>366</v>
      </c>
      <c r="G38" s="1"/>
      <c r="H38" s="1" t="s">
        <v>449</v>
      </c>
      <c r="I38" s="1">
        <v>13</v>
      </c>
      <c r="J38" s="1" t="s">
        <v>796</v>
      </c>
      <c r="K38" s="2">
        <v>1660000000</v>
      </c>
      <c r="L38" s="1">
        <v>3.6480000000000002E-3</v>
      </c>
      <c r="M38" s="1">
        <v>3.647535</v>
      </c>
      <c r="N38" s="1">
        <v>-3.4203399999999999</v>
      </c>
      <c r="O38" s="1">
        <v>6.9784499999999996</v>
      </c>
      <c r="P38" s="1">
        <v>26.383610000000001</v>
      </c>
      <c r="Q38" s="1">
        <v>2.6760959999999998</v>
      </c>
      <c r="R38" s="1">
        <v>0.70782599999999996</v>
      </c>
      <c r="S38" s="1">
        <v>0.29728100000000002</v>
      </c>
      <c r="T38" s="1">
        <v>1.9204969999999999</v>
      </c>
      <c r="U38" s="1">
        <v>0.27388000000000001</v>
      </c>
      <c r="V38" s="1">
        <v>0.173124</v>
      </c>
      <c r="W38" s="1">
        <v>241.76849999999999</v>
      </c>
      <c r="X38" s="1">
        <v>27.573920000000001</v>
      </c>
      <c r="Y38" s="1">
        <v>27.573920000000001</v>
      </c>
      <c r="Z38" s="1">
        <v>3.7015950000000002</v>
      </c>
      <c r="AA38" s="1">
        <v>67.319500000000005</v>
      </c>
      <c r="AB38" s="1">
        <v>2.3913190000000002</v>
      </c>
      <c r="AC38" s="1">
        <v>3.5521940000000001</v>
      </c>
      <c r="AD38" s="1">
        <v>1.310276</v>
      </c>
      <c r="AE38" s="1">
        <v>-160.85599999999999</v>
      </c>
      <c r="AF38" s="1">
        <v>-72.747799999999998</v>
      </c>
      <c r="AG38" s="1">
        <v>-8.1930999999999994</v>
      </c>
      <c r="AH38" s="1">
        <v>-2.8740000000000002E-2</v>
      </c>
      <c r="AI38" s="1">
        <v>0</v>
      </c>
      <c r="AJ38" s="1">
        <v>0</v>
      </c>
      <c r="AK38" s="1">
        <v>1</v>
      </c>
      <c r="AL38" s="1">
        <v>0</v>
      </c>
      <c r="AM38" s="1">
        <v>25918.36</v>
      </c>
      <c r="AN38" s="1" t="s">
        <v>367</v>
      </c>
      <c r="AO38" s="1" t="s">
        <v>367</v>
      </c>
      <c r="AP38" s="1">
        <v>0</v>
      </c>
      <c r="AQ38" s="1">
        <v>0</v>
      </c>
      <c r="AR38" s="1" t="e">
        <v>#DIV/0!</v>
      </c>
      <c r="AS38" s="1">
        <v>0</v>
      </c>
      <c r="AT38" s="1" t="s">
        <v>367</v>
      </c>
      <c r="AU38" s="1" t="s">
        <v>367</v>
      </c>
      <c r="AV38" s="1">
        <v>0</v>
      </c>
      <c r="AW38" s="1">
        <v>0</v>
      </c>
      <c r="AX38" s="1" t="e">
        <v>#DIV/0!</v>
      </c>
      <c r="AY38" s="1">
        <v>0.5</v>
      </c>
      <c r="AZ38" s="1">
        <v>1261.3330000000001</v>
      </c>
      <c r="BA38" s="1">
        <v>-3.4203399999999999</v>
      </c>
      <c r="BB38" s="1" t="e">
        <v>#DIV/0!</v>
      </c>
      <c r="BC38" s="1">
        <v>-2.7100000000000002E-3</v>
      </c>
      <c r="BD38" s="1" t="e">
        <v>#DIV/0!</v>
      </c>
      <c r="BE38" s="1" t="e">
        <v>#DIV/0!</v>
      </c>
      <c r="BF38" s="1" t="s">
        <v>367</v>
      </c>
      <c r="BG38" s="1">
        <v>0</v>
      </c>
      <c r="BH38" s="1" t="e">
        <v>#DIV/0!</v>
      </c>
      <c r="BI38" s="1" t="e">
        <v>#DIV/0!</v>
      </c>
      <c r="BJ38" s="1" t="e">
        <v>#DIV/0!</v>
      </c>
      <c r="BK38" s="1" t="e">
        <v>#DIV/0!</v>
      </c>
      <c r="BL38" s="1" t="e">
        <v>#DIV/0!</v>
      </c>
      <c r="BM38" s="1" t="e">
        <v>#DIV/0!</v>
      </c>
      <c r="BN38" s="1" t="e">
        <v>#DIV/0!</v>
      </c>
      <c r="BO38" s="1" t="e">
        <v>#DIV/0!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1500.14</v>
      </c>
      <c r="CI38" s="1">
        <v>1261.3330000000001</v>
      </c>
      <c r="CJ38" s="1">
        <v>0.84080999999999995</v>
      </c>
      <c r="CK38" s="1">
        <v>0.161164</v>
      </c>
      <c r="CL38" s="1">
        <v>6</v>
      </c>
      <c r="CM38" s="1">
        <v>0.5</v>
      </c>
      <c r="CN38" s="1" t="s">
        <v>368</v>
      </c>
      <c r="CO38" s="1">
        <v>2</v>
      </c>
      <c r="CP38" s="2">
        <v>1660000000</v>
      </c>
      <c r="CQ38" s="1">
        <v>6.9784499999999996</v>
      </c>
      <c r="CR38" s="1">
        <v>3.2764799999999998</v>
      </c>
      <c r="CS38" s="1">
        <v>23.576000000000001</v>
      </c>
      <c r="CT38" s="1">
        <v>19.692299999999999</v>
      </c>
      <c r="CU38" s="1">
        <v>4.31745</v>
      </c>
      <c r="CV38" s="1">
        <v>22.81</v>
      </c>
      <c r="CW38" s="1">
        <v>550.22900000000004</v>
      </c>
      <c r="CX38" s="1">
        <v>101.33</v>
      </c>
      <c r="CY38" s="1">
        <v>0.100243</v>
      </c>
      <c r="CZ38" s="1">
        <v>26.871300000000002</v>
      </c>
      <c r="DA38" s="1">
        <v>27.057300000000001</v>
      </c>
      <c r="DB38" s="1">
        <v>999.9</v>
      </c>
      <c r="DC38" s="1">
        <v>0</v>
      </c>
      <c r="DD38" s="1">
        <v>0</v>
      </c>
      <c r="DE38" s="1">
        <v>5007.5</v>
      </c>
      <c r="DF38" s="1">
        <v>0</v>
      </c>
      <c r="DG38" s="1">
        <v>1758.16</v>
      </c>
      <c r="DH38" s="1">
        <v>3.4863499999999998</v>
      </c>
      <c r="DI38" s="1">
        <v>6.9270399999999999</v>
      </c>
      <c r="DJ38" s="1">
        <v>3.3422999999999998</v>
      </c>
      <c r="DK38" s="1">
        <v>4.0124599999999999</v>
      </c>
      <c r="DL38" s="1">
        <v>3.2764799999999998</v>
      </c>
      <c r="DM38" s="1">
        <v>19.692299999999999</v>
      </c>
      <c r="DN38" s="1">
        <v>2.4020000000000001</v>
      </c>
      <c r="DO38" s="1">
        <v>1.9954099999999999</v>
      </c>
      <c r="DP38" s="1">
        <v>20.377199999999998</v>
      </c>
      <c r="DQ38" s="1">
        <v>17.408000000000001</v>
      </c>
      <c r="DR38" s="1">
        <v>1500.14</v>
      </c>
      <c r="DS38" s="1">
        <v>0.97298600000000002</v>
      </c>
      <c r="DT38" s="1">
        <v>2.7014E-2</v>
      </c>
      <c r="DU38" s="1">
        <v>0</v>
      </c>
      <c r="DV38" s="1">
        <v>2.5617000000000001</v>
      </c>
      <c r="DW38" s="1">
        <v>0</v>
      </c>
      <c r="DX38" s="1">
        <v>18503.5</v>
      </c>
      <c r="DY38" s="1">
        <v>13304.8</v>
      </c>
      <c r="DZ38" s="1">
        <v>36.436999999999998</v>
      </c>
      <c r="EA38" s="1">
        <v>38.311999999999998</v>
      </c>
      <c r="EB38" s="1">
        <v>36.936999999999998</v>
      </c>
      <c r="EC38" s="1">
        <v>37.25</v>
      </c>
      <c r="ED38" s="1">
        <v>36.625</v>
      </c>
      <c r="EE38" s="1">
        <v>1459.62</v>
      </c>
      <c r="EF38" s="1">
        <v>40.520000000000003</v>
      </c>
      <c r="EG38" s="1">
        <v>0</v>
      </c>
      <c r="EH38" s="2">
        <v>1660000000</v>
      </c>
      <c r="EI38" s="1">
        <v>0</v>
      </c>
      <c r="EJ38" s="1">
        <v>2.3552729999999999</v>
      </c>
      <c r="EK38" s="1">
        <v>0.74913799999999997</v>
      </c>
      <c r="EL38" s="1">
        <v>280.22219999999999</v>
      </c>
      <c r="EM38" s="1">
        <v>18627.2</v>
      </c>
      <c r="EN38" s="1">
        <v>15</v>
      </c>
      <c r="EO38" s="2">
        <v>1660000000</v>
      </c>
      <c r="EP38" s="2">
        <v>0.92958333333333332</v>
      </c>
      <c r="EQ38" s="2">
        <v>1660000000</v>
      </c>
      <c r="ER38" s="2">
        <v>1660000000</v>
      </c>
      <c r="ES38" s="1">
        <v>19</v>
      </c>
      <c r="ET38" s="1">
        <v>0.22700000000000001</v>
      </c>
      <c r="EU38" s="1">
        <v>-1E-3</v>
      </c>
      <c r="EV38" s="1">
        <v>2.661</v>
      </c>
      <c r="EW38" s="1">
        <v>0.76600000000000001</v>
      </c>
      <c r="EX38" s="1">
        <v>3</v>
      </c>
      <c r="EY38" s="1">
        <v>20</v>
      </c>
      <c r="EZ38" s="1">
        <v>0.22</v>
      </c>
      <c r="FA38" s="1">
        <v>0.02</v>
      </c>
      <c r="FB38" s="1">
        <v>3.4789919999999999</v>
      </c>
      <c r="FC38" s="1">
        <v>-5.0340000000000003E-2</v>
      </c>
      <c r="FD38" s="1">
        <v>1.3532000000000001E-2</v>
      </c>
      <c r="FE38" s="1">
        <v>1</v>
      </c>
      <c r="FF38" s="1">
        <v>4.0014510000000003</v>
      </c>
      <c r="FG38" s="1">
        <v>-1.864E-2</v>
      </c>
      <c r="FH38" s="1">
        <v>5.1630000000000001E-3</v>
      </c>
      <c r="FI38" s="1">
        <v>1</v>
      </c>
      <c r="FJ38" s="1">
        <v>2</v>
      </c>
      <c r="FK38" s="1">
        <v>2</v>
      </c>
      <c r="FL38" s="2">
        <v>44594</v>
      </c>
      <c r="FM38" s="1">
        <v>3.06114</v>
      </c>
      <c r="FN38" s="1">
        <v>2.76423</v>
      </c>
      <c r="FO38" s="1">
        <v>1.292E-3</v>
      </c>
      <c r="FP38" s="1">
        <v>9.859999999999999E-4</v>
      </c>
      <c r="FQ38" s="1">
        <v>0.117199</v>
      </c>
      <c r="FR38" s="1">
        <v>0.105818</v>
      </c>
      <c r="FS38" s="1">
        <v>31745.599999999999</v>
      </c>
      <c r="FT38" s="1">
        <v>24827.599999999999</v>
      </c>
      <c r="FU38" s="1">
        <v>29840.1</v>
      </c>
      <c r="FV38" s="1">
        <v>24301.1</v>
      </c>
      <c r="FW38" s="1">
        <v>34627.5</v>
      </c>
      <c r="FX38" s="1">
        <v>31710.799999999999</v>
      </c>
      <c r="FY38" s="1">
        <v>43133.8</v>
      </c>
      <c r="FZ38" s="1">
        <v>39632.1</v>
      </c>
      <c r="GA38" s="1">
        <v>2.0824799999999999</v>
      </c>
      <c r="GB38" s="1">
        <v>1.9631799999999999</v>
      </c>
      <c r="GC38" s="1">
        <v>0.116352</v>
      </c>
      <c r="GD38" s="1">
        <v>0</v>
      </c>
      <c r="GE38" s="1">
        <v>25.151700000000002</v>
      </c>
      <c r="GF38" s="1">
        <v>999.9</v>
      </c>
      <c r="GG38" s="1">
        <v>51.6</v>
      </c>
      <c r="GH38" s="1">
        <v>34.1</v>
      </c>
      <c r="GI38" s="1">
        <v>27.3613</v>
      </c>
      <c r="GJ38" s="1">
        <v>30.893699999999999</v>
      </c>
      <c r="GK38" s="1">
        <v>36.406199999999998</v>
      </c>
      <c r="GL38" s="1">
        <v>1</v>
      </c>
      <c r="GM38" s="1">
        <v>-6.5900000000000004E-3</v>
      </c>
      <c r="GN38" s="1">
        <v>0.42480099999999998</v>
      </c>
      <c r="GO38" s="1">
        <v>20.2669</v>
      </c>
      <c r="GP38" s="1">
        <v>5.2234299999999996</v>
      </c>
      <c r="GQ38" s="1">
        <v>11.903</v>
      </c>
      <c r="GR38" s="1">
        <v>4.9645000000000001</v>
      </c>
      <c r="GS38" s="1">
        <v>3.2919999999999998</v>
      </c>
      <c r="GT38" s="1">
        <v>9999</v>
      </c>
      <c r="GU38" s="1">
        <v>9999</v>
      </c>
      <c r="GV38" s="1">
        <v>8745.2999999999993</v>
      </c>
      <c r="GW38" s="1">
        <v>987.2</v>
      </c>
      <c r="GX38" s="1">
        <v>1.8771</v>
      </c>
      <c r="GY38" s="1">
        <v>1.8753599999999999</v>
      </c>
      <c r="GZ38" s="1">
        <v>1.8740399999999999</v>
      </c>
      <c r="HA38" s="1">
        <v>1.8731899999999999</v>
      </c>
      <c r="HB38" s="1">
        <v>1.87469</v>
      </c>
      <c r="HC38" s="1">
        <v>1.8696600000000001</v>
      </c>
      <c r="HD38" s="1">
        <v>1.87391</v>
      </c>
      <c r="HE38" s="1">
        <v>1.87897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 t="s">
        <v>372</v>
      </c>
      <c r="HL38" s="1" t="s">
        <v>373</v>
      </c>
      <c r="HM38" s="1" t="s">
        <v>780</v>
      </c>
      <c r="HN38" s="1" t="s">
        <v>780</v>
      </c>
      <c r="HO38" s="1" t="s">
        <v>373</v>
      </c>
      <c r="HP38" s="1">
        <v>0</v>
      </c>
      <c r="HQ38" s="1">
        <v>100</v>
      </c>
      <c r="HR38" s="1">
        <v>100</v>
      </c>
      <c r="HS38" s="1">
        <v>2.661</v>
      </c>
      <c r="HT38" s="1">
        <v>0.76600000000000001</v>
      </c>
      <c r="HU38" s="1">
        <v>2.4317669999999998</v>
      </c>
      <c r="HV38" s="1">
        <v>3.163E-3</v>
      </c>
      <c r="HW38" s="2">
        <v>-1.9999999999999999E-6</v>
      </c>
      <c r="HX38" s="2">
        <v>3.13E-10</v>
      </c>
      <c r="HY38" s="1">
        <v>0.23997199999999999</v>
      </c>
      <c r="HZ38" s="1">
        <v>2.2706E-2</v>
      </c>
      <c r="IA38" s="1">
        <v>3.1700000000000001E-4</v>
      </c>
      <c r="IB38" s="2">
        <v>-2.3999999999999999E-6</v>
      </c>
      <c r="IC38" s="1">
        <v>4</v>
      </c>
      <c r="ID38" s="1">
        <v>1883</v>
      </c>
      <c r="IE38" s="1">
        <v>1</v>
      </c>
      <c r="IF38" s="1">
        <v>28</v>
      </c>
      <c r="IG38" s="1">
        <v>1.3</v>
      </c>
      <c r="IH38" s="1">
        <v>10.9</v>
      </c>
      <c r="II38" s="1">
        <v>3.1738000000000002E-2</v>
      </c>
      <c r="IJ38" s="1">
        <v>4.99756</v>
      </c>
      <c r="IK38" s="1">
        <v>1.42578</v>
      </c>
      <c r="IL38" s="1">
        <v>2.2802699999999998</v>
      </c>
      <c r="IM38" s="1">
        <v>1.5478499999999999</v>
      </c>
      <c r="IN38" s="1">
        <v>2.3742700000000001</v>
      </c>
      <c r="IO38" s="1">
        <v>35.777700000000003</v>
      </c>
      <c r="IP38" s="1">
        <v>15.1302</v>
      </c>
      <c r="IQ38" s="1">
        <v>18</v>
      </c>
      <c r="IR38" s="1">
        <v>566.41200000000003</v>
      </c>
      <c r="IS38" s="1">
        <v>476.06900000000002</v>
      </c>
      <c r="IT38" s="1">
        <v>25.0002</v>
      </c>
      <c r="IU38" s="1">
        <v>27.124500000000001</v>
      </c>
      <c r="IV38" s="1">
        <v>30.0001</v>
      </c>
      <c r="IW38" s="1">
        <v>27.071200000000001</v>
      </c>
      <c r="IX38" s="1">
        <v>27.007899999999999</v>
      </c>
      <c r="IY38" s="1">
        <v>0</v>
      </c>
      <c r="IZ38" s="1">
        <v>28.676100000000002</v>
      </c>
      <c r="JA38" s="1">
        <v>23.158100000000001</v>
      </c>
      <c r="JB38" s="1">
        <v>25</v>
      </c>
      <c r="JC38" s="1">
        <v>0</v>
      </c>
      <c r="JD38" s="1">
        <v>19.7349</v>
      </c>
      <c r="JE38" s="1">
        <v>99.927800000000005</v>
      </c>
      <c r="JF38" s="1">
        <v>100.84699999999999</v>
      </c>
    </row>
    <row r="39" spans="1:266" x14ac:dyDescent="0.2">
      <c r="A39" s="1">
        <v>23</v>
      </c>
      <c r="B39" s="2">
        <v>1660000000</v>
      </c>
      <c r="C39" s="1">
        <v>2994.1</v>
      </c>
      <c r="D39" s="1" t="s">
        <v>803</v>
      </c>
      <c r="E39" s="2">
        <v>0.93046296296296294</v>
      </c>
      <c r="F39" s="1" t="s">
        <v>366</v>
      </c>
      <c r="G39" s="1"/>
      <c r="H39" s="1" t="s">
        <v>449</v>
      </c>
      <c r="I39" s="1">
        <v>13</v>
      </c>
      <c r="J39" s="1" t="s">
        <v>796</v>
      </c>
      <c r="K39" s="2">
        <v>1660000000</v>
      </c>
      <c r="L39" s="1">
        <v>3.8990000000000001E-3</v>
      </c>
      <c r="M39" s="1">
        <v>3.8990900000000002</v>
      </c>
      <c r="N39" s="1">
        <v>17.26023</v>
      </c>
      <c r="O39" s="1">
        <v>379.74299999999999</v>
      </c>
      <c r="P39" s="1">
        <v>280.26990000000001</v>
      </c>
      <c r="Q39" s="1">
        <v>28.42624</v>
      </c>
      <c r="R39" s="1">
        <v>38.515250000000002</v>
      </c>
      <c r="S39" s="1">
        <v>0.32211899999999999</v>
      </c>
      <c r="T39" s="1">
        <v>1.9094340000000001</v>
      </c>
      <c r="U39" s="1">
        <v>0.29469200000000001</v>
      </c>
      <c r="V39" s="1">
        <v>0.18645200000000001</v>
      </c>
      <c r="W39" s="1">
        <v>241.7396</v>
      </c>
      <c r="X39" s="1">
        <v>27.501480000000001</v>
      </c>
      <c r="Y39" s="1">
        <v>27.501480000000001</v>
      </c>
      <c r="Z39" s="1">
        <v>3.6859419999999998</v>
      </c>
      <c r="AA39" s="1">
        <v>67.034739999999999</v>
      </c>
      <c r="AB39" s="1">
        <v>2.3841459999999999</v>
      </c>
      <c r="AC39" s="1">
        <v>3.5565820000000001</v>
      </c>
      <c r="AD39" s="1">
        <v>1.301796</v>
      </c>
      <c r="AE39" s="1">
        <v>-171.95</v>
      </c>
      <c r="AF39" s="1">
        <v>-62.709699999999998</v>
      </c>
      <c r="AG39" s="1">
        <v>-7.1016599999999999</v>
      </c>
      <c r="AH39" s="1">
        <v>-2.1600000000000001E-2</v>
      </c>
      <c r="AI39" s="1">
        <v>0</v>
      </c>
      <c r="AJ39" s="1">
        <v>0</v>
      </c>
      <c r="AK39" s="1">
        <v>1</v>
      </c>
      <c r="AL39" s="1">
        <v>0</v>
      </c>
      <c r="AM39" s="1">
        <v>25638.22</v>
      </c>
      <c r="AN39" s="1" t="s">
        <v>367</v>
      </c>
      <c r="AO39" s="1" t="s">
        <v>367</v>
      </c>
      <c r="AP39" s="1">
        <v>0</v>
      </c>
      <c r="AQ39" s="1">
        <v>0</v>
      </c>
      <c r="AR39" s="1" t="e">
        <v>#DIV/0!</v>
      </c>
      <c r="AS39" s="1">
        <v>0</v>
      </c>
      <c r="AT39" s="1" t="s">
        <v>367</v>
      </c>
      <c r="AU39" s="1" t="s">
        <v>367</v>
      </c>
      <c r="AV39" s="1">
        <v>0</v>
      </c>
      <c r="AW39" s="1">
        <v>0</v>
      </c>
      <c r="AX39" s="1" t="e">
        <v>#DIV/0!</v>
      </c>
      <c r="AY39" s="1">
        <v>0.5</v>
      </c>
      <c r="AZ39" s="1">
        <v>1261.19</v>
      </c>
      <c r="BA39" s="1">
        <v>17.26023</v>
      </c>
      <c r="BB39" s="1" t="e">
        <v>#DIV/0!</v>
      </c>
      <c r="BC39" s="1">
        <v>1.3686E-2</v>
      </c>
      <c r="BD39" s="1" t="e">
        <v>#DIV/0!</v>
      </c>
      <c r="BE39" s="1" t="e">
        <v>#DIV/0!</v>
      </c>
      <c r="BF39" s="1" t="s">
        <v>367</v>
      </c>
      <c r="BG39" s="1">
        <v>0</v>
      </c>
      <c r="BH39" s="1" t="e">
        <v>#DIV/0!</v>
      </c>
      <c r="BI39" s="1" t="e">
        <v>#DIV/0!</v>
      </c>
      <c r="BJ39" s="1" t="e">
        <v>#DIV/0!</v>
      </c>
      <c r="BK39" s="1" t="e">
        <v>#DIV/0!</v>
      </c>
      <c r="BL39" s="1" t="e">
        <v>#DIV/0!</v>
      </c>
      <c r="BM39" s="1" t="e">
        <v>#DIV/0!</v>
      </c>
      <c r="BN39" s="1" t="e">
        <v>#DIV/0!</v>
      </c>
      <c r="BO39" s="1" t="e">
        <v>#DIV/0!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1499.97</v>
      </c>
      <c r="CI39" s="1">
        <v>1261.19</v>
      </c>
      <c r="CJ39" s="1">
        <v>0.84080999999999995</v>
      </c>
      <c r="CK39" s="1">
        <v>0.161163</v>
      </c>
      <c r="CL39" s="1">
        <v>6</v>
      </c>
      <c r="CM39" s="1">
        <v>0.5</v>
      </c>
      <c r="CN39" s="1" t="s">
        <v>368</v>
      </c>
      <c r="CO39" s="1">
        <v>2</v>
      </c>
      <c r="CP39" s="2">
        <v>1660000000</v>
      </c>
      <c r="CQ39" s="1">
        <v>379.74299999999999</v>
      </c>
      <c r="CR39" s="1">
        <v>400.173</v>
      </c>
      <c r="CS39" s="1">
        <v>23.506599999999999</v>
      </c>
      <c r="CT39" s="1">
        <v>19.356000000000002</v>
      </c>
      <c r="CU39" s="1">
        <v>376.39800000000002</v>
      </c>
      <c r="CV39" s="1">
        <v>22.6188</v>
      </c>
      <c r="CW39" s="1">
        <v>550.39300000000003</v>
      </c>
      <c r="CX39" s="1">
        <v>101.324</v>
      </c>
      <c r="CY39" s="1">
        <v>0.100523</v>
      </c>
      <c r="CZ39" s="1">
        <v>26.892299999999999</v>
      </c>
      <c r="DA39" s="1">
        <v>27.011800000000001</v>
      </c>
      <c r="DB39" s="1">
        <v>999.9</v>
      </c>
      <c r="DC39" s="1">
        <v>0</v>
      </c>
      <c r="DD39" s="1">
        <v>0</v>
      </c>
      <c r="DE39" s="1">
        <v>4961.25</v>
      </c>
      <c r="DF39" s="1">
        <v>0</v>
      </c>
      <c r="DG39" s="1">
        <v>1763.37</v>
      </c>
      <c r="DH39" s="1">
        <v>-20.198</v>
      </c>
      <c r="DI39" s="1">
        <v>389.12200000000001</v>
      </c>
      <c r="DJ39" s="1">
        <v>408.072</v>
      </c>
      <c r="DK39" s="1">
        <v>4.1505400000000003</v>
      </c>
      <c r="DL39" s="1">
        <v>400.173</v>
      </c>
      <c r="DM39" s="1">
        <v>19.356000000000002</v>
      </c>
      <c r="DN39" s="1">
        <v>2.3817900000000001</v>
      </c>
      <c r="DO39" s="1">
        <v>1.9612400000000001</v>
      </c>
      <c r="DP39" s="1">
        <v>20.240500000000001</v>
      </c>
      <c r="DQ39" s="1">
        <v>17.134799999999998</v>
      </c>
      <c r="DR39" s="1">
        <v>1499.97</v>
      </c>
      <c r="DS39" s="1">
        <v>0.97300600000000004</v>
      </c>
      <c r="DT39" s="1">
        <v>2.6994000000000001E-2</v>
      </c>
      <c r="DU39" s="1">
        <v>0</v>
      </c>
      <c r="DV39" s="1">
        <v>2.1063999999999998</v>
      </c>
      <c r="DW39" s="1">
        <v>0</v>
      </c>
      <c r="DX39" s="1">
        <v>17933.8</v>
      </c>
      <c r="DY39" s="1">
        <v>13303.4</v>
      </c>
      <c r="DZ39" s="1">
        <v>36.936999999999998</v>
      </c>
      <c r="EA39" s="1">
        <v>39.625</v>
      </c>
      <c r="EB39" s="1">
        <v>37.686999999999998</v>
      </c>
      <c r="EC39" s="1">
        <v>37.75</v>
      </c>
      <c r="ED39" s="1">
        <v>37.186999999999998</v>
      </c>
      <c r="EE39" s="1">
        <v>1459.48</v>
      </c>
      <c r="EF39" s="1">
        <v>40.49</v>
      </c>
      <c r="EG39" s="1">
        <v>0</v>
      </c>
      <c r="EH39" s="2">
        <v>1660000000</v>
      </c>
      <c r="EI39" s="1">
        <v>0</v>
      </c>
      <c r="EJ39" s="1">
        <v>2.3786079999999998</v>
      </c>
      <c r="EK39" s="1">
        <v>-6.6170000000000007E-2</v>
      </c>
      <c r="EL39" s="1">
        <v>468.69060000000002</v>
      </c>
      <c r="EM39" s="1">
        <v>17959.599999999999</v>
      </c>
      <c r="EN39" s="1">
        <v>15</v>
      </c>
      <c r="EO39" s="2">
        <v>1660000000</v>
      </c>
      <c r="EP39" s="2">
        <v>0.93070601851851853</v>
      </c>
      <c r="EQ39" s="2">
        <v>1660000000</v>
      </c>
      <c r="ER39" s="2">
        <v>1660000000</v>
      </c>
      <c r="ES39" s="1">
        <v>20</v>
      </c>
      <c r="ET39" s="1">
        <v>-0.26800000000000002</v>
      </c>
      <c r="EU39" s="1">
        <v>-1E-3</v>
      </c>
      <c r="EV39" s="1">
        <v>3.3450000000000002</v>
      </c>
      <c r="EW39" s="1">
        <v>0.76600000000000001</v>
      </c>
      <c r="EX39" s="1">
        <v>401</v>
      </c>
      <c r="EY39" s="1">
        <v>20</v>
      </c>
      <c r="EZ39" s="1">
        <v>0.06</v>
      </c>
      <c r="FA39" s="1">
        <v>0.02</v>
      </c>
      <c r="FB39" s="1">
        <v>-20.026</v>
      </c>
      <c r="FC39" s="1">
        <v>-3.87087</v>
      </c>
      <c r="FD39" s="1">
        <v>0.44495600000000002</v>
      </c>
      <c r="FE39" s="1">
        <v>0</v>
      </c>
      <c r="FF39" s="1">
        <v>4.1494989999999996</v>
      </c>
      <c r="FG39" s="1">
        <v>-5.3600000000000002E-2</v>
      </c>
      <c r="FH39" s="1">
        <v>7.3870000000000003E-3</v>
      </c>
      <c r="FI39" s="1">
        <v>1</v>
      </c>
      <c r="FJ39" s="1">
        <v>1</v>
      </c>
      <c r="FK39" s="1">
        <v>2</v>
      </c>
      <c r="FL39" s="2">
        <v>44563</v>
      </c>
      <c r="FM39" s="1">
        <v>3.0614699999999999</v>
      </c>
      <c r="FN39" s="1">
        <v>2.76431</v>
      </c>
      <c r="FO39" s="1">
        <v>9.6771999999999997E-2</v>
      </c>
      <c r="FP39" s="1">
        <v>0.101952</v>
      </c>
      <c r="FQ39" s="1">
        <v>0.116495</v>
      </c>
      <c r="FR39" s="1">
        <v>0.104533</v>
      </c>
      <c r="FS39" s="1">
        <v>28705.7</v>
      </c>
      <c r="FT39" s="1">
        <v>22316</v>
      </c>
      <c r="FU39" s="1">
        <v>29835.3</v>
      </c>
      <c r="FV39" s="1">
        <v>24298.9</v>
      </c>
      <c r="FW39" s="1">
        <v>34653.199999999997</v>
      </c>
      <c r="FX39" s="1">
        <v>31757.8</v>
      </c>
      <c r="FY39" s="1">
        <v>43125.5</v>
      </c>
      <c r="FZ39" s="1">
        <v>39628.5</v>
      </c>
      <c r="GA39" s="1">
        <v>2.0825499999999999</v>
      </c>
      <c r="GB39" s="1">
        <v>1.9638800000000001</v>
      </c>
      <c r="GC39" s="1">
        <v>0.102129</v>
      </c>
      <c r="GD39" s="1">
        <v>0</v>
      </c>
      <c r="GE39" s="1">
        <v>25.339300000000001</v>
      </c>
      <c r="GF39" s="1">
        <v>999.9</v>
      </c>
      <c r="GG39" s="1">
        <v>51.3</v>
      </c>
      <c r="GH39" s="1">
        <v>34</v>
      </c>
      <c r="GI39" s="1">
        <v>27.050799999999999</v>
      </c>
      <c r="GJ39" s="1">
        <v>31.143799999999999</v>
      </c>
      <c r="GK39" s="1">
        <v>36.586500000000001</v>
      </c>
      <c r="GL39" s="1">
        <v>1</v>
      </c>
      <c r="GM39" s="1">
        <v>-1.4499999999999999E-3</v>
      </c>
      <c r="GN39" s="1">
        <v>0.49369299999999999</v>
      </c>
      <c r="GO39" s="1">
        <v>20.268899999999999</v>
      </c>
      <c r="GP39" s="1">
        <v>5.22403</v>
      </c>
      <c r="GQ39" s="1">
        <v>11.904199999999999</v>
      </c>
      <c r="GR39" s="1">
        <v>4.9638</v>
      </c>
      <c r="GS39" s="1">
        <v>3.2919999999999998</v>
      </c>
      <c r="GT39" s="1">
        <v>9999</v>
      </c>
      <c r="GU39" s="1">
        <v>9999</v>
      </c>
      <c r="GV39" s="1">
        <v>8762.7999999999993</v>
      </c>
      <c r="GW39" s="1">
        <v>987.2</v>
      </c>
      <c r="GX39" s="1">
        <v>1.8769800000000001</v>
      </c>
      <c r="GY39" s="1">
        <v>1.87531</v>
      </c>
      <c r="GZ39" s="1">
        <v>1.8739699999999999</v>
      </c>
      <c r="HA39" s="1">
        <v>1.87317</v>
      </c>
      <c r="HB39" s="1">
        <v>1.87469</v>
      </c>
      <c r="HC39" s="1">
        <v>1.8696600000000001</v>
      </c>
      <c r="HD39" s="1">
        <v>1.8738300000000001</v>
      </c>
      <c r="HE39" s="1">
        <v>1.8789100000000001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 t="s">
        <v>372</v>
      </c>
      <c r="HL39" s="1" t="s">
        <v>373</v>
      </c>
      <c r="HM39" s="1" t="s">
        <v>780</v>
      </c>
      <c r="HN39" s="1" t="s">
        <v>780</v>
      </c>
      <c r="HO39" s="1" t="s">
        <v>373</v>
      </c>
      <c r="HP39" s="1">
        <v>0</v>
      </c>
      <c r="HQ39" s="1">
        <v>100</v>
      </c>
      <c r="HR39" s="1">
        <v>100</v>
      </c>
      <c r="HS39" s="1">
        <v>3.3450000000000002</v>
      </c>
      <c r="HT39" s="1">
        <v>0.88780000000000003</v>
      </c>
      <c r="HU39" s="1">
        <v>2.6587079999999998</v>
      </c>
      <c r="HV39" s="1">
        <v>3.163E-3</v>
      </c>
      <c r="HW39" s="2">
        <v>-1.9999999999999999E-6</v>
      </c>
      <c r="HX39" s="2">
        <v>3.13E-10</v>
      </c>
      <c r="HY39" s="1">
        <v>0.23943</v>
      </c>
      <c r="HZ39" s="1">
        <v>2.2706E-2</v>
      </c>
      <c r="IA39" s="1">
        <v>3.1700000000000001E-4</v>
      </c>
      <c r="IB39" s="2">
        <v>-2.3999999999999999E-6</v>
      </c>
      <c r="IC39" s="1">
        <v>4</v>
      </c>
      <c r="ID39" s="1">
        <v>1883</v>
      </c>
      <c r="IE39" s="1">
        <v>1</v>
      </c>
      <c r="IF39" s="1">
        <v>28</v>
      </c>
      <c r="IG39" s="1">
        <v>1.4</v>
      </c>
      <c r="IH39" s="1">
        <v>1.3</v>
      </c>
      <c r="II39" s="1">
        <v>1.0449200000000001</v>
      </c>
      <c r="IJ39" s="1">
        <v>2.4536099999999998</v>
      </c>
      <c r="IK39" s="1">
        <v>1.42578</v>
      </c>
      <c r="IL39" s="1">
        <v>2.2814899999999998</v>
      </c>
      <c r="IM39" s="1">
        <v>1.5478499999999999</v>
      </c>
      <c r="IN39" s="1">
        <v>2.4023400000000001</v>
      </c>
      <c r="IO39" s="1">
        <v>35.6845</v>
      </c>
      <c r="IP39" s="1">
        <v>15.1302</v>
      </c>
      <c r="IQ39" s="1">
        <v>18</v>
      </c>
      <c r="IR39" s="1">
        <v>566.74599999999998</v>
      </c>
      <c r="IS39" s="1">
        <v>476.73</v>
      </c>
      <c r="IT39" s="1">
        <v>25.000699999999998</v>
      </c>
      <c r="IU39" s="1">
        <v>27.1785</v>
      </c>
      <c r="IV39" s="1">
        <v>30.000299999999999</v>
      </c>
      <c r="IW39" s="1">
        <v>27.100999999999999</v>
      </c>
      <c r="IX39" s="1">
        <v>27.035</v>
      </c>
      <c r="IY39" s="1">
        <v>20.9528</v>
      </c>
      <c r="IZ39" s="1">
        <v>29.209900000000001</v>
      </c>
      <c r="JA39" s="1">
        <v>21.213000000000001</v>
      </c>
      <c r="JB39" s="1">
        <v>25</v>
      </c>
      <c r="JC39" s="1">
        <v>400</v>
      </c>
      <c r="JD39" s="1">
        <v>19.387799999999999</v>
      </c>
      <c r="JE39" s="1">
        <v>99.91</v>
      </c>
      <c r="JF39" s="1">
        <v>100.83799999999999</v>
      </c>
    </row>
    <row r="40" spans="1:266" x14ac:dyDescent="0.2">
      <c r="A40" s="1">
        <v>24</v>
      </c>
      <c r="B40" s="2">
        <v>1660000000</v>
      </c>
      <c r="C40" s="1">
        <v>3091.5</v>
      </c>
      <c r="D40" s="1" t="s">
        <v>804</v>
      </c>
      <c r="E40" s="2">
        <v>0.9315972222222223</v>
      </c>
      <c r="F40" s="1" t="s">
        <v>366</v>
      </c>
      <c r="G40" s="1"/>
      <c r="H40" s="1" t="s">
        <v>449</v>
      </c>
      <c r="I40" s="1">
        <v>13</v>
      </c>
      <c r="J40" s="1" t="s">
        <v>796</v>
      </c>
      <c r="K40" s="2">
        <v>1660000000</v>
      </c>
      <c r="L40" s="1">
        <v>3.8769999999999998E-3</v>
      </c>
      <c r="M40" s="1">
        <v>3.8766929999999999</v>
      </c>
      <c r="N40" s="1">
        <v>16.948440000000002</v>
      </c>
      <c r="O40" s="1">
        <v>380.017</v>
      </c>
      <c r="P40" s="1">
        <v>281.91230000000002</v>
      </c>
      <c r="Q40" s="1">
        <v>28.591519999999999</v>
      </c>
      <c r="R40" s="1">
        <v>38.54128</v>
      </c>
      <c r="S40" s="1">
        <v>0.320772</v>
      </c>
      <c r="T40" s="1">
        <v>1.9246780000000001</v>
      </c>
      <c r="U40" s="1">
        <v>0.29376000000000002</v>
      </c>
      <c r="V40" s="1">
        <v>0.185837</v>
      </c>
      <c r="W40" s="1">
        <v>241.7423</v>
      </c>
      <c r="X40" s="1">
        <v>27.650829999999999</v>
      </c>
      <c r="Y40" s="1">
        <v>27.650829999999999</v>
      </c>
      <c r="Z40" s="1">
        <v>3.7182770000000001</v>
      </c>
      <c r="AA40" s="1">
        <v>67.475089999999994</v>
      </c>
      <c r="AB40" s="1">
        <v>2.4203649999999999</v>
      </c>
      <c r="AC40" s="1">
        <v>3.5870500000000001</v>
      </c>
      <c r="AD40" s="1">
        <v>1.297912</v>
      </c>
      <c r="AE40" s="1">
        <v>-170.96199999999999</v>
      </c>
      <c r="AF40" s="1">
        <v>-63.641399999999997</v>
      </c>
      <c r="AG40" s="1">
        <v>-7.1606300000000003</v>
      </c>
      <c r="AH40" s="1">
        <v>-2.1919999999999999E-2</v>
      </c>
      <c r="AI40" s="1">
        <v>0</v>
      </c>
      <c r="AJ40" s="1">
        <v>0</v>
      </c>
      <c r="AK40" s="1">
        <v>1</v>
      </c>
      <c r="AL40" s="1">
        <v>0</v>
      </c>
      <c r="AM40" s="1">
        <v>26009.73</v>
      </c>
      <c r="AN40" s="1" t="s">
        <v>367</v>
      </c>
      <c r="AO40" s="1" t="s">
        <v>367</v>
      </c>
      <c r="AP40" s="1">
        <v>0</v>
      </c>
      <c r="AQ40" s="1">
        <v>0</v>
      </c>
      <c r="AR40" s="1" t="e">
        <v>#DIV/0!</v>
      </c>
      <c r="AS40" s="1">
        <v>0</v>
      </c>
      <c r="AT40" s="1" t="s">
        <v>367</v>
      </c>
      <c r="AU40" s="1" t="s">
        <v>367</v>
      </c>
      <c r="AV40" s="1">
        <v>0</v>
      </c>
      <c r="AW40" s="1">
        <v>0</v>
      </c>
      <c r="AX40" s="1" t="e">
        <v>#DIV/0!</v>
      </c>
      <c r="AY40" s="1">
        <v>0.5</v>
      </c>
      <c r="AZ40" s="1">
        <v>1261.1990000000001</v>
      </c>
      <c r="BA40" s="1">
        <v>16.948440000000002</v>
      </c>
      <c r="BB40" s="1" t="e">
        <v>#DIV/0!</v>
      </c>
      <c r="BC40" s="1">
        <v>1.3438E-2</v>
      </c>
      <c r="BD40" s="1" t="e">
        <v>#DIV/0!</v>
      </c>
      <c r="BE40" s="1" t="e">
        <v>#DIV/0!</v>
      </c>
      <c r="BF40" s="1" t="s">
        <v>367</v>
      </c>
      <c r="BG40" s="1">
        <v>0</v>
      </c>
      <c r="BH40" s="1" t="e">
        <v>#DIV/0!</v>
      </c>
      <c r="BI40" s="1" t="e">
        <v>#DIV/0!</v>
      </c>
      <c r="BJ40" s="1" t="e">
        <v>#DIV/0!</v>
      </c>
      <c r="BK40" s="1" t="e">
        <v>#DIV/0!</v>
      </c>
      <c r="BL40" s="1" t="e">
        <v>#DIV/0!</v>
      </c>
      <c r="BM40" s="1" t="e">
        <v>#DIV/0!</v>
      </c>
      <c r="BN40" s="1" t="e">
        <v>#DIV/0!</v>
      </c>
      <c r="BO40" s="1" t="e">
        <v>#DIV/0!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1499.98</v>
      </c>
      <c r="CI40" s="1">
        <v>1261.1990000000001</v>
      </c>
      <c r="CJ40" s="1">
        <v>0.84080999999999995</v>
      </c>
      <c r="CK40" s="1">
        <v>0.161164</v>
      </c>
      <c r="CL40" s="1">
        <v>6</v>
      </c>
      <c r="CM40" s="1">
        <v>0.5</v>
      </c>
      <c r="CN40" s="1" t="s">
        <v>368</v>
      </c>
      <c r="CO40" s="1">
        <v>2</v>
      </c>
      <c r="CP40" s="2">
        <v>1660000000</v>
      </c>
      <c r="CQ40" s="1">
        <v>380.017</v>
      </c>
      <c r="CR40" s="1">
        <v>400.10899999999998</v>
      </c>
      <c r="CS40" s="1">
        <v>23.864799999999999</v>
      </c>
      <c r="CT40" s="1">
        <v>19.737500000000001</v>
      </c>
      <c r="CU40" s="1">
        <v>376.70699999999999</v>
      </c>
      <c r="CV40" s="1">
        <v>22.965399999999999</v>
      </c>
      <c r="CW40" s="1">
        <v>550.11900000000003</v>
      </c>
      <c r="CX40" s="1">
        <v>101.32</v>
      </c>
      <c r="CY40" s="1">
        <v>9.9889000000000006E-2</v>
      </c>
      <c r="CZ40" s="1">
        <v>27.037500000000001</v>
      </c>
      <c r="DA40" s="1">
        <v>27.071200000000001</v>
      </c>
      <c r="DB40" s="1">
        <v>999.9</v>
      </c>
      <c r="DC40" s="1">
        <v>0</v>
      </c>
      <c r="DD40" s="1">
        <v>0</v>
      </c>
      <c r="DE40" s="1">
        <v>5025.62</v>
      </c>
      <c r="DF40" s="1">
        <v>0</v>
      </c>
      <c r="DG40" s="1">
        <v>1771.05</v>
      </c>
      <c r="DH40" s="1">
        <v>-20.092099999999999</v>
      </c>
      <c r="DI40" s="1">
        <v>389.30799999999999</v>
      </c>
      <c r="DJ40" s="1">
        <v>408.16500000000002</v>
      </c>
      <c r="DK40" s="1">
        <v>4.12737</v>
      </c>
      <c r="DL40" s="1">
        <v>400.10899999999998</v>
      </c>
      <c r="DM40" s="1">
        <v>19.737500000000001</v>
      </c>
      <c r="DN40" s="1">
        <v>2.4179900000000001</v>
      </c>
      <c r="DO40" s="1">
        <v>1.9998</v>
      </c>
      <c r="DP40" s="1">
        <v>20.4847</v>
      </c>
      <c r="DQ40" s="1">
        <v>17.442799999999998</v>
      </c>
      <c r="DR40" s="1">
        <v>1499.98</v>
      </c>
      <c r="DS40" s="1">
        <v>0.97299599999999997</v>
      </c>
      <c r="DT40" s="1">
        <v>2.7004E-2</v>
      </c>
      <c r="DU40" s="1">
        <v>0</v>
      </c>
      <c r="DV40" s="1">
        <v>2.1549</v>
      </c>
      <c r="DW40" s="1">
        <v>0</v>
      </c>
      <c r="DX40" s="1">
        <v>18251.8</v>
      </c>
      <c r="DY40" s="1">
        <v>13303.4</v>
      </c>
      <c r="DZ40" s="1">
        <v>38.311999999999998</v>
      </c>
      <c r="EA40" s="1">
        <v>41.311999999999998</v>
      </c>
      <c r="EB40" s="1">
        <v>39.125</v>
      </c>
      <c r="EC40" s="1">
        <v>39.25</v>
      </c>
      <c r="ED40" s="1">
        <v>38.311999999999998</v>
      </c>
      <c r="EE40" s="1">
        <v>1459.47</v>
      </c>
      <c r="EF40" s="1">
        <v>40.51</v>
      </c>
      <c r="EG40" s="1">
        <v>0</v>
      </c>
      <c r="EH40" s="2">
        <v>1660000000</v>
      </c>
      <c r="EI40" s="1">
        <v>0</v>
      </c>
      <c r="EJ40" s="1">
        <v>2.3367960000000001</v>
      </c>
      <c r="EK40" s="1">
        <v>0.101303</v>
      </c>
      <c r="EL40" s="1">
        <v>857.70600000000002</v>
      </c>
      <c r="EM40" s="1">
        <v>18194.63</v>
      </c>
      <c r="EN40" s="1">
        <v>15</v>
      </c>
      <c r="EO40" s="2">
        <v>1660000000</v>
      </c>
      <c r="EP40" s="2">
        <v>0.93070601851851853</v>
      </c>
      <c r="EQ40" s="2">
        <v>1660000000</v>
      </c>
      <c r="ER40" s="2">
        <v>1660000000</v>
      </c>
      <c r="ES40" s="1">
        <v>20</v>
      </c>
      <c r="ET40" s="1">
        <v>-0.26800000000000002</v>
      </c>
      <c r="EU40" s="1">
        <v>-1E-3</v>
      </c>
      <c r="EV40" s="1">
        <v>3.3450000000000002</v>
      </c>
      <c r="EW40" s="1">
        <v>0.76600000000000001</v>
      </c>
      <c r="EX40" s="1">
        <v>401</v>
      </c>
      <c r="EY40" s="1">
        <v>20</v>
      </c>
      <c r="EZ40" s="1">
        <v>0.06</v>
      </c>
      <c r="FA40" s="1">
        <v>0.02</v>
      </c>
      <c r="FB40" s="1">
        <v>-19.987400000000001</v>
      </c>
      <c r="FC40" s="1">
        <v>-0.47166999999999998</v>
      </c>
      <c r="FD40" s="1">
        <v>5.2323000000000001E-2</v>
      </c>
      <c r="FE40" s="1">
        <v>0</v>
      </c>
      <c r="FF40" s="1">
        <v>4.1222830000000004</v>
      </c>
      <c r="FG40" s="1">
        <v>-6.2170000000000003E-2</v>
      </c>
      <c r="FH40" s="1">
        <v>8.0269999999999994E-3</v>
      </c>
      <c r="FI40" s="1">
        <v>1</v>
      </c>
      <c r="FJ40" s="1">
        <v>1</v>
      </c>
      <c r="FK40" s="1">
        <v>2</v>
      </c>
      <c r="FL40" s="2">
        <v>44563</v>
      </c>
      <c r="FM40" s="1">
        <v>3.0607700000000002</v>
      </c>
      <c r="FN40" s="1">
        <v>2.7639499999999999</v>
      </c>
      <c r="FO40" s="1">
        <v>9.6825999999999995E-2</v>
      </c>
      <c r="FP40" s="1">
        <v>0.101933</v>
      </c>
      <c r="FQ40" s="1">
        <v>0.117732</v>
      </c>
      <c r="FR40" s="1">
        <v>0.105966</v>
      </c>
      <c r="FS40" s="1">
        <v>28701.5</v>
      </c>
      <c r="FT40" s="1">
        <v>22314.9</v>
      </c>
      <c r="FU40" s="1">
        <v>29832.9</v>
      </c>
      <c r="FV40" s="1">
        <v>24297.3</v>
      </c>
      <c r="FW40" s="1">
        <v>34600.300000000003</v>
      </c>
      <c r="FX40" s="1">
        <v>31703.7</v>
      </c>
      <c r="FY40" s="1">
        <v>43121.3</v>
      </c>
      <c r="FZ40" s="1">
        <v>39625.4</v>
      </c>
      <c r="GA40" s="1">
        <v>2.08203</v>
      </c>
      <c r="GB40" s="1">
        <v>1.96522</v>
      </c>
      <c r="GC40" s="1">
        <v>9.8832000000000003E-2</v>
      </c>
      <c r="GD40" s="1">
        <v>0</v>
      </c>
      <c r="GE40" s="1">
        <v>25.452999999999999</v>
      </c>
      <c r="GF40" s="1">
        <v>999.9</v>
      </c>
      <c r="GG40" s="1">
        <v>51.1</v>
      </c>
      <c r="GH40" s="1">
        <v>33.9</v>
      </c>
      <c r="GI40" s="1">
        <v>26.797499999999999</v>
      </c>
      <c r="GJ40" s="1">
        <v>30.803799999999999</v>
      </c>
      <c r="GK40" s="1">
        <v>37.123399999999997</v>
      </c>
      <c r="GL40" s="1">
        <v>1</v>
      </c>
      <c r="GM40" s="1">
        <v>1.3669999999999999E-3</v>
      </c>
      <c r="GN40" s="1">
        <v>0.53194699999999995</v>
      </c>
      <c r="GO40" s="1">
        <v>20.2683</v>
      </c>
      <c r="GP40" s="1">
        <v>5.2232799999999999</v>
      </c>
      <c r="GQ40" s="1">
        <v>11.903499999999999</v>
      </c>
      <c r="GR40" s="1">
        <v>4.9648500000000002</v>
      </c>
      <c r="GS40" s="1">
        <v>3.2919999999999998</v>
      </c>
      <c r="GT40" s="1">
        <v>9999</v>
      </c>
      <c r="GU40" s="1">
        <v>9999</v>
      </c>
      <c r="GV40" s="1">
        <v>8777.1</v>
      </c>
      <c r="GW40" s="1">
        <v>987.3</v>
      </c>
      <c r="GX40" s="1">
        <v>1.8769800000000001</v>
      </c>
      <c r="GY40" s="1">
        <v>1.87531</v>
      </c>
      <c r="GZ40" s="1">
        <v>1.8739399999999999</v>
      </c>
      <c r="HA40" s="1">
        <v>1.87317</v>
      </c>
      <c r="HB40" s="1">
        <v>1.87469</v>
      </c>
      <c r="HC40" s="1">
        <v>1.8696600000000001</v>
      </c>
      <c r="HD40" s="1">
        <v>1.8737999999999999</v>
      </c>
      <c r="HE40" s="1">
        <v>1.8789100000000001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 t="s">
        <v>372</v>
      </c>
      <c r="HL40" s="1" t="s">
        <v>373</v>
      </c>
      <c r="HM40" s="1" t="s">
        <v>780</v>
      </c>
      <c r="HN40" s="1" t="s">
        <v>780</v>
      </c>
      <c r="HO40" s="1" t="s">
        <v>373</v>
      </c>
      <c r="HP40" s="1">
        <v>0</v>
      </c>
      <c r="HQ40" s="1">
        <v>100</v>
      </c>
      <c r="HR40" s="1">
        <v>100</v>
      </c>
      <c r="HS40" s="1">
        <v>3.31</v>
      </c>
      <c r="HT40" s="1">
        <v>0.89939999999999998</v>
      </c>
      <c r="HU40" s="1">
        <v>2.3908</v>
      </c>
      <c r="HV40" s="1">
        <v>3.163E-3</v>
      </c>
      <c r="HW40" s="2">
        <v>-1.9999999999999999E-6</v>
      </c>
      <c r="HX40" s="2">
        <v>3.13E-10</v>
      </c>
      <c r="HY40" s="1">
        <v>0.23943</v>
      </c>
      <c r="HZ40" s="1">
        <v>2.2706E-2</v>
      </c>
      <c r="IA40" s="1">
        <v>3.1700000000000001E-4</v>
      </c>
      <c r="IB40" s="2">
        <v>-2.3999999999999999E-6</v>
      </c>
      <c r="IC40" s="1">
        <v>4</v>
      </c>
      <c r="ID40" s="1">
        <v>1883</v>
      </c>
      <c r="IE40" s="1">
        <v>1</v>
      </c>
      <c r="IF40" s="1">
        <v>28</v>
      </c>
      <c r="IG40" s="1">
        <v>1.3</v>
      </c>
      <c r="IH40" s="1">
        <v>2.9</v>
      </c>
      <c r="II40" s="1">
        <v>1.0412600000000001</v>
      </c>
      <c r="IJ40" s="1">
        <v>2.4462899999999999</v>
      </c>
      <c r="IK40" s="1">
        <v>1.42578</v>
      </c>
      <c r="IL40" s="1">
        <v>2.2814899999999998</v>
      </c>
      <c r="IM40" s="1">
        <v>1.5478499999999999</v>
      </c>
      <c r="IN40" s="1">
        <v>2.3974600000000001</v>
      </c>
      <c r="IO40" s="1">
        <v>35.591500000000003</v>
      </c>
      <c r="IP40" s="1">
        <v>15.1127</v>
      </c>
      <c r="IQ40" s="1">
        <v>18</v>
      </c>
      <c r="IR40" s="1">
        <v>566.63</v>
      </c>
      <c r="IS40" s="1">
        <v>477.75799999999998</v>
      </c>
      <c r="IT40" s="1">
        <v>25.001000000000001</v>
      </c>
      <c r="IU40" s="1">
        <v>27.2179</v>
      </c>
      <c r="IV40" s="1">
        <v>30.0001</v>
      </c>
      <c r="IW40" s="1">
        <v>27.126200000000001</v>
      </c>
      <c r="IX40" s="1">
        <v>27.057500000000001</v>
      </c>
      <c r="IY40" s="1">
        <v>20.877500000000001</v>
      </c>
      <c r="IZ40" s="1">
        <v>27.253599999999999</v>
      </c>
      <c r="JA40" s="1">
        <v>19.5505</v>
      </c>
      <c r="JB40" s="1">
        <v>25</v>
      </c>
      <c r="JC40" s="1">
        <v>400</v>
      </c>
      <c r="JD40" s="1">
        <v>19.677499999999998</v>
      </c>
      <c r="JE40" s="1">
        <v>99.900899999999993</v>
      </c>
      <c r="JF40" s="1">
        <v>100.83</v>
      </c>
    </row>
    <row r="41" spans="1:266" x14ac:dyDescent="0.2">
      <c r="A41" s="1">
        <v>25</v>
      </c>
      <c r="B41" s="2">
        <v>1660000000</v>
      </c>
      <c r="C41" s="1">
        <v>3167</v>
      </c>
      <c r="D41" s="1" t="s">
        <v>805</v>
      </c>
      <c r="E41" s="2">
        <v>0.93246527777777777</v>
      </c>
      <c r="F41" s="1" t="s">
        <v>366</v>
      </c>
      <c r="G41" s="1"/>
      <c r="H41" s="1" t="s">
        <v>449</v>
      </c>
      <c r="I41" s="1">
        <v>13</v>
      </c>
      <c r="J41" s="1" t="s">
        <v>796</v>
      </c>
      <c r="K41" s="2">
        <v>1660000000</v>
      </c>
      <c r="L41" s="1">
        <v>3.771E-3</v>
      </c>
      <c r="M41" s="1">
        <v>3.7708740000000001</v>
      </c>
      <c r="N41" s="1">
        <v>21.896339999999999</v>
      </c>
      <c r="O41" s="1">
        <v>573.74300000000005</v>
      </c>
      <c r="P41" s="1">
        <v>439.28109999999998</v>
      </c>
      <c r="Q41" s="1">
        <v>44.549129999999998</v>
      </c>
      <c r="R41" s="1">
        <v>58.185409999999997</v>
      </c>
      <c r="S41" s="1">
        <v>0.30458099999999999</v>
      </c>
      <c r="T41" s="1">
        <v>1.915707</v>
      </c>
      <c r="U41" s="1">
        <v>0.28001100000000001</v>
      </c>
      <c r="V41" s="1">
        <v>0.17704900000000001</v>
      </c>
      <c r="W41" s="1">
        <v>241.7338</v>
      </c>
      <c r="X41" s="1">
        <v>27.750910000000001</v>
      </c>
      <c r="Y41" s="1">
        <v>27.750910000000001</v>
      </c>
      <c r="Z41" s="1">
        <v>3.7400820000000001</v>
      </c>
      <c r="AA41" s="1">
        <v>67.123019999999997</v>
      </c>
      <c r="AB41" s="1">
        <v>2.415807</v>
      </c>
      <c r="AC41" s="1">
        <v>3.5990730000000002</v>
      </c>
      <c r="AD41" s="1">
        <v>1.324276</v>
      </c>
      <c r="AE41" s="1">
        <v>-166.29599999999999</v>
      </c>
      <c r="AF41" s="1">
        <v>-67.793800000000005</v>
      </c>
      <c r="AG41" s="1">
        <v>-7.6695700000000002</v>
      </c>
      <c r="AH41" s="1">
        <v>-2.512E-2</v>
      </c>
      <c r="AI41" s="1">
        <v>0</v>
      </c>
      <c r="AJ41" s="1">
        <v>0</v>
      </c>
      <c r="AK41" s="1">
        <v>1</v>
      </c>
      <c r="AL41" s="1">
        <v>0</v>
      </c>
      <c r="AM41" s="1">
        <v>25779.15</v>
      </c>
      <c r="AN41" s="1" t="s">
        <v>367</v>
      </c>
      <c r="AO41" s="1" t="s">
        <v>367</v>
      </c>
      <c r="AP41" s="1">
        <v>0</v>
      </c>
      <c r="AQ41" s="1">
        <v>0</v>
      </c>
      <c r="AR41" s="1" t="e">
        <v>#DIV/0!</v>
      </c>
      <c r="AS41" s="1">
        <v>0</v>
      </c>
      <c r="AT41" s="1" t="s">
        <v>367</v>
      </c>
      <c r="AU41" s="1" t="s">
        <v>367</v>
      </c>
      <c r="AV41" s="1">
        <v>0</v>
      </c>
      <c r="AW41" s="1">
        <v>0</v>
      </c>
      <c r="AX41" s="1" t="e">
        <v>#DIV/0!</v>
      </c>
      <c r="AY41" s="1">
        <v>0.5</v>
      </c>
      <c r="AZ41" s="1">
        <v>1261.1559999999999</v>
      </c>
      <c r="BA41" s="1">
        <v>21.896339999999999</v>
      </c>
      <c r="BB41" s="1" t="e">
        <v>#DIV/0!</v>
      </c>
      <c r="BC41" s="1">
        <v>1.7361999999999999E-2</v>
      </c>
      <c r="BD41" s="1" t="e">
        <v>#DIV/0!</v>
      </c>
      <c r="BE41" s="1" t="e">
        <v>#DIV/0!</v>
      </c>
      <c r="BF41" s="1" t="s">
        <v>367</v>
      </c>
      <c r="BG41" s="1">
        <v>0</v>
      </c>
      <c r="BH41" s="1" t="e">
        <v>#DIV/0!</v>
      </c>
      <c r="BI41" s="1" t="e">
        <v>#DIV/0!</v>
      </c>
      <c r="BJ41" s="1" t="e">
        <v>#DIV/0!</v>
      </c>
      <c r="BK41" s="1" t="e">
        <v>#DIV/0!</v>
      </c>
      <c r="BL41" s="1" t="e">
        <v>#DIV/0!</v>
      </c>
      <c r="BM41" s="1" t="e">
        <v>#DIV/0!</v>
      </c>
      <c r="BN41" s="1" t="e">
        <v>#DIV/0!</v>
      </c>
      <c r="BO41" s="1" t="e">
        <v>#DIV/0!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1499.93</v>
      </c>
      <c r="CI41" s="1">
        <v>1261.1559999999999</v>
      </c>
      <c r="CJ41" s="1">
        <v>0.84080999999999995</v>
      </c>
      <c r="CK41" s="1">
        <v>0.161163</v>
      </c>
      <c r="CL41" s="1">
        <v>6</v>
      </c>
      <c r="CM41" s="1">
        <v>0.5</v>
      </c>
      <c r="CN41" s="1" t="s">
        <v>368</v>
      </c>
      <c r="CO41" s="1">
        <v>2</v>
      </c>
      <c r="CP41" s="2">
        <v>1660000000</v>
      </c>
      <c r="CQ41" s="1">
        <v>573.74300000000005</v>
      </c>
      <c r="CR41" s="1">
        <v>599.98299999999995</v>
      </c>
      <c r="CS41" s="1">
        <v>23.821300000000001</v>
      </c>
      <c r="CT41" s="1">
        <v>19.806699999999999</v>
      </c>
      <c r="CU41" s="1">
        <v>569.93899999999996</v>
      </c>
      <c r="CV41" s="1">
        <v>22.923300000000001</v>
      </c>
      <c r="CW41" s="1">
        <v>550.149</v>
      </c>
      <c r="CX41" s="1">
        <v>101.31399999999999</v>
      </c>
      <c r="CY41" s="1">
        <v>9.9719000000000002E-2</v>
      </c>
      <c r="CZ41" s="1">
        <v>27.0945</v>
      </c>
      <c r="DA41" s="1">
        <v>27.0806</v>
      </c>
      <c r="DB41" s="1">
        <v>999.9</v>
      </c>
      <c r="DC41" s="1">
        <v>0</v>
      </c>
      <c r="DD41" s="1">
        <v>0</v>
      </c>
      <c r="DE41" s="1">
        <v>4988.12</v>
      </c>
      <c r="DF41" s="1">
        <v>0</v>
      </c>
      <c r="DG41" s="1">
        <v>1773.66</v>
      </c>
      <c r="DH41" s="1">
        <v>-26.454699999999999</v>
      </c>
      <c r="DI41" s="1">
        <v>587.524</v>
      </c>
      <c r="DJ41" s="1">
        <v>612.10699999999997</v>
      </c>
      <c r="DK41" s="1">
        <v>4.01457</v>
      </c>
      <c r="DL41" s="1">
        <v>599.98299999999995</v>
      </c>
      <c r="DM41" s="1">
        <v>19.806699999999999</v>
      </c>
      <c r="DN41" s="1">
        <v>2.41343</v>
      </c>
      <c r="DO41" s="1">
        <v>2.0066999999999999</v>
      </c>
      <c r="DP41" s="1">
        <v>20.4542</v>
      </c>
      <c r="DQ41" s="1">
        <v>17.497299999999999</v>
      </c>
      <c r="DR41" s="1">
        <v>1499.93</v>
      </c>
      <c r="DS41" s="1">
        <v>0.973001</v>
      </c>
      <c r="DT41" s="1">
        <v>2.6998999999999999E-2</v>
      </c>
      <c r="DU41" s="1">
        <v>0</v>
      </c>
      <c r="DV41" s="1">
        <v>2.2995999999999999</v>
      </c>
      <c r="DW41" s="1">
        <v>0</v>
      </c>
      <c r="DX41" s="1">
        <v>18597.3</v>
      </c>
      <c r="DY41" s="1">
        <v>13303</v>
      </c>
      <c r="DZ41" s="1">
        <v>38.686999999999998</v>
      </c>
      <c r="EA41" s="1">
        <v>41.375</v>
      </c>
      <c r="EB41" s="1">
        <v>39.436999999999998</v>
      </c>
      <c r="EC41" s="1">
        <v>39.561999999999998</v>
      </c>
      <c r="ED41" s="1">
        <v>38.561999999999998</v>
      </c>
      <c r="EE41" s="1">
        <v>1459.43</v>
      </c>
      <c r="EF41" s="1">
        <v>40.5</v>
      </c>
      <c r="EG41" s="1">
        <v>0</v>
      </c>
      <c r="EH41" s="2">
        <v>1660000000</v>
      </c>
      <c r="EI41" s="1">
        <v>0</v>
      </c>
      <c r="EJ41" s="1">
        <v>2.3340190000000001</v>
      </c>
      <c r="EK41" s="1">
        <v>-0.91629000000000005</v>
      </c>
      <c r="EL41" s="1">
        <v>128.4718</v>
      </c>
      <c r="EM41" s="1">
        <v>18583.55</v>
      </c>
      <c r="EN41" s="1">
        <v>15</v>
      </c>
      <c r="EO41" s="2">
        <v>1660000000</v>
      </c>
      <c r="EP41" s="2">
        <v>0.93273148148148144</v>
      </c>
      <c r="EQ41" s="2">
        <v>1660000000</v>
      </c>
      <c r="ER41" s="2">
        <v>1660000000</v>
      </c>
      <c r="ES41" s="1">
        <v>21</v>
      </c>
      <c r="ET41" s="1">
        <v>0.186</v>
      </c>
      <c r="EU41" s="1">
        <v>-1E-3</v>
      </c>
      <c r="EV41" s="1">
        <v>3.8039999999999998</v>
      </c>
      <c r="EW41" s="1">
        <v>0.76600000000000001</v>
      </c>
      <c r="EX41" s="1">
        <v>600</v>
      </c>
      <c r="EY41" s="1">
        <v>20</v>
      </c>
      <c r="EZ41" s="1">
        <v>0.12</v>
      </c>
      <c r="FA41" s="1">
        <v>0.02</v>
      </c>
      <c r="FB41" s="1">
        <v>-26.6494</v>
      </c>
      <c r="FC41" s="1">
        <v>1.6534850000000001</v>
      </c>
      <c r="FD41" s="1">
        <v>0.162219</v>
      </c>
      <c r="FE41" s="1">
        <v>0</v>
      </c>
      <c r="FF41" s="1">
        <v>4.1280000000000001</v>
      </c>
      <c r="FG41" s="1">
        <v>-0.55445999999999995</v>
      </c>
      <c r="FH41" s="1">
        <v>5.5911000000000002E-2</v>
      </c>
      <c r="FI41" s="1">
        <v>0</v>
      </c>
      <c r="FJ41" s="1">
        <v>0</v>
      </c>
      <c r="FK41" s="1">
        <v>2</v>
      </c>
      <c r="FL41" s="1" t="s">
        <v>408</v>
      </c>
      <c r="FM41" s="1">
        <v>3.0607799999999998</v>
      </c>
      <c r="FN41" s="1">
        <v>2.76362</v>
      </c>
      <c r="FO41" s="1">
        <v>0.131686</v>
      </c>
      <c r="FP41" s="1">
        <v>0.13716700000000001</v>
      </c>
      <c r="FQ41" s="1">
        <v>0.117564</v>
      </c>
      <c r="FR41" s="1">
        <v>0.106211</v>
      </c>
      <c r="FS41" s="1">
        <v>27590.3</v>
      </c>
      <c r="FT41" s="1">
        <v>21437.3</v>
      </c>
      <c r="FU41" s="1">
        <v>29829.4</v>
      </c>
      <c r="FV41" s="1">
        <v>24295.1</v>
      </c>
      <c r="FW41" s="1">
        <v>34604</v>
      </c>
      <c r="FX41" s="1">
        <v>31693</v>
      </c>
      <c r="FY41" s="1">
        <v>43115.5</v>
      </c>
      <c r="FZ41" s="1">
        <v>39621.300000000003</v>
      </c>
      <c r="GA41" s="1">
        <v>2.0809799999999998</v>
      </c>
      <c r="GB41" s="1">
        <v>1.9660200000000001</v>
      </c>
      <c r="GC41" s="1">
        <v>9.6969E-2</v>
      </c>
      <c r="GD41" s="1">
        <v>0</v>
      </c>
      <c r="GE41" s="1">
        <v>25.492999999999999</v>
      </c>
      <c r="GF41" s="1">
        <v>999.9</v>
      </c>
      <c r="GG41" s="1">
        <v>51</v>
      </c>
      <c r="GH41" s="1">
        <v>33.799999999999997</v>
      </c>
      <c r="GI41" s="1">
        <v>26.597100000000001</v>
      </c>
      <c r="GJ41" s="1">
        <v>31.043800000000001</v>
      </c>
      <c r="GK41" s="1">
        <v>36.650599999999997</v>
      </c>
      <c r="GL41" s="1">
        <v>1</v>
      </c>
      <c r="GM41" s="1">
        <v>5.0509999999999999E-3</v>
      </c>
      <c r="GN41" s="1">
        <v>0.56842300000000001</v>
      </c>
      <c r="GO41" s="1">
        <v>20.266300000000001</v>
      </c>
      <c r="GP41" s="1">
        <v>5.2282200000000003</v>
      </c>
      <c r="GQ41" s="1">
        <v>11.9054</v>
      </c>
      <c r="GR41" s="1">
        <v>4.9637500000000001</v>
      </c>
      <c r="GS41" s="1">
        <v>3.2919999999999998</v>
      </c>
      <c r="GT41" s="1">
        <v>9999</v>
      </c>
      <c r="GU41" s="1">
        <v>9999</v>
      </c>
      <c r="GV41" s="1">
        <v>8789.2999999999993</v>
      </c>
      <c r="GW41" s="1">
        <v>987.3</v>
      </c>
      <c r="GX41" s="1">
        <v>1.8769899999999999</v>
      </c>
      <c r="GY41" s="1">
        <v>1.87531</v>
      </c>
      <c r="GZ41" s="1">
        <v>1.8739300000000001</v>
      </c>
      <c r="HA41" s="1">
        <v>1.87317</v>
      </c>
      <c r="HB41" s="1">
        <v>1.8746799999999999</v>
      </c>
      <c r="HC41" s="1">
        <v>1.8696299999999999</v>
      </c>
      <c r="HD41" s="1">
        <v>1.8737900000000001</v>
      </c>
      <c r="HE41" s="1">
        <v>1.87893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 t="s">
        <v>372</v>
      </c>
      <c r="HL41" s="1" t="s">
        <v>373</v>
      </c>
      <c r="HM41" s="1" t="s">
        <v>780</v>
      </c>
      <c r="HN41" s="1" t="s">
        <v>780</v>
      </c>
      <c r="HO41" s="1" t="s">
        <v>373</v>
      </c>
      <c r="HP41" s="1">
        <v>0</v>
      </c>
      <c r="HQ41" s="1">
        <v>100</v>
      </c>
      <c r="HR41" s="1">
        <v>100</v>
      </c>
      <c r="HS41" s="1">
        <v>3.8039999999999998</v>
      </c>
      <c r="HT41" s="1">
        <v>0.89800000000000002</v>
      </c>
      <c r="HU41" s="1">
        <v>2.3908</v>
      </c>
      <c r="HV41" s="1">
        <v>3.163E-3</v>
      </c>
      <c r="HW41" s="2">
        <v>-1.9999999999999999E-6</v>
      </c>
      <c r="HX41" s="2">
        <v>3.13E-10</v>
      </c>
      <c r="HY41" s="1">
        <v>0.23943</v>
      </c>
      <c r="HZ41" s="1">
        <v>2.2706E-2</v>
      </c>
      <c r="IA41" s="1">
        <v>3.1700000000000001E-4</v>
      </c>
      <c r="IB41" s="2">
        <v>-2.3999999999999999E-6</v>
      </c>
      <c r="IC41" s="1">
        <v>4</v>
      </c>
      <c r="ID41" s="1">
        <v>1883</v>
      </c>
      <c r="IE41" s="1">
        <v>1</v>
      </c>
      <c r="IF41" s="1">
        <v>28</v>
      </c>
      <c r="IG41" s="1">
        <v>2.5</v>
      </c>
      <c r="IH41" s="1">
        <v>4.0999999999999996</v>
      </c>
      <c r="II41" s="1">
        <v>1.4501999999999999</v>
      </c>
      <c r="IJ41" s="1">
        <v>2.4536099999999998</v>
      </c>
      <c r="IK41" s="1">
        <v>1.42578</v>
      </c>
      <c r="IL41" s="1">
        <v>2.2814899999999998</v>
      </c>
      <c r="IM41" s="1">
        <v>1.5478499999999999</v>
      </c>
      <c r="IN41" s="1">
        <v>2.3938000000000001</v>
      </c>
      <c r="IO41" s="1">
        <v>35.568300000000001</v>
      </c>
      <c r="IP41" s="1">
        <v>15.0952</v>
      </c>
      <c r="IQ41" s="1">
        <v>18</v>
      </c>
      <c r="IR41" s="1">
        <v>566.26099999999997</v>
      </c>
      <c r="IS41" s="1">
        <v>478.56</v>
      </c>
      <c r="IT41" s="1">
        <v>24.9999</v>
      </c>
      <c r="IU41" s="1">
        <v>27.268999999999998</v>
      </c>
      <c r="IV41" s="1">
        <v>30.0001</v>
      </c>
      <c r="IW41" s="1">
        <v>27.162299999999998</v>
      </c>
      <c r="IX41" s="1">
        <v>27.093699999999998</v>
      </c>
      <c r="IY41" s="1">
        <v>29.048999999999999</v>
      </c>
      <c r="IZ41" s="1">
        <v>26.304099999999998</v>
      </c>
      <c r="JA41" s="1">
        <v>18.048999999999999</v>
      </c>
      <c r="JB41" s="1">
        <v>25</v>
      </c>
      <c r="JC41" s="1">
        <v>600</v>
      </c>
      <c r="JD41" s="1">
        <v>19.881599999999999</v>
      </c>
      <c r="JE41" s="1">
        <v>99.888199999999998</v>
      </c>
      <c r="JF41" s="1">
        <v>100.82</v>
      </c>
    </row>
    <row r="42" spans="1:266" x14ac:dyDescent="0.2">
      <c r="A42" s="1">
        <v>26</v>
      </c>
      <c r="B42" s="2">
        <v>1660000000</v>
      </c>
      <c r="C42" s="1">
        <v>3266</v>
      </c>
      <c r="D42" s="1" t="s">
        <v>806</v>
      </c>
      <c r="E42" s="2">
        <v>0.93361111111111106</v>
      </c>
      <c r="F42" s="1" t="s">
        <v>366</v>
      </c>
      <c r="G42" s="1"/>
      <c r="H42" s="1" t="s">
        <v>449</v>
      </c>
      <c r="I42" s="1">
        <v>13</v>
      </c>
      <c r="J42" s="1" t="s">
        <v>796</v>
      </c>
      <c r="K42" s="2">
        <v>1660000000</v>
      </c>
      <c r="L42" s="1">
        <v>3.9329999999999999E-3</v>
      </c>
      <c r="M42" s="1">
        <v>3.932572</v>
      </c>
      <c r="N42" s="1">
        <v>23.242750000000001</v>
      </c>
      <c r="O42" s="1">
        <v>771.36900000000003</v>
      </c>
      <c r="P42" s="1">
        <v>632.86469999999997</v>
      </c>
      <c r="Q42" s="1">
        <v>64.178250000000006</v>
      </c>
      <c r="R42" s="1">
        <v>78.223860000000002</v>
      </c>
      <c r="S42" s="1">
        <v>0.324349</v>
      </c>
      <c r="T42" s="1">
        <v>1.9233629999999999</v>
      </c>
      <c r="U42" s="1">
        <v>0.29674200000000001</v>
      </c>
      <c r="V42" s="1">
        <v>0.187748</v>
      </c>
      <c r="W42" s="1">
        <v>241.75030000000001</v>
      </c>
      <c r="X42" s="1">
        <v>27.86477</v>
      </c>
      <c r="Y42" s="1">
        <v>27.86477</v>
      </c>
      <c r="Z42" s="1">
        <v>3.7650260000000002</v>
      </c>
      <c r="AA42" s="1">
        <v>67.706109999999995</v>
      </c>
      <c r="AB42" s="1">
        <v>2.4623659999999998</v>
      </c>
      <c r="AC42" s="1">
        <v>3.636844</v>
      </c>
      <c r="AD42" s="1">
        <v>1.3026610000000001</v>
      </c>
      <c r="AE42" s="1">
        <v>-173.42599999999999</v>
      </c>
      <c r="AF42" s="1">
        <v>-61.414099999999998</v>
      </c>
      <c r="AG42" s="1">
        <v>-6.9302599999999996</v>
      </c>
      <c r="AH42" s="1">
        <v>-2.0469999999999999E-2</v>
      </c>
      <c r="AI42" s="1">
        <v>0</v>
      </c>
      <c r="AJ42" s="1">
        <v>0</v>
      </c>
      <c r="AK42" s="1">
        <v>1</v>
      </c>
      <c r="AL42" s="1">
        <v>0</v>
      </c>
      <c r="AM42" s="1">
        <v>25956.7</v>
      </c>
      <c r="AN42" s="1" t="s">
        <v>367</v>
      </c>
      <c r="AO42" s="1" t="s">
        <v>367</v>
      </c>
      <c r="AP42" s="1">
        <v>0</v>
      </c>
      <c r="AQ42" s="1">
        <v>0</v>
      </c>
      <c r="AR42" s="1" t="e">
        <v>#DIV/0!</v>
      </c>
      <c r="AS42" s="1">
        <v>0</v>
      </c>
      <c r="AT42" s="1" t="s">
        <v>367</v>
      </c>
      <c r="AU42" s="1" t="s">
        <v>367</v>
      </c>
      <c r="AV42" s="1">
        <v>0</v>
      </c>
      <c r="AW42" s="1">
        <v>0</v>
      </c>
      <c r="AX42" s="1" t="e">
        <v>#DIV/0!</v>
      </c>
      <c r="AY42" s="1">
        <v>0.5</v>
      </c>
      <c r="AZ42" s="1">
        <v>1261.241</v>
      </c>
      <c r="BA42" s="1">
        <v>23.242750000000001</v>
      </c>
      <c r="BB42" s="1" t="e">
        <v>#DIV/0!</v>
      </c>
      <c r="BC42" s="1">
        <v>1.8428E-2</v>
      </c>
      <c r="BD42" s="1" t="e">
        <v>#DIV/0!</v>
      </c>
      <c r="BE42" s="1" t="e">
        <v>#DIV/0!</v>
      </c>
      <c r="BF42" s="1" t="s">
        <v>367</v>
      </c>
      <c r="BG42" s="1">
        <v>0</v>
      </c>
      <c r="BH42" s="1" t="e">
        <v>#DIV/0!</v>
      </c>
      <c r="BI42" s="1" t="e">
        <v>#DIV/0!</v>
      </c>
      <c r="BJ42" s="1" t="e">
        <v>#DIV/0!</v>
      </c>
      <c r="BK42" s="1" t="e">
        <v>#DIV/0!</v>
      </c>
      <c r="BL42" s="1" t="e">
        <v>#DIV/0!</v>
      </c>
      <c r="BM42" s="1" t="e">
        <v>#DIV/0!</v>
      </c>
      <c r="BN42" s="1" t="e">
        <v>#DIV/0!</v>
      </c>
      <c r="BO42" s="1" t="e">
        <v>#DIV/0!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1500.03</v>
      </c>
      <c r="CI42" s="1">
        <v>1261.241</v>
      </c>
      <c r="CJ42" s="1">
        <v>0.84080999999999995</v>
      </c>
      <c r="CK42" s="1">
        <v>0.161164</v>
      </c>
      <c r="CL42" s="1">
        <v>6</v>
      </c>
      <c r="CM42" s="1">
        <v>0.5</v>
      </c>
      <c r="CN42" s="1" t="s">
        <v>368</v>
      </c>
      <c r="CO42" s="1">
        <v>2</v>
      </c>
      <c r="CP42" s="2">
        <v>1660000000</v>
      </c>
      <c r="CQ42" s="1">
        <v>771.36900000000003</v>
      </c>
      <c r="CR42" s="1">
        <v>800.02499999999998</v>
      </c>
      <c r="CS42" s="1">
        <v>24.281500000000001</v>
      </c>
      <c r="CT42" s="1">
        <v>20.096900000000002</v>
      </c>
      <c r="CU42" s="1">
        <v>767.32899999999995</v>
      </c>
      <c r="CV42" s="1">
        <v>23.368500000000001</v>
      </c>
      <c r="CW42" s="1">
        <v>550.17200000000003</v>
      </c>
      <c r="CX42" s="1">
        <v>101.309</v>
      </c>
      <c r="CY42" s="1">
        <v>0.10012699999999999</v>
      </c>
      <c r="CZ42" s="1">
        <v>27.272500000000001</v>
      </c>
      <c r="DA42" s="1">
        <v>27.2742</v>
      </c>
      <c r="DB42" s="1">
        <v>999.9</v>
      </c>
      <c r="DC42" s="1">
        <v>0</v>
      </c>
      <c r="DD42" s="1">
        <v>0</v>
      </c>
      <c r="DE42" s="1">
        <v>5020.62</v>
      </c>
      <c r="DF42" s="1">
        <v>0</v>
      </c>
      <c r="DG42" s="1">
        <v>1782.35</v>
      </c>
      <c r="DH42" s="1">
        <v>-28.750599999999999</v>
      </c>
      <c r="DI42" s="1">
        <v>790.46799999999996</v>
      </c>
      <c r="DJ42" s="1">
        <v>816.43200000000002</v>
      </c>
      <c r="DK42" s="1">
        <v>4.1845400000000001</v>
      </c>
      <c r="DL42" s="1">
        <v>800.02499999999998</v>
      </c>
      <c r="DM42" s="1">
        <v>20.096900000000002</v>
      </c>
      <c r="DN42" s="1">
        <v>2.4599299999999999</v>
      </c>
      <c r="DO42" s="1">
        <v>2.036</v>
      </c>
      <c r="DP42" s="1">
        <v>20.7638</v>
      </c>
      <c r="DQ42" s="1">
        <v>17.7271</v>
      </c>
      <c r="DR42" s="1">
        <v>1500.03</v>
      </c>
      <c r="DS42" s="1">
        <v>0.97299599999999997</v>
      </c>
      <c r="DT42" s="1">
        <v>2.7004E-2</v>
      </c>
      <c r="DU42" s="1">
        <v>0</v>
      </c>
      <c r="DV42" s="1">
        <v>2.5693999999999999</v>
      </c>
      <c r="DW42" s="1">
        <v>0</v>
      </c>
      <c r="DX42" s="1">
        <v>18774.5</v>
      </c>
      <c r="DY42" s="1">
        <v>13303.8</v>
      </c>
      <c r="DZ42" s="1">
        <v>37.375</v>
      </c>
      <c r="EA42" s="1">
        <v>39.375</v>
      </c>
      <c r="EB42" s="1">
        <v>38</v>
      </c>
      <c r="EC42" s="1">
        <v>38.25</v>
      </c>
      <c r="ED42" s="1">
        <v>37.436999999999998</v>
      </c>
      <c r="EE42" s="1">
        <v>1459.52</v>
      </c>
      <c r="EF42" s="1">
        <v>40.51</v>
      </c>
      <c r="EG42" s="1">
        <v>0</v>
      </c>
      <c r="EH42" s="2">
        <v>1660000000</v>
      </c>
      <c r="EI42" s="1">
        <v>0</v>
      </c>
      <c r="EJ42" s="1">
        <v>2.4027319999999999</v>
      </c>
      <c r="EK42" s="1">
        <v>0.25433099999999997</v>
      </c>
      <c r="EL42" s="1">
        <v>-399.63099999999997</v>
      </c>
      <c r="EM42" s="1">
        <v>18814.099999999999</v>
      </c>
      <c r="EN42" s="1">
        <v>15</v>
      </c>
      <c r="EO42" s="2">
        <v>1660000000</v>
      </c>
      <c r="EP42" s="2">
        <v>0.93396990740740737</v>
      </c>
      <c r="EQ42" s="2">
        <v>1660000000</v>
      </c>
      <c r="ER42" s="2">
        <v>1660000000</v>
      </c>
      <c r="ES42" s="1">
        <v>22</v>
      </c>
      <c r="ET42" s="1">
        <v>7.9000000000000001E-2</v>
      </c>
      <c r="EU42" s="1">
        <v>-1E-3</v>
      </c>
      <c r="EV42" s="1">
        <v>4.04</v>
      </c>
      <c r="EW42" s="1">
        <v>0.76600000000000001</v>
      </c>
      <c r="EX42" s="1">
        <v>800</v>
      </c>
      <c r="EY42" s="1">
        <v>20</v>
      </c>
      <c r="EZ42" s="1">
        <v>0.11</v>
      </c>
      <c r="FA42" s="1">
        <v>0.02</v>
      </c>
      <c r="FB42" s="1">
        <v>-28.854700000000001</v>
      </c>
      <c r="FC42" s="1">
        <v>-2.2038199999999999</v>
      </c>
      <c r="FD42" s="1">
        <v>0.25636900000000001</v>
      </c>
      <c r="FE42" s="1">
        <v>0</v>
      </c>
      <c r="FF42" s="1">
        <v>4.1977080000000004</v>
      </c>
      <c r="FG42" s="1">
        <v>-7.911E-2</v>
      </c>
      <c r="FH42" s="1">
        <v>7.9690000000000004E-3</v>
      </c>
      <c r="FI42" s="1">
        <v>1</v>
      </c>
      <c r="FJ42" s="1">
        <v>1</v>
      </c>
      <c r="FK42" s="1">
        <v>2</v>
      </c>
      <c r="FL42" s="2">
        <v>44563</v>
      </c>
      <c r="FM42" s="1">
        <v>3.0607500000000001</v>
      </c>
      <c r="FN42" s="1">
        <v>2.76417</v>
      </c>
      <c r="FO42" s="1">
        <v>0.16165299999999999</v>
      </c>
      <c r="FP42" s="1">
        <v>0.166937</v>
      </c>
      <c r="FQ42" s="1">
        <v>0.119133</v>
      </c>
      <c r="FR42" s="1">
        <v>0.107278</v>
      </c>
      <c r="FS42" s="1">
        <v>26634.6</v>
      </c>
      <c r="FT42" s="1">
        <v>20694.900000000001</v>
      </c>
      <c r="FU42" s="1">
        <v>29825.8</v>
      </c>
      <c r="FV42" s="1">
        <v>24292.1</v>
      </c>
      <c r="FW42" s="1">
        <v>34537.699999999997</v>
      </c>
      <c r="FX42" s="1">
        <v>31651.8</v>
      </c>
      <c r="FY42" s="1">
        <v>43109.599999999999</v>
      </c>
      <c r="FZ42" s="1">
        <v>39616.300000000003</v>
      </c>
      <c r="GA42" s="1">
        <v>2.0809199999999999</v>
      </c>
      <c r="GB42" s="1">
        <v>1.96627</v>
      </c>
      <c r="GC42" s="1">
        <v>9.3690999999999997E-2</v>
      </c>
      <c r="GD42" s="1">
        <v>0</v>
      </c>
      <c r="GE42" s="1">
        <v>25.7408</v>
      </c>
      <c r="GF42" s="1">
        <v>999.9</v>
      </c>
      <c r="GG42" s="1">
        <v>50.8</v>
      </c>
      <c r="GH42" s="1">
        <v>33.700000000000003</v>
      </c>
      <c r="GI42" s="1">
        <v>26.346299999999999</v>
      </c>
      <c r="GJ42" s="1">
        <v>30.9238</v>
      </c>
      <c r="GK42" s="1">
        <v>37.011200000000002</v>
      </c>
      <c r="GL42" s="1">
        <v>1</v>
      </c>
      <c r="GM42" s="1">
        <v>1.0822999999999999E-2</v>
      </c>
      <c r="GN42" s="1">
        <v>0.65377200000000002</v>
      </c>
      <c r="GO42" s="1">
        <v>20.266200000000001</v>
      </c>
      <c r="GP42" s="1">
        <v>5.2268699999999999</v>
      </c>
      <c r="GQ42" s="1">
        <v>11.905900000000001</v>
      </c>
      <c r="GR42" s="1">
        <v>4.9652500000000002</v>
      </c>
      <c r="GS42" s="1">
        <v>3.2919999999999998</v>
      </c>
      <c r="GT42" s="1">
        <v>9999</v>
      </c>
      <c r="GU42" s="1">
        <v>9999</v>
      </c>
      <c r="GV42" s="1">
        <v>8801.5</v>
      </c>
      <c r="GW42" s="1">
        <v>987.3</v>
      </c>
      <c r="GX42" s="1">
        <v>1.8769800000000001</v>
      </c>
      <c r="GY42" s="1">
        <v>1.87531</v>
      </c>
      <c r="GZ42" s="1">
        <v>1.8739399999999999</v>
      </c>
      <c r="HA42" s="1">
        <v>1.87317</v>
      </c>
      <c r="HB42" s="1">
        <v>1.87469</v>
      </c>
      <c r="HC42" s="1">
        <v>1.8696600000000001</v>
      </c>
      <c r="HD42" s="1">
        <v>1.87382</v>
      </c>
      <c r="HE42" s="1">
        <v>1.8789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 t="s">
        <v>372</v>
      </c>
      <c r="HL42" s="1" t="s">
        <v>373</v>
      </c>
      <c r="HM42" s="1" t="s">
        <v>780</v>
      </c>
      <c r="HN42" s="1" t="s">
        <v>780</v>
      </c>
      <c r="HO42" s="1" t="s">
        <v>373</v>
      </c>
      <c r="HP42" s="1">
        <v>0</v>
      </c>
      <c r="HQ42" s="1">
        <v>100</v>
      </c>
      <c r="HR42" s="1">
        <v>100</v>
      </c>
      <c r="HS42" s="1">
        <v>4.04</v>
      </c>
      <c r="HT42" s="1">
        <v>0.91300000000000003</v>
      </c>
      <c r="HU42" s="1">
        <v>2.576883</v>
      </c>
      <c r="HV42" s="1">
        <v>3.163E-3</v>
      </c>
      <c r="HW42" s="2">
        <v>-1.9999999999999999E-6</v>
      </c>
      <c r="HX42" s="2">
        <v>3.13E-10</v>
      </c>
      <c r="HY42" s="1">
        <v>0.23943</v>
      </c>
      <c r="HZ42" s="1">
        <v>2.2706E-2</v>
      </c>
      <c r="IA42" s="1">
        <v>3.1700000000000001E-4</v>
      </c>
      <c r="IB42" s="2">
        <v>-2.3999999999999999E-6</v>
      </c>
      <c r="IC42" s="1">
        <v>4</v>
      </c>
      <c r="ID42" s="1">
        <v>1883</v>
      </c>
      <c r="IE42" s="1">
        <v>1</v>
      </c>
      <c r="IF42" s="1">
        <v>28</v>
      </c>
      <c r="IG42" s="1">
        <v>1.3</v>
      </c>
      <c r="IH42" s="1">
        <v>5.8</v>
      </c>
      <c r="II42" s="1">
        <v>1.8383799999999999</v>
      </c>
      <c r="IJ42" s="1">
        <v>2.4523899999999998</v>
      </c>
      <c r="IK42" s="1">
        <v>1.42578</v>
      </c>
      <c r="IL42" s="1">
        <v>2.2814899999999998</v>
      </c>
      <c r="IM42" s="1">
        <v>1.5478499999999999</v>
      </c>
      <c r="IN42" s="1">
        <v>2.3290999999999999</v>
      </c>
      <c r="IO42" s="1">
        <v>35.591500000000003</v>
      </c>
      <c r="IP42" s="1">
        <v>15.068899999999999</v>
      </c>
      <c r="IQ42" s="1">
        <v>18</v>
      </c>
      <c r="IR42" s="1">
        <v>566.84900000000005</v>
      </c>
      <c r="IS42" s="1">
        <v>479.27300000000002</v>
      </c>
      <c r="IT42" s="1">
        <v>25.001300000000001</v>
      </c>
      <c r="IU42" s="1">
        <v>27.344200000000001</v>
      </c>
      <c r="IV42" s="1">
        <v>30.000499999999999</v>
      </c>
      <c r="IW42" s="1">
        <v>27.227699999999999</v>
      </c>
      <c r="IX42" s="1">
        <v>27.159800000000001</v>
      </c>
      <c r="IY42" s="1">
        <v>36.804900000000004</v>
      </c>
      <c r="IZ42" s="1">
        <v>25.0611</v>
      </c>
      <c r="JA42" s="1">
        <v>16.792899999999999</v>
      </c>
      <c r="JB42" s="1">
        <v>25</v>
      </c>
      <c r="JC42" s="1">
        <v>800</v>
      </c>
      <c r="JD42" s="1">
        <v>20.038399999999999</v>
      </c>
      <c r="JE42" s="1">
        <v>99.875200000000007</v>
      </c>
      <c r="JF42" s="1">
        <v>100.80800000000001</v>
      </c>
    </row>
    <row r="43" spans="1:266" x14ac:dyDescent="0.2">
      <c r="A43" s="1">
        <v>27</v>
      </c>
      <c r="B43" s="2">
        <v>1660000000</v>
      </c>
      <c r="C43" s="1">
        <v>3372.5</v>
      </c>
      <c r="D43" s="1" t="s">
        <v>807</v>
      </c>
      <c r="E43" s="2">
        <v>0.93484953703703699</v>
      </c>
      <c r="F43" s="1" t="s">
        <v>366</v>
      </c>
      <c r="G43" s="1"/>
      <c r="H43" s="1" t="s">
        <v>449</v>
      </c>
      <c r="I43" s="1">
        <v>13</v>
      </c>
      <c r="J43" s="1" t="s">
        <v>796</v>
      </c>
      <c r="K43" s="2">
        <v>1660000000</v>
      </c>
      <c r="L43" s="1">
        <v>3.9680000000000002E-3</v>
      </c>
      <c r="M43" s="1">
        <v>3.9676309999999999</v>
      </c>
      <c r="N43" s="1">
        <v>23.39376</v>
      </c>
      <c r="O43" s="1">
        <v>970.29399999999998</v>
      </c>
      <c r="P43" s="1">
        <v>829.37419999999997</v>
      </c>
      <c r="Q43" s="1">
        <v>84.108410000000006</v>
      </c>
      <c r="R43" s="1">
        <v>98.399360000000001</v>
      </c>
      <c r="S43" s="1">
        <v>0.33119399999999999</v>
      </c>
      <c r="T43" s="1">
        <v>1.9139010000000001</v>
      </c>
      <c r="U43" s="1">
        <v>0.30233599999999999</v>
      </c>
      <c r="V43" s="1">
        <v>0.19134300000000001</v>
      </c>
      <c r="W43" s="1">
        <v>241.74700000000001</v>
      </c>
      <c r="X43" s="1">
        <v>27.82123</v>
      </c>
      <c r="Y43" s="1">
        <v>27.82123</v>
      </c>
      <c r="Z43" s="1">
        <v>3.755471</v>
      </c>
      <c r="AA43" s="1">
        <v>67.920559999999995</v>
      </c>
      <c r="AB43" s="1">
        <v>2.4654349999999998</v>
      </c>
      <c r="AC43" s="1">
        <v>3.62988</v>
      </c>
      <c r="AD43" s="1">
        <v>1.290036</v>
      </c>
      <c r="AE43" s="1">
        <v>-174.97300000000001</v>
      </c>
      <c r="AF43" s="1">
        <v>-59.993299999999998</v>
      </c>
      <c r="AG43" s="1">
        <v>-6.8008199999999999</v>
      </c>
      <c r="AH43" s="1">
        <v>-1.9720000000000001E-2</v>
      </c>
      <c r="AI43" s="1">
        <v>0</v>
      </c>
      <c r="AJ43" s="1">
        <v>0</v>
      </c>
      <c r="AK43" s="1">
        <v>1</v>
      </c>
      <c r="AL43" s="1">
        <v>0</v>
      </c>
      <c r="AM43" s="1">
        <v>25721.34</v>
      </c>
      <c r="AN43" s="1" t="s">
        <v>367</v>
      </c>
      <c r="AO43" s="1" t="s">
        <v>367</v>
      </c>
      <c r="AP43" s="1">
        <v>0</v>
      </c>
      <c r="AQ43" s="1">
        <v>0</v>
      </c>
      <c r="AR43" s="1" t="e">
        <v>#DIV/0!</v>
      </c>
      <c r="AS43" s="1">
        <v>0</v>
      </c>
      <c r="AT43" s="1" t="s">
        <v>367</v>
      </c>
      <c r="AU43" s="1" t="s">
        <v>367</v>
      </c>
      <c r="AV43" s="1">
        <v>0</v>
      </c>
      <c r="AW43" s="1">
        <v>0</v>
      </c>
      <c r="AX43" s="1" t="e">
        <v>#DIV/0!</v>
      </c>
      <c r="AY43" s="1">
        <v>0.5</v>
      </c>
      <c r="AZ43" s="1">
        <v>1261.231</v>
      </c>
      <c r="BA43" s="1">
        <v>23.39376</v>
      </c>
      <c r="BB43" s="1" t="e">
        <v>#DIV/0!</v>
      </c>
      <c r="BC43" s="1">
        <v>1.8547999999999999E-2</v>
      </c>
      <c r="BD43" s="1" t="e">
        <v>#DIV/0!</v>
      </c>
      <c r="BE43" s="1" t="e">
        <v>#DIV/0!</v>
      </c>
      <c r="BF43" s="1" t="s">
        <v>367</v>
      </c>
      <c r="BG43" s="1">
        <v>0</v>
      </c>
      <c r="BH43" s="1" t="e">
        <v>#DIV/0!</v>
      </c>
      <c r="BI43" s="1" t="e">
        <v>#DIV/0!</v>
      </c>
      <c r="BJ43" s="1" t="e">
        <v>#DIV/0!</v>
      </c>
      <c r="BK43" s="1" t="e">
        <v>#DIV/0!</v>
      </c>
      <c r="BL43" s="1" t="e">
        <v>#DIV/0!</v>
      </c>
      <c r="BM43" s="1" t="e">
        <v>#DIV/0!</v>
      </c>
      <c r="BN43" s="1" t="e">
        <v>#DIV/0!</v>
      </c>
      <c r="BO43" s="1" t="e">
        <v>#DIV/0!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1500.02</v>
      </c>
      <c r="CI43" s="1">
        <v>1261.231</v>
      </c>
      <c r="CJ43" s="1">
        <v>0.84080999999999995</v>
      </c>
      <c r="CK43" s="1">
        <v>0.161163</v>
      </c>
      <c r="CL43" s="1">
        <v>6</v>
      </c>
      <c r="CM43" s="1">
        <v>0.5</v>
      </c>
      <c r="CN43" s="1" t="s">
        <v>368</v>
      </c>
      <c r="CO43" s="1">
        <v>2</v>
      </c>
      <c r="CP43" s="2">
        <v>1660000000</v>
      </c>
      <c r="CQ43" s="1">
        <v>970.29399999999998</v>
      </c>
      <c r="CR43" s="1">
        <v>1000.01</v>
      </c>
      <c r="CS43" s="1">
        <v>24.3111</v>
      </c>
      <c r="CT43" s="1">
        <v>20.0886</v>
      </c>
      <c r="CU43" s="1">
        <v>966.27700000000004</v>
      </c>
      <c r="CV43" s="1">
        <v>23.397200000000002</v>
      </c>
      <c r="CW43" s="1">
        <v>550.07799999999997</v>
      </c>
      <c r="CX43" s="1">
        <v>101.312</v>
      </c>
      <c r="CY43" s="1">
        <v>9.9898000000000001E-2</v>
      </c>
      <c r="CZ43" s="1">
        <v>27.239799999999999</v>
      </c>
      <c r="DA43" s="1">
        <v>27.258800000000001</v>
      </c>
      <c r="DB43" s="1">
        <v>999.9</v>
      </c>
      <c r="DC43" s="1">
        <v>0</v>
      </c>
      <c r="DD43" s="1">
        <v>0</v>
      </c>
      <c r="DE43" s="1">
        <v>4980.62</v>
      </c>
      <c r="DF43" s="1">
        <v>0</v>
      </c>
      <c r="DG43" s="1">
        <v>1790.73</v>
      </c>
      <c r="DH43" s="1">
        <v>-29.6402</v>
      </c>
      <c r="DI43" s="1">
        <v>994.54600000000005</v>
      </c>
      <c r="DJ43" s="1">
        <v>1020.51</v>
      </c>
      <c r="DK43" s="1">
        <v>4.2224399999999997</v>
      </c>
      <c r="DL43" s="1">
        <v>1000.01</v>
      </c>
      <c r="DM43" s="1">
        <v>20.0886</v>
      </c>
      <c r="DN43" s="1">
        <v>2.4630100000000001</v>
      </c>
      <c r="DO43" s="1">
        <v>2.0352199999999998</v>
      </c>
      <c r="DP43" s="1">
        <v>20.784099999999999</v>
      </c>
      <c r="DQ43" s="1">
        <v>17.7211</v>
      </c>
      <c r="DR43" s="1">
        <v>1500.02</v>
      </c>
      <c r="DS43" s="1">
        <v>0.97301099999999996</v>
      </c>
      <c r="DT43" s="1">
        <v>2.6988999999999999E-2</v>
      </c>
      <c r="DU43" s="1">
        <v>0</v>
      </c>
      <c r="DV43" s="1">
        <v>2.6217999999999999</v>
      </c>
      <c r="DW43" s="1">
        <v>0</v>
      </c>
      <c r="DX43" s="1">
        <v>18736.599999999999</v>
      </c>
      <c r="DY43" s="1">
        <v>13303.8</v>
      </c>
      <c r="DZ43" s="1">
        <v>36.5</v>
      </c>
      <c r="EA43" s="1">
        <v>38.625</v>
      </c>
      <c r="EB43" s="1">
        <v>37.061999999999998</v>
      </c>
      <c r="EC43" s="1">
        <v>37.561999999999998</v>
      </c>
      <c r="ED43" s="1">
        <v>36.75</v>
      </c>
      <c r="EE43" s="1">
        <v>1459.54</v>
      </c>
      <c r="EF43" s="1">
        <v>40.479999999999997</v>
      </c>
      <c r="EG43" s="1">
        <v>0</v>
      </c>
      <c r="EH43" s="2">
        <v>1660000000</v>
      </c>
      <c r="EI43" s="1">
        <v>0</v>
      </c>
      <c r="EJ43" s="1">
        <v>2.3338999999999999</v>
      </c>
      <c r="EK43" s="1">
        <v>-0.12655</v>
      </c>
      <c r="EL43" s="1">
        <v>54.153849999999998</v>
      </c>
      <c r="EM43" s="1">
        <v>18664.349999999999</v>
      </c>
      <c r="EN43" s="1">
        <v>15</v>
      </c>
      <c r="EO43" s="2">
        <v>1660000000</v>
      </c>
      <c r="EP43" s="2">
        <v>0.93512731481481481</v>
      </c>
      <c r="EQ43" s="2">
        <v>1660000000</v>
      </c>
      <c r="ER43" s="2">
        <v>1660000000</v>
      </c>
      <c r="ES43" s="1">
        <v>23</v>
      </c>
      <c r="ET43" s="1">
        <v>-7.6999999999999999E-2</v>
      </c>
      <c r="EU43" s="1">
        <v>-1E-3</v>
      </c>
      <c r="EV43" s="1">
        <v>4.0170000000000003</v>
      </c>
      <c r="EW43" s="1">
        <v>0.76600000000000001</v>
      </c>
      <c r="EX43" s="1">
        <v>1000</v>
      </c>
      <c r="EY43" s="1">
        <v>20</v>
      </c>
      <c r="EZ43" s="1">
        <v>0.14000000000000001</v>
      </c>
      <c r="FA43" s="1">
        <v>0.02</v>
      </c>
      <c r="FB43" s="1">
        <v>-30.214700000000001</v>
      </c>
      <c r="FC43" s="1">
        <v>2.3436979999999998</v>
      </c>
      <c r="FD43" s="1">
        <v>0.28583700000000001</v>
      </c>
      <c r="FE43" s="1">
        <v>0</v>
      </c>
      <c r="FF43" s="1">
        <v>4.2314819999999997</v>
      </c>
      <c r="FG43" s="1">
        <v>-0.20365</v>
      </c>
      <c r="FH43" s="1">
        <v>2.1693E-2</v>
      </c>
      <c r="FI43" s="1">
        <v>1</v>
      </c>
      <c r="FJ43" s="1">
        <v>1</v>
      </c>
      <c r="FK43" s="1">
        <v>2</v>
      </c>
      <c r="FL43" s="2">
        <v>44563</v>
      </c>
      <c r="FM43" s="1">
        <v>3.0603699999999998</v>
      </c>
      <c r="FN43" s="1">
        <v>2.76376</v>
      </c>
      <c r="FO43" s="1">
        <v>0.188135</v>
      </c>
      <c r="FP43" s="1">
        <v>0.193135</v>
      </c>
      <c r="FQ43" s="1">
        <v>0.119209</v>
      </c>
      <c r="FR43" s="1">
        <v>0.107225</v>
      </c>
      <c r="FS43" s="1">
        <v>25785.4</v>
      </c>
      <c r="FT43" s="1">
        <v>20039.900000000001</v>
      </c>
      <c r="FU43" s="1">
        <v>29817.5</v>
      </c>
      <c r="FV43" s="1">
        <v>24287.5</v>
      </c>
      <c r="FW43" s="1">
        <v>34525.599999999999</v>
      </c>
      <c r="FX43" s="1">
        <v>31648.400000000001</v>
      </c>
      <c r="FY43" s="1">
        <v>43096.5</v>
      </c>
      <c r="FZ43" s="1">
        <v>39608.300000000003</v>
      </c>
      <c r="GA43" s="1">
        <v>2.0796000000000001</v>
      </c>
      <c r="GB43" s="1">
        <v>1.9663999999999999</v>
      </c>
      <c r="GC43" s="1">
        <v>8.4359000000000003E-2</v>
      </c>
      <c r="GD43" s="1">
        <v>0</v>
      </c>
      <c r="GE43" s="1">
        <v>25.8782</v>
      </c>
      <c r="GF43" s="1">
        <v>999.9</v>
      </c>
      <c r="GG43" s="1">
        <v>50.8</v>
      </c>
      <c r="GH43" s="1">
        <v>33.700000000000003</v>
      </c>
      <c r="GI43" s="1">
        <v>26.345300000000002</v>
      </c>
      <c r="GJ43" s="1">
        <v>30.883800000000001</v>
      </c>
      <c r="GK43" s="1">
        <v>36.5946</v>
      </c>
      <c r="GL43" s="1">
        <v>1</v>
      </c>
      <c r="GM43" s="1">
        <v>2.0528999999999999E-2</v>
      </c>
      <c r="GN43" s="1">
        <v>0.72482800000000003</v>
      </c>
      <c r="GO43" s="1">
        <v>20.266200000000001</v>
      </c>
      <c r="GP43" s="1">
        <v>5.2267200000000003</v>
      </c>
      <c r="GQ43" s="1">
        <v>11.9068</v>
      </c>
      <c r="GR43" s="1">
        <v>4.9649999999999999</v>
      </c>
      <c r="GS43" s="1">
        <v>3.2919999999999998</v>
      </c>
      <c r="GT43" s="1">
        <v>9999</v>
      </c>
      <c r="GU43" s="1">
        <v>9999</v>
      </c>
      <c r="GV43" s="1">
        <v>8813.9</v>
      </c>
      <c r="GW43" s="1">
        <v>987.3</v>
      </c>
      <c r="GX43" s="1">
        <v>1.8769800000000001</v>
      </c>
      <c r="GY43" s="1">
        <v>1.8753200000000001</v>
      </c>
      <c r="GZ43" s="1">
        <v>1.87399</v>
      </c>
      <c r="HA43" s="1">
        <v>1.87317</v>
      </c>
      <c r="HB43" s="1">
        <v>1.87469</v>
      </c>
      <c r="HC43" s="1">
        <v>1.86965</v>
      </c>
      <c r="HD43" s="1">
        <v>1.8737900000000001</v>
      </c>
      <c r="HE43" s="1">
        <v>1.8789499999999999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 t="s">
        <v>372</v>
      </c>
      <c r="HL43" s="1" t="s">
        <v>373</v>
      </c>
      <c r="HM43" s="1" t="s">
        <v>780</v>
      </c>
      <c r="HN43" s="1" t="s">
        <v>780</v>
      </c>
      <c r="HO43" s="1" t="s">
        <v>373</v>
      </c>
      <c r="HP43" s="1">
        <v>0</v>
      </c>
      <c r="HQ43" s="1">
        <v>100</v>
      </c>
      <c r="HR43" s="1">
        <v>100</v>
      </c>
      <c r="HS43" s="1">
        <v>4.0170000000000003</v>
      </c>
      <c r="HT43" s="1">
        <v>0.91390000000000005</v>
      </c>
      <c r="HU43" s="1">
        <v>2.6563059999999998</v>
      </c>
      <c r="HV43" s="1">
        <v>3.163E-3</v>
      </c>
      <c r="HW43" s="2">
        <v>-1.9999999999999999E-6</v>
      </c>
      <c r="HX43" s="2">
        <v>3.13E-10</v>
      </c>
      <c r="HY43" s="1">
        <v>0.23943</v>
      </c>
      <c r="HZ43" s="1">
        <v>2.2706E-2</v>
      </c>
      <c r="IA43" s="1">
        <v>3.1700000000000001E-4</v>
      </c>
      <c r="IB43" s="2">
        <v>-2.3999999999999999E-6</v>
      </c>
      <c r="IC43" s="1">
        <v>4</v>
      </c>
      <c r="ID43" s="1">
        <v>1883</v>
      </c>
      <c r="IE43" s="1">
        <v>1</v>
      </c>
      <c r="IF43" s="1">
        <v>28</v>
      </c>
      <c r="IG43" s="1">
        <v>1.3</v>
      </c>
      <c r="IH43" s="1">
        <v>7.6</v>
      </c>
      <c r="II43" s="1">
        <v>2.21069</v>
      </c>
      <c r="IJ43" s="1">
        <v>2.4487299999999999</v>
      </c>
      <c r="IK43" s="1">
        <v>1.42578</v>
      </c>
      <c r="IL43" s="1">
        <v>2.2814899999999998</v>
      </c>
      <c r="IM43" s="1">
        <v>1.5478499999999999</v>
      </c>
      <c r="IN43" s="1">
        <v>2.2729499999999998</v>
      </c>
      <c r="IO43" s="1">
        <v>35.661299999999997</v>
      </c>
      <c r="IP43" s="1">
        <v>15.0426</v>
      </c>
      <c r="IQ43" s="1">
        <v>18</v>
      </c>
      <c r="IR43" s="1">
        <v>566.95699999999999</v>
      </c>
      <c r="IS43" s="1">
        <v>480.209</v>
      </c>
      <c r="IT43" s="1">
        <v>25.000399999999999</v>
      </c>
      <c r="IU43" s="1">
        <v>27.470300000000002</v>
      </c>
      <c r="IV43" s="1">
        <v>30.000499999999999</v>
      </c>
      <c r="IW43" s="1">
        <v>27.3337</v>
      </c>
      <c r="IX43" s="1">
        <v>27.261600000000001</v>
      </c>
      <c r="IY43" s="1">
        <v>44.267800000000001</v>
      </c>
      <c r="IZ43" s="1">
        <v>25.033000000000001</v>
      </c>
      <c r="JA43" s="1">
        <v>15.860300000000001</v>
      </c>
      <c r="JB43" s="1">
        <v>25</v>
      </c>
      <c r="JC43" s="1">
        <v>1000</v>
      </c>
      <c r="JD43" s="1">
        <v>20.1065</v>
      </c>
      <c r="JE43" s="1">
        <v>99.845799999999997</v>
      </c>
      <c r="JF43" s="1">
        <v>100.788</v>
      </c>
    </row>
    <row r="44" spans="1:266" x14ac:dyDescent="0.2">
      <c r="A44" s="1">
        <v>28</v>
      </c>
      <c r="B44" s="2">
        <v>1660000000</v>
      </c>
      <c r="C44" s="1">
        <v>3473</v>
      </c>
      <c r="D44" s="1" t="s">
        <v>808</v>
      </c>
      <c r="E44" s="2">
        <v>0.93600694444444443</v>
      </c>
      <c r="F44" s="1" t="s">
        <v>366</v>
      </c>
      <c r="G44" s="1"/>
      <c r="H44" s="1" t="s">
        <v>449</v>
      </c>
      <c r="I44" s="1">
        <v>13</v>
      </c>
      <c r="J44" s="1" t="s">
        <v>796</v>
      </c>
      <c r="K44" s="2">
        <v>1660000000</v>
      </c>
      <c r="L44" s="1">
        <v>4.0990000000000002E-3</v>
      </c>
      <c r="M44" s="1">
        <v>4.0991799999999996</v>
      </c>
      <c r="N44" s="1">
        <v>23.751550000000002</v>
      </c>
      <c r="O44" s="1">
        <v>1168.9880000000001</v>
      </c>
      <c r="P44" s="1">
        <v>1024.0119999999999</v>
      </c>
      <c r="Q44" s="1">
        <v>103.843</v>
      </c>
      <c r="R44" s="1">
        <v>118.54470000000001</v>
      </c>
      <c r="S44" s="1">
        <v>0.33768300000000001</v>
      </c>
      <c r="T44" s="1">
        <v>1.9177169999999999</v>
      </c>
      <c r="U44" s="1">
        <v>0.30779200000000001</v>
      </c>
      <c r="V44" s="1">
        <v>0.19483500000000001</v>
      </c>
      <c r="W44" s="1">
        <v>241.76669999999999</v>
      </c>
      <c r="X44" s="1">
        <v>27.757549999999998</v>
      </c>
      <c r="Y44" s="1">
        <v>27.757549999999998</v>
      </c>
      <c r="Z44" s="1">
        <v>3.7415319999999999</v>
      </c>
      <c r="AA44" s="1">
        <v>67.050619999999995</v>
      </c>
      <c r="AB44" s="1">
        <v>2.4320879999999998</v>
      </c>
      <c r="AC44" s="1">
        <v>3.6272419999999999</v>
      </c>
      <c r="AD44" s="1">
        <v>1.3094440000000001</v>
      </c>
      <c r="AE44" s="1">
        <v>-180.774</v>
      </c>
      <c r="AF44" s="1">
        <v>-54.810699999999997</v>
      </c>
      <c r="AG44" s="1">
        <v>-6.1985900000000003</v>
      </c>
      <c r="AH44" s="1">
        <v>-1.6389999999999998E-2</v>
      </c>
      <c r="AI44" s="1">
        <v>0</v>
      </c>
      <c r="AJ44" s="1">
        <v>0</v>
      </c>
      <c r="AK44" s="1">
        <v>1</v>
      </c>
      <c r="AL44" s="1">
        <v>0</v>
      </c>
      <c r="AM44" s="1">
        <v>25818.560000000001</v>
      </c>
      <c r="AN44" s="1" t="s">
        <v>367</v>
      </c>
      <c r="AO44" s="1" t="s">
        <v>367</v>
      </c>
      <c r="AP44" s="1">
        <v>0</v>
      </c>
      <c r="AQ44" s="1">
        <v>0</v>
      </c>
      <c r="AR44" s="1" t="e">
        <v>#DIV/0!</v>
      </c>
      <c r="AS44" s="1">
        <v>0</v>
      </c>
      <c r="AT44" s="1" t="s">
        <v>367</v>
      </c>
      <c r="AU44" s="1" t="s">
        <v>367</v>
      </c>
      <c r="AV44" s="1">
        <v>0</v>
      </c>
      <c r="AW44" s="1">
        <v>0</v>
      </c>
      <c r="AX44" s="1" t="e">
        <v>#DIV/0!</v>
      </c>
      <c r="AY44" s="1">
        <v>0.5</v>
      </c>
      <c r="AZ44" s="1">
        <v>1261.3320000000001</v>
      </c>
      <c r="BA44" s="1">
        <v>23.751550000000002</v>
      </c>
      <c r="BB44" s="1" t="e">
        <v>#DIV/0!</v>
      </c>
      <c r="BC44" s="1">
        <v>1.8831000000000001E-2</v>
      </c>
      <c r="BD44" s="1" t="e">
        <v>#DIV/0!</v>
      </c>
      <c r="BE44" s="1" t="e">
        <v>#DIV/0!</v>
      </c>
      <c r="BF44" s="1" t="s">
        <v>367</v>
      </c>
      <c r="BG44" s="1">
        <v>0</v>
      </c>
      <c r="BH44" s="1" t="e">
        <v>#DIV/0!</v>
      </c>
      <c r="BI44" s="1" t="e">
        <v>#DIV/0!</v>
      </c>
      <c r="BJ44" s="1" t="e">
        <v>#DIV/0!</v>
      </c>
      <c r="BK44" s="1" t="e">
        <v>#DIV/0!</v>
      </c>
      <c r="BL44" s="1" t="e">
        <v>#DIV/0!</v>
      </c>
      <c r="BM44" s="1" t="e">
        <v>#DIV/0!</v>
      </c>
      <c r="BN44" s="1" t="e">
        <v>#DIV/0!</v>
      </c>
      <c r="BO44" s="1" t="e">
        <v>#DIV/0!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1500.14</v>
      </c>
      <c r="CI44" s="1">
        <v>1261.3320000000001</v>
      </c>
      <c r="CJ44" s="1">
        <v>0.84080999999999995</v>
      </c>
      <c r="CK44" s="1">
        <v>0.161163</v>
      </c>
      <c r="CL44" s="1">
        <v>6</v>
      </c>
      <c r="CM44" s="1">
        <v>0.5</v>
      </c>
      <c r="CN44" s="1" t="s">
        <v>368</v>
      </c>
      <c r="CO44" s="1">
        <v>2</v>
      </c>
      <c r="CP44" s="2">
        <v>1660000000</v>
      </c>
      <c r="CQ44" s="1">
        <v>1168.9880000000001</v>
      </c>
      <c r="CR44" s="1">
        <v>1200.1099999999999</v>
      </c>
      <c r="CS44" s="1">
        <v>23.9832</v>
      </c>
      <c r="CT44" s="1">
        <v>19.620899999999999</v>
      </c>
      <c r="CU44" s="1">
        <v>1164.9100000000001</v>
      </c>
      <c r="CV44" s="1">
        <v>23.079899999999999</v>
      </c>
      <c r="CW44" s="1">
        <v>550.28800000000001</v>
      </c>
      <c r="CX44" s="1">
        <v>101.30800000000001</v>
      </c>
      <c r="CY44" s="1">
        <v>9.9981E-2</v>
      </c>
      <c r="CZ44" s="1">
        <v>27.227399999999999</v>
      </c>
      <c r="DA44" s="1">
        <v>27.2227</v>
      </c>
      <c r="DB44" s="1">
        <v>999.9</v>
      </c>
      <c r="DC44" s="1">
        <v>0</v>
      </c>
      <c r="DD44" s="1">
        <v>0</v>
      </c>
      <c r="DE44" s="1">
        <v>4996.88</v>
      </c>
      <c r="DF44" s="1">
        <v>0</v>
      </c>
      <c r="DG44" s="1">
        <v>1793.05</v>
      </c>
      <c r="DH44" s="1">
        <v>-31.207899999999999</v>
      </c>
      <c r="DI44" s="1">
        <v>1197.6199999999999</v>
      </c>
      <c r="DJ44" s="1">
        <v>1224.1300000000001</v>
      </c>
      <c r="DK44" s="1">
        <v>4.3622899999999998</v>
      </c>
      <c r="DL44" s="1">
        <v>1200.1099999999999</v>
      </c>
      <c r="DM44" s="1">
        <v>19.620899999999999</v>
      </c>
      <c r="DN44" s="1">
        <v>2.4296899999999999</v>
      </c>
      <c r="DO44" s="1">
        <v>1.9877499999999999</v>
      </c>
      <c r="DP44" s="1">
        <v>20.562999999999999</v>
      </c>
      <c r="DQ44" s="1">
        <v>17.347100000000001</v>
      </c>
      <c r="DR44" s="1">
        <v>1500.14</v>
      </c>
      <c r="DS44" s="1">
        <v>0.97301099999999996</v>
      </c>
      <c r="DT44" s="1">
        <v>2.6988999999999999E-2</v>
      </c>
      <c r="DU44" s="1">
        <v>0</v>
      </c>
      <c r="DV44" s="1">
        <v>2.4281000000000001</v>
      </c>
      <c r="DW44" s="1">
        <v>0</v>
      </c>
      <c r="DX44" s="1">
        <v>18602.2</v>
      </c>
      <c r="DY44" s="1">
        <v>13304.9</v>
      </c>
      <c r="DZ44" s="1">
        <v>36</v>
      </c>
      <c r="EA44" s="1">
        <v>38.186999999999998</v>
      </c>
      <c r="EB44" s="1">
        <v>36.561999999999998</v>
      </c>
      <c r="EC44" s="1">
        <v>37.125</v>
      </c>
      <c r="ED44" s="1">
        <v>36.25</v>
      </c>
      <c r="EE44" s="1">
        <v>1459.65</v>
      </c>
      <c r="EF44" s="1">
        <v>40.49</v>
      </c>
      <c r="EG44" s="1">
        <v>0</v>
      </c>
      <c r="EH44" s="2">
        <v>1660000000</v>
      </c>
      <c r="EI44" s="1">
        <v>0</v>
      </c>
      <c r="EJ44" s="1">
        <v>2.3205040000000001</v>
      </c>
      <c r="EK44" s="1">
        <v>0.514513</v>
      </c>
      <c r="EL44" s="1">
        <v>-921.60299999999995</v>
      </c>
      <c r="EM44" s="1">
        <v>18722.91</v>
      </c>
      <c r="EN44" s="1">
        <v>15</v>
      </c>
      <c r="EO44" s="2">
        <v>1660000000</v>
      </c>
      <c r="EP44" s="2">
        <v>0.93641203703703713</v>
      </c>
      <c r="EQ44" s="2">
        <v>1660000000</v>
      </c>
      <c r="ER44" s="2">
        <v>1660000000</v>
      </c>
      <c r="ES44" s="1">
        <v>24</v>
      </c>
      <c r="ET44" s="1">
        <v>9.5000000000000001E-2</v>
      </c>
      <c r="EU44" s="1">
        <v>-1E-3</v>
      </c>
      <c r="EV44" s="1">
        <v>4.0780000000000003</v>
      </c>
      <c r="EW44" s="1">
        <v>0.76600000000000001</v>
      </c>
      <c r="EX44" s="1">
        <v>1200</v>
      </c>
      <c r="EY44" s="1">
        <v>20</v>
      </c>
      <c r="EZ44" s="1">
        <v>0.14000000000000001</v>
      </c>
      <c r="FA44" s="1">
        <v>0.02</v>
      </c>
      <c r="FB44" s="1">
        <v>-31.726900000000001</v>
      </c>
      <c r="FC44" s="1">
        <v>2.1758950000000001</v>
      </c>
      <c r="FD44" s="1">
        <v>0.25808599999999998</v>
      </c>
      <c r="FE44" s="1">
        <v>0</v>
      </c>
      <c r="FF44" s="1">
        <v>4.3862069999999997</v>
      </c>
      <c r="FG44" s="1">
        <v>-0.15529999999999999</v>
      </c>
      <c r="FH44" s="1">
        <v>1.6173E-2</v>
      </c>
      <c r="FI44" s="1">
        <v>1</v>
      </c>
      <c r="FJ44" s="1">
        <v>1</v>
      </c>
      <c r="FK44" s="1">
        <v>2</v>
      </c>
      <c r="FL44" s="2">
        <v>44563</v>
      </c>
      <c r="FM44" s="1">
        <v>3.0607500000000001</v>
      </c>
      <c r="FN44" s="1">
        <v>2.7639200000000002</v>
      </c>
      <c r="FO44" s="1">
        <v>0.211922</v>
      </c>
      <c r="FP44" s="1">
        <v>0.21676999999999999</v>
      </c>
      <c r="FQ44" s="1">
        <v>0.118045</v>
      </c>
      <c r="FR44" s="1">
        <v>0.10544000000000001</v>
      </c>
      <c r="FS44" s="1">
        <v>25025.3</v>
      </c>
      <c r="FT44" s="1">
        <v>19449.5</v>
      </c>
      <c r="FU44" s="1">
        <v>29812.7</v>
      </c>
      <c r="FV44" s="1">
        <v>24283.8</v>
      </c>
      <c r="FW44" s="1">
        <v>34566.5</v>
      </c>
      <c r="FX44" s="1">
        <v>31708.5</v>
      </c>
      <c r="FY44" s="1">
        <v>43087.6</v>
      </c>
      <c r="FZ44" s="1">
        <v>39602</v>
      </c>
      <c r="GA44" s="1">
        <v>2.0788500000000001</v>
      </c>
      <c r="GB44" s="1">
        <v>1.96502</v>
      </c>
      <c r="GC44" s="1">
        <v>8.1956000000000001E-2</v>
      </c>
      <c r="GD44" s="1">
        <v>0</v>
      </c>
      <c r="GE44" s="1">
        <v>25.881499999999999</v>
      </c>
      <c r="GF44" s="1">
        <v>999.9</v>
      </c>
      <c r="GG44" s="1">
        <v>50.5</v>
      </c>
      <c r="GH44" s="1">
        <v>33.700000000000003</v>
      </c>
      <c r="GI44" s="1">
        <v>26.192299999999999</v>
      </c>
      <c r="GJ44" s="1">
        <v>31.1038</v>
      </c>
      <c r="GK44" s="1">
        <v>36.013599999999997</v>
      </c>
      <c r="GL44" s="1">
        <v>1</v>
      </c>
      <c r="GM44" s="1">
        <v>2.8636000000000002E-2</v>
      </c>
      <c r="GN44" s="1">
        <v>0.74635099999999999</v>
      </c>
      <c r="GO44" s="1">
        <v>20.2653</v>
      </c>
      <c r="GP44" s="1">
        <v>5.2211800000000004</v>
      </c>
      <c r="GQ44" s="1">
        <v>11.9078</v>
      </c>
      <c r="GR44" s="1">
        <v>4.9634</v>
      </c>
      <c r="GS44" s="1">
        <v>3.29122</v>
      </c>
      <c r="GT44" s="1">
        <v>9999</v>
      </c>
      <c r="GU44" s="1">
        <v>9999</v>
      </c>
      <c r="GV44" s="1">
        <v>8825.7000000000007</v>
      </c>
      <c r="GW44" s="1">
        <v>987.4</v>
      </c>
      <c r="GX44" s="1">
        <v>1.8769899999999999</v>
      </c>
      <c r="GY44" s="1">
        <v>1.87534</v>
      </c>
      <c r="GZ44" s="1">
        <v>1.87398</v>
      </c>
      <c r="HA44" s="1">
        <v>1.87317</v>
      </c>
      <c r="HB44" s="1">
        <v>1.87469</v>
      </c>
      <c r="HC44" s="1">
        <v>1.86965</v>
      </c>
      <c r="HD44" s="1">
        <v>1.8738300000000001</v>
      </c>
      <c r="HE44" s="1">
        <v>1.8789199999999999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 t="s">
        <v>372</v>
      </c>
      <c r="HL44" s="1" t="s">
        <v>373</v>
      </c>
      <c r="HM44" s="1" t="s">
        <v>780</v>
      </c>
      <c r="HN44" s="1" t="s">
        <v>780</v>
      </c>
      <c r="HO44" s="1" t="s">
        <v>373</v>
      </c>
      <c r="HP44" s="1">
        <v>0</v>
      </c>
      <c r="HQ44" s="1">
        <v>100</v>
      </c>
      <c r="HR44" s="1">
        <v>100</v>
      </c>
      <c r="HS44" s="1">
        <v>4.0780000000000003</v>
      </c>
      <c r="HT44" s="1">
        <v>0.90329999999999999</v>
      </c>
      <c r="HU44" s="1">
        <v>2.5799729999999998</v>
      </c>
      <c r="HV44" s="1">
        <v>3.163E-3</v>
      </c>
      <c r="HW44" s="2">
        <v>-1.9999999999999999E-6</v>
      </c>
      <c r="HX44" s="2">
        <v>3.13E-10</v>
      </c>
      <c r="HY44" s="1">
        <v>0.23943</v>
      </c>
      <c r="HZ44" s="1">
        <v>2.2706E-2</v>
      </c>
      <c r="IA44" s="1">
        <v>3.1700000000000001E-4</v>
      </c>
      <c r="IB44" s="2">
        <v>-2.3999999999999999E-6</v>
      </c>
      <c r="IC44" s="1">
        <v>4</v>
      </c>
      <c r="ID44" s="1">
        <v>1883</v>
      </c>
      <c r="IE44" s="1">
        <v>1</v>
      </c>
      <c r="IF44" s="1">
        <v>28</v>
      </c>
      <c r="IG44" s="1">
        <v>1.3</v>
      </c>
      <c r="IH44" s="1">
        <v>9.1999999999999993</v>
      </c>
      <c r="II44" s="1">
        <v>2.5695800000000002</v>
      </c>
      <c r="IJ44" s="1">
        <v>2.4243199999999998</v>
      </c>
      <c r="IK44" s="1">
        <v>1.42578</v>
      </c>
      <c r="IL44" s="1">
        <v>2.2814899999999998</v>
      </c>
      <c r="IM44" s="1">
        <v>1.5478499999999999</v>
      </c>
      <c r="IN44" s="1">
        <v>2.2949199999999998</v>
      </c>
      <c r="IO44" s="1">
        <v>35.777700000000003</v>
      </c>
      <c r="IP44" s="1">
        <v>15.033899999999999</v>
      </c>
      <c r="IQ44" s="1">
        <v>18</v>
      </c>
      <c r="IR44" s="1">
        <v>567.36900000000003</v>
      </c>
      <c r="IS44" s="1">
        <v>480.15300000000002</v>
      </c>
      <c r="IT44" s="1">
        <v>25.001000000000001</v>
      </c>
      <c r="IU44" s="1">
        <v>27.578299999999999</v>
      </c>
      <c r="IV44" s="1">
        <v>30.000399999999999</v>
      </c>
      <c r="IW44" s="1">
        <v>27.430900000000001</v>
      </c>
      <c r="IX44" s="1">
        <v>27.356999999999999</v>
      </c>
      <c r="IY44" s="1">
        <v>51.4666</v>
      </c>
      <c r="IZ44" s="1">
        <v>26.292200000000001</v>
      </c>
      <c r="JA44" s="1">
        <v>14.836600000000001</v>
      </c>
      <c r="JB44" s="1">
        <v>25</v>
      </c>
      <c r="JC44" s="1">
        <v>1200</v>
      </c>
      <c r="JD44" s="1">
        <v>19.631399999999999</v>
      </c>
      <c r="JE44" s="1">
        <v>99.826999999999998</v>
      </c>
      <c r="JF44" s="1">
        <v>100.77200000000001</v>
      </c>
    </row>
    <row r="45" spans="1:266" x14ac:dyDescent="0.2">
      <c r="A45" s="1">
        <v>29</v>
      </c>
      <c r="B45" s="2">
        <v>1660000000</v>
      </c>
      <c r="C45" s="1">
        <v>3584</v>
      </c>
      <c r="D45" s="1" t="s">
        <v>809</v>
      </c>
      <c r="E45" s="2">
        <v>0.93729166666666675</v>
      </c>
      <c r="F45" s="1" t="s">
        <v>366</v>
      </c>
      <c r="G45" s="1"/>
      <c r="H45" s="1" t="s">
        <v>449</v>
      </c>
      <c r="I45" s="1">
        <v>13</v>
      </c>
      <c r="J45" s="1" t="s">
        <v>796</v>
      </c>
      <c r="K45" s="2">
        <v>1660000000</v>
      </c>
      <c r="L45" s="1">
        <v>3.8930000000000002E-3</v>
      </c>
      <c r="M45" s="1">
        <v>3.8925299999999998</v>
      </c>
      <c r="N45" s="1">
        <v>24.564730000000001</v>
      </c>
      <c r="O45" s="1">
        <v>1466.8979999999999</v>
      </c>
      <c r="P45" s="1">
        <v>1303.1379999999999</v>
      </c>
      <c r="Q45" s="1">
        <v>132.14590000000001</v>
      </c>
      <c r="R45" s="1">
        <v>148.75219999999999</v>
      </c>
      <c r="S45" s="1">
        <v>0.31540899999999999</v>
      </c>
      <c r="T45" s="1">
        <v>1.9208080000000001</v>
      </c>
      <c r="U45" s="1">
        <v>0.28920499999999999</v>
      </c>
      <c r="V45" s="1">
        <v>0.18292600000000001</v>
      </c>
      <c r="W45" s="1">
        <v>241.73699999999999</v>
      </c>
      <c r="X45" s="1">
        <v>27.8672</v>
      </c>
      <c r="Y45" s="1">
        <v>27.8672</v>
      </c>
      <c r="Z45" s="1">
        <v>3.7655599999999998</v>
      </c>
      <c r="AA45" s="1">
        <v>67.212320000000005</v>
      </c>
      <c r="AB45" s="1">
        <v>2.4424739999999998</v>
      </c>
      <c r="AC45" s="1">
        <v>3.6339679999999999</v>
      </c>
      <c r="AD45" s="1">
        <v>1.323086</v>
      </c>
      <c r="AE45" s="1">
        <v>-171.661</v>
      </c>
      <c r="AF45" s="1">
        <v>-62.981699999999996</v>
      </c>
      <c r="AG45" s="1">
        <v>-7.1162200000000002</v>
      </c>
      <c r="AH45" s="1">
        <v>-2.1590000000000002E-2</v>
      </c>
      <c r="AI45" s="1">
        <v>0</v>
      </c>
      <c r="AJ45" s="1">
        <v>0</v>
      </c>
      <c r="AK45" s="1">
        <v>1</v>
      </c>
      <c r="AL45" s="1">
        <v>0</v>
      </c>
      <c r="AM45" s="1">
        <v>25893.7</v>
      </c>
      <c r="AN45" s="1" t="s">
        <v>367</v>
      </c>
      <c r="AO45" s="1" t="s">
        <v>367</v>
      </c>
      <c r="AP45" s="1">
        <v>0</v>
      </c>
      <c r="AQ45" s="1">
        <v>0</v>
      </c>
      <c r="AR45" s="1" t="e">
        <v>#DIV/0!</v>
      </c>
      <c r="AS45" s="1">
        <v>0</v>
      </c>
      <c r="AT45" s="1" t="s">
        <v>367</v>
      </c>
      <c r="AU45" s="1" t="s">
        <v>367</v>
      </c>
      <c r="AV45" s="1">
        <v>0</v>
      </c>
      <c r="AW45" s="1">
        <v>0</v>
      </c>
      <c r="AX45" s="1" t="e">
        <v>#DIV/0!</v>
      </c>
      <c r="AY45" s="1">
        <v>0.5</v>
      </c>
      <c r="AZ45" s="1">
        <v>1261.173</v>
      </c>
      <c r="BA45" s="1">
        <v>24.564730000000001</v>
      </c>
      <c r="BB45" s="1" t="e">
        <v>#DIV/0!</v>
      </c>
      <c r="BC45" s="1">
        <v>1.9477999999999999E-2</v>
      </c>
      <c r="BD45" s="1" t="e">
        <v>#DIV/0!</v>
      </c>
      <c r="BE45" s="1" t="e">
        <v>#DIV/0!</v>
      </c>
      <c r="BF45" s="1" t="s">
        <v>367</v>
      </c>
      <c r="BG45" s="1">
        <v>0</v>
      </c>
      <c r="BH45" s="1" t="e">
        <v>#DIV/0!</v>
      </c>
      <c r="BI45" s="1" t="e">
        <v>#DIV/0!</v>
      </c>
      <c r="BJ45" s="1" t="e">
        <v>#DIV/0!</v>
      </c>
      <c r="BK45" s="1" t="e">
        <v>#DIV/0!</v>
      </c>
      <c r="BL45" s="1" t="e">
        <v>#DIV/0!</v>
      </c>
      <c r="BM45" s="1" t="e">
        <v>#DIV/0!</v>
      </c>
      <c r="BN45" s="1" t="e">
        <v>#DIV/0!</v>
      </c>
      <c r="BO45" s="1" t="e">
        <v>#DIV/0!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1499.95</v>
      </c>
      <c r="CI45" s="1">
        <v>1261.173</v>
      </c>
      <c r="CJ45" s="1">
        <v>0.84080999999999995</v>
      </c>
      <c r="CK45" s="1">
        <v>0.161163</v>
      </c>
      <c r="CL45" s="1">
        <v>6</v>
      </c>
      <c r="CM45" s="1">
        <v>0.5</v>
      </c>
      <c r="CN45" s="1" t="s">
        <v>368</v>
      </c>
      <c r="CO45" s="1">
        <v>2</v>
      </c>
      <c r="CP45" s="2">
        <v>1660000000</v>
      </c>
      <c r="CQ45" s="1">
        <v>1466.8979999999999</v>
      </c>
      <c r="CR45" s="1">
        <v>1499.92</v>
      </c>
      <c r="CS45" s="1">
        <v>24.086099999999998</v>
      </c>
      <c r="CT45" s="1">
        <v>19.942599999999999</v>
      </c>
      <c r="CU45" s="1">
        <v>1462.95</v>
      </c>
      <c r="CV45" s="1">
        <v>23.313099999999999</v>
      </c>
      <c r="CW45" s="1">
        <v>550.08199999999999</v>
      </c>
      <c r="CX45" s="1">
        <v>101.306</v>
      </c>
      <c r="CY45" s="1">
        <v>9.9954000000000001E-2</v>
      </c>
      <c r="CZ45" s="1">
        <v>27.259</v>
      </c>
      <c r="DA45" s="1">
        <v>27.272600000000001</v>
      </c>
      <c r="DB45" s="1">
        <v>999.9</v>
      </c>
      <c r="DC45" s="1">
        <v>0</v>
      </c>
      <c r="DD45" s="1">
        <v>0</v>
      </c>
      <c r="DE45" s="1">
        <v>5010</v>
      </c>
      <c r="DF45" s="1">
        <v>0</v>
      </c>
      <c r="DG45" s="1">
        <v>1797.61</v>
      </c>
      <c r="DH45" s="1">
        <v>-33.047600000000003</v>
      </c>
      <c r="DI45" s="1">
        <v>1503.29</v>
      </c>
      <c r="DJ45" s="1">
        <v>1530.44</v>
      </c>
      <c r="DK45" s="1">
        <v>4.2815300000000001</v>
      </c>
      <c r="DL45" s="1">
        <v>1499.92</v>
      </c>
      <c r="DM45" s="1">
        <v>19.942599999999999</v>
      </c>
      <c r="DN45" s="1">
        <v>2.4540600000000001</v>
      </c>
      <c r="DO45" s="1">
        <v>2.0203099999999998</v>
      </c>
      <c r="DP45" s="1">
        <v>20.725000000000001</v>
      </c>
      <c r="DQ45" s="1">
        <v>17.604399999999998</v>
      </c>
      <c r="DR45" s="1">
        <v>1499.95</v>
      </c>
      <c r="DS45" s="1">
        <v>0.973001</v>
      </c>
      <c r="DT45" s="1">
        <v>2.6998999999999999E-2</v>
      </c>
      <c r="DU45" s="1">
        <v>0</v>
      </c>
      <c r="DV45" s="1">
        <v>2.0276000000000001</v>
      </c>
      <c r="DW45" s="1">
        <v>0</v>
      </c>
      <c r="DX45" s="1">
        <v>18634.599999999999</v>
      </c>
      <c r="DY45" s="1">
        <v>13303.1</v>
      </c>
      <c r="DZ45" s="1">
        <v>36.311999999999998</v>
      </c>
      <c r="EA45" s="1">
        <v>39.061999999999998</v>
      </c>
      <c r="EB45" s="1">
        <v>37</v>
      </c>
      <c r="EC45" s="1">
        <v>37.811999999999998</v>
      </c>
      <c r="ED45" s="1">
        <v>36.75</v>
      </c>
      <c r="EE45" s="1">
        <v>1459.45</v>
      </c>
      <c r="EF45" s="1">
        <v>40.5</v>
      </c>
      <c r="EG45" s="1">
        <v>0</v>
      </c>
      <c r="EH45" s="2">
        <v>1660000000</v>
      </c>
      <c r="EI45" s="1">
        <v>0</v>
      </c>
      <c r="EJ45" s="1">
        <v>2.3215319999999999</v>
      </c>
      <c r="EK45" s="1">
        <v>-1.4372499999999999</v>
      </c>
      <c r="EL45" s="1">
        <v>-474.8</v>
      </c>
      <c r="EM45" s="1">
        <v>18691.009999999998</v>
      </c>
      <c r="EN45" s="1">
        <v>15</v>
      </c>
      <c r="EO45" s="2">
        <v>1660000000</v>
      </c>
      <c r="EP45" s="2">
        <v>0.93769675925925933</v>
      </c>
      <c r="EQ45" s="2">
        <v>1660000000</v>
      </c>
      <c r="ER45" s="2">
        <v>1660000000</v>
      </c>
      <c r="ES45" s="1">
        <v>25</v>
      </c>
      <c r="ET45" s="1">
        <v>5.6000000000000001E-2</v>
      </c>
      <c r="EU45" s="1">
        <v>-2E-3</v>
      </c>
      <c r="EV45" s="1">
        <v>3.948</v>
      </c>
      <c r="EW45" s="1">
        <v>0.77300000000000002</v>
      </c>
      <c r="EX45" s="1">
        <v>1500</v>
      </c>
      <c r="EY45" s="1">
        <v>20</v>
      </c>
      <c r="EZ45" s="1">
        <v>0.12</v>
      </c>
      <c r="FA45" s="1">
        <v>0.02</v>
      </c>
      <c r="FB45" s="1">
        <v>-33.543999999999997</v>
      </c>
      <c r="FC45" s="1">
        <v>0.84206999999999999</v>
      </c>
      <c r="FD45" s="1">
        <v>0.151698</v>
      </c>
      <c r="FE45" s="1">
        <v>0</v>
      </c>
      <c r="FF45" s="1">
        <v>4.2855920000000003</v>
      </c>
      <c r="FG45" s="1">
        <v>-2.0250000000000001E-2</v>
      </c>
      <c r="FH45" s="1">
        <v>3.82E-3</v>
      </c>
      <c r="FI45" s="1">
        <v>1</v>
      </c>
      <c r="FJ45" s="1">
        <v>1</v>
      </c>
      <c r="FK45" s="1">
        <v>2</v>
      </c>
      <c r="FL45" s="2">
        <v>44563</v>
      </c>
      <c r="FM45" s="1">
        <v>3.0601099999999999</v>
      </c>
      <c r="FN45" s="1">
        <v>2.7639399999999998</v>
      </c>
      <c r="FO45" s="1">
        <v>0.243978</v>
      </c>
      <c r="FP45" s="1">
        <v>0.24862300000000001</v>
      </c>
      <c r="FQ45" s="1">
        <v>0.11884599999999999</v>
      </c>
      <c r="FR45" s="1">
        <v>0.10662199999999999</v>
      </c>
      <c r="FS45" s="1">
        <v>24001</v>
      </c>
      <c r="FT45" s="1">
        <v>18655.099999999999</v>
      </c>
      <c r="FU45" s="1">
        <v>29805.599999999999</v>
      </c>
      <c r="FV45" s="1">
        <v>24280.1</v>
      </c>
      <c r="FW45" s="1">
        <v>34528.199999999997</v>
      </c>
      <c r="FX45" s="1">
        <v>31662</v>
      </c>
      <c r="FY45" s="1">
        <v>43077.8</v>
      </c>
      <c r="FZ45" s="1">
        <v>39595.4</v>
      </c>
      <c r="GA45" s="1">
        <v>2.07735</v>
      </c>
      <c r="GB45" s="1">
        <v>1.96583</v>
      </c>
      <c r="GC45" s="1">
        <v>7.6160000000000005E-2</v>
      </c>
      <c r="GD45" s="1">
        <v>0</v>
      </c>
      <c r="GE45" s="1">
        <v>26.026399999999999</v>
      </c>
      <c r="GF45" s="1">
        <v>999.9</v>
      </c>
      <c r="GG45" s="1">
        <v>50.3</v>
      </c>
      <c r="GH45" s="1">
        <v>33.700000000000003</v>
      </c>
      <c r="GI45" s="1">
        <v>26.0884</v>
      </c>
      <c r="GJ45" s="1">
        <v>30.983799999999999</v>
      </c>
      <c r="GK45" s="1">
        <v>36.826900000000002</v>
      </c>
      <c r="GL45" s="1">
        <v>1</v>
      </c>
      <c r="GM45" s="1">
        <v>3.6794E-2</v>
      </c>
      <c r="GN45" s="1">
        <v>0.78271800000000002</v>
      </c>
      <c r="GO45" s="1">
        <v>20.267299999999999</v>
      </c>
      <c r="GP45" s="1">
        <v>5.2279200000000001</v>
      </c>
      <c r="GQ45" s="1">
        <v>11.907999999999999</v>
      </c>
      <c r="GR45" s="1">
        <v>4.9642999999999997</v>
      </c>
      <c r="GS45" s="1">
        <v>3.2919999999999998</v>
      </c>
      <c r="GT45" s="1">
        <v>9999</v>
      </c>
      <c r="GU45" s="1">
        <v>9999</v>
      </c>
      <c r="GV45" s="1">
        <v>8836.4</v>
      </c>
      <c r="GW45" s="1">
        <v>987.4</v>
      </c>
      <c r="GX45" s="1">
        <v>1.877</v>
      </c>
      <c r="GY45" s="1">
        <v>1.87537</v>
      </c>
      <c r="GZ45" s="1">
        <v>1.8740000000000001</v>
      </c>
      <c r="HA45" s="1">
        <v>1.8731800000000001</v>
      </c>
      <c r="HB45" s="1">
        <v>1.87469</v>
      </c>
      <c r="HC45" s="1">
        <v>1.8696600000000001</v>
      </c>
      <c r="HD45" s="1">
        <v>1.87384</v>
      </c>
      <c r="HE45" s="1">
        <v>1.87897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 t="s">
        <v>372</v>
      </c>
      <c r="HL45" s="1" t="s">
        <v>373</v>
      </c>
      <c r="HM45" s="1" t="s">
        <v>780</v>
      </c>
      <c r="HN45" s="1" t="s">
        <v>780</v>
      </c>
      <c r="HO45" s="1" t="s">
        <v>373</v>
      </c>
      <c r="HP45" s="1">
        <v>0</v>
      </c>
      <c r="HQ45" s="1">
        <v>100</v>
      </c>
      <c r="HR45" s="1">
        <v>100</v>
      </c>
      <c r="HS45" s="1">
        <v>3.948</v>
      </c>
      <c r="HT45" s="1">
        <v>0.77300000000000002</v>
      </c>
      <c r="HU45" s="1">
        <v>2.6758419999999998</v>
      </c>
      <c r="HV45" s="1">
        <v>3.163E-3</v>
      </c>
      <c r="HW45" s="2">
        <v>-1.9999999999999999E-6</v>
      </c>
      <c r="HX45" s="2">
        <v>3.13E-10</v>
      </c>
      <c r="HY45" s="1">
        <v>0.23943</v>
      </c>
      <c r="HZ45" s="1">
        <v>2.2706E-2</v>
      </c>
      <c r="IA45" s="1">
        <v>3.1700000000000001E-4</v>
      </c>
      <c r="IB45" s="2">
        <v>-2.3999999999999999E-6</v>
      </c>
      <c r="IC45" s="1">
        <v>4</v>
      </c>
      <c r="ID45" s="1">
        <v>1883</v>
      </c>
      <c r="IE45" s="1">
        <v>1</v>
      </c>
      <c r="IF45" s="1">
        <v>28</v>
      </c>
      <c r="IG45" s="1">
        <v>1.3</v>
      </c>
      <c r="IH45" s="1">
        <v>11.1</v>
      </c>
      <c r="II45" s="1">
        <v>3.0932599999999999</v>
      </c>
      <c r="IJ45" s="1">
        <v>2.4218799999999998</v>
      </c>
      <c r="IK45" s="1">
        <v>1.42578</v>
      </c>
      <c r="IL45" s="1">
        <v>2.2814899999999998</v>
      </c>
      <c r="IM45" s="1">
        <v>1.5478499999999999</v>
      </c>
      <c r="IN45" s="1">
        <v>2.3022499999999999</v>
      </c>
      <c r="IO45" s="1">
        <v>35.9178</v>
      </c>
      <c r="IP45" s="1">
        <v>15.016400000000001</v>
      </c>
      <c r="IQ45" s="1">
        <v>18</v>
      </c>
      <c r="IR45" s="1">
        <v>567.375</v>
      </c>
      <c r="IS45" s="1">
        <v>481.54300000000001</v>
      </c>
      <c r="IT45" s="1">
        <v>25.0002</v>
      </c>
      <c r="IU45" s="1">
        <v>27.6921</v>
      </c>
      <c r="IV45" s="1">
        <v>30.000399999999999</v>
      </c>
      <c r="IW45" s="1">
        <v>27.539100000000001</v>
      </c>
      <c r="IX45" s="1">
        <v>27.462599999999998</v>
      </c>
      <c r="IY45" s="1">
        <v>61.919400000000003</v>
      </c>
      <c r="IZ45" s="1">
        <v>24.657499999999999</v>
      </c>
      <c r="JA45" s="1">
        <v>13.491099999999999</v>
      </c>
      <c r="JB45" s="1">
        <v>25</v>
      </c>
      <c r="JC45" s="1">
        <v>1500</v>
      </c>
      <c r="JD45" s="1">
        <v>19.887499999999999</v>
      </c>
      <c r="JE45" s="1">
        <v>99.803799999999995</v>
      </c>
      <c r="JF45" s="1">
        <v>100.756</v>
      </c>
    </row>
    <row r="46" spans="1:266" x14ac:dyDescent="0.2">
      <c r="A46" s="1">
        <v>30</v>
      </c>
      <c r="B46" s="2">
        <v>1660000000</v>
      </c>
      <c r="C46" s="1">
        <v>3694.5</v>
      </c>
      <c r="D46" s="1" t="s">
        <v>810</v>
      </c>
      <c r="E46" s="2">
        <v>0.93857638888888895</v>
      </c>
      <c r="F46" s="1" t="s">
        <v>366</v>
      </c>
      <c r="G46" s="1"/>
      <c r="H46" s="1" t="s">
        <v>449</v>
      </c>
      <c r="I46" s="1">
        <v>13</v>
      </c>
      <c r="J46" s="1" t="s">
        <v>796</v>
      </c>
      <c r="K46" s="2">
        <v>1660000000</v>
      </c>
      <c r="L46" s="1">
        <v>4.1029999999999999E-3</v>
      </c>
      <c r="M46" s="1">
        <v>4.1025910000000003</v>
      </c>
      <c r="N46" s="1">
        <v>24.733529999999998</v>
      </c>
      <c r="O46" s="1">
        <v>1964.2370000000001</v>
      </c>
      <c r="P46" s="1">
        <v>1797.175</v>
      </c>
      <c r="Q46" s="1">
        <v>182.25530000000001</v>
      </c>
      <c r="R46" s="1">
        <v>199.19730000000001</v>
      </c>
      <c r="S46" s="1">
        <v>0.33664899999999998</v>
      </c>
      <c r="T46" s="1">
        <v>1.9115230000000001</v>
      </c>
      <c r="U46" s="1">
        <v>0.30684499999999998</v>
      </c>
      <c r="V46" s="1">
        <v>0.19423599999999999</v>
      </c>
      <c r="W46" s="1">
        <v>241.7407</v>
      </c>
      <c r="X46" s="1">
        <v>28.08437</v>
      </c>
      <c r="Y46" s="1">
        <v>28.08437</v>
      </c>
      <c r="Z46" s="1">
        <v>3.8135460000000001</v>
      </c>
      <c r="AA46" s="1">
        <v>67.611490000000003</v>
      </c>
      <c r="AB46" s="1">
        <v>2.4998480000000001</v>
      </c>
      <c r="AC46" s="1">
        <v>3.697371</v>
      </c>
      <c r="AD46" s="1">
        <v>1.313698</v>
      </c>
      <c r="AE46" s="1">
        <v>-180.92400000000001</v>
      </c>
      <c r="AF46" s="1">
        <v>-54.616</v>
      </c>
      <c r="AG46" s="1">
        <v>-6.2168400000000004</v>
      </c>
      <c r="AH46" s="1">
        <v>-1.6420000000000001E-2</v>
      </c>
      <c r="AI46" s="1">
        <v>0</v>
      </c>
      <c r="AJ46" s="1">
        <v>0</v>
      </c>
      <c r="AK46" s="1">
        <v>1</v>
      </c>
      <c r="AL46" s="1">
        <v>0</v>
      </c>
      <c r="AM46" s="1">
        <v>25634.69</v>
      </c>
      <c r="AN46" s="1" t="s">
        <v>367</v>
      </c>
      <c r="AO46" s="1" t="s">
        <v>367</v>
      </c>
      <c r="AP46" s="1">
        <v>0</v>
      </c>
      <c r="AQ46" s="1">
        <v>0</v>
      </c>
      <c r="AR46" s="1" t="e">
        <v>#DIV/0!</v>
      </c>
      <c r="AS46" s="1">
        <v>0</v>
      </c>
      <c r="AT46" s="1" t="s">
        <v>367</v>
      </c>
      <c r="AU46" s="1" t="s">
        <v>367</v>
      </c>
      <c r="AV46" s="1">
        <v>0</v>
      </c>
      <c r="AW46" s="1">
        <v>0</v>
      </c>
      <c r="AX46" s="1" t="e">
        <v>#DIV/0!</v>
      </c>
      <c r="AY46" s="1">
        <v>0.5</v>
      </c>
      <c r="AZ46" s="1">
        <v>1261.19</v>
      </c>
      <c r="BA46" s="1">
        <v>24.733529999999998</v>
      </c>
      <c r="BB46" s="1" t="e">
        <v>#DIV/0!</v>
      </c>
      <c r="BC46" s="1">
        <v>1.9611E-2</v>
      </c>
      <c r="BD46" s="1" t="e">
        <v>#DIV/0!</v>
      </c>
      <c r="BE46" s="1" t="e">
        <v>#DIV/0!</v>
      </c>
      <c r="BF46" s="1" t="s">
        <v>367</v>
      </c>
      <c r="BG46" s="1">
        <v>0</v>
      </c>
      <c r="BH46" s="1" t="e">
        <v>#DIV/0!</v>
      </c>
      <c r="BI46" s="1" t="e">
        <v>#DIV/0!</v>
      </c>
      <c r="BJ46" s="1" t="e">
        <v>#DIV/0!</v>
      </c>
      <c r="BK46" s="1" t="e">
        <v>#DIV/0!</v>
      </c>
      <c r="BL46" s="1" t="e">
        <v>#DIV/0!</v>
      </c>
      <c r="BM46" s="1" t="e">
        <v>#DIV/0!</v>
      </c>
      <c r="BN46" s="1" t="e">
        <v>#DIV/0!</v>
      </c>
      <c r="BO46" s="1" t="e">
        <v>#DIV/0!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1499.97</v>
      </c>
      <c r="CI46" s="1">
        <v>1261.19</v>
      </c>
      <c r="CJ46" s="1">
        <v>0.84080999999999995</v>
      </c>
      <c r="CK46" s="1">
        <v>0.161164</v>
      </c>
      <c r="CL46" s="1">
        <v>6</v>
      </c>
      <c r="CM46" s="1">
        <v>0.5</v>
      </c>
      <c r="CN46" s="1" t="s">
        <v>368</v>
      </c>
      <c r="CO46" s="1">
        <v>2</v>
      </c>
      <c r="CP46" s="2">
        <v>1660000000</v>
      </c>
      <c r="CQ46" s="1">
        <v>1964.2370000000001</v>
      </c>
      <c r="CR46" s="1">
        <v>2000</v>
      </c>
      <c r="CS46" s="1">
        <v>24.650400000000001</v>
      </c>
      <c r="CT46" s="1">
        <v>20.2864</v>
      </c>
      <c r="CU46" s="1">
        <v>1960.17</v>
      </c>
      <c r="CV46" s="1">
        <v>23.7271</v>
      </c>
      <c r="CW46" s="1">
        <v>550.15499999999997</v>
      </c>
      <c r="CX46" s="1">
        <v>101.312</v>
      </c>
      <c r="CY46" s="1">
        <v>0.10006</v>
      </c>
      <c r="CZ46" s="1">
        <v>27.554400000000001</v>
      </c>
      <c r="DA46" s="1">
        <v>27.590499999999999</v>
      </c>
      <c r="DB46" s="1">
        <v>999.9</v>
      </c>
      <c r="DC46" s="1">
        <v>0</v>
      </c>
      <c r="DD46" s="1">
        <v>0</v>
      </c>
      <c r="DE46" s="1">
        <v>4970.62</v>
      </c>
      <c r="DF46" s="1">
        <v>0</v>
      </c>
      <c r="DG46" s="1">
        <v>1807.98</v>
      </c>
      <c r="DH46" s="1">
        <v>-36.377899999999997</v>
      </c>
      <c r="DI46" s="1">
        <v>2013.25</v>
      </c>
      <c r="DJ46" s="1">
        <v>2041.41</v>
      </c>
      <c r="DK46" s="1">
        <v>4.3640100000000004</v>
      </c>
      <c r="DL46" s="1">
        <v>2000</v>
      </c>
      <c r="DM46" s="1">
        <v>20.2864</v>
      </c>
      <c r="DN46" s="1">
        <v>2.4973700000000001</v>
      </c>
      <c r="DO46" s="1">
        <v>2.05525</v>
      </c>
      <c r="DP46" s="1">
        <v>21.009399999999999</v>
      </c>
      <c r="DQ46" s="1">
        <v>17.8765</v>
      </c>
      <c r="DR46" s="1">
        <v>1499.97</v>
      </c>
      <c r="DS46" s="1">
        <v>0.97299599999999997</v>
      </c>
      <c r="DT46" s="1">
        <v>2.7004E-2</v>
      </c>
      <c r="DU46" s="1">
        <v>0</v>
      </c>
      <c r="DV46" s="1">
        <v>2.2736000000000001</v>
      </c>
      <c r="DW46" s="1">
        <v>0</v>
      </c>
      <c r="DX46" s="1">
        <v>18657</v>
      </c>
      <c r="DY46" s="1">
        <v>13303.3</v>
      </c>
      <c r="DZ46" s="1">
        <v>38.25</v>
      </c>
      <c r="EA46" s="1">
        <v>41.811999999999998</v>
      </c>
      <c r="EB46" s="1">
        <v>39.125</v>
      </c>
      <c r="EC46" s="1">
        <v>40.436999999999998</v>
      </c>
      <c r="ED46" s="1">
        <v>38.625</v>
      </c>
      <c r="EE46" s="1">
        <v>1459.46</v>
      </c>
      <c r="EF46" s="1">
        <v>40.51</v>
      </c>
      <c r="EG46" s="1">
        <v>0</v>
      </c>
      <c r="EH46" s="2">
        <v>1660000000</v>
      </c>
      <c r="EI46" s="1">
        <v>0</v>
      </c>
      <c r="EJ46" s="1">
        <v>2.2590439999999998</v>
      </c>
      <c r="EK46" s="1">
        <v>0.6109</v>
      </c>
      <c r="EL46" s="1">
        <v>219.5692</v>
      </c>
      <c r="EM46" s="1">
        <v>18666.91</v>
      </c>
      <c r="EN46" s="1">
        <v>15</v>
      </c>
      <c r="EO46" s="2">
        <v>1660000000</v>
      </c>
      <c r="EP46" s="2">
        <v>0.93895833333333334</v>
      </c>
      <c r="EQ46" s="2">
        <v>1660000000</v>
      </c>
      <c r="ER46" s="2">
        <v>1660000000</v>
      </c>
      <c r="ES46" s="1">
        <v>26</v>
      </c>
      <c r="ET46" s="1">
        <v>0.65700000000000003</v>
      </c>
      <c r="EU46" s="1">
        <v>-2E-3</v>
      </c>
      <c r="EV46" s="1">
        <v>4.0670000000000002</v>
      </c>
      <c r="EW46" s="1">
        <v>0.77300000000000002</v>
      </c>
      <c r="EX46" s="1">
        <v>2001</v>
      </c>
      <c r="EY46" s="1">
        <v>20</v>
      </c>
      <c r="EZ46" s="1">
        <v>0.11</v>
      </c>
      <c r="FA46" s="1">
        <v>0.02</v>
      </c>
      <c r="FB46" s="1">
        <v>-37.185899999999997</v>
      </c>
      <c r="FC46" s="1">
        <v>2.2364839999999999</v>
      </c>
      <c r="FD46" s="1">
        <v>0.28817700000000002</v>
      </c>
      <c r="FE46" s="1">
        <v>0</v>
      </c>
      <c r="FF46" s="1">
        <v>4.3864080000000003</v>
      </c>
      <c r="FG46" s="1">
        <v>5.6829999999999997E-3</v>
      </c>
      <c r="FH46" s="1">
        <v>1.6768000000000002E-2</v>
      </c>
      <c r="FI46" s="1">
        <v>1</v>
      </c>
      <c r="FJ46" s="1">
        <v>1</v>
      </c>
      <c r="FK46" s="1">
        <v>2</v>
      </c>
      <c r="FL46" s="2">
        <v>44563</v>
      </c>
      <c r="FM46" s="1">
        <v>3.06012</v>
      </c>
      <c r="FN46" s="1">
        <v>2.7638799999999999</v>
      </c>
      <c r="FO46" s="1">
        <v>0.28997699999999998</v>
      </c>
      <c r="FP46" s="1">
        <v>0.29431400000000002</v>
      </c>
      <c r="FQ46" s="1">
        <v>0.120284</v>
      </c>
      <c r="FR46" s="1">
        <v>0.107876</v>
      </c>
      <c r="FS46" s="1">
        <v>22533.5</v>
      </c>
      <c r="FT46" s="1">
        <v>17515.599999999999</v>
      </c>
      <c r="FU46" s="1">
        <v>29797.5</v>
      </c>
      <c r="FV46" s="1">
        <v>24274.2</v>
      </c>
      <c r="FW46" s="1">
        <v>34463.4</v>
      </c>
      <c r="FX46" s="1">
        <v>31612.2</v>
      </c>
      <c r="FY46" s="1">
        <v>43065.9</v>
      </c>
      <c r="FZ46" s="1">
        <v>39587.199999999997</v>
      </c>
      <c r="GA46" s="1">
        <v>2.0760999999999998</v>
      </c>
      <c r="GB46" s="1">
        <v>1.96583</v>
      </c>
      <c r="GC46" s="1">
        <v>6.6802E-2</v>
      </c>
      <c r="GD46" s="1">
        <v>0</v>
      </c>
      <c r="GE46" s="1">
        <v>26.498100000000001</v>
      </c>
      <c r="GF46" s="1">
        <v>999.9</v>
      </c>
      <c r="GG46" s="1">
        <v>50.2</v>
      </c>
      <c r="GH46" s="1">
        <v>33.700000000000003</v>
      </c>
      <c r="GI46" s="1">
        <v>26.035599999999999</v>
      </c>
      <c r="GJ46" s="1">
        <v>31.1938</v>
      </c>
      <c r="GK46" s="1">
        <v>36.081699999999998</v>
      </c>
      <c r="GL46" s="1">
        <v>1</v>
      </c>
      <c r="GM46" s="1">
        <v>4.7240999999999998E-2</v>
      </c>
      <c r="GN46" s="1">
        <v>0.90027000000000001</v>
      </c>
      <c r="GO46" s="1">
        <v>20.266400000000001</v>
      </c>
      <c r="GP46" s="1">
        <v>5.2237299999999998</v>
      </c>
      <c r="GQ46" s="1">
        <v>11.908099999999999</v>
      </c>
      <c r="GR46" s="1">
        <v>4.9643499999999996</v>
      </c>
      <c r="GS46" s="1">
        <v>3.2919999999999998</v>
      </c>
      <c r="GT46" s="1">
        <v>9999</v>
      </c>
      <c r="GU46" s="1">
        <v>9999</v>
      </c>
      <c r="GV46" s="1">
        <v>8847.6</v>
      </c>
      <c r="GW46" s="1">
        <v>987.4</v>
      </c>
      <c r="GX46" s="1">
        <v>1.877</v>
      </c>
      <c r="GY46" s="1">
        <v>1.87538</v>
      </c>
      <c r="GZ46" s="1">
        <v>1.87402</v>
      </c>
      <c r="HA46" s="1">
        <v>1.8732</v>
      </c>
      <c r="HB46" s="1">
        <v>1.87469</v>
      </c>
      <c r="HC46" s="1">
        <v>1.8696600000000001</v>
      </c>
      <c r="HD46" s="1">
        <v>1.87388</v>
      </c>
      <c r="HE46" s="1">
        <v>1.87897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 t="s">
        <v>372</v>
      </c>
      <c r="HL46" s="1" t="s">
        <v>373</v>
      </c>
      <c r="HM46" s="1" t="s">
        <v>780</v>
      </c>
      <c r="HN46" s="1" t="s">
        <v>780</v>
      </c>
      <c r="HO46" s="1" t="s">
        <v>373</v>
      </c>
      <c r="HP46" s="1">
        <v>0</v>
      </c>
      <c r="HQ46" s="1">
        <v>100</v>
      </c>
      <c r="HR46" s="1">
        <v>100</v>
      </c>
      <c r="HS46" s="1">
        <v>4.0670000000000002</v>
      </c>
      <c r="HT46" s="1">
        <v>0.92330000000000001</v>
      </c>
      <c r="HU46" s="1">
        <v>2.732281</v>
      </c>
      <c r="HV46" s="1">
        <v>3.163E-3</v>
      </c>
      <c r="HW46" s="2">
        <v>-1.9999999999999999E-6</v>
      </c>
      <c r="HX46" s="2">
        <v>3.13E-10</v>
      </c>
      <c r="HY46" s="1">
        <v>0.23775299999999999</v>
      </c>
      <c r="HZ46" s="1">
        <v>2.2706E-2</v>
      </c>
      <c r="IA46" s="1">
        <v>3.1700000000000001E-4</v>
      </c>
      <c r="IB46" s="2">
        <v>-2.3999999999999999E-6</v>
      </c>
      <c r="IC46" s="1">
        <v>4</v>
      </c>
      <c r="ID46" s="1">
        <v>1883</v>
      </c>
      <c r="IE46" s="1">
        <v>1</v>
      </c>
      <c r="IF46" s="1">
        <v>28</v>
      </c>
      <c r="IG46" s="1">
        <v>1.3</v>
      </c>
      <c r="IH46" s="1">
        <v>1.3</v>
      </c>
      <c r="II46" s="1">
        <v>3.90381</v>
      </c>
      <c r="IJ46" s="1">
        <v>2.3840300000000001</v>
      </c>
      <c r="IK46" s="1">
        <v>1.42578</v>
      </c>
      <c r="IL46" s="1">
        <v>2.2827099999999998</v>
      </c>
      <c r="IM46" s="1">
        <v>1.5478499999999999</v>
      </c>
      <c r="IN46" s="1">
        <v>2.2949199999999998</v>
      </c>
      <c r="IO46" s="1">
        <v>36.104999999999997</v>
      </c>
      <c r="IP46" s="1">
        <v>14.998900000000001</v>
      </c>
      <c r="IQ46" s="1">
        <v>18</v>
      </c>
      <c r="IR46" s="1">
        <v>567.81399999999996</v>
      </c>
      <c r="IS46" s="1">
        <v>482.72899999999998</v>
      </c>
      <c r="IT46" s="1">
        <v>25.001899999999999</v>
      </c>
      <c r="IU46" s="1">
        <v>27.834700000000002</v>
      </c>
      <c r="IV46" s="1">
        <v>30.000499999999999</v>
      </c>
      <c r="IW46" s="1">
        <v>27.675599999999999</v>
      </c>
      <c r="IX46" s="1">
        <v>27.6036</v>
      </c>
      <c r="IY46" s="1">
        <v>78.162099999999995</v>
      </c>
      <c r="IZ46" s="1">
        <v>23.7166</v>
      </c>
      <c r="JA46" s="1">
        <v>13.3011</v>
      </c>
      <c r="JB46" s="1">
        <v>25</v>
      </c>
      <c r="JC46" s="1">
        <v>2000</v>
      </c>
      <c r="JD46" s="1">
        <v>20.270600000000002</v>
      </c>
      <c r="JE46" s="1">
        <v>99.776600000000002</v>
      </c>
      <c r="JF46" s="1">
        <v>100.733</v>
      </c>
    </row>
    <row r="47" spans="1:266" x14ac:dyDescent="0.2">
      <c r="A47" s="1">
        <v>31</v>
      </c>
      <c r="B47" s="2">
        <v>1660000000</v>
      </c>
      <c r="C47" s="1">
        <v>5093.6000000000004</v>
      </c>
      <c r="D47" s="1" t="s">
        <v>811</v>
      </c>
      <c r="E47" s="2">
        <v>0.95476851851851852</v>
      </c>
      <c r="F47" s="1" t="s">
        <v>366</v>
      </c>
      <c r="G47" s="1"/>
      <c r="H47" s="1" t="s">
        <v>394</v>
      </c>
      <c r="I47" s="1">
        <v>14</v>
      </c>
      <c r="J47" s="1" t="s">
        <v>812</v>
      </c>
      <c r="K47" s="2">
        <v>1660000000</v>
      </c>
      <c r="L47" s="1">
        <v>3.4480000000000001E-3</v>
      </c>
      <c r="M47" s="1">
        <v>3.4484720000000002</v>
      </c>
      <c r="N47" s="1">
        <v>20.624949999999998</v>
      </c>
      <c r="O47" s="1">
        <v>386.11099999999999</v>
      </c>
      <c r="P47" s="1">
        <v>251.3082</v>
      </c>
      <c r="Q47" s="1">
        <v>25.48339</v>
      </c>
      <c r="R47" s="1">
        <v>39.152790000000003</v>
      </c>
      <c r="S47" s="1">
        <v>0.275306</v>
      </c>
      <c r="T47" s="1">
        <v>1.9240349999999999</v>
      </c>
      <c r="U47" s="1">
        <v>0.25514500000000001</v>
      </c>
      <c r="V47" s="1">
        <v>0.16115399999999999</v>
      </c>
      <c r="W47" s="1">
        <v>241.74379999999999</v>
      </c>
      <c r="X47" s="1">
        <v>28.276060000000001</v>
      </c>
      <c r="Y47" s="1">
        <v>28.276060000000001</v>
      </c>
      <c r="Z47" s="1">
        <v>3.856341</v>
      </c>
      <c r="AA47" s="1">
        <v>68.620080000000002</v>
      </c>
      <c r="AB47" s="1">
        <v>2.528959</v>
      </c>
      <c r="AC47" s="1">
        <v>3.685451</v>
      </c>
      <c r="AD47" s="1">
        <v>1.3273820000000001</v>
      </c>
      <c r="AE47" s="1">
        <v>-152.078</v>
      </c>
      <c r="AF47" s="1">
        <v>-80.582400000000007</v>
      </c>
      <c r="AG47" s="1">
        <v>-9.1190999999999995</v>
      </c>
      <c r="AH47" s="1">
        <v>-3.5290000000000002E-2</v>
      </c>
      <c r="AI47" s="1">
        <v>0</v>
      </c>
      <c r="AJ47" s="1">
        <v>0</v>
      </c>
      <c r="AK47" s="1">
        <v>1</v>
      </c>
      <c r="AL47" s="1">
        <v>0</v>
      </c>
      <c r="AM47" s="1">
        <v>25954.25</v>
      </c>
      <c r="AN47" s="1" t="s">
        <v>367</v>
      </c>
      <c r="AO47" s="1" t="s">
        <v>367</v>
      </c>
      <c r="AP47" s="1">
        <v>0</v>
      </c>
      <c r="AQ47" s="1">
        <v>0</v>
      </c>
      <c r="AR47" s="1" t="e">
        <v>#DIV/0!</v>
      </c>
      <c r="AS47" s="1">
        <v>0</v>
      </c>
      <c r="AT47" s="1" t="s">
        <v>367</v>
      </c>
      <c r="AU47" s="1" t="s">
        <v>367</v>
      </c>
      <c r="AV47" s="1">
        <v>0</v>
      </c>
      <c r="AW47" s="1">
        <v>0</v>
      </c>
      <c r="AX47" s="1" t="e">
        <v>#DIV/0!</v>
      </c>
      <c r="AY47" s="1">
        <v>0.5</v>
      </c>
      <c r="AZ47" s="1">
        <v>1261.2139999999999</v>
      </c>
      <c r="BA47" s="1">
        <v>20.624949999999998</v>
      </c>
      <c r="BB47" s="1" t="e">
        <v>#DIV/0!</v>
      </c>
      <c r="BC47" s="1">
        <v>1.6352999999999999E-2</v>
      </c>
      <c r="BD47" s="1" t="e">
        <v>#DIV/0!</v>
      </c>
      <c r="BE47" s="1" t="e">
        <v>#DIV/0!</v>
      </c>
      <c r="BF47" s="1" t="s">
        <v>367</v>
      </c>
      <c r="BG47" s="1">
        <v>0</v>
      </c>
      <c r="BH47" s="1" t="e">
        <v>#DIV/0!</v>
      </c>
      <c r="BI47" s="1" t="e">
        <v>#DIV/0!</v>
      </c>
      <c r="BJ47" s="1" t="e">
        <v>#DIV/0!</v>
      </c>
      <c r="BK47" s="1" t="e">
        <v>#DIV/0!</v>
      </c>
      <c r="BL47" s="1" t="e">
        <v>#DIV/0!</v>
      </c>
      <c r="BM47" s="1" t="e">
        <v>#DIV/0!</v>
      </c>
      <c r="BN47" s="1" t="e">
        <v>#DIV/0!</v>
      </c>
      <c r="BO47" s="1" t="e">
        <v>#DIV/0!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1500</v>
      </c>
      <c r="CI47" s="1">
        <v>1261.2139999999999</v>
      </c>
      <c r="CJ47" s="1">
        <v>0.84080999999999995</v>
      </c>
      <c r="CK47" s="1">
        <v>0.161163</v>
      </c>
      <c r="CL47" s="1">
        <v>6</v>
      </c>
      <c r="CM47" s="1">
        <v>0.5</v>
      </c>
      <c r="CN47" s="1" t="s">
        <v>368</v>
      </c>
      <c r="CO47" s="1">
        <v>2</v>
      </c>
      <c r="CP47" s="2">
        <v>1660000000</v>
      </c>
      <c r="CQ47" s="1">
        <v>386.11099999999999</v>
      </c>
      <c r="CR47" s="1">
        <v>410.05599999999998</v>
      </c>
      <c r="CS47" s="1">
        <v>24.939699999999998</v>
      </c>
      <c r="CT47" s="1">
        <v>21.2727</v>
      </c>
      <c r="CU47" s="1">
        <v>382.47399999999999</v>
      </c>
      <c r="CV47" s="1">
        <v>24.108699999999999</v>
      </c>
      <c r="CW47" s="1">
        <v>550.17200000000003</v>
      </c>
      <c r="CX47" s="1">
        <v>101.303</v>
      </c>
      <c r="CY47" s="1">
        <v>9.9949999999999997E-2</v>
      </c>
      <c r="CZ47" s="1">
        <v>27.499199999999998</v>
      </c>
      <c r="DA47" s="1">
        <v>28.0547</v>
      </c>
      <c r="DB47" s="1">
        <v>999.9</v>
      </c>
      <c r="DC47" s="1">
        <v>0</v>
      </c>
      <c r="DD47" s="1">
        <v>0</v>
      </c>
      <c r="DE47" s="1">
        <v>5023.75</v>
      </c>
      <c r="DF47" s="1">
        <v>0</v>
      </c>
      <c r="DG47" s="1">
        <v>1576.39</v>
      </c>
      <c r="DH47" s="1">
        <v>-23.401700000000002</v>
      </c>
      <c r="DI47" s="1">
        <v>396.58699999999999</v>
      </c>
      <c r="DJ47" s="1">
        <v>418.96899999999999</v>
      </c>
      <c r="DK47" s="1">
        <v>3.7722699999999998</v>
      </c>
      <c r="DL47" s="1">
        <v>410.05599999999998</v>
      </c>
      <c r="DM47" s="1">
        <v>21.2727</v>
      </c>
      <c r="DN47" s="1">
        <v>2.5371299999999999</v>
      </c>
      <c r="DO47" s="1">
        <v>2.1549900000000002</v>
      </c>
      <c r="DP47" s="1">
        <v>21.2667</v>
      </c>
      <c r="DQ47" s="1">
        <v>18.631499999999999</v>
      </c>
      <c r="DR47" s="1">
        <v>1500</v>
      </c>
      <c r="DS47" s="1">
        <v>0.97301099999999996</v>
      </c>
      <c r="DT47" s="1">
        <v>2.6988999999999999E-2</v>
      </c>
      <c r="DU47" s="1">
        <v>0</v>
      </c>
      <c r="DV47" s="1">
        <v>2.2732999999999999</v>
      </c>
      <c r="DW47" s="1">
        <v>0</v>
      </c>
      <c r="DX47" s="1">
        <v>19361.400000000001</v>
      </c>
      <c r="DY47" s="1">
        <v>13303.6</v>
      </c>
      <c r="DZ47" s="1">
        <v>35.811999999999998</v>
      </c>
      <c r="EA47" s="1">
        <v>38.061999999999998</v>
      </c>
      <c r="EB47" s="1">
        <v>36.436999999999998</v>
      </c>
      <c r="EC47" s="1">
        <v>36.875</v>
      </c>
      <c r="ED47" s="1">
        <v>36.061999999999998</v>
      </c>
      <c r="EE47" s="1">
        <v>1459.52</v>
      </c>
      <c r="EF47" s="1">
        <v>40.479999999999997</v>
      </c>
      <c r="EG47" s="1">
        <v>0</v>
      </c>
      <c r="EH47" s="2">
        <v>1660000000</v>
      </c>
      <c r="EI47" s="1">
        <v>0</v>
      </c>
      <c r="EJ47" s="1">
        <v>2.3510759999999999</v>
      </c>
      <c r="EK47" s="1">
        <v>-1.4153899999999999</v>
      </c>
      <c r="EL47" s="1">
        <v>-24.715399999999999</v>
      </c>
      <c r="EM47" s="1">
        <v>19401.89</v>
      </c>
      <c r="EN47" s="1">
        <v>15</v>
      </c>
      <c r="EO47" s="2">
        <v>1660000000</v>
      </c>
      <c r="EP47" s="2">
        <v>0.95509259259259249</v>
      </c>
      <c r="EQ47" s="2">
        <v>1660000000</v>
      </c>
      <c r="ER47" s="2">
        <v>1660000000</v>
      </c>
      <c r="ES47" s="1">
        <v>27</v>
      </c>
      <c r="ET47" s="1">
        <v>-0.58499999999999996</v>
      </c>
      <c r="EU47" s="1">
        <v>1.9E-2</v>
      </c>
      <c r="EV47" s="1">
        <v>3.637</v>
      </c>
      <c r="EW47" s="1">
        <v>0.83099999999999996</v>
      </c>
      <c r="EX47" s="1">
        <v>410</v>
      </c>
      <c r="EY47" s="1">
        <v>21</v>
      </c>
      <c r="EZ47" s="1">
        <v>0.09</v>
      </c>
      <c r="FA47" s="1">
        <v>0.03</v>
      </c>
      <c r="FB47" s="1">
        <v>-23.3492</v>
      </c>
      <c r="FC47" s="1">
        <v>-0.24145</v>
      </c>
      <c r="FD47" s="1">
        <v>2.8514000000000001E-2</v>
      </c>
      <c r="FE47" s="1">
        <v>0</v>
      </c>
      <c r="FF47" s="1">
        <v>3.7699229999999999</v>
      </c>
      <c r="FG47" s="1">
        <v>7.0507E-2</v>
      </c>
      <c r="FH47" s="1">
        <v>1.1219E-2</v>
      </c>
      <c r="FI47" s="1">
        <v>1</v>
      </c>
      <c r="FJ47" s="1">
        <v>1</v>
      </c>
      <c r="FK47" s="1">
        <v>2</v>
      </c>
      <c r="FL47" s="2">
        <v>44563</v>
      </c>
      <c r="FM47" s="1">
        <v>3.0591699999999999</v>
      </c>
      <c r="FN47" s="1">
        <v>2.7639999999999998</v>
      </c>
      <c r="FO47" s="1">
        <v>9.7622E-2</v>
      </c>
      <c r="FP47" s="1">
        <v>0.103502</v>
      </c>
      <c r="FQ47" s="1">
        <v>0.12138599999999999</v>
      </c>
      <c r="FR47" s="1">
        <v>0.111288</v>
      </c>
      <c r="FS47" s="1">
        <v>28583.599999999999</v>
      </c>
      <c r="FT47" s="1">
        <v>22219.1</v>
      </c>
      <c r="FU47" s="1">
        <v>29744.3</v>
      </c>
      <c r="FV47" s="1">
        <v>24241.3</v>
      </c>
      <c r="FW47" s="1">
        <v>34342.300000000003</v>
      </c>
      <c r="FX47" s="1">
        <v>31439</v>
      </c>
      <c r="FY47" s="1">
        <v>42975.7</v>
      </c>
      <c r="FZ47" s="1">
        <v>39530.6</v>
      </c>
      <c r="GA47" s="1">
        <v>2.0663999999999998</v>
      </c>
      <c r="GB47" s="1">
        <v>1.95295</v>
      </c>
      <c r="GC47" s="1">
        <v>8.0373E-2</v>
      </c>
      <c r="GD47" s="1">
        <v>0</v>
      </c>
      <c r="GE47" s="1">
        <v>26.741199999999999</v>
      </c>
      <c r="GF47" s="1">
        <v>999.9</v>
      </c>
      <c r="GG47" s="1">
        <v>51.9</v>
      </c>
      <c r="GH47" s="1">
        <v>33</v>
      </c>
      <c r="GI47" s="1">
        <v>25.885400000000001</v>
      </c>
      <c r="GJ47" s="1">
        <v>30.821899999999999</v>
      </c>
      <c r="GK47" s="1">
        <v>36.486400000000003</v>
      </c>
      <c r="GL47" s="1">
        <v>1</v>
      </c>
      <c r="GM47" s="1">
        <v>0.11205</v>
      </c>
      <c r="GN47" s="1">
        <v>1.1422399999999999</v>
      </c>
      <c r="GO47" s="1">
        <v>20.263200000000001</v>
      </c>
      <c r="GP47" s="1">
        <v>5.2271700000000001</v>
      </c>
      <c r="GQ47" s="1">
        <v>11.908099999999999</v>
      </c>
      <c r="GR47" s="1">
        <v>4.9640500000000003</v>
      </c>
      <c r="GS47" s="1">
        <v>3.2919999999999998</v>
      </c>
      <c r="GT47" s="1">
        <v>9999</v>
      </c>
      <c r="GU47" s="1">
        <v>9999</v>
      </c>
      <c r="GV47" s="1">
        <v>8956.1</v>
      </c>
      <c r="GW47" s="1">
        <v>987.8</v>
      </c>
      <c r="GX47" s="1">
        <v>1.8769899999999999</v>
      </c>
      <c r="GY47" s="1">
        <v>1.87538</v>
      </c>
      <c r="GZ47" s="1">
        <v>1.8739600000000001</v>
      </c>
      <c r="HA47" s="1">
        <v>1.87317</v>
      </c>
      <c r="HB47" s="1">
        <v>1.87469</v>
      </c>
      <c r="HC47" s="1">
        <v>1.86965</v>
      </c>
      <c r="HD47" s="1">
        <v>1.87384</v>
      </c>
      <c r="HE47" s="1">
        <v>1.87897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 t="s">
        <v>372</v>
      </c>
      <c r="HL47" s="1" t="s">
        <v>373</v>
      </c>
      <c r="HM47" s="1" t="s">
        <v>780</v>
      </c>
      <c r="HN47" s="1" t="s">
        <v>780</v>
      </c>
      <c r="HO47" s="1" t="s">
        <v>373</v>
      </c>
      <c r="HP47" s="1">
        <v>0</v>
      </c>
      <c r="HQ47" s="1">
        <v>100</v>
      </c>
      <c r="HR47" s="1">
        <v>100</v>
      </c>
      <c r="HS47" s="1">
        <v>3.637</v>
      </c>
      <c r="HT47" s="1">
        <v>0.83099999999999996</v>
      </c>
      <c r="HU47" s="1">
        <v>3.2513339999999999</v>
      </c>
      <c r="HV47" s="1">
        <v>3.163E-3</v>
      </c>
      <c r="HW47" s="2">
        <v>-1.9999999999999999E-6</v>
      </c>
      <c r="HX47" s="2">
        <v>3.13E-10</v>
      </c>
      <c r="HY47" s="1">
        <v>0.23775299999999999</v>
      </c>
      <c r="HZ47" s="1">
        <v>2.2706E-2</v>
      </c>
      <c r="IA47" s="1">
        <v>3.1700000000000001E-4</v>
      </c>
      <c r="IB47" s="2">
        <v>-2.3999999999999999E-6</v>
      </c>
      <c r="IC47" s="1">
        <v>4</v>
      </c>
      <c r="ID47" s="1">
        <v>1883</v>
      </c>
      <c r="IE47" s="1">
        <v>1</v>
      </c>
      <c r="IF47" s="1">
        <v>28</v>
      </c>
      <c r="IG47" s="1">
        <v>22.8</v>
      </c>
      <c r="IH47" s="1">
        <v>24.7</v>
      </c>
      <c r="II47" s="1">
        <v>1.0583499999999999</v>
      </c>
      <c r="IJ47" s="1">
        <v>2.4194300000000002</v>
      </c>
      <c r="IK47" s="1">
        <v>1.42578</v>
      </c>
      <c r="IL47" s="1">
        <v>2.2839399999999999</v>
      </c>
      <c r="IM47" s="1">
        <v>1.5478499999999999</v>
      </c>
      <c r="IN47" s="1">
        <v>2.3999000000000001</v>
      </c>
      <c r="IO47" s="1">
        <v>35.568300000000001</v>
      </c>
      <c r="IP47" s="1">
        <v>14.744899999999999</v>
      </c>
      <c r="IQ47" s="1">
        <v>18</v>
      </c>
      <c r="IR47" s="1">
        <v>569.00099999999998</v>
      </c>
      <c r="IS47" s="1">
        <v>481.55500000000001</v>
      </c>
      <c r="IT47" s="1">
        <v>25.001100000000001</v>
      </c>
      <c r="IU47" s="1">
        <v>28.664300000000001</v>
      </c>
      <c r="IV47" s="1">
        <v>30.000599999999999</v>
      </c>
      <c r="IW47" s="1">
        <v>28.5077</v>
      </c>
      <c r="IX47" s="1">
        <v>28.433599999999998</v>
      </c>
      <c r="IY47" s="1">
        <v>21.213100000000001</v>
      </c>
      <c r="IZ47" s="1">
        <v>20.619599999999998</v>
      </c>
      <c r="JA47" s="1">
        <v>5.7574800000000002</v>
      </c>
      <c r="JB47" s="1">
        <v>25</v>
      </c>
      <c r="JC47" s="1">
        <v>410</v>
      </c>
      <c r="JD47" s="1">
        <v>21.180399999999999</v>
      </c>
      <c r="JE47" s="1">
        <v>99.580100000000002</v>
      </c>
      <c r="JF47" s="1">
        <v>100.592</v>
      </c>
    </row>
    <row r="48" spans="1:266" x14ac:dyDescent="0.2">
      <c r="A48" s="1">
        <v>32</v>
      </c>
      <c r="B48" s="2">
        <v>1660000000</v>
      </c>
      <c r="C48" s="1">
        <v>5296.1</v>
      </c>
      <c r="D48" s="1" t="s">
        <v>813</v>
      </c>
      <c r="E48" s="2">
        <v>0.95710648148148147</v>
      </c>
      <c r="F48" s="1" t="s">
        <v>366</v>
      </c>
      <c r="G48" s="1"/>
      <c r="H48" s="1" t="s">
        <v>394</v>
      </c>
      <c r="I48" s="1">
        <v>14</v>
      </c>
      <c r="J48" s="1" t="s">
        <v>812</v>
      </c>
      <c r="K48" s="2">
        <v>1660000000</v>
      </c>
      <c r="L48" s="1">
        <v>3.7299999999999998E-3</v>
      </c>
      <c r="M48" s="1">
        <v>3.7296619999999998</v>
      </c>
      <c r="N48" s="1">
        <v>20.425470000000001</v>
      </c>
      <c r="O48" s="1">
        <v>376.226</v>
      </c>
      <c r="P48" s="1">
        <v>255.5855</v>
      </c>
      <c r="Q48" s="1">
        <v>25.91741</v>
      </c>
      <c r="R48" s="1">
        <v>38.150849999999998</v>
      </c>
      <c r="S48" s="1">
        <v>0.30834400000000001</v>
      </c>
      <c r="T48" s="1">
        <v>1.9145509999999999</v>
      </c>
      <c r="U48" s="1">
        <v>0.28317599999999998</v>
      </c>
      <c r="V48" s="1">
        <v>0.17907500000000001</v>
      </c>
      <c r="W48" s="1">
        <v>241.73750000000001</v>
      </c>
      <c r="X48" s="1">
        <v>28.30555</v>
      </c>
      <c r="Y48" s="1">
        <v>28.30555</v>
      </c>
      <c r="Z48" s="1">
        <v>3.8629639999999998</v>
      </c>
      <c r="AA48" s="1">
        <v>69.182220000000001</v>
      </c>
      <c r="AB48" s="1">
        <v>2.5697519999999998</v>
      </c>
      <c r="AC48" s="1">
        <v>3.7144689999999998</v>
      </c>
      <c r="AD48" s="1">
        <v>1.293212</v>
      </c>
      <c r="AE48" s="1">
        <v>-164.47800000000001</v>
      </c>
      <c r="AF48" s="1">
        <v>-69.388300000000001</v>
      </c>
      <c r="AG48" s="1">
        <v>-7.8976499999999996</v>
      </c>
      <c r="AH48" s="1">
        <v>-2.6440000000000002E-2</v>
      </c>
      <c r="AI48" s="1">
        <v>0</v>
      </c>
      <c r="AJ48" s="1">
        <v>0</v>
      </c>
      <c r="AK48" s="1">
        <v>1</v>
      </c>
      <c r="AL48" s="1">
        <v>0</v>
      </c>
      <c r="AM48" s="1">
        <v>25704.33</v>
      </c>
      <c r="AN48" s="1" t="s">
        <v>367</v>
      </c>
      <c r="AO48" s="1" t="s">
        <v>367</v>
      </c>
      <c r="AP48" s="1">
        <v>0</v>
      </c>
      <c r="AQ48" s="1">
        <v>0</v>
      </c>
      <c r="AR48" s="1" t="e">
        <v>#DIV/0!</v>
      </c>
      <c r="AS48" s="1">
        <v>0</v>
      </c>
      <c r="AT48" s="1" t="s">
        <v>367</v>
      </c>
      <c r="AU48" s="1" t="s">
        <v>367</v>
      </c>
      <c r="AV48" s="1">
        <v>0</v>
      </c>
      <c r="AW48" s="1">
        <v>0</v>
      </c>
      <c r="AX48" s="1" t="e">
        <v>#DIV/0!</v>
      </c>
      <c r="AY48" s="1">
        <v>0.5</v>
      </c>
      <c r="AZ48" s="1">
        <v>1261.173</v>
      </c>
      <c r="BA48" s="1">
        <v>20.425470000000001</v>
      </c>
      <c r="BB48" s="1" t="e">
        <v>#DIV/0!</v>
      </c>
      <c r="BC48" s="1">
        <v>1.6195999999999999E-2</v>
      </c>
      <c r="BD48" s="1" t="e">
        <v>#DIV/0!</v>
      </c>
      <c r="BE48" s="1" t="e">
        <v>#DIV/0!</v>
      </c>
      <c r="BF48" s="1" t="s">
        <v>367</v>
      </c>
      <c r="BG48" s="1">
        <v>0</v>
      </c>
      <c r="BH48" s="1" t="e">
        <v>#DIV/0!</v>
      </c>
      <c r="BI48" s="1" t="e">
        <v>#DIV/0!</v>
      </c>
      <c r="BJ48" s="1" t="e">
        <v>#DIV/0!</v>
      </c>
      <c r="BK48" s="1" t="e">
        <v>#DIV/0!</v>
      </c>
      <c r="BL48" s="1" t="e">
        <v>#DIV/0!</v>
      </c>
      <c r="BM48" s="1" t="e">
        <v>#DIV/0!</v>
      </c>
      <c r="BN48" s="1" t="e">
        <v>#DIV/0!</v>
      </c>
      <c r="BO48" s="1" t="e">
        <v>#DIV/0!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1499.95</v>
      </c>
      <c r="CI48" s="1">
        <v>1261.173</v>
      </c>
      <c r="CJ48" s="1">
        <v>0.84080999999999995</v>
      </c>
      <c r="CK48" s="1">
        <v>0.161164</v>
      </c>
      <c r="CL48" s="1">
        <v>6</v>
      </c>
      <c r="CM48" s="1">
        <v>0.5</v>
      </c>
      <c r="CN48" s="1" t="s">
        <v>368</v>
      </c>
      <c r="CO48" s="1">
        <v>2</v>
      </c>
      <c r="CP48" s="2">
        <v>1660000000</v>
      </c>
      <c r="CQ48" s="1">
        <v>376.226</v>
      </c>
      <c r="CR48" s="1">
        <v>400.03</v>
      </c>
      <c r="CS48" s="1">
        <v>25.341699999999999</v>
      </c>
      <c r="CT48" s="1">
        <v>21.377600000000001</v>
      </c>
      <c r="CU48" s="1">
        <v>372.64800000000002</v>
      </c>
      <c r="CV48" s="1">
        <v>24.377199999999998</v>
      </c>
      <c r="CW48" s="1">
        <v>550.21</v>
      </c>
      <c r="CX48" s="1">
        <v>101.304</v>
      </c>
      <c r="CY48" s="1">
        <v>0.10008599999999999</v>
      </c>
      <c r="CZ48" s="1">
        <v>27.633299999999998</v>
      </c>
      <c r="DA48" s="1">
        <v>28.229099999999999</v>
      </c>
      <c r="DB48" s="1">
        <v>999.9</v>
      </c>
      <c r="DC48" s="1">
        <v>0</v>
      </c>
      <c r="DD48" s="1">
        <v>0</v>
      </c>
      <c r="DE48" s="1">
        <v>4983.75</v>
      </c>
      <c r="DF48" s="1">
        <v>0</v>
      </c>
      <c r="DG48" s="1">
        <v>1585.8</v>
      </c>
      <c r="DH48" s="1">
        <v>-23.803699999999999</v>
      </c>
      <c r="DI48" s="1">
        <v>386.00900000000001</v>
      </c>
      <c r="DJ48" s="1">
        <v>408.76900000000001</v>
      </c>
      <c r="DK48" s="1">
        <v>3.9640900000000001</v>
      </c>
      <c r="DL48" s="1">
        <v>400.03</v>
      </c>
      <c r="DM48" s="1">
        <v>21.377600000000001</v>
      </c>
      <c r="DN48" s="1">
        <v>2.5672199999999998</v>
      </c>
      <c r="DO48" s="1">
        <v>2.1656399999999998</v>
      </c>
      <c r="DP48" s="1">
        <v>21.459</v>
      </c>
      <c r="DQ48" s="1">
        <v>18.7104</v>
      </c>
      <c r="DR48" s="1">
        <v>1499.95</v>
      </c>
      <c r="DS48" s="1">
        <v>0.97299100000000005</v>
      </c>
      <c r="DT48" s="1">
        <v>2.7008999999999998E-2</v>
      </c>
      <c r="DU48" s="1">
        <v>0</v>
      </c>
      <c r="DV48" s="1">
        <v>2.6829000000000001</v>
      </c>
      <c r="DW48" s="1">
        <v>0</v>
      </c>
      <c r="DX48" s="1">
        <v>19571</v>
      </c>
      <c r="DY48" s="1">
        <v>13303.1</v>
      </c>
      <c r="DZ48" s="1">
        <v>36</v>
      </c>
      <c r="EA48" s="1">
        <v>38.311999999999998</v>
      </c>
      <c r="EB48" s="1">
        <v>36.561999999999998</v>
      </c>
      <c r="EC48" s="1">
        <v>37.186999999999998</v>
      </c>
      <c r="ED48" s="1">
        <v>36.311999999999998</v>
      </c>
      <c r="EE48" s="1">
        <v>1459.44</v>
      </c>
      <c r="EF48" s="1">
        <v>40.51</v>
      </c>
      <c r="EG48" s="1">
        <v>0</v>
      </c>
      <c r="EH48" s="2">
        <v>1660000000</v>
      </c>
      <c r="EI48" s="1">
        <v>0</v>
      </c>
      <c r="EJ48" s="1">
        <v>2.4054880000000001</v>
      </c>
      <c r="EK48" s="1">
        <v>0.368892</v>
      </c>
      <c r="EL48" s="1">
        <v>-392.9</v>
      </c>
      <c r="EM48" s="1">
        <v>19614.47</v>
      </c>
      <c r="EN48" s="1">
        <v>15</v>
      </c>
      <c r="EO48" s="2">
        <v>1660000000</v>
      </c>
      <c r="EP48" s="2">
        <v>0.95509259259259249</v>
      </c>
      <c r="EQ48" s="2">
        <v>1660000000</v>
      </c>
      <c r="ER48" s="2">
        <v>1660000000</v>
      </c>
      <c r="ES48" s="1">
        <v>27</v>
      </c>
      <c r="ET48" s="1">
        <v>-0.58499999999999996</v>
      </c>
      <c r="EU48" s="1">
        <v>1.9E-2</v>
      </c>
      <c r="EV48" s="1">
        <v>3.637</v>
      </c>
      <c r="EW48" s="1">
        <v>0.83099999999999996</v>
      </c>
      <c r="EX48" s="1">
        <v>410</v>
      </c>
      <c r="EY48" s="1">
        <v>21</v>
      </c>
      <c r="EZ48" s="1">
        <v>0.09</v>
      </c>
      <c r="FA48" s="1">
        <v>0.03</v>
      </c>
      <c r="FB48" s="1">
        <v>-23.773199999999999</v>
      </c>
      <c r="FC48" s="1">
        <v>-0.50387000000000004</v>
      </c>
      <c r="FD48" s="1">
        <v>6.2039999999999998E-2</v>
      </c>
      <c r="FE48" s="1">
        <v>0</v>
      </c>
      <c r="FF48" s="1">
        <v>3.950809</v>
      </c>
      <c r="FG48" s="1">
        <v>0.191501</v>
      </c>
      <c r="FH48" s="1">
        <v>2.2793999999999998E-2</v>
      </c>
      <c r="FI48" s="1">
        <v>1</v>
      </c>
      <c r="FJ48" s="1">
        <v>1</v>
      </c>
      <c r="FK48" s="1">
        <v>2</v>
      </c>
      <c r="FL48" s="2">
        <v>44563</v>
      </c>
      <c r="FM48" s="1">
        <v>3.05877</v>
      </c>
      <c r="FN48" s="1">
        <v>2.76396</v>
      </c>
      <c r="FO48" s="1">
        <v>9.5574000000000006E-2</v>
      </c>
      <c r="FP48" s="1">
        <v>0.101466</v>
      </c>
      <c r="FQ48" s="1">
        <v>0.122224</v>
      </c>
      <c r="FR48" s="1">
        <v>0.11157599999999999</v>
      </c>
      <c r="FS48" s="1">
        <v>28626.3</v>
      </c>
      <c r="FT48" s="1">
        <v>22254.5</v>
      </c>
      <c r="FU48" s="1">
        <v>29723.4</v>
      </c>
      <c r="FV48" s="1">
        <v>24226.7</v>
      </c>
      <c r="FW48" s="1">
        <v>34285.199999999997</v>
      </c>
      <c r="FX48" s="1">
        <v>31410.3</v>
      </c>
      <c r="FY48" s="1">
        <v>42944.2</v>
      </c>
      <c r="FZ48" s="1">
        <v>39506.800000000003</v>
      </c>
      <c r="GA48" s="1">
        <v>2.06297</v>
      </c>
      <c r="GB48" s="1">
        <v>1.9462699999999999</v>
      </c>
      <c r="GC48" s="1">
        <v>7.1987999999999996E-2</v>
      </c>
      <c r="GD48" s="1">
        <v>0</v>
      </c>
      <c r="GE48" s="1">
        <v>27.053100000000001</v>
      </c>
      <c r="GF48" s="1">
        <v>999.9</v>
      </c>
      <c r="GG48" s="1">
        <v>51.9</v>
      </c>
      <c r="GH48" s="1">
        <v>33.299999999999997</v>
      </c>
      <c r="GI48" s="1">
        <v>26.321999999999999</v>
      </c>
      <c r="GJ48" s="1">
        <v>31.221900000000002</v>
      </c>
      <c r="GK48" s="1">
        <v>36.045699999999997</v>
      </c>
      <c r="GL48" s="1">
        <v>1</v>
      </c>
      <c r="GM48" s="1">
        <v>0.142957</v>
      </c>
      <c r="GN48" s="1">
        <v>1.34135</v>
      </c>
      <c r="GO48" s="1">
        <v>20.261900000000001</v>
      </c>
      <c r="GP48" s="1">
        <v>5.2277699999999996</v>
      </c>
      <c r="GQ48" s="1">
        <v>11.908099999999999</v>
      </c>
      <c r="GR48" s="1">
        <v>4.9637000000000002</v>
      </c>
      <c r="GS48" s="1">
        <v>3.2919999999999998</v>
      </c>
      <c r="GT48" s="1">
        <v>9999</v>
      </c>
      <c r="GU48" s="1">
        <v>9999</v>
      </c>
      <c r="GV48" s="1">
        <v>8964.9</v>
      </c>
      <c r="GW48" s="1">
        <v>987.9</v>
      </c>
      <c r="GX48" s="1">
        <v>1.877</v>
      </c>
      <c r="GY48" s="1">
        <v>1.8753299999999999</v>
      </c>
      <c r="GZ48" s="1">
        <v>1.87399</v>
      </c>
      <c r="HA48" s="1">
        <v>1.8731899999999999</v>
      </c>
      <c r="HB48" s="1">
        <v>1.87469</v>
      </c>
      <c r="HC48" s="1">
        <v>1.8696600000000001</v>
      </c>
      <c r="HD48" s="1">
        <v>1.8738600000000001</v>
      </c>
      <c r="HE48" s="1">
        <v>1.87896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 t="s">
        <v>372</v>
      </c>
      <c r="HL48" s="1" t="s">
        <v>373</v>
      </c>
      <c r="HM48" s="1" t="s">
        <v>780</v>
      </c>
      <c r="HN48" s="1" t="s">
        <v>780</v>
      </c>
      <c r="HO48" s="1" t="s">
        <v>373</v>
      </c>
      <c r="HP48" s="1">
        <v>0</v>
      </c>
      <c r="HQ48" s="1">
        <v>100</v>
      </c>
      <c r="HR48" s="1">
        <v>100</v>
      </c>
      <c r="HS48" s="1">
        <v>3.5779999999999998</v>
      </c>
      <c r="HT48" s="1">
        <v>0.96450000000000002</v>
      </c>
      <c r="HU48" s="1">
        <v>2.6668229999999999</v>
      </c>
      <c r="HV48" s="1">
        <v>3.163E-3</v>
      </c>
      <c r="HW48" s="2">
        <v>-1.9999999999999999E-6</v>
      </c>
      <c r="HX48" s="2">
        <v>3.13E-10</v>
      </c>
      <c r="HY48" s="1">
        <v>0.25694299999999998</v>
      </c>
      <c r="HZ48" s="1">
        <v>2.2706E-2</v>
      </c>
      <c r="IA48" s="1">
        <v>3.1700000000000001E-4</v>
      </c>
      <c r="IB48" s="2">
        <v>-2.3999999999999999E-6</v>
      </c>
      <c r="IC48" s="1">
        <v>4</v>
      </c>
      <c r="ID48" s="1">
        <v>1883</v>
      </c>
      <c r="IE48" s="1">
        <v>1</v>
      </c>
      <c r="IF48" s="1">
        <v>28</v>
      </c>
      <c r="IG48" s="1">
        <v>3.1</v>
      </c>
      <c r="IH48" s="1">
        <v>2.9</v>
      </c>
      <c r="II48" s="1">
        <v>1.0363800000000001</v>
      </c>
      <c r="IJ48" s="1">
        <v>2.4230999999999998</v>
      </c>
      <c r="IK48" s="1">
        <v>1.42578</v>
      </c>
      <c r="IL48" s="1">
        <v>2.2851599999999999</v>
      </c>
      <c r="IM48" s="1">
        <v>1.5478499999999999</v>
      </c>
      <c r="IN48" s="1">
        <v>2.3913600000000002</v>
      </c>
      <c r="IO48" s="1">
        <v>36.198900000000002</v>
      </c>
      <c r="IP48" s="1">
        <v>14.709899999999999</v>
      </c>
      <c r="IQ48" s="1">
        <v>18</v>
      </c>
      <c r="IR48" s="1">
        <v>570.09799999999996</v>
      </c>
      <c r="IS48" s="1">
        <v>480.37900000000002</v>
      </c>
      <c r="IT48" s="1">
        <v>25.0001</v>
      </c>
      <c r="IU48" s="1">
        <v>29.0641</v>
      </c>
      <c r="IV48" s="1">
        <v>30.000900000000001</v>
      </c>
      <c r="IW48" s="1">
        <v>28.8781</v>
      </c>
      <c r="IX48" s="1">
        <v>28.801500000000001</v>
      </c>
      <c r="IY48" s="1">
        <v>20.767299999999999</v>
      </c>
      <c r="IZ48" s="1">
        <v>20.8062</v>
      </c>
      <c r="JA48" s="1">
        <v>5.9406600000000003</v>
      </c>
      <c r="JB48" s="1">
        <v>25</v>
      </c>
      <c r="JC48" s="1">
        <v>400</v>
      </c>
      <c r="JD48" s="1">
        <v>21.387799999999999</v>
      </c>
      <c r="JE48" s="1">
        <v>99.508399999999995</v>
      </c>
      <c r="JF48" s="1">
        <v>100.532</v>
      </c>
    </row>
    <row r="49" spans="1:266" x14ac:dyDescent="0.2">
      <c r="A49" s="1">
        <v>33</v>
      </c>
      <c r="B49" s="2">
        <v>1660000000</v>
      </c>
      <c r="C49" s="1">
        <v>5371.6</v>
      </c>
      <c r="D49" s="1" t="s">
        <v>814</v>
      </c>
      <c r="E49" s="2">
        <v>0.95798611111111109</v>
      </c>
      <c r="F49" s="1" t="s">
        <v>366</v>
      </c>
      <c r="G49" s="1"/>
      <c r="H49" s="1" t="s">
        <v>394</v>
      </c>
      <c r="I49" s="1">
        <v>14</v>
      </c>
      <c r="J49" s="1" t="s">
        <v>812</v>
      </c>
      <c r="K49" s="2">
        <v>1660000000</v>
      </c>
      <c r="L49" s="1">
        <v>3.7550000000000001E-3</v>
      </c>
      <c r="M49" s="1">
        <v>3.7554609999999999</v>
      </c>
      <c r="N49" s="1">
        <v>14.837339999999999</v>
      </c>
      <c r="O49" s="1">
        <v>282.72199999999998</v>
      </c>
      <c r="P49" s="1">
        <v>196.33320000000001</v>
      </c>
      <c r="Q49" s="1">
        <v>19.90868</v>
      </c>
      <c r="R49" s="1">
        <v>28.66873</v>
      </c>
      <c r="S49" s="1">
        <v>0.31403799999999998</v>
      </c>
      <c r="T49" s="1">
        <v>1.9172119999999999</v>
      </c>
      <c r="U49" s="1">
        <v>0.28800799999999999</v>
      </c>
      <c r="V49" s="1">
        <v>0.18216299999999999</v>
      </c>
      <c r="W49" s="1">
        <v>241.7407</v>
      </c>
      <c r="X49" s="1">
        <v>28.180330000000001</v>
      </c>
      <c r="Y49" s="1">
        <v>28.180330000000001</v>
      </c>
      <c r="Z49" s="1">
        <v>3.834918</v>
      </c>
      <c r="AA49" s="1">
        <v>69.22972</v>
      </c>
      <c r="AB49" s="1">
        <v>2.5543399999999998</v>
      </c>
      <c r="AC49" s="1">
        <v>3.6896580000000001</v>
      </c>
      <c r="AD49" s="1">
        <v>1.280578</v>
      </c>
      <c r="AE49" s="1">
        <v>-165.61600000000001</v>
      </c>
      <c r="AF49" s="1">
        <v>-68.386899999999997</v>
      </c>
      <c r="AG49" s="1">
        <v>-7.7635899999999998</v>
      </c>
      <c r="AH49" s="1">
        <v>-2.5590000000000002E-2</v>
      </c>
      <c r="AI49" s="1">
        <v>0</v>
      </c>
      <c r="AJ49" s="1">
        <v>0</v>
      </c>
      <c r="AK49" s="1">
        <v>1</v>
      </c>
      <c r="AL49" s="1">
        <v>0</v>
      </c>
      <c r="AM49" s="1">
        <v>25781.040000000001</v>
      </c>
      <c r="AN49" s="1" t="s">
        <v>367</v>
      </c>
      <c r="AO49" s="1" t="s">
        <v>367</v>
      </c>
      <c r="AP49" s="1">
        <v>0</v>
      </c>
      <c r="AQ49" s="1">
        <v>0</v>
      </c>
      <c r="AR49" s="1" t="e">
        <v>#DIV/0!</v>
      </c>
      <c r="AS49" s="1">
        <v>0</v>
      </c>
      <c r="AT49" s="1" t="s">
        <v>367</v>
      </c>
      <c r="AU49" s="1" t="s">
        <v>367</v>
      </c>
      <c r="AV49" s="1">
        <v>0</v>
      </c>
      <c r="AW49" s="1">
        <v>0</v>
      </c>
      <c r="AX49" s="1" t="e">
        <v>#DIV/0!</v>
      </c>
      <c r="AY49" s="1">
        <v>0.5</v>
      </c>
      <c r="AZ49" s="1">
        <v>1261.19</v>
      </c>
      <c r="BA49" s="1">
        <v>14.837339999999999</v>
      </c>
      <c r="BB49" s="1" t="e">
        <v>#DIV/0!</v>
      </c>
      <c r="BC49" s="1">
        <v>1.1764999999999999E-2</v>
      </c>
      <c r="BD49" s="1" t="e">
        <v>#DIV/0!</v>
      </c>
      <c r="BE49" s="1" t="e">
        <v>#DIV/0!</v>
      </c>
      <c r="BF49" s="1" t="s">
        <v>367</v>
      </c>
      <c r="BG49" s="1">
        <v>0</v>
      </c>
      <c r="BH49" s="1" t="e">
        <v>#DIV/0!</v>
      </c>
      <c r="BI49" s="1" t="e">
        <v>#DIV/0!</v>
      </c>
      <c r="BJ49" s="1" t="e">
        <v>#DIV/0!</v>
      </c>
      <c r="BK49" s="1" t="e">
        <v>#DIV/0!</v>
      </c>
      <c r="BL49" s="1" t="e">
        <v>#DIV/0!</v>
      </c>
      <c r="BM49" s="1" t="e">
        <v>#DIV/0!</v>
      </c>
      <c r="BN49" s="1" t="e">
        <v>#DIV/0!</v>
      </c>
      <c r="BO49" s="1" t="e">
        <v>#DIV/0!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1499.97</v>
      </c>
      <c r="CI49" s="1">
        <v>1261.19</v>
      </c>
      <c r="CJ49" s="1">
        <v>0.84080999999999995</v>
      </c>
      <c r="CK49" s="1">
        <v>0.161164</v>
      </c>
      <c r="CL49" s="1">
        <v>6</v>
      </c>
      <c r="CM49" s="1">
        <v>0.5</v>
      </c>
      <c r="CN49" s="1" t="s">
        <v>368</v>
      </c>
      <c r="CO49" s="1">
        <v>2</v>
      </c>
      <c r="CP49" s="2">
        <v>1660000000</v>
      </c>
      <c r="CQ49" s="1">
        <v>282.72199999999998</v>
      </c>
      <c r="CR49" s="1">
        <v>300.06400000000002</v>
      </c>
      <c r="CS49" s="1">
        <v>25.190100000000001</v>
      </c>
      <c r="CT49" s="1">
        <v>21.196999999999999</v>
      </c>
      <c r="CU49" s="1">
        <v>279.31200000000001</v>
      </c>
      <c r="CV49" s="1">
        <v>24.230499999999999</v>
      </c>
      <c r="CW49" s="1">
        <v>550.07799999999997</v>
      </c>
      <c r="CX49" s="1">
        <v>101.303</v>
      </c>
      <c r="CY49" s="1">
        <v>9.9531999999999995E-2</v>
      </c>
      <c r="CZ49" s="1">
        <v>27.518699999999999</v>
      </c>
      <c r="DA49" s="1">
        <v>28.097200000000001</v>
      </c>
      <c r="DB49" s="1">
        <v>999.9</v>
      </c>
      <c r="DC49" s="1">
        <v>0</v>
      </c>
      <c r="DD49" s="1">
        <v>0</v>
      </c>
      <c r="DE49" s="1">
        <v>4995</v>
      </c>
      <c r="DF49" s="1">
        <v>0</v>
      </c>
      <c r="DG49" s="1">
        <v>1596.9</v>
      </c>
      <c r="DH49" s="1">
        <v>-17.353999999999999</v>
      </c>
      <c r="DI49" s="1">
        <v>290.01600000000002</v>
      </c>
      <c r="DJ49" s="1">
        <v>306.56299999999999</v>
      </c>
      <c r="DK49" s="1">
        <v>3.99309</v>
      </c>
      <c r="DL49" s="1">
        <v>300.06400000000002</v>
      </c>
      <c r="DM49" s="1">
        <v>21.196999999999999</v>
      </c>
      <c r="DN49" s="1">
        <v>2.5518399999999999</v>
      </c>
      <c r="DO49" s="1">
        <v>2.1473300000000002</v>
      </c>
      <c r="DP49" s="1">
        <v>21.361000000000001</v>
      </c>
      <c r="DQ49" s="1">
        <v>18.5747</v>
      </c>
      <c r="DR49" s="1">
        <v>1499.97</v>
      </c>
      <c r="DS49" s="1">
        <v>0.97299100000000005</v>
      </c>
      <c r="DT49" s="1">
        <v>2.7008999999999998E-2</v>
      </c>
      <c r="DU49" s="1">
        <v>0</v>
      </c>
      <c r="DV49" s="1">
        <v>1.9415</v>
      </c>
      <c r="DW49" s="1">
        <v>0</v>
      </c>
      <c r="DX49" s="1">
        <v>19086.400000000001</v>
      </c>
      <c r="DY49" s="1">
        <v>13303.3</v>
      </c>
      <c r="DZ49" s="1">
        <v>35.811999999999998</v>
      </c>
      <c r="EA49" s="1">
        <v>38.061999999999998</v>
      </c>
      <c r="EB49" s="1">
        <v>36.375</v>
      </c>
      <c r="EC49" s="1">
        <v>37.125</v>
      </c>
      <c r="ED49" s="1">
        <v>36.186999999999998</v>
      </c>
      <c r="EE49" s="1">
        <v>1459.46</v>
      </c>
      <c r="EF49" s="1">
        <v>40.51</v>
      </c>
      <c r="EG49" s="1">
        <v>0</v>
      </c>
      <c r="EH49" s="2">
        <v>1660000000</v>
      </c>
      <c r="EI49" s="1">
        <v>0</v>
      </c>
      <c r="EJ49" s="1">
        <v>2.373936</v>
      </c>
      <c r="EK49" s="1">
        <v>-0.54037999999999997</v>
      </c>
      <c r="EL49" s="1">
        <v>7.5769270000000004</v>
      </c>
      <c r="EM49" s="1">
        <v>19084.2</v>
      </c>
      <c r="EN49" s="1">
        <v>15</v>
      </c>
      <c r="EO49" s="2">
        <v>1660000000</v>
      </c>
      <c r="EP49" s="2">
        <v>0.95819444444444446</v>
      </c>
      <c r="EQ49" s="2">
        <v>1660000000</v>
      </c>
      <c r="ER49" s="2">
        <v>1660000000</v>
      </c>
      <c r="ES49" s="1">
        <v>28</v>
      </c>
      <c r="ET49" s="1">
        <v>-2.4E-2</v>
      </c>
      <c r="EU49" s="1">
        <v>1.9E-2</v>
      </c>
      <c r="EV49" s="1">
        <v>3.41</v>
      </c>
      <c r="EW49" s="1">
        <v>0.83099999999999996</v>
      </c>
      <c r="EX49" s="1">
        <v>300</v>
      </c>
      <c r="EY49" s="1">
        <v>21</v>
      </c>
      <c r="EZ49" s="1">
        <v>0.09</v>
      </c>
      <c r="FA49" s="1">
        <v>0.03</v>
      </c>
      <c r="FB49" s="1">
        <v>-17.277699999999999</v>
      </c>
      <c r="FC49" s="1">
        <v>-0.15128</v>
      </c>
      <c r="FD49" s="1">
        <v>3.9315000000000003E-2</v>
      </c>
      <c r="FE49" s="1">
        <v>0</v>
      </c>
      <c r="FF49" s="1">
        <v>4.0094709999999996</v>
      </c>
      <c r="FG49" s="1">
        <v>-0.12601999999999999</v>
      </c>
      <c r="FH49" s="1">
        <v>1.2701E-2</v>
      </c>
      <c r="FI49" s="1">
        <v>1</v>
      </c>
      <c r="FJ49" s="1">
        <v>1</v>
      </c>
      <c r="FK49" s="1">
        <v>2</v>
      </c>
      <c r="FL49" s="2">
        <v>44563</v>
      </c>
      <c r="FM49" s="1">
        <v>3.0583100000000001</v>
      </c>
      <c r="FN49" s="1">
        <v>2.7634599999999998</v>
      </c>
      <c r="FO49" s="1">
        <v>7.5684000000000001E-2</v>
      </c>
      <c r="FP49" s="1">
        <v>8.0723000000000003E-2</v>
      </c>
      <c r="FQ49" s="1">
        <v>0.12167600000000001</v>
      </c>
      <c r="FR49" s="1">
        <v>0.110888</v>
      </c>
      <c r="FS49" s="1">
        <v>29248.400000000001</v>
      </c>
      <c r="FT49" s="1">
        <v>22763.9</v>
      </c>
      <c r="FU49" s="1">
        <v>29716.2</v>
      </c>
      <c r="FV49" s="1">
        <v>24222.400000000001</v>
      </c>
      <c r="FW49" s="1">
        <v>34298.199999999997</v>
      </c>
      <c r="FX49" s="1">
        <v>31428.6</v>
      </c>
      <c r="FY49" s="1">
        <v>42933.7</v>
      </c>
      <c r="FZ49" s="1">
        <v>39499.5</v>
      </c>
      <c r="GA49" s="1">
        <v>2.06128</v>
      </c>
      <c r="GB49" s="1">
        <v>1.94387</v>
      </c>
      <c r="GC49" s="1">
        <v>7.1131E-2</v>
      </c>
      <c r="GD49" s="1">
        <v>0</v>
      </c>
      <c r="GE49" s="1">
        <v>26.934899999999999</v>
      </c>
      <c r="GF49" s="1">
        <v>999.9</v>
      </c>
      <c r="GG49" s="1">
        <v>51.7</v>
      </c>
      <c r="GH49" s="1">
        <v>33.4</v>
      </c>
      <c r="GI49" s="1">
        <v>26.3688</v>
      </c>
      <c r="GJ49" s="1">
        <v>30.901900000000001</v>
      </c>
      <c r="GK49" s="1">
        <v>36.073700000000002</v>
      </c>
      <c r="GL49" s="1">
        <v>1</v>
      </c>
      <c r="GM49" s="1">
        <v>0.15240600000000001</v>
      </c>
      <c r="GN49" s="1">
        <v>1.33762</v>
      </c>
      <c r="GO49" s="1">
        <v>20.261500000000002</v>
      </c>
      <c r="GP49" s="1">
        <v>5.22403</v>
      </c>
      <c r="GQ49" s="1">
        <v>11.908099999999999</v>
      </c>
      <c r="GR49" s="1">
        <v>4.9631999999999996</v>
      </c>
      <c r="GS49" s="1">
        <v>3.2913299999999999</v>
      </c>
      <c r="GT49" s="1">
        <v>9999</v>
      </c>
      <c r="GU49" s="1">
        <v>9999</v>
      </c>
      <c r="GV49" s="1">
        <v>8968.2000000000007</v>
      </c>
      <c r="GW49" s="1">
        <v>987.9</v>
      </c>
      <c r="GX49" s="1">
        <v>1.8770100000000001</v>
      </c>
      <c r="GY49" s="1">
        <v>1.87544</v>
      </c>
      <c r="GZ49" s="1">
        <v>1.8740300000000001</v>
      </c>
      <c r="HA49" s="1">
        <v>1.8732899999999999</v>
      </c>
      <c r="HB49" s="1">
        <v>1.87469</v>
      </c>
      <c r="HC49" s="1">
        <v>1.8696600000000001</v>
      </c>
      <c r="HD49" s="1">
        <v>1.87391</v>
      </c>
      <c r="HE49" s="1">
        <v>1.87897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 t="s">
        <v>372</v>
      </c>
      <c r="HL49" s="1" t="s">
        <v>373</v>
      </c>
      <c r="HM49" s="1" t="s">
        <v>780</v>
      </c>
      <c r="HN49" s="1" t="s">
        <v>780</v>
      </c>
      <c r="HO49" s="1" t="s">
        <v>373</v>
      </c>
      <c r="HP49" s="1">
        <v>0</v>
      </c>
      <c r="HQ49" s="1">
        <v>100</v>
      </c>
      <c r="HR49" s="1">
        <v>100</v>
      </c>
      <c r="HS49" s="1">
        <v>3.41</v>
      </c>
      <c r="HT49" s="1">
        <v>0.95960000000000001</v>
      </c>
      <c r="HU49" s="1">
        <v>2.6668229999999999</v>
      </c>
      <c r="HV49" s="1">
        <v>3.163E-3</v>
      </c>
      <c r="HW49" s="2">
        <v>-1.9999999999999999E-6</v>
      </c>
      <c r="HX49" s="2">
        <v>3.13E-10</v>
      </c>
      <c r="HY49" s="1">
        <v>0.25694299999999998</v>
      </c>
      <c r="HZ49" s="1">
        <v>2.2706E-2</v>
      </c>
      <c r="IA49" s="1">
        <v>3.1700000000000001E-4</v>
      </c>
      <c r="IB49" s="2">
        <v>-2.3999999999999999E-6</v>
      </c>
      <c r="IC49" s="1">
        <v>4</v>
      </c>
      <c r="ID49" s="1">
        <v>1883</v>
      </c>
      <c r="IE49" s="1">
        <v>1</v>
      </c>
      <c r="IF49" s="1">
        <v>28</v>
      </c>
      <c r="IG49" s="1">
        <v>4.3</v>
      </c>
      <c r="IH49" s="1">
        <v>4.2</v>
      </c>
      <c r="II49" s="1">
        <v>0.82031200000000004</v>
      </c>
      <c r="IJ49" s="1">
        <v>2.4304199999999998</v>
      </c>
      <c r="IK49" s="1">
        <v>1.42578</v>
      </c>
      <c r="IL49" s="1">
        <v>2.2851599999999999</v>
      </c>
      <c r="IM49" s="1">
        <v>1.5478499999999999</v>
      </c>
      <c r="IN49" s="1">
        <v>2.3864700000000001</v>
      </c>
      <c r="IO49" s="1">
        <v>36.387099999999997</v>
      </c>
      <c r="IP49" s="1">
        <v>14.692399999999999</v>
      </c>
      <c r="IQ49" s="1">
        <v>18</v>
      </c>
      <c r="IR49" s="1">
        <v>570.072</v>
      </c>
      <c r="IS49" s="1">
        <v>479.84</v>
      </c>
      <c r="IT49" s="1">
        <v>24.998999999999999</v>
      </c>
      <c r="IU49" s="1">
        <v>29.187799999999999</v>
      </c>
      <c r="IV49" s="1">
        <v>30.000499999999999</v>
      </c>
      <c r="IW49" s="1">
        <v>29.001300000000001</v>
      </c>
      <c r="IX49" s="1">
        <v>28.920300000000001</v>
      </c>
      <c r="IY49" s="1">
        <v>16.424900000000001</v>
      </c>
      <c r="IZ49" s="1">
        <v>21.687100000000001</v>
      </c>
      <c r="JA49" s="1">
        <v>5.5688199999999997</v>
      </c>
      <c r="JB49" s="1">
        <v>25</v>
      </c>
      <c r="JC49" s="1">
        <v>300</v>
      </c>
      <c r="JD49" s="1">
        <v>21.058900000000001</v>
      </c>
      <c r="JE49" s="1">
        <v>99.484200000000001</v>
      </c>
      <c r="JF49" s="1">
        <v>100.51300000000001</v>
      </c>
    </row>
    <row r="50" spans="1:266" x14ac:dyDescent="0.2">
      <c r="A50" s="1">
        <v>34</v>
      </c>
      <c r="B50" s="2">
        <v>1660000000</v>
      </c>
      <c r="C50" s="1">
        <v>5465.6</v>
      </c>
      <c r="D50" s="1" t="s">
        <v>815</v>
      </c>
      <c r="E50" s="2">
        <v>0.95907407407407408</v>
      </c>
      <c r="F50" s="1" t="s">
        <v>366</v>
      </c>
      <c r="G50" s="1"/>
      <c r="H50" s="1" t="s">
        <v>394</v>
      </c>
      <c r="I50" s="1">
        <v>14</v>
      </c>
      <c r="J50" s="1" t="s">
        <v>812</v>
      </c>
      <c r="K50" s="2">
        <v>1660000000</v>
      </c>
      <c r="L50" s="1">
        <v>4.0099999999999997E-3</v>
      </c>
      <c r="M50" s="1">
        <v>4.0099020000000003</v>
      </c>
      <c r="N50" s="1">
        <v>8.7208780000000008</v>
      </c>
      <c r="O50" s="1">
        <v>189.66300000000001</v>
      </c>
      <c r="P50" s="1">
        <v>140.1258</v>
      </c>
      <c r="Q50" s="1">
        <v>14.209429999999999</v>
      </c>
      <c r="R50" s="1">
        <v>19.23274</v>
      </c>
      <c r="S50" s="1">
        <v>0.327457</v>
      </c>
      <c r="T50" s="1">
        <v>1.9207970000000001</v>
      </c>
      <c r="U50" s="1">
        <v>0.29930800000000002</v>
      </c>
      <c r="V50" s="1">
        <v>0.18939500000000001</v>
      </c>
      <c r="W50" s="1">
        <v>241.75710000000001</v>
      </c>
      <c r="X50" s="1">
        <v>28.099989999999998</v>
      </c>
      <c r="Y50" s="1">
        <v>28.099989999999998</v>
      </c>
      <c r="Z50" s="1">
        <v>3.8170169999999999</v>
      </c>
      <c r="AA50" s="1">
        <v>67.707170000000005</v>
      </c>
      <c r="AB50" s="1">
        <v>2.5007950000000001</v>
      </c>
      <c r="AC50" s="1">
        <v>3.6935449999999999</v>
      </c>
      <c r="AD50" s="1">
        <v>1.316222</v>
      </c>
      <c r="AE50" s="1">
        <v>-176.83699999999999</v>
      </c>
      <c r="AF50" s="1">
        <v>-58.331400000000002</v>
      </c>
      <c r="AG50" s="1">
        <v>-6.6076300000000003</v>
      </c>
      <c r="AH50" s="1">
        <v>-1.8550000000000001E-2</v>
      </c>
      <c r="AI50" s="1">
        <v>0</v>
      </c>
      <c r="AJ50" s="1">
        <v>0</v>
      </c>
      <c r="AK50" s="1">
        <v>1</v>
      </c>
      <c r="AL50" s="1">
        <v>0</v>
      </c>
      <c r="AM50" s="1">
        <v>25869.51</v>
      </c>
      <c r="AN50" s="1" t="s">
        <v>367</v>
      </c>
      <c r="AO50" s="1" t="s">
        <v>367</v>
      </c>
      <c r="AP50" s="1">
        <v>0</v>
      </c>
      <c r="AQ50" s="1">
        <v>0</v>
      </c>
      <c r="AR50" s="1" t="e">
        <v>#DIV/0!</v>
      </c>
      <c r="AS50" s="1">
        <v>0</v>
      </c>
      <c r="AT50" s="1" t="s">
        <v>367</v>
      </c>
      <c r="AU50" s="1" t="s">
        <v>367</v>
      </c>
      <c r="AV50" s="1">
        <v>0</v>
      </c>
      <c r="AW50" s="1">
        <v>0</v>
      </c>
      <c r="AX50" s="1" t="e">
        <v>#DIV/0!</v>
      </c>
      <c r="AY50" s="1">
        <v>0.5</v>
      </c>
      <c r="AZ50" s="1">
        <v>1261.2819999999999</v>
      </c>
      <c r="BA50" s="1">
        <v>8.7208780000000008</v>
      </c>
      <c r="BB50" s="1" t="e">
        <v>#DIV/0!</v>
      </c>
      <c r="BC50" s="1">
        <v>6.914E-3</v>
      </c>
      <c r="BD50" s="1" t="e">
        <v>#DIV/0!</v>
      </c>
      <c r="BE50" s="1" t="e">
        <v>#DIV/0!</v>
      </c>
      <c r="BF50" s="1" t="s">
        <v>367</v>
      </c>
      <c r="BG50" s="1">
        <v>0</v>
      </c>
      <c r="BH50" s="1" t="e">
        <v>#DIV/0!</v>
      </c>
      <c r="BI50" s="1" t="e">
        <v>#DIV/0!</v>
      </c>
      <c r="BJ50" s="1" t="e">
        <v>#DIV/0!</v>
      </c>
      <c r="BK50" s="1" t="e">
        <v>#DIV/0!</v>
      </c>
      <c r="BL50" s="1" t="e">
        <v>#DIV/0!</v>
      </c>
      <c r="BM50" s="1" t="e">
        <v>#DIV/0!</v>
      </c>
      <c r="BN50" s="1" t="e">
        <v>#DIV/0!</v>
      </c>
      <c r="BO50" s="1" t="e">
        <v>#DIV/0!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1500.08</v>
      </c>
      <c r="CI50" s="1">
        <v>1261.2819999999999</v>
      </c>
      <c r="CJ50" s="1">
        <v>0.84080999999999995</v>
      </c>
      <c r="CK50" s="1">
        <v>0.161163</v>
      </c>
      <c r="CL50" s="1">
        <v>6</v>
      </c>
      <c r="CM50" s="1">
        <v>0.5</v>
      </c>
      <c r="CN50" s="1" t="s">
        <v>368</v>
      </c>
      <c r="CO50" s="1">
        <v>2</v>
      </c>
      <c r="CP50" s="2">
        <v>1660000000</v>
      </c>
      <c r="CQ50" s="1">
        <v>189.66300000000001</v>
      </c>
      <c r="CR50" s="1">
        <v>200.005</v>
      </c>
      <c r="CS50" s="1">
        <v>24.6615</v>
      </c>
      <c r="CT50" s="1">
        <v>20.395499999999998</v>
      </c>
      <c r="CU50" s="1">
        <v>186.499</v>
      </c>
      <c r="CV50" s="1">
        <v>23.7193</v>
      </c>
      <c r="CW50" s="1">
        <v>550.072</v>
      </c>
      <c r="CX50" s="1">
        <v>101.30500000000001</v>
      </c>
      <c r="CY50" s="1">
        <v>9.9817000000000003E-2</v>
      </c>
      <c r="CZ50" s="1">
        <v>27.5367</v>
      </c>
      <c r="DA50" s="1">
        <v>28.052499999999998</v>
      </c>
      <c r="DB50" s="1">
        <v>999.9</v>
      </c>
      <c r="DC50" s="1">
        <v>0</v>
      </c>
      <c r="DD50" s="1">
        <v>0</v>
      </c>
      <c r="DE50" s="1">
        <v>5010</v>
      </c>
      <c r="DF50" s="1">
        <v>0</v>
      </c>
      <c r="DG50" s="1">
        <v>1595.53</v>
      </c>
      <c r="DH50" s="1">
        <v>-10.3416</v>
      </c>
      <c r="DI50" s="1">
        <v>194.459</v>
      </c>
      <c r="DJ50" s="1">
        <v>204.16900000000001</v>
      </c>
      <c r="DK50" s="1">
        <v>4.2660400000000003</v>
      </c>
      <c r="DL50" s="1">
        <v>200.005</v>
      </c>
      <c r="DM50" s="1">
        <v>20.395499999999998</v>
      </c>
      <c r="DN50" s="1">
        <v>2.4983499999999998</v>
      </c>
      <c r="DO50" s="1">
        <v>2.0661700000000001</v>
      </c>
      <c r="DP50" s="1">
        <v>21.015699999999999</v>
      </c>
      <c r="DQ50" s="1">
        <v>17.960799999999999</v>
      </c>
      <c r="DR50" s="1">
        <v>1500.08</v>
      </c>
      <c r="DS50" s="1">
        <v>0.97301099999999996</v>
      </c>
      <c r="DT50" s="1">
        <v>2.6988999999999999E-2</v>
      </c>
      <c r="DU50" s="1">
        <v>0</v>
      </c>
      <c r="DV50" s="1">
        <v>2.2543000000000002</v>
      </c>
      <c r="DW50" s="1">
        <v>0</v>
      </c>
      <c r="DX50" s="1">
        <v>18659.599999999999</v>
      </c>
      <c r="DY50" s="1">
        <v>13304.3</v>
      </c>
      <c r="DZ50" s="1">
        <v>36.875</v>
      </c>
      <c r="EA50" s="1">
        <v>40</v>
      </c>
      <c r="EB50" s="1">
        <v>37.686999999999998</v>
      </c>
      <c r="EC50" s="1">
        <v>38.311999999999998</v>
      </c>
      <c r="ED50" s="1">
        <v>37.311999999999998</v>
      </c>
      <c r="EE50" s="1">
        <v>1459.59</v>
      </c>
      <c r="EF50" s="1">
        <v>40.49</v>
      </c>
      <c r="EG50" s="1">
        <v>0</v>
      </c>
      <c r="EH50" s="2">
        <v>1660000000</v>
      </c>
      <c r="EI50" s="1">
        <v>0</v>
      </c>
      <c r="EJ50" s="1">
        <v>2.22262</v>
      </c>
      <c r="EK50" s="1">
        <v>1.1272310000000001</v>
      </c>
      <c r="EL50" s="1">
        <v>-1121.96</v>
      </c>
      <c r="EM50" s="1">
        <v>18680.68</v>
      </c>
      <c r="EN50" s="1">
        <v>15</v>
      </c>
      <c r="EO50" s="2">
        <v>1660000000</v>
      </c>
      <c r="EP50" s="2">
        <v>0.95819444444444446</v>
      </c>
      <c r="EQ50" s="2">
        <v>1660000000</v>
      </c>
      <c r="ER50" s="2">
        <v>1660000000</v>
      </c>
      <c r="ES50" s="1">
        <v>28</v>
      </c>
      <c r="ET50" s="1">
        <v>-2.4E-2</v>
      </c>
      <c r="EU50" s="1">
        <v>1.9E-2</v>
      </c>
      <c r="EV50" s="1">
        <v>3.41</v>
      </c>
      <c r="EW50" s="1">
        <v>0.83099999999999996</v>
      </c>
      <c r="EX50" s="1">
        <v>300</v>
      </c>
      <c r="EY50" s="1">
        <v>21</v>
      </c>
      <c r="EZ50" s="1">
        <v>0.09</v>
      </c>
      <c r="FA50" s="1">
        <v>0.03</v>
      </c>
      <c r="FB50" s="1">
        <v>-10.359400000000001</v>
      </c>
      <c r="FC50" s="1">
        <v>-7.2639999999999996E-2</v>
      </c>
      <c r="FD50" s="1">
        <v>2.7208E-2</v>
      </c>
      <c r="FE50" s="1">
        <v>1</v>
      </c>
      <c r="FF50" s="1">
        <v>4.2934469999999996</v>
      </c>
      <c r="FG50" s="1">
        <v>-0.13739999999999999</v>
      </c>
      <c r="FH50" s="1">
        <v>1.6841999999999999E-2</v>
      </c>
      <c r="FI50" s="1">
        <v>1</v>
      </c>
      <c r="FJ50" s="1">
        <v>2</v>
      </c>
      <c r="FK50" s="1">
        <v>2</v>
      </c>
      <c r="FL50" s="2">
        <v>44594</v>
      </c>
      <c r="FM50" s="1">
        <v>3.0581900000000002</v>
      </c>
      <c r="FN50" s="1">
        <v>2.7638099999999999</v>
      </c>
      <c r="FO50" s="1">
        <v>5.3232000000000002E-2</v>
      </c>
      <c r="FP50" s="1">
        <v>5.6989999999999999E-2</v>
      </c>
      <c r="FQ50" s="1">
        <v>0.119852</v>
      </c>
      <c r="FR50" s="1">
        <v>0.107919</v>
      </c>
      <c r="FS50" s="1">
        <v>29954.2</v>
      </c>
      <c r="FT50" s="1">
        <v>23349.5</v>
      </c>
      <c r="FU50" s="1">
        <v>29711.9</v>
      </c>
      <c r="FV50" s="1">
        <v>24220.400000000001</v>
      </c>
      <c r="FW50" s="1">
        <v>34363.699999999997</v>
      </c>
      <c r="FX50" s="1">
        <v>31531.599999999999</v>
      </c>
      <c r="FY50" s="1">
        <v>42925.7</v>
      </c>
      <c r="FZ50" s="1">
        <v>39496.300000000003</v>
      </c>
      <c r="GA50" s="1">
        <v>2.0604</v>
      </c>
      <c r="GB50" s="1">
        <v>1.9406000000000001</v>
      </c>
      <c r="GC50" s="1">
        <v>7.5296000000000002E-2</v>
      </c>
      <c r="GD50" s="1">
        <v>0</v>
      </c>
      <c r="GE50" s="1">
        <v>26.821999999999999</v>
      </c>
      <c r="GF50" s="1">
        <v>999.9</v>
      </c>
      <c r="GG50" s="1">
        <v>51.3</v>
      </c>
      <c r="GH50" s="1">
        <v>33.5</v>
      </c>
      <c r="GI50" s="1">
        <v>26.312000000000001</v>
      </c>
      <c r="GJ50" s="1">
        <v>30.791899999999998</v>
      </c>
      <c r="GK50" s="1">
        <v>36.414299999999997</v>
      </c>
      <c r="GL50" s="1">
        <v>1</v>
      </c>
      <c r="GM50" s="1">
        <v>0.15806100000000001</v>
      </c>
      <c r="GN50" s="1">
        <v>1.33534</v>
      </c>
      <c r="GO50" s="1">
        <v>20.263300000000001</v>
      </c>
      <c r="GP50" s="1">
        <v>5.2211800000000004</v>
      </c>
      <c r="GQ50" s="1">
        <v>11.908099999999999</v>
      </c>
      <c r="GR50" s="1">
        <v>4.9634</v>
      </c>
      <c r="GS50" s="1">
        <v>3.2913999999999999</v>
      </c>
      <c r="GT50" s="1">
        <v>9999</v>
      </c>
      <c r="GU50" s="1">
        <v>9999</v>
      </c>
      <c r="GV50" s="1">
        <v>8971.7999999999993</v>
      </c>
      <c r="GW50" s="1">
        <v>987.9</v>
      </c>
      <c r="GX50" s="1">
        <v>1.8770500000000001</v>
      </c>
      <c r="GY50" s="1">
        <v>1.87544</v>
      </c>
      <c r="GZ50" s="1">
        <v>1.8740699999999999</v>
      </c>
      <c r="HA50" s="1">
        <v>1.8733</v>
      </c>
      <c r="HB50" s="1">
        <v>1.8747</v>
      </c>
      <c r="HC50" s="1">
        <v>1.8696600000000001</v>
      </c>
      <c r="HD50" s="1">
        <v>1.87391</v>
      </c>
      <c r="HE50" s="1">
        <v>1.87897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 t="s">
        <v>372</v>
      </c>
      <c r="HL50" s="1" t="s">
        <v>373</v>
      </c>
      <c r="HM50" s="1" t="s">
        <v>780</v>
      </c>
      <c r="HN50" s="1" t="s">
        <v>780</v>
      </c>
      <c r="HO50" s="1" t="s">
        <v>373</v>
      </c>
      <c r="HP50" s="1">
        <v>0</v>
      </c>
      <c r="HQ50" s="1">
        <v>100</v>
      </c>
      <c r="HR50" s="1">
        <v>100</v>
      </c>
      <c r="HS50" s="1">
        <v>3.1640000000000001</v>
      </c>
      <c r="HT50" s="1">
        <v>0.94220000000000004</v>
      </c>
      <c r="HU50" s="1">
        <v>2.6426859999999999</v>
      </c>
      <c r="HV50" s="1">
        <v>3.163E-3</v>
      </c>
      <c r="HW50" s="2">
        <v>-1.9999999999999999E-6</v>
      </c>
      <c r="HX50" s="2">
        <v>3.13E-10</v>
      </c>
      <c r="HY50" s="1">
        <v>0.25694299999999998</v>
      </c>
      <c r="HZ50" s="1">
        <v>2.2706E-2</v>
      </c>
      <c r="IA50" s="1">
        <v>3.1700000000000001E-4</v>
      </c>
      <c r="IB50" s="2">
        <v>-2.3999999999999999E-6</v>
      </c>
      <c r="IC50" s="1">
        <v>4</v>
      </c>
      <c r="ID50" s="1">
        <v>1883</v>
      </c>
      <c r="IE50" s="1">
        <v>1</v>
      </c>
      <c r="IF50" s="1">
        <v>28</v>
      </c>
      <c r="IG50" s="1">
        <v>1.3</v>
      </c>
      <c r="IH50" s="1">
        <v>5.7</v>
      </c>
      <c r="II50" s="1">
        <v>0.59326199999999996</v>
      </c>
      <c r="IJ50" s="1">
        <v>2.4511699999999998</v>
      </c>
      <c r="IK50" s="1">
        <v>1.42578</v>
      </c>
      <c r="IL50" s="1">
        <v>2.2851599999999999</v>
      </c>
      <c r="IM50" s="1">
        <v>1.5478499999999999</v>
      </c>
      <c r="IN50" s="1">
        <v>2.3315399999999999</v>
      </c>
      <c r="IO50" s="1">
        <v>36.575899999999997</v>
      </c>
      <c r="IP50" s="1">
        <v>14.674899999999999</v>
      </c>
      <c r="IQ50" s="1">
        <v>18</v>
      </c>
      <c r="IR50" s="1">
        <v>570.4</v>
      </c>
      <c r="IS50" s="1">
        <v>478.60199999999998</v>
      </c>
      <c r="IT50" s="1">
        <v>25.001100000000001</v>
      </c>
      <c r="IU50" s="1">
        <v>29.267800000000001</v>
      </c>
      <c r="IV50" s="1">
        <v>30.000499999999999</v>
      </c>
      <c r="IW50" s="1">
        <v>29.101700000000001</v>
      </c>
      <c r="IX50" s="1">
        <v>29.0214</v>
      </c>
      <c r="IY50" s="1">
        <v>11.893700000000001</v>
      </c>
      <c r="IZ50" s="1">
        <v>24.8856</v>
      </c>
      <c r="JA50" s="1">
        <v>4.8015400000000001</v>
      </c>
      <c r="JB50" s="1">
        <v>25</v>
      </c>
      <c r="JC50" s="1">
        <v>200</v>
      </c>
      <c r="JD50" s="1">
        <v>20.458400000000001</v>
      </c>
      <c r="JE50" s="1">
        <v>99.467299999999994</v>
      </c>
      <c r="JF50" s="1">
        <v>100.505</v>
      </c>
    </row>
    <row r="51" spans="1:266" x14ac:dyDescent="0.2">
      <c r="A51" s="1">
        <v>35</v>
      </c>
      <c r="B51" s="2">
        <v>1660000000</v>
      </c>
      <c r="C51" s="1">
        <v>5541.1</v>
      </c>
      <c r="D51" s="1" t="s">
        <v>816</v>
      </c>
      <c r="E51" s="2">
        <v>0.95994212962962966</v>
      </c>
      <c r="F51" s="1" t="s">
        <v>366</v>
      </c>
      <c r="G51" s="1"/>
      <c r="H51" s="1" t="s">
        <v>394</v>
      </c>
      <c r="I51" s="1">
        <v>14</v>
      </c>
      <c r="J51" s="1" t="s">
        <v>812</v>
      </c>
      <c r="K51" s="2">
        <v>1660000000</v>
      </c>
      <c r="L51" s="1">
        <v>3.9940000000000002E-3</v>
      </c>
      <c r="M51" s="1">
        <v>3.9940009999999999</v>
      </c>
      <c r="N51" s="1">
        <v>2.4449230000000002</v>
      </c>
      <c r="O51" s="1">
        <v>96.8904</v>
      </c>
      <c r="P51" s="1">
        <v>82.049840000000003</v>
      </c>
      <c r="Q51" s="1">
        <v>8.3196820000000002</v>
      </c>
      <c r="R51" s="1">
        <v>9.824484</v>
      </c>
      <c r="S51" s="1">
        <v>0.32646599999999998</v>
      </c>
      <c r="T51" s="1">
        <v>1.9153720000000001</v>
      </c>
      <c r="U51" s="1">
        <v>0.29840899999999998</v>
      </c>
      <c r="V51" s="1">
        <v>0.18882499999999999</v>
      </c>
      <c r="W51" s="1">
        <v>241.7407</v>
      </c>
      <c r="X51" s="1">
        <v>28.230509999999999</v>
      </c>
      <c r="Y51" s="1">
        <v>28.230509999999999</v>
      </c>
      <c r="Z51" s="1">
        <v>3.8461349999999999</v>
      </c>
      <c r="AA51" s="1">
        <v>68.051169999999999</v>
      </c>
      <c r="AB51" s="1">
        <v>2.5316730000000001</v>
      </c>
      <c r="AC51" s="1">
        <v>3.7202480000000002</v>
      </c>
      <c r="AD51" s="1">
        <v>1.3144629999999999</v>
      </c>
      <c r="AE51" s="1">
        <v>-176.13499999999999</v>
      </c>
      <c r="AF51" s="1">
        <v>-58.922400000000003</v>
      </c>
      <c r="AG51" s="1">
        <v>-6.7019500000000001</v>
      </c>
      <c r="AH51" s="1">
        <v>-1.9050000000000001E-2</v>
      </c>
      <c r="AI51" s="1">
        <v>0</v>
      </c>
      <c r="AJ51" s="1">
        <v>0</v>
      </c>
      <c r="AK51" s="1">
        <v>1</v>
      </c>
      <c r="AL51" s="1">
        <v>0</v>
      </c>
      <c r="AM51" s="1">
        <v>25722.91</v>
      </c>
      <c r="AN51" s="1" t="s">
        <v>367</v>
      </c>
      <c r="AO51" s="1" t="s">
        <v>367</v>
      </c>
      <c r="AP51" s="1">
        <v>0</v>
      </c>
      <c r="AQ51" s="1">
        <v>0</v>
      </c>
      <c r="AR51" s="1" t="e">
        <v>#DIV/0!</v>
      </c>
      <c r="AS51" s="1">
        <v>0</v>
      </c>
      <c r="AT51" s="1" t="s">
        <v>367</v>
      </c>
      <c r="AU51" s="1" t="s">
        <v>367</v>
      </c>
      <c r="AV51" s="1">
        <v>0</v>
      </c>
      <c r="AW51" s="1">
        <v>0</v>
      </c>
      <c r="AX51" s="1" t="e">
        <v>#DIV/0!</v>
      </c>
      <c r="AY51" s="1">
        <v>0.5</v>
      </c>
      <c r="AZ51" s="1">
        <v>1261.19</v>
      </c>
      <c r="BA51" s="1">
        <v>2.4449230000000002</v>
      </c>
      <c r="BB51" s="1" t="e">
        <v>#DIV/0!</v>
      </c>
      <c r="BC51" s="1">
        <v>1.939E-3</v>
      </c>
      <c r="BD51" s="1" t="e">
        <v>#DIV/0!</v>
      </c>
      <c r="BE51" s="1" t="e">
        <v>#DIV/0!</v>
      </c>
      <c r="BF51" s="1" t="s">
        <v>367</v>
      </c>
      <c r="BG51" s="1">
        <v>0</v>
      </c>
      <c r="BH51" s="1" t="e">
        <v>#DIV/0!</v>
      </c>
      <c r="BI51" s="1" t="e">
        <v>#DIV/0!</v>
      </c>
      <c r="BJ51" s="1" t="e">
        <v>#DIV/0!</v>
      </c>
      <c r="BK51" s="1" t="e">
        <v>#DIV/0!</v>
      </c>
      <c r="BL51" s="1" t="e">
        <v>#DIV/0!</v>
      </c>
      <c r="BM51" s="1" t="e">
        <v>#DIV/0!</v>
      </c>
      <c r="BN51" s="1" t="e">
        <v>#DIV/0!</v>
      </c>
      <c r="BO51" s="1" t="e">
        <v>#DIV/0!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1499.97</v>
      </c>
      <c r="CI51" s="1">
        <v>1261.19</v>
      </c>
      <c r="CJ51" s="1">
        <v>0.84080999999999995</v>
      </c>
      <c r="CK51" s="1">
        <v>0.161164</v>
      </c>
      <c r="CL51" s="1">
        <v>6</v>
      </c>
      <c r="CM51" s="1">
        <v>0.5</v>
      </c>
      <c r="CN51" s="1" t="s">
        <v>368</v>
      </c>
      <c r="CO51" s="1">
        <v>2</v>
      </c>
      <c r="CP51" s="2">
        <v>1660000000</v>
      </c>
      <c r="CQ51" s="1">
        <v>96.8904</v>
      </c>
      <c r="CR51" s="1">
        <v>99.978800000000007</v>
      </c>
      <c r="CS51" s="1">
        <v>24.967700000000001</v>
      </c>
      <c r="CT51" s="1">
        <v>20.720700000000001</v>
      </c>
      <c r="CU51" s="1">
        <v>94.0214</v>
      </c>
      <c r="CV51" s="1">
        <v>24.0154</v>
      </c>
      <c r="CW51" s="1">
        <v>550.16899999999998</v>
      </c>
      <c r="CX51" s="1">
        <v>101.298</v>
      </c>
      <c r="CY51" s="1">
        <v>9.9909999999999999E-2</v>
      </c>
      <c r="CZ51" s="1">
        <v>27.6599</v>
      </c>
      <c r="DA51" s="1">
        <v>28.149699999999999</v>
      </c>
      <c r="DB51" s="1">
        <v>999.9</v>
      </c>
      <c r="DC51" s="1">
        <v>0</v>
      </c>
      <c r="DD51" s="1">
        <v>0</v>
      </c>
      <c r="DE51" s="1">
        <v>4987.5</v>
      </c>
      <c r="DF51" s="1">
        <v>0</v>
      </c>
      <c r="DG51" s="1">
        <v>1604.31</v>
      </c>
      <c r="DH51" s="1">
        <v>-3.0351400000000002</v>
      </c>
      <c r="DI51" s="1">
        <v>99.426100000000005</v>
      </c>
      <c r="DJ51" s="1">
        <v>102.09399999999999</v>
      </c>
      <c r="DK51" s="1">
        <v>4.2469999999999999</v>
      </c>
      <c r="DL51" s="1">
        <v>99.978800000000007</v>
      </c>
      <c r="DM51" s="1">
        <v>20.720700000000001</v>
      </c>
      <c r="DN51" s="1">
        <v>2.5291700000000001</v>
      </c>
      <c r="DO51" s="1">
        <v>2.0989499999999999</v>
      </c>
      <c r="DP51" s="1">
        <v>21.215399999999999</v>
      </c>
      <c r="DQ51" s="1">
        <v>18.211300000000001</v>
      </c>
      <c r="DR51" s="1">
        <v>1499.97</v>
      </c>
      <c r="DS51" s="1">
        <v>0.97299599999999997</v>
      </c>
      <c r="DT51" s="1">
        <v>2.7004E-2</v>
      </c>
      <c r="DU51" s="1">
        <v>0</v>
      </c>
      <c r="DV51" s="1">
        <v>2.3267000000000002</v>
      </c>
      <c r="DW51" s="1">
        <v>0</v>
      </c>
      <c r="DX51" s="1">
        <v>18944.400000000001</v>
      </c>
      <c r="DY51" s="1">
        <v>13303.3</v>
      </c>
      <c r="DZ51" s="1">
        <v>38.061999999999998</v>
      </c>
      <c r="EA51" s="1">
        <v>41.5</v>
      </c>
      <c r="EB51" s="1">
        <v>39</v>
      </c>
      <c r="EC51" s="1">
        <v>39.186999999999998</v>
      </c>
      <c r="ED51" s="1">
        <v>38.311999999999998</v>
      </c>
      <c r="EE51" s="1">
        <v>1459.46</v>
      </c>
      <c r="EF51" s="1">
        <v>40.51</v>
      </c>
      <c r="EG51" s="1">
        <v>0</v>
      </c>
      <c r="EH51" s="2">
        <v>1660000000</v>
      </c>
      <c r="EI51" s="1">
        <v>0</v>
      </c>
      <c r="EJ51" s="1">
        <v>2.323464</v>
      </c>
      <c r="EK51" s="1">
        <v>-1.0411300000000001</v>
      </c>
      <c r="EL51" s="1">
        <v>935.15380000000005</v>
      </c>
      <c r="EM51" s="1">
        <v>18860.12</v>
      </c>
      <c r="EN51" s="1">
        <v>15</v>
      </c>
      <c r="EO51" s="2">
        <v>1660000000</v>
      </c>
      <c r="EP51" s="2">
        <v>0.96018518518518514</v>
      </c>
      <c r="EQ51" s="2">
        <v>1660000000</v>
      </c>
      <c r="ER51" s="2">
        <v>1660000000</v>
      </c>
      <c r="ES51" s="1">
        <v>29</v>
      </c>
      <c r="ET51" s="1">
        <v>-6.2E-2</v>
      </c>
      <c r="EU51" s="1">
        <v>1.9E-2</v>
      </c>
      <c r="EV51" s="1">
        <v>2.8690000000000002</v>
      </c>
      <c r="EW51" s="1">
        <v>0.83099999999999996</v>
      </c>
      <c r="EX51" s="1">
        <v>100</v>
      </c>
      <c r="EY51" s="1">
        <v>21</v>
      </c>
      <c r="EZ51" s="1">
        <v>0.37</v>
      </c>
      <c r="FA51" s="1">
        <v>0.03</v>
      </c>
      <c r="FB51" s="1">
        <v>-3.11456</v>
      </c>
      <c r="FC51" s="1">
        <v>-4.2560000000000001E-2</v>
      </c>
      <c r="FD51" s="1">
        <v>3.1763E-2</v>
      </c>
      <c r="FE51" s="1">
        <v>1</v>
      </c>
      <c r="FF51" s="1">
        <v>4.229495</v>
      </c>
      <c r="FG51" s="1">
        <v>0.12635099999999999</v>
      </c>
      <c r="FH51" s="1">
        <v>1.269E-2</v>
      </c>
      <c r="FI51" s="1">
        <v>1</v>
      </c>
      <c r="FJ51" s="1">
        <v>2</v>
      </c>
      <c r="FK51" s="1">
        <v>2</v>
      </c>
      <c r="FL51" s="2">
        <v>44594</v>
      </c>
      <c r="FM51" s="1">
        <v>3.0583300000000002</v>
      </c>
      <c r="FN51" s="1">
        <v>2.7637999999999998</v>
      </c>
      <c r="FO51" s="1">
        <v>2.7852999999999999E-2</v>
      </c>
      <c r="FP51" s="1">
        <v>2.9742000000000001E-2</v>
      </c>
      <c r="FQ51" s="1">
        <v>0.120862</v>
      </c>
      <c r="FR51" s="1">
        <v>0.109088</v>
      </c>
      <c r="FS51" s="1">
        <v>30752.2</v>
      </c>
      <c r="FT51" s="1">
        <v>24020.6</v>
      </c>
      <c r="FU51" s="1">
        <v>29707.5</v>
      </c>
      <c r="FV51" s="1">
        <v>24217.1</v>
      </c>
      <c r="FW51" s="1">
        <v>34317</v>
      </c>
      <c r="FX51" s="1">
        <v>31484.6</v>
      </c>
      <c r="FY51" s="1">
        <v>42918.400000000001</v>
      </c>
      <c r="FZ51" s="1">
        <v>39490.9</v>
      </c>
      <c r="GA51" s="1">
        <v>2.0598999999999998</v>
      </c>
      <c r="GB51" s="1">
        <v>1.9391799999999999</v>
      </c>
      <c r="GC51" s="1">
        <v>7.5220999999999996E-2</v>
      </c>
      <c r="GD51" s="1">
        <v>0</v>
      </c>
      <c r="GE51" s="1">
        <v>26.9207</v>
      </c>
      <c r="GF51" s="1">
        <v>999.9</v>
      </c>
      <c r="GG51" s="1">
        <v>51.1</v>
      </c>
      <c r="GH51" s="1">
        <v>33.6</v>
      </c>
      <c r="GI51" s="1">
        <v>26.359100000000002</v>
      </c>
      <c r="GJ51" s="1">
        <v>30.7319</v>
      </c>
      <c r="GK51" s="1">
        <v>35.556899999999999</v>
      </c>
      <c r="GL51" s="1">
        <v>1</v>
      </c>
      <c r="GM51" s="1">
        <v>0.16447899999999999</v>
      </c>
      <c r="GN51" s="1">
        <v>1.3718999999999999</v>
      </c>
      <c r="GO51" s="1">
        <v>20.263300000000001</v>
      </c>
      <c r="GP51" s="1">
        <v>5.2235800000000001</v>
      </c>
      <c r="GQ51" s="1">
        <v>11.908099999999999</v>
      </c>
      <c r="GR51" s="1">
        <v>4.9636500000000003</v>
      </c>
      <c r="GS51" s="1">
        <v>3.2919999999999998</v>
      </c>
      <c r="GT51" s="1">
        <v>9999</v>
      </c>
      <c r="GU51" s="1">
        <v>9999</v>
      </c>
      <c r="GV51" s="1">
        <v>8974.6</v>
      </c>
      <c r="GW51" s="1">
        <v>987.9</v>
      </c>
      <c r="GX51" s="1">
        <v>1.8771100000000001</v>
      </c>
      <c r="GY51" s="1">
        <v>1.8754500000000001</v>
      </c>
      <c r="GZ51" s="1">
        <v>1.87408</v>
      </c>
      <c r="HA51" s="1">
        <v>1.8733200000000001</v>
      </c>
      <c r="HB51" s="1">
        <v>1.8747199999999999</v>
      </c>
      <c r="HC51" s="1">
        <v>1.8696999999999999</v>
      </c>
      <c r="HD51" s="1">
        <v>1.87392</v>
      </c>
      <c r="HE51" s="1">
        <v>1.87897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 t="s">
        <v>372</v>
      </c>
      <c r="HL51" s="1" t="s">
        <v>373</v>
      </c>
      <c r="HM51" s="1" t="s">
        <v>780</v>
      </c>
      <c r="HN51" s="1" t="s">
        <v>780</v>
      </c>
      <c r="HO51" s="1" t="s">
        <v>373</v>
      </c>
      <c r="HP51" s="1">
        <v>0</v>
      </c>
      <c r="HQ51" s="1">
        <v>100</v>
      </c>
      <c r="HR51" s="1">
        <v>100</v>
      </c>
      <c r="HS51" s="1">
        <v>2.8690000000000002</v>
      </c>
      <c r="HT51" s="1">
        <v>0.95230000000000004</v>
      </c>
      <c r="HU51" s="1">
        <v>2.6426859999999999</v>
      </c>
      <c r="HV51" s="1">
        <v>3.163E-3</v>
      </c>
      <c r="HW51" s="2">
        <v>-1.9999999999999999E-6</v>
      </c>
      <c r="HX51" s="2">
        <v>3.13E-10</v>
      </c>
      <c r="HY51" s="1">
        <v>0.25694299999999998</v>
      </c>
      <c r="HZ51" s="1">
        <v>2.2706E-2</v>
      </c>
      <c r="IA51" s="1">
        <v>3.1700000000000001E-4</v>
      </c>
      <c r="IB51" s="2">
        <v>-2.3999999999999999E-6</v>
      </c>
      <c r="IC51" s="1">
        <v>4</v>
      </c>
      <c r="ID51" s="1">
        <v>1883</v>
      </c>
      <c r="IE51" s="1">
        <v>1</v>
      </c>
      <c r="IF51" s="1">
        <v>28</v>
      </c>
      <c r="IG51" s="1">
        <v>2.5</v>
      </c>
      <c r="IH51" s="1">
        <v>7</v>
      </c>
      <c r="II51" s="1">
        <v>0.36010700000000001</v>
      </c>
      <c r="IJ51" s="1">
        <v>2.48047</v>
      </c>
      <c r="IK51" s="1">
        <v>1.42578</v>
      </c>
      <c r="IL51" s="1">
        <v>2.2863799999999999</v>
      </c>
      <c r="IM51" s="1">
        <v>1.5478499999999999</v>
      </c>
      <c r="IN51" s="1">
        <v>2.3742700000000001</v>
      </c>
      <c r="IO51" s="1">
        <v>36.718000000000004</v>
      </c>
      <c r="IP51" s="1">
        <v>14.6661</v>
      </c>
      <c r="IQ51" s="1">
        <v>18</v>
      </c>
      <c r="IR51" s="1">
        <v>570.87</v>
      </c>
      <c r="IS51" s="1">
        <v>478.435</v>
      </c>
      <c r="IT51" s="1">
        <v>25.000900000000001</v>
      </c>
      <c r="IU51" s="1">
        <v>29.345500000000001</v>
      </c>
      <c r="IV51" s="1">
        <v>30.000599999999999</v>
      </c>
      <c r="IW51" s="1">
        <v>29.189599999999999</v>
      </c>
      <c r="IX51" s="1">
        <v>29.1112</v>
      </c>
      <c r="IY51" s="1">
        <v>7.2312799999999999</v>
      </c>
      <c r="IZ51" s="1">
        <v>23.0733</v>
      </c>
      <c r="JA51" s="1">
        <v>4.0544700000000002</v>
      </c>
      <c r="JB51" s="1">
        <v>25</v>
      </c>
      <c r="JC51" s="1">
        <v>100</v>
      </c>
      <c r="JD51" s="1">
        <v>20.7453</v>
      </c>
      <c r="JE51" s="1">
        <v>99.451300000000003</v>
      </c>
      <c r="JF51" s="1">
        <v>100.491</v>
      </c>
    </row>
    <row r="52" spans="1:266" x14ac:dyDescent="0.2">
      <c r="A52" s="1">
        <v>36</v>
      </c>
      <c r="B52" s="2">
        <v>1660000000</v>
      </c>
      <c r="C52" s="1">
        <v>5638.1</v>
      </c>
      <c r="D52" s="1" t="s">
        <v>817</v>
      </c>
      <c r="E52" s="2">
        <v>0.96106481481481476</v>
      </c>
      <c r="F52" s="1" t="s">
        <v>366</v>
      </c>
      <c r="G52" s="1"/>
      <c r="H52" s="1" t="s">
        <v>394</v>
      </c>
      <c r="I52" s="1">
        <v>14</v>
      </c>
      <c r="J52" s="1" t="s">
        <v>812</v>
      </c>
      <c r="K52" s="2">
        <v>1660000000</v>
      </c>
      <c r="L52" s="1">
        <v>4.0499999999999998E-3</v>
      </c>
      <c r="M52" s="1">
        <v>4.0504480000000003</v>
      </c>
      <c r="N52" s="1">
        <v>-0.75238000000000005</v>
      </c>
      <c r="O52" s="1">
        <v>50.648699999999998</v>
      </c>
      <c r="P52" s="1">
        <v>53.429630000000003</v>
      </c>
      <c r="Q52" s="1">
        <v>5.4174740000000003</v>
      </c>
      <c r="R52" s="1">
        <v>5.1355029999999999</v>
      </c>
      <c r="S52" s="1">
        <v>0.33746599999999999</v>
      </c>
      <c r="T52" s="1">
        <v>1.922312</v>
      </c>
      <c r="U52" s="1">
        <v>0.30767499999999998</v>
      </c>
      <c r="V52" s="1">
        <v>0.19475400000000001</v>
      </c>
      <c r="W52" s="1">
        <v>241.7364</v>
      </c>
      <c r="X52" s="1">
        <v>28.353459999999998</v>
      </c>
      <c r="Y52" s="1">
        <v>28.353459999999998</v>
      </c>
      <c r="Z52" s="1">
        <v>3.8737409999999999</v>
      </c>
      <c r="AA52" s="1">
        <v>68.796710000000004</v>
      </c>
      <c r="AB52" s="1">
        <v>2.581404</v>
      </c>
      <c r="AC52" s="1">
        <v>3.752221</v>
      </c>
      <c r="AD52" s="1">
        <v>1.2923370000000001</v>
      </c>
      <c r="AE52" s="1">
        <v>-178.625</v>
      </c>
      <c r="AF52" s="1">
        <v>-56.6952</v>
      </c>
      <c r="AG52" s="1">
        <v>-6.4339700000000004</v>
      </c>
      <c r="AH52" s="1">
        <v>-1.753E-2</v>
      </c>
      <c r="AI52" s="1">
        <v>0</v>
      </c>
      <c r="AJ52" s="1">
        <v>0</v>
      </c>
      <c r="AK52" s="1">
        <v>1</v>
      </c>
      <c r="AL52" s="1">
        <v>0</v>
      </c>
      <c r="AM52" s="1">
        <v>25884.77</v>
      </c>
      <c r="AN52" s="1" t="s">
        <v>367</v>
      </c>
      <c r="AO52" s="1" t="s">
        <v>367</v>
      </c>
      <c r="AP52" s="1">
        <v>0</v>
      </c>
      <c r="AQ52" s="1">
        <v>0</v>
      </c>
      <c r="AR52" s="1" t="e">
        <v>#DIV/0!</v>
      </c>
      <c r="AS52" s="1">
        <v>0</v>
      </c>
      <c r="AT52" s="1" t="s">
        <v>367</v>
      </c>
      <c r="AU52" s="1" t="s">
        <v>367</v>
      </c>
      <c r="AV52" s="1">
        <v>0</v>
      </c>
      <c r="AW52" s="1">
        <v>0</v>
      </c>
      <c r="AX52" s="1" t="e">
        <v>#DIV/0!</v>
      </c>
      <c r="AY52" s="1">
        <v>0.5</v>
      </c>
      <c r="AZ52" s="1">
        <v>1261.173</v>
      </c>
      <c r="BA52" s="1">
        <v>-0.75238000000000005</v>
      </c>
      <c r="BB52" s="1" t="e">
        <v>#DIV/0!</v>
      </c>
      <c r="BC52" s="1">
        <v>-5.9999999999999995E-4</v>
      </c>
      <c r="BD52" s="1" t="e">
        <v>#DIV/0!</v>
      </c>
      <c r="BE52" s="1" t="e">
        <v>#DIV/0!</v>
      </c>
      <c r="BF52" s="1" t="s">
        <v>367</v>
      </c>
      <c r="BG52" s="1">
        <v>0</v>
      </c>
      <c r="BH52" s="1" t="e">
        <v>#DIV/0!</v>
      </c>
      <c r="BI52" s="1" t="e">
        <v>#DIV/0!</v>
      </c>
      <c r="BJ52" s="1" t="e">
        <v>#DIV/0!</v>
      </c>
      <c r="BK52" s="1" t="e">
        <v>#DIV/0!</v>
      </c>
      <c r="BL52" s="1" t="e">
        <v>#DIV/0!</v>
      </c>
      <c r="BM52" s="1" t="e">
        <v>#DIV/0!</v>
      </c>
      <c r="BN52" s="1" t="e">
        <v>#DIV/0!</v>
      </c>
      <c r="BO52" s="1" t="e">
        <v>#DIV/0!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1499.95</v>
      </c>
      <c r="CI52" s="1">
        <v>1261.173</v>
      </c>
      <c r="CJ52" s="1">
        <v>0.84080999999999995</v>
      </c>
      <c r="CK52" s="1">
        <v>0.161163</v>
      </c>
      <c r="CL52" s="1">
        <v>6</v>
      </c>
      <c r="CM52" s="1">
        <v>0.5</v>
      </c>
      <c r="CN52" s="1" t="s">
        <v>368</v>
      </c>
      <c r="CO52" s="1">
        <v>2</v>
      </c>
      <c r="CP52" s="2">
        <v>1660000000</v>
      </c>
      <c r="CQ52" s="1">
        <v>50.648699999999998</v>
      </c>
      <c r="CR52" s="1">
        <v>50.051900000000003</v>
      </c>
      <c r="CS52" s="1">
        <v>25.459</v>
      </c>
      <c r="CT52" s="1">
        <v>21.1541</v>
      </c>
      <c r="CU52" s="1">
        <v>47.8307</v>
      </c>
      <c r="CV52" s="1">
        <v>24.490600000000001</v>
      </c>
      <c r="CW52" s="1">
        <v>550.16300000000001</v>
      </c>
      <c r="CX52" s="1">
        <v>101.295</v>
      </c>
      <c r="CY52" s="1">
        <v>9.9572999999999995E-2</v>
      </c>
      <c r="CZ52" s="1">
        <v>27.8064</v>
      </c>
      <c r="DA52" s="1">
        <v>28.273599999999998</v>
      </c>
      <c r="DB52" s="1">
        <v>999.9</v>
      </c>
      <c r="DC52" s="1">
        <v>0</v>
      </c>
      <c r="DD52" s="1">
        <v>0</v>
      </c>
      <c r="DE52" s="1">
        <v>5016.88</v>
      </c>
      <c r="DF52" s="1">
        <v>0</v>
      </c>
      <c r="DG52" s="1">
        <v>1615.33</v>
      </c>
      <c r="DH52" s="1">
        <v>0.50634800000000002</v>
      </c>
      <c r="DI52" s="1">
        <v>51.879100000000001</v>
      </c>
      <c r="DJ52" s="1">
        <v>51.133600000000001</v>
      </c>
      <c r="DK52" s="1">
        <v>4.3049400000000002</v>
      </c>
      <c r="DL52" s="1">
        <v>50.051900000000003</v>
      </c>
      <c r="DM52" s="1">
        <v>21.1541</v>
      </c>
      <c r="DN52" s="1">
        <v>2.5788799999999998</v>
      </c>
      <c r="DO52" s="1">
        <v>2.1428099999999999</v>
      </c>
      <c r="DP52" s="1">
        <v>21.533000000000001</v>
      </c>
      <c r="DQ52" s="1">
        <v>18.541</v>
      </c>
      <c r="DR52" s="1">
        <v>1499.95</v>
      </c>
      <c r="DS52" s="1">
        <v>0.97300600000000004</v>
      </c>
      <c r="DT52" s="1">
        <v>2.6994000000000001E-2</v>
      </c>
      <c r="DU52" s="1">
        <v>0</v>
      </c>
      <c r="DV52" s="1">
        <v>2.3248000000000002</v>
      </c>
      <c r="DW52" s="1">
        <v>0</v>
      </c>
      <c r="DX52" s="1">
        <v>18660.7</v>
      </c>
      <c r="DY52" s="1">
        <v>13303.1</v>
      </c>
      <c r="DZ52" s="1">
        <v>38</v>
      </c>
      <c r="EA52" s="1">
        <v>40.436999999999998</v>
      </c>
      <c r="EB52" s="1">
        <v>38.625</v>
      </c>
      <c r="EC52" s="1">
        <v>39</v>
      </c>
      <c r="ED52" s="1">
        <v>38.125</v>
      </c>
      <c r="EE52" s="1">
        <v>1459.46</v>
      </c>
      <c r="EF52" s="1">
        <v>40.49</v>
      </c>
      <c r="EG52" s="1">
        <v>0</v>
      </c>
      <c r="EH52" s="2">
        <v>1660000000</v>
      </c>
      <c r="EI52" s="1">
        <v>0</v>
      </c>
      <c r="EJ52" s="1">
        <v>2.266632</v>
      </c>
      <c r="EK52" s="1">
        <v>-0.67237999999999998</v>
      </c>
      <c r="EL52" s="1">
        <v>-400.1</v>
      </c>
      <c r="EM52" s="1">
        <v>18780.22</v>
      </c>
      <c r="EN52" s="1">
        <v>15</v>
      </c>
      <c r="EO52" s="2">
        <v>1660000000</v>
      </c>
      <c r="EP52" s="2">
        <v>0.96130787037037047</v>
      </c>
      <c r="EQ52" s="2">
        <v>1660000000</v>
      </c>
      <c r="ER52" s="2">
        <v>1660000000</v>
      </c>
      <c r="ES52" s="1">
        <v>30</v>
      </c>
      <c r="ET52" s="1">
        <v>9.1999999999999998E-2</v>
      </c>
      <c r="EU52" s="1">
        <v>1.9E-2</v>
      </c>
      <c r="EV52" s="1">
        <v>2.8180000000000001</v>
      </c>
      <c r="EW52" s="1">
        <v>0.83099999999999996</v>
      </c>
      <c r="EX52" s="1">
        <v>50</v>
      </c>
      <c r="EY52" s="1">
        <v>21</v>
      </c>
      <c r="EZ52" s="1">
        <v>0.43</v>
      </c>
      <c r="FA52" s="1">
        <v>0.03</v>
      </c>
      <c r="FB52" s="1">
        <v>0.54381999999999997</v>
      </c>
      <c r="FC52" s="1">
        <v>-0.15096999999999999</v>
      </c>
      <c r="FD52" s="1">
        <v>2.6647000000000001E-2</v>
      </c>
      <c r="FE52" s="1">
        <v>0</v>
      </c>
      <c r="FF52" s="1">
        <v>4.2812320000000001</v>
      </c>
      <c r="FG52" s="1">
        <v>1.7819999999999999E-3</v>
      </c>
      <c r="FH52" s="1">
        <v>9.4210000000000006E-3</v>
      </c>
      <c r="FI52" s="1">
        <v>1</v>
      </c>
      <c r="FJ52" s="1">
        <v>1</v>
      </c>
      <c r="FK52" s="1">
        <v>2</v>
      </c>
      <c r="FL52" s="2">
        <v>44563</v>
      </c>
      <c r="FM52" s="1">
        <v>3.05816</v>
      </c>
      <c r="FN52" s="1">
        <v>2.7635999999999998</v>
      </c>
      <c r="FO52" s="1">
        <v>1.426E-2</v>
      </c>
      <c r="FP52" s="1">
        <v>1.5010000000000001E-2</v>
      </c>
      <c r="FQ52" s="1">
        <v>0.12248199999999999</v>
      </c>
      <c r="FR52" s="1">
        <v>0.110638</v>
      </c>
      <c r="FS52" s="1">
        <v>31172.9</v>
      </c>
      <c r="FT52" s="1">
        <v>24378.799999999999</v>
      </c>
      <c r="FU52" s="1">
        <v>29699.3</v>
      </c>
      <c r="FV52" s="1">
        <v>24211.3</v>
      </c>
      <c r="FW52" s="1">
        <v>34242.6</v>
      </c>
      <c r="FX52" s="1">
        <v>31421</v>
      </c>
      <c r="FY52" s="1">
        <v>42906</v>
      </c>
      <c r="FZ52" s="1">
        <v>39481</v>
      </c>
      <c r="GA52" s="1">
        <v>2.0586500000000001</v>
      </c>
      <c r="GB52" s="1">
        <v>1.9368700000000001</v>
      </c>
      <c r="GC52" s="1">
        <v>7.3757000000000003E-2</v>
      </c>
      <c r="GD52" s="1">
        <v>0</v>
      </c>
      <c r="GE52" s="1">
        <v>27.0687</v>
      </c>
      <c r="GF52" s="1">
        <v>999.9</v>
      </c>
      <c r="GG52" s="1">
        <v>50.9</v>
      </c>
      <c r="GH52" s="1">
        <v>33.799999999999997</v>
      </c>
      <c r="GI52" s="1">
        <v>26.55</v>
      </c>
      <c r="GJ52" s="1">
        <v>30.8019</v>
      </c>
      <c r="GK52" s="1">
        <v>35.548900000000003</v>
      </c>
      <c r="GL52" s="1">
        <v>1</v>
      </c>
      <c r="GM52" s="1">
        <v>0.176593</v>
      </c>
      <c r="GN52" s="1">
        <v>1.4638</v>
      </c>
      <c r="GO52" s="1">
        <v>20.261099999999999</v>
      </c>
      <c r="GP52" s="1">
        <v>5.2265699999999997</v>
      </c>
      <c r="GQ52" s="1">
        <v>11.908099999999999</v>
      </c>
      <c r="GR52" s="1">
        <v>4.9637500000000001</v>
      </c>
      <c r="GS52" s="1">
        <v>3.2919999999999998</v>
      </c>
      <c r="GT52" s="1">
        <v>9999</v>
      </c>
      <c r="GU52" s="1">
        <v>9999</v>
      </c>
      <c r="GV52" s="1">
        <v>8977.2999999999993</v>
      </c>
      <c r="GW52" s="1">
        <v>988</v>
      </c>
      <c r="GX52" s="1">
        <v>1.8771</v>
      </c>
      <c r="GY52" s="1">
        <v>1.8754599999999999</v>
      </c>
      <c r="GZ52" s="1">
        <v>1.87408</v>
      </c>
      <c r="HA52" s="1">
        <v>1.8733200000000001</v>
      </c>
      <c r="HB52" s="1">
        <v>1.8747799999999999</v>
      </c>
      <c r="HC52" s="1">
        <v>1.8697600000000001</v>
      </c>
      <c r="HD52" s="1">
        <v>1.8739300000000001</v>
      </c>
      <c r="HE52" s="1">
        <v>1.87897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 t="s">
        <v>372</v>
      </c>
      <c r="HL52" s="1" t="s">
        <v>373</v>
      </c>
      <c r="HM52" s="1" t="s">
        <v>780</v>
      </c>
      <c r="HN52" s="1" t="s">
        <v>780</v>
      </c>
      <c r="HO52" s="1" t="s">
        <v>373</v>
      </c>
      <c r="HP52" s="1">
        <v>0</v>
      </c>
      <c r="HQ52" s="1">
        <v>100</v>
      </c>
      <c r="HR52" s="1">
        <v>100</v>
      </c>
      <c r="HS52" s="1">
        <v>2.8180000000000001</v>
      </c>
      <c r="HT52" s="1">
        <v>0.96840000000000004</v>
      </c>
      <c r="HU52" s="1">
        <v>2.580911</v>
      </c>
      <c r="HV52" s="1">
        <v>3.163E-3</v>
      </c>
      <c r="HW52" s="2">
        <v>-1.9999999999999999E-6</v>
      </c>
      <c r="HX52" s="2">
        <v>3.13E-10</v>
      </c>
      <c r="HY52" s="1">
        <v>0.25694299999999998</v>
      </c>
      <c r="HZ52" s="1">
        <v>2.2706E-2</v>
      </c>
      <c r="IA52" s="1">
        <v>3.1700000000000001E-4</v>
      </c>
      <c r="IB52" s="2">
        <v>-2.3999999999999999E-6</v>
      </c>
      <c r="IC52" s="1">
        <v>4</v>
      </c>
      <c r="ID52" s="1">
        <v>1883</v>
      </c>
      <c r="IE52" s="1">
        <v>1</v>
      </c>
      <c r="IF52" s="1">
        <v>28</v>
      </c>
      <c r="IG52" s="1">
        <v>1.3</v>
      </c>
      <c r="IH52" s="1">
        <v>8.6</v>
      </c>
      <c r="II52" s="1">
        <v>0.244141</v>
      </c>
      <c r="IJ52" s="1">
        <v>2.5061</v>
      </c>
      <c r="IK52" s="1">
        <v>1.42578</v>
      </c>
      <c r="IL52" s="1">
        <v>2.2851599999999999</v>
      </c>
      <c r="IM52" s="1">
        <v>1.5478499999999999</v>
      </c>
      <c r="IN52" s="1">
        <v>2.3815900000000001</v>
      </c>
      <c r="IO52" s="1">
        <v>36.908000000000001</v>
      </c>
      <c r="IP52" s="1">
        <v>14.639900000000001</v>
      </c>
      <c r="IQ52" s="1">
        <v>18</v>
      </c>
      <c r="IR52" s="1">
        <v>571.27099999999996</v>
      </c>
      <c r="IS52" s="1">
        <v>478.12200000000001</v>
      </c>
      <c r="IT52" s="1">
        <v>25.001799999999999</v>
      </c>
      <c r="IU52" s="1">
        <v>29.473600000000001</v>
      </c>
      <c r="IV52" s="1">
        <v>30.000800000000002</v>
      </c>
      <c r="IW52" s="1">
        <v>29.3264</v>
      </c>
      <c r="IX52" s="1">
        <v>29.251100000000001</v>
      </c>
      <c r="IY52" s="1">
        <v>4.91791</v>
      </c>
      <c r="IZ52" s="1">
        <v>22.175799999999999</v>
      </c>
      <c r="JA52" s="1">
        <v>3.7327599999999999</v>
      </c>
      <c r="JB52" s="1">
        <v>25</v>
      </c>
      <c r="JC52" s="1">
        <v>50</v>
      </c>
      <c r="JD52" s="1">
        <v>21.073799999999999</v>
      </c>
      <c r="JE52" s="1">
        <v>99.423100000000005</v>
      </c>
      <c r="JF52" s="1">
        <v>100.467</v>
      </c>
    </row>
    <row r="53" spans="1:266" x14ac:dyDescent="0.2">
      <c r="A53" s="1">
        <v>37</v>
      </c>
      <c r="B53" s="2">
        <v>1660000000</v>
      </c>
      <c r="C53" s="1">
        <v>5734.6</v>
      </c>
      <c r="D53" s="1" t="s">
        <v>818</v>
      </c>
      <c r="E53" s="2">
        <v>0.96218750000000008</v>
      </c>
      <c r="F53" s="1" t="s">
        <v>366</v>
      </c>
      <c r="G53" s="1"/>
      <c r="H53" s="1" t="s">
        <v>394</v>
      </c>
      <c r="I53" s="1">
        <v>14</v>
      </c>
      <c r="J53" s="1" t="s">
        <v>812</v>
      </c>
      <c r="K53" s="2">
        <v>1660000000</v>
      </c>
      <c r="L53" s="1">
        <v>4.0150000000000003E-3</v>
      </c>
      <c r="M53" s="1">
        <v>4.0145210000000002</v>
      </c>
      <c r="N53" s="1">
        <v>-4.0450600000000003</v>
      </c>
      <c r="O53" s="1">
        <v>7.7873400000000004</v>
      </c>
      <c r="P53" s="1">
        <v>28.565010000000001</v>
      </c>
      <c r="Q53" s="1">
        <v>2.8963920000000001</v>
      </c>
      <c r="R53" s="1">
        <v>0.78960900000000001</v>
      </c>
      <c r="S53" s="1">
        <v>0.33080500000000002</v>
      </c>
      <c r="T53" s="1">
        <v>1.9187639999999999</v>
      </c>
      <c r="U53" s="1">
        <v>0.30207699999999998</v>
      </c>
      <c r="V53" s="1">
        <v>0.19117100000000001</v>
      </c>
      <c r="W53" s="1">
        <v>241.721</v>
      </c>
      <c r="X53" s="1">
        <v>28.090450000000001</v>
      </c>
      <c r="Y53" s="1">
        <v>28.090450000000001</v>
      </c>
      <c r="Z53" s="1">
        <v>3.8148960000000001</v>
      </c>
      <c r="AA53" s="1">
        <v>67.971689999999995</v>
      </c>
      <c r="AB53" s="1">
        <v>2.5093909999999999</v>
      </c>
      <c r="AC53" s="1">
        <v>3.6918169999999999</v>
      </c>
      <c r="AD53" s="1">
        <v>1.3055060000000001</v>
      </c>
      <c r="AE53" s="1">
        <v>-177.04</v>
      </c>
      <c r="AF53" s="1">
        <v>-58.110100000000003</v>
      </c>
      <c r="AG53" s="1">
        <v>-6.5889600000000002</v>
      </c>
      <c r="AH53" s="1">
        <v>-1.8450000000000001E-2</v>
      </c>
      <c r="AI53" s="1">
        <v>0</v>
      </c>
      <c r="AJ53" s="1">
        <v>0</v>
      </c>
      <c r="AK53" s="1">
        <v>1</v>
      </c>
      <c r="AL53" s="1">
        <v>0</v>
      </c>
      <c r="AM53" s="1">
        <v>25819.46</v>
      </c>
      <c r="AN53" s="1" t="s">
        <v>367</v>
      </c>
      <c r="AO53" s="1" t="s">
        <v>367</v>
      </c>
      <c r="AP53" s="1">
        <v>0</v>
      </c>
      <c r="AQ53" s="1">
        <v>0</v>
      </c>
      <c r="AR53" s="1" t="e">
        <v>#DIV/0!</v>
      </c>
      <c r="AS53" s="1">
        <v>0</v>
      </c>
      <c r="AT53" s="1" t="s">
        <v>367</v>
      </c>
      <c r="AU53" s="1" t="s">
        <v>367</v>
      </c>
      <c r="AV53" s="1">
        <v>0</v>
      </c>
      <c r="AW53" s="1">
        <v>0</v>
      </c>
      <c r="AX53" s="1" t="e">
        <v>#DIV/0!</v>
      </c>
      <c r="AY53" s="1">
        <v>0.5</v>
      </c>
      <c r="AZ53" s="1">
        <v>1261.0889999999999</v>
      </c>
      <c r="BA53" s="1">
        <v>-4.0450600000000003</v>
      </c>
      <c r="BB53" s="1" t="e">
        <v>#DIV/0!</v>
      </c>
      <c r="BC53" s="1">
        <v>-3.2100000000000002E-3</v>
      </c>
      <c r="BD53" s="1" t="e">
        <v>#DIV/0!</v>
      </c>
      <c r="BE53" s="1" t="e">
        <v>#DIV/0!</v>
      </c>
      <c r="BF53" s="1" t="s">
        <v>367</v>
      </c>
      <c r="BG53" s="1">
        <v>0</v>
      </c>
      <c r="BH53" s="1" t="e">
        <v>#DIV/0!</v>
      </c>
      <c r="BI53" s="1" t="e">
        <v>#DIV/0!</v>
      </c>
      <c r="BJ53" s="1" t="e">
        <v>#DIV/0!</v>
      </c>
      <c r="BK53" s="1" t="e">
        <v>#DIV/0!</v>
      </c>
      <c r="BL53" s="1" t="e">
        <v>#DIV/0!</v>
      </c>
      <c r="BM53" s="1" t="e">
        <v>#DIV/0!</v>
      </c>
      <c r="BN53" s="1" t="e">
        <v>#DIV/0!</v>
      </c>
      <c r="BO53" s="1" t="e">
        <v>#DIV/0!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1499.85</v>
      </c>
      <c r="CI53" s="1">
        <v>1261.0889999999999</v>
      </c>
      <c r="CJ53" s="1">
        <v>0.84080999999999995</v>
      </c>
      <c r="CK53" s="1">
        <v>0.161163</v>
      </c>
      <c r="CL53" s="1">
        <v>6</v>
      </c>
      <c r="CM53" s="1">
        <v>0.5</v>
      </c>
      <c r="CN53" s="1" t="s">
        <v>368</v>
      </c>
      <c r="CO53" s="1">
        <v>2</v>
      </c>
      <c r="CP53" s="2">
        <v>1660000000</v>
      </c>
      <c r="CQ53" s="1">
        <v>7.7873400000000004</v>
      </c>
      <c r="CR53" s="1">
        <v>3.4104899999999998</v>
      </c>
      <c r="CS53" s="1">
        <v>24.7483</v>
      </c>
      <c r="CT53" s="1">
        <v>20.478999999999999</v>
      </c>
      <c r="CU53" s="1">
        <v>4.7843400000000003</v>
      </c>
      <c r="CV53" s="1">
        <v>23.942299999999999</v>
      </c>
      <c r="CW53" s="1">
        <v>550.23099999999999</v>
      </c>
      <c r="CX53" s="1">
        <v>101.29600000000001</v>
      </c>
      <c r="CY53" s="1">
        <v>0.10048</v>
      </c>
      <c r="CZ53" s="1">
        <v>27.528700000000001</v>
      </c>
      <c r="DA53" s="1">
        <v>27.925699999999999</v>
      </c>
      <c r="DB53" s="1">
        <v>999.9</v>
      </c>
      <c r="DC53" s="1">
        <v>0</v>
      </c>
      <c r="DD53" s="1">
        <v>0</v>
      </c>
      <c r="DE53" s="1">
        <v>5001.88</v>
      </c>
      <c r="DF53" s="1">
        <v>0</v>
      </c>
      <c r="DG53" s="1">
        <v>1628.35</v>
      </c>
      <c r="DH53" s="1">
        <v>4.0619500000000004</v>
      </c>
      <c r="DI53" s="1">
        <v>7.6631999999999998</v>
      </c>
      <c r="DJ53" s="1">
        <v>3.4817900000000002</v>
      </c>
      <c r="DK53" s="1">
        <v>4.4131600000000004</v>
      </c>
      <c r="DL53" s="1">
        <v>3.4104899999999998</v>
      </c>
      <c r="DM53" s="1">
        <v>20.478999999999999</v>
      </c>
      <c r="DN53" s="1">
        <v>2.5214799999999999</v>
      </c>
      <c r="DO53" s="1">
        <v>2.0744400000000001</v>
      </c>
      <c r="DP53" s="1">
        <v>21.165800000000001</v>
      </c>
      <c r="DQ53" s="1">
        <v>18.0243</v>
      </c>
      <c r="DR53" s="1">
        <v>1499.85</v>
      </c>
      <c r="DS53" s="1">
        <v>0.97299599999999997</v>
      </c>
      <c r="DT53" s="1">
        <v>2.7004E-2</v>
      </c>
      <c r="DU53" s="1">
        <v>0</v>
      </c>
      <c r="DV53" s="1">
        <v>2.8311000000000002</v>
      </c>
      <c r="DW53" s="1">
        <v>0</v>
      </c>
      <c r="DX53" s="1">
        <v>19102.2</v>
      </c>
      <c r="DY53" s="1">
        <v>13302.2</v>
      </c>
      <c r="DZ53" s="1">
        <v>37.125</v>
      </c>
      <c r="EA53" s="1">
        <v>39.186999999999998</v>
      </c>
      <c r="EB53" s="1">
        <v>37.625</v>
      </c>
      <c r="EC53" s="1">
        <v>38.25</v>
      </c>
      <c r="ED53" s="1">
        <v>37.436999999999998</v>
      </c>
      <c r="EE53" s="1">
        <v>1459.35</v>
      </c>
      <c r="EF53" s="1">
        <v>40.5</v>
      </c>
      <c r="EG53" s="1">
        <v>0</v>
      </c>
      <c r="EH53" s="2">
        <v>1660000000</v>
      </c>
      <c r="EI53" s="1">
        <v>0</v>
      </c>
      <c r="EJ53" s="1">
        <v>2.307185</v>
      </c>
      <c r="EK53" s="1">
        <v>5.6800000000000003E-2</v>
      </c>
      <c r="EL53" s="1">
        <v>-219.952</v>
      </c>
      <c r="EM53" s="1">
        <v>19116.05</v>
      </c>
      <c r="EN53" s="1">
        <v>15</v>
      </c>
      <c r="EO53" s="2">
        <v>1660000000</v>
      </c>
      <c r="EP53" s="2">
        <v>0.96248842592592598</v>
      </c>
      <c r="EQ53" s="2">
        <v>1660000000</v>
      </c>
      <c r="ER53" s="2">
        <v>1660000000</v>
      </c>
      <c r="ES53" s="1">
        <v>31</v>
      </c>
      <c r="ET53" s="1">
        <v>0.32900000000000001</v>
      </c>
      <c r="EU53" s="1">
        <v>-1E-3</v>
      </c>
      <c r="EV53" s="1">
        <v>3.0030000000000001</v>
      </c>
      <c r="EW53" s="1">
        <v>0.80600000000000005</v>
      </c>
      <c r="EX53" s="1">
        <v>3</v>
      </c>
      <c r="EY53" s="1">
        <v>20</v>
      </c>
      <c r="EZ53" s="1">
        <v>0.26</v>
      </c>
      <c r="FA53" s="1">
        <v>0.03</v>
      </c>
      <c r="FB53" s="1">
        <v>4.0263770000000001</v>
      </c>
      <c r="FC53" s="1">
        <v>5.2130999999999997E-2</v>
      </c>
      <c r="FD53" s="1">
        <v>1.7478E-2</v>
      </c>
      <c r="FE53" s="1">
        <v>1</v>
      </c>
      <c r="FF53" s="1">
        <v>4.5021079999999998</v>
      </c>
      <c r="FG53" s="1">
        <v>-0.51102999999999998</v>
      </c>
      <c r="FH53" s="1">
        <v>5.1144000000000002E-2</v>
      </c>
      <c r="FI53" s="1">
        <v>0</v>
      </c>
      <c r="FJ53" s="1">
        <v>1</v>
      </c>
      <c r="FK53" s="1">
        <v>2</v>
      </c>
      <c r="FL53" s="2">
        <v>44563</v>
      </c>
      <c r="FM53" s="1">
        <v>3.0582099999999999</v>
      </c>
      <c r="FN53" s="1">
        <v>2.76444</v>
      </c>
      <c r="FO53" s="1">
        <v>1.42E-3</v>
      </c>
      <c r="FP53" s="1">
        <v>1.018E-3</v>
      </c>
      <c r="FQ53" s="1">
        <v>0.12053700000000001</v>
      </c>
      <c r="FR53" s="1">
        <v>0.108138</v>
      </c>
      <c r="FS53" s="1">
        <v>31571.1</v>
      </c>
      <c r="FT53" s="1">
        <v>24720.7</v>
      </c>
      <c r="FU53" s="1">
        <v>29692.5</v>
      </c>
      <c r="FV53" s="1">
        <v>24207.4</v>
      </c>
      <c r="FW53" s="1">
        <v>34310.6</v>
      </c>
      <c r="FX53" s="1">
        <v>31505.200000000001</v>
      </c>
      <c r="FY53" s="1">
        <v>42894.6</v>
      </c>
      <c r="FZ53" s="1">
        <v>39475</v>
      </c>
      <c r="GA53" s="1">
        <v>2.0576500000000002</v>
      </c>
      <c r="GB53" s="1">
        <v>1.9330700000000001</v>
      </c>
      <c r="GC53" s="1">
        <v>7.0351999999999998E-2</v>
      </c>
      <c r="GD53" s="1">
        <v>0</v>
      </c>
      <c r="GE53" s="1">
        <v>26.7759</v>
      </c>
      <c r="GF53" s="1">
        <v>999.9</v>
      </c>
      <c r="GG53" s="1">
        <v>50.6</v>
      </c>
      <c r="GH53" s="1">
        <v>33.9</v>
      </c>
      <c r="GI53" s="1">
        <v>26.5412</v>
      </c>
      <c r="GJ53" s="1">
        <v>30.751899999999999</v>
      </c>
      <c r="GK53" s="1">
        <v>35.941499999999998</v>
      </c>
      <c r="GL53" s="1">
        <v>1</v>
      </c>
      <c r="GM53" s="1">
        <v>0.18470300000000001</v>
      </c>
      <c r="GN53" s="1">
        <v>1.3883799999999999</v>
      </c>
      <c r="GO53" s="1">
        <v>20.261399999999998</v>
      </c>
      <c r="GP53" s="1">
        <v>5.2222299999999997</v>
      </c>
      <c r="GQ53" s="1">
        <v>11.908099999999999</v>
      </c>
      <c r="GR53" s="1">
        <v>4.9633000000000003</v>
      </c>
      <c r="GS53" s="1">
        <v>3.2913299999999999</v>
      </c>
      <c r="GT53" s="1">
        <v>9999</v>
      </c>
      <c r="GU53" s="1">
        <v>9999</v>
      </c>
      <c r="GV53" s="1">
        <v>8979.7999999999993</v>
      </c>
      <c r="GW53" s="1">
        <v>988</v>
      </c>
      <c r="GX53" s="1">
        <v>1.87714</v>
      </c>
      <c r="GY53" s="1">
        <v>1.87547</v>
      </c>
      <c r="GZ53" s="1">
        <v>1.87409</v>
      </c>
      <c r="HA53" s="1">
        <v>1.8733200000000001</v>
      </c>
      <c r="HB53" s="1">
        <v>1.8748499999999999</v>
      </c>
      <c r="HC53" s="1">
        <v>1.8697999999999999</v>
      </c>
      <c r="HD53" s="1">
        <v>1.8739300000000001</v>
      </c>
      <c r="HE53" s="1">
        <v>1.8790100000000001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 t="s">
        <v>372</v>
      </c>
      <c r="HL53" s="1" t="s">
        <v>373</v>
      </c>
      <c r="HM53" s="1" t="s">
        <v>780</v>
      </c>
      <c r="HN53" s="1" t="s">
        <v>780</v>
      </c>
      <c r="HO53" s="1" t="s">
        <v>373</v>
      </c>
      <c r="HP53" s="1">
        <v>0</v>
      </c>
      <c r="HQ53" s="1">
        <v>100</v>
      </c>
      <c r="HR53" s="1">
        <v>100</v>
      </c>
      <c r="HS53" s="1">
        <v>3.0030000000000001</v>
      </c>
      <c r="HT53" s="1">
        <v>0.80600000000000005</v>
      </c>
      <c r="HU53" s="1">
        <v>2.6730119999999999</v>
      </c>
      <c r="HV53" s="1">
        <v>3.163E-3</v>
      </c>
      <c r="HW53" s="2">
        <v>-1.9999999999999999E-6</v>
      </c>
      <c r="HX53" s="2">
        <v>3.13E-10</v>
      </c>
      <c r="HY53" s="1">
        <v>0.25694299999999998</v>
      </c>
      <c r="HZ53" s="1">
        <v>2.2706E-2</v>
      </c>
      <c r="IA53" s="1">
        <v>3.1700000000000001E-4</v>
      </c>
      <c r="IB53" s="2">
        <v>-2.3999999999999999E-6</v>
      </c>
      <c r="IC53" s="1">
        <v>4</v>
      </c>
      <c r="ID53" s="1">
        <v>1883</v>
      </c>
      <c r="IE53" s="1">
        <v>1</v>
      </c>
      <c r="IF53" s="1">
        <v>28</v>
      </c>
      <c r="IG53" s="1">
        <v>1.3</v>
      </c>
      <c r="IH53" s="1">
        <v>10.199999999999999</v>
      </c>
      <c r="II53" s="1">
        <v>3.1738000000000002E-2</v>
      </c>
      <c r="IJ53" s="1">
        <v>4.99756</v>
      </c>
      <c r="IK53" s="1">
        <v>1.42578</v>
      </c>
      <c r="IL53" s="1">
        <v>2.2851599999999999</v>
      </c>
      <c r="IM53" s="1">
        <v>1.5478499999999999</v>
      </c>
      <c r="IN53" s="1">
        <v>2.3986800000000001</v>
      </c>
      <c r="IO53" s="1">
        <v>37.050899999999999</v>
      </c>
      <c r="IP53" s="1">
        <v>14.6136</v>
      </c>
      <c r="IQ53" s="1">
        <v>18</v>
      </c>
      <c r="IR53" s="1">
        <v>571.51400000000001</v>
      </c>
      <c r="IS53" s="1">
        <v>476.48700000000002</v>
      </c>
      <c r="IT53" s="1">
        <v>24.9985</v>
      </c>
      <c r="IU53" s="1">
        <v>29.569900000000001</v>
      </c>
      <c r="IV53" s="1">
        <v>30.0002</v>
      </c>
      <c r="IW53" s="1">
        <v>29.427399999999999</v>
      </c>
      <c r="IX53" s="1">
        <v>29.3443</v>
      </c>
      <c r="IY53" s="1">
        <v>0</v>
      </c>
      <c r="IZ53" s="1">
        <v>25.004200000000001</v>
      </c>
      <c r="JA53" s="1">
        <v>3.1439300000000001</v>
      </c>
      <c r="JB53" s="1">
        <v>25</v>
      </c>
      <c r="JC53" s="1">
        <v>0</v>
      </c>
      <c r="JD53" s="1">
        <v>20.453299999999999</v>
      </c>
      <c r="JE53" s="1">
        <v>99.398200000000003</v>
      </c>
      <c r="JF53" s="1">
        <v>100.45099999999999</v>
      </c>
    </row>
    <row r="54" spans="1:266" x14ac:dyDescent="0.2">
      <c r="A54" s="1">
        <v>38</v>
      </c>
      <c r="B54" s="2">
        <v>1660000000</v>
      </c>
      <c r="C54" s="1">
        <v>5836.6</v>
      </c>
      <c r="D54" s="1" t="s">
        <v>819</v>
      </c>
      <c r="E54" s="2">
        <v>0.9633680555555556</v>
      </c>
      <c r="F54" s="1" t="s">
        <v>366</v>
      </c>
      <c r="G54" s="1"/>
      <c r="H54" s="1" t="s">
        <v>394</v>
      </c>
      <c r="I54" s="1">
        <v>14</v>
      </c>
      <c r="J54" s="1" t="s">
        <v>812</v>
      </c>
      <c r="K54" s="2">
        <v>1660000000</v>
      </c>
      <c r="L54" s="1">
        <v>4.1469999999999996E-3</v>
      </c>
      <c r="M54" s="1">
        <v>4.1473079999999998</v>
      </c>
      <c r="N54" s="1">
        <v>19.531040000000001</v>
      </c>
      <c r="O54" s="1">
        <v>377.14800000000002</v>
      </c>
      <c r="P54" s="1">
        <v>271.57310000000001</v>
      </c>
      <c r="Q54" s="1">
        <v>27.535910000000001</v>
      </c>
      <c r="R54" s="1">
        <v>38.240589999999997</v>
      </c>
      <c r="S54" s="1">
        <v>0.34326299999999998</v>
      </c>
      <c r="T54" s="1">
        <v>1.9095299999999999</v>
      </c>
      <c r="U54" s="1">
        <v>0.312305</v>
      </c>
      <c r="V54" s="1">
        <v>0.197739</v>
      </c>
      <c r="W54" s="1">
        <v>241.7423</v>
      </c>
      <c r="X54" s="1">
        <v>27.886780000000002</v>
      </c>
      <c r="Y54" s="1">
        <v>27.886780000000002</v>
      </c>
      <c r="Z54" s="1">
        <v>3.7698640000000001</v>
      </c>
      <c r="AA54" s="1">
        <v>67.373000000000005</v>
      </c>
      <c r="AB54" s="1">
        <v>2.4647800000000002</v>
      </c>
      <c r="AC54" s="1">
        <v>3.6584089999999998</v>
      </c>
      <c r="AD54" s="1">
        <v>1.3050850000000001</v>
      </c>
      <c r="AE54" s="1">
        <v>-182.89599999999999</v>
      </c>
      <c r="AF54" s="1">
        <v>-52.8506</v>
      </c>
      <c r="AG54" s="1">
        <v>-6.0108100000000002</v>
      </c>
      <c r="AH54" s="1">
        <v>-1.5389999999999999E-2</v>
      </c>
      <c r="AI54" s="1">
        <v>0</v>
      </c>
      <c r="AJ54" s="1">
        <v>0</v>
      </c>
      <c r="AK54" s="1">
        <v>1</v>
      </c>
      <c r="AL54" s="1">
        <v>0</v>
      </c>
      <c r="AM54" s="1">
        <v>25600.75</v>
      </c>
      <c r="AN54" s="1" t="s">
        <v>367</v>
      </c>
      <c r="AO54" s="1" t="s">
        <v>367</v>
      </c>
      <c r="AP54" s="1">
        <v>0</v>
      </c>
      <c r="AQ54" s="1">
        <v>0</v>
      </c>
      <c r="AR54" s="1" t="e">
        <v>#DIV/0!</v>
      </c>
      <c r="AS54" s="1">
        <v>0</v>
      </c>
      <c r="AT54" s="1" t="s">
        <v>367</v>
      </c>
      <c r="AU54" s="1" t="s">
        <v>367</v>
      </c>
      <c r="AV54" s="1">
        <v>0</v>
      </c>
      <c r="AW54" s="1">
        <v>0</v>
      </c>
      <c r="AX54" s="1" t="e">
        <v>#DIV/0!</v>
      </c>
      <c r="AY54" s="1">
        <v>0.5</v>
      </c>
      <c r="AZ54" s="1">
        <v>1261.1990000000001</v>
      </c>
      <c r="BA54" s="1">
        <v>19.531040000000001</v>
      </c>
      <c r="BB54" s="1" t="e">
        <v>#DIV/0!</v>
      </c>
      <c r="BC54" s="1">
        <v>1.5486E-2</v>
      </c>
      <c r="BD54" s="1" t="e">
        <v>#DIV/0!</v>
      </c>
      <c r="BE54" s="1" t="e">
        <v>#DIV/0!</v>
      </c>
      <c r="BF54" s="1" t="s">
        <v>367</v>
      </c>
      <c r="BG54" s="1">
        <v>0</v>
      </c>
      <c r="BH54" s="1" t="e">
        <v>#DIV/0!</v>
      </c>
      <c r="BI54" s="1" t="e">
        <v>#DIV/0!</v>
      </c>
      <c r="BJ54" s="1" t="e">
        <v>#DIV/0!</v>
      </c>
      <c r="BK54" s="1" t="e">
        <v>#DIV/0!</v>
      </c>
      <c r="BL54" s="1" t="e">
        <v>#DIV/0!</v>
      </c>
      <c r="BM54" s="1" t="e">
        <v>#DIV/0!</v>
      </c>
      <c r="BN54" s="1" t="e">
        <v>#DIV/0!</v>
      </c>
      <c r="BO54" s="1" t="e">
        <v>#DIV/0!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1499.98</v>
      </c>
      <c r="CI54" s="1">
        <v>1261.1990000000001</v>
      </c>
      <c r="CJ54" s="1">
        <v>0.84080999999999995</v>
      </c>
      <c r="CK54" s="1">
        <v>0.161164</v>
      </c>
      <c r="CL54" s="1">
        <v>6</v>
      </c>
      <c r="CM54" s="1">
        <v>0.5</v>
      </c>
      <c r="CN54" s="1" t="s">
        <v>368</v>
      </c>
      <c r="CO54" s="1">
        <v>2</v>
      </c>
      <c r="CP54" s="2">
        <v>1660000000</v>
      </c>
      <c r="CQ54" s="1">
        <v>377.14800000000002</v>
      </c>
      <c r="CR54" s="1">
        <v>400.15699999999998</v>
      </c>
      <c r="CS54" s="1">
        <v>24.308900000000001</v>
      </c>
      <c r="CT54" s="1">
        <v>19.895299999999999</v>
      </c>
      <c r="CU54" s="1">
        <v>373.41199999999998</v>
      </c>
      <c r="CV54" s="1">
        <v>23.3794</v>
      </c>
      <c r="CW54" s="1">
        <v>550.09400000000005</v>
      </c>
      <c r="CX54" s="1">
        <v>101.294</v>
      </c>
      <c r="CY54" s="1">
        <v>0.10012699999999999</v>
      </c>
      <c r="CZ54" s="1">
        <v>27.3734</v>
      </c>
      <c r="DA54" s="1">
        <v>27.708400000000001</v>
      </c>
      <c r="DB54" s="1">
        <v>999.9</v>
      </c>
      <c r="DC54" s="1">
        <v>0</v>
      </c>
      <c r="DD54" s="1">
        <v>0</v>
      </c>
      <c r="DE54" s="1">
        <v>4963.12</v>
      </c>
      <c r="DF54" s="1">
        <v>0</v>
      </c>
      <c r="DG54" s="1">
        <v>1619.64</v>
      </c>
      <c r="DH54" s="1">
        <v>-22.829599999999999</v>
      </c>
      <c r="DI54" s="1">
        <v>386.72800000000001</v>
      </c>
      <c r="DJ54" s="1">
        <v>408.28</v>
      </c>
      <c r="DK54" s="1">
        <v>4.4135900000000001</v>
      </c>
      <c r="DL54" s="1">
        <v>400.15699999999998</v>
      </c>
      <c r="DM54" s="1">
        <v>19.895299999999999</v>
      </c>
      <c r="DN54" s="1">
        <v>2.4623400000000002</v>
      </c>
      <c r="DO54" s="1">
        <v>2.0152700000000001</v>
      </c>
      <c r="DP54" s="1">
        <v>20.779699999999998</v>
      </c>
      <c r="DQ54" s="1">
        <v>17.564800000000002</v>
      </c>
      <c r="DR54" s="1">
        <v>1499.98</v>
      </c>
      <c r="DS54" s="1">
        <v>0.97299599999999997</v>
      </c>
      <c r="DT54" s="1">
        <v>2.7004E-2</v>
      </c>
      <c r="DU54" s="1">
        <v>0</v>
      </c>
      <c r="DV54" s="1">
        <v>2.1585000000000001</v>
      </c>
      <c r="DW54" s="1">
        <v>0</v>
      </c>
      <c r="DX54" s="1">
        <v>18182.400000000001</v>
      </c>
      <c r="DY54" s="1">
        <v>13303.4</v>
      </c>
      <c r="DZ54" s="1">
        <v>36.375</v>
      </c>
      <c r="EA54" s="1">
        <v>38.311999999999998</v>
      </c>
      <c r="EB54" s="1">
        <v>36.875</v>
      </c>
      <c r="EC54" s="1">
        <v>37.436999999999998</v>
      </c>
      <c r="ED54" s="1">
        <v>36.625</v>
      </c>
      <c r="EE54" s="1">
        <v>1459.47</v>
      </c>
      <c r="EF54" s="1">
        <v>40.51</v>
      </c>
      <c r="EG54" s="1">
        <v>0</v>
      </c>
      <c r="EH54" s="2">
        <v>1660000000</v>
      </c>
      <c r="EI54" s="1">
        <v>0</v>
      </c>
      <c r="EJ54" s="1">
        <v>2.4232079999999998</v>
      </c>
      <c r="EK54" s="1">
        <v>0.149532</v>
      </c>
      <c r="EL54" s="1">
        <v>-135.768</v>
      </c>
      <c r="EM54" s="1">
        <v>18184.38</v>
      </c>
      <c r="EN54" s="1">
        <v>15</v>
      </c>
      <c r="EO54" s="2">
        <v>1660000000</v>
      </c>
      <c r="EP54" s="2">
        <v>0.9636689814814815</v>
      </c>
      <c r="EQ54" s="2">
        <v>1660000000</v>
      </c>
      <c r="ER54" s="2">
        <v>1660000000</v>
      </c>
      <c r="ES54" s="1">
        <v>32</v>
      </c>
      <c r="ET54" s="1">
        <v>-0.219</v>
      </c>
      <c r="EU54" s="1">
        <v>-1E-3</v>
      </c>
      <c r="EV54" s="1">
        <v>3.7360000000000002</v>
      </c>
      <c r="EW54" s="1">
        <v>0.80600000000000005</v>
      </c>
      <c r="EX54" s="1">
        <v>401</v>
      </c>
      <c r="EY54" s="1">
        <v>20</v>
      </c>
      <c r="EZ54" s="1">
        <v>7.0000000000000007E-2</v>
      </c>
      <c r="FA54" s="1">
        <v>0.03</v>
      </c>
      <c r="FB54" s="1">
        <v>-22.933199999999999</v>
      </c>
      <c r="FC54" s="1">
        <v>-1.80528</v>
      </c>
      <c r="FD54" s="1">
        <v>0.297323</v>
      </c>
      <c r="FE54" s="1">
        <v>0</v>
      </c>
      <c r="FF54" s="1">
        <v>4.4482559999999998</v>
      </c>
      <c r="FG54" s="1">
        <v>-0.33771000000000001</v>
      </c>
      <c r="FH54" s="1">
        <v>3.3931999999999997E-2</v>
      </c>
      <c r="FI54" s="1">
        <v>1</v>
      </c>
      <c r="FJ54" s="1">
        <v>1</v>
      </c>
      <c r="FK54" s="1">
        <v>2</v>
      </c>
      <c r="FL54" s="2">
        <v>44563</v>
      </c>
      <c r="FM54" s="1">
        <v>3.0579200000000002</v>
      </c>
      <c r="FN54" s="1">
        <v>2.7639200000000002</v>
      </c>
      <c r="FO54" s="1">
        <v>9.5574000000000006E-2</v>
      </c>
      <c r="FP54" s="1">
        <v>0.101325</v>
      </c>
      <c r="FQ54" s="1">
        <v>0.118548</v>
      </c>
      <c r="FR54" s="1">
        <v>0.105966</v>
      </c>
      <c r="FS54" s="1">
        <v>28597.599999999999</v>
      </c>
      <c r="FT54" s="1">
        <v>22241.3</v>
      </c>
      <c r="FU54" s="1">
        <v>29695.9</v>
      </c>
      <c r="FV54" s="1">
        <v>24210.400000000001</v>
      </c>
      <c r="FW54" s="1">
        <v>34397.300000000003</v>
      </c>
      <c r="FX54" s="1">
        <v>31590.400000000001</v>
      </c>
      <c r="FY54" s="1">
        <v>42899.7</v>
      </c>
      <c r="FZ54" s="1">
        <v>39480.1</v>
      </c>
      <c r="GA54" s="1">
        <v>2.0578500000000002</v>
      </c>
      <c r="GB54" s="1">
        <v>1.9345000000000001</v>
      </c>
      <c r="GC54" s="1">
        <v>7.6971999999999999E-2</v>
      </c>
      <c r="GD54" s="1">
        <v>0</v>
      </c>
      <c r="GE54" s="1">
        <v>26.4498</v>
      </c>
      <c r="GF54" s="1">
        <v>999.9</v>
      </c>
      <c r="GG54" s="1">
        <v>50.1</v>
      </c>
      <c r="GH54" s="1">
        <v>34</v>
      </c>
      <c r="GI54" s="1">
        <v>26.425699999999999</v>
      </c>
      <c r="GJ54" s="1">
        <v>30.872</v>
      </c>
      <c r="GK54" s="1">
        <v>36.274000000000001</v>
      </c>
      <c r="GL54" s="1">
        <v>1</v>
      </c>
      <c r="GM54" s="1">
        <v>0.179677</v>
      </c>
      <c r="GN54" s="1">
        <v>1.30328</v>
      </c>
      <c r="GO54" s="1">
        <v>20.262699999999999</v>
      </c>
      <c r="GP54" s="1">
        <v>5.2238800000000003</v>
      </c>
      <c r="GQ54" s="1">
        <v>11.908099999999999</v>
      </c>
      <c r="GR54" s="1">
        <v>4.9638</v>
      </c>
      <c r="GS54" s="1">
        <v>3.2919999999999998</v>
      </c>
      <c r="GT54" s="1">
        <v>9999</v>
      </c>
      <c r="GU54" s="1">
        <v>9999</v>
      </c>
      <c r="GV54" s="1">
        <v>8981.7999999999993</v>
      </c>
      <c r="GW54" s="1">
        <v>988</v>
      </c>
      <c r="GX54" s="1">
        <v>1.87714</v>
      </c>
      <c r="GY54" s="1">
        <v>1.8754599999999999</v>
      </c>
      <c r="GZ54" s="1">
        <v>1.87412</v>
      </c>
      <c r="HA54" s="1">
        <v>1.8733200000000001</v>
      </c>
      <c r="HB54" s="1">
        <v>1.8748499999999999</v>
      </c>
      <c r="HC54" s="1">
        <v>1.86972</v>
      </c>
      <c r="HD54" s="1">
        <v>1.8739300000000001</v>
      </c>
      <c r="HE54" s="1">
        <v>1.8790100000000001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 t="s">
        <v>372</v>
      </c>
      <c r="HL54" s="1" t="s">
        <v>373</v>
      </c>
      <c r="HM54" s="1" t="s">
        <v>780</v>
      </c>
      <c r="HN54" s="1" t="s">
        <v>780</v>
      </c>
      <c r="HO54" s="1" t="s">
        <v>373</v>
      </c>
      <c r="HP54" s="1">
        <v>0</v>
      </c>
      <c r="HQ54" s="1">
        <v>100</v>
      </c>
      <c r="HR54" s="1">
        <v>100</v>
      </c>
      <c r="HS54" s="1">
        <v>3.7360000000000002</v>
      </c>
      <c r="HT54" s="1">
        <v>0.92949999999999999</v>
      </c>
      <c r="HU54" s="1">
        <v>3.0017529999999999</v>
      </c>
      <c r="HV54" s="1">
        <v>3.163E-3</v>
      </c>
      <c r="HW54" s="2">
        <v>-1.9999999999999999E-6</v>
      </c>
      <c r="HX54" s="2">
        <v>3.13E-10</v>
      </c>
      <c r="HY54" s="1">
        <v>0.25561400000000001</v>
      </c>
      <c r="HZ54" s="1">
        <v>2.2706E-2</v>
      </c>
      <c r="IA54" s="1">
        <v>3.1700000000000001E-4</v>
      </c>
      <c r="IB54" s="2">
        <v>-2.3999999999999999E-6</v>
      </c>
      <c r="IC54" s="1">
        <v>4</v>
      </c>
      <c r="ID54" s="1">
        <v>1883</v>
      </c>
      <c r="IE54" s="1">
        <v>1</v>
      </c>
      <c r="IF54" s="1">
        <v>28</v>
      </c>
      <c r="IG54" s="1">
        <v>1.3</v>
      </c>
      <c r="IH54" s="1">
        <v>1.3</v>
      </c>
      <c r="II54" s="1">
        <v>1.0412600000000001</v>
      </c>
      <c r="IJ54" s="1">
        <v>2.4548299999999998</v>
      </c>
      <c r="IK54" s="1">
        <v>1.42578</v>
      </c>
      <c r="IL54" s="1">
        <v>2.2851599999999999</v>
      </c>
      <c r="IM54" s="1">
        <v>1.5478499999999999</v>
      </c>
      <c r="IN54" s="1">
        <v>2.3596200000000001</v>
      </c>
      <c r="IO54" s="1">
        <v>37.122500000000002</v>
      </c>
      <c r="IP54" s="1">
        <v>14.604900000000001</v>
      </c>
      <c r="IQ54" s="1">
        <v>18</v>
      </c>
      <c r="IR54" s="1">
        <v>571.64200000000005</v>
      </c>
      <c r="IS54" s="1">
        <v>477.399</v>
      </c>
      <c r="IT54" s="1">
        <v>24.999099999999999</v>
      </c>
      <c r="IU54" s="1">
        <v>29.526599999999998</v>
      </c>
      <c r="IV54" s="1">
        <v>29.9999</v>
      </c>
      <c r="IW54" s="1">
        <v>29.426200000000001</v>
      </c>
      <c r="IX54" s="1">
        <v>29.346399999999999</v>
      </c>
      <c r="IY54" s="1">
        <v>20.869499999999999</v>
      </c>
      <c r="IZ54" s="1">
        <v>27.0852</v>
      </c>
      <c r="JA54" s="1">
        <v>1.78165</v>
      </c>
      <c r="JB54" s="1">
        <v>25</v>
      </c>
      <c r="JC54" s="1">
        <v>400</v>
      </c>
      <c r="JD54" s="1">
        <v>19.809799999999999</v>
      </c>
      <c r="JE54" s="1">
        <v>99.409800000000004</v>
      </c>
      <c r="JF54" s="1">
        <v>100.464</v>
      </c>
    </row>
    <row r="55" spans="1:266" x14ac:dyDescent="0.2">
      <c r="A55" s="1">
        <v>39</v>
      </c>
      <c r="B55" s="2">
        <v>1660000000</v>
      </c>
      <c r="C55" s="1">
        <v>5938.6</v>
      </c>
      <c r="D55" s="1" t="s">
        <v>820</v>
      </c>
      <c r="E55" s="2">
        <v>0.96454861111111112</v>
      </c>
      <c r="F55" s="1" t="s">
        <v>366</v>
      </c>
      <c r="G55" s="1"/>
      <c r="H55" s="1" t="s">
        <v>394</v>
      </c>
      <c r="I55" s="1">
        <v>14</v>
      </c>
      <c r="J55" s="1" t="s">
        <v>812</v>
      </c>
      <c r="K55" s="2">
        <v>1660000000</v>
      </c>
      <c r="L55" s="1">
        <v>4.1539999999999997E-3</v>
      </c>
      <c r="M55" s="1">
        <v>4.1542250000000003</v>
      </c>
      <c r="N55" s="1">
        <v>19.452439999999999</v>
      </c>
      <c r="O55" s="1">
        <v>377.15</v>
      </c>
      <c r="P55" s="1">
        <v>272.92039999999997</v>
      </c>
      <c r="Q55" s="1">
        <v>27.670850000000002</v>
      </c>
      <c r="R55" s="1">
        <v>38.238480000000003</v>
      </c>
      <c r="S55" s="1">
        <v>0.346688</v>
      </c>
      <c r="T55" s="1">
        <v>1.9130259999999999</v>
      </c>
      <c r="U55" s="1">
        <v>0.315191</v>
      </c>
      <c r="V55" s="1">
        <v>0.19958500000000001</v>
      </c>
      <c r="W55" s="1">
        <v>241.7663</v>
      </c>
      <c r="X55" s="1">
        <v>28.017620000000001</v>
      </c>
      <c r="Y55" s="1">
        <v>28.017620000000001</v>
      </c>
      <c r="Z55" s="1">
        <v>3.7987389999999999</v>
      </c>
      <c r="AA55" s="1">
        <v>67.908900000000003</v>
      </c>
      <c r="AB55" s="1">
        <v>2.5039790000000002</v>
      </c>
      <c r="AC55" s="1">
        <v>3.687262</v>
      </c>
      <c r="AD55" s="1">
        <v>1.2947599999999999</v>
      </c>
      <c r="AE55" s="1">
        <v>-183.20099999999999</v>
      </c>
      <c r="AF55" s="1">
        <v>-52.6008</v>
      </c>
      <c r="AG55" s="1">
        <v>-5.9793599999999998</v>
      </c>
      <c r="AH55" s="1">
        <v>-1.52E-2</v>
      </c>
      <c r="AI55" s="1">
        <v>0</v>
      </c>
      <c r="AJ55" s="1">
        <v>0</v>
      </c>
      <c r="AK55" s="1">
        <v>1</v>
      </c>
      <c r="AL55" s="1">
        <v>0</v>
      </c>
      <c r="AM55" s="1">
        <v>25677.4</v>
      </c>
      <c r="AN55" s="1" t="s">
        <v>367</v>
      </c>
      <c r="AO55" s="1" t="s">
        <v>367</v>
      </c>
      <c r="AP55" s="1">
        <v>0</v>
      </c>
      <c r="AQ55" s="1">
        <v>0</v>
      </c>
      <c r="AR55" s="1" t="e">
        <v>#DIV/0!</v>
      </c>
      <c r="AS55" s="1">
        <v>0</v>
      </c>
      <c r="AT55" s="1" t="s">
        <v>367</v>
      </c>
      <c r="AU55" s="1" t="s">
        <v>367</v>
      </c>
      <c r="AV55" s="1">
        <v>0</v>
      </c>
      <c r="AW55" s="1">
        <v>0</v>
      </c>
      <c r="AX55" s="1" t="e">
        <v>#DIV/0!</v>
      </c>
      <c r="AY55" s="1">
        <v>0.5</v>
      </c>
      <c r="AZ55" s="1">
        <v>1261.325</v>
      </c>
      <c r="BA55" s="1">
        <v>19.452439999999999</v>
      </c>
      <c r="BB55" s="1" t="e">
        <v>#DIV/0!</v>
      </c>
      <c r="BC55" s="1">
        <v>1.5422E-2</v>
      </c>
      <c r="BD55" s="1" t="e">
        <v>#DIV/0!</v>
      </c>
      <c r="BE55" s="1" t="e">
        <v>#DIV/0!</v>
      </c>
      <c r="BF55" s="1" t="s">
        <v>367</v>
      </c>
      <c r="BG55" s="1">
        <v>0</v>
      </c>
      <c r="BH55" s="1" t="e">
        <v>#DIV/0!</v>
      </c>
      <c r="BI55" s="1" t="e">
        <v>#DIV/0!</v>
      </c>
      <c r="BJ55" s="1" t="e">
        <v>#DIV/0!</v>
      </c>
      <c r="BK55" s="1" t="e">
        <v>#DIV/0!</v>
      </c>
      <c r="BL55" s="1" t="e">
        <v>#DIV/0!</v>
      </c>
      <c r="BM55" s="1" t="e">
        <v>#DIV/0!</v>
      </c>
      <c r="BN55" s="1" t="e">
        <v>#DIV/0!</v>
      </c>
      <c r="BO55" s="1" t="e">
        <v>#DIV/0!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1500.13</v>
      </c>
      <c r="CI55" s="1">
        <v>1261.325</v>
      </c>
      <c r="CJ55" s="1">
        <v>0.84080999999999995</v>
      </c>
      <c r="CK55" s="1">
        <v>0.161164</v>
      </c>
      <c r="CL55" s="1">
        <v>6</v>
      </c>
      <c r="CM55" s="1">
        <v>0.5</v>
      </c>
      <c r="CN55" s="1" t="s">
        <v>368</v>
      </c>
      <c r="CO55" s="1">
        <v>2</v>
      </c>
      <c r="CP55" s="2">
        <v>1660000000</v>
      </c>
      <c r="CQ55" s="1">
        <v>377.15</v>
      </c>
      <c r="CR55" s="1">
        <v>400.07299999999998</v>
      </c>
      <c r="CS55" s="1">
        <v>24.696999999999999</v>
      </c>
      <c r="CT55" s="1">
        <v>20.278400000000001</v>
      </c>
      <c r="CU55" s="1">
        <v>373.45400000000001</v>
      </c>
      <c r="CV55" s="1">
        <v>23.754899999999999</v>
      </c>
      <c r="CW55" s="1">
        <v>550.16899999999998</v>
      </c>
      <c r="CX55" s="1">
        <v>101.288</v>
      </c>
      <c r="CY55" s="1">
        <v>9.9997000000000003E-2</v>
      </c>
      <c r="CZ55" s="1">
        <v>27.5076</v>
      </c>
      <c r="DA55" s="1">
        <v>27.902000000000001</v>
      </c>
      <c r="DB55" s="1">
        <v>999.9</v>
      </c>
      <c r="DC55" s="1">
        <v>0</v>
      </c>
      <c r="DD55" s="1">
        <v>0</v>
      </c>
      <c r="DE55" s="1">
        <v>4978.12</v>
      </c>
      <c r="DF55" s="1">
        <v>0</v>
      </c>
      <c r="DG55" s="1">
        <v>1626.53</v>
      </c>
      <c r="DH55" s="1">
        <v>-22.9236</v>
      </c>
      <c r="DI55" s="1">
        <v>386.7</v>
      </c>
      <c r="DJ55" s="1">
        <v>408.35399999999998</v>
      </c>
      <c r="DK55" s="1">
        <v>4.4186100000000001</v>
      </c>
      <c r="DL55" s="1">
        <v>400.07299999999998</v>
      </c>
      <c r="DM55" s="1">
        <v>20.278400000000001</v>
      </c>
      <c r="DN55" s="1">
        <v>2.5015100000000001</v>
      </c>
      <c r="DO55" s="1">
        <v>2.05396</v>
      </c>
      <c r="DP55" s="1">
        <v>21.0364</v>
      </c>
      <c r="DQ55" s="1">
        <v>17.866599999999998</v>
      </c>
      <c r="DR55" s="1">
        <v>1500.13</v>
      </c>
      <c r="DS55" s="1">
        <v>0.97299599999999997</v>
      </c>
      <c r="DT55" s="1">
        <v>2.7004E-2</v>
      </c>
      <c r="DU55" s="1">
        <v>0</v>
      </c>
      <c r="DV55" s="1">
        <v>2.5615000000000001</v>
      </c>
      <c r="DW55" s="1">
        <v>0</v>
      </c>
      <c r="DX55" s="1">
        <v>18788.2</v>
      </c>
      <c r="DY55" s="1">
        <v>13304.7</v>
      </c>
      <c r="DZ55" s="1">
        <v>36.186999999999998</v>
      </c>
      <c r="EA55" s="1">
        <v>38.25</v>
      </c>
      <c r="EB55" s="1">
        <v>36.686999999999998</v>
      </c>
      <c r="EC55" s="1">
        <v>37.125</v>
      </c>
      <c r="ED55" s="1">
        <v>36.436999999999998</v>
      </c>
      <c r="EE55" s="1">
        <v>1459.62</v>
      </c>
      <c r="EF55" s="1">
        <v>40.51</v>
      </c>
      <c r="EG55" s="1">
        <v>0</v>
      </c>
      <c r="EH55" s="2">
        <v>1660000000</v>
      </c>
      <c r="EI55" s="1">
        <v>0</v>
      </c>
      <c r="EJ55" s="1">
        <v>2.335512</v>
      </c>
      <c r="EK55" s="1">
        <v>-0.13089999999999999</v>
      </c>
      <c r="EL55" s="1">
        <v>1023.026</v>
      </c>
      <c r="EM55" s="1">
        <v>18753.84</v>
      </c>
      <c r="EN55" s="1">
        <v>15</v>
      </c>
      <c r="EO55" s="2">
        <v>1660000000</v>
      </c>
      <c r="EP55" s="2">
        <v>0.9636689814814815</v>
      </c>
      <c r="EQ55" s="2">
        <v>1660000000</v>
      </c>
      <c r="ER55" s="2">
        <v>1660000000</v>
      </c>
      <c r="ES55" s="1">
        <v>32</v>
      </c>
      <c r="ET55" s="1">
        <v>-0.219</v>
      </c>
      <c r="EU55" s="1">
        <v>-1E-3</v>
      </c>
      <c r="EV55" s="1">
        <v>3.7360000000000002</v>
      </c>
      <c r="EW55" s="1">
        <v>0.80600000000000005</v>
      </c>
      <c r="EX55" s="1">
        <v>401</v>
      </c>
      <c r="EY55" s="1">
        <v>20</v>
      </c>
      <c r="EZ55" s="1">
        <v>7.0000000000000007E-2</v>
      </c>
      <c r="FA55" s="1">
        <v>0.03</v>
      </c>
      <c r="FB55" s="1">
        <v>-22.825600000000001</v>
      </c>
      <c r="FC55" s="1">
        <v>-0.19783999999999999</v>
      </c>
      <c r="FD55" s="1">
        <v>6.2659000000000006E-2</v>
      </c>
      <c r="FE55" s="1">
        <v>0</v>
      </c>
      <c r="FF55" s="1">
        <v>4.4271289999999999</v>
      </c>
      <c r="FG55" s="1">
        <v>3.7245E-2</v>
      </c>
      <c r="FH55" s="1">
        <v>1.9640999999999999E-2</v>
      </c>
      <c r="FI55" s="1">
        <v>1</v>
      </c>
      <c r="FJ55" s="1">
        <v>1</v>
      </c>
      <c r="FK55" s="1">
        <v>2</v>
      </c>
      <c r="FL55" s="2">
        <v>44563</v>
      </c>
      <c r="FM55" s="1">
        <v>3.0581299999999998</v>
      </c>
      <c r="FN55" s="1">
        <v>2.7638500000000001</v>
      </c>
      <c r="FO55" s="1">
        <v>9.5578999999999997E-2</v>
      </c>
      <c r="FP55" s="1">
        <v>0.10130500000000001</v>
      </c>
      <c r="FQ55" s="1">
        <v>0.119867</v>
      </c>
      <c r="FR55" s="1">
        <v>0.10738399999999999</v>
      </c>
      <c r="FS55" s="1">
        <v>28598.400000000001</v>
      </c>
      <c r="FT55" s="1">
        <v>22242.799999999999</v>
      </c>
      <c r="FU55" s="1">
        <v>29696.9</v>
      </c>
      <c r="FV55" s="1">
        <v>24211.4</v>
      </c>
      <c r="FW55" s="1">
        <v>34345.199999999997</v>
      </c>
      <c r="FX55" s="1">
        <v>31540.7</v>
      </c>
      <c r="FY55" s="1">
        <v>42900.1</v>
      </c>
      <c r="FZ55" s="1">
        <v>39481.4</v>
      </c>
      <c r="GA55" s="1">
        <v>2.0581499999999999</v>
      </c>
      <c r="GB55" s="1">
        <v>1.9351499999999999</v>
      </c>
      <c r="GC55" s="1">
        <v>7.5739000000000001E-2</v>
      </c>
      <c r="GD55" s="1">
        <v>0</v>
      </c>
      <c r="GE55" s="1">
        <v>26.664000000000001</v>
      </c>
      <c r="GF55" s="1">
        <v>999.9</v>
      </c>
      <c r="GG55" s="1">
        <v>50</v>
      </c>
      <c r="GH55" s="1">
        <v>34.200000000000003</v>
      </c>
      <c r="GI55" s="1">
        <v>26.672699999999999</v>
      </c>
      <c r="GJ55" s="1">
        <v>31.352</v>
      </c>
      <c r="GK55" s="1">
        <v>36.258000000000003</v>
      </c>
      <c r="GL55" s="1">
        <v>1</v>
      </c>
      <c r="GM55" s="1">
        <v>0.17714199999999999</v>
      </c>
      <c r="GN55" s="1">
        <v>1.3014300000000001</v>
      </c>
      <c r="GO55" s="1">
        <v>20.2624</v>
      </c>
      <c r="GP55" s="1">
        <v>5.2271700000000001</v>
      </c>
      <c r="GQ55" s="1">
        <v>11.908099999999999</v>
      </c>
      <c r="GR55" s="1">
        <v>4.9637500000000001</v>
      </c>
      <c r="GS55" s="1">
        <v>3.2919999999999998</v>
      </c>
      <c r="GT55" s="1">
        <v>9999</v>
      </c>
      <c r="GU55" s="1">
        <v>9999</v>
      </c>
      <c r="GV55" s="1">
        <v>8982.7999999999993</v>
      </c>
      <c r="GW55" s="1">
        <v>988.1</v>
      </c>
      <c r="GX55" s="1">
        <v>1.87714</v>
      </c>
      <c r="GY55" s="1">
        <v>1.8754599999999999</v>
      </c>
      <c r="GZ55" s="1">
        <v>1.87408</v>
      </c>
      <c r="HA55" s="1">
        <v>1.8733200000000001</v>
      </c>
      <c r="HB55" s="1">
        <v>1.8748400000000001</v>
      </c>
      <c r="HC55" s="1">
        <v>1.86975</v>
      </c>
      <c r="HD55" s="1">
        <v>1.8739300000000001</v>
      </c>
      <c r="HE55" s="1">
        <v>1.879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 t="s">
        <v>372</v>
      </c>
      <c r="HL55" s="1" t="s">
        <v>373</v>
      </c>
      <c r="HM55" s="1" t="s">
        <v>780</v>
      </c>
      <c r="HN55" s="1" t="s">
        <v>780</v>
      </c>
      <c r="HO55" s="1" t="s">
        <v>373</v>
      </c>
      <c r="HP55" s="1">
        <v>0</v>
      </c>
      <c r="HQ55" s="1">
        <v>100</v>
      </c>
      <c r="HR55" s="1">
        <v>100</v>
      </c>
      <c r="HS55" s="1">
        <v>3.6960000000000002</v>
      </c>
      <c r="HT55" s="1">
        <v>0.94210000000000005</v>
      </c>
      <c r="HU55" s="1">
        <v>2.7825579999999999</v>
      </c>
      <c r="HV55" s="1">
        <v>3.163E-3</v>
      </c>
      <c r="HW55" s="2">
        <v>-1.9999999999999999E-6</v>
      </c>
      <c r="HX55" s="2">
        <v>3.13E-10</v>
      </c>
      <c r="HY55" s="1">
        <v>0.25561400000000001</v>
      </c>
      <c r="HZ55" s="1">
        <v>2.2706E-2</v>
      </c>
      <c r="IA55" s="1">
        <v>3.1700000000000001E-4</v>
      </c>
      <c r="IB55" s="2">
        <v>-2.3999999999999999E-6</v>
      </c>
      <c r="IC55" s="1">
        <v>4</v>
      </c>
      <c r="ID55" s="1">
        <v>1883</v>
      </c>
      <c r="IE55" s="1">
        <v>1</v>
      </c>
      <c r="IF55" s="1">
        <v>28</v>
      </c>
      <c r="IG55" s="1">
        <v>1.3</v>
      </c>
      <c r="IH55" s="1">
        <v>3</v>
      </c>
      <c r="II55" s="1">
        <v>1.0376000000000001</v>
      </c>
      <c r="IJ55" s="1">
        <v>2.4548299999999998</v>
      </c>
      <c r="IK55" s="1">
        <v>1.42578</v>
      </c>
      <c r="IL55" s="1">
        <v>2.2851599999999999</v>
      </c>
      <c r="IM55" s="1">
        <v>1.5478499999999999</v>
      </c>
      <c r="IN55" s="1">
        <v>2.31934</v>
      </c>
      <c r="IO55" s="1">
        <v>37.241999999999997</v>
      </c>
      <c r="IP55" s="1">
        <v>14.587300000000001</v>
      </c>
      <c r="IQ55" s="1">
        <v>18</v>
      </c>
      <c r="IR55" s="1">
        <v>571.89499999999998</v>
      </c>
      <c r="IS55" s="1">
        <v>477.88600000000002</v>
      </c>
      <c r="IT55" s="1">
        <v>25.0001</v>
      </c>
      <c r="IU55" s="1">
        <v>29.508900000000001</v>
      </c>
      <c r="IV55" s="1">
        <v>30.0002</v>
      </c>
      <c r="IW55" s="1">
        <v>29.4312</v>
      </c>
      <c r="IX55" s="1">
        <v>29.356200000000001</v>
      </c>
      <c r="IY55" s="1">
        <v>20.7988</v>
      </c>
      <c r="IZ55" s="1">
        <v>25.2592</v>
      </c>
      <c r="JA55" s="1">
        <v>0.74258199999999996</v>
      </c>
      <c r="JB55" s="1">
        <v>25</v>
      </c>
      <c r="JC55" s="1">
        <v>400</v>
      </c>
      <c r="JD55" s="1">
        <v>20.264099999999999</v>
      </c>
      <c r="JE55" s="1">
        <v>99.411699999999996</v>
      </c>
      <c r="JF55" s="1">
        <v>100.467</v>
      </c>
    </row>
    <row r="56" spans="1:266" x14ac:dyDescent="0.2">
      <c r="A56" s="1">
        <v>40</v>
      </c>
      <c r="B56" s="2">
        <v>1660000000</v>
      </c>
      <c r="C56" s="1">
        <v>6014.1</v>
      </c>
      <c r="D56" s="1" t="s">
        <v>821</v>
      </c>
      <c r="E56" s="2">
        <v>0.9654166666666667</v>
      </c>
      <c r="F56" s="1" t="s">
        <v>366</v>
      </c>
      <c r="G56" s="1"/>
      <c r="H56" s="1" t="s">
        <v>394</v>
      </c>
      <c r="I56" s="1">
        <v>14</v>
      </c>
      <c r="J56" s="1" t="s">
        <v>812</v>
      </c>
      <c r="K56" s="2">
        <v>1660000000</v>
      </c>
      <c r="L56" s="1">
        <v>4.1289999999999999E-3</v>
      </c>
      <c r="M56" s="1">
        <v>4.1291070000000003</v>
      </c>
      <c r="N56" s="1">
        <v>24.691389999999998</v>
      </c>
      <c r="O56" s="1">
        <v>570.48</v>
      </c>
      <c r="P56" s="1">
        <v>436.55279999999999</v>
      </c>
      <c r="Q56" s="1">
        <v>44.261859999999999</v>
      </c>
      <c r="R56" s="1">
        <v>57.840670000000003</v>
      </c>
      <c r="S56" s="1">
        <v>0.34719899999999998</v>
      </c>
      <c r="T56" s="1">
        <v>1.9169130000000001</v>
      </c>
      <c r="U56" s="1">
        <v>0.31567099999999998</v>
      </c>
      <c r="V56" s="1">
        <v>0.19988800000000001</v>
      </c>
      <c r="W56" s="1">
        <v>241.74379999999999</v>
      </c>
      <c r="X56" s="1">
        <v>27.956060000000001</v>
      </c>
      <c r="Y56" s="1">
        <v>27.956060000000001</v>
      </c>
      <c r="Z56" s="1">
        <v>3.7851300000000001</v>
      </c>
      <c r="AA56" s="1">
        <v>68.080290000000005</v>
      </c>
      <c r="AB56" s="1">
        <v>2.5000209999999998</v>
      </c>
      <c r="AC56" s="1">
        <v>3.6721659999999998</v>
      </c>
      <c r="AD56" s="1">
        <v>1.2851090000000001</v>
      </c>
      <c r="AE56" s="1">
        <v>-182.09399999999999</v>
      </c>
      <c r="AF56" s="1">
        <v>-53.590400000000002</v>
      </c>
      <c r="AG56" s="1">
        <v>-6.0754999999999999</v>
      </c>
      <c r="AH56" s="1">
        <v>-1.5709999999999998E-2</v>
      </c>
      <c r="AI56" s="1">
        <v>0</v>
      </c>
      <c r="AJ56" s="1">
        <v>0</v>
      </c>
      <c r="AK56" s="1">
        <v>1</v>
      </c>
      <c r="AL56" s="1">
        <v>0</v>
      </c>
      <c r="AM56" s="1">
        <v>25781</v>
      </c>
      <c r="AN56" s="1" t="s">
        <v>367</v>
      </c>
      <c r="AO56" s="1" t="s">
        <v>367</v>
      </c>
      <c r="AP56" s="1">
        <v>0</v>
      </c>
      <c r="AQ56" s="1">
        <v>0</v>
      </c>
      <c r="AR56" s="1" t="e">
        <v>#DIV/0!</v>
      </c>
      <c r="AS56" s="1">
        <v>0</v>
      </c>
      <c r="AT56" s="1" t="s">
        <v>367</v>
      </c>
      <c r="AU56" s="1" t="s">
        <v>367</v>
      </c>
      <c r="AV56" s="1">
        <v>0</v>
      </c>
      <c r="AW56" s="1">
        <v>0</v>
      </c>
      <c r="AX56" s="1" t="e">
        <v>#DIV/0!</v>
      </c>
      <c r="AY56" s="1">
        <v>0.5</v>
      </c>
      <c r="AZ56" s="1">
        <v>1261.2139999999999</v>
      </c>
      <c r="BA56" s="1">
        <v>24.691389999999998</v>
      </c>
      <c r="BB56" s="1" t="e">
        <v>#DIV/0!</v>
      </c>
      <c r="BC56" s="1">
        <v>1.9577000000000001E-2</v>
      </c>
      <c r="BD56" s="1" t="e">
        <v>#DIV/0!</v>
      </c>
      <c r="BE56" s="1" t="e">
        <v>#DIV/0!</v>
      </c>
      <c r="BF56" s="1" t="s">
        <v>367</v>
      </c>
      <c r="BG56" s="1">
        <v>0</v>
      </c>
      <c r="BH56" s="1" t="e">
        <v>#DIV/0!</v>
      </c>
      <c r="BI56" s="1" t="e">
        <v>#DIV/0!</v>
      </c>
      <c r="BJ56" s="1" t="e">
        <v>#DIV/0!</v>
      </c>
      <c r="BK56" s="1" t="e">
        <v>#DIV/0!</v>
      </c>
      <c r="BL56" s="1" t="e">
        <v>#DIV/0!</v>
      </c>
      <c r="BM56" s="1" t="e">
        <v>#DIV/0!</v>
      </c>
      <c r="BN56" s="1" t="e">
        <v>#DIV/0!</v>
      </c>
      <c r="BO56" s="1" t="e">
        <v>#DIV/0!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1500</v>
      </c>
      <c r="CI56" s="1">
        <v>1261.2139999999999</v>
      </c>
      <c r="CJ56" s="1">
        <v>0.84080999999999995</v>
      </c>
      <c r="CK56" s="1">
        <v>0.161163</v>
      </c>
      <c r="CL56" s="1">
        <v>6</v>
      </c>
      <c r="CM56" s="1">
        <v>0.5</v>
      </c>
      <c r="CN56" s="1" t="s">
        <v>368</v>
      </c>
      <c r="CO56" s="1">
        <v>2</v>
      </c>
      <c r="CP56" s="2">
        <v>1660000000</v>
      </c>
      <c r="CQ56" s="1">
        <v>570.48</v>
      </c>
      <c r="CR56" s="1">
        <v>599.98099999999999</v>
      </c>
      <c r="CS56" s="1">
        <v>24.657599999999999</v>
      </c>
      <c r="CT56" s="1">
        <v>20.264900000000001</v>
      </c>
      <c r="CU56" s="1">
        <v>566.16899999999998</v>
      </c>
      <c r="CV56" s="1">
        <v>23.716799999999999</v>
      </c>
      <c r="CW56" s="1">
        <v>550.08900000000006</v>
      </c>
      <c r="CX56" s="1">
        <v>101.29</v>
      </c>
      <c r="CY56" s="1">
        <v>9.9475999999999995E-2</v>
      </c>
      <c r="CZ56" s="1">
        <v>27.4375</v>
      </c>
      <c r="DA56" s="1">
        <v>27.8108</v>
      </c>
      <c r="DB56" s="1">
        <v>999.9</v>
      </c>
      <c r="DC56" s="1">
        <v>0</v>
      </c>
      <c r="DD56" s="1">
        <v>0</v>
      </c>
      <c r="DE56" s="1">
        <v>4994.38</v>
      </c>
      <c r="DF56" s="1">
        <v>0</v>
      </c>
      <c r="DG56" s="1">
        <v>1632.78</v>
      </c>
      <c r="DH56" s="1">
        <v>-29.8353</v>
      </c>
      <c r="DI56" s="1">
        <v>584.55899999999997</v>
      </c>
      <c r="DJ56" s="1">
        <v>612.39099999999996</v>
      </c>
      <c r="DK56" s="1">
        <v>4.3926999999999996</v>
      </c>
      <c r="DL56" s="1">
        <v>599.98099999999999</v>
      </c>
      <c r="DM56" s="1">
        <v>20.264900000000001</v>
      </c>
      <c r="DN56" s="1">
        <v>2.4975700000000001</v>
      </c>
      <c r="DO56" s="1">
        <v>2.0526399999999998</v>
      </c>
      <c r="DP56" s="1">
        <v>21.0107</v>
      </c>
      <c r="DQ56" s="1">
        <v>17.856300000000001</v>
      </c>
      <c r="DR56" s="1">
        <v>1500</v>
      </c>
      <c r="DS56" s="1">
        <v>0.97301099999999996</v>
      </c>
      <c r="DT56" s="1">
        <v>2.6988999999999999E-2</v>
      </c>
      <c r="DU56" s="1">
        <v>0</v>
      </c>
      <c r="DV56" s="1">
        <v>2.5432999999999999</v>
      </c>
      <c r="DW56" s="1">
        <v>0</v>
      </c>
      <c r="DX56" s="1">
        <v>18978.900000000001</v>
      </c>
      <c r="DY56" s="1">
        <v>13303.6</v>
      </c>
      <c r="DZ56" s="1">
        <v>36</v>
      </c>
      <c r="EA56" s="1">
        <v>38.186999999999998</v>
      </c>
      <c r="EB56" s="1">
        <v>36.5</v>
      </c>
      <c r="EC56" s="1">
        <v>37.25</v>
      </c>
      <c r="ED56" s="1">
        <v>36.375</v>
      </c>
      <c r="EE56" s="1">
        <v>1459.52</v>
      </c>
      <c r="EF56" s="1">
        <v>40.479999999999997</v>
      </c>
      <c r="EG56" s="1">
        <v>0</v>
      </c>
      <c r="EH56" s="2">
        <v>1660000000</v>
      </c>
      <c r="EI56" s="1">
        <v>0</v>
      </c>
      <c r="EJ56" s="1">
        <v>2.401138</v>
      </c>
      <c r="EK56" s="1">
        <v>9.9690000000000004E-3</v>
      </c>
      <c r="EL56" s="1">
        <v>86.215379999999996</v>
      </c>
      <c r="EM56" s="1">
        <v>18997.89</v>
      </c>
      <c r="EN56" s="1">
        <v>15</v>
      </c>
      <c r="EO56" s="2">
        <v>1660000000</v>
      </c>
      <c r="EP56" s="2">
        <v>0.96574074074074068</v>
      </c>
      <c r="EQ56" s="2">
        <v>1660000000</v>
      </c>
      <c r="ER56" s="2">
        <v>1660000000</v>
      </c>
      <c r="ES56" s="1">
        <v>33</v>
      </c>
      <c r="ET56" s="1">
        <v>0.30199999999999999</v>
      </c>
      <c r="EU56" s="1">
        <v>-1E-3</v>
      </c>
      <c r="EV56" s="1">
        <v>4.3109999999999999</v>
      </c>
      <c r="EW56" s="1">
        <v>0.80600000000000005</v>
      </c>
      <c r="EX56" s="1">
        <v>600</v>
      </c>
      <c r="EY56" s="1">
        <v>20</v>
      </c>
      <c r="EZ56" s="1">
        <v>7.0000000000000007E-2</v>
      </c>
      <c r="FA56" s="1">
        <v>0.03</v>
      </c>
      <c r="FB56" s="1">
        <v>-30.110800000000001</v>
      </c>
      <c r="FC56" s="1">
        <v>0.92310099999999995</v>
      </c>
      <c r="FD56" s="1">
        <v>0.100789</v>
      </c>
      <c r="FE56" s="1">
        <v>0</v>
      </c>
      <c r="FF56" s="1">
        <v>4.3990580000000001</v>
      </c>
      <c r="FG56" s="1">
        <v>-5.9810000000000002E-2</v>
      </c>
      <c r="FH56" s="1">
        <v>7.0949999999999997E-3</v>
      </c>
      <c r="FI56" s="1">
        <v>1</v>
      </c>
      <c r="FJ56" s="1">
        <v>1</v>
      </c>
      <c r="FK56" s="1">
        <v>2</v>
      </c>
      <c r="FL56" s="2">
        <v>44563</v>
      </c>
      <c r="FM56" s="1">
        <v>3.0579299999999998</v>
      </c>
      <c r="FN56" s="1">
        <v>2.7634099999999999</v>
      </c>
      <c r="FO56" s="1">
        <v>0.13034699999999999</v>
      </c>
      <c r="FP56" s="1">
        <v>0.13641800000000001</v>
      </c>
      <c r="FQ56" s="1">
        <v>0.11973399999999999</v>
      </c>
      <c r="FR56" s="1">
        <v>0.107334</v>
      </c>
      <c r="FS56" s="1">
        <v>27498.9</v>
      </c>
      <c r="FT56" s="1">
        <v>21373.4</v>
      </c>
      <c r="FU56" s="1">
        <v>29697.3</v>
      </c>
      <c r="FV56" s="1">
        <v>24211.5</v>
      </c>
      <c r="FW56" s="1">
        <v>34350.400000000001</v>
      </c>
      <c r="FX56" s="1">
        <v>31543.8</v>
      </c>
      <c r="FY56" s="1">
        <v>42898.2</v>
      </c>
      <c r="FZ56" s="1">
        <v>39481.5</v>
      </c>
      <c r="GA56" s="1">
        <v>2.0581</v>
      </c>
      <c r="GB56" s="1">
        <v>1.93465</v>
      </c>
      <c r="GC56" s="1">
        <v>6.8069000000000005E-2</v>
      </c>
      <c r="GD56" s="1">
        <v>0</v>
      </c>
      <c r="GE56" s="1">
        <v>26.6981</v>
      </c>
      <c r="GF56" s="1">
        <v>999.9</v>
      </c>
      <c r="GG56" s="1">
        <v>49.8</v>
      </c>
      <c r="GH56" s="1">
        <v>34.299999999999997</v>
      </c>
      <c r="GI56" s="1">
        <v>26.7119</v>
      </c>
      <c r="GJ56" s="1">
        <v>30.902000000000001</v>
      </c>
      <c r="GK56" s="1">
        <v>36.490400000000001</v>
      </c>
      <c r="GL56" s="1">
        <v>1</v>
      </c>
      <c r="GM56" s="1">
        <v>0.176928</v>
      </c>
      <c r="GN56" s="1">
        <v>1.3091200000000001</v>
      </c>
      <c r="GO56" s="1">
        <v>20.262499999999999</v>
      </c>
      <c r="GP56" s="1">
        <v>5.2252299999999998</v>
      </c>
      <c r="GQ56" s="1">
        <v>11.908099999999999</v>
      </c>
      <c r="GR56" s="1">
        <v>4.9638</v>
      </c>
      <c r="GS56" s="1">
        <v>3.2919999999999998</v>
      </c>
      <c r="GT56" s="1">
        <v>9999</v>
      </c>
      <c r="GU56" s="1">
        <v>9999</v>
      </c>
      <c r="GV56" s="1">
        <v>8982.9</v>
      </c>
      <c r="GW56" s="1">
        <v>988.1</v>
      </c>
      <c r="GX56" s="1">
        <v>1.87714</v>
      </c>
      <c r="GY56" s="1">
        <v>1.87548</v>
      </c>
      <c r="GZ56" s="1">
        <v>1.87415</v>
      </c>
      <c r="HA56" s="1">
        <v>1.8733299999999999</v>
      </c>
      <c r="HB56" s="1">
        <v>1.8748499999999999</v>
      </c>
      <c r="HC56" s="1">
        <v>1.86978</v>
      </c>
      <c r="HD56" s="1">
        <v>1.8739300000000001</v>
      </c>
      <c r="HE56" s="1">
        <v>1.87906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 t="s">
        <v>372</v>
      </c>
      <c r="HL56" s="1" t="s">
        <v>373</v>
      </c>
      <c r="HM56" s="1" t="s">
        <v>780</v>
      </c>
      <c r="HN56" s="1" t="s">
        <v>780</v>
      </c>
      <c r="HO56" s="1" t="s">
        <v>373</v>
      </c>
      <c r="HP56" s="1">
        <v>0</v>
      </c>
      <c r="HQ56" s="1">
        <v>100</v>
      </c>
      <c r="HR56" s="1">
        <v>100</v>
      </c>
      <c r="HS56" s="1">
        <v>4.3109999999999999</v>
      </c>
      <c r="HT56" s="1">
        <v>0.94079999999999997</v>
      </c>
      <c r="HU56" s="1">
        <v>2.7825579999999999</v>
      </c>
      <c r="HV56" s="1">
        <v>3.163E-3</v>
      </c>
      <c r="HW56" s="2">
        <v>-1.9999999999999999E-6</v>
      </c>
      <c r="HX56" s="2">
        <v>3.13E-10</v>
      </c>
      <c r="HY56" s="1">
        <v>0.25561400000000001</v>
      </c>
      <c r="HZ56" s="1">
        <v>2.2706E-2</v>
      </c>
      <c r="IA56" s="1">
        <v>3.1700000000000001E-4</v>
      </c>
      <c r="IB56" s="2">
        <v>-2.3999999999999999E-6</v>
      </c>
      <c r="IC56" s="1">
        <v>4</v>
      </c>
      <c r="ID56" s="1">
        <v>1883</v>
      </c>
      <c r="IE56" s="1">
        <v>1</v>
      </c>
      <c r="IF56" s="1">
        <v>28</v>
      </c>
      <c r="IG56" s="1">
        <v>2.5</v>
      </c>
      <c r="IH56" s="1">
        <v>4.2</v>
      </c>
      <c r="II56" s="1">
        <v>1.4453100000000001</v>
      </c>
      <c r="IJ56" s="1">
        <v>2.4658199999999999</v>
      </c>
      <c r="IK56" s="1">
        <v>1.42578</v>
      </c>
      <c r="IL56" s="1">
        <v>2.2863799999999999</v>
      </c>
      <c r="IM56" s="1">
        <v>1.5478499999999999</v>
      </c>
      <c r="IN56" s="1">
        <v>2.3132299999999999</v>
      </c>
      <c r="IO56" s="1">
        <v>37.337800000000001</v>
      </c>
      <c r="IP56" s="1">
        <v>14.5786</v>
      </c>
      <c r="IQ56" s="1">
        <v>18</v>
      </c>
      <c r="IR56" s="1">
        <v>571.90700000000004</v>
      </c>
      <c r="IS56" s="1">
        <v>477.63499999999999</v>
      </c>
      <c r="IT56" s="1">
        <v>24.9998</v>
      </c>
      <c r="IU56" s="1">
        <v>29.508900000000001</v>
      </c>
      <c r="IV56" s="1">
        <v>30</v>
      </c>
      <c r="IW56" s="1">
        <v>29.436199999999999</v>
      </c>
      <c r="IX56" s="1">
        <v>29.364000000000001</v>
      </c>
      <c r="IY56" s="1">
        <v>28.949200000000001</v>
      </c>
      <c r="IZ56" s="1">
        <v>25.5349</v>
      </c>
      <c r="JA56" s="1">
        <v>0</v>
      </c>
      <c r="JB56" s="1">
        <v>25</v>
      </c>
      <c r="JC56" s="1">
        <v>600</v>
      </c>
      <c r="JD56" s="1">
        <v>20.2163</v>
      </c>
      <c r="JE56" s="1">
        <v>99.409599999999998</v>
      </c>
      <c r="JF56" s="1">
        <v>100.468</v>
      </c>
    </row>
    <row r="57" spans="1:266" x14ac:dyDescent="0.2">
      <c r="A57" s="1">
        <v>41</v>
      </c>
      <c r="B57" s="2">
        <v>1660000000</v>
      </c>
      <c r="C57" s="1">
        <v>6117.6</v>
      </c>
      <c r="D57" s="1" t="s">
        <v>822</v>
      </c>
      <c r="E57" s="2">
        <v>0.9666203703703703</v>
      </c>
      <c r="F57" s="1" t="s">
        <v>366</v>
      </c>
      <c r="G57" s="1"/>
      <c r="H57" s="1" t="s">
        <v>394</v>
      </c>
      <c r="I57" s="1">
        <v>14</v>
      </c>
      <c r="J57" s="1" t="s">
        <v>812</v>
      </c>
      <c r="K57" s="2">
        <v>1660000000</v>
      </c>
      <c r="L57" s="1">
        <v>4.3140000000000001E-3</v>
      </c>
      <c r="M57" s="1">
        <v>4.3137359999999996</v>
      </c>
      <c r="N57" s="1">
        <v>25.14884</v>
      </c>
      <c r="O57" s="1">
        <v>769.06600000000003</v>
      </c>
      <c r="P57" s="1">
        <v>631.74720000000002</v>
      </c>
      <c r="Q57" s="1">
        <v>64.049350000000004</v>
      </c>
      <c r="R57" s="1">
        <v>77.971329999999995</v>
      </c>
      <c r="S57" s="1">
        <v>0.35711900000000002</v>
      </c>
      <c r="T57" s="1">
        <v>1.9174359999999999</v>
      </c>
      <c r="U57" s="1">
        <v>0.32386500000000001</v>
      </c>
      <c r="V57" s="1">
        <v>0.20514499999999999</v>
      </c>
      <c r="W57" s="1">
        <v>241.70769999999999</v>
      </c>
      <c r="X57" s="1">
        <v>27.820080000000001</v>
      </c>
      <c r="Y57" s="1">
        <v>27.820080000000001</v>
      </c>
      <c r="Z57" s="1">
        <v>3.7552189999999999</v>
      </c>
      <c r="AA57" s="1">
        <v>66.865769999999998</v>
      </c>
      <c r="AB57" s="1">
        <v>2.446123</v>
      </c>
      <c r="AC57" s="1">
        <v>3.6582590000000001</v>
      </c>
      <c r="AD57" s="1">
        <v>1.309096</v>
      </c>
      <c r="AE57" s="1">
        <v>-190.23599999999999</v>
      </c>
      <c r="AF57" s="1">
        <v>-46.247300000000003</v>
      </c>
      <c r="AG57" s="1">
        <v>-5.2363400000000002</v>
      </c>
      <c r="AH57" s="1">
        <v>-1.1679999999999999E-2</v>
      </c>
      <c r="AI57" s="1">
        <v>0</v>
      </c>
      <c r="AJ57" s="1">
        <v>0</v>
      </c>
      <c r="AK57" s="1">
        <v>1</v>
      </c>
      <c r="AL57" s="1">
        <v>0</v>
      </c>
      <c r="AM57" s="1">
        <v>25799.96</v>
      </c>
      <c r="AN57" s="1" t="s">
        <v>367</v>
      </c>
      <c r="AO57" s="1" t="s">
        <v>367</v>
      </c>
      <c r="AP57" s="1">
        <v>0</v>
      </c>
      <c r="AQ57" s="1">
        <v>0</v>
      </c>
      <c r="AR57" s="1" t="e">
        <v>#DIV/0!</v>
      </c>
      <c r="AS57" s="1">
        <v>0</v>
      </c>
      <c r="AT57" s="1" t="s">
        <v>367</v>
      </c>
      <c r="AU57" s="1" t="s">
        <v>367</v>
      </c>
      <c r="AV57" s="1">
        <v>0</v>
      </c>
      <c r="AW57" s="1">
        <v>0</v>
      </c>
      <c r="AX57" s="1" t="e">
        <v>#DIV/0!</v>
      </c>
      <c r="AY57" s="1">
        <v>0.5</v>
      </c>
      <c r="AZ57" s="1">
        <v>1261.0219999999999</v>
      </c>
      <c r="BA57" s="1">
        <v>25.14884</v>
      </c>
      <c r="BB57" s="1" t="e">
        <v>#DIV/0!</v>
      </c>
      <c r="BC57" s="1">
        <v>1.9942999999999999E-2</v>
      </c>
      <c r="BD57" s="1" t="e">
        <v>#DIV/0!</v>
      </c>
      <c r="BE57" s="1" t="e">
        <v>#DIV/0!</v>
      </c>
      <c r="BF57" s="1" t="s">
        <v>367</v>
      </c>
      <c r="BG57" s="1">
        <v>0</v>
      </c>
      <c r="BH57" s="1" t="e">
        <v>#DIV/0!</v>
      </c>
      <c r="BI57" s="1" t="e">
        <v>#DIV/0!</v>
      </c>
      <c r="BJ57" s="1" t="e">
        <v>#DIV/0!</v>
      </c>
      <c r="BK57" s="1" t="e">
        <v>#DIV/0!</v>
      </c>
      <c r="BL57" s="1" t="e">
        <v>#DIV/0!</v>
      </c>
      <c r="BM57" s="1" t="e">
        <v>#DIV/0!</v>
      </c>
      <c r="BN57" s="1" t="e">
        <v>#DIV/0!</v>
      </c>
      <c r="BO57" s="1" t="e">
        <v>#DIV/0!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1499.77</v>
      </c>
      <c r="CI57" s="1">
        <v>1261.0219999999999</v>
      </c>
      <c r="CJ57" s="1">
        <v>0.84080999999999995</v>
      </c>
      <c r="CK57" s="1">
        <v>0.161163</v>
      </c>
      <c r="CL57" s="1">
        <v>6</v>
      </c>
      <c r="CM57" s="1">
        <v>0.5</v>
      </c>
      <c r="CN57" s="1" t="s">
        <v>368</v>
      </c>
      <c r="CO57" s="1">
        <v>2</v>
      </c>
      <c r="CP57" s="2">
        <v>1660000000</v>
      </c>
      <c r="CQ57" s="1">
        <v>769.06600000000003</v>
      </c>
      <c r="CR57" s="1">
        <v>800.10500000000002</v>
      </c>
      <c r="CS57" s="1">
        <v>24.127199999999998</v>
      </c>
      <c r="CT57" s="1">
        <v>19.537099999999999</v>
      </c>
      <c r="CU57" s="1">
        <v>764.42399999999998</v>
      </c>
      <c r="CV57" s="1">
        <v>23.203700000000001</v>
      </c>
      <c r="CW57" s="1">
        <v>550.27</v>
      </c>
      <c r="CX57" s="1">
        <v>101.28400000000001</v>
      </c>
      <c r="CY57" s="1">
        <v>0.100448</v>
      </c>
      <c r="CZ57" s="1">
        <v>27.372699999999998</v>
      </c>
      <c r="DA57" s="1">
        <v>27.758400000000002</v>
      </c>
      <c r="DB57" s="1">
        <v>999.9</v>
      </c>
      <c r="DC57" s="1">
        <v>0</v>
      </c>
      <c r="DD57" s="1">
        <v>0</v>
      </c>
      <c r="DE57" s="1">
        <v>4996.88</v>
      </c>
      <c r="DF57" s="1">
        <v>0</v>
      </c>
      <c r="DG57" s="1">
        <v>1644.09</v>
      </c>
      <c r="DH57" s="1">
        <v>-31.231000000000002</v>
      </c>
      <c r="DI57" s="1">
        <v>787.88400000000001</v>
      </c>
      <c r="DJ57" s="1">
        <v>816.04899999999998</v>
      </c>
      <c r="DK57" s="1">
        <v>4.5901300000000003</v>
      </c>
      <c r="DL57" s="1">
        <v>800.10500000000002</v>
      </c>
      <c r="DM57" s="1">
        <v>19.537099999999999</v>
      </c>
      <c r="DN57" s="1">
        <v>2.4437199999999999</v>
      </c>
      <c r="DO57" s="1">
        <v>1.97881</v>
      </c>
      <c r="DP57" s="1">
        <v>20.656400000000001</v>
      </c>
      <c r="DQ57" s="1">
        <v>17.2758</v>
      </c>
      <c r="DR57" s="1">
        <v>1499.77</v>
      </c>
      <c r="DS57" s="1">
        <v>0.973001</v>
      </c>
      <c r="DT57" s="1">
        <v>2.6998999999999999E-2</v>
      </c>
      <c r="DU57" s="1">
        <v>0</v>
      </c>
      <c r="DV57" s="1">
        <v>2.5880000000000001</v>
      </c>
      <c r="DW57" s="1">
        <v>0</v>
      </c>
      <c r="DX57" s="1">
        <v>19175.8</v>
      </c>
      <c r="DY57" s="1">
        <v>13301.5</v>
      </c>
      <c r="DZ57" s="1">
        <v>36.625</v>
      </c>
      <c r="EA57" s="1">
        <v>39.5</v>
      </c>
      <c r="EB57" s="1">
        <v>37.375</v>
      </c>
      <c r="EC57" s="1">
        <v>37.625</v>
      </c>
      <c r="ED57" s="1">
        <v>36.936999999999998</v>
      </c>
      <c r="EE57" s="1">
        <v>1459.28</v>
      </c>
      <c r="EF57" s="1">
        <v>40.49</v>
      </c>
      <c r="EG57" s="1">
        <v>0</v>
      </c>
      <c r="EH57" s="2">
        <v>1660000000</v>
      </c>
      <c r="EI57" s="1">
        <v>0</v>
      </c>
      <c r="EJ57" s="1">
        <v>2.3679000000000001</v>
      </c>
      <c r="EK57" s="1">
        <v>0.17816100000000001</v>
      </c>
      <c r="EL57" s="1">
        <v>-605.65800000000002</v>
      </c>
      <c r="EM57" s="1">
        <v>19304.439999999999</v>
      </c>
      <c r="EN57" s="1">
        <v>15</v>
      </c>
      <c r="EO57" s="2">
        <v>1660000000</v>
      </c>
      <c r="EP57" s="2">
        <v>0.96700231481481491</v>
      </c>
      <c r="EQ57" s="2">
        <v>1660000000</v>
      </c>
      <c r="ER57" s="2">
        <v>1660000000</v>
      </c>
      <c r="ES57" s="1">
        <v>34</v>
      </c>
      <c r="ET57" s="1">
        <v>0.17499999999999999</v>
      </c>
      <c r="EU57" s="1">
        <v>-1E-3</v>
      </c>
      <c r="EV57" s="1">
        <v>4.6420000000000003</v>
      </c>
      <c r="EW57" s="1">
        <v>0.80600000000000005</v>
      </c>
      <c r="EX57" s="1">
        <v>800</v>
      </c>
      <c r="EY57" s="1">
        <v>20</v>
      </c>
      <c r="EZ57" s="1">
        <v>0.08</v>
      </c>
      <c r="FA57" s="1">
        <v>0.03</v>
      </c>
      <c r="FB57" s="1">
        <v>-32.275399999999998</v>
      </c>
      <c r="FC57" s="1">
        <v>5.0163970000000004</v>
      </c>
      <c r="FD57" s="1">
        <v>0.53129700000000002</v>
      </c>
      <c r="FE57" s="1">
        <v>0</v>
      </c>
      <c r="FF57" s="1">
        <v>4.6203110000000001</v>
      </c>
      <c r="FG57" s="1">
        <v>-6.5280000000000005E-2</v>
      </c>
      <c r="FH57" s="1">
        <v>2.1080999999999999E-2</v>
      </c>
      <c r="FI57" s="1">
        <v>1</v>
      </c>
      <c r="FJ57" s="1">
        <v>1</v>
      </c>
      <c r="FK57" s="1">
        <v>2</v>
      </c>
      <c r="FL57" s="2">
        <v>44563</v>
      </c>
      <c r="FM57" s="1">
        <v>3.0584199999999999</v>
      </c>
      <c r="FN57" s="1">
        <v>2.7643800000000001</v>
      </c>
      <c r="FO57" s="1">
        <v>0.160416</v>
      </c>
      <c r="FP57" s="1">
        <v>0.16609299999999999</v>
      </c>
      <c r="FQ57" s="1">
        <v>0.11791600000000001</v>
      </c>
      <c r="FR57" s="1">
        <v>0.104614</v>
      </c>
      <c r="FS57" s="1">
        <v>26549.8</v>
      </c>
      <c r="FT57" s="1">
        <v>20640.3</v>
      </c>
      <c r="FU57" s="1">
        <v>29699.7</v>
      </c>
      <c r="FV57" s="1">
        <v>24213.5</v>
      </c>
      <c r="FW57" s="1">
        <v>34426.300000000003</v>
      </c>
      <c r="FX57" s="1">
        <v>31644.400000000001</v>
      </c>
      <c r="FY57" s="1">
        <v>42901.5</v>
      </c>
      <c r="FZ57" s="1">
        <v>39484.400000000001</v>
      </c>
      <c r="GA57" s="1">
        <v>2.05897</v>
      </c>
      <c r="GB57" s="1">
        <v>1.93377</v>
      </c>
      <c r="GC57" s="1">
        <v>7.4121999999999993E-2</v>
      </c>
      <c r="GD57" s="1">
        <v>0</v>
      </c>
      <c r="GE57" s="1">
        <v>26.546500000000002</v>
      </c>
      <c r="GF57" s="1">
        <v>999.9</v>
      </c>
      <c r="GG57" s="1">
        <v>49.5</v>
      </c>
      <c r="GH57" s="1">
        <v>34.4</v>
      </c>
      <c r="GI57" s="1">
        <v>26.700299999999999</v>
      </c>
      <c r="GJ57" s="1">
        <v>30.861999999999998</v>
      </c>
      <c r="GK57" s="1">
        <v>36.326099999999997</v>
      </c>
      <c r="GL57" s="1">
        <v>1</v>
      </c>
      <c r="GM57" s="1">
        <v>0.17325499999999999</v>
      </c>
      <c r="GN57" s="1">
        <v>1.2802</v>
      </c>
      <c r="GO57" s="1">
        <v>20.264700000000001</v>
      </c>
      <c r="GP57" s="1">
        <v>5.2261300000000004</v>
      </c>
      <c r="GQ57" s="1">
        <v>11.908099999999999</v>
      </c>
      <c r="GR57" s="1">
        <v>4.9637500000000001</v>
      </c>
      <c r="GS57" s="1">
        <v>3.2919999999999998</v>
      </c>
      <c r="GT57" s="1">
        <v>9999</v>
      </c>
      <c r="GU57" s="1">
        <v>9999</v>
      </c>
      <c r="GV57" s="1">
        <v>8983</v>
      </c>
      <c r="GW57" s="1">
        <v>988.1</v>
      </c>
      <c r="GX57" s="1">
        <v>1.87714</v>
      </c>
      <c r="GY57" s="1">
        <v>1.8754599999999999</v>
      </c>
      <c r="GZ57" s="1">
        <v>1.87409</v>
      </c>
      <c r="HA57" s="1">
        <v>1.8733299999999999</v>
      </c>
      <c r="HB57" s="1">
        <v>1.8748499999999999</v>
      </c>
      <c r="HC57" s="1">
        <v>1.8697900000000001</v>
      </c>
      <c r="HD57" s="1">
        <v>1.8739300000000001</v>
      </c>
      <c r="HE57" s="1">
        <v>1.87903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 t="s">
        <v>372</v>
      </c>
      <c r="HL57" s="1" t="s">
        <v>373</v>
      </c>
      <c r="HM57" s="1" t="s">
        <v>780</v>
      </c>
      <c r="HN57" s="1" t="s">
        <v>780</v>
      </c>
      <c r="HO57" s="1" t="s">
        <v>373</v>
      </c>
      <c r="HP57" s="1">
        <v>0</v>
      </c>
      <c r="HQ57" s="1">
        <v>100</v>
      </c>
      <c r="HR57" s="1">
        <v>100</v>
      </c>
      <c r="HS57" s="1">
        <v>4.6420000000000003</v>
      </c>
      <c r="HT57" s="1">
        <v>0.92349999999999999</v>
      </c>
      <c r="HU57" s="1">
        <v>3.0843530000000001</v>
      </c>
      <c r="HV57" s="1">
        <v>3.163E-3</v>
      </c>
      <c r="HW57" s="2">
        <v>-1.9999999999999999E-6</v>
      </c>
      <c r="HX57" s="2">
        <v>3.13E-10</v>
      </c>
      <c r="HY57" s="1">
        <v>0.25561400000000001</v>
      </c>
      <c r="HZ57" s="1">
        <v>2.2706E-2</v>
      </c>
      <c r="IA57" s="1">
        <v>3.1700000000000001E-4</v>
      </c>
      <c r="IB57" s="2">
        <v>-2.3999999999999999E-6</v>
      </c>
      <c r="IC57" s="1">
        <v>4</v>
      </c>
      <c r="ID57" s="1">
        <v>1883</v>
      </c>
      <c r="IE57" s="1">
        <v>1</v>
      </c>
      <c r="IF57" s="1">
        <v>28</v>
      </c>
      <c r="IG57" s="1">
        <v>1.3</v>
      </c>
      <c r="IH57" s="1">
        <v>6</v>
      </c>
      <c r="II57" s="1">
        <v>1.8298300000000001</v>
      </c>
      <c r="IJ57" s="1">
        <v>2.4572799999999999</v>
      </c>
      <c r="IK57" s="1">
        <v>1.42578</v>
      </c>
      <c r="IL57" s="1">
        <v>2.2851599999999999</v>
      </c>
      <c r="IM57" s="1">
        <v>1.5478499999999999</v>
      </c>
      <c r="IN57" s="1">
        <v>2.3022499999999999</v>
      </c>
      <c r="IO57" s="1">
        <v>37.409799999999997</v>
      </c>
      <c r="IP57" s="1">
        <v>14.552300000000001</v>
      </c>
      <c r="IQ57" s="1">
        <v>18</v>
      </c>
      <c r="IR57" s="1">
        <v>572.303</v>
      </c>
      <c r="IS57" s="1">
        <v>476.90300000000002</v>
      </c>
      <c r="IT57" s="1">
        <v>25.0002</v>
      </c>
      <c r="IU57" s="1">
        <v>29.468299999999999</v>
      </c>
      <c r="IV57" s="1">
        <v>30</v>
      </c>
      <c r="IW57" s="1">
        <v>29.413499999999999</v>
      </c>
      <c r="IX57" s="1">
        <v>29.3414</v>
      </c>
      <c r="IY57" s="1">
        <v>36.659799999999997</v>
      </c>
      <c r="IZ57" s="1">
        <v>28.625399999999999</v>
      </c>
      <c r="JA57" s="1">
        <v>0</v>
      </c>
      <c r="JB57" s="1">
        <v>25</v>
      </c>
      <c r="JC57" s="1">
        <v>800</v>
      </c>
      <c r="JD57" s="1">
        <v>19.566199999999998</v>
      </c>
      <c r="JE57" s="1">
        <v>99.417400000000001</v>
      </c>
      <c r="JF57" s="1">
        <v>100.476</v>
      </c>
    </row>
    <row r="58" spans="1:266" x14ac:dyDescent="0.2">
      <c r="A58" s="1">
        <v>42</v>
      </c>
      <c r="B58" s="2">
        <v>1660000000</v>
      </c>
      <c r="C58" s="1">
        <v>6226.6</v>
      </c>
      <c r="D58" s="1" t="s">
        <v>823</v>
      </c>
      <c r="E58" s="2">
        <v>0.96788194444444453</v>
      </c>
      <c r="F58" s="1" t="s">
        <v>366</v>
      </c>
      <c r="G58" s="1"/>
      <c r="H58" s="1" t="s">
        <v>394</v>
      </c>
      <c r="I58" s="1">
        <v>14</v>
      </c>
      <c r="J58" s="1" t="s">
        <v>812</v>
      </c>
      <c r="K58" s="2">
        <v>1660000000</v>
      </c>
      <c r="L58" s="1">
        <v>4.1710000000000002E-3</v>
      </c>
      <c r="M58" s="1">
        <v>4.1714830000000003</v>
      </c>
      <c r="N58" s="1">
        <v>25.622710000000001</v>
      </c>
      <c r="O58" s="1">
        <v>967.69899999999996</v>
      </c>
      <c r="P58" s="1">
        <v>819.56370000000004</v>
      </c>
      <c r="Q58" s="1">
        <v>83.08963</v>
      </c>
      <c r="R58" s="1">
        <v>98.108000000000004</v>
      </c>
      <c r="S58" s="1">
        <v>0.34394400000000003</v>
      </c>
      <c r="T58" s="1">
        <v>1.913562</v>
      </c>
      <c r="U58" s="1">
        <v>0.31292799999999998</v>
      </c>
      <c r="V58" s="1">
        <v>0.198133</v>
      </c>
      <c r="W58" s="1">
        <v>241.74340000000001</v>
      </c>
      <c r="X58" s="1">
        <v>28.129000000000001</v>
      </c>
      <c r="Y58" s="1">
        <v>28.129000000000001</v>
      </c>
      <c r="Z58" s="1">
        <v>3.8234729999999999</v>
      </c>
      <c r="AA58" s="1">
        <v>67.716409999999996</v>
      </c>
      <c r="AB58" s="1">
        <v>2.5142319999999998</v>
      </c>
      <c r="AC58" s="1">
        <v>3.7128839999999999</v>
      </c>
      <c r="AD58" s="1">
        <v>1.3092410000000001</v>
      </c>
      <c r="AE58" s="1">
        <v>-183.96199999999999</v>
      </c>
      <c r="AF58" s="1">
        <v>-51.8919</v>
      </c>
      <c r="AG58" s="1">
        <v>-5.90388</v>
      </c>
      <c r="AH58" s="1">
        <v>-1.4800000000000001E-2</v>
      </c>
      <c r="AI58" s="1">
        <v>0</v>
      </c>
      <c r="AJ58" s="1">
        <v>0</v>
      </c>
      <c r="AK58" s="1">
        <v>1</v>
      </c>
      <c r="AL58" s="1">
        <v>0</v>
      </c>
      <c r="AM58" s="1">
        <v>25680.94</v>
      </c>
      <c r="AN58" s="1" t="s">
        <v>367</v>
      </c>
      <c r="AO58" s="1" t="s">
        <v>367</v>
      </c>
      <c r="AP58" s="1">
        <v>0</v>
      </c>
      <c r="AQ58" s="1">
        <v>0</v>
      </c>
      <c r="AR58" s="1" t="e">
        <v>#DIV/0!</v>
      </c>
      <c r="AS58" s="1">
        <v>0</v>
      </c>
      <c r="AT58" s="1" t="s">
        <v>367</v>
      </c>
      <c r="AU58" s="1" t="s">
        <v>367</v>
      </c>
      <c r="AV58" s="1">
        <v>0</v>
      </c>
      <c r="AW58" s="1">
        <v>0</v>
      </c>
      <c r="AX58" s="1" t="e">
        <v>#DIV/0!</v>
      </c>
      <c r="AY58" s="1">
        <v>0.5</v>
      </c>
      <c r="AZ58" s="1">
        <v>1261.2070000000001</v>
      </c>
      <c r="BA58" s="1">
        <v>25.622710000000001</v>
      </c>
      <c r="BB58" s="1" t="e">
        <v>#DIV/0!</v>
      </c>
      <c r="BC58" s="1">
        <v>2.0316000000000001E-2</v>
      </c>
      <c r="BD58" s="1" t="e">
        <v>#DIV/0!</v>
      </c>
      <c r="BE58" s="1" t="e">
        <v>#DIV/0!</v>
      </c>
      <c r="BF58" s="1" t="s">
        <v>367</v>
      </c>
      <c r="BG58" s="1">
        <v>0</v>
      </c>
      <c r="BH58" s="1" t="e">
        <v>#DIV/0!</v>
      </c>
      <c r="BI58" s="1" t="e">
        <v>#DIV/0!</v>
      </c>
      <c r="BJ58" s="1" t="e">
        <v>#DIV/0!</v>
      </c>
      <c r="BK58" s="1" t="e">
        <v>#DIV/0!</v>
      </c>
      <c r="BL58" s="1" t="e">
        <v>#DIV/0!</v>
      </c>
      <c r="BM58" s="1" t="e">
        <v>#DIV/0!</v>
      </c>
      <c r="BN58" s="1" t="e">
        <v>#DIV/0!</v>
      </c>
      <c r="BO58" s="1" t="e">
        <v>#DIV/0!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1499.99</v>
      </c>
      <c r="CI58" s="1">
        <v>1261.2070000000001</v>
      </c>
      <c r="CJ58" s="1">
        <v>0.84080999999999995</v>
      </c>
      <c r="CK58" s="1">
        <v>0.161163</v>
      </c>
      <c r="CL58" s="1">
        <v>6</v>
      </c>
      <c r="CM58" s="1">
        <v>0.5</v>
      </c>
      <c r="CN58" s="1" t="s">
        <v>368</v>
      </c>
      <c r="CO58" s="1">
        <v>2</v>
      </c>
      <c r="CP58" s="2">
        <v>1660000000</v>
      </c>
      <c r="CQ58" s="1">
        <v>967.69899999999996</v>
      </c>
      <c r="CR58" s="1">
        <v>1000.05</v>
      </c>
      <c r="CS58" s="1">
        <v>24.799399999999999</v>
      </c>
      <c r="CT58" s="1">
        <v>20.362200000000001</v>
      </c>
      <c r="CU58" s="1">
        <v>962.95399999999995</v>
      </c>
      <c r="CV58" s="1">
        <v>23.853899999999999</v>
      </c>
      <c r="CW58" s="1">
        <v>550.08100000000002</v>
      </c>
      <c r="CX58" s="1">
        <v>101.283</v>
      </c>
      <c r="CY58" s="1">
        <v>9.9767999999999996E-2</v>
      </c>
      <c r="CZ58" s="1">
        <v>27.626000000000001</v>
      </c>
      <c r="DA58" s="1">
        <v>28.0276</v>
      </c>
      <c r="DB58" s="1">
        <v>999.9</v>
      </c>
      <c r="DC58" s="1">
        <v>0</v>
      </c>
      <c r="DD58" s="1">
        <v>0</v>
      </c>
      <c r="DE58" s="1">
        <v>4980.62</v>
      </c>
      <c r="DF58" s="1">
        <v>0</v>
      </c>
      <c r="DG58" s="1">
        <v>1659.96</v>
      </c>
      <c r="DH58" s="1">
        <v>-32.406100000000002</v>
      </c>
      <c r="DI58" s="1">
        <v>992.255</v>
      </c>
      <c r="DJ58" s="1">
        <v>1020.84</v>
      </c>
      <c r="DK58" s="1">
        <v>4.4371799999999997</v>
      </c>
      <c r="DL58" s="1">
        <v>1000.05</v>
      </c>
      <c r="DM58" s="1">
        <v>20.362200000000001</v>
      </c>
      <c r="DN58" s="1">
        <v>2.5117500000000001</v>
      </c>
      <c r="DO58" s="1">
        <v>2.0623399999999998</v>
      </c>
      <c r="DP58" s="1">
        <v>21.102799999999998</v>
      </c>
      <c r="DQ58" s="1">
        <v>17.9313</v>
      </c>
      <c r="DR58" s="1">
        <v>1499.99</v>
      </c>
      <c r="DS58" s="1">
        <v>0.973001</v>
      </c>
      <c r="DT58" s="1">
        <v>2.6998999999999999E-2</v>
      </c>
      <c r="DU58" s="1">
        <v>0</v>
      </c>
      <c r="DV58" s="1">
        <v>2.3835999999999999</v>
      </c>
      <c r="DW58" s="1">
        <v>0</v>
      </c>
      <c r="DX58" s="1">
        <v>19169.5</v>
      </c>
      <c r="DY58" s="1">
        <v>13303.5</v>
      </c>
      <c r="DZ58" s="1">
        <v>38.311999999999998</v>
      </c>
      <c r="EA58" s="1">
        <v>41.75</v>
      </c>
      <c r="EB58" s="1">
        <v>39.125</v>
      </c>
      <c r="EC58" s="1">
        <v>39.625</v>
      </c>
      <c r="ED58" s="1">
        <v>38.5</v>
      </c>
      <c r="EE58" s="1">
        <v>1459.49</v>
      </c>
      <c r="EF58" s="1">
        <v>40.5</v>
      </c>
      <c r="EG58" s="1">
        <v>0</v>
      </c>
      <c r="EH58" s="2">
        <v>1660000000</v>
      </c>
      <c r="EI58" s="1">
        <v>0</v>
      </c>
      <c r="EJ58" s="1">
        <v>2.3802650000000001</v>
      </c>
      <c r="EK58" s="1">
        <v>-0.78007000000000004</v>
      </c>
      <c r="EL58" s="1">
        <v>-50.851300000000002</v>
      </c>
      <c r="EM58" s="1">
        <v>19196.02</v>
      </c>
      <c r="EN58" s="1">
        <v>15</v>
      </c>
      <c r="EO58" s="2">
        <v>1660000000</v>
      </c>
      <c r="EP58" s="2">
        <v>0.96826388888888892</v>
      </c>
      <c r="EQ58" s="2">
        <v>1660000000</v>
      </c>
      <c r="ER58" s="2">
        <v>1660000000</v>
      </c>
      <c r="ES58" s="1">
        <v>35</v>
      </c>
      <c r="ET58" s="1">
        <v>4.9000000000000002E-2</v>
      </c>
      <c r="EU58" s="1">
        <v>-1E-3</v>
      </c>
      <c r="EV58" s="1">
        <v>4.7450000000000001</v>
      </c>
      <c r="EW58" s="1">
        <v>0.80600000000000005</v>
      </c>
      <c r="EX58" s="1">
        <v>1000</v>
      </c>
      <c r="EY58" s="1">
        <v>20</v>
      </c>
      <c r="EZ58" s="1">
        <v>0.05</v>
      </c>
      <c r="FA58" s="1">
        <v>0.03</v>
      </c>
      <c r="FB58" s="1">
        <v>-33.397599999999997</v>
      </c>
      <c r="FC58" s="1">
        <v>7.4785149999999998</v>
      </c>
      <c r="FD58" s="1">
        <v>0.75014199999999998</v>
      </c>
      <c r="FE58" s="1">
        <v>0</v>
      </c>
      <c r="FF58" s="1">
        <v>4.4057919999999999</v>
      </c>
      <c r="FG58" s="1">
        <v>0.20898</v>
      </c>
      <c r="FH58" s="1">
        <v>2.2075999999999998E-2</v>
      </c>
      <c r="FI58" s="1">
        <v>1</v>
      </c>
      <c r="FJ58" s="1">
        <v>1</v>
      </c>
      <c r="FK58" s="1">
        <v>2</v>
      </c>
      <c r="FL58" s="2">
        <v>44563</v>
      </c>
      <c r="FM58" s="1">
        <v>3.0579499999999999</v>
      </c>
      <c r="FN58" s="1">
        <v>2.76363</v>
      </c>
      <c r="FO58" s="1">
        <v>0.18683</v>
      </c>
      <c r="FP58" s="1">
        <v>0.19222900000000001</v>
      </c>
      <c r="FQ58" s="1">
        <v>0.120209</v>
      </c>
      <c r="FR58" s="1">
        <v>0.107687</v>
      </c>
      <c r="FS58" s="1">
        <v>25711</v>
      </c>
      <c r="FT58" s="1">
        <v>19991.3</v>
      </c>
      <c r="FU58" s="1">
        <v>29696.6</v>
      </c>
      <c r="FV58" s="1">
        <v>24211.7</v>
      </c>
      <c r="FW58" s="1">
        <v>34331.599999999999</v>
      </c>
      <c r="FX58" s="1">
        <v>31533.200000000001</v>
      </c>
      <c r="FY58" s="1">
        <v>42895.6</v>
      </c>
      <c r="FZ58" s="1">
        <v>39481.5</v>
      </c>
      <c r="GA58" s="1">
        <v>2.0586500000000001</v>
      </c>
      <c r="GB58" s="1">
        <v>1.93543</v>
      </c>
      <c r="GC58" s="1">
        <v>7.4744000000000005E-2</v>
      </c>
      <c r="GD58" s="1">
        <v>0</v>
      </c>
      <c r="GE58" s="1">
        <v>26.806100000000001</v>
      </c>
      <c r="GF58" s="1">
        <v>999.9</v>
      </c>
      <c r="GG58" s="1">
        <v>49.3</v>
      </c>
      <c r="GH58" s="1">
        <v>34.5</v>
      </c>
      <c r="GI58" s="1">
        <v>26.742999999999999</v>
      </c>
      <c r="GJ58" s="1">
        <v>30.872</v>
      </c>
      <c r="GK58" s="1">
        <v>35.552900000000001</v>
      </c>
      <c r="GL58" s="1">
        <v>1</v>
      </c>
      <c r="GM58" s="1">
        <v>0.17541899999999999</v>
      </c>
      <c r="GN58" s="1">
        <v>1.3201099999999999</v>
      </c>
      <c r="GO58" s="1">
        <v>20.264199999999999</v>
      </c>
      <c r="GP58" s="1">
        <v>5.2282200000000003</v>
      </c>
      <c r="GQ58" s="1">
        <v>11.908099999999999</v>
      </c>
      <c r="GR58" s="1">
        <v>4.9640000000000004</v>
      </c>
      <c r="GS58" s="1">
        <v>3.2919999999999998</v>
      </c>
      <c r="GT58" s="1">
        <v>9999</v>
      </c>
      <c r="GU58" s="1">
        <v>9999</v>
      </c>
      <c r="GV58" s="1">
        <v>8983</v>
      </c>
      <c r="GW58" s="1">
        <v>988.1</v>
      </c>
      <c r="GX58" s="1">
        <v>1.87714</v>
      </c>
      <c r="GY58" s="1">
        <v>1.87548</v>
      </c>
      <c r="GZ58" s="1">
        <v>1.8741000000000001</v>
      </c>
      <c r="HA58" s="1">
        <v>1.87334</v>
      </c>
      <c r="HB58" s="1">
        <v>1.8748499999999999</v>
      </c>
      <c r="HC58" s="1">
        <v>1.8697900000000001</v>
      </c>
      <c r="HD58" s="1">
        <v>1.8739300000000001</v>
      </c>
      <c r="HE58" s="1">
        <v>1.87907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 t="s">
        <v>372</v>
      </c>
      <c r="HL58" s="1" t="s">
        <v>373</v>
      </c>
      <c r="HM58" s="1" t="s">
        <v>780</v>
      </c>
      <c r="HN58" s="1" t="s">
        <v>780</v>
      </c>
      <c r="HO58" s="1" t="s">
        <v>373</v>
      </c>
      <c r="HP58" s="1">
        <v>0</v>
      </c>
      <c r="HQ58" s="1">
        <v>100</v>
      </c>
      <c r="HR58" s="1">
        <v>100</v>
      </c>
      <c r="HS58" s="1">
        <v>4.7450000000000001</v>
      </c>
      <c r="HT58" s="1">
        <v>0.94550000000000001</v>
      </c>
      <c r="HU58" s="1">
        <v>3.2588509999999999</v>
      </c>
      <c r="HV58" s="1">
        <v>3.163E-3</v>
      </c>
      <c r="HW58" s="2">
        <v>-1.9999999999999999E-6</v>
      </c>
      <c r="HX58" s="2">
        <v>3.13E-10</v>
      </c>
      <c r="HY58" s="1">
        <v>0.25561400000000001</v>
      </c>
      <c r="HZ58" s="1">
        <v>2.2706E-2</v>
      </c>
      <c r="IA58" s="1">
        <v>3.1700000000000001E-4</v>
      </c>
      <c r="IB58" s="2">
        <v>-2.3999999999999999E-6</v>
      </c>
      <c r="IC58" s="1">
        <v>4</v>
      </c>
      <c r="ID58" s="1">
        <v>1883</v>
      </c>
      <c r="IE58" s="1">
        <v>1</v>
      </c>
      <c r="IF58" s="1">
        <v>28</v>
      </c>
      <c r="IG58" s="1">
        <v>1.3</v>
      </c>
      <c r="IH58" s="1">
        <v>7.8</v>
      </c>
      <c r="II58" s="1">
        <v>2.20459</v>
      </c>
      <c r="IJ58" s="1">
        <v>2.4487299999999999</v>
      </c>
      <c r="IK58" s="1">
        <v>1.42578</v>
      </c>
      <c r="IL58" s="1">
        <v>2.2851599999999999</v>
      </c>
      <c r="IM58" s="1">
        <v>1.5478499999999999</v>
      </c>
      <c r="IN58" s="1">
        <v>2.3303199999999999</v>
      </c>
      <c r="IO58" s="1">
        <v>37.505899999999997</v>
      </c>
      <c r="IP58" s="1">
        <v>14.5436</v>
      </c>
      <c r="IQ58" s="1">
        <v>18</v>
      </c>
      <c r="IR58" s="1">
        <v>572.24599999999998</v>
      </c>
      <c r="IS58" s="1">
        <v>478.10500000000002</v>
      </c>
      <c r="IT58" s="1">
        <v>24.999700000000001</v>
      </c>
      <c r="IU58" s="1">
        <v>29.488600000000002</v>
      </c>
      <c r="IV58" s="1">
        <v>30.0002</v>
      </c>
      <c r="IW58" s="1">
        <v>29.431799999999999</v>
      </c>
      <c r="IX58" s="1">
        <v>29.361899999999999</v>
      </c>
      <c r="IY58" s="1">
        <v>44.138199999999998</v>
      </c>
      <c r="IZ58" s="1">
        <v>25.3567</v>
      </c>
      <c r="JA58" s="1">
        <v>0</v>
      </c>
      <c r="JB58" s="1">
        <v>25</v>
      </c>
      <c r="JC58" s="1">
        <v>1000</v>
      </c>
      <c r="JD58" s="1">
        <v>20.3124</v>
      </c>
      <c r="JE58" s="1">
        <v>99.405100000000004</v>
      </c>
      <c r="JF58" s="1">
        <v>100.468</v>
      </c>
    </row>
    <row r="59" spans="1:266" x14ac:dyDescent="0.2">
      <c r="A59" s="1">
        <v>43</v>
      </c>
      <c r="B59" s="2">
        <v>1660000000</v>
      </c>
      <c r="C59" s="1">
        <v>6335.6</v>
      </c>
      <c r="D59" s="1" t="s">
        <v>824</v>
      </c>
      <c r="E59" s="2">
        <v>0.96914351851851854</v>
      </c>
      <c r="F59" s="1" t="s">
        <v>366</v>
      </c>
      <c r="G59" s="1"/>
      <c r="H59" s="1" t="s">
        <v>394</v>
      </c>
      <c r="I59" s="1">
        <v>14</v>
      </c>
      <c r="J59" s="1" t="s">
        <v>812</v>
      </c>
      <c r="K59" s="2">
        <v>1660000000</v>
      </c>
      <c r="L59" s="1">
        <v>4.0210000000000003E-3</v>
      </c>
      <c r="M59" s="1">
        <v>4.0205549999999999</v>
      </c>
      <c r="N59" s="1">
        <v>26.883469999999999</v>
      </c>
      <c r="O59" s="1">
        <v>1165.5889999999999</v>
      </c>
      <c r="P59" s="1">
        <v>1004.72</v>
      </c>
      <c r="Q59" s="1">
        <v>101.8574</v>
      </c>
      <c r="R59" s="1">
        <v>118.1661</v>
      </c>
      <c r="S59" s="1">
        <v>0.33652500000000002</v>
      </c>
      <c r="T59" s="1">
        <v>1.920045</v>
      </c>
      <c r="U59" s="1">
        <v>0.30686099999999999</v>
      </c>
      <c r="V59" s="1">
        <v>0.19423499999999999</v>
      </c>
      <c r="W59" s="1">
        <v>241.72579999999999</v>
      </c>
      <c r="X59" s="1">
        <v>28.344799999999999</v>
      </c>
      <c r="Y59" s="1">
        <v>28.344799999999999</v>
      </c>
      <c r="Z59" s="1">
        <v>3.871791</v>
      </c>
      <c r="AA59" s="1">
        <v>68.997069999999994</v>
      </c>
      <c r="AB59" s="1">
        <v>2.5858099999999999</v>
      </c>
      <c r="AC59" s="1">
        <v>3.7477100000000001</v>
      </c>
      <c r="AD59" s="1">
        <v>1.285981</v>
      </c>
      <c r="AE59" s="1">
        <v>-177.30600000000001</v>
      </c>
      <c r="AF59" s="1">
        <v>-57.864199999999997</v>
      </c>
      <c r="AG59" s="1">
        <v>-6.5734300000000001</v>
      </c>
      <c r="AH59" s="1">
        <v>-1.83E-2</v>
      </c>
      <c r="AI59" s="1">
        <v>0</v>
      </c>
      <c r="AJ59" s="1">
        <v>0</v>
      </c>
      <c r="AK59" s="1">
        <v>1</v>
      </c>
      <c r="AL59" s="1">
        <v>0</v>
      </c>
      <c r="AM59" s="1">
        <v>25830.25</v>
      </c>
      <c r="AN59" s="1" t="s">
        <v>367</v>
      </c>
      <c r="AO59" s="1" t="s">
        <v>367</v>
      </c>
      <c r="AP59" s="1">
        <v>0</v>
      </c>
      <c r="AQ59" s="1">
        <v>0</v>
      </c>
      <c r="AR59" s="1" t="e">
        <v>#DIV/0!</v>
      </c>
      <c r="AS59" s="1">
        <v>0</v>
      </c>
      <c r="AT59" s="1" t="s">
        <v>367</v>
      </c>
      <c r="AU59" s="1" t="s">
        <v>367</v>
      </c>
      <c r="AV59" s="1">
        <v>0</v>
      </c>
      <c r="AW59" s="1">
        <v>0</v>
      </c>
      <c r="AX59" s="1" t="e">
        <v>#DIV/0!</v>
      </c>
      <c r="AY59" s="1">
        <v>0.5</v>
      </c>
      <c r="AZ59" s="1">
        <v>1261.114</v>
      </c>
      <c r="BA59" s="1">
        <v>26.883469999999999</v>
      </c>
      <c r="BB59" s="1" t="e">
        <v>#DIV/0!</v>
      </c>
      <c r="BC59" s="1">
        <v>2.1316999999999999E-2</v>
      </c>
      <c r="BD59" s="1" t="e">
        <v>#DIV/0!</v>
      </c>
      <c r="BE59" s="1" t="e">
        <v>#DIV/0!</v>
      </c>
      <c r="BF59" s="1" t="s">
        <v>367</v>
      </c>
      <c r="BG59" s="1">
        <v>0</v>
      </c>
      <c r="BH59" s="1" t="e">
        <v>#DIV/0!</v>
      </c>
      <c r="BI59" s="1" t="e">
        <v>#DIV/0!</v>
      </c>
      <c r="BJ59" s="1" t="e">
        <v>#DIV/0!</v>
      </c>
      <c r="BK59" s="1" t="e">
        <v>#DIV/0!</v>
      </c>
      <c r="BL59" s="1" t="e">
        <v>#DIV/0!</v>
      </c>
      <c r="BM59" s="1" t="e">
        <v>#DIV/0!</v>
      </c>
      <c r="BN59" s="1" t="e">
        <v>#DIV/0!</v>
      </c>
      <c r="BO59" s="1" t="e">
        <v>#DIV/0!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1499.88</v>
      </c>
      <c r="CI59" s="1">
        <v>1261.114</v>
      </c>
      <c r="CJ59" s="1">
        <v>0.84080999999999995</v>
      </c>
      <c r="CK59" s="1">
        <v>0.161163</v>
      </c>
      <c r="CL59" s="1">
        <v>6</v>
      </c>
      <c r="CM59" s="1">
        <v>0.5</v>
      </c>
      <c r="CN59" s="1" t="s">
        <v>368</v>
      </c>
      <c r="CO59" s="1">
        <v>2</v>
      </c>
      <c r="CP59" s="2">
        <v>1660000000</v>
      </c>
      <c r="CQ59" s="1">
        <v>1165.5889999999999</v>
      </c>
      <c r="CR59" s="1">
        <v>1200.02</v>
      </c>
      <c r="CS59" s="1">
        <v>25.506399999999999</v>
      </c>
      <c r="CT59" s="1">
        <v>21.2333</v>
      </c>
      <c r="CU59" s="1">
        <v>1160.9100000000001</v>
      </c>
      <c r="CV59" s="1">
        <v>24.537800000000001</v>
      </c>
      <c r="CW59" s="1">
        <v>550.14</v>
      </c>
      <c r="CX59" s="1">
        <v>101.279</v>
      </c>
      <c r="CY59" s="1">
        <v>9.9877999999999995E-2</v>
      </c>
      <c r="CZ59" s="1">
        <v>27.785799999999998</v>
      </c>
      <c r="DA59" s="1">
        <v>28.22</v>
      </c>
      <c r="DB59" s="1">
        <v>999.9</v>
      </c>
      <c r="DC59" s="1">
        <v>0</v>
      </c>
      <c r="DD59" s="1">
        <v>0</v>
      </c>
      <c r="DE59" s="1">
        <v>5008.12</v>
      </c>
      <c r="DF59" s="1">
        <v>0</v>
      </c>
      <c r="DG59" s="1">
        <v>1655.89</v>
      </c>
      <c r="DH59" s="1">
        <v>-34.387900000000002</v>
      </c>
      <c r="DI59" s="1">
        <v>1196.1400000000001</v>
      </c>
      <c r="DJ59" s="1">
        <v>1226.05</v>
      </c>
      <c r="DK59" s="1">
        <v>4.2731199999999996</v>
      </c>
      <c r="DL59" s="1">
        <v>1200.02</v>
      </c>
      <c r="DM59" s="1">
        <v>21.2333</v>
      </c>
      <c r="DN59" s="1">
        <v>2.5832600000000001</v>
      </c>
      <c r="DO59" s="1">
        <v>2.1504799999999999</v>
      </c>
      <c r="DP59" s="1">
        <v>21.5608</v>
      </c>
      <c r="DQ59" s="1">
        <v>18.598099999999999</v>
      </c>
      <c r="DR59" s="1">
        <v>1499.88</v>
      </c>
      <c r="DS59" s="1">
        <v>0.973001</v>
      </c>
      <c r="DT59" s="1">
        <v>2.6998999999999999E-2</v>
      </c>
      <c r="DU59" s="1">
        <v>0</v>
      </c>
      <c r="DV59" s="1">
        <v>2.6899000000000002</v>
      </c>
      <c r="DW59" s="1">
        <v>0</v>
      </c>
      <c r="DX59" s="1">
        <v>19347.400000000001</v>
      </c>
      <c r="DY59" s="1">
        <v>13302.5</v>
      </c>
      <c r="DZ59" s="1">
        <v>37.936999999999998</v>
      </c>
      <c r="EA59" s="1">
        <v>40.25</v>
      </c>
      <c r="EB59" s="1">
        <v>38.561999999999998</v>
      </c>
      <c r="EC59" s="1">
        <v>38.875</v>
      </c>
      <c r="ED59" s="1">
        <v>38.125</v>
      </c>
      <c r="EE59" s="1">
        <v>1459.38</v>
      </c>
      <c r="EF59" s="1">
        <v>40.5</v>
      </c>
      <c r="EG59" s="1">
        <v>0</v>
      </c>
      <c r="EH59" s="2">
        <v>1660000000</v>
      </c>
      <c r="EI59" s="1">
        <v>0</v>
      </c>
      <c r="EJ59" s="1">
        <v>2.4114599999999999</v>
      </c>
      <c r="EK59" s="1">
        <v>-8.1019999999999995E-2</v>
      </c>
      <c r="EL59" s="1">
        <v>-361.03100000000001</v>
      </c>
      <c r="EM59" s="1">
        <v>19432.38</v>
      </c>
      <c r="EN59" s="1">
        <v>15</v>
      </c>
      <c r="EO59" s="2">
        <v>1660000000</v>
      </c>
      <c r="EP59" s="2">
        <v>0.96949074074074071</v>
      </c>
      <c r="EQ59" s="2">
        <v>1660000000</v>
      </c>
      <c r="ER59" s="2">
        <v>1660000000</v>
      </c>
      <c r="ES59" s="1">
        <v>36</v>
      </c>
      <c r="ET59" s="1">
        <v>-3.3000000000000002E-2</v>
      </c>
      <c r="EU59" s="1">
        <v>-1E-3</v>
      </c>
      <c r="EV59" s="1">
        <v>4.6790000000000003</v>
      </c>
      <c r="EW59" s="1">
        <v>0.80600000000000005</v>
      </c>
      <c r="EX59" s="1">
        <v>1200</v>
      </c>
      <c r="EY59" s="1">
        <v>20</v>
      </c>
      <c r="EZ59" s="1">
        <v>0.06</v>
      </c>
      <c r="FA59" s="1">
        <v>0.03</v>
      </c>
      <c r="FB59" s="1">
        <v>-35.603900000000003</v>
      </c>
      <c r="FC59" s="1">
        <v>5.9591390000000004</v>
      </c>
      <c r="FD59" s="1">
        <v>0.64616499999999999</v>
      </c>
      <c r="FE59" s="1">
        <v>0</v>
      </c>
      <c r="FF59" s="1">
        <v>4.273161</v>
      </c>
      <c r="FG59" s="1">
        <v>-4.4999999999999999E-4</v>
      </c>
      <c r="FH59" s="1">
        <v>1.4419999999999999E-3</v>
      </c>
      <c r="FI59" s="1">
        <v>1</v>
      </c>
      <c r="FJ59" s="1">
        <v>1</v>
      </c>
      <c r="FK59" s="1">
        <v>2</v>
      </c>
      <c r="FL59" s="2">
        <v>44563</v>
      </c>
      <c r="FM59" s="1">
        <v>3.0579999999999998</v>
      </c>
      <c r="FN59" s="1">
        <v>2.7638600000000002</v>
      </c>
      <c r="FO59" s="1">
        <v>0.21054</v>
      </c>
      <c r="FP59" s="1">
        <v>0.21582200000000001</v>
      </c>
      <c r="FQ59" s="1">
        <v>0.12257999999999999</v>
      </c>
      <c r="FR59" s="1">
        <v>0.11086500000000001</v>
      </c>
      <c r="FS59" s="1">
        <v>24954.6</v>
      </c>
      <c r="FT59" s="1">
        <v>19403.099999999999</v>
      </c>
      <c r="FU59" s="1">
        <v>29690</v>
      </c>
      <c r="FV59" s="1">
        <v>24207.5</v>
      </c>
      <c r="FW59" s="1">
        <v>34230.6</v>
      </c>
      <c r="FX59" s="1">
        <v>31415.1</v>
      </c>
      <c r="FY59" s="1">
        <v>42885.5</v>
      </c>
      <c r="FZ59" s="1">
        <v>39474.6</v>
      </c>
      <c r="GA59" s="1">
        <v>2.0577999999999999</v>
      </c>
      <c r="GB59" s="1">
        <v>1.93557</v>
      </c>
      <c r="GC59" s="1">
        <v>7.1610999999999994E-2</v>
      </c>
      <c r="GD59" s="1">
        <v>0</v>
      </c>
      <c r="GE59" s="1">
        <v>27.0502</v>
      </c>
      <c r="GF59" s="1">
        <v>999.9</v>
      </c>
      <c r="GG59" s="1">
        <v>49</v>
      </c>
      <c r="GH59" s="1">
        <v>34.6</v>
      </c>
      <c r="GI59" s="1">
        <v>26.728999999999999</v>
      </c>
      <c r="GJ59" s="1">
        <v>30.611999999999998</v>
      </c>
      <c r="GK59" s="1">
        <v>35.881399999999999</v>
      </c>
      <c r="GL59" s="1">
        <v>1</v>
      </c>
      <c r="GM59" s="1">
        <v>0.18292700000000001</v>
      </c>
      <c r="GN59" s="1">
        <v>1.4068700000000001</v>
      </c>
      <c r="GO59" s="1">
        <v>20.261500000000002</v>
      </c>
      <c r="GP59" s="1">
        <v>5.2274700000000003</v>
      </c>
      <c r="GQ59" s="1">
        <v>11.908099999999999</v>
      </c>
      <c r="GR59" s="1">
        <v>4.9637000000000002</v>
      </c>
      <c r="GS59" s="1">
        <v>3.2919999999999998</v>
      </c>
      <c r="GT59" s="1">
        <v>9999</v>
      </c>
      <c r="GU59" s="1">
        <v>9999</v>
      </c>
      <c r="GV59" s="1">
        <v>8983</v>
      </c>
      <c r="GW59" s="1">
        <v>988.2</v>
      </c>
      <c r="GX59" s="1">
        <v>1.87714</v>
      </c>
      <c r="GY59" s="1">
        <v>1.8754999999999999</v>
      </c>
      <c r="GZ59" s="1">
        <v>1.8741399999999999</v>
      </c>
      <c r="HA59" s="1">
        <v>1.8733500000000001</v>
      </c>
      <c r="HB59" s="1">
        <v>1.8748499999999999</v>
      </c>
      <c r="HC59" s="1">
        <v>1.86981</v>
      </c>
      <c r="HD59" s="1">
        <v>1.8739399999999999</v>
      </c>
      <c r="HE59" s="1">
        <v>1.8791100000000001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 t="s">
        <v>372</v>
      </c>
      <c r="HL59" s="1" t="s">
        <v>373</v>
      </c>
      <c r="HM59" s="1" t="s">
        <v>780</v>
      </c>
      <c r="HN59" s="1" t="s">
        <v>780</v>
      </c>
      <c r="HO59" s="1" t="s">
        <v>373</v>
      </c>
      <c r="HP59" s="1">
        <v>0</v>
      </c>
      <c r="HQ59" s="1">
        <v>100</v>
      </c>
      <c r="HR59" s="1">
        <v>100</v>
      </c>
      <c r="HS59" s="1">
        <v>4.6790000000000003</v>
      </c>
      <c r="HT59" s="1">
        <v>0.96860000000000002</v>
      </c>
      <c r="HU59" s="1">
        <v>3.3085429999999998</v>
      </c>
      <c r="HV59" s="1">
        <v>3.163E-3</v>
      </c>
      <c r="HW59" s="2">
        <v>-1.9999999999999999E-6</v>
      </c>
      <c r="HX59" s="2">
        <v>3.13E-10</v>
      </c>
      <c r="HY59" s="1">
        <v>0.25561400000000001</v>
      </c>
      <c r="HZ59" s="1">
        <v>2.2706E-2</v>
      </c>
      <c r="IA59" s="1">
        <v>3.1700000000000001E-4</v>
      </c>
      <c r="IB59" s="2">
        <v>-2.3999999999999999E-6</v>
      </c>
      <c r="IC59" s="1">
        <v>4</v>
      </c>
      <c r="ID59" s="1">
        <v>1883</v>
      </c>
      <c r="IE59" s="1">
        <v>1</v>
      </c>
      <c r="IF59" s="1">
        <v>28</v>
      </c>
      <c r="IG59" s="1">
        <v>1.3</v>
      </c>
      <c r="IH59" s="1">
        <v>9.6</v>
      </c>
      <c r="II59" s="1">
        <v>2.5671400000000002</v>
      </c>
      <c r="IJ59" s="1">
        <v>2.4426299999999999</v>
      </c>
      <c r="IK59" s="1">
        <v>1.42578</v>
      </c>
      <c r="IL59" s="1">
        <v>2.2863799999999999</v>
      </c>
      <c r="IM59" s="1">
        <v>1.5478499999999999</v>
      </c>
      <c r="IN59" s="1">
        <v>2.2778299999999998</v>
      </c>
      <c r="IO59" s="1">
        <v>37.602200000000003</v>
      </c>
      <c r="IP59" s="1">
        <v>14.517300000000001</v>
      </c>
      <c r="IQ59" s="1">
        <v>18</v>
      </c>
      <c r="IR59" s="1">
        <v>572.20600000000002</v>
      </c>
      <c r="IS59" s="1">
        <v>478.68099999999998</v>
      </c>
      <c r="IT59" s="1">
        <v>25.0002</v>
      </c>
      <c r="IU59" s="1">
        <v>29.561</v>
      </c>
      <c r="IV59" s="1">
        <v>30.000399999999999</v>
      </c>
      <c r="IW59" s="1">
        <v>29.491099999999999</v>
      </c>
      <c r="IX59" s="1">
        <v>29.421500000000002</v>
      </c>
      <c r="IY59" s="1">
        <v>51.392600000000002</v>
      </c>
      <c r="IZ59" s="1">
        <v>22.283799999999999</v>
      </c>
      <c r="JA59" s="1">
        <v>0</v>
      </c>
      <c r="JB59" s="1">
        <v>25</v>
      </c>
      <c r="JC59" s="1">
        <v>1200</v>
      </c>
      <c r="JD59" s="1">
        <v>21.175899999999999</v>
      </c>
      <c r="JE59" s="1">
        <v>99.382199999999997</v>
      </c>
      <c r="JF59" s="1">
        <v>100.45099999999999</v>
      </c>
    </row>
    <row r="60" spans="1:266" x14ac:dyDescent="0.2">
      <c r="A60" s="1">
        <v>44</v>
      </c>
      <c r="B60" s="2">
        <v>1660000000</v>
      </c>
      <c r="C60" s="1">
        <v>6442.1</v>
      </c>
      <c r="D60" s="1" t="s">
        <v>825</v>
      </c>
      <c r="E60" s="2">
        <v>0.97037037037037033</v>
      </c>
      <c r="F60" s="1" t="s">
        <v>366</v>
      </c>
      <c r="G60" s="1"/>
      <c r="H60" s="1" t="s">
        <v>394</v>
      </c>
      <c r="I60" s="1">
        <v>14</v>
      </c>
      <c r="J60" s="1" t="s">
        <v>812</v>
      </c>
      <c r="K60" s="2">
        <v>1660000000</v>
      </c>
      <c r="L60" s="1">
        <v>3.993E-3</v>
      </c>
      <c r="M60" s="1">
        <v>3.993182</v>
      </c>
      <c r="N60" s="1">
        <v>27.420970000000001</v>
      </c>
      <c r="O60" s="1">
        <v>1463.6220000000001</v>
      </c>
      <c r="P60" s="1">
        <v>1288.825</v>
      </c>
      <c r="Q60" s="1">
        <v>130.66</v>
      </c>
      <c r="R60" s="1">
        <v>148.38069999999999</v>
      </c>
      <c r="S60" s="1">
        <v>0.32550099999999998</v>
      </c>
      <c r="T60" s="1">
        <v>1.9160410000000001</v>
      </c>
      <c r="U60" s="1">
        <v>0.29760999999999999</v>
      </c>
      <c r="V60" s="1">
        <v>0.18831300000000001</v>
      </c>
      <c r="W60" s="1">
        <v>241.75129999999999</v>
      </c>
      <c r="X60" s="1">
        <v>28.372160000000001</v>
      </c>
      <c r="Y60" s="1">
        <v>28.372160000000001</v>
      </c>
      <c r="Z60" s="1">
        <v>3.8779539999999999</v>
      </c>
      <c r="AA60" s="1">
        <v>68.270120000000006</v>
      </c>
      <c r="AB60" s="1">
        <v>2.5608979999999999</v>
      </c>
      <c r="AC60" s="1">
        <v>3.751125</v>
      </c>
      <c r="AD60" s="1">
        <v>1.317056</v>
      </c>
      <c r="AE60" s="1">
        <v>-176.09899999999999</v>
      </c>
      <c r="AF60" s="1">
        <v>-58.957999999999998</v>
      </c>
      <c r="AG60" s="1">
        <v>-6.71312</v>
      </c>
      <c r="AH60" s="1">
        <v>-1.908E-2</v>
      </c>
      <c r="AI60" s="1">
        <v>0</v>
      </c>
      <c r="AJ60" s="1">
        <v>0</v>
      </c>
      <c r="AK60" s="1">
        <v>1</v>
      </c>
      <c r="AL60" s="1">
        <v>0</v>
      </c>
      <c r="AM60" s="1">
        <v>25728.35</v>
      </c>
      <c r="AN60" s="1" t="s">
        <v>367</v>
      </c>
      <c r="AO60" s="1" t="s">
        <v>367</v>
      </c>
      <c r="AP60" s="1">
        <v>0</v>
      </c>
      <c r="AQ60" s="1">
        <v>0</v>
      </c>
      <c r="AR60" s="1" t="e">
        <v>#DIV/0!</v>
      </c>
      <c r="AS60" s="1">
        <v>0</v>
      </c>
      <c r="AT60" s="1" t="s">
        <v>367</v>
      </c>
      <c r="AU60" s="1" t="s">
        <v>367</v>
      </c>
      <c r="AV60" s="1">
        <v>0</v>
      </c>
      <c r="AW60" s="1">
        <v>0</v>
      </c>
      <c r="AX60" s="1" t="e">
        <v>#DIV/0!</v>
      </c>
      <c r="AY60" s="1">
        <v>0.5</v>
      </c>
      <c r="AZ60" s="1">
        <v>1261.249</v>
      </c>
      <c r="BA60" s="1">
        <v>27.420970000000001</v>
      </c>
      <c r="BB60" s="1" t="e">
        <v>#DIV/0!</v>
      </c>
      <c r="BC60" s="1">
        <v>2.1741E-2</v>
      </c>
      <c r="BD60" s="1" t="e">
        <v>#DIV/0!</v>
      </c>
      <c r="BE60" s="1" t="e">
        <v>#DIV/0!</v>
      </c>
      <c r="BF60" s="1" t="s">
        <v>367</v>
      </c>
      <c r="BG60" s="1">
        <v>0</v>
      </c>
      <c r="BH60" s="1" t="e">
        <v>#DIV/0!</v>
      </c>
      <c r="BI60" s="1" t="e">
        <v>#DIV/0!</v>
      </c>
      <c r="BJ60" s="1" t="e">
        <v>#DIV/0!</v>
      </c>
      <c r="BK60" s="1" t="e">
        <v>#DIV/0!</v>
      </c>
      <c r="BL60" s="1" t="e">
        <v>#DIV/0!</v>
      </c>
      <c r="BM60" s="1" t="e">
        <v>#DIV/0!</v>
      </c>
      <c r="BN60" s="1" t="e">
        <v>#DIV/0!</v>
      </c>
      <c r="BO60" s="1" t="e">
        <v>#DIV/0!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1500.04</v>
      </c>
      <c r="CI60" s="1">
        <v>1261.249</v>
      </c>
      <c r="CJ60" s="1">
        <v>0.84080999999999995</v>
      </c>
      <c r="CK60" s="1">
        <v>0.161163</v>
      </c>
      <c r="CL60" s="1">
        <v>6</v>
      </c>
      <c r="CM60" s="1">
        <v>0.5</v>
      </c>
      <c r="CN60" s="1" t="s">
        <v>368</v>
      </c>
      <c r="CO60" s="1">
        <v>2</v>
      </c>
      <c r="CP60" s="2">
        <v>1660000000</v>
      </c>
      <c r="CQ60" s="1">
        <v>1463.6220000000001</v>
      </c>
      <c r="CR60" s="1">
        <v>1499.9</v>
      </c>
      <c r="CS60" s="1">
        <v>25.2606</v>
      </c>
      <c r="CT60" s="1">
        <v>21.015799999999999</v>
      </c>
      <c r="CU60" s="1">
        <v>1458.87</v>
      </c>
      <c r="CV60" s="1">
        <v>24.424600000000002</v>
      </c>
      <c r="CW60" s="1">
        <v>550.17600000000004</v>
      </c>
      <c r="CX60" s="1">
        <v>101.279</v>
      </c>
      <c r="CY60" s="1">
        <v>0.100138</v>
      </c>
      <c r="CZ60" s="1">
        <v>27.801400000000001</v>
      </c>
      <c r="DA60" s="1">
        <v>28.214600000000001</v>
      </c>
      <c r="DB60" s="1">
        <v>999.9</v>
      </c>
      <c r="DC60" s="1">
        <v>0</v>
      </c>
      <c r="DD60" s="1">
        <v>0</v>
      </c>
      <c r="DE60" s="1">
        <v>4991.25</v>
      </c>
      <c r="DF60" s="1">
        <v>0</v>
      </c>
      <c r="DG60" s="1">
        <v>1667.61</v>
      </c>
      <c r="DH60" s="1">
        <v>-36.507599999999996</v>
      </c>
      <c r="DI60" s="1">
        <v>1501.52</v>
      </c>
      <c r="DJ60" s="1">
        <v>1532.1</v>
      </c>
      <c r="DK60" s="1">
        <v>4.3736899999999999</v>
      </c>
      <c r="DL60" s="1">
        <v>1499.9</v>
      </c>
      <c r="DM60" s="1">
        <v>21.015799999999999</v>
      </c>
      <c r="DN60" s="1">
        <v>2.5714100000000002</v>
      </c>
      <c r="DO60" s="1">
        <v>2.12845</v>
      </c>
      <c r="DP60" s="1">
        <v>21.485700000000001</v>
      </c>
      <c r="DQ60" s="1">
        <v>18.433700000000002</v>
      </c>
      <c r="DR60" s="1">
        <v>1500.04</v>
      </c>
      <c r="DS60" s="1">
        <v>0.973001</v>
      </c>
      <c r="DT60" s="1">
        <v>2.6998999999999999E-2</v>
      </c>
      <c r="DU60" s="1">
        <v>0</v>
      </c>
      <c r="DV60" s="1">
        <v>2.0085999999999999</v>
      </c>
      <c r="DW60" s="1">
        <v>0</v>
      </c>
      <c r="DX60" s="1">
        <v>19578.7</v>
      </c>
      <c r="DY60" s="1">
        <v>13303.9</v>
      </c>
      <c r="DZ60" s="1">
        <v>37.311999999999998</v>
      </c>
      <c r="EA60" s="1">
        <v>39.436999999999998</v>
      </c>
      <c r="EB60" s="1">
        <v>37.875</v>
      </c>
      <c r="EC60" s="1">
        <v>38.25</v>
      </c>
      <c r="ED60" s="1">
        <v>37.5</v>
      </c>
      <c r="EE60" s="1">
        <v>1459.54</v>
      </c>
      <c r="EF60" s="1">
        <v>40.5</v>
      </c>
      <c r="EG60" s="1">
        <v>0</v>
      </c>
      <c r="EH60" s="2">
        <v>1660000000</v>
      </c>
      <c r="EI60" s="1">
        <v>0</v>
      </c>
      <c r="EJ60" s="1">
        <v>2.3619880000000002</v>
      </c>
      <c r="EK60" s="1">
        <v>0.112015</v>
      </c>
      <c r="EL60" s="1">
        <v>-140.30799999999999</v>
      </c>
      <c r="EM60" s="1">
        <v>19567.240000000002</v>
      </c>
      <c r="EN60" s="1">
        <v>15</v>
      </c>
      <c r="EO60" s="2">
        <v>1660000000</v>
      </c>
      <c r="EP60" s="2">
        <v>0.97084490740740748</v>
      </c>
      <c r="EQ60" s="2">
        <v>1660000000</v>
      </c>
      <c r="ER60" s="2">
        <v>1660000000</v>
      </c>
      <c r="ES60" s="1">
        <v>37</v>
      </c>
      <c r="ET60" s="1">
        <v>0.25800000000000001</v>
      </c>
      <c r="EU60" s="1">
        <v>1.2E-2</v>
      </c>
      <c r="EV60" s="1">
        <v>4.7519999999999998</v>
      </c>
      <c r="EW60" s="1">
        <v>0.83599999999999997</v>
      </c>
      <c r="EX60" s="1">
        <v>1500</v>
      </c>
      <c r="EY60" s="1">
        <v>21</v>
      </c>
      <c r="EZ60" s="1">
        <v>0.14000000000000001</v>
      </c>
      <c r="FA60" s="1">
        <v>0.03</v>
      </c>
      <c r="FB60" s="1">
        <v>-37.184100000000001</v>
      </c>
      <c r="FC60" s="1">
        <v>3.3637329999999999</v>
      </c>
      <c r="FD60" s="1">
        <v>0.33565400000000001</v>
      </c>
      <c r="FE60" s="1">
        <v>0</v>
      </c>
      <c r="FF60" s="1">
        <v>4.3895770000000001</v>
      </c>
      <c r="FG60" s="1">
        <v>-0.12792999999999999</v>
      </c>
      <c r="FH60" s="1">
        <v>1.391E-2</v>
      </c>
      <c r="FI60" s="1">
        <v>1</v>
      </c>
      <c r="FJ60" s="1">
        <v>1</v>
      </c>
      <c r="FK60" s="1">
        <v>2</v>
      </c>
      <c r="FL60" s="2">
        <v>44563</v>
      </c>
      <c r="FM60" s="1">
        <v>3.0580099999999999</v>
      </c>
      <c r="FN60" s="1">
        <v>2.7640500000000001</v>
      </c>
      <c r="FO60" s="1">
        <v>0.242558</v>
      </c>
      <c r="FP60" s="1">
        <v>0.24759900000000001</v>
      </c>
      <c r="FQ60" s="1">
        <v>0.122172</v>
      </c>
      <c r="FR60" s="1">
        <v>0.11006000000000001</v>
      </c>
      <c r="FS60" s="1">
        <v>23937.4</v>
      </c>
      <c r="FT60" s="1">
        <v>18614</v>
      </c>
      <c r="FU60" s="1">
        <v>29685.8</v>
      </c>
      <c r="FV60" s="1">
        <v>24205.4</v>
      </c>
      <c r="FW60" s="1">
        <v>34242.800000000003</v>
      </c>
      <c r="FX60" s="1">
        <v>31442.400000000001</v>
      </c>
      <c r="FY60" s="1">
        <v>42878.6</v>
      </c>
      <c r="FZ60" s="1">
        <v>39471.199999999997</v>
      </c>
      <c r="GA60" s="1">
        <v>2.0571999999999999</v>
      </c>
      <c r="GB60" s="1">
        <v>1.9348000000000001</v>
      </c>
      <c r="GC60" s="1">
        <v>7.0177000000000003E-2</v>
      </c>
      <c r="GD60" s="1">
        <v>0</v>
      </c>
      <c r="GE60" s="1">
        <v>27.068200000000001</v>
      </c>
      <c r="GF60" s="1">
        <v>999.9</v>
      </c>
      <c r="GG60" s="1">
        <v>48.8</v>
      </c>
      <c r="GH60" s="1">
        <v>34.799999999999997</v>
      </c>
      <c r="GI60" s="1">
        <v>26.9145</v>
      </c>
      <c r="GJ60" s="1">
        <v>31.071999999999999</v>
      </c>
      <c r="GK60" s="1">
        <v>35.420699999999997</v>
      </c>
      <c r="GL60" s="1">
        <v>1</v>
      </c>
      <c r="GM60" s="1">
        <v>0.187947</v>
      </c>
      <c r="GN60" s="1">
        <v>1.44502</v>
      </c>
      <c r="GO60" s="1">
        <v>20.261700000000001</v>
      </c>
      <c r="GP60" s="1">
        <v>5.2234299999999996</v>
      </c>
      <c r="GQ60" s="1">
        <v>11.908099999999999</v>
      </c>
      <c r="GR60" s="1">
        <v>4.9638</v>
      </c>
      <c r="GS60" s="1">
        <v>3.2919999999999998</v>
      </c>
      <c r="GT60" s="1">
        <v>9999</v>
      </c>
      <c r="GU60" s="1">
        <v>9999</v>
      </c>
      <c r="GV60" s="1">
        <v>8983</v>
      </c>
      <c r="GW60" s="1">
        <v>988.2</v>
      </c>
      <c r="GX60" s="1">
        <v>1.87714</v>
      </c>
      <c r="GY60" s="1">
        <v>1.87548</v>
      </c>
      <c r="GZ60" s="1">
        <v>1.87419</v>
      </c>
      <c r="HA60" s="1">
        <v>1.8733299999999999</v>
      </c>
      <c r="HB60" s="1">
        <v>1.8748499999999999</v>
      </c>
      <c r="HC60" s="1">
        <v>1.8697999999999999</v>
      </c>
      <c r="HD60" s="1">
        <v>1.8739300000000001</v>
      </c>
      <c r="HE60" s="1">
        <v>1.8790800000000001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 t="s">
        <v>372</v>
      </c>
      <c r="HL60" s="1" t="s">
        <v>373</v>
      </c>
      <c r="HM60" s="1" t="s">
        <v>780</v>
      </c>
      <c r="HN60" s="1" t="s">
        <v>780</v>
      </c>
      <c r="HO60" s="1" t="s">
        <v>373</v>
      </c>
      <c r="HP60" s="1">
        <v>0</v>
      </c>
      <c r="HQ60" s="1">
        <v>100</v>
      </c>
      <c r="HR60" s="1">
        <v>100</v>
      </c>
      <c r="HS60" s="1">
        <v>4.7519999999999998</v>
      </c>
      <c r="HT60" s="1">
        <v>0.83599999999999997</v>
      </c>
      <c r="HU60" s="1">
        <v>3.2766630000000001</v>
      </c>
      <c r="HV60" s="1">
        <v>3.163E-3</v>
      </c>
      <c r="HW60" s="2">
        <v>-1.9999999999999999E-6</v>
      </c>
      <c r="HX60" s="2">
        <v>3.13E-10</v>
      </c>
      <c r="HY60" s="1">
        <v>0.25561400000000001</v>
      </c>
      <c r="HZ60" s="1">
        <v>2.2706E-2</v>
      </c>
      <c r="IA60" s="1">
        <v>3.1700000000000001E-4</v>
      </c>
      <c r="IB60" s="2">
        <v>-2.3999999999999999E-6</v>
      </c>
      <c r="IC60" s="1">
        <v>4</v>
      </c>
      <c r="ID60" s="1">
        <v>1883</v>
      </c>
      <c r="IE60" s="1">
        <v>1</v>
      </c>
      <c r="IF60" s="1">
        <v>28</v>
      </c>
      <c r="IG60" s="1">
        <v>1.3</v>
      </c>
      <c r="IH60" s="1">
        <v>11.4</v>
      </c>
      <c r="II60" s="1">
        <v>3.0883799999999999</v>
      </c>
      <c r="IJ60" s="1">
        <v>2.4096700000000002</v>
      </c>
      <c r="IK60" s="1">
        <v>1.42578</v>
      </c>
      <c r="IL60" s="1">
        <v>2.2863799999999999</v>
      </c>
      <c r="IM60" s="1">
        <v>1.5478499999999999</v>
      </c>
      <c r="IN60" s="1">
        <v>2.3925800000000002</v>
      </c>
      <c r="IO60" s="1">
        <v>37.674500000000002</v>
      </c>
      <c r="IP60" s="1">
        <v>14.5085</v>
      </c>
      <c r="IQ60" s="1">
        <v>18</v>
      </c>
      <c r="IR60" s="1">
        <v>572.26599999999996</v>
      </c>
      <c r="IS60" s="1">
        <v>478.57600000000002</v>
      </c>
      <c r="IT60" s="1">
        <v>25.000900000000001</v>
      </c>
      <c r="IU60" s="1">
        <v>29.626000000000001</v>
      </c>
      <c r="IV60" s="1">
        <v>30.000299999999999</v>
      </c>
      <c r="IW60" s="1">
        <v>29.5427</v>
      </c>
      <c r="IX60" s="1">
        <v>29.469000000000001</v>
      </c>
      <c r="IY60" s="1">
        <v>61.829900000000002</v>
      </c>
      <c r="IZ60" s="1">
        <v>23.103400000000001</v>
      </c>
      <c r="JA60" s="1">
        <v>0</v>
      </c>
      <c r="JB60" s="1">
        <v>25</v>
      </c>
      <c r="JC60" s="1">
        <v>1500</v>
      </c>
      <c r="JD60" s="1">
        <v>20.9649</v>
      </c>
      <c r="JE60" s="1">
        <v>99.367000000000004</v>
      </c>
      <c r="JF60" s="1">
        <v>100.44199999999999</v>
      </c>
    </row>
    <row r="61" spans="1:266" x14ac:dyDescent="0.2">
      <c r="A61" s="1">
        <v>45</v>
      </c>
      <c r="B61" s="2">
        <v>1660000000</v>
      </c>
      <c r="C61" s="1">
        <v>6558.6</v>
      </c>
      <c r="D61" s="1" t="s">
        <v>826</v>
      </c>
      <c r="E61" s="2">
        <v>0.97172453703703709</v>
      </c>
      <c r="F61" s="1" t="s">
        <v>366</v>
      </c>
      <c r="G61" s="1"/>
      <c r="H61" s="1" t="s">
        <v>394</v>
      </c>
      <c r="I61" s="1">
        <v>14</v>
      </c>
      <c r="J61" s="1" t="s">
        <v>812</v>
      </c>
      <c r="K61" s="2">
        <v>1660000000</v>
      </c>
      <c r="L61" s="1">
        <v>4.0930000000000003E-3</v>
      </c>
      <c r="M61" s="1">
        <v>4.093032</v>
      </c>
      <c r="N61" s="1">
        <v>27.203389999999999</v>
      </c>
      <c r="O61" s="1">
        <v>1961.65</v>
      </c>
      <c r="P61" s="1">
        <v>1785.617</v>
      </c>
      <c r="Q61" s="1">
        <v>181.02449999999999</v>
      </c>
      <c r="R61" s="1">
        <v>198.8707</v>
      </c>
      <c r="S61" s="1">
        <v>0.343887</v>
      </c>
      <c r="T61" s="1">
        <v>1.9132210000000001</v>
      </c>
      <c r="U61" s="1">
        <v>0.31287599999999999</v>
      </c>
      <c r="V61" s="1">
        <v>0.1981</v>
      </c>
      <c r="W61" s="1">
        <v>241.73220000000001</v>
      </c>
      <c r="X61" s="1">
        <v>28.265149999999998</v>
      </c>
      <c r="Y61" s="1">
        <v>28.265149999999998</v>
      </c>
      <c r="Z61" s="1">
        <v>3.8538950000000001</v>
      </c>
      <c r="AA61" s="1">
        <v>68.781790000000001</v>
      </c>
      <c r="AB61" s="1">
        <v>2.569671</v>
      </c>
      <c r="AC61" s="1">
        <v>3.7359749999999998</v>
      </c>
      <c r="AD61" s="1">
        <v>1.2842249999999999</v>
      </c>
      <c r="AE61" s="1">
        <v>-180.50299999999999</v>
      </c>
      <c r="AF61" s="1">
        <v>-54.981999999999999</v>
      </c>
      <c r="AG61" s="1">
        <v>-6.2641200000000001</v>
      </c>
      <c r="AH61" s="1">
        <v>-1.6629999999999999E-2</v>
      </c>
      <c r="AI61" s="1">
        <v>0</v>
      </c>
      <c r="AJ61" s="1">
        <v>0</v>
      </c>
      <c r="AK61" s="1">
        <v>1</v>
      </c>
      <c r="AL61" s="1">
        <v>0</v>
      </c>
      <c r="AM61" s="1">
        <v>25663.47</v>
      </c>
      <c r="AN61" s="1" t="s">
        <v>367</v>
      </c>
      <c r="AO61" s="1" t="s">
        <v>367</v>
      </c>
      <c r="AP61" s="1">
        <v>0</v>
      </c>
      <c r="AQ61" s="1">
        <v>0</v>
      </c>
      <c r="AR61" s="1" t="e">
        <v>#DIV/0!</v>
      </c>
      <c r="AS61" s="1">
        <v>0</v>
      </c>
      <c r="AT61" s="1" t="s">
        <v>367</v>
      </c>
      <c r="AU61" s="1" t="s">
        <v>367</v>
      </c>
      <c r="AV61" s="1">
        <v>0</v>
      </c>
      <c r="AW61" s="1">
        <v>0</v>
      </c>
      <c r="AX61" s="1" t="e">
        <v>#DIV/0!</v>
      </c>
      <c r="AY61" s="1">
        <v>0.5</v>
      </c>
      <c r="AZ61" s="1">
        <v>1261.1479999999999</v>
      </c>
      <c r="BA61" s="1">
        <v>27.203389999999999</v>
      </c>
      <c r="BB61" s="1" t="e">
        <v>#DIV/0!</v>
      </c>
      <c r="BC61" s="1">
        <v>2.1569999999999999E-2</v>
      </c>
      <c r="BD61" s="1" t="e">
        <v>#DIV/0!</v>
      </c>
      <c r="BE61" s="1" t="e">
        <v>#DIV/0!</v>
      </c>
      <c r="BF61" s="1" t="s">
        <v>367</v>
      </c>
      <c r="BG61" s="1">
        <v>0</v>
      </c>
      <c r="BH61" s="1" t="e">
        <v>#DIV/0!</v>
      </c>
      <c r="BI61" s="1" t="e">
        <v>#DIV/0!</v>
      </c>
      <c r="BJ61" s="1" t="e">
        <v>#DIV/0!</v>
      </c>
      <c r="BK61" s="1" t="e">
        <v>#DIV/0!</v>
      </c>
      <c r="BL61" s="1" t="e">
        <v>#DIV/0!</v>
      </c>
      <c r="BM61" s="1" t="e">
        <v>#DIV/0!</v>
      </c>
      <c r="BN61" s="1" t="e">
        <v>#DIV/0!</v>
      </c>
      <c r="BO61" s="1" t="e">
        <v>#DIV/0!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1499.92</v>
      </c>
      <c r="CI61" s="1">
        <v>1261.1479999999999</v>
      </c>
      <c r="CJ61" s="1">
        <v>0.84080999999999995</v>
      </c>
      <c r="CK61" s="1">
        <v>0.161163</v>
      </c>
      <c r="CL61" s="1">
        <v>6</v>
      </c>
      <c r="CM61" s="1">
        <v>0.5</v>
      </c>
      <c r="CN61" s="1" t="s">
        <v>368</v>
      </c>
      <c r="CO61" s="1">
        <v>2</v>
      </c>
      <c r="CP61" s="2">
        <v>1660000000</v>
      </c>
      <c r="CQ61" s="1">
        <v>1961.65</v>
      </c>
      <c r="CR61" s="1">
        <v>2000.07</v>
      </c>
      <c r="CS61" s="1">
        <v>25.347100000000001</v>
      </c>
      <c r="CT61" s="1">
        <v>20.9969</v>
      </c>
      <c r="CU61" s="1">
        <v>1956.77</v>
      </c>
      <c r="CV61" s="1">
        <v>24.3718</v>
      </c>
      <c r="CW61" s="1">
        <v>550.221</v>
      </c>
      <c r="CX61" s="1">
        <v>101.279</v>
      </c>
      <c r="CY61" s="1">
        <v>0.100281</v>
      </c>
      <c r="CZ61" s="1">
        <v>27.732099999999999</v>
      </c>
      <c r="DA61" s="1">
        <v>28.189599999999999</v>
      </c>
      <c r="DB61" s="1">
        <v>999.9</v>
      </c>
      <c r="DC61" s="1">
        <v>0</v>
      </c>
      <c r="DD61" s="1">
        <v>0</v>
      </c>
      <c r="DE61" s="1">
        <v>4979.38</v>
      </c>
      <c r="DF61" s="1">
        <v>0</v>
      </c>
      <c r="DG61" s="1">
        <v>1675.24</v>
      </c>
      <c r="DH61" s="1">
        <v>-39.039099999999998</v>
      </c>
      <c r="DI61" s="1">
        <v>2012.03</v>
      </c>
      <c r="DJ61" s="1">
        <v>2042.96</v>
      </c>
      <c r="DK61" s="1">
        <v>4.3502000000000001</v>
      </c>
      <c r="DL61" s="1">
        <v>2000.07</v>
      </c>
      <c r="DM61" s="1">
        <v>20.9969</v>
      </c>
      <c r="DN61" s="1">
        <v>2.5671300000000001</v>
      </c>
      <c r="DO61" s="1">
        <v>2.1265499999999999</v>
      </c>
      <c r="DP61" s="1">
        <v>21.458500000000001</v>
      </c>
      <c r="DQ61" s="1">
        <v>18.4194</v>
      </c>
      <c r="DR61" s="1">
        <v>1499.92</v>
      </c>
      <c r="DS61" s="1">
        <v>0.97299599999999997</v>
      </c>
      <c r="DT61" s="1">
        <v>2.7004E-2</v>
      </c>
      <c r="DU61" s="1">
        <v>0</v>
      </c>
      <c r="DV61" s="1">
        <v>2.2911000000000001</v>
      </c>
      <c r="DW61" s="1">
        <v>0</v>
      </c>
      <c r="DX61" s="1">
        <v>19796.7</v>
      </c>
      <c r="DY61" s="1">
        <v>13302.8</v>
      </c>
      <c r="DZ61" s="1">
        <v>37.061999999999998</v>
      </c>
      <c r="EA61" s="1">
        <v>39.25</v>
      </c>
      <c r="EB61" s="1">
        <v>37.625</v>
      </c>
      <c r="EC61" s="1">
        <v>38</v>
      </c>
      <c r="ED61" s="1">
        <v>37.311999999999998</v>
      </c>
      <c r="EE61" s="1">
        <v>1459.42</v>
      </c>
      <c r="EF61" s="1">
        <v>40.5</v>
      </c>
      <c r="EG61" s="1">
        <v>0</v>
      </c>
      <c r="EH61" s="2">
        <v>1660000000</v>
      </c>
      <c r="EI61" s="1">
        <v>0</v>
      </c>
      <c r="EJ61" s="1">
        <v>2.3901919999999999</v>
      </c>
      <c r="EK61" s="1">
        <v>0.80826200000000004</v>
      </c>
      <c r="EL61" s="1">
        <v>286.13850000000002</v>
      </c>
      <c r="EM61" s="1">
        <v>19775.099999999999</v>
      </c>
      <c r="EN61" s="1">
        <v>15</v>
      </c>
      <c r="EO61" s="2">
        <v>1660000000</v>
      </c>
      <c r="EP61" s="2">
        <v>0.97207175925925926</v>
      </c>
      <c r="EQ61" s="2">
        <v>1660000000</v>
      </c>
      <c r="ER61" s="2">
        <v>1660000000</v>
      </c>
      <c r="ES61" s="1">
        <v>38</v>
      </c>
      <c r="ET61" s="1">
        <v>0.66600000000000004</v>
      </c>
      <c r="EU61" s="1">
        <v>1.2E-2</v>
      </c>
      <c r="EV61" s="1">
        <v>4.88</v>
      </c>
      <c r="EW61" s="1">
        <v>0.83599999999999997</v>
      </c>
      <c r="EX61" s="1">
        <v>2000</v>
      </c>
      <c r="EY61" s="1">
        <v>21</v>
      </c>
      <c r="EZ61" s="1">
        <v>0.08</v>
      </c>
      <c r="FA61" s="1">
        <v>0.03</v>
      </c>
      <c r="FB61" s="1">
        <v>-40.449199999999998</v>
      </c>
      <c r="FC61" s="1">
        <v>5.7707769999999998</v>
      </c>
      <c r="FD61" s="1">
        <v>0.60285</v>
      </c>
      <c r="FE61" s="1">
        <v>0</v>
      </c>
      <c r="FF61" s="1">
        <v>4.3654080000000004</v>
      </c>
      <c r="FG61" s="1">
        <v>-0.13352</v>
      </c>
      <c r="FH61" s="1">
        <v>1.3639E-2</v>
      </c>
      <c r="FI61" s="1">
        <v>1</v>
      </c>
      <c r="FJ61" s="1">
        <v>1</v>
      </c>
      <c r="FK61" s="1">
        <v>2</v>
      </c>
      <c r="FL61" s="2">
        <v>44563</v>
      </c>
      <c r="FM61" s="1">
        <v>3.0580099999999999</v>
      </c>
      <c r="FN61" s="1">
        <v>2.7641399999999998</v>
      </c>
      <c r="FO61" s="1">
        <v>0.28855900000000001</v>
      </c>
      <c r="FP61" s="1">
        <v>0.293184</v>
      </c>
      <c r="FQ61" s="1">
        <v>0.121964</v>
      </c>
      <c r="FR61" s="1">
        <v>0.109969</v>
      </c>
      <c r="FS61" s="1">
        <v>22476.400000000001</v>
      </c>
      <c r="FT61" s="1">
        <v>17480.099999999999</v>
      </c>
      <c r="FU61" s="1">
        <v>29680.1</v>
      </c>
      <c r="FV61" s="1">
        <v>24200.2</v>
      </c>
      <c r="FW61" s="1">
        <v>34246.1</v>
      </c>
      <c r="FX61" s="1">
        <v>31441.3</v>
      </c>
      <c r="FY61" s="1">
        <v>42869.599999999999</v>
      </c>
      <c r="FZ61" s="1">
        <v>39463.599999999999</v>
      </c>
      <c r="GA61" s="1">
        <v>2.0561699999999998</v>
      </c>
      <c r="GB61" s="1">
        <v>1.9339999999999999</v>
      </c>
      <c r="GC61" s="1">
        <v>6.5315999999999999E-2</v>
      </c>
      <c r="GD61" s="1">
        <v>0</v>
      </c>
      <c r="GE61" s="1">
        <v>27.122599999999998</v>
      </c>
      <c r="GF61" s="1">
        <v>999.9</v>
      </c>
      <c r="GG61" s="1">
        <v>48.7</v>
      </c>
      <c r="GH61" s="1">
        <v>34.9</v>
      </c>
      <c r="GI61" s="1">
        <v>27.009399999999999</v>
      </c>
      <c r="GJ61" s="1">
        <v>30.802</v>
      </c>
      <c r="GK61" s="1">
        <v>35.556899999999999</v>
      </c>
      <c r="GL61" s="1">
        <v>1</v>
      </c>
      <c r="GM61" s="1">
        <v>0.19636400000000001</v>
      </c>
      <c r="GN61" s="1">
        <v>1.4397899999999999</v>
      </c>
      <c r="GO61" s="1">
        <v>20.2606</v>
      </c>
      <c r="GP61" s="1">
        <v>5.2246300000000003</v>
      </c>
      <c r="GQ61" s="1">
        <v>11.908099999999999</v>
      </c>
      <c r="GR61" s="1">
        <v>4.9633500000000002</v>
      </c>
      <c r="GS61" s="1">
        <v>3.2919999999999998</v>
      </c>
      <c r="GT61" s="1">
        <v>9999</v>
      </c>
      <c r="GU61" s="1">
        <v>9999</v>
      </c>
      <c r="GV61" s="1">
        <v>8983</v>
      </c>
      <c r="GW61" s="1">
        <v>988.2</v>
      </c>
      <c r="GX61" s="1">
        <v>1.8771500000000001</v>
      </c>
      <c r="GY61" s="1">
        <v>1.87551</v>
      </c>
      <c r="GZ61" s="1">
        <v>1.87416</v>
      </c>
      <c r="HA61" s="1">
        <v>1.87338</v>
      </c>
      <c r="HB61" s="1">
        <v>1.8748499999999999</v>
      </c>
      <c r="HC61" s="1">
        <v>1.86981</v>
      </c>
      <c r="HD61" s="1">
        <v>1.87395</v>
      </c>
      <c r="HE61" s="1">
        <v>1.8790199999999999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 t="s">
        <v>372</v>
      </c>
      <c r="HL61" s="1" t="s">
        <v>373</v>
      </c>
      <c r="HM61" s="1" t="s">
        <v>780</v>
      </c>
      <c r="HN61" s="1" t="s">
        <v>780</v>
      </c>
      <c r="HO61" s="1" t="s">
        <v>373</v>
      </c>
      <c r="HP61" s="1">
        <v>0</v>
      </c>
      <c r="HQ61" s="1">
        <v>100</v>
      </c>
      <c r="HR61" s="1">
        <v>100</v>
      </c>
      <c r="HS61" s="1">
        <v>4.88</v>
      </c>
      <c r="HT61" s="1">
        <v>0.97529999999999994</v>
      </c>
      <c r="HU61" s="1">
        <v>3.5352320000000002</v>
      </c>
      <c r="HV61" s="1">
        <v>3.163E-3</v>
      </c>
      <c r="HW61" s="2">
        <v>-1.9999999999999999E-6</v>
      </c>
      <c r="HX61" s="2">
        <v>3.13E-10</v>
      </c>
      <c r="HY61" s="1">
        <v>0.26791900000000002</v>
      </c>
      <c r="HZ61" s="1">
        <v>2.2706E-2</v>
      </c>
      <c r="IA61" s="1">
        <v>3.1700000000000001E-4</v>
      </c>
      <c r="IB61" s="2">
        <v>-2.3999999999999999E-6</v>
      </c>
      <c r="IC61" s="1">
        <v>4</v>
      </c>
      <c r="ID61" s="1">
        <v>1883</v>
      </c>
      <c r="IE61" s="1">
        <v>1</v>
      </c>
      <c r="IF61" s="1">
        <v>28</v>
      </c>
      <c r="IG61" s="1">
        <v>1.3</v>
      </c>
      <c r="IH61" s="1">
        <v>1.5</v>
      </c>
      <c r="II61" s="1">
        <v>3.89893</v>
      </c>
      <c r="IJ61" s="1">
        <v>2.3535200000000001</v>
      </c>
      <c r="IK61" s="1">
        <v>1.42578</v>
      </c>
      <c r="IL61" s="1">
        <v>2.2863799999999999</v>
      </c>
      <c r="IM61" s="1">
        <v>1.5478499999999999</v>
      </c>
      <c r="IN61" s="1">
        <v>2.4108900000000002</v>
      </c>
      <c r="IO61" s="1">
        <v>37.819499999999998</v>
      </c>
      <c r="IP61" s="1">
        <v>14.491</v>
      </c>
      <c r="IQ61" s="1">
        <v>18</v>
      </c>
      <c r="IR61" s="1">
        <v>572.34900000000005</v>
      </c>
      <c r="IS61" s="1">
        <v>478.76799999999997</v>
      </c>
      <c r="IT61" s="1">
        <v>24.9998</v>
      </c>
      <c r="IU61" s="1">
        <v>29.712900000000001</v>
      </c>
      <c r="IV61" s="1">
        <v>30.000399999999999</v>
      </c>
      <c r="IW61" s="1">
        <v>29.628799999999998</v>
      </c>
      <c r="IX61" s="1">
        <v>29.555399999999999</v>
      </c>
      <c r="IY61" s="1">
        <v>78.070400000000006</v>
      </c>
      <c r="IZ61" s="1">
        <v>24.227799999999998</v>
      </c>
      <c r="JA61" s="1">
        <v>0</v>
      </c>
      <c r="JB61" s="1">
        <v>25</v>
      </c>
      <c r="JC61" s="1">
        <v>2000</v>
      </c>
      <c r="JD61" s="1">
        <v>20.924499999999998</v>
      </c>
      <c r="JE61" s="1">
        <v>99.346800000000002</v>
      </c>
      <c r="JF61" s="1">
        <v>100.422</v>
      </c>
    </row>
    <row r="62" spans="1:266" x14ac:dyDescent="0.2">
      <c r="A62" s="1">
        <v>46</v>
      </c>
      <c r="B62" s="2">
        <v>1660000000</v>
      </c>
      <c r="C62" s="1">
        <v>7357</v>
      </c>
      <c r="D62" s="1" t="s">
        <v>827</v>
      </c>
      <c r="E62" s="2">
        <v>0.9809606481481481</v>
      </c>
      <c r="F62" s="1" t="s">
        <v>366</v>
      </c>
      <c r="G62" s="1"/>
      <c r="H62" s="1" t="s">
        <v>449</v>
      </c>
      <c r="I62" s="1">
        <v>10</v>
      </c>
      <c r="J62" s="1" t="s">
        <v>828</v>
      </c>
      <c r="K62" s="2">
        <v>1660000000</v>
      </c>
      <c r="L62" s="1">
        <v>3.7009999999999999E-3</v>
      </c>
      <c r="M62" s="1">
        <v>3.701346</v>
      </c>
      <c r="N62" s="1">
        <v>15.734629999999999</v>
      </c>
      <c r="O62" s="1">
        <v>391.24700000000001</v>
      </c>
      <c r="P62" s="1">
        <v>291.70370000000003</v>
      </c>
      <c r="Q62" s="1">
        <v>29.568650000000002</v>
      </c>
      <c r="R62" s="1">
        <v>39.658900000000003</v>
      </c>
      <c r="S62" s="1">
        <v>0.29298000000000002</v>
      </c>
      <c r="T62" s="1">
        <v>1.916914</v>
      </c>
      <c r="U62" s="1">
        <v>0.27018399999999998</v>
      </c>
      <c r="V62" s="1">
        <v>0.170765</v>
      </c>
      <c r="W62" s="1">
        <v>241.76349999999999</v>
      </c>
      <c r="X62" s="1">
        <v>29.540839999999999</v>
      </c>
      <c r="Y62" s="1">
        <v>29.540839999999999</v>
      </c>
      <c r="Z62" s="1">
        <v>4.1493679999999999</v>
      </c>
      <c r="AA62" s="1">
        <v>70.401579999999996</v>
      </c>
      <c r="AB62" s="1">
        <v>2.8083879999999999</v>
      </c>
      <c r="AC62" s="1">
        <v>3.989099</v>
      </c>
      <c r="AD62" s="1">
        <v>1.3409789999999999</v>
      </c>
      <c r="AE62" s="1">
        <v>-163.22900000000001</v>
      </c>
      <c r="AF62" s="1">
        <v>-70.453900000000004</v>
      </c>
      <c r="AG62" s="1">
        <v>-8.1076899999999998</v>
      </c>
      <c r="AH62" s="1">
        <v>-2.741E-2</v>
      </c>
      <c r="AI62" s="1">
        <v>0</v>
      </c>
      <c r="AJ62" s="1">
        <v>0</v>
      </c>
      <c r="AK62" s="1">
        <v>1</v>
      </c>
      <c r="AL62" s="1">
        <v>0</v>
      </c>
      <c r="AM62" s="1">
        <v>25660.61</v>
      </c>
      <c r="AN62" s="1" t="s">
        <v>367</v>
      </c>
      <c r="AO62" s="1" t="s">
        <v>367</v>
      </c>
      <c r="AP62" s="1">
        <v>0</v>
      </c>
      <c r="AQ62" s="1">
        <v>0</v>
      </c>
      <c r="AR62" s="1" t="e">
        <v>#DIV/0!</v>
      </c>
      <c r="AS62" s="1">
        <v>0</v>
      </c>
      <c r="AT62" s="1" t="s">
        <v>367</v>
      </c>
      <c r="AU62" s="1" t="s">
        <v>367</v>
      </c>
      <c r="AV62" s="1">
        <v>0</v>
      </c>
      <c r="AW62" s="1">
        <v>0</v>
      </c>
      <c r="AX62" s="1" t="e">
        <v>#DIV/0!</v>
      </c>
      <c r="AY62" s="1">
        <v>0.5</v>
      </c>
      <c r="AZ62" s="1">
        <v>1261.316</v>
      </c>
      <c r="BA62" s="1">
        <v>15.734629999999999</v>
      </c>
      <c r="BB62" s="1" t="e">
        <v>#DIV/0!</v>
      </c>
      <c r="BC62" s="1">
        <v>1.2475E-2</v>
      </c>
      <c r="BD62" s="1" t="e">
        <v>#DIV/0!</v>
      </c>
      <c r="BE62" s="1" t="e">
        <v>#DIV/0!</v>
      </c>
      <c r="BF62" s="1" t="s">
        <v>367</v>
      </c>
      <c r="BG62" s="1">
        <v>0</v>
      </c>
      <c r="BH62" s="1" t="e">
        <v>#DIV/0!</v>
      </c>
      <c r="BI62" s="1" t="e">
        <v>#DIV/0!</v>
      </c>
      <c r="BJ62" s="1" t="e">
        <v>#DIV/0!</v>
      </c>
      <c r="BK62" s="1" t="e">
        <v>#DIV/0!</v>
      </c>
      <c r="BL62" s="1" t="e">
        <v>#DIV/0!</v>
      </c>
      <c r="BM62" s="1" t="e">
        <v>#DIV/0!</v>
      </c>
      <c r="BN62" s="1" t="e">
        <v>#DIV/0!</v>
      </c>
      <c r="BO62" s="1" t="e">
        <v>#DIV/0!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1500.12</v>
      </c>
      <c r="CI62" s="1">
        <v>1261.316</v>
      </c>
      <c r="CJ62" s="1">
        <v>0.84080999999999995</v>
      </c>
      <c r="CK62" s="1">
        <v>0.161163</v>
      </c>
      <c r="CL62" s="1">
        <v>6</v>
      </c>
      <c r="CM62" s="1">
        <v>0.5</v>
      </c>
      <c r="CN62" s="1" t="s">
        <v>368</v>
      </c>
      <c r="CO62" s="1">
        <v>2</v>
      </c>
      <c r="CP62" s="2">
        <v>1660000000</v>
      </c>
      <c r="CQ62" s="1">
        <v>391.24700000000001</v>
      </c>
      <c r="CR62" s="1">
        <v>409.98200000000003</v>
      </c>
      <c r="CS62" s="1">
        <v>27.7056</v>
      </c>
      <c r="CT62" s="1">
        <v>23.781700000000001</v>
      </c>
      <c r="CU62" s="1">
        <v>387.35300000000001</v>
      </c>
      <c r="CV62" s="1">
        <v>26.7776</v>
      </c>
      <c r="CW62" s="1">
        <v>550.28899999999999</v>
      </c>
      <c r="CX62" s="1">
        <v>101.265</v>
      </c>
      <c r="CY62" s="1">
        <v>0.100372</v>
      </c>
      <c r="CZ62" s="1">
        <v>28.859100000000002</v>
      </c>
      <c r="DA62" s="1">
        <v>29.019400000000001</v>
      </c>
      <c r="DB62" s="1">
        <v>999.9</v>
      </c>
      <c r="DC62" s="1">
        <v>0</v>
      </c>
      <c r="DD62" s="1">
        <v>0</v>
      </c>
      <c r="DE62" s="1">
        <v>4995.62</v>
      </c>
      <c r="DF62" s="1">
        <v>0</v>
      </c>
      <c r="DG62" s="1">
        <v>1817.58</v>
      </c>
      <c r="DH62" s="1">
        <v>-17.626799999999999</v>
      </c>
      <c r="DI62" s="1">
        <v>403.59</v>
      </c>
      <c r="DJ62" s="1">
        <v>419.97</v>
      </c>
      <c r="DK62" s="1">
        <v>4.0537299999999998</v>
      </c>
      <c r="DL62" s="1">
        <v>409.98200000000003</v>
      </c>
      <c r="DM62" s="1">
        <v>23.781700000000001</v>
      </c>
      <c r="DN62" s="1">
        <v>2.8187500000000001</v>
      </c>
      <c r="DO62" s="1">
        <v>2.4082499999999998</v>
      </c>
      <c r="DP62" s="1">
        <v>22.994299999999999</v>
      </c>
      <c r="DQ62" s="1">
        <v>20.4194</v>
      </c>
      <c r="DR62" s="1">
        <v>1500.12</v>
      </c>
      <c r="DS62" s="1">
        <v>0.97300600000000004</v>
      </c>
      <c r="DT62" s="1">
        <v>2.6994000000000001E-2</v>
      </c>
      <c r="DU62" s="1">
        <v>0</v>
      </c>
      <c r="DV62" s="1">
        <v>2.2749000000000001</v>
      </c>
      <c r="DW62" s="1">
        <v>0</v>
      </c>
      <c r="DX62" s="1">
        <v>18396.599999999999</v>
      </c>
      <c r="DY62" s="1">
        <v>13304.7</v>
      </c>
      <c r="DZ62" s="1">
        <v>37.875</v>
      </c>
      <c r="EA62" s="1">
        <v>40.436999999999998</v>
      </c>
      <c r="EB62" s="1">
        <v>38.5</v>
      </c>
      <c r="EC62" s="1">
        <v>38.936999999999998</v>
      </c>
      <c r="ED62" s="1">
        <v>38.061999999999998</v>
      </c>
      <c r="EE62" s="1">
        <v>1459.63</v>
      </c>
      <c r="EF62" s="1">
        <v>40.49</v>
      </c>
      <c r="EG62" s="1">
        <v>0</v>
      </c>
      <c r="EH62" s="2">
        <v>1660000000</v>
      </c>
      <c r="EI62" s="1">
        <v>0</v>
      </c>
      <c r="EJ62" s="1">
        <v>2.3471769999999998</v>
      </c>
      <c r="EK62" s="1">
        <v>-6.7499999999999999E-3</v>
      </c>
      <c r="EL62" s="1">
        <v>-202.16399999999999</v>
      </c>
      <c r="EM62" s="1">
        <v>18263.240000000002</v>
      </c>
      <c r="EN62" s="1">
        <v>15</v>
      </c>
      <c r="EO62" s="2">
        <v>1660000000</v>
      </c>
      <c r="EP62" s="2">
        <v>0.98133101851851856</v>
      </c>
      <c r="EQ62" s="2">
        <v>1660000000</v>
      </c>
      <c r="ER62" s="2">
        <v>1660000000</v>
      </c>
      <c r="ES62" s="1">
        <v>39</v>
      </c>
      <c r="ET62" s="1">
        <v>-1.139</v>
      </c>
      <c r="EU62" s="1">
        <v>3.0000000000000001E-3</v>
      </c>
      <c r="EV62" s="1">
        <v>3.8940000000000001</v>
      </c>
      <c r="EW62" s="1">
        <v>0.92800000000000005</v>
      </c>
      <c r="EX62" s="1">
        <v>410</v>
      </c>
      <c r="EY62" s="1">
        <v>24</v>
      </c>
      <c r="EZ62" s="1">
        <v>7.0000000000000007E-2</v>
      </c>
      <c r="FA62" s="1">
        <v>0.02</v>
      </c>
      <c r="FB62" s="1">
        <v>-17.673999999999999</v>
      </c>
      <c r="FC62" s="1">
        <v>-0.39793000000000001</v>
      </c>
      <c r="FD62" s="1">
        <v>5.8878E-2</v>
      </c>
      <c r="FE62" s="1">
        <v>0</v>
      </c>
      <c r="FF62" s="1">
        <v>4.0136459999999996</v>
      </c>
      <c r="FG62" s="1">
        <v>8.0748E-2</v>
      </c>
      <c r="FH62" s="1">
        <v>2.8230999999999999E-2</v>
      </c>
      <c r="FI62" s="1">
        <v>1</v>
      </c>
      <c r="FJ62" s="1">
        <v>1</v>
      </c>
      <c r="FK62" s="1">
        <v>2</v>
      </c>
      <c r="FL62" s="2">
        <v>44563</v>
      </c>
      <c r="FM62" s="1">
        <v>3.0567700000000002</v>
      </c>
      <c r="FN62" s="1">
        <v>2.7643</v>
      </c>
      <c r="FO62" s="1">
        <v>9.8038E-2</v>
      </c>
      <c r="FP62" s="1">
        <v>0.102922</v>
      </c>
      <c r="FQ62" s="1">
        <v>0.12987499999999999</v>
      </c>
      <c r="FR62" s="1">
        <v>0.1196</v>
      </c>
      <c r="FS62" s="1">
        <v>28443.9</v>
      </c>
      <c r="FT62" s="1">
        <v>22156.9</v>
      </c>
      <c r="FU62" s="1">
        <v>29623.9</v>
      </c>
      <c r="FV62" s="1">
        <v>24166.9</v>
      </c>
      <c r="FW62" s="1">
        <v>33859.599999999999</v>
      </c>
      <c r="FX62" s="1">
        <v>31048.6</v>
      </c>
      <c r="FY62" s="1">
        <v>42781.599999999999</v>
      </c>
      <c r="FZ62" s="1">
        <v>39407.599999999999</v>
      </c>
      <c r="GA62" s="1">
        <v>2.0424199999999999</v>
      </c>
      <c r="GB62" s="1">
        <v>1.91537</v>
      </c>
      <c r="GC62" s="1">
        <v>2.3945999999999999E-2</v>
      </c>
      <c r="GD62" s="1">
        <v>0</v>
      </c>
      <c r="GE62" s="1">
        <v>28.628900000000002</v>
      </c>
      <c r="GF62" s="1">
        <v>999.9</v>
      </c>
      <c r="GG62" s="1">
        <v>51.3</v>
      </c>
      <c r="GH62" s="1">
        <v>35.5</v>
      </c>
      <c r="GI62" s="1">
        <v>29.415199999999999</v>
      </c>
      <c r="GJ62" s="1">
        <v>30.802</v>
      </c>
      <c r="GK62" s="1">
        <v>35.264400000000002</v>
      </c>
      <c r="GL62" s="1">
        <v>1</v>
      </c>
      <c r="GM62" s="1">
        <v>0.28037299999999998</v>
      </c>
      <c r="GN62" s="1">
        <v>2.2427800000000002</v>
      </c>
      <c r="GO62" s="1">
        <v>20.252300000000002</v>
      </c>
      <c r="GP62" s="1">
        <v>5.2244799999999998</v>
      </c>
      <c r="GQ62" s="1">
        <v>11.908099999999999</v>
      </c>
      <c r="GR62" s="1">
        <v>4.9638</v>
      </c>
      <c r="GS62" s="1">
        <v>3.2919999999999998</v>
      </c>
      <c r="GT62" s="1">
        <v>9999</v>
      </c>
      <c r="GU62" s="1">
        <v>9999</v>
      </c>
      <c r="GV62" s="1">
        <v>9107.4</v>
      </c>
      <c r="GW62" s="1">
        <v>988.4</v>
      </c>
      <c r="GX62" s="1">
        <v>1.87714</v>
      </c>
      <c r="GY62" s="1">
        <v>1.8754900000000001</v>
      </c>
      <c r="GZ62" s="1">
        <v>1.8742099999999999</v>
      </c>
      <c r="HA62" s="1">
        <v>1.8734599999999999</v>
      </c>
      <c r="HB62" s="1">
        <v>1.8748499999999999</v>
      </c>
      <c r="HC62" s="1">
        <v>1.86981</v>
      </c>
      <c r="HD62" s="1">
        <v>1.8740000000000001</v>
      </c>
      <c r="HE62" s="1">
        <v>1.8791100000000001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 t="s">
        <v>372</v>
      </c>
      <c r="HL62" s="1" t="s">
        <v>373</v>
      </c>
      <c r="HM62" s="1" t="s">
        <v>780</v>
      </c>
      <c r="HN62" s="1" t="s">
        <v>780</v>
      </c>
      <c r="HO62" s="1" t="s">
        <v>373</v>
      </c>
      <c r="HP62" s="1">
        <v>0</v>
      </c>
      <c r="HQ62" s="1">
        <v>100</v>
      </c>
      <c r="HR62" s="1">
        <v>100</v>
      </c>
      <c r="HS62" s="1">
        <v>3.8940000000000001</v>
      </c>
      <c r="HT62" s="1">
        <v>0.92800000000000005</v>
      </c>
      <c r="HU62" s="1">
        <v>4.064667</v>
      </c>
      <c r="HV62" s="1">
        <v>3.163E-3</v>
      </c>
      <c r="HW62" s="2">
        <v>-1.9999999999999999E-6</v>
      </c>
      <c r="HX62" s="2">
        <v>3.13E-10</v>
      </c>
      <c r="HY62" s="1">
        <v>0.26791900000000002</v>
      </c>
      <c r="HZ62" s="1">
        <v>2.2706E-2</v>
      </c>
      <c r="IA62" s="1">
        <v>3.1700000000000001E-4</v>
      </c>
      <c r="IB62" s="2">
        <v>-2.3999999999999999E-6</v>
      </c>
      <c r="IC62" s="1">
        <v>4</v>
      </c>
      <c r="ID62" s="1">
        <v>1883</v>
      </c>
      <c r="IE62" s="1">
        <v>1</v>
      </c>
      <c r="IF62" s="1">
        <v>28</v>
      </c>
      <c r="IG62" s="1">
        <v>12.8</v>
      </c>
      <c r="IH62" s="1">
        <v>14.8</v>
      </c>
      <c r="II62" s="1">
        <v>1.0620099999999999</v>
      </c>
      <c r="IJ62" s="1">
        <v>2.4438499999999999</v>
      </c>
      <c r="IK62" s="1">
        <v>1.42578</v>
      </c>
      <c r="IL62" s="1">
        <v>2.2827099999999998</v>
      </c>
      <c r="IM62" s="1">
        <v>1.5478499999999999</v>
      </c>
      <c r="IN62" s="1">
        <v>2.34985</v>
      </c>
      <c r="IO62" s="1">
        <v>38.256799999999998</v>
      </c>
      <c r="IP62" s="1">
        <v>14.368399999999999</v>
      </c>
      <c r="IQ62" s="1">
        <v>18</v>
      </c>
      <c r="IR62" s="1">
        <v>572.01499999999999</v>
      </c>
      <c r="IS62" s="1">
        <v>474.95600000000002</v>
      </c>
      <c r="IT62" s="1">
        <v>24.9984</v>
      </c>
      <c r="IU62" s="1">
        <v>30.825299999999999</v>
      </c>
      <c r="IV62" s="1">
        <v>30.000299999999999</v>
      </c>
      <c r="IW62" s="1">
        <v>30.6388</v>
      </c>
      <c r="IX62" s="1">
        <v>30.552700000000002</v>
      </c>
      <c r="IY62" s="1">
        <v>21.2773</v>
      </c>
      <c r="IZ62" s="1">
        <v>21.115100000000002</v>
      </c>
      <c r="JA62" s="1">
        <v>25.066199999999998</v>
      </c>
      <c r="JB62" s="1">
        <v>25</v>
      </c>
      <c r="JC62" s="1">
        <v>410</v>
      </c>
      <c r="JD62" s="1">
        <v>23.855399999999999</v>
      </c>
      <c r="JE62" s="1">
        <v>99.149500000000003</v>
      </c>
      <c r="JF62" s="1">
        <v>100.28100000000001</v>
      </c>
    </row>
    <row r="63" spans="1:266" x14ac:dyDescent="0.2">
      <c r="A63" s="1">
        <v>47</v>
      </c>
      <c r="B63" s="2">
        <v>1660000000</v>
      </c>
      <c r="C63" s="1">
        <v>7591.5</v>
      </c>
      <c r="D63" s="1" t="s">
        <v>829</v>
      </c>
      <c r="E63" s="2">
        <v>0.98368055555555556</v>
      </c>
      <c r="F63" s="1" t="s">
        <v>366</v>
      </c>
      <c r="G63" s="1"/>
      <c r="H63" s="1" t="s">
        <v>449</v>
      </c>
      <c r="I63" s="1">
        <v>10</v>
      </c>
      <c r="J63" s="1" t="s">
        <v>828</v>
      </c>
      <c r="K63" s="2">
        <v>1660000000</v>
      </c>
      <c r="L63" s="1">
        <v>3.9969999999999997E-3</v>
      </c>
      <c r="M63" s="1">
        <v>3.997055</v>
      </c>
      <c r="N63" s="1">
        <v>15.41133</v>
      </c>
      <c r="O63" s="1">
        <v>381.55599999999998</v>
      </c>
      <c r="P63" s="1">
        <v>295.27679999999998</v>
      </c>
      <c r="Q63" s="1">
        <v>29.929690000000001</v>
      </c>
      <c r="R63" s="1">
        <v>38.675080000000001</v>
      </c>
      <c r="S63" s="1">
        <v>0.33667599999999998</v>
      </c>
      <c r="T63" s="1">
        <v>1.917907</v>
      </c>
      <c r="U63" s="1">
        <v>0.30695699999999998</v>
      </c>
      <c r="V63" s="1">
        <v>0.194299</v>
      </c>
      <c r="W63" s="1">
        <v>241.7338</v>
      </c>
      <c r="X63" s="1">
        <v>29.04693</v>
      </c>
      <c r="Y63" s="1">
        <v>29.04693</v>
      </c>
      <c r="Z63" s="1">
        <v>4.0327080000000004</v>
      </c>
      <c r="AA63" s="1">
        <v>70.656199999999998</v>
      </c>
      <c r="AB63" s="1">
        <v>2.7570320000000001</v>
      </c>
      <c r="AC63" s="1">
        <v>3.9020389999999998</v>
      </c>
      <c r="AD63" s="1">
        <v>1.275676</v>
      </c>
      <c r="AE63" s="1">
        <v>-176.27</v>
      </c>
      <c r="AF63" s="1">
        <v>-58.754100000000001</v>
      </c>
      <c r="AG63" s="1">
        <v>-6.7285199999999996</v>
      </c>
      <c r="AH63" s="1">
        <v>-1.899E-2</v>
      </c>
      <c r="AI63" s="1">
        <v>0</v>
      </c>
      <c r="AJ63" s="1">
        <v>0</v>
      </c>
      <c r="AK63" s="1">
        <v>1</v>
      </c>
      <c r="AL63" s="1">
        <v>0</v>
      </c>
      <c r="AM63" s="1">
        <v>25718.02</v>
      </c>
      <c r="AN63" s="1" t="s">
        <v>367</v>
      </c>
      <c r="AO63" s="1" t="s">
        <v>367</v>
      </c>
      <c r="AP63" s="1">
        <v>0</v>
      </c>
      <c r="AQ63" s="1">
        <v>0</v>
      </c>
      <c r="AR63" s="1" t="e">
        <v>#DIV/0!</v>
      </c>
      <c r="AS63" s="1">
        <v>0</v>
      </c>
      <c r="AT63" s="1" t="s">
        <v>367</v>
      </c>
      <c r="AU63" s="1" t="s">
        <v>367</v>
      </c>
      <c r="AV63" s="1">
        <v>0</v>
      </c>
      <c r="AW63" s="1">
        <v>0</v>
      </c>
      <c r="AX63" s="1" t="e">
        <v>#DIV/0!</v>
      </c>
      <c r="AY63" s="1">
        <v>0.5</v>
      </c>
      <c r="AZ63" s="1">
        <v>1261.1559999999999</v>
      </c>
      <c r="BA63" s="1">
        <v>15.41133</v>
      </c>
      <c r="BB63" s="1" t="e">
        <v>#DIV/0!</v>
      </c>
      <c r="BC63" s="1">
        <v>1.222E-2</v>
      </c>
      <c r="BD63" s="1" t="e">
        <v>#DIV/0!</v>
      </c>
      <c r="BE63" s="1" t="e">
        <v>#DIV/0!</v>
      </c>
      <c r="BF63" s="1" t="s">
        <v>367</v>
      </c>
      <c r="BG63" s="1">
        <v>0</v>
      </c>
      <c r="BH63" s="1" t="e">
        <v>#DIV/0!</v>
      </c>
      <c r="BI63" s="1" t="e">
        <v>#DIV/0!</v>
      </c>
      <c r="BJ63" s="1" t="e">
        <v>#DIV/0!</v>
      </c>
      <c r="BK63" s="1" t="e">
        <v>#DIV/0!</v>
      </c>
      <c r="BL63" s="1" t="e">
        <v>#DIV/0!</v>
      </c>
      <c r="BM63" s="1" t="e">
        <v>#DIV/0!</v>
      </c>
      <c r="BN63" s="1" t="e">
        <v>#DIV/0!</v>
      </c>
      <c r="BO63" s="1" t="e">
        <v>#DIV/0!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1499.93</v>
      </c>
      <c r="CI63" s="1">
        <v>1261.1559999999999</v>
      </c>
      <c r="CJ63" s="1">
        <v>0.84080999999999995</v>
      </c>
      <c r="CK63" s="1">
        <v>0.161163</v>
      </c>
      <c r="CL63" s="1">
        <v>6</v>
      </c>
      <c r="CM63" s="1">
        <v>0.5</v>
      </c>
      <c r="CN63" s="1" t="s">
        <v>368</v>
      </c>
      <c r="CO63" s="1">
        <v>2</v>
      </c>
      <c r="CP63" s="2">
        <v>1660000000</v>
      </c>
      <c r="CQ63" s="1">
        <v>381.55599999999998</v>
      </c>
      <c r="CR63" s="1">
        <v>400.02199999999999</v>
      </c>
      <c r="CS63" s="1">
        <v>27.2</v>
      </c>
      <c r="CT63" s="1">
        <v>22.9605</v>
      </c>
      <c r="CU63" s="1">
        <v>377.71</v>
      </c>
      <c r="CV63" s="1">
        <v>26.1602</v>
      </c>
      <c r="CW63" s="1">
        <v>550.30100000000004</v>
      </c>
      <c r="CX63" s="1">
        <v>101.261</v>
      </c>
      <c r="CY63" s="1">
        <v>0.10047300000000001</v>
      </c>
      <c r="CZ63" s="1">
        <v>28.4787</v>
      </c>
      <c r="DA63" s="1">
        <v>28.537500000000001</v>
      </c>
      <c r="DB63" s="1">
        <v>999.9</v>
      </c>
      <c r="DC63" s="1">
        <v>0</v>
      </c>
      <c r="DD63" s="1">
        <v>0</v>
      </c>
      <c r="DE63" s="1">
        <v>5000</v>
      </c>
      <c r="DF63" s="1">
        <v>0</v>
      </c>
      <c r="DG63" s="1">
        <v>1799.54</v>
      </c>
      <c r="DH63" s="1">
        <v>-18.465699999999998</v>
      </c>
      <c r="DI63" s="1">
        <v>392.22399999999999</v>
      </c>
      <c r="DJ63" s="1">
        <v>409.42200000000003</v>
      </c>
      <c r="DK63" s="1">
        <v>4.2395399999999999</v>
      </c>
      <c r="DL63" s="1">
        <v>400.02199999999999</v>
      </c>
      <c r="DM63" s="1">
        <v>22.9605</v>
      </c>
      <c r="DN63" s="1">
        <v>2.7543000000000002</v>
      </c>
      <c r="DO63" s="1">
        <v>2.3250000000000002</v>
      </c>
      <c r="DP63" s="1">
        <v>22.6127</v>
      </c>
      <c r="DQ63" s="1">
        <v>19.8507</v>
      </c>
      <c r="DR63" s="1">
        <v>1499.93</v>
      </c>
      <c r="DS63" s="1">
        <v>0.973001</v>
      </c>
      <c r="DT63" s="1">
        <v>2.6998999999999999E-2</v>
      </c>
      <c r="DU63" s="1">
        <v>0</v>
      </c>
      <c r="DV63" s="1">
        <v>2.1785000000000001</v>
      </c>
      <c r="DW63" s="1">
        <v>0</v>
      </c>
      <c r="DX63" s="1">
        <v>17288.2</v>
      </c>
      <c r="DY63" s="1">
        <v>13303</v>
      </c>
      <c r="DZ63" s="1">
        <v>37.5</v>
      </c>
      <c r="EA63" s="1">
        <v>40.125</v>
      </c>
      <c r="EB63" s="1">
        <v>38.311999999999998</v>
      </c>
      <c r="EC63" s="1">
        <v>38.5</v>
      </c>
      <c r="ED63" s="1">
        <v>37.75</v>
      </c>
      <c r="EE63" s="1">
        <v>1459.43</v>
      </c>
      <c r="EF63" s="1">
        <v>40.5</v>
      </c>
      <c r="EG63" s="1">
        <v>0</v>
      </c>
      <c r="EH63" s="2">
        <v>1660000000</v>
      </c>
      <c r="EI63" s="1">
        <v>0</v>
      </c>
      <c r="EJ63" s="1">
        <v>2.3643839999999998</v>
      </c>
      <c r="EK63" s="1">
        <v>0.98016199999999998</v>
      </c>
      <c r="EL63" s="1">
        <v>407</v>
      </c>
      <c r="EM63" s="1">
        <v>17211.830000000002</v>
      </c>
      <c r="EN63" s="1">
        <v>15</v>
      </c>
      <c r="EO63" s="2">
        <v>1660000000</v>
      </c>
      <c r="EP63" s="2">
        <v>0.98133101851851856</v>
      </c>
      <c r="EQ63" s="2">
        <v>1660000000</v>
      </c>
      <c r="ER63" s="2">
        <v>1660000000</v>
      </c>
      <c r="ES63" s="1">
        <v>39</v>
      </c>
      <c r="ET63" s="1">
        <v>-1.139</v>
      </c>
      <c r="EU63" s="1">
        <v>3.0000000000000001E-3</v>
      </c>
      <c r="EV63" s="1">
        <v>3.8940000000000001</v>
      </c>
      <c r="EW63" s="1">
        <v>0.92800000000000005</v>
      </c>
      <c r="EX63" s="1">
        <v>410</v>
      </c>
      <c r="EY63" s="1">
        <v>24</v>
      </c>
      <c r="EZ63" s="1">
        <v>7.0000000000000007E-2</v>
      </c>
      <c r="FA63" s="1">
        <v>0.02</v>
      </c>
      <c r="FB63" s="1">
        <v>-18.520299999999999</v>
      </c>
      <c r="FC63" s="1">
        <v>4.2404999999999998E-2</v>
      </c>
      <c r="FD63" s="1">
        <v>3.4776000000000001E-2</v>
      </c>
      <c r="FE63" s="1">
        <v>1</v>
      </c>
      <c r="FF63" s="1">
        <v>4.2899349999999998</v>
      </c>
      <c r="FG63" s="1">
        <v>-0.17796000000000001</v>
      </c>
      <c r="FH63" s="1">
        <v>2.3397000000000001E-2</v>
      </c>
      <c r="FI63" s="1">
        <v>1</v>
      </c>
      <c r="FJ63" s="1">
        <v>2</v>
      </c>
      <c r="FK63" s="1">
        <v>2</v>
      </c>
      <c r="FL63" s="2">
        <v>44594</v>
      </c>
      <c r="FM63" s="1">
        <v>3.0568900000000001</v>
      </c>
      <c r="FN63" s="1">
        <v>2.7644199999999999</v>
      </c>
      <c r="FO63" s="1">
        <v>9.6127000000000004E-2</v>
      </c>
      <c r="FP63" s="1">
        <v>0.100991</v>
      </c>
      <c r="FQ63" s="1">
        <v>0.12779499999999999</v>
      </c>
      <c r="FR63" s="1">
        <v>0.116732</v>
      </c>
      <c r="FS63" s="1">
        <v>28507.7</v>
      </c>
      <c r="FT63" s="1">
        <v>22209.200000000001</v>
      </c>
      <c r="FU63" s="1">
        <v>29627.3</v>
      </c>
      <c r="FV63" s="1">
        <v>24171.5</v>
      </c>
      <c r="FW63" s="1">
        <v>33941.300000000003</v>
      </c>
      <c r="FX63" s="1">
        <v>31156.2</v>
      </c>
      <c r="FY63" s="1">
        <v>42781.4</v>
      </c>
      <c r="FZ63" s="1">
        <v>39414.699999999997</v>
      </c>
      <c r="GA63" s="1">
        <v>2.0434700000000001</v>
      </c>
      <c r="GB63" s="1">
        <v>1.9137999999999999</v>
      </c>
      <c r="GC63" s="1">
        <v>3.7617999999999999E-2</v>
      </c>
      <c r="GD63" s="1">
        <v>0</v>
      </c>
      <c r="GE63" s="1">
        <v>27.9236</v>
      </c>
      <c r="GF63" s="1">
        <v>999.9</v>
      </c>
      <c r="GG63" s="1">
        <v>51</v>
      </c>
      <c r="GH63" s="1">
        <v>35.6</v>
      </c>
      <c r="GI63" s="1">
        <v>29.406400000000001</v>
      </c>
      <c r="GJ63" s="1">
        <v>30.751999999999999</v>
      </c>
      <c r="GK63" s="1">
        <v>35.564900000000002</v>
      </c>
      <c r="GL63" s="1">
        <v>1</v>
      </c>
      <c r="GM63" s="1">
        <v>0.27252300000000002</v>
      </c>
      <c r="GN63" s="1">
        <v>1.94676</v>
      </c>
      <c r="GO63" s="1">
        <v>20.256499999999999</v>
      </c>
      <c r="GP63" s="1">
        <v>5.2250800000000002</v>
      </c>
      <c r="GQ63" s="1">
        <v>11.908099999999999</v>
      </c>
      <c r="GR63" s="1">
        <v>4.9637000000000002</v>
      </c>
      <c r="GS63" s="1">
        <v>3.2919999999999998</v>
      </c>
      <c r="GT63" s="1">
        <v>9999</v>
      </c>
      <c r="GU63" s="1">
        <v>9999</v>
      </c>
      <c r="GV63" s="1">
        <v>9155.2999999999993</v>
      </c>
      <c r="GW63" s="1">
        <v>988.5</v>
      </c>
      <c r="GX63" s="1">
        <v>1.87714</v>
      </c>
      <c r="GY63" s="1">
        <v>1.87547</v>
      </c>
      <c r="GZ63" s="1">
        <v>1.87422</v>
      </c>
      <c r="HA63" s="1">
        <v>1.8733500000000001</v>
      </c>
      <c r="HB63" s="1">
        <v>1.8748499999999999</v>
      </c>
      <c r="HC63" s="1">
        <v>1.8697999999999999</v>
      </c>
      <c r="HD63" s="1">
        <v>1.87395</v>
      </c>
      <c r="HE63" s="1">
        <v>1.8790899999999999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 t="s">
        <v>372</v>
      </c>
      <c r="HL63" s="1" t="s">
        <v>373</v>
      </c>
      <c r="HM63" s="1" t="s">
        <v>780</v>
      </c>
      <c r="HN63" s="1" t="s">
        <v>780</v>
      </c>
      <c r="HO63" s="1" t="s">
        <v>373</v>
      </c>
      <c r="HP63" s="1">
        <v>0</v>
      </c>
      <c r="HQ63" s="1">
        <v>100</v>
      </c>
      <c r="HR63" s="1">
        <v>100</v>
      </c>
      <c r="HS63" s="1">
        <v>3.8460000000000001</v>
      </c>
      <c r="HT63" s="1">
        <v>1.0398000000000001</v>
      </c>
      <c r="HU63" s="1">
        <v>2.9250989999999999</v>
      </c>
      <c r="HV63" s="1">
        <v>3.163E-3</v>
      </c>
      <c r="HW63" s="2">
        <v>-1.9999999999999999E-6</v>
      </c>
      <c r="HX63" s="2">
        <v>3.13E-10</v>
      </c>
      <c r="HY63" s="1">
        <v>0.27132299999999998</v>
      </c>
      <c r="HZ63" s="1">
        <v>2.2706E-2</v>
      </c>
      <c r="IA63" s="1">
        <v>3.1700000000000001E-4</v>
      </c>
      <c r="IB63" s="2">
        <v>-2.3999999999999999E-6</v>
      </c>
      <c r="IC63" s="1">
        <v>4</v>
      </c>
      <c r="ID63" s="1">
        <v>1883</v>
      </c>
      <c r="IE63" s="1">
        <v>1</v>
      </c>
      <c r="IF63" s="1">
        <v>28</v>
      </c>
      <c r="IG63" s="1">
        <v>3.6</v>
      </c>
      <c r="IH63" s="1">
        <v>3.4</v>
      </c>
      <c r="II63" s="1">
        <v>1.0400400000000001</v>
      </c>
      <c r="IJ63" s="1">
        <v>2.4426299999999999</v>
      </c>
      <c r="IK63" s="1">
        <v>1.42578</v>
      </c>
      <c r="IL63" s="1">
        <v>2.2827099999999998</v>
      </c>
      <c r="IM63" s="1">
        <v>1.5478499999999999</v>
      </c>
      <c r="IN63" s="1">
        <v>2.3852500000000001</v>
      </c>
      <c r="IO63" s="1">
        <v>38.183700000000002</v>
      </c>
      <c r="IP63" s="1">
        <v>14.350899999999999</v>
      </c>
      <c r="IQ63" s="1">
        <v>18</v>
      </c>
      <c r="IR63" s="1">
        <v>572.65499999999997</v>
      </c>
      <c r="IS63" s="1">
        <v>473.84300000000002</v>
      </c>
      <c r="IT63" s="1">
        <v>24.996700000000001</v>
      </c>
      <c r="IU63" s="1">
        <v>30.754799999999999</v>
      </c>
      <c r="IV63" s="1">
        <v>29.999300000000002</v>
      </c>
      <c r="IW63" s="1">
        <v>30.628399999999999</v>
      </c>
      <c r="IX63" s="1">
        <v>30.536899999999999</v>
      </c>
      <c r="IY63" s="1">
        <v>20.837299999999999</v>
      </c>
      <c r="IZ63" s="1">
        <v>23.590599999999998</v>
      </c>
      <c r="JA63" s="1">
        <v>24.2407</v>
      </c>
      <c r="JB63" s="1">
        <v>25</v>
      </c>
      <c r="JC63" s="1">
        <v>400</v>
      </c>
      <c r="JD63" s="1">
        <v>22.995899999999999</v>
      </c>
      <c r="JE63" s="1">
        <v>99.153899999999993</v>
      </c>
      <c r="JF63" s="1">
        <v>100.3</v>
      </c>
    </row>
    <row r="64" spans="1:266" x14ac:dyDescent="0.2">
      <c r="A64" s="1">
        <v>48</v>
      </c>
      <c r="B64" s="2">
        <v>1660000000</v>
      </c>
      <c r="C64" s="1">
        <v>7667</v>
      </c>
      <c r="D64" s="1" t="s">
        <v>830</v>
      </c>
      <c r="E64" s="2">
        <v>0.98454861111111114</v>
      </c>
      <c r="F64" s="1" t="s">
        <v>366</v>
      </c>
      <c r="G64" s="1"/>
      <c r="H64" s="1" t="s">
        <v>449</v>
      </c>
      <c r="I64" s="1">
        <v>10</v>
      </c>
      <c r="J64" s="1" t="s">
        <v>828</v>
      </c>
      <c r="K64" s="2">
        <v>1660000000</v>
      </c>
      <c r="L64" s="1">
        <v>3.9249999999999997E-3</v>
      </c>
      <c r="M64" s="1">
        <v>3.9250780000000001</v>
      </c>
      <c r="N64" s="1">
        <v>11.3018</v>
      </c>
      <c r="O64" s="1">
        <v>286.46499999999997</v>
      </c>
      <c r="P64" s="1">
        <v>221.76730000000001</v>
      </c>
      <c r="Q64" s="1">
        <v>22.479610000000001</v>
      </c>
      <c r="R64" s="1">
        <v>29.037739999999999</v>
      </c>
      <c r="S64" s="1">
        <v>0.32888499999999998</v>
      </c>
      <c r="T64" s="1">
        <v>1.9132039999999999</v>
      </c>
      <c r="U64" s="1">
        <v>0.3004</v>
      </c>
      <c r="V64" s="1">
        <v>0.19010299999999999</v>
      </c>
      <c r="W64" s="1">
        <v>241.74019999999999</v>
      </c>
      <c r="X64" s="1">
        <v>29.01699</v>
      </c>
      <c r="Y64" s="1">
        <v>29.01699</v>
      </c>
      <c r="Z64" s="1">
        <v>4.025728</v>
      </c>
      <c r="AA64" s="1">
        <v>70.601900000000001</v>
      </c>
      <c r="AB64" s="1">
        <v>2.7455020000000001</v>
      </c>
      <c r="AC64" s="1">
        <v>3.8887079999999998</v>
      </c>
      <c r="AD64" s="1">
        <v>1.280227</v>
      </c>
      <c r="AE64" s="1">
        <v>-173.096</v>
      </c>
      <c r="AF64" s="1">
        <v>-61.596899999999998</v>
      </c>
      <c r="AG64" s="1">
        <v>-7.0682900000000002</v>
      </c>
      <c r="AH64" s="1">
        <v>-2.0969999999999999E-2</v>
      </c>
      <c r="AI64" s="1">
        <v>0</v>
      </c>
      <c r="AJ64" s="1">
        <v>0</v>
      </c>
      <c r="AK64" s="1">
        <v>1</v>
      </c>
      <c r="AL64" s="1">
        <v>0</v>
      </c>
      <c r="AM64" s="1">
        <v>25605.07</v>
      </c>
      <c r="AN64" s="1" t="s">
        <v>367</v>
      </c>
      <c r="AO64" s="1" t="s">
        <v>367</v>
      </c>
      <c r="AP64" s="1">
        <v>0</v>
      </c>
      <c r="AQ64" s="1">
        <v>0</v>
      </c>
      <c r="AR64" s="1" t="e">
        <v>#DIV/0!</v>
      </c>
      <c r="AS64" s="1">
        <v>0</v>
      </c>
      <c r="AT64" s="1" t="s">
        <v>367</v>
      </c>
      <c r="AU64" s="1" t="s">
        <v>367</v>
      </c>
      <c r="AV64" s="1">
        <v>0</v>
      </c>
      <c r="AW64" s="1">
        <v>0</v>
      </c>
      <c r="AX64" s="1" t="e">
        <v>#DIV/0!</v>
      </c>
      <c r="AY64" s="1">
        <v>0.5</v>
      </c>
      <c r="AZ64" s="1">
        <v>1261.19</v>
      </c>
      <c r="BA64" s="1">
        <v>11.3018</v>
      </c>
      <c r="BB64" s="1" t="e">
        <v>#DIV/0!</v>
      </c>
      <c r="BC64" s="1">
        <v>8.9610000000000002E-3</v>
      </c>
      <c r="BD64" s="1" t="e">
        <v>#DIV/0!</v>
      </c>
      <c r="BE64" s="1" t="e">
        <v>#DIV/0!</v>
      </c>
      <c r="BF64" s="1" t="s">
        <v>367</v>
      </c>
      <c r="BG64" s="1">
        <v>0</v>
      </c>
      <c r="BH64" s="1" t="e">
        <v>#DIV/0!</v>
      </c>
      <c r="BI64" s="1" t="e">
        <v>#DIV/0!</v>
      </c>
      <c r="BJ64" s="1" t="e">
        <v>#DIV/0!</v>
      </c>
      <c r="BK64" s="1" t="e">
        <v>#DIV/0!</v>
      </c>
      <c r="BL64" s="1" t="e">
        <v>#DIV/0!</v>
      </c>
      <c r="BM64" s="1" t="e">
        <v>#DIV/0!</v>
      </c>
      <c r="BN64" s="1" t="e">
        <v>#DIV/0!</v>
      </c>
      <c r="BO64" s="1" t="e">
        <v>#DIV/0!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1499.97</v>
      </c>
      <c r="CI64" s="1">
        <v>1261.19</v>
      </c>
      <c r="CJ64" s="1">
        <v>0.84080999999999995</v>
      </c>
      <c r="CK64" s="1">
        <v>0.161163</v>
      </c>
      <c r="CL64" s="1">
        <v>6</v>
      </c>
      <c r="CM64" s="1">
        <v>0.5</v>
      </c>
      <c r="CN64" s="1" t="s">
        <v>368</v>
      </c>
      <c r="CO64" s="1">
        <v>2</v>
      </c>
      <c r="CP64" s="2">
        <v>1660000000</v>
      </c>
      <c r="CQ64" s="1">
        <v>286.46499999999997</v>
      </c>
      <c r="CR64" s="1">
        <v>300.01100000000002</v>
      </c>
      <c r="CS64" s="1">
        <v>27.085100000000001</v>
      </c>
      <c r="CT64" s="1">
        <v>22.9222</v>
      </c>
      <c r="CU64" s="1">
        <v>282.88900000000001</v>
      </c>
      <c r="CV64" s="1">
        <v>26.048999999999999</v>
      </c>
      <c r="CW64" s="1">
        <v>550.4</v>
      </c>
      <c r="CX64" s="1">
        <v>101.265</v>
      </c>
      <c r="CY64" s="1">
        <v>0.10075199999999999</v>
      </c>
      <c r="CZ64" s="1">
        <v>28.419799999999999</v>
      </c>
      <c r="DA64" s="1">
        <v>28.494700000000002</v>
      </c>
      <c r="DB64" s="1">
        <v>999.9</v>
      </c>
      <c r="DC64" s="1">
        <v>0</v>
      </c>
      <c r="DD64" s="1">
        <v>0</v>
      </c>
      <c r="DE64" s="1">
        <v>4980</v>
      </c>
      <c r="DF64" s="1">
        <v>0</v>
      </c>
      <c r="DG64" s="1">
        <v>1817.09</v>
      </c>
      <c r="DH64" s="1">
        <v>-13.458299999999999</v>
      </c>
      <c r="DI64" s="1">
        <v>294.52999999999997</v>
      </c>
      <c r="DJ64" s="1">
        <v>307.04899999999998</v>
      </c>
      <c r="DK64" s="1">
        <v>4.1628600000000002</v>
      </c>
      <c r="DL64" s="1">
        <v>300.01100000000002</v>
      </c>
      <c r="DM64" s="1">
        <v>22.9222</v>
      </c>
      <c r="DN64" s="1">
        <v>2.7427700000000002</v>
      </c>
      <c r="DO64" s="1">
        <v>2.3212199999999998</v>
      </c>
      <c r="DP64" s="1">
        <v>22.543600000000001</v>
      </c>
      <c r="DQ64" s="1">
        <v>19.824400000000001</v>
      </c>
      <c r="DR64" s="1">
        <v>1499.97</v>
      </c>
      <c r="DS64" s="1">
        <v>0.973001</v>
      </c>
      <c r="DT64" s="1">
        <v>2.6998999999999999E-2</v>
      </c>
      <c r="DU64" s="1">
        <v>0</v>
      </c>
      <c r="DV64" s="1">
        <v>2.6150000000000002</v>
      </c>
      <c r="DW64" s="1">
        <v>0</v>
      </c>
      <c r="DX64" s="1">
        <v>16578.8</v>
      </c>
      <c r="DY64" s="1">
        <v>13303.3</v>
      </c>
      <c r="DZ64" s="1">
        <v>37.311999999999998</v>
      </c>
      <c r="EA64" s="1">
        <v>39.875</v>
      </c>
      <c r="EB64" s="1">
        <v>38.125</v>
      </c>
      <c r="EC64" s="1">
        <v>38.25</v>
      </c>
      <c r="ED64" s="1">
        <v>37.5</v>
      </c>
      <c r="EE64" s="1">
        <v>1459.47</v>
      </c>
      <c r="EF64" s="1">
        <v>40.5</v>
      </c>
      <c r="EG64" s="1">
        <v>0</v>
      </c>
      <c r="EH64" s="2">
        <v>1660000000</v>
      </c>
      <c r="EI64" s="1">
        <v>0</v>
      </c>
      <c r="EJ64" s="1">
        <v>2.4775079999999998</v>
      </c>
      <c r="EK64" s="1">
        <v>6.0977000000000003E-2</v>
      </c>
      <c r="EL64" s="1">
        <v>-593.19200000000001</v>
      </c>
      <c r="EM64" s="1">
        <v>16565.830000000002</v>
      </c>
      <c r="EN64" s="1">
        <v>15</v>
      </c>
      <c r="EO64" s="2">
        <v>1660000000</v>
      </c>
      <c r="EP64" s="2">
        <v>0.98474537037037047</v>
      </c>
      <c r="EQ64" s="2">
        <v>1660000000</v>
      </c>
      <c r="ER64" s="2">
        <v>1660000000</v>
      </c>
      <c r="ES64" s="1">
        <v>40</v>
      </c>
      <c r="ET64" s="1">
        <v>-0.11600000000000001</v>
      </c>
      <c r="EU64" s="1">
        <v>3.0000000000000001E-3</v>
      </c>
      <c r="EV64" s="1">
        <v>3.5760000000000001</v>
      </c>
      <c r="EW64" s="1">
        <v>0.92800000000000005</v>
      </c>
      <c r="EX64" s="1">
        <v>300</v>
      </c>
      <c r="EY64" s="1">
        <v>24</v>
      </c>
      <c r="EZ64" s="1">
        <v>0.11</v>
      </c>
      <c r="FA64" s="1">
        <v>0.02</v>
      </c>
      <c r="FB64" s="1">
        <v>-13.4131</v>
      </c>
      <c r="FC64" s="1">
        <v>3.4771000000000003E-2</v>
      </c>
      <c r="FD64" s="1">
        <v>4.0652000000000001E-2</v>
      </c>
      <c r="FE64" s="1">
        <v>1</v>
      </c>
      <c r="FF64" s="1">
        <v>4.1674090000000001</v>
      </c>
      <c r="FG64" s="1">
        <v>-0.10366</v>
      </c>
      <c r="FH64" s="1">
        <v>1.0326E-2</v>
      </c>
      <c r="FI64" s="1">
        <v>1</v>
      </c>
      <c r="FJ64" s="1">
        <v>2</v>
      </c>
      <c r="FK64" s="1">
        <v>2</v>
      </c>
      <c r="FL64" s="2">
        <v>44594</v>
      </c>
      <c r="FM64" s="1">
        <v>3.0572900000000001</v>
      </c>
      <c r="FN64" s="1">
        <v>2.7646199999999999</v>
      </c>
      <c r="FO64" s="1">
        <v>7.6149999999999995E-2</v>
      </c>
      <c r="FP64" s="1">
        <v>8.0356999999999998E-2</v>
      </c>
      <c r="FQ64" s="1">
        <v>0.12745100000000001</v>
      </c>
      <c r="FR64" s="1">
        <v>0.11662500000000001</v>
      </c>
      <c r="FS64" s="1">
        <v>29145</v>
      </c>
      <c r="FT64" s="1">
        <v>22723.7</v>
      </c>
      <c r="FU64" s="1">
        <v>29633.599999999999</v>
      </c>
      <c r="FV64" s="1">
        <v>24175.9</v>
      </c>
      <c r="FW64" s="1">
        <v>33960.6</v>
      </c>
      <c r="FX64" s="1">
        <v>31164.400000000001</v>
      </c>
      <c r="FY64" s="1">
        <v>42790.3</v>
      </c>
      <c r="FZ64" s="1">
        <v>39421.5</v>
      </c>
      <c r="GA64" s="1">
        <v>2.0446499999999999</v>
      </c>
      <c r="GB64" s="1">
        <v>1.91455</v>
      </c>
      <c r="GC64" s="1">
        <v>4.1022999999999997E-2</v>
      </c>
      <c r="GD64" s="1">
        <v>0</v>
      </c>
      <c r="GE64" s="1">
        <v>27.825099999999999</v>
      </c>
      <c r="GF64" s="1">
        <v>999.9</v>
      </c>
      <c r="GG64" s="1">
        <v>50.8</v>
      </c>
      <c r="GH64" s="1">
        <v>35.6</v>
      </c>
      <c r="GI64" s="1">
        <v>29.290400000000002</v>
      </c>
      <c r="GJ64" s="1">
        <v>30.962</v>
      </c>
      <c r="GK64" s="1">
        <v>35.640999999999998</v>
      </c>
      <c r="GL64" s="1">
        <v>1</v>
      </c>
      <c r="GM64" s="1">
        <v>0.26169500000000001</v>
      </c>
      <c r="GN64" s="1">
        <v>1.88178</v>
      </c>
      <c r="GO64" s="1">
        <v>20.256799999999998</v>
      </c>
      <c r="GP64" s="1">
        <v>5.2237299999999998</v>
      </c>
      <c r="GQ64" s="1">
        <v>11.908099999999999</v>
      </c>
      <c r="GR64" s="1">
        <v>4.9634999999999998</v>
      </c>
      <c r="GS64" s="1">
        <v>3.2914699999999999</v>
      </c>
      <c r="GT64" s="1">
        <v>9999</v>
      </c>
      <c r="GU64" s="1">
        <v>9999</v>
      </c>
      <c r="GV64" s="1">
        <v>9170.1</v>
      </c>
      <c r="GW64" s="1">
        <v>988.5</v>
      </c>
      <c r="GX64" s="1">
        <v>1.87714</v>
      </c>
      <c r="GY64" s="1">
        <v>1.87551</v>
      </c>
      <c r="GZ64" s="1">
        <v>1.87412</v>
      </c>
      <c r="HA64" s="1">
        <v>1.87341</v>
      </c>
      <c r="HB64" s="1">
        <v>1.8748499999999999</v>
      </c>
      <c r="HC64" s="1">
        <v>1.8697900000000001</v>
      </c>
      <c r="HD64" s="1">
        <v>1.8739600000000001</v>
      </c>
      <c r="HE64" s="1">
        <v>1.8790199999999999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 t="s">
        <v>372</v>
      </c>
      <c r="HL64" s="1" t="s">
        <v>373</v>
      </c>
      <c r="HM64" s="1" t="s">
        <v>780</v>
      </c>
      <c r="HN64" s="1" t="s">
        <v>780</v>
      </c>
      <c r="HO64" s="1" t="s">
        <v>373</v>
      </c>
      <c r="HP64" s="1">
        <v>0</v>
      </c>
      <c r="HQ64" s="1">
        <v>100</v>
      </c>
      <c r="HR64" s="1">
        <v>100</v>
      </c>
      <c r="HS64" s="1">
        <v>3.5760000000000001</v>
      </c>
      <c r="HT64" s="1">
        <v>1.0361</v>
      </c>
      <c r="HU64" s="1">
        <v>2.9250989999999999</v>
      </c>
      <c r="HV64" s="1">
        <v>3.163E-3</v>
      </c>
      <c r="HW64" s="2">
        <v>-1.9999999999999999E-6</v>
      </c>
      <c r="HX64" s="2">
        <v>3.13E-10</v>
      </c>
      <c r="HY64" s="1">
        <v>0.27132299999999998</v>
      </c>
      <c r="HZ64" s="1">
        <v>2.2706E-2</v>
      </c>
      <c r="IA64" s="1">
        <v>3.1700000000000001E-4</v>
      </c>
      <c r="IB64" s="2">
        <v>-2.3999999999999999E-6</v>
      </c>
      <c r="IC64" s="1">
        <v>4</v>
      </c>
      <c r="ID64" s="1">
        <v>1883</v>
      </c>
      <c r="IE64" s="1">
        <v>1</v>
      </c>
      <c r="IF64" s="1">
        <v>28</v>
      </c>
      <c r="IG64" s="1">
        <v>4.9000000000000004</v>
      </c>
      <c r="IH64" s="1">
        <v>4.5999999999999996</v>
      </c>
      <c r="II64" s="1">
        <v>0.82275399999999999</v>
      </c>
      <c r="IJ64" s="1">
        <v>2.4682599999999999</v>
      </c>
      <c r="IK64" s="1">
        <v>1.42578</v>
      </c>
      <c r="IL64" s="1">
        <v>2.2827099999999998</v>
      </c>
      <c r="IM64" s="1">
        <v>1.5478499999999999</v>
      </c>
      <c r="IN64" s="1">
        <v>2.2705099999999998</v>
      </c>
      <c r="IO64" s="1">
        <v>38.037700000000001</v>
      </c>
      <c r="IP64" s="1">
        <v>14.3247</v>
      </c>
      <c r="IQ64" s="1">
        <v>18</v>
      </c>
      <c r="IR64" s="1">
        <v>572.64</v>
      </c>
      <c r="IS64" s="1">
        <v>473.65600000000001</v>
      </c>
      <c r="IT64" s="1">
        <v>24.997199999999999</v>
      </c>
      <c r="IU64" s="1">
        <v>30.623999999999999</v>
      </c>
      <c r="IV64" s="1">
        <v>29.999400000000001</v>
      </c>
      <c r="IW64" s="1">
        <v>30.5364</v>
      </c>
      <c r="IX64" s="1">
        <v>30.4527</v>
      </c>
      <c r="IY64" s="1">
        <v>16.487300000000001</v>
      </c>
      <c r="IZ64" s="1">
        <v>23.030100000000001</v>
      </c>
      <c r="JA64" s="1">
        <v>23.112100000000002</v>
      </c>
      <c r="JB64" s="1">
        <v>25</v>
      </c>
      <c r="JC64" s="1">
        <v>300</v>
      </c>
      <c r="JD64" s="1">
        <v>22.857700000000001</v>
      </c>
      <c r="JE64" s="1">
        <v>99.174599999999998</v>
      </c>
      <c r="JF64" s="1">
        <v>100.31699999999999</v>
      </c>
    </row>
    <row r="65" spans="1:266" x14ac:dyDescent="0.2">
      <c r="A65" s="1">
        <v>49</v>
      </c>
      <c r="B65" s="2">
        <v>1660000000</v>
      </c>
      <c r="C65" s="1">
        <v>7760</v>
      </c>
      <c r="D65" s="1" t="s">
        <v>831</v>
      </c>
      <c r="E65" s="2">
        <v>0.98562500000000008</v>
      </c>
      <c r="F65" s="1" t="s">
        <v>366</v>
      </c>
      <c r="G65" s="1"/>
      <c r="H65" s="1" t="s">
        <v>449</v>
      </c>
      <c r="I65" s="1">
        <v>10</v>
      </c>
      <c r="J65" s="1" t="s">
        <v>828</v>
      </c>
      <c r="K65" s="2">
        <v>1660000000</v>
      </c>
      <c r="L65" s="1">
        <v>4.0569999999999998E-3</v>
      </c>
      <c r="M65" s="1">
        <v>4.0574190000000003</v>
      </c>
      <c r="N65" s="1">
        <v>6.6155780000000002</v>
      </c>
      <c r="O65" s="1">
        <v>191.911</v>
      </c>
      <c r="P65" s="1">
        <v>154.24789999999999</v>
      </c>
      <c r="Q65" s="1">
        <v>15.634259999999999</v>
      </c>
      <c r="R65" s="1">
        <v>19.451720000000002</v>
      </c>
      <c r="S65" s="1">
        <v>0.336702</v>
      </c>
      <c r="T65" s="1">
        <v>1.9157949999999999</v>
      </c>
      <c r="U65" s="1">
        <v>0.30694900000000003</v>
      </c>
      <c r="V65" s="1">
        <v>0.194297</v>
      </c>
      <c r="W65" s="1">
        <v>241.74019999999999</v>
      </c>
      <c r="X65" s="1">
        <v>28.879899999999999</v>
      </c>
      <c r="Y65" s="1">
        <v>28.879899999999999</v>
      </c>
      <c r="Z65" s="1">
        <v>3.9939070000000001</v>
      </c>
      <c r="AA65" s="1">
        <v>69.735510000000005</v>
      </c>
      <c r="AB65" s="1">
        <v>2.698334</v>
      </c>
      <c r="AC65" s="1">
        <v>3.8693819999999999</v>
      </c>
      <c r="AD65" s="1">
        <v>1.295574</v>
      </c>
      <c r="AE65" s="1">
        <v>-178.93199999999999</v>
      </c>
      <c r="AF65" s="1">
        <v>-56.372599999999998</v>
      </c>
      <c r="AG65" s="1">
        <v>-6.4528999999999996</v>
      </c>
      <c r="AH65" s="1">
        <v>-1.7510000000000001E-2</v>
      </c>
      <c r="AI65" s="1">
        <v>0</v>
      </c>
      <c r="AJ65" s="1">
        <v>0</v>
      </c>
      <c r="AK65" s="1">
        <v>1</v>
      </c>
      <c r="AL65" s="1">
        <v>0</v>
      </c>
      <c r="AM65" s="1">
        <v>25677.54</v>
      </c>
      <c r="AN65" s="1" t="s">
        <v>367</v>
      </c>
      <c r="AO65" s="1" t="s">
        <v>367</v>
      </c>
      <c r="AP65" s="1">
        <v>0</v>
      </c>
      <c r="AQ65" s="1">
        <v>0</v>
      </c>
      <c r="AR65" s="1" t="e">
        <v>#DIV/0!</v>
      </c>
      <c r="AS65" s="1">
        <v>0</v>
      </c>
      <c r="AT65" s="1" t="s">
        <v>367</v>
      </c>
      <c r="AU65" s="1" t="s">
        <v>367</v>
      </c>
      <c r="AV65" s="1">
        <v>0</v>
      </c>
      <c r="AW65" s="1">
        <v>0</v>
      </c>
      <c r="AX65" s="1" t="e">
        <v>#DIV/0!</v>
      </c>
      <c r="AY65" s="1">
        <v>0.5</v>
      </c>
      <c r="AZ65" s="1">
        <v>1261.19</v>
      </c>
      <c r="BA65" s="1">
        <v>6.6155780000000002</v>
      </c>
      <c r="BB65" s="1" t="e">
        <v>#DIV/0!</v>
      </c>
      <c r="BC65" s="1">
        <v>5.2459999999999998E-3</v>
      </c>
      <c r="BD65" s="1" t="e">
        <v>#DIV/0!</v>
      </c>
      <c r="BE65" s="1" t="e">
        <v>#DIV/0!</v>
      </c>
      <c r="BF65" s="1" t="s">
        <v>367</v>
      </c>
      <c r="BG65" s="1">
        <v>0</v>
      </c>
      <c r="BH65" s="1" t="e">
        <v>#DIV/0!</v>
      </c>
      <c r="BI65" s="1" t="e">
        <v>#DIV/0!</v>
      </c>
      <c r="BJ65" s="1" t="e">
        <v>#DIV/0!</v>
      </c>
      <c r="BK65" s="1" t="e">
        <v>#DIV/0!</v>
      </c>
      <c r="BL65" s="1" t="e">
        <v>#DIV/0!</v>
      </c>
      <c r="BM65" s="1" t="e">
        <v>#DIV/0!</v>
      </c>
      <c r="BN65" s="1" t="e">
        <v>#DIV/0!</v>
      </c>
      <c r="BO65" s="1" t="e">
        <v>#DIV/0!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1499.97</v>
      </c>
      <c r="CI65" s="1">
        <v>1261.19</v>
      </c>
      <c r="CJ65" s="1">
        <v>0.84080999999999995</v>
      </c>
      <c r="CK65" s="1">
        <v>0.161163</v>
      </c>
      <c r="CL65" s="1">
        <v>6</v>
      </c>
      <c r="CM65" s="1">
        <v>0.5</v>
      </c>
      <c r="CN65" s="1" t="s">
        <v>368</v>
      </c>
      <c r="CO65" s="1">
        <v>2</v>
      </c>
      <c r="CP65" s="2">
        <v>1660000000</v>
      </c>
      <c r="CQ65" s="1">
        <v>191.911</v>
      </c>
      <c r="CR65" s="1">
        <v>199.97399999999999</v>
      </c>
      <c r="CS65" s="1">
        <v>26.6218</v>
      </c>
      <c r="CT65" s="1">
        <v>22.315200000000001</v>
      </c>
      <c r="CU65" s="1">
        <v>188.649</v>
      </c>
      <c r="CV65" s="1">
        <v>25.601099999999999</v>
      </c>
      <c r="CW65" s="1">
        <v>550.23500000000001</v>
      </c>
      <c r="CX65" s="1">
        <v>101.258</v>
      </c>
      <c r="CY65" s="1">
        <v>0.10004300000000001</v>
      </c>
      <c r="CZ65" s="1">
        <v>28.334099999999999</v>
      </c>
      <c r="DA65" s="1">
        <v>28.3888</v>
      </c>
      <c r="DB65" s="1">
        <v>999.9</v>
      </c>
      <c r="DC65" s="1">
        <v>0</v>
      </c>
      <c r="DD65" s="1">
        <v>0</v>
      </c>
      <c r="DE65" s="1">
        <v>4991.25</v>
      </c>
      <c r="DF65" s="1">
        <v>0</v>
      </c>
      <c r="DG65" s="1">
        <v>1834.53</v>
      </c>
      <c r="DH65" s="1">
        <v>-7.9892300000000001</v>
      </c>
      <c r="DI65" s="1">
        <v>197.23500000000001</v>
      </c>
      <c r="DJ65" s="1">
        <v>204.53800000000001</v>
      </c>
      <c r="DK65" s="1">
        <v>4.3065800000000003</v>
      </c>
      <c r="DL65" s="1">
        <v>199.97399999999999</v>
      </c>
      <c r="DM65" s="1">
        <v>22.315200000000001</v>
      </c>
      <c r="DN65" s="1">
        <v>2.6956899999999999</v>
      </c>
      <c r="DO65" s="1">
        <v>2.2596099999999999</v>
      </c>
      <c r="DP65" s="1">
        <v>22.258800000000001</v>
      </c>
      <c r="DQ65" s="1">
        <v>19.391300000000001</v>
      </c>
      <c r="DR65" s="1">
        <v>1499.97</v>
      </c>
      <c r="DS65" s="1">
        <v>0.973001</v>
      </c>
      <c r="DT65" s="1">
        <v>2.6998999999999999E-2</v>
      </c>
      <c r="DU65" s="1">
        <v>0</v>
      </c>
      <c r="DV65" s="1">
        <v>2.2688999999999999</v>
      </c>
      <c r="DW65" s="1">
        <v>0</v>
      </c>
      <c r="DX65" s="1">
        <v>17157.3</v>
      </c>
      <c r="DY65" s="1">
        <v>13303.3</v>
      </c>
      <c r="DZ65" s="1">
        <v>37.125</v>
      </c>
      <c r="EA65" s="1">
        <v>39.625</v>
      </c>
      <c r="EB65" s="1">
        <v>37.875</v>
      </c>
      <c r="EC65" s="1">
        <v>37.936999999999998</v>
      </c>
      <c r="ED65" s="1">
        <v>37.25</v>
      </c>
      <c r="EE65" s="1">
        <v>1459.47</v>
      </c>
      <c r="EF65" s="1">
        <v>40.5</v>
      </c>
      <c r="EG65" s="1">
        <v>0</v>
      </c>
      <c r="EH65" s="2">
        <v>1660000000</v>
      </c>
      <c r="EI65" s="1">
        <v>0</v>
      </c>
      <c r="EJ65" s="1">
        <v>2.3518729999999999</v>
      </c>
      <c r="EK65" s="1">
        <v>-0.76371999999999995</v>
      </c>
      <c r="EL65" s="1">
        <v>588.36239999999998</v>
      </c>
      <c r="EM65" s="1">
        <v>17075.8</v>
      </c>
      <c r="EN65" s="1">
        <v>15</v>
      </c>
      <c r="EO65" s="2">
        <v>1660000000</v>
      </c>
      <c r="EP65" s="2">
        <v>0.98586805555555557</v>
      </c>
      <c r="EQ65" s="2">
        <v>1660000000</v>
      </c>
      <c r="ER65" s="2">
        <v>1660000000</v>
      </c>
      <c r="ES65" s="1">
        <v>41</v>
      </c>
      <c r="ET65" s="1">
        <v>-9.4E-2</v>
      </c>
      <c r="EU65" s="1">
        <v>3.0000000000000001E-3</v>
      </c>
      <c r="EV65" s="1">
        <v>3.262</v>
      </c>
      <c r="EW65" s="1">
        <v>0.92800000000000005</v>
      </c>
      <c r="EX65" s="1">
        <v>200</v>
      </c>
      <c r="EY65" s="1">
        <v>24</v>
      </c>
      <c r="EZ65" s="1">
        <v>0.13</v>
      </c>
      <c r="FA65" s="1">
        <v>0.02</v>
      </c>
      <c r="FB65" s="1">
        <v>-8.0170600000000007</v>
      </c>
      <c r="FC65" s="1">
        <v>-7.5900000000000004E-3</v>
      </c>
      <c r="FD65" s="1">
        <v>1.5507E-2</v>
      </c>
      <c r="FE65" s="1">
        <v>1</v>
      </c>
      <c r="FF65" s="1">
        <v>4.3618800000000002</v>
      </c>
      <c r="FG65" s="1">
        <v>-0.32719999999999999</v>
      </c>
      <c r="FH65" s="1">
        <v>3.3091000000000002E-2</v>
      </c>
      <c r="FI65" s="1">
        <v>1</v>
      </c>
      <c r="FJ65" s="1">
        <v>2</v>
      </c>
      <c r="FK65" s="1">
        <v>2</v>
      </c>
      <c r="FL65" s="2">
        <v>44594</v>
      </c>
      <c r="FM65" s="1">
        <v>3.0570900000000001</v>
      </c>
      <c r="FN65" s="1">
        <v>2.76396</v>
      </c>
      <c r="FO65" s="1">
        <v>5.3555999999999999E-2</v>
      </c>
      <c r="FP65" s="1">
        <v>5.6742000000000001E-2</v>
      </c>
      <c r="FQ65" s="1">
        <v>0.12595700000000001</v>
      </c>
      <c r="FR65" s="1">
        <v>0.11450100000000001</v>
      </c>
      <c r="FS65" s="1">
        <v>29865.8</v>
      </c>
      <c r="FT65" s="1">
        <v>23313.4</v>
      </c>
      <c r="FU65" s="1">
        <v>29640.5</v>
      </c>
      <c r="FV65" s="1">
        <v>24181.4</v>
      </c>
      <c r="FW65" s="1">
        <v>34025.199999999997</v>
      </c>
      <c r="FX65" s="1">
        <v>31245.8</v>
      </c>
      <c r="FY65" s="1">
        <v>42799.199999999997</v>
      </c>
      <c r="FZ65" s="1">
        <v>39430.199999999997</v>
      </c>
      <c r="GA65" s="1">
        <v>2.04643</v>
      </c>
      <c r="GB65" s="1">
        <v>1.9157200000000001</v>
      </c>
      <c r="GC65" s="1">
        <v>4.8018999999999999E-2</v>
      </c>
      <c r="GD65" s="1">
        <v>0</v>
      </c>
      <c r="GE65" s="1">
        <v>27.604800000000001</v>
      </c>
      <c r="GF65" s="1">
        <v>999.9</v>
      </c>
      <c r="GG65" s="1">
        <v>50.6</v>
      </c>
      <c r="GH65" s="1">
        <v>35.5</v>
      </c>
      <c r="GI65" s="1">
        <v>29.017199999999999</v>
      </c>
      <c r="GJ65" s="1">
        <v>30.931999999999999</v>
      </c>
      <c r="GK65" s="1">
        <v>35.432699999999997</v>
      </c>
      <c r="GL65" s="1">
        <v>1</v>
      </c>
      <c r="GM65" s="1">
        <v>0.24812500000000001</v>
      </c>
      <c r="GN65" s="1">
        <v>1.7997799999999999</v>
      </c>
      <c r="GO65" s="1">
        <v>20.257899999999999</v>
      </c>
      <c r="GP65" s="1">
        <v>5.2232799999999999</v>
      </c>
      <c r="GQ65" s="1">
        <v>11.908099999999999</v>
      </c>
      <c r="GR65" s="1">
        <v>4.9637500000000001</v>
      </c>
      <c r="GS65" s="1">
        <v>3.2919999999999998</v>
      </c>
      <c r="GT65" s="1">
        <v>9999</v>
      </c>
      <c r="GU65" s="1">
        <v>9999</v>
      </c>
      <c r="GV65" s="1">
        <v>9187.5</v>
      </c>
      <c r="GW65" s="1">
        <v>988.6</v>
      </c>
      <c r="GX65" s="1">
        <v>1.87714</v>
      </c>
      <c r="GY65" s="1">
        <v>1.8754599999999999</v>
      </c>
      <c r="GZ65" s="1">
        <v>1.87412</v>
      </c>
      <c r="HA65" s="1">
        <v>1.8733599999999999</v>
      </c>
      <c r="HB65" s="1">
        <v>1.8748400000000001</v>
      </c>
      <c r="HC65" s="1">
        <v>1.8697900000000001</v>
      </c>
      <c r="HD65" s="1">
        <v>1.8739300000000001</v>
      </c>
      <c r="HE65" s="1">
        <v>1.8790100000000001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 t="s">
        <v>372</v>
      </c>
      <c r="HL65" s="1" t="s">
        <v>373</v>
      </c>
      <c r="HM65" s="1" t="s">
        <v>780</v>
      </c>
      <c r="HN65" s="1" t="s">
        <v>780</v>
      </c>
      <c r="HO65" s="1" t="s">
        <v>373</v>
      </c>
      <c r="HP65" s="1">
        <v>0</v>
      </c>
      <c r="HQ65" s="1">
        <v>100</v>
      </c>
      <c r="HR65" s="1">
        <v>100</v>
      </c>
      <c r="HS65" s="1">
        <v>3.262</v>
      </c>
      <c r="HT65" s="1">
        <v>1.0206999999999999</v>
      </c>
      <c r="HU65" s="1">
        <v>2.809577</v>
      </c>
      <c r="HV65" s="1">
        <v>3.163E-3</v>
      </c>
      <c r="HW65" s="2">
        <v>-1.9999999999999999E-6</v>
      </c>
      <c r="HX65" s="2">
        <v>3.13E-10</v>
      </c>
      <c r="HY65" s="1">
        <v>0.27132299999999998</v>
      </c>
      <c r="HZ65" s="1">
        <v>2.2706E-2</v>
      </c>
      <c r="IA65" s="1">
        <v>3.1700000000000001E-4</v>
      </c>
      <c r="IB65" s="2">
        <v>-2.3999999999999999E-6</v>
      </c>
      <c r="IC65" s="1">
        <v>4</v>
      </c>
      <c r="ID65" s="1">
        <v>1883</v>
      </c>
      <c r="IE65" s="1">
        <v>1</v>
      </c>
      <c r="IF65" s="1">
        <v>28</v>
      </c>
      <c r="IG65" s="1">
        <v>1.3</v>
      </c>
      <c r="IH65" s="1">
        <v>6.2</v>
      </c>
      <c r="II65" s="1">
        <v>0.59570299999999998</v>
      </c>
      <c r="IJ65" s="1">
        <v>2.48291</v>
      </c>
      <c r="IK65" s="1">
        <v>1.42578</v>
      </c>
      <c r="IL65" s="1">
        <v>2.2827099999999998</v>
      </c>
      <c r="IM65" s="1">
        <v>1.5478499999999999</v>
      </c>
      <c r="IN65" s="1">
        <v>2.2863799999999999</v>
      </c>
      <c r="IO65" s="1">
        <v>37.843699999999998</v>
      </c>
      <c r="IP65" s="1">
        <v>14.315899999999999</v>
      </c>
      <c r="IQ65" s="1">
        <v>18</v>
      </c>
      <c r="IR65" s="1">
        <v>572.726</v>
      </c>
      <c r="IS65" s="1">
        <v>473.44299999999998</v>
      </c>
      <c r="IT65" s="1">
        <v>25.000299999999999</v>
      </c>
      <c r="IU65" s="1">
        <v>30.461300000000001</v>
      </c>
      <c r="IV65" s="1">
        <v>29.999500000000001</v>
      </c>
      <c r="IW65" s="1">
        <v>30.409800000000001</v>
      </c>
      <c r="IX65" s="1">
        <v>30.331600000000002</v>
      </c>
      <c r="IY65" s="1">
        <v>11.945499999999999</v>
      </c>
      <c r="IZ65" s="1">
        <v>24.447199999999999</v>
      </c>
      <c r="JA65" s="1">
        <v>22.280100000000001</v>
      </c>
      <c r="JB65" s="1">
        <v>25</v>
      </c>
      <c r="JC65" s="1">
        <v>200</v>
      </c>
      <c r="JD65" s="1">
        <v>22.395900000000001</v>
      </c>
      <c r="JE65" s="1">
        <v>99.196399999999997</v>
      </c>
      <c r="JF65" s="1">
        <v>100.34</v>
      </c>
    </row>
    <row r="66" spans="1:266" x14ac:dyDescent="0.2">
      <c r="A66" s="1">
        <v>50</v>
      </c>
      <c r="B66" s="2">
        <v>1660000000</v>
      </c>
      <c r="C66" s="1">
        <v>7857</v>
      </c>
      <c r="D66" s="1" t="s">
        <v>832</v>
      </c>
      <c r="E66" s="2">
        <v>0.98674768518518519</v>
      </c>
      <c r="F66" s="1" t="s">
        <v>366</v>
      </c>
      <c r="G66" s="1"/>
      <c r="H66" s="1" t="s">
        <v>449</v>
      </c>
      <c r="I66" s="1">
        <v>10</v>
      </c>
      <c r="J66" s="1" t="s">
        <v>828</v>
      </c>
      <c r="K66" s="2">
        <v>1660000000</v>
      </c>
      <c r="L66" s="1">
        <v>4.1120000000000002E-3</v>
      </c>
      <c r="M66" s="1">
        <v>4.1120409999999996</v>
      </c>
      <c r="N66" s="1">
        <v>1.7583329999999999</v>
      </c>
      <c r="O66" s="1">
        <v>97.616100000000003</v>
      </c>
      <c r="P66" s="1">
        <v>86.779830000000004</v>
      </c>
      <c r="Q66" s="1">
        <v>8.7957470000000004</v>
      </c>
      <c r="R66" s="1">
        <v>9.8940789999999996</v>
      </c>
      <c r="S66" s="1">
        <v>0.34227000000000002</v>
      </c>
      <c r="T66" s="1">
        <v>1.9144460000000001</v>
      </c>
      <c r="U66" s="1">
        <v>0.31155300000000002</v>
      </c>
      <c r="V66" s="1">
        <v>0.19725000000000001</v>
      </c>
      <c r="W66" s="1">
        <v>241.75389999999999</v>
      </c>
      <c r="X66" s="1">
        <v>28.988849999999999</v>
      </c>
      <c r="Y66" s="1">
        <v>28.988849999999999</v>
      </c>
      <c r="Z66" s="1">
        <v>4.0191790000000003</v>
      </c>
      <c r="AA66" s="1">
        <v>69.920349999999999</v>
      </c>
      <c r="AB66" s="1">
        <v>2.725927</v>
      </c>
      <c r="AC66" s="1">
        <v>3.8986170000000002</v>
      </c>
      <c r="AD66" s="1">
        <v>1.2932520000000001</v>
      </c>
      <c r="AE66" s="1">
        <v>-181.34100000000001</v>
      </c>
      <c r="AF66" s="1">
        <v>-54.2119</v>
      </c>
      <c r="AG66" s="1">
        <v>-6.2172999999999998</v>
      </c>
      <c r="AH66" s="1">
        <v>-1.6230000000000001E-2</v>
      </c>
      <c r="AI66" s="1">
        <v>0</v>
      </c>
      <c r="AJ66" s="1">
        <v>0</v>
      </c>
      <c r="AK66" s="1">
        <v>1</v>
      </c>
      <c r="AL66" s="1">
        <v>0</v>
      </c>
      <c r="AM66" s="1">
        <v>25632.76</v>
      </c>
      <c r="AN66" s="1" t="s">
        <v>367</v>
      </c>
      <c r="AO66" s="1" t="s">
        <v>367</v>
      </c>
      <c r="AP66" s="1">
        <v>0</v>
      </c>
      <c r="AQ66" s="1">
        <v>0</v>
      </c>
      <c r="AR66" s="1" t="e">
        <v>#DIV/0!</v>
      </c>
      <c r="AS66" s="1">
        <v>0</v>
      </c>
      <c r="AT66" s="1" t="s">
        <v>367</v>
      </c>
      <c r="AU66" s="1" t="s">
        <v>367</v>
      </c>
      <c r="AV66" s="1">
        <v>0</v>
      </c>
      <c r="AW66" s="1">
        <v>0</v>
      </c>
      <c r="AX66" s="1" t="e">
        <v>#DIV/0!</v>
      </c>
      <c r="AY66" s="1">
        <v>0.5</v>
      </c>
      <c r="AZ66" s="1">
        <v>1261.2650000000001</v>
      </c>
      <c r="BA66" s="1">
        <v>1.7583329999999999</v>
      </c>
      <c r="BB66" s="1" t="e">
        <v>#DIV/0!</v>
      </c>
      <c r="BC66" s="1">
        <v>1.3940000000000001E-3</v>
      </c>
      <c r="BD66" s="1" t="e">
        <v>#DIV/0!</v>
      </c>
      <c r="BE66" s="1" t="e">
        <v>#DIV/0!</v>
      </c>
      <c r="BF66" s="1" t="s">
        <v>367</v>
      </c>
      <c r="BG66" s="1">
        <v>0</v>
      </c>
      <c r="BH66" s="1" t="e">
        <v>#DIV/0!</v>
      </c>
      <c r="BI66" s="1" t="e">
        <v>#DIV/0!</v>
      </c>
      <c r="BJ66" s="1" t="e">
        <v>#DIV/0!</v>
      </c>
      <c r="BK66" s="1" t="e">
        <v>#DIV/0!</v>
      </c>
      <c r="BL66" s="1" t="e">
        <v>#DIV/0!</v>
      </c>
      <c r="BM66" s="1" t="e">
        <v>#DIV/0!</v>
      </c>
      <c r="BN66" s="1" t="e">
        <v>#DIV/0!</v>
      </c>
      <c r="BO66" s="1" t="e">
        <v>#DIV/0!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1500.06</v>
      </c>
      <c r="CI66" s="1">
        <v>1261.2650000000001</v>
      </c>
      <c r="CJ66" s="1">
        <v>0.84080999999999995</v>
      </c>
      <c r="CK66" s="1">
        <v>0.161163</v>
      </c>
      <c r="CL66" s="1">
        <v>6</v>
      </c>
      <c r="CM66" s="1">
        <v>0.5</v>
      </c>
      <c r="CN66" s="1" t="s">
        <v>368</v>
      </c>
      <c r="CO66" s="1">
        <v>2</v>
      </c>
      <c r="CP66" s="2">
        <v>1660000000</v>
      </c>
      <c r="CQ66" s="1">
        <v>97.616100000000003</v>
      </c>
      <c r="CR66" s="1">
        <v>99.971299999999999</v>
      </c>
      <c r="CS66" s="1">
        <v>26.894300000000001</v>
      </c>
      <c r="CT66" s="1">
        <v>22.5307</v>
      </c>
      <c r="CU66" s="1">
        <v>94.626099999999994</v>
      </c>
      <c r="CV66" s="1">
        <v>25.864599999999999</v>
      </c>
      <c r="CW66" s="1">
        <v>550.20399999999995</v>
      </c>
      <c r="CX66" s="1">
        <v>101.25700000000001</v>
      </c>
      <c r="CY66" s="1">
        <v>0.100045</v>
      </c>
      <c r="CZ66" s="1">
        <v>28.4636</v>
      </c>
      <c r="DA66" s="1">
        <v>28.6006</v>
      </c>
      <c r="DB66" s="1">
        <v>999.9</v>
      </c>
      <c r="DC66" s="1">
        <v>0</v>
      </c>
      <c r="DD66" s="1">
        <v>0</v>
      </c>
      <c r="DE66" s="1">
        <v>4985.62</v>
      </c>
      <c r="DF66" s="1">
        <v>0</v>
      </c>
      <c r="DG66" s="1">
        <v>1843.38</v>
      </c>
      <c r="DH66" s="1">
        <v>-2.3480300000000001</v>
      </c>
      <c r="DI66" s="1">
        <v>100.321</v>
      </c>
      <c r="DJ66" s="1">
        <v>102.276</v>
      </c>
      <c r="DK66" s="1">
        <v>4.3635900000000003</v>
      </c>
      <c r="DL66" s="1">
        <v>99.971299999999999</v>
      </c>
      <c r="DM66" s="1">
        <v>22.5307</v>
      </c>
      <c r="DN66" s="1">
        <v>2.7232400000000001</v>
      </c>
      <c r="DO66" s="1">
        <v>2.28139</v>
      </c>
      <c r="DP66" s="1">
        <v>22.425999999999998</v>
      </c>
      <c r="DQ66" s="1">
        <v>19.5456</v>
      </c>
      <c r="DR66" s="1">
        <v>1500.06</v>
      </c>
      <c r="DS66" s="1">
        <v>0.97300600000000004</v>
      </c>
      <c r="DT66" s="1">
        <v>2.6994000000000001E-2</v>
      </c>
      <c r="DU66" s="1">
        <v>0</v>
      </c>
      <c r="DV66" s="1">
        <v>2.6648000000000001</v>
      </c>
      <c r="DW66" s="1">
        <v>0</v>
      </c>
      <c r="DX66" s="1">
        <v>17039.2</v>
      </c>
      <c r="DY66" s="1">
        <v>13304.2</v>
      </c>
      <c r="DZ66" s="1">
        <v>37.25</v>
      </c>
      <c r="EA66" s="1">
        <v>39.686999999999998</v>
      </c>
      <c r="EB66" s="1">
        <v>37.875</v>
      </c>
      <c r="EC66" s="1">
        <v>38.125</v>
      </c>
      <c r="ED66" s="1">
        <v>37.375</v>
      </c>
      <c r="EE66" s="1">
        <v>1459.57</v>
      </c>
      <c r="EF66" s="1">
        <v>40.49</v>
      </c>
      <c r="EG66" s="1">
        <v>0</v>
      </c>
      <c r="EH66" s="2">
        <v>1660000000</v>
      </c>
      <c r="EI66" s="1">
        <v>0</v>
      </c>
      <c r="EJ66" s="1">
        <v>2.3837799999999998</v>
      </c>
      <c r="EK66" s="1">
        <v>7.4077000000000004E-2</v>
      </c>
      <c r="EL66" s="1">
        <v>-1382.68</v>
      </c>
      <c r="EM66" s="1">
        <v>17238.060000000001</v>
      </c>
      <c r="EN66" s="1">
        <v>15</v>
      </c>
      <c r="EO66" s="2">
        <v>1660000000</v>
      </c>
      <c r="EP66" s="2">
        <v>0.98695601851851855</v>
      </c>
      <c r="EQ66" s="2">
        <v>1660000000</v>
      </c>
      <c r="ER66" s="2">
        <v>1660000000</v>
      </c>
      <c r="ES66" s="1">
        <v>42</v>
      </c>
      <c r="ET66" s="1">
        <v>-1.4E-2</v>
      </c>
      <c r="EU66" s="1">
        <v>3.0000000000000001E-3</v>
      </c>
      <c r="EV66" s="1">
        <v>2.99</v>
      </c>
      <c r="EW66" s="1">
        <v>0.92800000000000005</v>
      </c>
      <c r="EX66" s="1">
        <v>100</v>
      </c>
      <c r="EY66" s="1">
        <v>24</v>
      </c>
      <c r="EZ66" s="1">
        <v>0.19</v>
      </c>
      <c r="FA66" s="1">
        <v>0.02</v>
      </c>
      <c r="FB66" s="1">
        <v>-2.34802</v>
      </c>
      <c r="FC66" s="1">
        <v>7.5864000000000001E-2</v>
      </c>
      <c r="FD66" s="1">
        <v>2.9293E-2</v>
      </c>
      <c r="FE66" s="1">
        <v>1</v>
      </c>
      <c r="FF66" s="1">
        <v>4.3748959999999997</v>
      </c>
      <c r="FG66" s="1">
        <v>-0.19300999999999999</v>
      </c>
      <c r="FH66" s="1">
        <v>2.0126999999999999E-2</v>
      </c>
      <c r="FI66" s="1">
        <v>1</v>
      </c>
      <c r="FJ66" s="1">
        <v>2</v>
      </c>
      <c r="FK66" s="1">
        <v>2</v>
      </c>
      <c r="FL66" s="2">
        <v>44594</v>
      </c>
      <c r="FM66" s="1">
        <v>3.0571000000000002</v>
      </c>
      <c r="FN66" s="1">
        <v>2.7639399999999998</v>
      </c>
      <c r="FO66" s="1">
        <v>2.7911999999999999E-2</v>
      </c>
      <c r="FP66" s="1">
        <v>2.9617000000000001E-2</v>
      </c>
      <c r="FQ66" s="1">
        <v>0.12686800000000001</v>
      </c>
      <c r="FR66" s="1">
        <v>0.115277</v>
      </c>
      <c r="FS66" s="1">
        <v>30676.1</v>
      </c>
      <c r="FT66" s="1">
        <v>23983.599999999999</v>
      </c>
      <c r="FU66" s="1">
        <v>29641.200000000001</v>
      </c>
      <c r="FV66" s="1">
        <v>24181</v>
      </c>
      <c r="FW66" s="1">
        <v>33986.699999999997</v>
      </c>
      <c r="FX66" s="1">
        <v>31216.2</v>
      </c>
      <c r="FY66" s="1">
        <v>42797.8</v>
      </c>
      <c r="FZ66" s="1">
        <v>39429.1</v>
      </c>
      <c r="GA66" s="1">
        <v>2.0471300000000001</v>
      </c>
      <c r="GB66" s="1">
        <v>1.9165300000000001</v>
      </c>
      <c r="GC66" s="1">
        <v>4.2222000000000003E-2</v>
      </c>
      <c r="GD66" s="1">
        <v>0</v>
      </c>
      <c r="GE66" s="1">
        <v>27.9116</v>
      </c>
      <c r="GF66" s="1">
        <v>999.9</v>
      </c>
      <c r="GG66" s="1">
        <v>50.6</v>
      </c>
      <c r="GH66" s="1">
        <v>35.5</v>
      </c>
      <c r="GI66" s="1">
        <v>29.0153</v>
      </c>
      <c r="GJ66" s="1">
        <v>31.062000000000001</v>
      </c>
      <c r="GK66" s="1">
        <v>35.717100000000002</v>
      </c>
      <c r="GL66" s="1">
        <v>1</v>
      </c>
      <c r="GM66" s="1">
        <v>0.24526899999999999</v>
      </c>
      <c r="GN66" s="1">
        <v>1.93106</v>
      </c>
      <c r="GO66" s="1">
        <v>20.256399999999999</v>
      </c>
      <c r="GP66" s="1">
        <v>5.2273199999999997</v>
      </c>
      <c r="GQ66" s="1">
        <v>11.908099999999999</v>
      </c>
      <c r="GR66" s="1">
        <v>4.9637500000000001</v>
      </c>
      <c r="GS66" s="1">
        <v>3.2919999999999998</v>
      </c>
      <c r="GT66" s="1">
        <v>9999</v>
      </c>
      <c r="GU66" s="1">
        <v>9999</v>
      </c>
      <c r="GV66" s="1">
        <v>9204.1</v>
      </c>
      <c r="GW66" s="1">
        <v>988.6</v>
      </c>
      <c r="GX66" s="1">
        <v>1.87714</v>
      </c>
      <c r="GY66" s="1">
        <v>1.87547</v>
      </c>
      <c r="GZ66" s="1">
        <v>1.87412</v>
      </c>
      <c r="HA66" s="1">
        <v>1.8733299999999999</v>
      </c>
      <c r="HB66" s="1">
        <v>1.8748400000000001</v>
      </c>
      <c r="HC66" s="1">
        <v>1.8697900000000001</v>
      </c>
      <c r="HD66" s="1">
        <v>1.8739399999999999</v>
      </c>
      <c r="HE66" s="1">
        <v>1.8789899999999999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 t="s">
        <v>372</v>
      </c>
      <c r="HL66" s="1" t="s">
        <v>373</v>
      </c>
      <c r="HM66" s="1" t="s">
        <v>780</v>
      </c>
      <c r="HN66" s="1" t="s">
        <v>780</v>
      </c>
      <c r="HO66" s="1" t="s">
        <v>373</v>
      </c>
      <c r="HP66" s="1">
        <v>0</v>
      </c>
      <c r="HQ66" s="1">
        <v>100</v>
      </c>
      <c r="HR66" s="1">
        <v>100</v>
      </c>
      <c r="HS66" s="1">
        <v>2.99</v>
      </c>
      <c r="HT66" s="1">
        <v>1.0297000000000001</v>
      </c>
      <c r="HU66" s="1">
        <v>2.715856</v>
      </c>
      <c r="HV66" s="1">
        <v>3.163E-3</v>
      </c>
      <c r="HW66" s="2">
        <v>-1.9999999999999999E-6</v>
      </c>
      <c r="HX66" s="2">
        <v>3.13E-10</v>
      </c>
      <c r="HY66" s="1">
        <v>0.27132299999999998</v>
      </c>
      <c r="HZ66" s="1">
        <v>2.2706E-2</v>
      </c>
      <c r="IA66" s="1">
        <v>3.1700000000000001E-4</v>
      </c>
      <c r="IB66" s="2">
        <v>-2.3999999999999999E-6</v>
      </c>
      <c r="IC66" s="1">
        <v>4</v>
      </c>
      <c r="ID66" s="1">
        <v>1883</v>
      </c>
      <c r="IE66" s="1">
        <v>1</v>
      </c>
      <c r="IF66" s="1">
        <v>28</v>
      </c>
      <c r="IG66" s="1">
        <v>1.3</v>
      </c>
      <c r="IH66" s="1">
        <v>7.8</v>
      </c>
      <c r="II66" s="1">
        <v>0.36132799999999998</v>
      </c>
      <c r="IJ66" s="1">
        <v>2.4939</v>
      </c>
      <c r="IK66" s="1">
        <v>1.42578</v>
      </c>
      <c r="IL66" s="1">
        <v>2.2827099999999998</v>
      </c>
      <c r="IM66" s="1">
        <v>1.5478499999999999</v>
      </c>
      <c r="IN66" s="1">
        <v>2.3059099999999999</v>
      </c>
      <c r="IO66" s="1">
        <v>37.722799999999999</v>
      </c>
      <c r="IP66" s="1">
        <v>14.298400000000001</v>
      </c>
      <c r="IQ66" s="1">
        <v>18</v>
      </c>
      <c r="IR66" s="1">
        <v>572.71299999999997</v>
      </c>
      <c r="IS66" s="1">
        <v>473.57499999999999</v>
      </c>
      <c r="IT66" s="1">
        <v>25.001000000000001</v>
      </c>
      <c r="IU66" s="1">
        <v>30.406700000000001</v>
      </c>
      <c r="IV66" s="1">
        <v>30.0001</v>
      </c>
      <c r="IW66" s="1">
        <v>30.354900000000001</v>
      </c>
      <c r="IX66" s="1">
        <v>30.284600000000001</v>
      </c>
      <c r="IY66" s="1">
        <v>7.2583700000000002</v>
      </c>
      <c r="IZ66" s="1">
        <v>23.5898</v>
      </c>
      <c r="JA66" s="1">
        <v>21.241099999999999</v>
      </c>
      <c r="JB66" s="1">
        <v>25</v>
      </c>
      <c r="JC66" s="1">
        <v>100</v>
      </c>
      <c r="JD66" s="1">
        <v>22.474399999999999</v>
      </c>
      <c r="JE66" s="1">
        <v>99.195400000000006</v>
      </c>
      <c r="JF66" s="1">
        <v>100.337</v>
      </c>
    </row>
    <row r="67" spans="1:266" x14ac:dyDescent="0.2">
      <c r="A67" s="1">
        <v>51</v>
      </c>
      <c r="B67" s="2">
        <v>1660000000</v>
      </c>
      <c r="C67" s="1">
        <v>7951</v>
      </c>
      <c r="D67" s="1" t="s">
        <v>833</v>
      </c>
      <c r="E67" s="2">
        <v>0.98783564814814817</v>
      </c>
      <c r="F67" s="1" t="s">
        <v>366</v>
      </c>
      <c r="G67" s="1"/>
      <c r="H67" s="1" t="s">
        <v>449</v>
      </c>
      <c r="I67" s="1">
        <v>10</v>
      </c>
      <c r="J67" s="1" t="s">
        <v>828</v>
      </c>
      <c r="K67" s="2">
        <v>1660000000</v>
      </c>
      <c r="L67" s="1">
        <v>4.2969999999999996E-3</v>
      </c>
      <c r="M67" s="1">
        <v>4.2971320000000004</v>
      </c>
      <c r="N67" s="1">
        <v>-0.81011</v>
      </c>
      <c r="O67" s="1">
        <v>50.633699999999997</v>
      </c>
      <c r="P67" s="1">
        <v>53.439120000000003</v>
      </c>
      <c r="Q67" s="1">
        <v>5.416099</v>
      </c>
      <c r="R67" s="1">
        <v>5.1317680000000001</v>
      </c>
      <c r="S67" s="1">
        <v>0.36447499999999999</v>
      </c>
      <c r="T67" s="1">
        <v>1.9217949999999999</v>
      </c>
      <c r="U67" s="1">
        <v>0.32997799999999999</v>
      </c>
      <c r="V67" s="1">
        <v>0.209063</v>
      </c>
      <c r="W67" s="1">
        <v>241.75290000000001</v>
      </c>
      <c r="X67" s="1">
        <v>28.75489</v>
      </c>
      <c r="Y67" s="1">
        <v>28.75489</v>
      </c>
      <c r="Z67" s="1">
        <v>3.9650810000000001</v>
      </c>
      <c r="AA67" s="1">
        <v>69.612459999999999</v>
      </c>
      <c r="AB67" s="1">
        <v>2.688564</v>
      </c>
      <c r="AC67" s="1">
        <v>3.8621880000000002</v>
      </c>
      <c r="AD67" s="1">
        <v>1.2765169999999999</v>
      </c>
      <c r="AE67" s="1">
        <v>-189.50399999999999</v>
      </c>
      <c r="AF67" s="1">
        <v>-46.912399999999998</v>
      </c>
      <c r="AG67" s="1">
        <v>-5.3490500000000001</v>
      </c>
      <c r="AH67" s="1">
        <v>-1.204E-2</v>
      </c>
      <c r="AI67" s="1">
        <v>0</v>
      </c>
      <c r="AJ67" s="1">
        <v>0</v>
      </c>
      <c r="AK67" s="1">
        <v>1</v>
      </c>
      <c r="AL67" s="1">
        <v>0</v>
      </c>
      <c r="AM67" s="1">
        <v>25830.959999999999</v>
      </c>
      <c r="AN67" s="1" t="s">
        <v>367</v>
      </c>
      <c r="AO67" s="1" t="s">
        <v>367</v>
      </c>
      <c r="AP67" s="1">
        <v>0</v>
      </c>
      <c r="AQ67" s="1">
        <v>0</v>
      </c>
      <c r="AR67" s="1" t="e">
        <v>#DIV/0!</v>
      </c>
      <c r="AS67" s="1">
        <v>0</v>
      </c>
      <c r="AT67" s="1" t="s">
        <v>367</v>
      </c>
      <c r="AU67" s="1" t="s">
        <v>367</v>
      </c>
      <c r="AV67" s="1">
        <v>0</v>
      </c>
      <c r="AW67" s="1">
        <v>0</v>
      </c>
      <c r="AX67" s="1" t="e">
        <v>#DIV/0!</v>
      </c>
      <c r="AY67" s="1">
        <v>0.5</v>
      </c>
      <c r="AZ67" s="1">
        <v>1261.2570000000001</v>
      </c>
      <c r="BA67" s="1">
        <v>-0.81011</v>
      </c>
      <c r="BB67" s="1" t="e">
        <v>#DIV/0!</v>
      </c>
      <c r="BC67" s="1">
        <v>-6.4000000000000005E-4</v>
      </c>
      <c r="BD67" s="1" t="e">
        <v>#DIV/0!</v>
      </c>
      <c r="BE67" s="1" t="e">
        <v>#DIV/0!</v>
      </c>
      <c r="BF67" s="1" t="s">
        <v>367</v>
      </c>
      <c r="BG67" s="1">
        <v>0</v>
      </c>
      <c r="BH67" s="1" t="e">
        <v>#DIV/0!</v>
      </c>
      <c r="BI67" s="1" t="e">
        <v>#DIV/0!</v>
      </c>
      <c r="BJ67" s="1" t="e">
        <v>#DIV/0!</v>
      </c>
      <c r="BK67" s="1" t="e">
        <v>#DIV/0!</v>
      </c>
      <c r="BL67" s="1" t="e">
        <v>#DIV/0!</v>
      </c>
      <c r="BM67" s="1" t="e">
        <v>#DIV/0!</v>
      </c>
      <c r="BN67" s="1" t="e">
        <v>#DIV/0!</v>
      </c>
      <c r="BO67" s="1" t="e">
        <v>#DIV/0!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1500.05</v>
      </c>
      <c r="CI67" s="1">
        <v>1261.2570000000001</v>
      </c>
      <c r="CJ67" s="1">
        <v>0.84080999999999995</v>
      </c>
      <c r="CK67" s="1">
        <v>0.161163</v>
      </c>
      <c r="CL67" s="1">
        <v>6</v>
      </c>
      <c r="CM67" s="1">
        <v>0.5</v>
      </c>
      <c r="CN67" s="1" t="s">
        <v>368</v>
      </c>
      <c r="CO67" s="1">
        <v>2</v>
      </c>
      <c r="CP67" s="2">
        <v>1660000000</v>
      </c>
      <c r="CQ67" s="1">
        <v>50.633699999999997</v>
      </c>
      <c r="CR67" s="1">
        <v>49.987499999999997</v>
      </c>
      <c r="CS67" s="1">
        <v>26.5273</v>
      </c>
      <c r="CT67" s="1">
        <v>21.965299999999999</v>
      </c>
      <c r="CU67" s="1">
        <v>47.688699999999997</v>
      </c>
      <c r="CV67" s="1">
        <v>25.509799999999998</v>
      </c>
      <c r="CW67" s="1">
        <v>550.17200000000003</v>
      </c>
      <c r="CX67" s="1">
        <v>101.251</v>
      </c>
      <c r="CY67" s="1">
        <v>9.9834999999999993E-2</v>
      </c>
      <c r="CZ67" s="1">
        <v>28.302099999999999</v>
      </c>
      <c r="DA67" s="1">
        <v>28.379200000000001</v>
      </c>
      <c r="DB67" s="1">
        <v>999.9</v>
      </c>
      <c r="DC67" s="1">
        <v>0</v>
      </c>
      <c r="DD67" s="1">
        <v>0</v>
      </c>
      <c r="DE67" s="1">
        <v>5016.88</v>
      </c>
      <c r="DF67" s="1">
        <v>0</v>
      </c>
      <c r="DG67" s="1">
        <v>1827.67</v>
      </c>
      <c r="DH67" s="1">
        <v>0.54962200000000005</v>
      </c>
      <c r="DI67" s="1">
        <v>51.914299999999997</v>
      </c>
      <c r="DJ67" s="1">
        <v>51.110100000000003</v>
      </c>
      <c r="DK67" s="1">
        <v>4.5620500000000002</v>
      </c>
      <c r="DL67" s="1">
        <v>49.987499999999997</v>
      </c>
      <c r="DM67" s="1">
        <v>21.965299999999999</v>
      </c>
      <c r="DN67" s="1">
        <v>2.6859099999999998</v>
      </c>
      <c r="DO67" s="1">
        <v>2.2240000000000002</v>
      </c>
      <c r="DP67" s="1">
        <v>22.199200000000001</v>
      </c>
      <c r="DQ67" s="1">
        <v>19.136299999999999</v>
      </c>
      <c r="DR67" s="1">
        <v>1500.05</v>
      </c>
      <c r="DS67" s="1">
        <v>0.973001</v>
      </c>
      <c r="DT67" s="1">
        <v>2.6998999999999999E-2</v>
      </c>
      <c r="DU67" s="1">
        <v>0</v>
      </c>
      <c r="DV67" s="1">
        <v>2.4986999999999999</v>
      </c>
      <c r="DW67" s="1">
        <v>0</v>
      </c>
      <c r="DX67" s="1">
        <v>17373.599999999999</v>
      </c>
      <c r="DY67" s="1">
        <v>13304</v>
      </c>
      <c r="DZ67" s="1">
        <v>37.061999999999998</v>
      </c>
      <c r="EA67" s="1">
        <v>39.5</v>
      </c>
      <c r="EB67" s="1">
        <v>37.625</v>
      </c>
      <c r="EC67" s="1">
        <v>38.375</v>
      </c>
      <c r="ED67" s="1">
        <v>37.375</v>
      </c>
      <c r="EE67" s="1">
        <v>1459.55</v>
      </c>
      <c r="EF67" s="1">
        <v>40.5</v>
      </c>
      <c r="EG67" s="1">
        <v>0</v>
      </c>
      <c r="EH67" s="2">
        <v>1660000000</v>
      </c>
      <c r="EI67" s="1">
        <v>0</v>
      </c>
      <c r="EJ67" s="1">
        <v>2.397446</v>
      </c>
      <c r="EK67" s="1">
        <v>-0.51336000000000004</v>
      </c>
      <c r="EL67" s="1">
        <v>882.83420000000001</v>
      </c>
      <c r="EM67" s="1">
        <v>17283.759999999998</v>
      </c>
      <c r="EN67" s="1">
        <v>15</v>
      </c>
      <c r="EO67" s="2">
        <v>1660000000</v>
      </c>
      <c r="EP67" s="2">
        <v>0.98810185185185195</v>
      </c>
      <c r="EQ67" s="2">
        <v>1660000000</v>
      </c>
      <c r="ER67" s="2">
        <v>1660000000</v>
      </c>
      <c r="ES67" s="1">
        <v>43</v>
      </c>
      <c r="ET67" s="1">
        <v>9.8000000000000004E-2</v>
      </c>
      <c r="EU67" s="1">
        <v>3.0000000000000001E-3</v>
      </c>
      <c r="EV67" s="1">
        <v>2.9449999999999998</v>
      </c>
      <c r="EW67" s="1">
        <v>0.92800000000000005</v>
      </c>
      <c r="EX67" s="1">
        <v>50</v>
      </c>
      <c r="EY67" s="1">
        <v>24</v>
      </c>
      <c r="EZ67" s="1">
        <v>0.24</v>
      </c>
      <c r="FA67" s="1">
        <v>0.02</v>
      </c>
      <c r="FB67" s="1">
        <v>0.55550699999999997</v>
      </c>
      <c r="FC67" s="1">
        <v>-7.6369999999999993E-2</v>
      </c>
      <c r="FD67" s="1">
        <v>7.2155999999999998E-2</v>
      </c>
      <c r="FE67" s="1">
        <v>1</v>
      </c>
      <c r="FF67" s="1">
        <v>4.5496359999999996</v>
      </c>
      <c r="FG67" s="1">
        <v>0.41908299999999998</v>
      </c>
      <c r="FH67" s="1">
        <v>4.9069000000000002E-2</v>
      </c>
      <c r="FI67" s="1">
        <v>1</v>
      </c>
      <c r="FJ67" s="1">
        <v>2</v>
      </c>
      <c r="FK67" s="1">
        <v>2</v>
      </c>
      <c r="FL67" s="2">
        <v>44594</v>
      </c>
      <c r="FM67" s="1">
        <v>3.0570200000000001</v>
      </c>
      <c r="FN67" s="1">
        <v>2.7638600000000002</v>
      </c>
      <c r="FO67" s="1">
        <v>1.4165000000000001E-2</v>
      </c>
      <c r="FP67" s="1">
        <v>1.4933999999999999E-2</v>
      </c>
      <c r="FQ67" s="1">
        <v>0.12565799999999999</v>
      </c>
      <c r="FR67" s="1">
        <v>0.113263</v>
      </c>
      <c r="FS67" s="1">
        <v>31110.7</v>
      </c>
      <c r="FT67" s="1">
        <v>24347.200000000001</v>
      </c>
      <c r="FU67" s="1">
        <v>29642</v>
      </c>
      <c r="FV67" s="1">
        <v>24181.8</v>
      </c>
      <c r="FW67" s="1">
        <v>34033.4</v>
      </c>
      <c r="FX67" s="1">
        <v>31288.400000000001</v>
      </c>
      <c r="FY67" s="1">
        <v>42796.9</v>
      </c>
      <c r="FZ67" s="1">
        <v>39430.199999999997</v>
      </c>
      <c r="GA67" s="1">
        <v>2.0476000000000001</v>
      </c>
      <c r="GB67" s="1">
        <v>1.9154</v>
      </c>
      <c r="GC67" s="1">
        <v>4.0002000000000003E-2</v>
      </c>
      <c r="GD67" s="1">
        <v>0</v>
      </c>
      <c r="GE67" s="1">
        <v>27.726199999999999</v>
      </c>
      <c r="GF67" s="1">
        <v>999.9</v>
      </c>
      <c r="GG67" s="1">
        <v>50.6</v>
      </c>
      <c r="GH67" s="1">
        <v>35.4</v>
      </c>
      <c r="GI67" s="1">
        <v>28.857500000000002</v>
      </c>
      <c r="GJ67" s="1">
        <v>30.591999999999999</v>
      </c>
      <c r="GK67" s="1">
        <v>36.141800000000003</v>
      </c>
      <c r="GL67" s="1">
        <v>1</v>
      </c>
      <c r="GM67" s="1">
        <v>0.24449399999999999</v>
      </c>
      <c r="GN67" s="1">
        <v>1.9845699999999999</v>
      </c>
      <c r="GO67" s="1">
        <v>20.256</v>
      </c>
      <c r="GP67" s="1">
        <v>5.2232799999999999</v>
      </c>
      <c r="GQ67" s="1">
        <v>11.908099999999999</v>
      </c>
      <c r="GR67" s="1">
        <v>4.9637500000000001</v>
      </c>
      <c r="GS67" s="1">
        <v>3.2919999999999998</v>
      </c>
      <c r="GT67" s="1">
        <v>9999</v>
      </c>
      <c r="GU67" s="1">
        <v>9999</v>
      </c>
      <c r="GV67" s="1">
        <v>9220.2000000000007</v>
      </c>
      <c r="GW67" s="1">
        <v>988.6</v>
      </c>
      <c r="GX67" s="1">
        <v>1.87714</v>
      </c>
      <c r="GY67" s="1">
        <v>1.8754599999999999</v>
      </c>
      <c r="GZ67" s="1">
        <v>1.8741300000000001</v>
      </c>
      <c r="HA67" s="1">
        <v>1.8733299999999999</v>
      </c>
      <c r="HB67" s="1">
        <v>1.8748400000000001</v>
      </c>
      <c r="HC67" s="1">
        <v>1.86978</v>
      </c>
      <c r="HD67" s="1">
        <v>1.8739399999999999</v>
      </c>
      <c r="HE67" s="1">
        <v>1.8789899999999999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 t="s">
        <v>372</v>
      </c>
      <c r="HL67" s="1" t="s">
        <v>373</v>
      </c>
      <c r="HM67" s="1" t="s">
        <v>780</v>
      </c>
      <c r="HN67" s="1" t="s">
        <v>780</v>
      </c>
      <c r="HO67" s="1" t="s">
        <v>373</v>
      </c>
      <c r="HP67" s="1">
        <v>0</v>
      </c>
      <c r="HQ67" s="1">
        <v>100</v>
      </c>
      <c r="HR67" s="1">
        <v>100</v>
      </c>
      <c r="HS67" s="1">
        <v>2.9449999999999998</v>
      </c>
      <c r="HT67" s="1">
        <v>1.0175000000000001</v>
      </c>
      <c r="HU67" s="1">
        <v>2.7021649999999999</v>
      </c>
      <c r="HV67" s="1">
        <v>3.163E-3</v>
      </c>
      <c r="HW67" s="2">
        <v>-1.9999999999999999E-6</v>
      </c>
      <c r="HX67" s="2">
        <v>3.13E-10</v>
      </c>
      <c r="HY67" s="1">
        <v>0.27132299999999998</v>
      </c>
      <c r="HZ67" s="1">
        <v>2.2706E-2</v>
      </c>
      <c r="IA67" s="1">
        <v>3.1700000000000001E-4</v>
      </c>
      <c r="IB67" s="2">
        <v>-2.3999999999999999E-6</v>
      </c>
      <c r="IC67" s="1">
        <v>4</v>
      </c>
      <c r="ID67" s="1">
        <v>1883</v>
      </c>
      <c r="IE67" s="1">
        <v>1</v>
      </c>
      <c r="IF67" s="1">
        <v>28</v>
      </c>
      <c r="IG67" s="1">
        <v>1.3</v>
      </c>
      <c r="IH67" s="1">
        <v>9.4</v>
      </c>
      <c r="II67" s="1">
        <v>0.244141</v>
      </c>
      <c r="IJ67" s="1">
        <v>2.5061</v>
      </c>
      <c r="IK67" s="1">
        <v>1.42578</v>
      </c>
      <c r="IL67" s="1">
        <v>2.2827099999999998</v>
      </c>
      <c r="IM67" s="1">
        <v>1.5478499999999999</v>
      </c>
      <c r="IN67" s="1">
        <v>2.34863</v>
      </c>
      <c r="IO67" s="1">
        <v>37.698700000000002</v>
      </c>
      <c r="IP67" s="1">
        <v>14.298400000000001</v>
      </c>
      <c r="IQ67" s="1">
        <v>18</v>
      </c>
      <c r="IR67" s="1">
        <v>572.81100000000004</v>
      </c>
      <c r="IS67" s="1">
        <v>472.64499999999998</v>
      </c>
      <c r="IT67" s="1">
        <v>24.998899999999999</v>
      </c>
      <c r="IU67" s="1">
        <v>30.401199999999999</v>
      </c>
      <c r="IV67" s="1">
        <v>29.9999</v>
      </c>
      <c r="IW67" s="1">
        <v>30.3293</v>
      </c>
      <c r="IX67" s="1">
        <v>30.2559</v>
      </c>
      <c r="IY67" s="1">
        <v>4.9317799999999998</v>
      </c>
      <c r="IZ67" s="1">
        <v>25.070599999999999</v>
      </c>
      <c r="JA67" s="1">
        <v>20.459299999999999</v>
      </c>
      <c r="JB67" s="1">
        <v>25</v>
      </c>
      <c r="JC67" s="1">
        <v>50</v>
      </c>
      <c r="JD67" s="1">
        <v>21.914400000000001</v>
      </c>
      <c r="JE67" s="1">
        <v>99.195300000000003</v>
      </c>
      <c r="JF67" s="1">
        <v>100.34</v>
      </c>
    </row>
    <row r="68" spans="1:266" x14ac:dyDescent="0.2">
      <c r="A68" s="1">
        <v>52</v>
      </c>
      <c r="B68" s="2">
        <v>1660000000</v>
      </c>
      <c r="C68" s="1">
        <v>8050</v>
      </c>
      <c r="D68" s="1" t="s">
        <v>834</v>
      </c>
      <c r="E68" s="2">
        <v>0.98898148148148157</v>
      </c>
      <c r="F68" s="1" t="s">
        <v>366</v>
      </c>
      <c r="G68" s="1"/>
      <c r="H68" s="1" t="s">
        <v>449</v>
      </c>
      <c r="I68" s="1">
        <v>10</v>
      </c>
      <c r="J68" s="1" t="s">
        <v>828</v>
      </c>
      <c r="K68" s="2">
        <v>1660000000</v>
      </c>
      <c r="L68" s="1">
        <v>4.1120000000000002E-3</v>
      </c>
      <c r="M68" s="1">
        <v>4.1117730000000003</v>
      </c>
      <c r="N68" s="1">
        <v>-3.3936600000000001</v>
      </c>
      <c r="O68" s="1">
        <v>6.8936400000000004</v>
      </c>
      <c r="P68" s="1">
        <v>24.264130000000002</v>
      </c>
      <c r="Q68" s="1">
        <v>2.4591699999999999</v>
      </c>
      <c r="R68" s="1">
        <v>0.69867000000000001</v>
      </c>
      <c r="S68" s="1">
        <v>0.33180700000000002</v>
      </c>
      <c r="T68" s="1">
        <v>1.9154040000000001</v>
      </c>
      <c r="U68" s="1">
        <v>0.30286800000000003</v>
      </c>
      <c r="V68" s="1">
        <v>0.19168199999999999</v>
      </c>
      <c r="W68" s="1">
        <v>241.75710000000001</v>
      </c>
      <c r="X68" s="1">
        <v>29.02413</v>
      </c>
      <c r="Y68" s="1">
        <v>29.02413</v>
      </c>
      <c r="Z68" s="1">
        <v>4.0273909999999997</v>
      </c>
      <c r="AA68" s="1">
        <v>69.038719999999998</v>
      </c>
      <c r="AB68" s="1">
        <v>2.6970960000000002</v>
      </c>
      <c r="AC68" s="1">
        <v>3.9066420000000002</v>
      </c>
      <c r="AD68" s="1">
        <v>1.330295</v>
      </c>
      <c r="AE68" s="1">
        <v>-181.32900000000001</v>
      </c>
      <c r="AF68" s="1">
        <v>-54.226199999999999</v>
      </c>
      <c r="AG68" s="1">
        <v>-6.2180200000000001</v>
      </c>
      <c r="AH68" s="1">
        <v>-1.6219999999999998E-2</v>
      </c>
      <c r="AI68" s="1">
        <v>0</v>
      </c>
      <c r="AJ68" s="1">
        <v>0</v>
      </c>
      <c r="AK68" s="1">
        <v>1</v>
      </c>
      <c r="AL68" s="1">
        <v>0</v>
      </c>
      <c r="AM68" s="1">
        <v>25654.03</v>
      </c>
      <c r="AN68" s="1" t="s">
        <v>367</v>
      </c>
      <c r="AO68" s="1" t="s">
        <v>367</v>
      </c>
      <c r="AP68" s="1">
        <v>0</v>
      </c>
      <c r="AQ68" s="1">
        <v>0</v>
      </c>
      <c r="AR68" s="1" t="e">
        <v>#DIV/0!</v>
      </c>
      <c r="AS68" s="1">
        <v>0</v>
      </c>
      <c r="AT68" s="1" t="s">
        <v>367</v>
      </c>
      <c r="AU68" s="1" t="s">
        <v>367</v>
      </c>
      <c r="AV68" s="1">
        <v>0</v>
      </c>
      <c r="AW68" s="1">
        <v>0</v>
      </c>
      <c r="AX68" s="1" t="e">
        <v>#DIV/0!</v>
      </c>
      <c r="AY68" s="1">
        <v>0.5</v>
      </c>
      <c r="AZ68" s="1">
        <v>1261.2819999999999</v>
      </c>
      <c r="BA68" s="1">
        <v>-3.3936600000000001</v>
      </c>
      <c r="BB68" s="1" t="e">
        <v>#DIV/0!</v>
      </c>
      <c r="BC68" s="1">
        <v>-2.6900000000000001E-3</v>
      </c>
      <c r="BD68" s="1" t="e">
        <v>#DIV/0!</v>
      </c>
      <c r="BE68" s="1" t="e">
        <v>#DIV/0!</v>
      </c>
      <c r="BF68" s="1" t="s">
        <v>367</v>
      </c>
      <c r="BG68" s="1">
        <v>0</v>
      </c>
      <c r="BH68" s="1" t="e">
        <v>#DIV/0!</v>
      </c>
      <c r="BI68" s="1" t="e">
        <v>#DIV/0!</v>
      </c>
      <c r="BJ68" s="1" t="e">
        <v>#DIV/0!</v>
      </c>
      <c r="BK68" s="1" t="e">
        <v>#DIV/0!</v>
      </c>
      <c r="BL68" s="1" t="e">
        <v>#DIV/0!</v>
      </c>
      <c r="BM68" s="1" t="e">
        <v>#DIV/0!</v>
      </c>
      <c r="BN68" s="1" t="e">
        <v>#DIV/0!</v>
      </c>
      <c r="BO68" s="1" t="e">
        <v>#DIV/0!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1500.08</v>
      </c>
      <c r="CI68" s="1">
        <v>1261.2819999999999</v>
      </c>
      <c r="CJ68" s="1">
        <v>0.84080999999999995</v>
      </c>
      <c r="CK68" s="1">
        <v>0.161163</v>
      </c>
      <c r="CL68" s="1">
        <v>6</v>
      </c>
      <c r="CM68" s="1">
        <v>0.5</v>
      </c>
      <c r="CN68" s="1" t="s">
        <v>368</v>
      </c>
      <c r="CO68" s="1">
        <v>2</v>
      </c>
      <c r="CP68" s="2">
        <v>1660000000</v>
      </c>
      <c r="CQ68" s="1">
        <v>6.8936400000000004</v>
      </c>
      <c r="CR68" s="1">
        <v>3.2234799999999999</v>
      </c>
      <c r="CS68" s="1">
        <v>26.611699999999999</v>
      </c>
      <c r="CT68" s="1">
        <v>22.2468</v>
      </c>
      <c r="CU68" s="1">
        <v>3.7676400000000001</v>
      </c>
      <c r="CV68" s="1">
        <v>25.7197</v>
      </c>
      <c r="CW68" s="1">
        <v>550.16399999999999</v>
      </c>
      <c r="CX68" s="1">
        <v>101.25</v>
      </c>
      <c r="CY68" s="1">
        <v>9.9998000000000004E-2</v>
      </c>
      <c r="CZ68" s="1">
        <v>28.498999999999999</v>
      </c>
      <c r="DA68" s="1">
        <v>28.616800000000001</v>
      </c>
      <c r="DB68" s="1">
        <v>999.9</v>
      </c>
      <c r="DC68" s="1">
        <v>0</v>
      </c>
      <c r="DD68" s="1">
        <v>0</v>
      </c>
      <c r="DE68" s="1">
        <v>4990</v>
      </c>
      <c r="DF68" s="1">
        <v>0</v>
      </c>
      <c r="DG68" s="1">
        <v>1764.32</v>
      </c>
      <c r="DH68" s="1">
        <v>3.35622</v>
      </c>
      <c r="DI68" s="1">
        <v>6.7605000000000004</v>
      </c>
      <c r="DJ68" s="1">
        <v>3.2968299999999999</v>
      </c>
      <c r="DK68" s="1">
        <v>4.4975500000000004</v>
      </c>
      <c r="DL68" s="1">
        <v>3.2234799999999999</v>
      </c>
      <c r="DM68" s="1">
        <v>22.2468</v>
      </c>
      <c r="DN68" s="1">
        <v>2.7078600000000002</v>
      </c>
      <c r="DO68" s="1">
        <v>2.2524899999999999</v>
      </c>
      <c r="DP68" s="1">
        <v>22.332899999999999</v>
      </c>
      <c r="DQ68" s="1">
        <v>19.340599999999998</v>
      </c>
      <c r="DR68" s="1">
        <v>1500.08</v>
      </c>
      <c r="DS68" s="1">
        <v>0.97300600000000004</v>
      </c>
      <c r="DT68" s="1">
        <v>2.6994000000000001E-2</v>
      </c>
      <c r="DU68" s="1">
        <v>0</v>
      </c>
      <c r="DV68" s="1">
        <v>2.4049</v>
      </c>
      <c r="DW68" s="1">
        <v>0</v>
      </c>
      <c r="DX68" s="1">
        <v>17088.5</v>
      </c>
      <c r="DY68" s="1">
        <v>13304.3</v>
      </c>
      <c r="DZ68" s="1">
        <v>37.186999999999998</v>
      </c>
      <c r="EA68" s="1">
        <v>39.625</v>
      </c>
      <c r="EB68" s="1">
        <v>37.75</v>
      </c>
      <c r="EC68" s="1">
        <v>38.311999999999998</v>
      </c>
      <c r="ED68" s="1">
        <v>37.375</v>
      </c>
      <c r="EE68" s="1">
        <v>1459.59</v>
      </c>
      <c r="EF68" s="1">
        <v>40.49</v>
      </c>
      <c r="EG68" s="1">
        <v>0</v>
      </c>
      <c r="EH68" s="2">
        <v>1660000000</v>
      </c>
      <c r="EI68" s="1">
        <v>0</v>
      </c>
      <c r="EJ68" s="1">
        <v>2.3619240000000001</v>
      </c>
      <c r="EK68" s="1">
        <v>-0.48225000000000001</v>
      </c>
      <c r="EL68" s="1">
        <v>-239.00800000000001</v>
      </c>
      <c r="EM68" s="1">
        <v>17110.55</v>
      </c>
      <c r="EN68" s="1">
        <v>15</v>
      </c>
      <c r="EO68" s="2">
        <v>1660000000</v>
      </c>
      <c r="EP68" s="2">
        <v>0.98925925925925917</v>
      </c>
      <c r="EQ68" s="2">
        <v>1660000000</v>
      </c>
      <c r="ER68" s="2">
        <v>1660000000</v>
      </c>
      <c r="ES68" s="1">
        <v>44</v>
      </c>
      <c r="ET68" s="1">
        <v>0.32500000000000001</v>
      </c>
      <c r="EU68" s="1">
        <v>1.4E-2</v>
      </c>
      <c r="EV68" s="1">
        <v>3.1259999999999999</v>
      </c>
      <c r="EW68" s="1">
        <v>0.89200000000000002</v>
      </c>
      <c r="EX68" s="1">
        <v>3</v>
      </c>
      <c r="EY68" s="1">
        <v>22</v>
      </c>
      <c r="EZ68" s="1">
        <v>0.21</v>
      </c>
      <c r="FA68" s="1">
        <v>0.02</v>
      </c>
      <c r="FB68" s="1">
        <v>3.4134530000000001</v>
      </c>
      <c r="FC68" s="1">
        <v>-0.14593</v>
      </c>
      <c r="FD68" s="1">
        <v>2.3361E-2</v>
      </c>
      <c r="FE68" s="1">
        <v>0</v>
      </c>
      <c r="FF68" s="1">
        <v>4.4825309999999998</v>
      </c>
      <c r="FG68" s="1">
        <v>0.117629</v>
      </c>
      <c r="FH68" s="1">
        <v>1.5115999999999999E-2</v>
      </c>
      <c r="FI68" s="1">
        <v>1</v>
      </c>
      <c r="FJ68" s="1">
        <v>1</v>
      </c>
      <c r="FK68" s="1">
        <v>2</v>
      </c>
      <c r="FL68" s="2">
        <v>44563</v>
      </c>
      <c r="FM68" s="1">
        <v>3.0570200000000001</v>
      </c>
      <c r="FN68" s="1">
        <v>2.7639100000000001</v>
      </c>
      <c r="FO68" s="1">
        <v>1.114E-3</v>
      </c>
      <c r="FP68" s="1">
        <v>9.59E-4</v>
      </c>
      <c r="FQ68" s="1">
        <v>0.12637699999999999</v>
      </c>
      <c r="FR68" s="1">
        <v>0.11427</v>
      </c>
      <c r="FS68" s="1">
        <v>31522</v>
      </c>
      <c r="FT68" s="1">
        <v>24692.400000000001</v>
      </c>
      <c r="FU68" s="1">
        <v>29641.599999999999</v>
      </c>
      <c r="FV68" s="1">
        <v>24181.599999999999</v>
      </c>
      <c r="FW68" s="1">
        <v>34003.300000000003</v>
      </c>
      <c r="FX68" s="1">
        <v>31251.4</v>
      </c>
      <c r="FY68" s="1">
        <v>42795.6</v>
      </c>
      <c r="FZ68" s="1">
        <v>39429.599999999999</v>
      </c>
      <c r="GA68" s="1">
        <v>2.0476299999999998</v>
      </c>
      <c r="GB68" s="1">
        <v>1.9156200000000001</v>
      </c>
      <c r="GC68" s="1">
        <v>4.0252000000000003E-2</v>
      </c>
      <c r="GD68" s="1">
        <v>0</v>
      </c>
      <c r="GE68" s="1">
        <v>27.96</v>
      </c>
      <c r="GF68" s="1">
        <v>999.9</v>
      </c>
      <c r="GG68" s="1">
        <v>50.6</v>
      </c>
      <c r="GH68" s="1">
        <v>35.299999999999997</v>
      </c>
      <c r="GI68" s="1">
        <v>28.700299999999999</v>
      </c>
      <c r="GJ68" s="1">
        <v>31.012</v>
      </c>
      <c r="GK68" s="1">
        <v>35.805300000000003</v>
      </c>
      <c r="GL68" s="1">
        <v>1</v>
      </c>
      <c r="GM68" s="1">
        <v>0.24437500000000001</v>
      </c>
      <c r="GN68" s="1">
        <v>2.0343100000000001</v>
      </c>
      <c r="GO68" s="1">
        <v>20.255199999999999</v>
      </c>
      <c r="GP68" s="1">
        <v>5.2282200000000003</v>
      </c>
      <c r="GQ68" s="1">
        <v>11.908099999999999</v>
      </c>
      <c r="GR68" s="1">
        <v>4.9637000000000002</v>
      </c>
      <c r="GS68" s="1">
        <v>3.2919999999999998</v>
      </c>
      <c r="GT68" s="1">
        <v>9999</v>
      </c>
      <c r="GU68" s="1">
        <v>9999</v>
      </c>
      <c r="GV68" s="1">
        <v>9236.7999999999993</v>
      </c>
      <c r="GW68" s="1">
        <v>988.6</v>
      </c>
      <c r="GX68" s="1">
        <v>1.8771500000000001</v>
      </c>
      <c r="GY68" s="1">
        <v>1.8754900000000001</v>
      </c>
      <c r="GZ68" s="1">
        <v>1.8741399999999999</v>
      </c>
      <c r="HA68" s="1">
        <v>1.87338</v>
      </c>
      <c r="HB68" s="1">
        <v>1.8748499999999999</v>
      </c>
      <c r="HC68" s="1">
        <v>1.86981</v>
      </c>
      <c r="HD68" s="1">
        <v>1.87398</v>
      </c>
      <c r="HE68" s="1">
        <v>1.87906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 t="s">
        <v>372</v>
      </c>
      <c r="HL68" s="1" t="s">
        <v>373</v>
      </c>
      <c r="HM68" s="1" t="s">
        <v>780</v>
      </c>
      <c r="HN68" s="1" t="s">
        <v>780</v>
      </c>
      <c r="HO68" s="1" t="s">
        <v>373</v>
      </c>
      <c r="HP68" s="1">
        <v>0</v>
      </c>
      <c r="HQ68" s="1">
        <v>100</v>
      </c>
      <c r="HR68" s="1">
        <v>100</v>
      </c>
      <c r="HS68" s="1">
        <v>3.1259999999999999</v>
      </c>
      <c r="HT68" s="1">
        <v>0.89200000000000002</v>
      </c>
      <c r="HU68" s="1">
        <v>2.8001659999999999</v>
      </c>
      <c r="HV68" s="1">
        <v>3.163E-3</v>
      </c>
      <c r="HW68" s="2">
        <v>-1.9999999999999999E-6</v>
      </c>
      <c r="HX68" s="2">
        <v>3.13E-10</v>
      </c>
      <c r="HY68" s="1">
        <v>0.27132299999999998</v>
      </c>
      <c r="HZ68" s="1">
        <v>2.2706E-2</v>
      </c>
      <c r="IA68" s="1">
        <v>3.1700000000000001E-4</v>
      </c>
      <c r="IB68" s="2">
        <v>-2.3999999999999999E-6</v>
      </c>
      <c r="IC68" s="1">
        <v>4</v>
      </c>
      <c r="ID68" s="1">
        <v>1883</v>
      </c>
      <c r="IE68" s="1">
        <v>1</v>
      </c>
      <c r="IF68" s="1">
        <v>28</v>
      </c>
      <c r="IG68" s="1">
        <v>1.3</v>
      </c>
      <c r="IH68" s="1">
        <v>11</v>
      </c>
      <c r="II68" s="1">
        <v>3.1738000000000002E-2</v>
      </c>
      <c r="IJ68" s="1">
        <v>4.99756</v>
      </c>
      <c r="IK68" s="1">
        <v>1.42578</v>
      </c>
      <c r="IL68" s="1">
        <v>2.2827099999999998</v>
      </c>
      <c r="IM68" s="1">
        <v>1.5478499999999999</v>
      </c>
      <c r="IN68" s="1">
        <v>2.3938000000000001</v>
      </c>
      <c r="IO68" s="1">
        <v>37.650399999999998</v>
      </c>
      <c r="IP68" s="1">
        <v>14.2721</v>
      </c>
      <c r="IQ68" s="1">
        <v>18</v>
      </c>
      <c r="IR68" s="1">
        <v>572.70299999999997</v>
      </c>
      <c r="IS68" s="1">
        <v>472.69799999999998</v>
      </c>
      <c r="IT68" s="1">
        <v>25.000900000000001</v>
      </c>
      <c r="IU68" s="1">
        <v>30.398299999999999</v>
      </c>
      <c r="IV68" s="1">
        <v>30.000399999999999</v>
      </c>
      <c r="IW68" s="1">
        <v>30.3156</v>
      </c>
      <c r="IX68" s="1">
        <v>30.244800000000001</v>
      </c>
      <c r="IY68" s="1">
        <v>0</v>
      </c>
      <c r="IZ68" s="1">
        <v>23.812899999999999</v>
      </c>
      <c r="JA68" s="1">
        <v>19.377500000000001</v>
      </c>
      <c r="JB68" s="1">
        <v>25</v>
      </c>
      <c r="JC68" s="1">
        <v>0</v>
      </c>
      <c r="JD68" s="1">
        <v>22.1873</v>
      </c>
      <c r="JE68" s="1">
        <v>99.192800000000005</v>
      </c>
      <c r="JF68" s="1">
        <v>100.339</v>
      </c>
    </row>
    <row r="69" spans="1:266" x14ac:dyDescent="0.2">
      <c r="A69" s="1">
        <v>53</v>
      </c>
      <c r="B69" s="2">
        <v>1660000000</v>
      </c>
      <c r="C69" s="1">
        <v>8150</v>
      </c>
      <c r="D69" s="1" t="s">
        <v>835</v>
      </c>
      <c r="E69" s="2">
        <v>0.99013888888888879</v>
      </c>
      <c r="F69" s="1" t="s">
        <v>366</v>
      </c>
      <c r="G69" s="1"/>
      <c r="H69" s="1" t="s">
        <v>449</v>
      </c>
      <c r="I69" s="1">
        <v>10</v>
      </c>
      <c r="J69" s="1" t="s">
        <v>828</v>
      </c>
      <c r="K69" s="2">
        <v>1660000000</v>
      </c>
      <c r="L69" s="1">
        <v>4.2770000000000004E-3</v>
      </c>
      <c r="M69" s="1">
        <v>4.2769899999999996</v>
      </c>
      <c r="N69" s="1">
        <v>14.670299999999999</v>
      </c>
      <c r="O69" s="1">
        <v>382.40899999999999</v>
      </c>
      <c r="P69" s="1">
        <v>303.3827</v>
      </c>
      <c r="Q69" s="1">
        <v>30.746110000000002</v>
      </c>
      <c r="R69" s="1">
        <v>38.754980000000003</v>
      </c>
      <c r="S69" s="1">
        <v>0.35537299999999999</v>
      </c>
      <c r="T69" s="1">
        <v>1.914444</v>
      </c>
      <c r="U69" s="1">
        <v>0.32238</v>
      </c>
      <c r="V69" s="1">
        <v>0.20419599999999999</v>
      </c>
      <c r="W69" s="1">
        <v>241.74760000000001</v>
      </c>
      <c r="X69" s="1">
        <v>29.017810000000001</v>
      </c>
      <c r="Y69" s="1">
        <v>29.017810000000001</v>
      </c>
      <c r="Z69" s="1">
        <v>4.025919</v>
      </c>
      <c r="AA69" s="1">
        <v>69.553070000000005</v>
      </c>
      <c r="AB69" s="1">
        <v>2.7261820000000001</v>
      </c>
      <c r="AC69" s="1">
        <v>3.9195720000000001</v>
      </c>
      <c r="AD69" s="1">
        <v>1.299736</v>
      </c>
      <c r="AE69" s="1">
        <v>-188.61500000000001</v>
      </c>
      <c r="AF69" s="1">
        <v>-47.674100000000003</v>
      </c>
      <c r="AG69" s="1">
        <v>-5.4708100000000002</v>
      </c>
      <c r="AH69" s="1">
        <v>-1.255E-2</v>
      </c>
      <c r="AI69" s="1">
        <v>0</v>
      </c>
      <c r="AJ69" s="1">
        <v>0</v>
      </c>
      <c r="AK69" s="1">
        <v>1</v>
      </c>
      <c r="AL69" s="1">
        <v>0</v>
      </c>
      <c r="AM69" s="1">
        <v>25625.37</v>
      </c>
      <c r="AN69" s="1" t="s">
        <v>367</v>
      </c>
      <c r="AO69" s="1" t="s">
        <v>367</v>
      </c>
      <c r="AP69" s="1">
        <v>0</v>
      </c>
      <c r="AQ69" s="1">
        <v>0</v>
      </c>
      <c r="AR69" s="1" t="e">
        <v>#DIV/0!</v>
      </c>
      <c r="AS69" s="1">
        <v>0</v>
      </c>
      <c r="AT69" s="1" t="s">
        <v>367</v>
      </c>
      <c r="AU69" s="1" t="s">
        <v>367</v>
      </c>
      <c r="AV69" s="1">
        <v>0</v>
      </c>
      <c r="AW69" s="1">
        <v>0</v>
      </c>
      <c r="AX69" s="1" t="e">
        <v>#DIV/0!</v>
      </c>
      <c r="AY69" s="1">
        <v>0.5</v>
      </c>
      <c r="AZ69" s="1">
        <v>1261.232</v>
      </c>
      <c r="BA69" s="1">
        <v>14.670299999999999</v>
      </c>
      <c r="BB69" s="1" t="e">
        <v>#DIV/0!</v>
      </c>
      <c r="BC69" s="1">
        <v>1.1632E-2</v>
      </c>
      <c r="BD69" s="1" t="e">
        <v>#DIV/0!</v>
      </c>
      <c r="BE69" s="1" t="e">
        <v>#DIV/0!</v>
      </c>
      <c r="BF69" s="1" t="s">
        <v>367</v>
      </c>
      <c r="BG69" s="1">
        <v>0</v>
      </c>
      <c r="BH69" s="1" t="e">
        <v>#DIV/0!</v>
      </c>
      <c r="BI69" s="1" t="e">
        <v>#DIV/0!</v>
      </c>
      <c r="BJ69" s="1" t="e">
        <v>#DIV/0!</v>
      </c>
      <c r="BK69" s="1" t="e">
        <v>#DIV/0!</v>
      </c>
      <c r="BL69" s="1" t="e">
        <v>#DIV/0!</v>
      </c>
      <c r="BM69" s="1" t="e">
        <v>#DIV/0!</v>
      </c>
      <c r="BN69" s="1" t="e">
        <v>#DIV/0!</v>
      </c>
      <c r="BO69" s="1" t="e">
        <v>#DIV/0!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1500.02</v>
      </c>
      <c r="CI69" s="1">
        <v>1261.232</v>
      </c>
      <c r="CJ69" s="1">
        <v>0.84080999999999995</v>
      </c>
      <c r="CK69" s="1">
        <v>0.161163</v>
      </c>
      <c r="CL69" s="1">
        <v>6</v>
      </c>
      <c r="CM69" s="1">
        <v>0.5</v>
      </c>
      <c r="CN69" s="1" t="s">
        <v>368</v>
      </c>
      <c r="CO69" s="1">
        <v>2</v>
      </c>
      <c r="CP69" s="2">
        <v>1660000000</v>
      </c>
      <c r="CQ69" s="1">
        <v>382.40899999999999</v>
      </c>
      <c r="CR69" s="1">
        <v>400.18900000000002</v>
      </c>
      <c r="CS69" s="1">
        <v>26.900200000000002</v>
      </c>
      <c r="CT69" s="1">
        <v>22.361999999999998</v>
      </c>
      <c r="CU69" s="1">
        <v>378.447</v>
      </c>
      <c r="CV69" s="1">
        <v>25.8569</v>
      </c>
      <c r="CW69" s="1">
        <v>550.25400000000002</v>
      </c>
      <c r="CX69" s="1">
        <v>101.244</v>
      </c>
      <c r="CY69" s="1">
        <v>0.10032000000000001</v>
      </c>
      <c r="CZ69" s="1">
        <v>28.555900000000001</v>
      </c>
      <c r="DA69" s="1">
        <v>28.667000000000002</v>
      </c>
      <c r="DB69" s="1">
        <v>999.9</v>
      </c>
      <c r="DC69" s="1">
        <v>0</v>
      </c>
      <c r="DD69" s="1">
        <v>0</v>
      </c>
      <c r="DE69" s="1">
        <v>4986.25</v>
      </c>
      <c r="DF69" s="1">
        <v>0</v>
      </c>
      <c r="DG69" s="1">
        <v>1773.53</v>
      </c>
      <c r="DH69" s="1">
        <v>-17.6937</v>
      </c>
      <c r="DI69" s="1">
        <v>393.06900000000002</v>
      </c>
      <c r="DJ69" s="1">
        <v>409.34199999999998</v>
      </c>
      <c r="DK69" s="1">
        <v>4.5382300000000004</v>
      </c>
      <c r="DL69" s="1">
        <v>400.18900000000002</v>
      </c>
      <c r="DM69" s="1">
        <v>22.361999999999998</v>
      </c>
      <c r="DN69" s="1">
        <v>2.7235</v>
      </c>
      <c r="DO69" s="1">
        <v>2.26403</v>
      </c>
      <c r="DP69" s="1">
        <v>22.427600000000002</v>
      </c>
      <c r="DQ69" s="1">
        <v>19.422699999999999</v>
      </c>
      <c r="DR69" s="1">
        <v>1500.02</v>
      </c>
      <c r="DS69" s="1">
        <v>0.97300600000000004</v>
      </c>
      <c r="DT69" s="1">
        <v>2.6994000000000001E-2</v>
      </c>
      <c r="DU69" s="1">
        <v>0</v>
      </c>
      <c r="DV69" s="1">
        <v>2.1453000000000002</v>
      </c>
      <c r="DW69" s="1">
        <v>0</v>
      </c>
      <c r="DX69" s="1">
        <v>16371.7</v>
      </c>
      <c r="DY69" s="1">
        <v>13303.8</v>
      </c>
      <c r="DZ69" s="1">
        <v>37.25</v>
      </c>
      <c r="EA69" s="1">
        <v>39.686999999999998</v>
      </c>
      <c r="EB69" s="1">
        <v>37.875</v>
      </c>
      <c r="EC69" s="1">
        <v>38.311999999999998</v>
      </c>
      <c r="ED69" s="1">
        <v>37.436999999999998</v>
      </c>
      <c r="EE69" s="1">
        <v>1459.53</v>
      </c>
      <c r="EF69" s="1">
        <v>40.49</v>
      </c>
      <c r="EG69" s="1">
        <v>0</v>
      </c>
      <c r="EH69" s="2">
        <v>1660000000</v>
      </c>
      <c r="EI69" s="1">
        <v>0</v>
      </c>
      <c r="EJ69" s="1">
        <v>2.3712770000000001</v>
      </c>
      <c r="EK69" s="1">
        <v>-0.17793</v>
      </c>
      <c r="EL69" s="1">
        <v>-805.06</v>
      </c>
      <c r="EM69" s="1">
        <v>16384.7</v>
      </c>
      <c r="EN69" s="1">
        <v>15</v>
      </c>
      <c r="EO69" s="2">
        <v>1660000000</v>
      </c>
      <c r="EP69" s="2">
        <v>0.99034722222222227</v>
      </c>
      <c r="EQ69" s="2">
        <v>1660000000</v>
      </c>
      <c r="ER69" s="2">
        <v>1660000000</v>
      </c>
      <c r="ES69" s="1">
        <v>45</v>
      </c>
      <c r="ET69" s="1">
        <v>-0.11700000000000001</v>
      </c>
      <c r="EU69" s="1">
        <v>1.4E-2</v>
      </c>
      <c r="EV69" s="1">
        <v>3.9620000000000002</v>
      </c>
      <c r="EW69" s="1">
        <v>0.89200000000000002</v>
      </c>
      <c r="EX69" s="1">
        <v>401</v>
      </c>
      <c r="EY69" s="1">
        <v>22</v>
      </c>
      <c r="EZ69" s="1">
        <v>0.12</v>
      </c>
      <c r="FA69" s="1">
        <v>0.02</v>
      </c>
      <c r="FB69" s="1">
        <v>-17.458600000000001</v>
      </c>
      <c r="FC69" s="1">
        <v>-3.9113799999999999</v>
      </c>
      <c r="FD69" s="1">
        <v>0.46694000000000002</v>
      </c>
      <c r="FE69" s="1">
        <v>0</v>
      </c>
      <c r="FF69" s="1">
        <v>4.5715510000000004</v>
      </c>
      <c r="FG69" s="1">
        <v>-0.15367</v>
      </c>
      <c r="FH69" s="1">
        <v>1.7646999999999999E-2</v>
      </c>
      <c r="FI69" s="1">
        <v>1</v>
      </c>
      <c r="FJ69" s="1">
        <v>1</v>
      </c>
      <c r="FK69" s="1">
        <v>2</v>
      </c>
      <c r="FL69" s="2">
        <v>44563</v>
      </c>
      <c r="FM69" s="1">
        <v>3.0571799999999998</v>
      </c>
      <c r="FN69" s="1">
        <v>2.7642099999999998</v>
      </c>
      <c r="FO69" s="1">
        <v>9.6329999999999999E-2</v>
      </c>
      <c r="FP69" s="1">
        <v>0.101075</v>
      </c>
      <c r="FQ69" s="1">
        <v>0.126834</v>
      </c>
      <c r="FR69" s="1">
        <v>0.114672</v>
      </c>
      <c r="FS69" s="1">
        <v>28513.7</v>
      </c>
      <c r="FT69" s="1">
        <v>22216.400000000001</v>
      </c>
      <c r="FU69" s="1">
        <v>29638.400000000001</v>
      </c>
      <c r="FV69" s="1">
        <v>24180.3</v>
      </c>
      <c r="FW69" s="1">
        <v>33984.6</v>
      </c>
      <c r="FX69" s="1">
        <v>31239</v>
      </c>
      <c r="FY69" s="1">
        <v>42789.8</v>
      </c>
      <c r="FZ69" s="1">
        <v>39427.300000000003</v>
      </c>
      <c r="GA69" s="1">
        <v>2.0475500000000002</v>
      </c>
      <c r="GB69" s="1">
        <v>1.91625</v>
      </c>
      <c r="GC69" s="1">
        <v>3.1821000000000002E-2</v>
      </c>
      <c r="GD69" s="1">
        <v>0</v>
      </c>
      <c r="GE69" s="1">
        <v>28.1478</v>
      </c>
      <c r="GF69" s="1">
        <v>999.9</v>
      </c>
      <c r="GG69" s="1">
        <v>50.7</v>
      </c>
      <c r="GH69" s="1">
        <v>35.200000000000003</v>
      </c>
      <c r="GI69" s="1">
        <v>28.6004</v>
      </c>
      <c r="GJ69" s="1">
        <v>30.812000000000001</v>
      </c>
      <c r="GK69" s="1">
        <v>35.757199999999997</v>
      </c>
      <c r="GL69" s="1">
        <v>1</v>
      </c>
      <c r="GM69" s="1">
        <v>0.24667700000000001</v>
      </c>
      <c r="GN69" s="1">
        <v>1.9978499999999999</v>
      </c>
      <c r="GO69" s="1">
        <v>20.255400000000002</v>
      </c>
      <c r="GP69" s="1">
        <v>5.2268699999999999</v>
      </c>
      <c r="GQ69" s="1">
        <v>11.908099999999999</v>
      </c>
      <c r="GR69" s="1">
        <v>4.9637500000000001</v>
      </c>
      <c r="GS69" s="1">
        <v>3.2919200000000002</v>
      </c>
      <c r="GT69" s="1">
        <v>9999</v>
      </c>
      <c r="GU69" s="1">
        <v>9999</v>
      </c>
      <c r="GV69" s="1">
        <v>9251.2000000000007</v>
      </c>
      <c r="GW69" s="1">
        <v>988.7</v>
      </c>
      <c r="GX69" s="1">
        <v>1.87714</v>
      </c>
      <c r="GY69" s="1">
        <v>1.8754599999999999</v>
      </c>
      <c r="GZ69" s="1">
        <v>1.87409</v>
      </c>
      <c r="HA69" s="1">
        <v>1.87334</v>
      </c>
      <c r="HB69" s="1">
        <v>1.8748499999999999</v>
      </c>
      <c r="HC69" s="1">
        <v>1.8697299999999999</v>
      </c>
      <c r="HD69" s="1">
        <v>1.8739300000000001</v>
      </c>
      <c r="HE69" s="1">
        <v>1.8790100000000001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 t="s">
        <v>372</v>
      </c>
      <c r="HL69" s="1" t="s">
        <v>373</v>
      </c>
      <c r="HM69" s="1" t="s">
        <v>780</v>
      </c>
      <c r="HN69" s="1" t="s">
        <v>780</v>
      </c>
      <c r="HO69" s="1" t="s">
        <v>373</v>
      </c>
      <c r="HP69" s="1">
        <v>0</v>
      </c>
      <c r="HQ69" s="1">
        <v>100</v>
      </c>
      <c r="HR69" s="1">
        <v>100</v>
      </c>
      <c r="HS69" s="1">
        <v>3.9620000000000002</v>
      </c>
      <c r="HT69" s="1">
        <v>1.0432999999999999</v>
      </c>
      <c r="HU69" s="1">
        <v>3.1255190000000002</v>
      </c>
      <c r="HV69" s="1">
        <v>3.163E-3</v>
      </c>
      <c r="HW69" s="2">
        <v>-1.9999999999999999E-6</v>
      </c>
      <c r="HX69" s="2">
        <v>3.13E-10</v>
      </c>
      <c r="HY69" s="1">
        <v>0.28516799999999998</v>
      </c>
      <c r="HZ69" s="1">
        <v>2.2706E-2</v>
      </c>
      <c r="IA69" s="1">
        <v>3.1700000000000001E-4</v>
      </c>
      <c r="IB69" s="2">
        <v>-2.3999999999999999E-6</v>
      </c>
      <c r="IC69" s="1">
        <v>4</v>
      </c>
      <c r="ID69" s="1">
        <v>1883</v>
      </c>
      <c r="IE69" s="1">
        <v>1</v>
      </c>
      <c r="IF69" s="1">
        <v>28</v>
      </c>
      <c r="IG69" s="1">
        <v>1.3</v>
      </c>
      <c r="IH69" s="1">
        <v>1.3</v>
      </c>
      <c r="II69" s="1">
        <v>1.0473600000000001</v>
      </c>
      <c r="IJ69" s="1">
        <v>2.4682599999999999</v>
      </c>
      <c r="IK69" s="1">
        <v>1.42578</v>
      </c>
      <c r="IL69" s="1">
        <v>2.2827099999999998</v>
      </c>
      <c r="IM69" s="1">
        <v>1.5478499999999999</v>
      </c>
      <c r="IN69" s="1">
        <v>2.3986800000000001</v>
      </c>
      <c r="IO69" s="1">
        <v>37.674500000000002</v>
      </c>
      <c r="IP69" s="1">
        <v>14.2721</v>
      </c>
      <c r="IQ69" s="1">
        <v>18</v>
      </c>
      <c r="IR69" s="1">
        <v>572.77</v>
      </c>
      <c r="IS69" s="1">
        <v>473.15699999999998</v>
      </c>
      <c r="IT69" s="1">
        <v>25.000800000000002</v>
      </c>
      <c r="IU69" s="1">
        <v>30.4331</v>
      </c>
      <c r="IV69" s="1">
        <v>30.0002</v>
      </c>
      <c r="IW69" s="1">
        <v>30.328700000000001</v>
      </c>
      <c r="IX69" s="1">
        <v>30.253299999999999</v>
      </c>
      <c r="IY69" s="1">
        <v>20.992899999999999</v>
      </c>
      <c r="IZ69" s="1">
        <v>23.573499999999999</v>
      </c>
      <c r="JA69" s="1">
        <v>18.952100000000002</v>
      </c>
      <c r="JB69" s="1">
        <v>25</v>
      </c>
      <c r="JC69" s="1">
        <v>400</v>
      </c>
      <c r="JD69" s="1">
        <v>22.310199999999998</v>
      </c>
      <c r="JE69" s="1">
        <v>99.180599999999998</v>
      </c>
      <c r="JF69" s="1">
        <v>100.333</v>
      </c>
    </row>
    <row r="70" spans="1:266" x14ac:dyDescent="0.2">
      <c r="A70" s="1">
        <v>54</v>
      </c>
      <c r="B70" s="2">
        <v>1660000000</v>
      </c>
      <c r="C70" s="1">
        <v>8244</v>
      </c>
      <c r="D70" s="1" t="s">
        <v>836</v>
      </c>
      <c r="E70" s="2">
        <v>0.99122685185185189</v>
      </c>
      <c r="F70" s="1" t="s">
        <v>366</v>
      </c>
      <c r="G70" s="1"/>
      <c r="H70" s="1" t="s">
        <v>449</v>
      </c>
      <c r="I70" s="1">
        <v>10</v>
      </c>
      <c r="J70" s="1" t="s">
        <v>828</v>
      </c>
      <c r="K70" s="2">
        <v>1660000000</v>
      </c>
      <c r="L70" s="1">
        <v>4.3070000000000001E-3</v>
      </c>
      <c r="M70" s="1">
        <v>4.307429</v>
      </c>
      <c r="N70" s="1">
        <v>14.530670000000001</v>
      </c>
      <c r="O70" s="1">
        <v>382.44499999999999</v>
      </c>
      <c r="P70" s="1">
        <v>304.68009999999998</v>
      </c>
      <c r="Q70" s="1">
        <v>30.876940000000001</v>
      </c>
      <c r="R70" s="1">
        <v>38.757800000000003</v>
      </c>
      <c r="S70" s="1">
        <v>0.35863299999999998</v>
      </c>
      <c r="T70" s="1">
        <v>1.9105589999999999</v>
      </c>
      <c r="U70" s="1">
        <v>0.32500099999999998</v>
      </c>
      <c r="V70" s="1">
        <v>0.20588400000000001</v>
      </c>
      <c r="W70" s="1">
        <v>241.7587</v>
      </c>
      <c r="X70" s="1">
        <v>29.033840000000001</v>
      </c>
      <c r="Y70" s="1">
        <v>29.033840000000001</v>
      </c>
      <c r="Z70" s="1">
        <v>4.029655</v>
      </c>
      <c r="AA70" s="1">
        <v>69.575640000000007</v>
      </c>
      <c r="AB70" s="1">
        <v>2.7313130000000001</v>
      </c>
      <c r="AC70" s="1">
        <v>3.9256739999999999</v>
      </c>
      <c r="AD70" s="1">
        <v>1.2983420000000001</v>
      </c>
      <c r="AE70" s="1">
        <v>-189.958</v>
      </c>
      <c r="AF70" s="1">
        <v>-46.468600000000002</v>
      </c>
      <c r="AG70" s="1">
        <v>-5.3444599999999998</v>
      </c>
      <c r="AH70" s="1">
        <v>-1.1979999999999999E-2</v>
      </c>
      <c r="AI70" s="1">
        <v>0</v>
      </c>
      <c r="AJ70" s="1">
        <v>0</v>
      </c>
      <c r="AK70" s="1">
        <v>1</v>
      </c>
      <c r="AL70" s="1">
        <v>0</v>
      </c>
      <c r="AM70" s="1">
        <v>25525.94</v>
      </c>
      <c r="AN70" s="1" t="s">
        <v>367</v>
      </c>
      <c r="AO70" s="1" t="s">
        <v>367</v>
      </c>
      <c r="AP70" s="1">
        <v>0</v>
      </c>
      <c r="AQ70" s="1">
        <v>0</v>
      </c>
      <c r="AR70" s="1" t="e">
        <v>#DIV/0!</v>
      </c>
      <c r="AS70" s="1">
        <v>0</v>
      </c>
      <c r="AT70" s="1" t="s">
        <v>367</v>
      </c>
      <c r="AU70" s="1" t="s">
        <v>367</v>
      </c>
      <c r="AV70" s="1">
        <v>0</v>
      </c>
      <c r="AW70" s="1">
        <v>0</v>
      </c>
      <c r="AX70" s="1" t="e">
        <v>#DIV/0!</v>
      </c>
      <c r="AY70" s="1">
        <v>0.5</v>
      </c>
      <c r="AZ70" s="1">
        <v>1261.29</v>
      </c>
      <c r="BA70" s="1">
        <v>14.530670000000001</v>
      </c>
      <c r="BB70" s="1" t="e">
        <v>#DIV/0!</v>
      </c>
      <c r="BC70" s="1">
        <v>1.1520000000000001E-2</v>
      </c>
      <c r="BD70" s="1" t="e">
        <v>#DIV/0!</v>
      </c>
      <c r="BE70" s="1" t="e">
        <v>#DIV/0!</v>
      </c>
      <c r="BF70" s="1" t="s">
        <v>367</v>
      </c>
      <c r="BG70" s="1">
        <v>0</v>
      </c>
      <c r="BH70" s="1" t="e">
        <v>#DIV/0!</v>
      </c>
      <c r="BI70" s="1" t="e">
        <v>#DIV/0!</v>
      </c>
      <c r="BJ70" s="1" t="e">
        <v>#DIV/0!</v>
      </c>
      <c r="BK70" s="1" t="e">
        <v>#DIV/0!</v>
      </c>
      <c r="BL70" s="1" t="e">
        <v>#DIV/0!</v>
      </c>
      <c r="BM70" s="1" t="e">
        <v>#DIV/0!</v>
      </c>
      <c r="BN70" s="1" t="e">
        <v>#DIV/0!</v>
      </c>
      <c r="BO70" s="1" t="e">
        <v>#DIV/0!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1500.09</v>
      </c>
      <c r="CI70" s="1">
        <v>1261.29</v>
      </c>
      <c r="CJ70" s="1">
        <v>0.84080999999999995</v>
      </c>
      <c r="CK70" s="1">
        <v>0.161163</v>
      </c>
      <c r="CL70" s="1">
        <v>6</v>
      </c>
      <c r="CM70" s="1">
        <v>0.5</v>
      </c>
      <c r="CN70" s="1" t="s">
        <v>368</v>
      </c>
      <c r="CO70" s="1">
        <v>2</v>
      </c>
      <c r="CP70" s="2">
        <v>1660000000</v>
      </c>
      <c r="CQ70" s="1">
        <v>382.44499999999999</v>
      </c>
      <c r="CR70" s="1">
        <v>400.08499999999998</v>
      </c>
      <c r="CS70" s="1">
        <v>26.9514</v>
      </c>
      <c r="CT70" s="1">
        <v>22.3813</v>
      </c>
      <c r="CU70" s="1">
        <v>378.51400000000001</v>
      </c>
      <c r="CV70" s="1">
        <v>25.906400000000001</v>
      </c>
      <c r="CW70" s="1">
        <v>550.27300000000002</v>
      </c>
      <c r="CX70" s="1">
        <v>101.242</v>
      </c>
      <c r="CY70" s="1">
        <v>0.100157</v>
      </c>
      <c r="CZ70" s="1">
        <v>28.582699999999999</v>
      </c>
      <c r="DA70" s="1">
        <v>28.691400000000002</v>
      </c>
      <c r="DB70" s="1">
        <v>999.9</v>
      </c>
      <c r="DC70" s="1">
        <v>0</v>
      </c>
      <c r="DD70" s="1">
        <v>0</v>
      </c>
      <c r="DE70" s="1">
        <v>4970</v>
      </c>
      <c r="DF70" s="1">
        <v>0</v>
      </c>
      <c r="DG70" s="1">
        <v>1826.85</v>
      </c>
      <c r="DH70" s="1">
        <v>-17.6402</v>
      </c>
      <c r="DI70" s="1">
        <v>393.03800000000001</v>
      </c>
      <c r="DJ70" s="1">
        <v>409.245</v>
      </c>
      <c r="DK70" s="1">
        <v>4.5700399999999997</v>
      </c>
      <c r="DL70" s="1">
        <v>400.08499999999998</v>
      </c>
      <c r="DM70" s="1">
        <v>22.3813</v>
      </c>
      <c r="DN70" s="1">
        <v>2.7286100000000002</v>
      </c>
      <c r="DO70" s="1">
        <v>2.26593</v>
      </c>
      <c r="DP70" s="1">
        <v>22.458500000000001</v>
      </c>
      <c r="DQ70" s="1">
        <v>19.436199999999999</v>
      </c>
      <c r="DR70" s="1">
        <v>1500.09</v>
      </c>
      <c r="DS70" s="1">
        <v>0.97300600000000004</v>
      </c>
      <c r="DT70" s="1">
        <v>2.6994000000000001E-2</v>
      </c>
      <c r="DU70" s="1">
        <v>0</v>
      </c>
      <c r="DV70" s="1">
        <v>2.0935999999999999</v>
      </c>
      <c r="DW70" s="1">
        <v>0</v>
      </c>
      <c r="DX70" s="1">
        <v>17474.7</v>
      </c>
      <c r="DY70" s="1">
        <v>13304.4</v>
      </c>
      <c r="DZ70" s="1">
        <v>37.25</v>
      </c>
      <c r="EA70" s="1">
        <v>39.75</v>
      </c>
      <c r="EB70" s="1">
        <v>37.936999999999998</v>
      </c>
      <c r="EC70" s="1">
        <v>38.311999999999998</v>
      </c>
      <c r="ED70" s="1">
        <v>37.5</v>
      </c>
      <c r="EE70" s="1">
        <v>1459.6</v>
      </c>
      <c r="EF70" s="1">
        <v>40.49</v>
      </c>
      <c r="EG70" s="1">
        <v>0</v>
      </c>
      <c r="EH70" s="2">
        <v>1660000000</v>
      </c>
      <c r="EI70" s="1">
        <v>0</v>
      </c>
      <c r="EJ70" s="1">
        <v>2.409754</v>
      </c>
      <c r="EK70" s="1">
        <v>-4.5600000000000002E-2</v>
      </c>
      <c r="EL70" s="1">
        <v>211.90770000000001</v>
      </c>
      <c r="EM70" s="1">
        <v>17535.78</v>
      </c>
      <c r="EN70" s="1">
        <v>15</v>
      </c>
      <c r="EO70" s="2">
        <v>1660000000</v>
      </c>
      <c r="EP70" s="2">
        <v>0.99034722222222227</v>
      </c>
      <c r="EQ70" s="2">
        <v>1660000000</v>
      </c>
      <c r="ER70" s="2">
        <v>1660000000</v>
      </c>
      <c r="ES70" s="1">
        <v>45</v>
      </c>
      <c r="ET70" s="1">
        <v>-0.11700000000000001</v>
      </c>
      <c r="EU70" s="1">
        <v>1.4E-2</v>
      </c>
      <c r="EV70" s="1">
        <v>3.9620000000000002</v>
      </c>
      <c r="EW70" s="1">
        <v>0.89200000000000002</v>
      </c>
      <c r="EX70" s="1">
        <v>401</v>
      </c>
      <c r="EY70" s="1">
        <v>22</v>
      </c>
      <c r="EZ70" s="1">
        <v>0.12</v>
      </c>
      <c r="FA70" s="1">
        <v>0.02</v>
      </c>
      <c r="FB70" s="1">
        <v>-17.534600000000001</v>
      </c>
      <c r="FC70" s="1">
        <v>-0.39713999999999999</v>
      </c>
      <c r="FD70" s="1">
        <v>5.1774000000000001E-2</v>
      </c>
      <c r="FE70" s="1">
        <v>0</v>
      </c>
      <c r="FF70" s="1">
        <v>4.6033670000000004</v>
      </c>
      <c r="FG70" s="1">
        <v>-0.24521000000000001</v>
      </c>
      <c r="FH70" s="1">
        <v>2.4992E-2</v>
      </c>
      <c r="FI70" s="1">
        <v>1</v>
      </c>
      <c r="FJ70" s="1">
        <v>1</v>
      </c>
      <c r="FK70" s="1">
        <v>2</v>
      </c>
      <c r="FL70" s="2">
        <v>44563</v>
      </c>
      <c r="FM70" s="1">
        <v>3.05722</v>
      </c>
      <c r="FN70" s="1">
        <v>2.7639800000000001</v>
      </c>
      <c r="FO70" s="1">
        <v>9.6340999999999996E-2</v>
      </c>
      <c r="FP70" s="1">
        <v>0.101052</v>
      </c>
      <c r="FQ70" s="1">
        <v>0.126998</v>
      </c>
      <c r="FR70" s="1">
        <v>0.11473800000000001</v>
      </c>
      <c r="FS70" s="1">
        <v>28513</v>
      </c>
      <c r="FT70" s="1">
        <v>22216.400000000001</v>
      </c>
      <c r="FU70" s="1">
        <v>29638.1</v>
      </c>
      <c r="FV70" s="1">
        <v>24179.7</v>
      </c>
      <c r="FW70" s="1">
        <v>33976.5</v>
      </c>
      <c r="FX70" s="1">
        <v>31235.9</v>
      </c>
      <c r="FY70" s="1">
        <v>42787.7</v>
      </c>
      <c r="FZ70" s="1">
        <v>39426.300000000003</v>
      </c>
      <c r="GA70" s="1">
        <v>2.04752</v>
      </c>
      <c r="GB70" s="1">
        <v>1.91655</v>
      </c>
      <c r="GC70" s="1">
        <v>3.0238000000000001E-2</v>
      </c>
      <c r="GD70" s="1">
        <v>0</v>
      </c>
      <c r="GE70" s="1">
        <v>28.1981</v>
      </c>
      <c r="GF70" s="1">
        <v>999.9</v>
      </c>
      <c r="GG70" s="1">
        <v>50.8</v>
      </c>
      <c r="GH70" s="1">
        <v>35.200000000000003</v>
      </c>
      <c r="GI70" s="1">
        <v>28.6569</v>
      </c>
      <c r="GJ70" s="1">
        <v>30.942</v>
      </c>
      <c r="GK70" s="1">
        <v>35.360599999999998</v>
      </c>
      <c r="GL70" s="1">
        <v>1</v>
      </c>
      <c r="GM70" s="1">
        <v>0.247221</v>
      </c>
      <c r="GN70" s="1">
        <v>2.0179399999999998</v>
      </c>
      <c r="GO70" s="1">
        <v>20.255400000000002</v>
      </c>
      <c r="GP70" s="1">
        <v>5.2276199999999999</v>
      </c>
      <c r="GQ70" s="1">
        <v>11.908099999999999</v>
      </c>
      <c r="GR70" s="1">
        <v>4.9638</v>
      </c>
      <c r="GS70" s="1">
        <v>3.2919999999999998</v>
      </c>
      <c r="GT70" s="1">
        <v>9999</v>
      </c>
      <c r="GU70" s="1">
        <v>9999</v>
      </c>
      <c r="GV70" s="1">
        <v>9265.2000000000007</v>
      </c>
      <c r="GW70" s="1">
        <v>988.7</v>
      </c>
      <c r="GX70" s="1">
        <v>1.87714</v>
      </c>
      <c r="GY70" s="1">
        <v>1.8754599999999999</v>
      </c>
      <c r="GZ70" s="1">
        <v>1.87408</v>
      </c>
      <c r="HA70" s="1">
        <v>1.8733200000000001</v>
      </c>
      <c r="HB70" s="1">
        <v>1.8748499999999999</v>
      </c>
      <c r="HC70" s="1">
        <v>1.8697299999999999</v>
      </c>
      <c r="HD70" s="1">
        <v>1.8739300000000001</v>
      </c>
      <c r="HE70" s="1">
        <v>1.8790100000000001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 t="s">
        <v>372</v>
      </c>
      <c r="HL70" s="1" t="s">
        <v>373</v>
      </c>
      <c r="HM70" s="1" t="s">
        <v>780</v>
      </c>
      <c r="HN70" s="1" t="s">
        <v>780</v>
      </c>
      <c r="HO70" s="1" t="s">
        <v>373</v>
      </c>
      <c r="HP70" s="1">
        <v>0</v>
      </c>
      <c r="HQ70" s="1">
        <v>100</v>
      </c>
      <c r="HR70" s="1">
        <v>100</v>
      </c>
      <c r="HS70" s="1">
        <v>3.931</v>
      </c>
      <c r="HT70" s="1">
        <v>1.0449999999999999</v>
      </c>
      <c r="HU70" s="1">
        <v>3.0088349999999999</v>
      </c>
      <c r="HV70" s="1">
        <v>3.163E-3</v>
      </c>
      <c r="HW70" s="2">
        <v>-1.9999999999999999E-6</v>
      </c>
      <c r="HX70" s="2">
        <v>3.13E-10</v>
      </c>
      <c r="HY70" s="1">
        <v>0.28516799999999998</v>
      </c>
      <c r="HZ70" s="1">
        <v>2.2706E-2</v>
      </c>
      <c r="IA70" s="1">
        <v>3.1700000000000001E-4</v>
      </c>
      <c r="IB70" s="2">
        <v>-2.3999999999999999E-6</v>
      </c>
      <c r="IC70" s="1">
        <v>4</v>
      </c>
      <c r="ID70" s="1">
        <v>1883</v>
      </c>
      <c r="IE70" s="1">
        <v>1</v>
      </c>
      <c r="IF70" s="1">
        <v>28</v>
      </c>
      <c r="IG70" s="1">
        <v>1.3</v>
      </c>
      <c r="IH70" s="1">
        <v>2.8</v>
      </c>
      <c r="II70" s="1">
        <v>1.0437000000000001</v>
      </c>
      <c r="IJ70" s="1">
        <v>2.47803</v>
      </c>
      <c r="IK70" s="1">
        <v>1.42578</v>
      </c>
      <c r="IL70" s="1">
        <v>2.2802699999999998</v>
      </c>
      <c r="IM70" s="1">
        <v>1.5478499999999999</v>
      </c>
      <c r="IN70" s="1">
        <v>2.2851599999999999</v>
      </c>
      <c r="IO70" s="1">
        <v>37.626300000000001</v>
      </c>
      <c r="IP70" s="1">
        <v>14.2546</v>
      </c>
      <c r="IQ70" s="1">
        <v>18</v>
      </c>
      <c r="IR70" s="1">
        <v>572.77599999999995</v>
      </c>
      <c r="IS70" s="1">
        <v>473.36399999999998</v>
      </c>
      <c r="IT70" s="1">
        <v>25.0016</v>
      </c>
      <c r="IU70" s="1">
        <v>30.435099999999998</v>
      </c>
      <c r="IV70" s="1">
        <v>30.0002</v>
      </c>
      <c r="IW70" s="1">
        <v>30.331299999999999</v>
      </c>
      <c r="IX70" s="1">
        <v>30.255800000000001</v>
      </c>
      <c r="IY70" s="1">
        <v>20.915800000000001</v>
      </c>
      <c r="IZ70" s="1">
        <v>23.3019</v>
      </c>
      <c r="JA70" s="1">
        <v>18.318100000000001</v>
      </c>
      <c r="JB70" s="1">
        <v>25</v>
      </c>
      <c r="JC70" s="1">
        <v>400</v>
      </c>
      <c r="JD70" s="1">
        <v>22.439399999999999</v>
      </c>
      <c r="JE70" s="1">
        <v>99.177199999999999</v>
      </c>
      <c r="JF70" s="1">
        <v>100.331</v>
      </c>
    </row>
    <row r="71" spans="1:266" x14ac:dyDescent="0.2">
      <c r="A71" s="1">
        <v>55</v>
      </c>
      <c r="B71" s="2">
        <v>1660000000</v>
      </c>
      <c r="C71" s="1">
        <v>8319.5</v>
      </c>
      <c r="D71" s="1" t="s">
        <v>837</v>
      </c>
      <c r="E71" s="2">
        <v>0.99210648148148151</v>
      </c>
      <c r="F71" s="1" t="s">
        <v>366</v>
      </c>
      <c r="G71" s="1"/>
      <c r="H71" s="1" t="s">
        <v>449</v>
      </c>
      <c r="I71" s="1">
        <v>10</v>
      </c>
      <c r="J71" s="1" t="s">
        <v>828</v>
      </c>
      <c r="K71" s="2">
        <v>1660000000</v>
      </c>
      <c r="L71" s="1">
        <v>4.3689999999999996E-3</v>
      </c>
      <c r="M71" s="1">
        <v>4.3692250000000001</v>
      </c>
      <c r="N71" s="1">
        <v>19.17231</v>
      </c>
      <c r="O71" s="1">
        <v>576.41200000000003</v>
      </c>
      <c r="P71" s="1">
        <v>473.21589999999998</v>
      </c>
      <c r="Q71" s="1">
        <v>47.954329999999999</v>
      </c>
      <c r="R71" s="1">
        <v>58.411920000000002</v>
      </c>
      <c r="S71" s="1">
        <v>0.362479</v>
      </c>
      <c r="T71" s="1">
        <v>1.921184</v>
      </c>
      <c r="U71" s="1">
        <v>0.32833000000000001</v>
      </c>
      <c r="V71" s="1">
        <v>0.208005</v>
      </c>
      <c r="W71" s="1">
        <v>241.72900000000001</v>
      </c>
      <c r="X71" s="1">
        <v>29.069199999999999</v>
      </c>
      <c r="Y71" s="1">
        <v>29.069199999999999</v>
      </c>
      <c r="Z71" s="1">
        <v>4.0379060000000004</v>
      </c>
      <c r="AA71" s="1">
        <v>69.406880000000001</v>
      </c>
      <c r="AB71" s="1">
        <v>2.7344300000000001</v>
      </c>
      <c r="AC71" s="1">
        <v>3.9397099999999998</v>
      </c>
      <c r="AD71" s="1">
        <v>1.3034760000000001</v>
      </c>
      <c r="AE71" s="1">
        <v>-192.68299999999999</v>
      </c>
      <c r="AF71" s="1">
        <v>-44.019599999999997</v>
      </c>
      <c r="AG71" s="1">
        <v>-5.0372199999999996</v>
      </c>
      <c r="AH71" s="1">
        <v>-1.0630000000000001E-2</v>
      </c>
      <c r="AI71" s="1">
        <v>0</v>
      </c>
      <c r="AJ71" s="1">
        <v>0</v>
      </c>
      <c r="AK71" s="1">
        <v>1</v>
      </c>
      <c r="AL71" s="1">
        <v>0</v>
      </c>
      <c r="AM71" s="1">
        <v>25786.93</v>
      </c>
      <c r="AN71" s="1" t="s">
        <v>367</v>
      </c>
      <c r="AO71" s="1" t="s">
        <v>367</v>
      </c>
      <c r="AP71" s="1">
        <v>0</v>
      </c>
      <c r="AQ71" s="1">
        <v>0</v>
      </c>
      <c r="AR71" s="1" t="e">
        <v>#DIV/0!</v>
      </c>
      <c r="AS71" s="1">
        <v>0</v>
      </c>
      <c r="AT71" s="1" t="s">
        <v>367</v>
      </c>
      <c r="AU71" s="1" t="s">
        <v>367</v>
      </c>
      <c r="AV71" s="1">
        <v>0</v>
      </c>
      <c r="AW71" s="1">
        <v>0</v>
      </c>
      <c r="AX71" s="1" t="e">
        <v>#DIV/0!</v>
      </c>
      <c r="AY71" s="1">
        <v>0.5</v>
      </c>
      <c r="AZ71" s="1">
        <v>1261.1310000000001</v>
      </c>
      <c r="BA71" s="1">
        <v>19.17231</v>
      </c>
      <c r="BB71" s="1" t="e">
        <v>#DIV/0!</v>
      </c>
      <c r="BC71" s="1">
        <v>1.5202E-2</v>
      </c>
      <c r="BD71" s="1" t="e">
        <v>#DIV/0!</v>
      </c>
      <c r="BE71" s="1" t="e">
        <v>#DIV/0!</v>
      </c>
      <c r="BF71" s="1" t="s">
        <v>367</v>
      </c>
      <c r="BG71" s="1">
        <v>0</v>
      </c>
      <c r="BH71" s="1" t="e">
        <v>#DIV/0!</v>
      </c>
      <c r="BI71" s="1" t="e">
        <v>#DIV/0!</v>
      </c>
      <c r="BJ71" s="1" t="e">
        <v>#DIV/0!</v>
      </c>
      <c r="BK71" s="1" t="e">
        <v>#DIV/0!</v>
      </c>
      <c r="BL71" s="1" t="e">
        <v>#DIV/0!</v>
      </c>
      <c r="BM71" s="1" t="e">
        <v>#DIV/0!</v>
      </c>
      <c r="BN71" s="1" t="e">
        <v>#DIV/0!</v>
      </c>
      <c r="BO71" s="1" t="e">
        <v>#DIV/0!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1499.9</v>
      </c>
      <c r="CI71" s="1">
        <v>1261.1310000000001</v>
      </c>
      <c r="CJ71" s="1">
        <v>0.84080999999999995</v>
      </c>
      <c r="CK71" s="1">
        <v>0.161163</v>
      </c>
      <c r="CL71" s="1">
        <v>6</v>
      </c>
      <c r="CM71" s="1">
        <v>0.5</v>
      </c>
      <c r="CN71" s="1" t="s">
        <v>368</v>
      </c>
      <c r="CO71" s="1">
        <v>2</v>
      </c>
      <c r="CP71" s="2">
        <v>1660000000</v>
      </c>
      <c r="CQ71" s="1">
        <v>576.41200000000003</v>
      </c>
      <c r="CR71" s="1">
        <v>600.06899999999996</v>
      </c>
      <c r="CS71" s="1">
        <v>26.983499999999999</v>
      </c>
      <c r="CT71" s="1">
        <v>22.346800000000002</v>
      </c>
      <c r="CU71" s="1">
        <v>571.89099999999996</v>
      </c>
      <c r="CV71" s="1">
        <v>25.9374</v>
      </c>
      <c r="CW71" s="1">
        <v>550.13199999999995</v>
      </c>
      <c r="CX71" s="1">
        <v>101.23699999999999</v>
      </c>
      <c r="CY71" s="1">
        <v>0.100106</v>
      </c>
      <c r="CZ71" s="1">
        <v>28.644200000000001</v>
      </c>
      <c r="DA71" s="1">
        <v>28.783300000000001</v>
      </c>
      <c r="DB71" s="1">
        <v>999.9</v>
      </c>
      <c r="DC71" s="1">
        <v>0</v>
      </c>
      <c r="DD71" s="1">
        <v>0</v>
      </c>
      <c r="DE71" s="1">
        <v>5015</v>
      </c>
      <c r="DF71" s="1">
        <v>0</v>
      </c>
      <c r="DG71" s="1">
        <v>1880.75</v>
      </c>
      <c r="DH71" s="1">
        <v>-23.9678</v>
      </c>
      <c r="DI71" s="1">
        <v>592.077</v>
      </c>
      <c r="DJ71" s="1">
        <v>613.78499999999997</v>
      </c>
      <c r="DK71" s="1">
        <v>4.6366699999999996</v>
      </c>
      <c r="DL71" s="1">
        <v>600.06899999999996</v>
      </c>
      <c r="DM71" s="1">
        <v>22.346800000000002</v>
      </c>
      <c r="DN71" s="1">
        <v>2.7317300000000002</v>
      </c>
      <c r="DO71" s="1">
        <v>2.26233</v>
      </c>
      <c r="DP71" s="1">
        <v>22.4772</v>
      </c>
      <c r="DQ71" s="1">
        <v>19.410599999999999</v>
      </c>
      <c r="DR71" s="1">
        <v>1499.9</v>
      </c>
      <c r="DS71" s="1">
        <v>0.973001</v>
      </c>
      <c r="DT71" s="1">
        <v>2.6998999999999999E-2</v>
      </c>
      <c r="DU71" s="1">
        <v>0</v>
      </c>
      <c r="DV71" s="1">
        <v>2.5375000000000001</v>
      </c>
      <c r="DW71" s="1">
        <v>0</v>
      </c>
      <c r="DX71" s="1">
        <v>17745.2</v>
      </c>
      <c r="DY71" s="1">
        <v>13302.7</v>
      </c>
      <c r="DZ71" s="1">
        <v>37.375</v>
      </c>
      <c r="EA71" s="1">
        <v>39.875</v>
      </c>
      <c r="EB71" s="1">
        <v>38.061999999999998</v>
      </c>
      <c r="EC71" s="1">
        <v>38.436999999999998</v>
      </c>
      <c r="ED71" s="1">
        <v>37.625</v>
      </c>
      <c r="EE71" s="1">
        <v>1459.4</v>
      </c>
      <c r="EF71" s="1">
        <v>40.5</v>
      </c>
      <c r="EG71" s="1">
        <v>0</v>
      </c>
      <c r="EH71" s="2">
        <v>1660000000</v>
      </c>
      <c r="EI71" s="1">
        <v>0</v>
      </c>
      <c r="EJ71" s="1">
        <v>2.4073349999999998</v>
      </c>
      <c r="EK71" s="1">
        <v>-0.35832000000000003</v>
      </c>
      <c r="EL71" s="1">
        <v>-3740.88</v>
      </c>
      <c r="EM71" s="1">
        <v>18026.73</v>
      </c>
      <c r="EN71" s="1">
        <v>15</v>
      </c>
      <c r="EO71" s="2">
        <v>1660000000</v>
      </c>
      <c r="EP71" s="2">
        <v>0.99246527777777782</v>
      </c>
      <c r="EQ71" s="2">
        <v>1660000000</v>
      </c>
      <c r="ER71" s="2">
        <v>1660000000</v>
      </c>
      <c r="ES71" s="1">
        <v>46</v>
      </c>
      <c r="ET71" s="1">
        <v>0.28499999999999998</v>
      </c>
      <c r="EU71" s="1">
        <v>1.4E-2</v>
      </c>
      <c r="EV71" s="1">
        <v>4.5209999999999999</v>
      </c>
      <c r="EW71" s="1">
        <v>0.89200000000000002</v>
      </c>
      <c r="EX71" s="1">
        <v>600</v>
      </c>
      <c r="EY71" s="1">
        <v>22</v>
      </c>
      <c r="EZ71" s="1">
        <v>0.08</v>
      </c>
      <c r="FA71" s="1">
        <v>0.02</v>
      </c>
      <c r="FB71" s="1">
        <v>-24.18</v>
      </c>
      <c r="FC71" s="1">
        <v>1.895672</v>
      </c>
      <c r="FD71" s="1">
        <v>0.19246199999999999</v>
      </c>
      <c r="FE71" s="1">
        <v>0</v>
      </c>
      <c r="FF71" s="1">
        <v>4.6005989999999999</v>
      </c>
      <c r="FG71" s="1">
        <v>0.199243</v>
      </c>
      <c r="FH71" s="1">
        <v>2.0934000000000001E-2</v>
      </c>
      <c r="FI71" s="1">
        <v>1</v>
      </c>
      <c r="FJ71" s="1">
        <v>1</v>
      </c>
      <c r="FK71" s="1">
        <v>2</v>
      </c>
      <c r="FL71" s="2">
        <v>44563</v>
      </c>
      <c r="FM71" s="1">
        <v>3.0568200000000001</v>
      </c>
      <c r="FN71" s="1">
        <v>2.7641200000000001</v>
      </c>
      <c r="FO71" s="1">
        <v>0.130966</v>
      </c>
      <c r="FP71" s="1">
        <v>0.136106</v>
      </c>
      <c r="FQ71" s="1">
        <v>0.12708900000000001</v>
      </c>
      <c r="FR71" s="1">
        <v>0.114602</v>
      </c>
      <c r="FS71" s="1">
        <v>27417.200000000001</v>
      </c>
      <c r="FT71" s="1">
        <v>21348.1</v>
      </c>
      <c r="FU71" s="1">
        <v>29635.5</v>
      </c>
      <c r="FV71" s="1">
        <v>24178.400000000001</v>
      </c>
      <c r="FW71" s="1">
        <v>33970</v>
      </c>
      <c r="FX71" s="1">
        <v>31240.2</v>
      </c>
      <c r="FY71" s="1">
        <v>42782</v>
      </c>
      <c r="FZ71" s="1">
        <v>39424</v>
      </c>
      <c r="GA71" s="1">
        <v>2.04705</v>
      </c>
      <c r="GB71" s="1">
        <v>1.91567</v>
      </c>
      <c r="GC71" s="1">
        <v>2.3283000000000002E-2</v>
      </c>
      <c r="GD71" s="1">
        <v>0</v>
      </c>
      <c r="GE71" s="1">
        <v>28.403500000000001</v>
      </c>
      <c r="GF71" s="1">
        <v>999.9</v>
      </c>
      <c r="GG71" s="1">
        <v>50.9</v>
      </c>
      <c r="GH71" s="1">
        <v>35.1</v>
      </c>
      <c r="GI71" s="1">
        <v>28.557300000000001</v>
      </c>
      <c r="GJ71" s="1">
        <v>30.712</v>
      </c>
      <c r="GK71" s="1">
        <v>36.2821</v>
      </c>
      <c r="GL71" s="1">
        <v>1</v>
      </c>
      <c r="GM71" s="1">
        <v>0.251278</v>
      </c>
      <c r="GN71" s="1">
        <v>2.0638200000000002</v>
      </c>
      <c r="GO71" s="1">
        <v>20.254899999999999</v>
      </c>
      <c r="GP71" s="1">
        <v>5.2262700000000004</v>
      </c>
      <c r="GQ71" s="1">
        <v>11.908099999999999</v>
      </c>
      <c r="GR71" s="1">
        <v>4.9637000000000002</v>
      </c>
      <c r="GS71" s="1">
        <v>3.2919999999999998</v>
      </c>
      <c r="GT71" s="1">
        <v>9999</v>
      </c>
      <c r="GU71" s="1">
        <v>9999</v>
      </c>
      <c r="GV71" s="1">
        <v>9276.1</v>
      </c>
      <c r="GW71" s="1">
        <v>988.7</v>
      </c>
      <c r="GX71" s="1">
        <v>1.87714</v>
      </c>
      <c r="GY71" s="1">
        <v>1.8754599999999999</v>
      </c>
      <c r="GZ71" s="1">
        <v>1.87408</v>
      </c>
      <c r="HA71" s="1">
        <v>1.8733299999999999</v>
      </c>
      <c r="HB71" s="1">
        <v>1.8748499999999999</v>
      </c>
      <c r="HC71" s="1">
        <v>1.8697600000000001</v>
      </c>
      <c r="HD71" s="1">
        <v>1.8739300000000001</v>
      </c>
      <c r="HE71" s="1">
        <v>1.87906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 t="s">
        <v>372</v>
      </c>
      <c r="HL71" s="1" t="s">
        <v>373</v>
      </c>
      <c r="HM71" s="1" t="s">
        <v>780</v>
      </c>
      <c r="HN71" s="1" t="s">
        <v>780</v>
      </c>
      <c r="HO71" s="1" t="s">
        <v>373</v>
      </c>
      <c r="HP71" s="1">
        <v>0</v>
      </c>
      <c r="HQ71" s="1">
        <v>100</v>
      </c>
      <c r="HR71" s="1">
        <v>100</v>
      </c>
      <c r="HS71" s="1">
        <v>4.5209999999999999</v>
      </c>
      <c r="HT71" s="1">
        <v>1.0461</v>
      </c>
      <c r="HU71" s="1">
        <v>3.0088349999999999</v>
      </c>
      <c r="HV71" s="1">
        <v>3.163E-3</v>
      </c>
      <c r="HW71" s="2">
        <v>-1.9999999999999999E-6</v>
      </c>
      <c r="HX71" s="2">
        <v>3.13E-10</v>
      </c>
      <c r="HY71" s="1">
        <v>0.28516799999999998</v>
      </c>
      <c r="HZ71" s="1">
        <v>2.2706E-2</v>
      </c>
      <c r="IA71" s="1">
        <v>3.1700000000000001E-4</v>
      </c>
      <c r="IB71" s="2">
        <v>-2.3999999999999999E-6</v>
      </c>
      <c r="IC71" s="1">
        <v>4</v>
      </c>
      <c r="ID71" s="1">
        <v>1883</v>
      </c>
      <c r="IE71" s="1">
        <v>1</v>
      </c>
      <c r="IF71" s="1">
        <v>28</v>
      </c>
      <c r="IG71" s="1">
        <v>2.5</v>
      </c>
      <c r="IH71" s="1">
        <v>4.0999999999999996</v>
      </c>
      <c r="II71" s="1">
        <v>1.4526399999999999</v>
      </c>
      <c r="IJ71" s="1">
        <v>2.4609399999999999</v>
      </c>
      <c r="IK71" s="1">
        <v>1.42578</v>
      </c>
      <c r="IL71" s="1">
        <v>2.2814899999999998</v>
      </c>
      <c r="IM71" s="1">
        <v>1.5478499999999999</v>
      </c>
      <c r="IN71" s="1">
        <v>2.3938000000000001</v>
      </c>
      <c r="IO71" s="1">
        <v>37.626300000000001</v>
      </c>
      <c r="IP71" s="1">
        <v>14.2546</v>
      </c>
      <c r="IQ71" s="1">
        <v>18</v>
      </c>
      <c r="IR71" s="1">
        <v>572.70799999999997</v>
      </c>
      <c r="IS71" s="1">
        <v>473.04199999999997</v>
      </c>
      <c r="IT71" s="1">
        <v>24.998899999999999</v>
      </c>
      <c r="IU71" s="1">
        <v>30.480399999999999</v>
      </c>
      <c r="IV71" s="1">
        <v>30.0002</v>
      </c>
      <c r="IW71" s="1">
        <v>30.360199999999999</v>
      </c>
      <c r="IX71" s="1">
        <v>30.284600000000001</v>
      </c>
      <c r="IY71" s="1">
        <v>29.100100000000001</v>
      </c>
      <c r="IZ71" s="1">
        <v>23.3019</v>
      </c>
      <c r="JA71" s="1">
        <v>17.195499999999999</v>
      </c>
      <c r="JB71" s="1">
        <v>25</v>
      </c>
      <c r="JC71" s="1">
        <v>600</v>
      </c>
      <c r="JD71" s="1">
        <v>22.291</v>
      </c>
      <c r="JE71" s="1">
        <v>99.165999999999997</v>
      </c>
      <c r="JF71" s="1">
        <v>100.325</v>
      </c>
    </row>
    <row r="72" spans="1:266" x14ac:dyDescent="0.2">
      <c r="A72" s="1">
        <v>56</v>
      </c>
      <c r="B72" s="2">
        <v>1660000000</v>
      </c>
      <c r="C72" s="1">
        <v>8426.5</v>
      </c>
      <c r="D72" s="1" t="s">
        <v>838</v>
      </c>
      <c r="E72" s="2">
        <v>0.99334490740740744</v>
      </c>
      <c r="F72" s="1" t="s">
        <v>366</v>
      </c>
      <c r="G72" s="1"/>
      <c r="H72" s="1" t="s">
        <v>449</v>
      </c>
      <c r="I72" s="1">
        <v>10</v>
      </c>
      <c r="J72" s="1" t="s">
        <v>828</v>
      </c>
      <c r="K72" s="2">
        <v>1660000000</v>
      </c>
      <c r="L72" s="1">
        <v>4.3400000000000001E-3</v>
      </c>
      <c r="M72" s="1">
        <v>4.339677</v>
      </c>
      <c r="N72" s="1">
        <v>20.993590000000001</v>
      </c>
      <c r="O72" s="1">
        <v>773.54100000000005</v>
      </c>
      <c r="P72" s="1">
        <v>659.70899999999995</v>
      </c>
      <c r="Q72" s="1">
        <v>66.852260000000001</v>
      </c>
      <c r="R72" s="1">
        <v>78.387540000000001</v>
      </c>
      <c r="S72" s="1">
        <v>0.36953200000000003</v>
      </c>
      <c r="T72" s="1">
        <v>1.924283</v>
      </c>
      <c r="U72" s="1">
        <v>0.33416200000000001</v>
      </c>
      <c r="V72" s="1">
        <v>0.21174599999999999</v>
      </c>
      <c r="W72" s="1">
        <v>241.7252</v>
      </c>
      <c r="X72" s="1">
        <v>29.079029999999999</v>
      </c>
      <c r="Y72" s="1">
        <v>29.079029999999999</v>
      </c>
      <c r="Z72" s="1">
        <v>4.0402019999999998</v>
      </c>
      <c r="AA72" s="1">
        <v>70.272080000000003</v>
      </c>
      <c r="AB72" s="1">
        <v>2.7683879999999998</v>
      </c>
      <c r="AC72" s="1">
        <v>3.939527</v>
      </c>
      <c r="AD72" s="1">
        <v>1.271814</v>
      </c>
      <c r="AE72" s="1">
        <v>-191.38</v>
      </c>
      <c r="AF72" s="1">
        <v>-45.193199999999997</v>
      </c>
      <c r="AG72" s="1">
        <v>-5.1634200000000003</v>
      </c>
      <c r="AH72" s="1">
        <v>-1.1169999999999999E-2</v>
      </c>
      <c r="AI72" s="1">
        <v>0</v>
      </c>
      <c r="AJ72" s="1">
        <v>0</v>
      </c>
      <c r="AK72" s="1">
        <v>1</v>
      </c>
      <c r="AL72" s="1">
        <v>0</v>
      </c>
      <c r="AM72" s="1">
        <v>25864.65</v>
      </c>
      <c r="AN72" s="1" t="s">
        <v>367</v>
      </c>
      <c r="AO72" s="1" t="s">
        <v>367</v>
      </c>
      <c r="AP72" s="1">
        <v>0</v>
      </c>
      <c r="AQ72" s="1">
        <v>0</v>
      </c>
      <c r="AR72" s="1" t="e">
        <v>#DIV/0!</v>
      </c>
      <c r="AS72" s="1">
        <v>0</v>
      </c>
      <c r="AT72" s="1" t="s">
        <v>367</v>
      </c>
      <c r="AU72" s="1" t="s">
        <v>367</v>
      </c>
      <c r="AV72" s="1">
        <v>0</v>
      </c>
      <c r="AW72" s="1">
        <v>0</v>
      </c>
      <c r="AX72" s="1" t="e">
        <v>#DIV/0!</v>
      </c>
      <c r="AY72" s="1">
        <v>0.5</v>
      </c>
      <c r="AZ72" s="1">
        <v>1261.114</v>
      </c>
      <c r="BA72" s="1">
        <v>20.993590000000001</v>
      </c>
      <c r="BB72" s="1" t="e">
        <v>#DIV/0!</v>
      </c>
      <c r="BC72" s="1">
        <v>1.6646999999999999E-2</v>
      </c>
      <c r="BD72" s="1" t="e">
        <v>#DIV/0!</v>
      </c>
      <c r="BE72" s="1" t="e">
        <v>#DIV/0!</v>
      </c>
      <c r="BF72" s="1" t="s">
        <v>367</v>
      </c>
      <c r="BG72" s="1">
        <v>0</v>
      </c>
      <c r="BH72" s="1" t="e">
        <v>#DIV/0!</v>
      </c>
      <c r="BI72" s="1" t="e">
        <v>#DIV/0!</v>
      </c>
      <c r="BJ72" s="1" t="e">
        <v>#DIV/0!</v>
      </c>
      <c r="BK72" s="1" t="e">
        <v>#DIV/0!</v>
      </c>
      <c r="BL72" s="1" t="e">
        <v>#DIV/0!</v>
      </c>
      <c r="BM72" s="1" t="e">
        <v>#DIV/0!</v>
      </c>
      <c r="BN72" s="1" t="e">
        <v>#DIV/0!</v>
      </c>
      <c r="BO72" s="1" t="e">
        <v>#DIV/0!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1499.88</v>
      </c>
      <c r="CI72" s="1">
        <v>1261.114</v>
      </c>
      <c r="CJ72" s="1">
        <v>0.84080999999999995</v>
      </c>
      <c r="CK72" s="1">
        <v>0.161163</v>
      </c>
      <c r="CL72" s="1">
        <v>6</v>
      </c>
      <c r="CM72" s="1">
        <v>0.5</v>
      </c>
      <c r="CN72" s="1" t="s">
        <v>368</v>
      </c>
      <c r="CO72" s="1">
        <v>2</v>
      </c>
      <c r="CP72" s="2">
        <v>1660000000</v>
      </c>
      <c r="CQ72" s="1">
        <v>773.54100000000005</v>
      </c>
      <c r="CR72" s="1">
        <v>800.09100000000001</v>
      </c>
      <c r="CS72" s="1">
        <v>27.318899999999999</v>
      </c>
      <c r="CT72" s="1">
        <v>22.7165</v>
      </c>
      <c r="CU72" s="1">
        <v>768.60699999999997</v>
      </c>
      <c r="CV72" s="1">
        <v>26.261700000000001</v>
      </c>
      <c r="CW72" s="1">
        <v>550.29399999999998</v>
      </c>
      <c r="CX72" s="1">
        <v>101.236</v>
      </c>
      <c r="CY72" s="1">
        <v>9.9987999999999994E-2</v>
      </c>
      <c r="CZ72" s="1">
        <v>28.6434</v>
      </c>
      <c r="DA72" s="1">
        <v>28.7761</v>
      </c>
      <c r="DB72" s="1">
        <v>999.9</v>
      </c>
      <c r="DC72" s="1">
        <v>0</v>
      </c>
      <c r="DD72" s="1">
        <v>0</v>
      </c>
      <c r="DE72" s="1">
        <v>5028.12</v>
      </c>
      <c r="DF72" s="1">
        <v>0</v>
      </c>
      <c r="DG72" s="1">
        <v>1846.88</v>
      </c>
      <c r="DH72" s="1">
        <v>-26.822199999999999</v>
      </c>
      <c r="DI72" s="1">
        <v>794.98699999999997</v>
      </c>
      <c r="DJ72" s="1">
        <v>818.68899999999996</v>
      </c>
      <c r="DK72" s="1">
        <v>4.6023699999999996</v>
      </c>
      <c r="DL72" s="1">
        <v>800.09100000000001</v>
      </c>
      <c r="DM72" s="1">
        <v>22.7165</v>
      </c>
      <c r="DN72" s="1">
        <v>2.76566</v>
      </c>
      <c r="DO72" s="1">
        <v>2.2997399999999999</v>
      </c>
      <c r="DP72" s="1">
        <v>22.680599999999998</v>
      </c>
      <c r="DQ72" s="1">
        <v>19.674600000000002</v>
      </c>
      <c r="DR72" s="1">
        <v>1499.88</v>
      </c>
      <c r="DS72" s="1">
        <v>0.973001</v>
      </c>
      <c r="DT72" s="1">
        <v>2.6998999999999999E-2</v>
      </c>
      <c r="DU72" s="1">
        <v>0</v>
      </c>
      <c r="DV72" s="1">
        <v>2.1101000000000001</v>
      </c>
      <c r="DW72" s="1">
        <v>0</v>
      </c>
      <c r="DX72" s="1">
        <v>17545.3</v>
      </c>
      <c r="DY72" s="1">
        <v>13302.5</v>
      </c>
      <c r="DZ72" s="1">
        <v>37.436999999999998</v>
      </c>
      <c r="EA72" s="1">
        <v>39.936999999999998</v>
      </c>
      <c r="EB72" s="1">
        <v>38.125</v>
      </c>
      <c r="EC72" s="1">
        <v>38.5</v>
      </c>
      <c r="ED72" s="1">
        <v>37.686999999999998</v>
      </c>
      <c r="EE72" s="1">
        <v>1459.38</v>
      </c>
      <c r="EF72" s="1">
        <v>40.49</v>
      </c>
      <c r="EG72" s="1">
        <v>0</v>
      </c>
      <c r="EH72" s="2">
        <v>1660000000</v>
      </c>
      <c r="EI72" s="1">
        <v>0</v>
      </c>
      <c r="EJ72" s="1">
        <v>2.3420580000000002</v>
      </c>
      <c r="EK72" s="1">
        <v>0.76414000000000004</v>
      </c>
      <c r="EL72" s="1">
        <v>707.76070000000004</v>
      </c>
      <c r="EM72" s="1">
        <v>17589.64</v>
      </c>
      <c r="EN72" s="1">
        <v>15</v>
      </c>
      <c r="EO72" s="2">
        <v>1660000000</v>
      </c>
      <c r="EP72" s="2">
        <v>0.99380787037037033</v>
      </c>
      <c r="EQ72" s="2">
        <v>1660000000</v>
      </c>
      <c r="ER72" s="2">
        <v>1660000000</v>
      </c>
      <c r="ES72" s="1">
        <v>47</v>
      </c>
      <c r="ET72" s="1">
        <v>0.25700000000000001</v>
      </c>
      <c r="EU72" s="1">
        <v>1.4E-2</v>
      </c>
      <c r="EV72" s="1">
        <v>4.9340000000000002</v>
      </c>
      <c r="EW72" s="1">
        <v>0.89200000000000002</v>
      </c>
      <c r="EX72" s="1">
        <v>800</v>
      </c>
      <c r="EY72" s="1">
        <v>22</v>
      </c>
      <c r="EZ72" s="1">
        <v>0.11</v>
      </c>
      <c r="FA72" s="1">
        <v>0.02</v>
      </c>
      <c r="FB72" s="1">
        <v>-26.709499999999998</v>
      </c>
      <c r="FC72" s="1">
        <v>-1.3051999999999999</v>
      </c>
      <c r="FD72" s="1">
        <v>0.14958399999999999</v>
      </c>
      <c r="FE72" s="1">
        <v>0</v>
      </c>
      <c r="FF72" s="1">
        <v>4.5182500000000001</v>
      </c>
      <c r="FG72" s="1">
        <v>9.9223000000000006E-2</v>
      </c>
      <c r="FH72" s="1">
        <v>2.2568999999999999E-2</v>
      </c>
      <c r="FI72" s="1">
        <v>1</v>
      </c>
      <c r="FJ72" s="1">
        <v>1</v>
      </c>
      <c r="FK72" s="1">
        <v>2</v>
      </c>
      <c r="FL72" s="2">
        <v>44563</v>
      </c>
      <c r="FM72" s="1">
        <v>3.05715</v>
      </c>
      <c r="FN72" s="1">
        <v>2.7640600000000002</v>
      </c>
      <c r="FO72" s="1">
        <v>0.16064400000000001</v>
      </c>
      <c r="FP72" s="1">
        <v>0.16572700000000001</v>
      </c>
      <c r="FQ72" s="1">
        <v>0.12817300000000001</v>
      </c>
      <c r="FR72" s="1">
        <v>0.115901</v>
      </c>
      <c r="FS72" s="1">
        <v>26476.5</v>
      </c>
      <c r="FT72" s="1">
        <v>20613.099999999999</v>
      </c>
      <c r="FU72" s="1">
        <v>29632</v>
      </c>
      <c r="FV72" s="1">
        <v>24175.9</v>
      </c>
      <c r="FW72" s="1">
        <v>33924.5</v>
      </c>
      <c r="FX72" s="1">
        <v>31191.8</v>
      </c>
      <c r="FY72" s="1">
        <v>42776.9</v>
      </c>
      <c r="FZ72" s="1">
        <v>39419.9</v>
      </c>
      <c r="GA72" s="1">
        <v>2.0463200000000001</v>
      </c>
      <c r="GB72" s="1">
        <v>1.91675</v>
      </c>
      <c r="GC72" s="1">
        <v>2.4795999999999999E-2</v>
      </c>
      <c r="GD72" s="1">
        <v>0</v>
      </c>
      <c r="GE72" s="1">
        <v>28.371600000000001</v>
      </c>
      <c r="GF72" s="1">
        <v>999.9</v>
      </c>
      <c r="GG72" s="1">
        <v>50.9</v>
      </c>
      <c r="GH72" s="1">
        <v>35.1</v>
      </c>
      <c r="GI72" s="1">
        <v>28.556100000000001</v>
      </c>
      <c r="GJ72" s="1">
        <v>30.672000000000001</v>
      </c>
      <c r="GK72" s="1">
        <v>35.456699999999998</v>
      </c>
      <c r="GL72" s="1">
        <v>1</v>
      </c>
      <c r="GM72" s="1">
        <v>0.25568600000000002</v>
      </c>
      <c r="GN72" s="1">
        <v>2.0838899999999998</v>
      </c>
      <c r="GO72" s="1">
        <v>20.2545</v>
      </c>
      <c r="GP72" s="1">
        <v>5.2244799999999998</v>
      </c>
      <c r="GQ72" s="1">
        <v>11.908099999999999</v>
      </c>
      <c r="GR72" s="1">
        <v>4.9634</v>
      </c>
      <c r="GS72" s="1">
        <v>3.2914699999999999</v>
      </c>
      <c r="GT72" s="1">
        <v>9999</v>
      </c>
      <c r="GU72" s="1">
        <v>9999</v>
      </c>
      <c r="GV72" s="1">
        <v>9289.9</v>
      </c>
      <c r="GW72" s="1">
        <v>988.7</v>
      </c>
      <c r="GX72" s="1">
        <v>1.87714</v>
      </c>
      <c r="GY72" s="1">
        <v>1.8754599999999999</v>
      </c>
      <c r="GZ72" s="1">
        <v>1.87409</v>
      </c>
      <c r="HA72" s="1">
        <v>1.8733299999999999</v>
      </c>
      <c r="HB72" s="1">
        <v>1.8748400000000001</v>
      </c>
      <c r="HC72" s="1">
        <v>1.86975</v>
      </c>
      <c r="HD72" s="1">
        <v>1.8739300000000001</v>
      </c>
      <c r="HE72" s="1">
        <v>1.87906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 t="s">
        <v>372</v>
      </c>
      <c r="HL72" s="1" t="s">
        <v>373</v>
      </c>
      <c r="HM72" s="1" t="s">
        <v>780</v>
      </c>
      <c r="HN72" s="1" t="s">
        <v>780</v>
      </c>
      <c r="HO72" s="1" t="s">
        <v>373</v>
      </c>
      <c r="HP72" s="1">
        <v>0</v>
      </c>
      <c r="HQ72" s="1">
        <v>100</v>
      </c>
      <c r="HR72" s="1">
        <v>100</v>
      </c>
      <c r="HS72" s="1">
        <v>4.9340000000000002</v>
      </c>
      <c r="HT72" s="1">
        <v>1.0571999999999999</v>
      </c>
      <c r="HU72" s="1">
        <v>3.2938070000000002</v>
      </c>
      <c r="HV72" s="1">
        <v>3.163E-3</v>
      </c>
      <c r="HW72" s="2">
        <v>-1.9999999999999999E-6</v>
      </c>
      <c r="HX72" s="2">
        <v>3.13E-10</v>
      </c>
      <c r="HY72" s="1">
        <v>0.28516799999999998</v>
      </c>
      <c r="HZ72" s="1">
        <v>2.2706E-2</v>
      </c>
      <c r="IA72" s="1">
        <v>3.1700000000000001E-4</v>
      </c>
      <c r="IB72" s="2">
        <v>-2.3999999999999999E-6</v>
      </c>
      <c r="IC72" s="1">
        <v>4</v>
      </c>
      <c r="ID72" s="1">
        <v>1883</v>
      </c>
      <c r="IE72" s="1">
        <v>1</v>
      </c>
      <c r="IF72" s="1">
        <v>28</v>
      </c>
      <c r="IG72" s="1">
        <v>1.3</v>
      </c>
      <c r="IH72" s="1">
        <v>5.9</v>
      </c>
      <c r="II72" s="1">
        <v>1.8408199999999999</v>
      </c>
      <c r="IJ72" s="1">
        <v>2.4633799999999999</v>
      </c>
      <c r="IK72" s="1">
        <v>1.42578</v>
      </c>
      <c r="IL72" s="1">
        <v>2.2814899999999998</v>
      </c>
      <c r="IM72" s="1">
        <v>1.5478499999999999</v>
      </c>
      <c r="IN72" s="1">
        <v>2.3083499999999999</v>
      </c>
      <c r="IO72" s="1">
        <v>37.602200000000003</v>
      </c>
      <c r="IP72" s="1">
        <v>14.228300000000001</v>
      </c>
      <c r="IQ72" s="1">
        <v>18</v>
      </c>
      <c r="IR72" s="1">
        <v>572.58799999999997</v>
      </c>
      <c r="IS72" s="1">
        <v>474.024</v>
      </c>
      <c r="IT72" s="1">
        <v>24.998799999999999</v>
      </c>
      <c r="IU72" s="1">
        <v>30.531300000000002</v>
      </c>
      <c r="IV72" s="1">
        <v>30.0001</v>
      </c>
      <c r="IW72" s="1">
        <v>30.4025</v>
      </c>
      <c r="IX72" s="1">
        <v>30.323799999999999</v>
      </c>
      <c r="IY72" s="1">
        <v>36.868899999999996</v>
      </c>
      <c r="IZ72" s="1">
        <v>22.216999999999999</v>
      </c>
      <c r="JA72" s="1">
        <v>16.758700000000001</v>
      </c>
      <c r="JB72" s="1">
        <v>25</v>
      </c>
      <c r="JC72" s="1">
        <v>800</v>
      </c>
      <c r="JD72" s="1">
        <v>22.610299999999999</v>
      </c>
      <c r="JE72" s="1">
        <v>99.154200000000003</v>
      </c>
      <c r="JF72" s="1">
        <v>100.315</v>
      </c>
    </row>
    <row r="73" spans="1:266" x14ac:dyDescent="0.2">
      <c r="A73" s="1">
        <v>57</v>
      </c>
      <c r="B73" s="2">
        <v>1660000000</v>
      </c>
      <c r="C73" s="1">
        <v>8543</v>
      </c>
      <c r="D73" s="1" t="s">
        <v>839</v>
      </c>
      <c r="E73" s="2">
        <v>0.99468749999999995</v>
      </c>
      <c r="F73" s="1" t="s">
        <v>366</v>
      </c>
      <c r="G73" s="1"/>
      <c r="H73" s="1" t="s">
        <v>449</v>
      </c>
      <c r="I73" s="1">
        <v>10</v>
      </c>
      <c r="J73" s="1" t="s">
        <v>828</v>
      </c>
      <c r="K73" s="2">
        <v>1660000000</v>
      </c>
      <c r="L73" s="1">
        <v>4.4520000000000002E-3</v>
      </c>
      <c r="M73" s="1">
        <v>4.4520059999999999</v>
      </c>
      <c r="N73" s="1">
        <v>21.724599999999999</v>
      </c>
      <c r="O73" s="1">
        <v>971.58699999999999</v>
      </c>
      <c r="P73" s="1">
        <v>849.98080000000004</v>
      </c>
      <c r="Q73" s="1">
        <v>86.131559999999993</v>
      </c>
      <c r="R73" s="1">
        <v>98.454350000000005</v>
      </c>
      <c r="S73" s="1">
        <v>0.37010599999999999</v>
      </c>
      <c r="T73" s="1">
        <v>1.918037</v>
      </c>
      <c r="U73" s="1">
        <v>0.33452799999999999</v>
      </c>
      <c r="V73" s="1">
        <v>0.21199100000000001</v>
      </c>
      <c r="W73" s="1">
        <v>241.7354</v>
      </c>
      <c r="X73" s="1">
        <v>28.941939999999999</v>
      </c>
      <c r="Y73" s="1">
        <v>28.941939999999999</v>
      </c>
      <c r="Z73" s="1">
        <v>4.0082810000000002</v>
      </c>
      <c r="AA73" s="1">
        <v>69.028599999999997</v>
      </c>
      <c r="AB73" s="1">
        <v>2.7043689999999998</v>
      </c>
      <c r="AC73" s="1">
        <v>3.9177520000000001</v>
      </c>
      <c r="AD73" s="1">
        <v>1.303912</v>
      </c>
      <c r="AE73" s="1">
        <v>-196.333</v>
      </c>
      <c r="AF73" s="1">
        <v>-40.746000000000002</v>
      </c>
      <c r="AG73" s="1">
        <v>-4.6650799999999997</v>
      </c>
      <c r="AH73" s="1">
        <v>-9.1299999999999992E-3</v>
      </c>
      <c r="AI73" s="1">
        <v>0</v>
      </c>
      <c r="AJ73" s="1">
        <v>0</v>
      </c>
      <c r="AK73" s="1">
        <v>1</v>
      </c>
      <c r="AL73" s="1">
        <v>0</v>
      </c>
      <c r="AM73" s="1">
        <v>25716.44</v>
      </c>
      <c r="AN73" s="1" t="s">
        <v>367</v>
      </c>
      <c r="AO73" s="1" t="s">
        <v>367</v>
      </c>
      <c r="AP73" s="1">
        <v>0</v>
      </c>
      <c r="AQ73" s="1">
        <v>0</v>
      </c>
      <c r="AR73" s="1" t="e">
        <v>#DIV/0!</v>
      </c>
      <c r="AS73" s="1">
        <v>0</v>
      </c>
      <c r="AT73" s="1" t="s">
        <v>367</v>
      </c>
      <c r="AU73" s="1" t="s">
        <v>367</v>
      </c>
      <c r="AV73" s="1">
        <v>0</v>
      </c>
      <c r="AW73" s="1">
        <v>0</v>
      </c>
      <c r="AX73" s="1" t="e">
        <v>#DIV/0!</v>
      </c>
      <c r="AY73" s="1">
        <v>0.5</v>
      </c>
      <c r="AZ73" s="1">
        <v>1261.165</v>
      </c>
      <c r="BA73" s="1">
        <v>21.724599999999999</v>
      </c>
      <c r="BB73" s="1" t="e">
        <v>#DIV/0!</v>
      </c>
      <c r="BC73" s="1">
        <v>1.7226000000000002E-2</v>
      </c>
      <c r="BD73" s="1" t="e">
        <v>#DIV/0!</v>
      </c>
      <c r="BE73" s="1" t="e">
        <v>#DIV/0!</v>
      </c>
      <c r="BF73" s="1" t="s">
        <v>367</v>
      </c>
      <c r="BG73" s="1">
        <v>0</v>
      </c>
      <c r="BH73" s="1" t="e">
        <v>#DIV/0!</v>
      </c>
      <c r="BI73" s="1" t="e">
        <v>#DIV/0!</v>
      </c>
      <c r="BJ73" s="1" t="e">
        <v>#DIV/0!</v>
      </c>
      <c r="BK73" s="1" t="e">
        <v>#DIV/0!</v>
      </c>
      <c r="BL73" s="1" t="e">
        <v>#DIV/0!</v>
      </c>
      <c r="BM73" s="1" t="e">
        <v>#DIV/0!</v>
      </c>
      <c r="BN73" s="1" t="e">
        <v>#DIV/0!</v>
      </c>
      <c r="BO73" s="1" t="e">
        <v>#DIV/0!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1499.94</v>
      </c>
      <c r="CI73" s="1">
        <v>1261.165</v>
      </c>
      <c r="CJ73" s="1">
        <v>0.84080999999999995</v>
      </c>
      <c r="CK73" s="1">
        <v>0.161163</v>
      </c>
      <c r="CL73" s="1">
        <v>6</v>
      </c>
      <c r="CM73" s="1">
        <v>0.5</v>
      </c>
      <c r="CN73" s="1" t="s">
        <v>368</v>
      </c>
      <c r="CO73" s="1">
        <v>2</v>
      </c>
      <c r="CP73" s="2">
        <v>1660000000</v>
      </c>
      <c r="CQ73" s="1">
        <v>971.58699999999999</v>
      </c>
      <c r="CR73" s="1">
        <v>1000.01</v>
      </c>
      <c r="CS73" s="1">
        <v>26.687799999999999</v>
      </c>
      <c r="CT73" s="1">
        <v>21.959900000000001</v>
      </c>
      <c r="CU73" s="1">
        <v>966.66700000000003</v>
      </c>
      <c r="CV73" s="1">
        <v>25.651599999999998</v>
      </c>
      <c r="CW73" s="1">
        <v>549.90899999999999</v>
      </c>
      <c r="CX73" s="1">
        <v>101.23399999999999</v>
      </c>
      <c r="CY73" s="1">
        <v>9.9539000000000002E-2</v>
      </c>
      <c r="CZ73" s="1">
        <v>28.547899999999998</v>
      </c>
      <c r="DA73" s="1">
        <v>28.630700000000001</v>
      </c>
      <c r="DB73" s="1">
        <v>999.9</v>
      </c>
      <c r="DC73" s="1">
        <v>0</v>
      </c>
      <c r="DD73" s="1">
        <v>0</v>
      </c>
      <c r="DE73" s="1">
        <v>5001.88</v>
      </c>
      <c r="DF73" s="1">
        <v>0</v>
      </c>
      <c r="DG73" s="1">
        <v>1841.72</v>
      </c>
      <c r="DH73" s="1">
        <v>-28.358000000000001</v>
      </c>
      <c r="DI73" s="1">
        <v>998.29499999999996</v>
      </c>
      <c r="DJ73" s="1">
        <v>1022.46</v>
      </c>
      <c r="DK73" s="1">
        <v>4.7279400000000003</v>
      </c>
      <c r="DL73" s="1">
        <v>1000.01</v>
      </c>
      <c r="DM73" s="1">
        <v>21.959900000000001</v>
      </c>
      <c r="DN73" s="1">
        <v>2.7017099999999998</v>
      </c>
      <c r="DO73" s="1">
        <v>2.2230799999999999</v>
      </c>
      <c r="DP73" s="1">
        <v>22.295500000000001</v>
      </c>
      <c r="DQ73" s="1">
        <v>19.1296</v>
      </c>
      <c r="DR73" s="1">
        <v>1499.94</v>
      </c>
      <c r="DS73" s="1">
        <v>0.973001</v>
      </c>
      <c r="DT73" s="1">
        <v>2.6998999999999999E-2</v>
      </c>
      <c r="DU73" s="1">
        <v>0</v>
      </c>
      <c r="DV73" s="1">
        <v>2.4529999999999998</v>
      </c>
      <c r="DW73" s="1">
        <v>0</v>
      </c>
      <c r="DX73" s="1">
        <v>17979.7</v>
      </c>
      <c r="DY73" s="1">
        <v>13303</v>
      </c>
      <c r="DZ73" s="1">
        <v>37.25</v>
      </c>
      <c r="EA73" s="1">
        <v>39.75</v>
      </c>
      <c r="EB73" s="1">
        <v>38</v>
      </c>
      <c r="EC73" s="1">
        <v>38.25</v>
      </c>
      <c r="ED73" s="1">
        <v>37.5</v>
      </c>
      <c r="EE73" s="1">
        <v>1459.44</v>
      </c>
      <c r="EF73" s="1">
        <v>40.5</v>
      </c>
      <c r="EG73" s="1">
        <v>0</v>
      </c>
      <c r="EH73" s="2">
        <v>1660000000</v>
      </c>
      <c r="EI73" s="1">
        <v>0</v>
      </c>
      <c r="EJ73" s="1">
        <v>2.4117479999999998</v>
      </c>
      <c r="EK73" s="1">
        <v>-0.42064000000000001</v>
      </c>
      <c r="EL73" s="1">
        <v>746.9615</v>
      </c>
      <c r="EM73" s="1">
        <v>18012.939999999999</v>
      </c>
      <c r="EN73" s="1">
        <v>15</v>
      </c>
      <c r="EO73" s="2">
        <v>1660000000</v>
      </c>
      <c r="EP73" s="2">
        <v>0.99506944444444445</v>
      </c>
      <c r="EQ73" s="2">
        <v>1660000000</v>
      </c>
      <c r="ER73" s="2">
        <v>1660000000</v>
      </c>
      <c r="ES73" s="1">
        <v>48</v>
      </c>
      <c r="ET73" s="1">
        <v>-6.8000000000000005E-2</v>
      </c>
      <c r="EU73" s="1">
        <v>1.4E-2</v>
      </c>
      <c r="EV73" s="1">
        <v>4.92</v>
      </c>
      <c r="EW73" s="1">
        <v>0.89200000000000002</v>
      </c>
      <c r="EX73" s="1">
        <v>1000</v>
      </c>
      <c r="EY73" s="1">
        <v>22</v>
      </c>
      <c r="EZ73" s="1">
        <v>0.14000000000000001</v>
      </c>
      <c r="FA73" s="1">
        <v>0.02</v>
      </c>
      <c r="FB73" s="1">
        <v>-28.32</v>
      </c>
      <c r="FC73" s="1">
        <v>-1.3850899999999999</v>
      </c>
      <c r="FD73" s="1">
        <v>0.17626500000000001</v>
      </c>
      <c r="FE73" s="1">
        <v>0</v>
      </c>
      <c r="FF73" s="1">
        <v>4.779979</v>
      </c>
      <c r="FG73" s="1">
        <v>-0.31380999999999998</v>
      </c>
      <c r="FH73" s="1">
        <v>3.0981000000000002E-2</v>
      </c>
      <c r="FI73" s="1">
        <v>1</v>
      </c>
      <c r="FJ73" s="1">
        <v>1</v>
      </c>
      <c r="FK73" s="1">
        <v>2</v>
      </c>
      <c r="FL73" s="2">
        <v>44563</v>
      </c>
      <c r="FM73" s="1">
        <v>3.0562499999999999</v>
      </c>
      <c r="FN73" s="1">
        <v>2.7635000000000001</v>
      </c>
      <c r="FO73" s="1">
        <v>0.18687300000000001</v>
      </c>
      <c r="FP73" s="1">
        <v>0.19178999999999999</v>
      </c>
      <c r="FQ73" s="1">
        <v>0.12610399999999999</v>
      </c>
      <c r="FR73" s="1">
        <v>0.11321000000000001</v>
      </c>
      <c r="FS73" s="1">
        <v>25649.7</v>
      </c>
      <c r="FT73" s="1">
        <v>19969.7</v>
      </c>
      <c r="FU73" s="1">
        <v>29633.8</v>
      </c>
      <c r="FV73" s="1">
        <v>24177.5</v>
      </c>
      <c r="FW73" s="1">
        <v>34007.4</v>
      </c>
      <c r="FX73" s="1">
        <v>31290.5</v>
      </c>
      <c r="FY73" s="1">
        <v>42777.2</v>
      </c>
      <c r="FZ73" s="1">
        <v>39422.300000000003</v>
      </c>
      <c r="GA73" s="1">
        <v>2.0462500000000001</v>
      </c>
      <c r="GB73" s="1">
        <v>1.91733</v>
      </c>
      <c r="GC73" s="1">
        <v>3.1181E-2</v>
      </c>
      <c r="GD73" s="1">
        <v>0</v>
      </c>
      <c r="GE73" s="1">
        <v>28.122</v>
      </c>
      <c r="GF73" s="1">
        <v>999.9</v>
      </c>
      <c r="GG73" s="1">
        <v>50.9</v>
      </c>
      <c r="GH73" s="1">
        <v>35</v>
      </c>
      <c r="GI73" s="1">
        <v>28.398</v>
      </c>
      <c r="GJ73" s="1">
        <v>30.931999999999999</v>
      </c>
      <c r="GK73" s="1">
        <v>36.290100000000002</v>
      </c>
      <c r="GL73" s="1">
        <v>1</v>
      </c>
      <c r="GM73" s="1">
        <v>0.25314799999999998</v>
      </c>
      <c r="GN73" s="1">
        <v>2.0032700000000001</v>
      </c>
      <c r="GO73" s="1">
        <v>20.255500000000001</v>
      </c>
      <c r="GP73" s="1">
        <v>5.2216300000000002</v>
      </c>
      <c r="GQ73" s="1">
        <v>11.908099999999999</v>
      </c>
      <c r="GR73" s="1">
        <v>4.9630999999999998</v>
      </c>
      <c r="GS73" s="1">
        <v>3.2912499999999998</v>
      </c>
      <c r="GT73" s="1">
        <v>9999</v>
      </c>
      <c r="GU73" s="1">
        <v>9999</v>
      </c>
      <c r="GV73" s="1">
        <v>9305.9</v>
      </c>
      <c r="GW73" s="1">
        <v>988.8</v>
      </c>
      <c r="GX73" s="1">
        <v>1.87714</v>
      </c>
      <c r="GY73" s="1">
        <v>1.8754599999999999</v>
      </c>
      <c r="GZ73" s="1">
        <v>1.87408</v>
      </c>
      <c r="HA73" s="1">
        <v>1.8733200000000001</v>
      </c>
      <c r="HB73" s="1">
        <v>1.8748199999999999</v>
      </c>
      <c r="HC73" s="1">
        <v>1.86968</v>
      </c>
      <c r="HD73" s="1">
        <v>1.8739399999999999</v>
      </c>
      <c r="HE73" s="1">
        <v>1.8789800000000001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 t="s">
        <v>372</v>
      </c>
      <c r="HL73" s="1" t="s">
        <v>373</v>
      </c>
      <c r="HM73" s="1" t="s">
        <v>780</v>
      </c>
      <c r="HN73" s="1" t="s">
        <v>780</v>
      </c>
      <c r="HO73" s="1" t="s">
        <v>373</v>
      </c>
      <c r="HP73" s="1">
        <v>0</v>
      </c>
      <c r="HQ73" s="1">
        <v>100</v>
      </c>
      <c r="HR73" s="1">
        <v>100</v>
      </c>
      <c r="HS73" s="1">
        <v>4.92</v>
      </c>
      <c r="HT73" s="1">
        <v>1.0362</v>
      </c>
      <c r="HU73" s="1">
        <v>3.5509520000000001</v>
      </c>
      <c r="HV73" s="1">
        <v>3.163E-3</v>
      </c>
      <c r="HW73" s="2">
        <v>-1.9999999999999999E-6</v>
      </c>
      <c r="HX73" s="2">
        <v>3.13E-10</v>
      </c>
      <c r="HY73" s="1">
        <v>0.28516799999999998</v>
      </c>
      <c r="HZ73" s="1">
        <v>2.2706E-2</v>
      </c>
      <c r="IA73" s="1">
        <v>3.1700000000000001E-4</v>
      </c>
      <c r="IB73" s="2">
        <v>-2.3999999999999999E-6</v>
      </c>
      <c r="IC73" s="1">
        <v>4</v>
      </c>
      <c r="ID73" s="1">
        <v>1883</v>
      </c>
      <c r="IE73" s="1">
        <v>1</v>
      </c>
      <c r="IF73" s="1">
        <v>28</v>
      </c>
      <c r="IG73" s="1">
        <v>1.3</v>
      </c>
      <c r="IH73" s="1">
        <v>7.8</v>
      </c>
      <c r="II73" s="1">
        <v>2.21313</v>
      </c>
      <c r="IJ73" s="1">
        <v>2.4401899999999999</v>
      </c>
      <c r="IK73" s="1">
        <v>1.42578</v>
      </c>
      <c r="IL73" s="1">
        <v>2.2814899999999998</v>
      </c>
      <c r="IM73" s="1">
        <v>1.5478499999999999</v>
      </c>
      <c r="IN73" s="1">
        <v>2.3962400000000001</v>
      </c>
      <c r="IO73" s="1">
        <v>37.505899999999997</v>
      </c>
      <c r="IP73" s="1">
        <v>14.2371</v>
      </c>
      <c r="IQ73" s="1">
        <v>18</v>
      </c>
      <c r="IR73" s="1">
        <v>572.41999999999996</v>
      </c>
      <c r="IS73" s="1">
        <v>474.28300000000002</v>
      </c>
      <c r="IT73" s="1">
        <v>25.000900000000001</v>
      </c>
      <c r="IU73" s="1">
        <v>30.5045</v>
      </c>
      <c r="IV73" s="1">
        <v>30</v>
      </c>
      <c r="IW73" s="1">
        <v>30.389700000000001</v>
      </c>
      <c r="IX73" s="1">
        <v>30.310700000000001</v>
      </c>
      <c r="IY73" s="1">
        <v>44.312100000000001</v>
      </c>
      <c r="IZ73" s="1">
        <v>24.2622</v>
      </c>
      <c r="JA73" s="1">
        <v>16.103300000000001</v>
      </c>
      <c r="JB73" s="1">
        <v>25</v>
      </c>
      <c r="JC73" s="1">
        <v>1000</v>
      </c>
      <c r="JD73" s="1">
        <v>21.971</v>
      </c>
      <c r="JE73" s="1">
        <v>99.156999999999996</v>
      </c>
      <c r="JF73" s="1">
        <v>100.321</v>
      </c>
    </row>
    <row r="74" spans="1:266" x14ac:dyDescent="0.2">
      <c r="A74" s="1">
        <v>58</v>
      </c>
      <c r="B74" s="2">
        <v>1660000000</v>
      </c>
      <c r="C74" s="1">
        <v>8651.6</v>
      </c>
      <c r="D74" s="1" t="s">
        <v>840</v>
      </c>
      <c r="E74" s="2">
        <v>0.99594907407407407</v>
      </c>
      <c r="F74" s="1" t="s">
        <v>366</v>
      </c>
      <c r="G74" s="1"/>
      <c r="H74" s="1" t="s">
        <v>449</v>
      </c>
      <c r="I74" s="1">
        <v>10</v>
      </c>
      <c r="J74" s="1" t="s">
        <v>828</v>
      </c>
      <c r="K74" s="2">
        <v>1660000000</v>
      </c>
      <c r="L74" s="1">
        <v>4.3E-3</v>
      </c>
      <c r="M74" s="1">
        <v>4.3000170000000004</v>
      </c>
      <c r="N74" s="1">
        <v>22.350010000000001</v>
      </c>
      <c r="O74" s="1">
        <v>1170.1579999999999</v>
      </c>
      <c r="P74" s="1">
        <v>1040.0029999999999</v>
      </c>
      <c r="Q74" s="1">
        <v>105.38339999999999</v>
      </c>
      <c r="R74" s="1">
        <v>118.57210000000001</v>
      </c>
      <c r="S74" s="1">
        <v>0.36293799999999998</v>
      </c>
      <c r="T74" s="1">
        <v>1.9188769999999999</v>
      </c>
      <c r="U74" s="1">
        <v>0.32867000000000002</v>
      </c>
      <c r="V74" s="1">
        <v>0.208227</v>
      </c>
      <c r="W74" s="1">
        <v>241.7252</v>
      </c>
      <c r="X74" s="1">
        <v>29.054919999999999</v>
      </c>
      <c r="Y74" s="1">
        <v>29.054919999999999</v>
      </c>
      <c r="Z74" s="1">
        <v>4.0345719999999998</v>
      </c>
      <c r="AA74" s="1">
        <v>70.052289999999999</v>
      </c>
      <c r="AB74" s="1">
        <v>2.7532670000000001</v>
      </c>
      <c r="AC74" s="1">
        <v>3.9303020000000002</v>
      </c>
      <c r="AD74" s="1">
        <v>1.2813060000000001</v>
      </c>
      <c r="AE74" s="1">
        <v>-189.631</v>
      </c>
      <c r="AF74" s="1">
        <v>-46.7517</v>
      </c>
      <c r="AG74" s="1">
        <v>-5.3548099999999996</v>
      </c>
      <c r="AH74" s="1">
        <v>-1.2019999999999999E-2</v>
      </c>
      <c r="AI74" s="1">
        <v>0</v>
      </c>
      <c r="AJ74" s="1">
        <v>0</v>
      </c>
      <c r="AK74" s="1">
        <v>1</v>
      </c>
      <c r="AL74" s="1">
        <v>0</v>
      </c>
      <c r="AM74" s="1">
        <v>25732.95</v>
      </c>
      <c r="AN74" s="1" t="s">
        <v>367</v>
      </c>
      <c r="AO74" s="1" t="s">
        <v>367</v>
      </c>
      <c r="AP74" s="1">
        <v>0</v>
      </c>
      <c r="AQ74" s="1">
        <v>0</v>
      </c>
      <c r="AR74" s="1" t="e">
        <v>#DIV/0!</v>
      </c>
      <c r="AS74" s="1">
        <v>0</v>
      </c>
      <c r="AT74" s="1" t="s">
        <v>367</v>
      </c>
      <c r="AU74" s="1" t="s">
        <v>367</v>
      </c>
      <c r="AV74" s="1">
        <v>0</v>
      </c>
      <c r="AW74" s="1">
        <v>0</v>
      </c>
      <c r="AX74" s="1" t="e">
        <v>#DIV/0!</v>
      </c>
      <c r="AY74" s="1">
        <v>0.5</v>
      </c>
      <c r="AZ74" s="1">
        <v>1261.114</v>
      </c>
      <c r="BA74" s="1">
        <v>22.350010000000001</v>
      </c>
      <c r="BB74" s="1" t="e">
        <v>#DIV/0!</v>
      </c>
      <c r="BC74" s="1">
        <v>1.7722000000000002E-2</v>
      </c>
      <c r="BD74" s="1" t="e">
        <v>#DIV/0!</v>
      </c>
      <c r="BE74" s="1" t="e">
        <v>#DIV/0!</v>
      </c>
      <c r="BF74" s="1" t="s">
        <v>367</v>
      </c>
      <c r="BG74" s="1">
        <v>0</v>
      </c>
      <c r="BH74" s="1" t="e">
        <v>#DIV/0!</v>
      </c>
      <c r="BI74" s="1" t="e">
        <v>#DIV/0!</v>
      </c>
      <c r="BJ74" s="1" t="e">
        <v>#DIV/0!</v>
      </c>
      <c r="BK74" s="1" t="e">
        <v>#DIV/0!</v>
      </c>
      <c r="BL74" s="1" t="e">
        <v>#DIV/0!</v>
      </c>
      <c r="BM74" s="1" t="e">
        <v>#DIV/0!</v>
      </c>
      <c r="BN74" s="1" t="e">
        <v>#DIV/0!</v>
      </c>
      <c r="BO74" s="1" t="e">
        <v>#DIV/0!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1499.88</v>
      </c>
      <c r="CI74" s="1">
        <v>1261.114</v>
      </c>
      <c r="CJ74" s="1">
        <v>0.84080999999999995</v>
      </c>
      <c r="CK74" s="1">
        <v>0.161163</v>
      </c>
      <c r="CL74" s="1">
        <v>6</v>
      </c>
      <c r="CM74" s="1">
        <v>0.5</v>
      </c>
      <c r="CN74" s="1" t="s">
        <v>368</v>
      </c>
      <c r="CO74" s="1">
        <v>2</v>
      </c>
      <c r="CP74" s="2">
        <v>1660000000</v>
      </c>
      <c r="CQ74" s="1">
        <v>1170.1579999999999</v>
      </c>
      <c r="CR74" s="1">
        <v>1200.02</v>
      </c>
      <c r="CS74" s="1">
        <v>27.171299999999999</v>
      </c>
      <c r="CT74" s="1">
        <v>22.609200000000001</v>
      </c>
      <c r="CU74" s="1">
        <v>1165.1600000000001</v>
      </c>
      <c r="CV74" s="1">
        <v>26.119</v>
      </c>
      <c r="CW74" s="1">
        <v>550.16499999999996</v>
      </c>
      <c r="CX74" s="1">
        <v>101.23</v>
      </c>
      <c r="CY74" s="1">
        <v>9.9959999999999993E-2</v>
      </c>
      <c r="CZ74" s="1">
        <v>28.603000000000002</v>
      </c>
      <c r="DA74" s="1">
        <v>28.753399999999999</v>
      </c>
      <c r="DB74" s="1">
        <v>999.9</v>
      </c>
      <c r="DC74" s="1">
        <v>0</v>
      </c>
      <c r="DD74" s="1">
        <v>0</v>
      </c>
      <c r="DE74" s="1">
        <v>5005.62</v>
      </c>
      <c r="DF74" s="1">
        <v>0</v>
      </c>
      <c r="DG74" s="1">
        <v>1845.86</v>
      </c>
      <c r="DH74" s="1">
        <v>-29.964600000000001</v>
      </c>
      <c r="DI74" s="1">
        <v>1202.73</v>
      </c>
      <c r="DJ74" s="1">
        <v>1227.78</v>
      </c>
      <c r="DK74" s="1">
        <v>4.5620900000000004</v>
      </c>
      <c r="DL74" s="1">
        <v>1200.02</v>
      </c>
      <c r="DM74" s="1">
        <v>22.609200000000001</v>
      </c>
      <c r="DN74" s="1">
        <v>2.75054</v>
      </c>
      <c r="DO74" s="1">
        <v>2.2887200000000001</v>
      </c>
      <c r="DP74" s="1">
        <v>22.590199999999999</v>
      </c>
      <c r="DQ74" s="1">
        <v>19.597300000000001</v>
      </c>
      <c r="DR74" s="1">
        <v>1499.88</v>
      </c>
      <c r="DS74" s="1">
        <v>0.973001</v>
      </c>
      <c r="DT74" s="1">
        <v>2.6998999999999999E-2</v>
      </c>
      <c r="DU74" s="1">
        <v>0</v>
      </c>
      <c r="DV74" s="1">
        <v>2.6387</v>
      </c>
      <c r="DW74" s="1">
        <v>0</v>
      </c>
      <c r="DX74" s="1">
        <v>17895.3</v>
      </c>
      <c r="DY74" s="1">
        <v>13302.6</v>
      </c>
      <c r="DZ74" s="1">
        <v>37.375</v>
      </c>
      <c r="EA74" s="1">
        <v>39.811999999999998</v>
      </c>
      <c r="EB74" s="1">
        <v>38.061999999999998</v>
      </c>
      <c r="EC74" s="1">
        <v>38.375</v>
      </c>
      <c r="ED74" s="1">
        <v>37.561999999999998</v>
      </c>
      <c r="EE74" s="1">
        <v>1459.38</v>
      </c>
      <c r="EF74" s="1">
        <v>40.49</v>
      </c>
      <c r="EG74" s="1">
        <v>0</v>
      </c>
      <c r="EH74" s="2">
        <v>1660000000</v>
      </c>
      <c r="EI74" s="1">
        <v>0</v>
      </c>
      <c r="EJ74" s="1">
        <v>2.404315</v>
      </c>
      <c r="EK74" s="1">
        <v>0.77945299999999995</v>
      </c>
      <c r="EL74" s="1">
        <v>495.20679999999999</v>
      </c>
      <c r="EM74" s="1">
        <v>17878.2</v>
      </c>
      <c r="EN74" s="1">
        <v>15</v>
      </c>
      <c r="EO74" s="2">
        <v>1660000000</v>
      </c>
      <c r="EP74" s="2">
        <v>0.99629629629629635</v>
      </c>
      <c r="EQ74" s="2">
        <v>1660000000</v>
      </c>
      <c r="ER74" s="2">
        <v>1660000000</v>
      </c>
      <c r="ES74" s="1">
        <v>49</v>
      </c>
      <c r="ET74" s="1">
        <v>0.111</v>
      </c>
      <c r="EU74" s="1">
        <v>1.4E-2</v>
      </c>
      <c r="EV74" s="1">
        <v>4.9980000000000002</v>
      </c>
      <c r="EW74" s="1">
        <v>0.89200000000000002</v>
      </c>
      <c r="EX74" s="1">
        <v>1200</v>
      </c>
      <c r="EY74" s="1">
        <v>22</v>
      </c>
      <c r="EZ74" s="1">
        <v>0.12</v>
      </c>
      <c r="FA74" s="1">
        <v>0.02</v>
      </c>
      <c r="FB74" s="1">
        <v>-30.1096</v>
      </c>
      <c r="FC74" s="1">
        <v>-0.495</v>
      </c>
      <c r="FD74" s="1">
        <v>0.131989</v>
      </c>
      <c r="FE74" s="1">
        <v>0</v>
      </c>
      <c r="FF74" s="1">
        <v>4.5563120000000001</v>
      </c>
      <c r="FG74" s="1">
        <v>9.0519999999999993E-3</v>
      </c>
      <c r="FH74" s="1">
        <v>6.0959999999999999E-3</v>
      </c>
      <c r="FI74" s="1">
        <v>1</v>
      </c>
      <c r="FJ74" s="1">
        <v>1</v>
      </c>
      <c r="FK74" s="1">
        <v>2</v>
      </c>
      <c r="FL74" s="2">
        <v>44563</v>
      </c>
      <c r="FM74" s="1">
        <v>3.0568399999999998</v>
      </c>
      <c r="FN74" s="1">
        <v>2.7639399999999998</v>
      </c>
      <c r="FO74" s="1">
        <v>0.21057300000000001</v>
      </c>
      <c r="FP74" s="1">
        <v>0.21535899999999999</v>
      </c>
      <c r="FQ74" s="1">
        <v>0.12768099999999999</v>
      </c>
      <c r="FR74" s="1">
        <v>0.115512</v>
      </c>
      <c r="FS74" s="1">
        <v>24897.599999999999</v>
      </c>
      <c r="FT74" s="1">
        <v>19384.7</v>
      </c>
      <c r="FU74" s="1">
        <v>29630.1</v>
      </c>
      <c r="FV74" s="1">
        <v>24175.5</v>
      </c>
      <c r="FW74" s="1">
        <v>33940.5</v>
      </c>
      <c r="FX74" s="1">
        <v>31206.799999999999</v>
      </c>
      <c r="FY74" s="1">
        <v>42770.1</v>
      </c>
      <c r="FZ74" s="1">
        <v>39419.199999999997</v>
      </c>
      <c r="GA74" s="1">
        <v>2.0462699999999998</v>
      </c>
      <c r="GB74" s="1">
        <v>1.9187000000000001</v>
      </c>
      <c r="GC74" s="1">
        <v>2.7793999999999999E-2</v>
      </c>
      <c r="GD74" s="1">
        <v>0</v>
      </c>
      <c r="GE74" s="1">
        <v>28.3</v>
      </c>
      <c r="GF74" s="1">
        <v>999.9</v>
      </c>
      <c r="GG74" s="1">
        <v>51</v>
      </c>
      <c r="GH74" s="1">
        <v>35</v>
      </c>
      <c r="GI74" s="1">
        <v>28.455400000000001</v>
      </c>
      <c r="GJ74" s="1">
        <v>30.677499999999998</v>
      </c>
      <c r="GK74" s="1">
        <v>35.989600000000003</v>
      </c>
      <c r="GL74" s="1">
        <v>1</v>
      </c>
      <c r="GM74" s="1">
        <v>0.25555899999999998</v>
      </c>
      <c r="GN74" s="1">
        <v>2.0428500000000001</v>
      </c>
      <c r="GO74" s="1">
        <v>20.255700000000001</v>
      </c>
      <c r="GP74" s="1">
        <v>5.2274700000000003</v>
      </c>
      <c r="GQ74" s="1">
        <v>11.908099999999999</v>
      </c>
      <c r="GR74" s="1">
        <v>4.9637000000000002</v>
      </c>
      <c r="GS74" s="1">
        <v>3.2919999999999998</v>
      </c>
      <c r="GT74" s="1">
        <v>9999</v>
      </c>
      <c r="GU74" s="1">
        <v>9999</v>
      </c>
      <c r="GV74" s="1">
        <v>9318.6</v>
      </c>
      <c r="GW74" s="1">
        <v>988.8</v>
      </c>
      <c r="GX74" s="1">
        <v>1.87714</v>
      </c>
      <c r="GY74" s="1">
        <v>1.8754599999999999</v>
      </c>
      <c r="GZ74" s="1">
        <v>1.87408</v>
      </c>
      <c r="HA74" s="1">
        <v>1.8733200000000001</v>
      </c>
      <c r="HB74" s="1">
        <v>1.87483</v>
      </c>
      <c r="HC74" s="1">
        <v>1.86971</v>
      </c>
      <c r="HD74" s="1">
        <v>1.8739399999999999</v>
      </c>
      <c r="HE74" s="1">
        <v>1.87897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 t="s">
        <v>372</v>
      </c>
      <c r="HL74" s="1" t="s">
        <v>373</v>
      </c>
      <c r="HM74" s="1" t="s">
        <v>780</v>
      </c>
      <c r="HN74" s="1" t="s">
        <v>780</v>
      </c>
      <c r="HO74" s="1" t="s">
        <v>373</v>
      </c>
      <c r="HP74" s="1">
        <v>0</v>
      </c>
      <c r="HQ74" s="1">
        <v>100</v>
      </c>
      <c r="HR74" s="1">
        <v>100</v>
      </c>
      <c r="HS74" s="1">
        <v>4.9980000000000002</v>
      </c>
      <c r="HT74" s="1">
        <v>1.0523</v>
      </c>
      <c r="HU74" s="1">
        <v>3.4830519999999998</v>
      </c>
      <c r="HV74" s="1">
        <v>3.163E-3</v>
      </c>
      <c r="HW74" s="2">
        <v>-1.9999999999999999E-6</v>
      </c>
      <c r="HX74" s="2">
        <v>3.13E-10</v>
      </c>
      <c r="HY74" s="1">
        <v>0.28516799999999998</v>
      </c>
      <c r="HZ74" s="1">
        <v>2.2706E-2</v>
      </c>
      <c r="IA74" s="1">
        <v>3.1700000000000001E-4</v>
      </c>
      <c r="IB74" s="2">
        <v>-2.3999999999999999E-6</v>
      </c>
      <c r="IC74" s="1">
        <v>4</v>
      </c>
      <c r="ID74" s="1">
        <v>1883</v>
      </c>
      <c r="IE74" s="1">
        <v>1</v>
      </c>
      <c r="IF74" s="1">
        <v>28</v>
      </c>
      <c r="IG74" s="1">
        <v>1.3</v>
      </c>
      <c r="IH74" s="1">
        <v>9.6</v>
      </c>
      <c r="II74" s="1">
        <v>2.5744600000000002</v>
      </c>
      <c r="IJ74" s="1">
        <v>2.4340799999999998</v>
      </c>
      <c r="IK74" s="1">
        <v>1.42578</v>
      </c>
      <c r="IL74" s="1">
        <v>2.2814899999999998</v>
      </c>
      <c r="IM74" s="1">
        <v>1.5478499999999999</v>
      </c>
      <c r="IN74" s="1">
        <v>2.3168899999999999</v>
      </c>
      <c r="IO74" s="1">
        <v>37.457799999999999</v>
      </c>
      <c r="IP74" s="1">
        <v>14.2196</v>
      </c>
      <c r="IQ74" s="1">
        <v>18</v>
      </c>
      <c r="IR74" s="1">
        <v>572.62300000000005</v>
      </c>
      <c r="IS74" s="1">
        <v>475.31200000000001</v>
      </c>
      <c r="IT74" s="1">
        <v>25.0001</v>
      </c>
      <c r="IU74" s="1">
        <v>30.525600000000001</v>
      </c>
      <c r="IV74" s="1">
        <v>30</v>
      </c>
      <c r="IW74" s="1">
        <v>30.4101</v>
      </c>
      <c r="IX74" s="1">
        <v>30.331600000000002</v>
      </c>
      <c r="IY74" s="1">
        <v>51.5548</v>
      </c>
      <c r="IZ74" s="1">
        <v>21.969899999999999</v>
      </c>
      <c r="JA74" s="1">
        <v>15.524100000000001</v>
      </c>
      <c r="JB74" s="1">
        <v>25</v>
      </c>
      <c r="JC74" s="1">
        <v>1200</v>
      </c>
      <c r="JD74" s="1">
        <v>22.6206</v>
      </c>
      <c r="JE74" s="1">
        <v>99.142200000000003</v>
      </c>
      <c r="JF74" s="1">
        <v>100.313</v>
      </c>
    </row>
    <row r="75" spans="1:266" x14ac:dyDescent="0.2">
      <c r="A75" s="1">
        <v>59</v>
      </c>
      <c r="B75" s="2">
        <v>1660000000</v>
      </c>
      <c r="C75" s="1">
        <v>8757.6</v>
      </c>
      <c r="D75" s="1" t="s">
        <v>841</v>
      </c>
      <c r="E75" s="2">
        <v>0.99717592592592597</v>
      </c>
      <c r="F75" s="1" t="s">
        <v>366</v>
      </c>
      <c r="G75" s="1"/>
      <c r="H75" s="1" t="s">
        <v>449</v>
      </c>
      <c r="I75" s="1">
        <v>10</v>
      </c>
      <c r="J75" s="1" t="s">
        <v>828</v>
      </c>
      <c r="K75" s="2">
        <v>1660000000</v>
      </c>
      <c r="L75" s="1">
        <v>4.3740000000000003E-3</v>
      </c>
      <c r="M75" s="1">
        <v>4.3741820000000002</v>
      </c>
      <c r="N75" s="1">
        <v>22.941109999999998</v>
      </c>
      <c r="O75" s="1">
        <v>1468.095</v>
      </c>
      <c r="P75" s="1">
        <v>1324.904</v>
      </c>
      <c r="Q75" s="1">
        <v>134.24610000000001</v>
      </c>
      <c r="R75" s="1">
        <v>148.75489999999999</v>
      </c>
      <c r="S75" s="1">
        <v>0.35291099999999997</v>
      </c>
      <c r="T75" s="1">
        <v>1.911996</v>
      </c>
      <c r="U75" s="1">
        <v>0.32031399999999999</v>
      </c>
      <c r="V75" s="1">
        <v>0.202873</v>
      </c>
      <c r="W75" s="1">
        <v>241.75239999999999</v>
      </c>
      <c r="X75" s="1">
        <v>29.121210000000001</v>
      </c>
      <c r="Y75" s="1">
        <v>29.121210000000001</v>
      </c>
      <c r="Z75" s="1">
        <v>4.0500679999999996</v>
      </c>
      <c r="AA75" s="1">
        <v>68.644670000000005</v>
      </c>
      <c r="AB75" s="1">
        <v>2.712555</v>
      </c>
      <c r="AC75" s="1">
        <v>3.9515889999999998</v>
      </c>
      <c r="AD75" s="1">
        <v>1.337513</v>
      </c>
      <c r="AE75" s="1">
        <v>-192.90100000000001</v>
      </c>
      <c r="AF75" s="1">
        <v>-43.820399999999999</v>
      </c>
      <c r="AG75" s="1">
        <v>-5.0411299999999999</v>
      </c>
      <c r="AH75" s="1">
        <v>-1.064E-2</v>
      </c>
      <c r="AI75" s="1">
        <v>0</v>
      </c>
      <c r="AJ75" s="1">
        <v>0</v>
      </c>
      <c r="AK75" s="1">
        <v>1</v>
      </c>
      <c r="AL75" s="1">
        <v>0</v>
      </c>
      <c r="AM75" s="1">
        <v>25552.97</v>
      </c>
      <c r="AN75" s="1" t="s">
        <v>367</v>
      </c>
      <c r="AO75" s="1" t="s">
        <v>367</v>
      </c>
      <c r="AP75" s="1">
        <v>0</v>
      </c>
      <c r="AQ75" s="1">
        <v>0</v>
      </c>
      <c r="AR75" s="1" t="e">
        <v>#DIV/0!</v>
      </c>
      <c r="AS75" s="1">
        <v>0</v>
      </c>
      <c r="AT75" s="1" t="s">
        <v>367</v>
      </c>
      <c r="AU75" s="1" t="s">
        <v>367</v>
      </c>
      <c r="AV75" s="1">
        <v>0</v>
      </c>
      <c r="AW75" s="1">
        <v>0</v>
      </c>
      <c r="AX75" s="1" t="e">
        <v>#DIV/0!</v>
      </c>
      <c r="AY75" s="1">
        <v>0.5</v>
      </c>
      <c r="AZ75" s="1">
        <v>1261.2570000000001</v>
      </c>
      <c r="BA75" s="1">
        <v>22.941109999999998</v>
      </c>
      <c r="BB75" s="1" t="e">
        <v>#DIV/0!</v>
      </c>
      <c r="BC75" s="1">
        <v>1.8189E-2</v>
      </c>
      <c r="BD75" s="1" t="e">
        <v>#DIV/0!</v>
      </c>
      <c r="BE75" s="1" t="e">
        <v>#DIV/0!</v>
      </c>
      <c r="BF75" s="1" t="s">
        <v>367</v>
      </c>
      <c r="BG75" s="1">
        <v>0</v>
      </c>
      <c r="BH75" s="1" t="e">
        <v>#DIV/0!</v>
      </c>
      <c r="BI75" s="1" t="e">
        <v>#DIV/0!</v>
      </c>
      <c r="BJ75" s="1" t="e">
        <v>#DIV/0!</v>
      </c>
      <c r="BK75" s="1" t="e">
        <v>#DIV/0!</v>
      </c>
      <c r="BL75" s="1" t="e">
        <v>#DIV/0!</v>
      </c>
      <c r="BM75" s="1" t="e">
        <v>#DIV/0!</v>
      </c>
      <c r="BN75" s="1" t="e">
        <v>#DIV/0!</v>
      </c>
      <c r="BO75" s="1" t="e">
        <v>#DIV/0!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1500.05</v>
      </c>
      <c r="CI75" s="1">
        <v>1261.2570000000001</v>
      </c>
      <c r="CJ75" s="1">
        <v>0.84080999999999995</v>
      </c>
      <c r="CK75" s="1">
        <v>0.161163</v>
      </c>
      <c r="CL75" s="1">
        <v>6</v>
      </c>
      <c r="CM75" s="1">
        <v>0.5</v>
      </c>
      <c r="CN75" s="1" t="s">
        <v>368</v>
      </c>
      <c r="CO75" s="1">
        <v>2</v>
      </c>
      <c r="CP75" s="2">
        <v>1660000000</v>
      </c>
      <c r="CQ75" s="1">
        <v>1468.095</v>
      </c>
      <c r="CR75" s="1">
        <v>1500.11</v>
      </c>
      <c r="CS75" s="1">
        <v>26.770800000000001</v>
      </c>
      <c r="CT75" s="1">
        <v>22.129200000000001</v>
      </c>
      <c r="CU75" s="1">
        <v>1463</v>
      </c>
      <c r="CV75" s="1">
        <v>25.875800000000002</v>
      </c>
      <c r="CW75" s="1">
        <v>550.29499999999996</v>
      </c>
      <c r="CX75" s="1">
        <v>101.22499999999999</v>
      </c>
      <c r="CY75" s="1">
        <v>0.10013900000000001</v>
      </c>
      <c r="CZ75" s="1">
        <v>28.696100000000001</v>
      </c>
      <c r="DA75" s="1">
        <v>28.888400000000001</v>
      </c>
      <c r="DB75" s="1">
        <v>999.9</v>
      </c>
      <c r="DC75" s="1">
        <v>0</v>
      </c>
      <c r="DD75" s="1">
        <v>0</v>
      </c>
      <c r="DE75" s="1">
        <v>4976.88</v>
      </c>
      <c r="DF75" s="1">
        <v>0</v>
      </c>
      <c r="DG75" s="1">
        <v>1761.56</v>
      </c>
      <c r="DH75" s="1">
        <v>-32.277099999999997</v>
      </c>
      <c r="DI75" s="1">
        <v>1508.44</v>
      </c>
      <c r="DJ75" s="1">
        <v>1534.06</v>
      </c>
      <c r="DK75" s="1">
        <v>4.7905899999999999</v>
      </c>
      <c r="DL75" s="1">
        <v>1500.11</v>
      </c>
      <c r="DM75" s="1">
        <v>22.129200000000001</v>
      </c>
      <c r="DN75" s="1">
        <v>2.7249500000000002</v>
      </c>
      <c r="DO75" s="1">
        <v>2.2400199999999999</v>
      </c>
      <c r="DP75" s="1">
        <v>22.436399999999999</v>
      </c>
      <c r="DQ75" s="1">
        <v>19.2515</v>
      </c>
      <c r="DR75" s="1">
        <v>1500.05</v>
      </c>
      <c r="DS75" s="1">
        <v>0.97300600000000004</v>
      </c>
      <c r="DT75" s="1">
        <v>2.6994000000000001E-2</v>
      </c>
      <c r="DU75" s="1">
        <v>0</v>
      </c>
      <c r="DV75" s="1">
        <v>2.4018000000000002</v>
      </c>
      <c r="DW75" s="1">
        <v>0</v>
      </c>
      <c r="DX75" s="1">
        <v>18015.8</v>
      </c>
      <c r="DY75" s="1">
        <v>13304.1</v>
      </c>
      <c r="DZ75" s="1">
        <v>37.5</v>
      </c>
      <c r="EA75" s="1">
        <v>39.875</v>
      </c>
      <c r="EB75" s="1">
        <v>38.125</v>
      </c>
      <c r="EC75" s="1">
        <v>38.561999999999998</v>
      </c>
      <c r="ED75" s="1">
        <v>37.686999999999998</v>
      </c>
      <c r="EE75" s="1">
        <v>1459.56</v>
      </c>
      <c r="EF75" s="1">
        <v>40.49</v>
      </c>
      <c r="EG75" s="1">
        <v>0</v>
      </c>
      <c r="EH75" s="2">
        <v>1660000000</v>
      </c>
      <c r="EI75" s="1">
        <v>0</v>
      </c>
      <c r="EJ75" s="1">
        <v>2.4337650000000002</v>
      </c>
      <c r="EK75" s="1">
        <v>0.13886799999999999</v>
      </c>
      <c r="EL75" s="1">
        <v>-1113.71</v>
      </c>
      <c r="EM75" s="1">
        <v>18199.45</v>
      </c>
      <c r="EN75" s="1">
        <v>15</v>
      </c>
      <c r="EO75" s="2">
        <v>1660000000</v>
      </c>
      <c r="EP75" s="2">
        <v>0.99763888888888896</v>
      </c>
      <c r="EQ75" s="2">
        <v>1660000000</v>
      </c>
      <c r="ER75" s="2">
        <v>1660000000</v>
      </c>
      <c r="ES75" s="1">
        <v>50</v>
      </c>
      <c r="ET75" s="1">
        <v>0.28299999999999997</v>
      </c>
      <c r="EU75" s="1">
        <v>8.0000000000000002E-3</v>
      </c>
      <c r="EV75" s="1">
        <v>5.0949999999999998</v>
      </c>
      <c r="EW75" s="1">
        <v>0.89500000000000002</v>
      </c>
      <c r="EX75" s="1">
        <v>1500</v>
      </c>
      <c r="EY75" s="1">
        <v>22</v>
      </c>
      <c r="EZ75" s="1">
        <v>0.16</v>
      </c>
      <c r="FA75" s="1">
        <v>0.02</v>
      </c>
      <c r="FB75" s="1">
        <v>-32.436300000000003</v>
      </c>
      <c r="FC75" s="1">
        <v>-1.25034</v>
      </c>
      <c r="FD75" s="1">
        <v>0.24653</v>
      </c>
      <c r="FE75" s="1">
        <v>0</v>
      </c>
      <c r="FF75" s="1">
        <v>4.8654380000000002</v>
      </c>
      <c r="FG75" s="1">
        <v>-0.4022</v>
      </c>
      <c r="FH75" s="1">
        <v>4.2306000000000003E-2</v>
      </c>
      <c r="FI75" s="1">
        <v>1</v>
      </c>
      <c r="FJ75" s="1">
        <v>1</v>
      </c>
      <c r="FK75" s="1">
        <v>2</v>
      </c>
      <c r="FL75" s="2">
        <v>44563</v>
      </c>
      <c r="FM75" s="1">
        <v>3.0571299999999999</v>
      </c>
      <c r="FN75" s="1">
        <v>2.7639900000000002</v>
      </c>
      <c r="FO75" s="1">
        <v>0.24246400000000001</v>
      </c>
      <c r="FP75" s="1">
        <v>0.247088</v>
      </c>
      <c r="FQ75" s="1">
        <v>0.12684000000000001</v>
      </c>
      <c r="FR75" s="1">
        <v>0.11379</v>
      </c>
      <c r="FS75" s="1">
        <v>23887.9</v>
      </c>
      <c r="FT75" s="1">
        <v>18598.2</v>
      </c>
      <c r="FU75" s="1">
        <v>29627.8</v>
      </c>
      <c r="FV75" s="1">
        <v>24174.3</v>
      </c>
      <c r="FW75" s="1">
        <v>33971.9</v>
      </c>
      <c r="FX75" s="1">
        <v>31267.4</v>
      </c>
      <c r="FY75" s="1">
        <v>42766</v>
      </c>
      <c r="FZ75" s="1">
        <v>39416.6</v>
      </c>
      <c r="GA75" s="1">
        <v>2.0463499999999999</v>
      </c>
      <c r="GB75" s="1">
        <v>1.9182300000000001</v>
      </c>
      <c r="GC75" s="1">
        <v>2.9221E-2</v>
      </c>
      <c r="GD75" s="1">
        <v>0</v>
      </c>
      <c r="GE75" s="1">
        <v>28.411799999999999</v>
      </c>
      <c r="GF75" s="1">
        <v>999.9</v>
      </c>
      <c r="GG75" s="1">
        <v>51</v>
      </c>
      <c r="GH75" s="1">
        <v>34.9</v>
      </c>
      <c r="GI75" s="1">
        <v>28.300699999999999</v>
      </c>
      <c r="GJ75" s="1">
        <v>30.897500000000001</v>
      </c>
      <c r="GK75" s="1">
        <v>35.2804</v>
      </c>
      <c r="GL75" s="1">
        <v>1</v>
      </c>
      <c r="GM75" s="1">
        <v>0.25891799999999998</v>
      </c>
      <c r="GN75" s="1">
        <v>2.19</v>
      </c>
      <c r="GO75" s="1">
        <v>20.253599999999999</v>
      </c>
      <c r="GP75" s="1">
        <v>5.2271700000000001</v>
      </c>
      <c r="GQ75" s="1">
        <v>11.908099999999999</v>
      </c>
      <c r="GR75" s="1">
        <v>4.9638</v>
      </c>
      <c r="GS75" s="1">
        <v>3.2919999999999998</v>
      </c>
      <c r="GT75" s="1">
        <v>9999</v>
      </c>
      <c r="GU75" s="1">
        <v>9999</v>
      </c>
      <c r="GV75" s="1">
        <v>9331</v>
      </c>
      <c r="GW75" s="1">
        <v>988.8</v>
      </c>
      <c r="GX75" s="1">
        <v>1.8771</v>
      </c>
      <c r="GY75" s="1">
        <v>1.8754599999999999</v>
      </c>
      <c r="GZ75" s="1">
        <v>1.87409</v>
      </c>
      <c r="HA75" s="1">
        <v>1.8733200000000001</v>
      </c>
      <c r="HB75" s="1">
        <v>1.8748100000000001</v>
      </c>
      <c r="HC75" s="1">
        <v>1.8696600000000001</v>
      </c>
      <c r="HD75" s="1">
        <v>1.8739300000000001</v>
      </c>
      <c r="HE75" s="1">
        <v>1.879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 t="s">
        <v>372</v>
      </c>
      <c r="HL75" s="1" t="s">
        <v>373</v>
      </c>
      <c r="HM75" s="1" t="s">
        <v>780</v>
      </c>
      <c r="HN75" s="1" t="s">
        <v>780</v>
      </c>
      <c r="HO75" s="1" t="s">
        <v>373</v>
      </c>
      <c r="HP75" s="1">
        <v>0</v>
      </c>
      <c r="HQ75" s="1">
        <v>100</v>
      </c>
      <c r="HR75" s="1">
        <v>100</v>
      </c>
      <c r="HS75" s="1">
        <v>5.0949999999999998</v>
      </c>
      <c r="HT75" s="1">
        <v>0.89500000000000002</v>
      </c>
      <c r="HU75" s="1">
        <v>3.5959400000000001</v>
      </c>
      <c r="HV75" s="1">
        <v>3.163E-3</v>
      </c>
      <c r="HW75" s="2">
        <v>-1.9999999999999999E-6</v>
      </c>
      <c r="HX75" s="2">
        <v>3.13E-10</v>
      </c>
      <c r="HY75" s="1">
        <v>0.28516799999999998</v>
      </c>
      <c r="HZ75" s="1">
        <v>2.2706E-2</v>
      </c>
      <c r="IA75" s="1">
        <v>3.1700000000000001E-4</v>
      </c>
      <c r="IB75" s="2">
        <v>-2.3999999999999999E-6</v>
      </c>
      <c r="IC75" s="1">
        <v>4</v>
      </c>
      <c r="ID75" s="1">
        <v>1883</v>
      </c>
      <c r="IE75" s="1">
        <v>1</v>
      </c>
      <c r="IF75" s="1">
        <v>28</v>
      </c>
      <c r="IG75" s="1">
        <v>1.3</v>
      </c>
      <c r="IH75" s="1">
        <v>11.4</v>
      </c>
      <c r="II75" s="1">
        <v>3.0956999999999999</v>
      </c>
      <c r="IJ75" s="1">
        <v>2.4377399999999998</v>
      </c>
      <c r="IK75" s="1">
        <v>1.42578</v>
      </c>
      <c r="IL75" s="1">
        <v>2.2827099999999998</v>
      </c>
      <c r="IM75" s="1">
        <v>1.5478499999999999</v>
      </c>
      <c r="IN75" s="1">
        <v>2.2692899999999998</v>
      </c>
      <c r="IO75" s="1">
        <v>37.457799999999999</v>
      </c>
      <c r="IP75" s="1">
        <v>14.2021</v>
      </c>
      <c r="IQ75" s="1">
        <v>18</v>
      </c>
      <c r="IR75" s="1">
        <v>572.96100000000001</v>
      </c>
      <c r="IS75" s="1">
        <v>475.29700000000003</v>
      </c>
      <c r="IT75" s="1">
        <v>25.002500000000001</v>
      </c>
      <c r="IU75" s="1">
        <v>30.565000000000001</v>
      </c>
      <c r="IV75" s="1">
        <v>30.000599999999999</v>
      </c>
      <c r="IW75" s="1">
        <v>30.441600000000001</v>
      </c>
      <c r="IX75" s="1">
        <v>30.367699999999999</v>
      </c>
      <c r="IY75" s="1">
        <v>61.980800000000002</v>
      </c>
      <c r="IZ75" s="1">
        <v>23.497299999999999</v>
      </c>
      <c r="JA75" s="1">
        <v>15.202999999999999</v>
      </c>
      <c r="JB75" s="1">
        <v>25</v>
      </c>
      <c r="JC75" s="1">
        <v>1500</v>
      </c>
      <c r="JD75" s="1">
        <v>22.187100000000001</v>
      </c>
      <c r="JE75" s="1">
        <v>99.133399999999995</v>
      </c>
      <c r="JF75" s="1">
        <v>100.307</v>
      </c>
    </row>
    <row r="76" spans="1:266" x14ac:dyDescent="0.2">
      <c r="A76" s="1">
        <v>60</v>
      </c>
      <c r="B76" s="2">
        <v>1660000000</v>
      </c>
      <c r="C76" s="1">
        <v>8874.1</v>
      </c>
      <c r="D76" s="1" t="s">
        <v>842</v>
      </c>
      <c r="E76" s="2">
        <v>0.99851851851851858</v>
      </c>
      <c r="F76" s="1" t="s">
        <v>366</v>
      </c>
      <c r="G76" s="1"/>
      <c r="H76" s="1" t="s">
        <v>449</v>
      </c>
      <c r="I76" s="1">
        <v>10</v>
      </c>
      <c r="J76" s="1" t="s">
        <v>828</v>
      </c>
      <c r="K76" s="2">
        <v>1660000000</v>
      </c>
      <c r="L76" s="1">
        <v>4.5269999999999998E-3</v>
      </c>
      <c r="M76" s="1">
        <v>4.5270510000000002</v>
      </c>
      <c r="N76" s="1">
        <v>22.42164</v>
      </c>
      <c r="O76" s="1">
        <v>1965.9770000000001</v>
      </c>
      <c r="P76" s="1">
        <v>1823.4090000000001</v>
      </c>
      <c r="Q76" s="1">
        <v>184.75530000000001</v>
      </c>
      <c r="R76" s="1">
        <v>199.20099999999999</v>
      </c>
      <c r="S76" s="1">
        <v>0.38035999999999998</v>
      </c>
      <c r="T76" s="1">
        <v>1.925179</v>
      </c>
      <c r="U76" s="1">
        <v>0.34301399999999999</v>
      </c>
      <c r="V76" s="1">
        <v>0.21743299999999999</v>
      </c>
      <c r="W76" s="1">
        <v>241.74760000000001</v>
      </c>
      <c r="X76" s="1">
        <v>29.191800000000001</v>
      </c>
      <c r="Y76" s="1">
        <v>29.191800000000001</v>
      </c>
      <c r="Z76" s="1">
        <v>4.0666260000000003</v>
      </c>
      <c r="AA76" s="1">
        <v>69.678910000000002</v>
      </c>
      <c r="AB76" s="1">
        <v>2.7745090000000001</v>
      </c>
      <c r="AC76" s="1">
        <v>3.981849</v>
      </c>
      <c r="AD76" s="1">
        <v>1.2921180000000001</v>
      </c>
      <c r="AE76" s="1">
        <v>-199.643</v>
      </c>
      <c r="AF76" s="1">
        <v>-37.790399999999998</v>
      </c>
      <c r="AG76" s="1">
        <v>-4.3220000000000001</v>
      </c>
      <c r="AH76" s="1">
        <v>-7.8100000000000001E-3</v>
      </c>
      <c r="AI76" s="1">
        <v>0</v>
      </c>
      <c r="AJ76" s="1">
        <v>0</v>
      </c>
      <c r="AK76" s="1">
        <v>1</v>
      </c>
      <c r="AL76" s="1">
        <v>0</v>
      </c>
      <c r="AM76" s="1">
        <v>25871.77</v>
      </c>
      <c r="AN76" s="1" t="s">
        <v>367</v>
      </c>
      <c r="AO76" s="1" t="s">
        <v>367</v>
      </c>
      <c r="AP76" s="1">
        <v>0</v>
      </c>
      <c r="AQ76" s="1">
        <v>0</v>
      </c>
      <c r="AR76" s="1" t="e">
        <v>#DIV/0!</v>
      </c>
      <c r="AS76" s="1">
        <v>0</v>
      </c>
      <c r="AT76" s="1" t="s">
        <v>367</v>
      </c>
      <c r="AU76" s="1" t="s">
        <v>367</v>
      </c>
      <c r="AV76" s="1">
        <v>0</v>
      </c>
      <c r="AW76" s="1">
        <v>0</v>
      </c>
      <c r="AX76" s="1" t="e">
        <v>#DIV/0!</v>
      </c>
      <c r="AY76" s="1">
        <v>0.5</v>
      </c>
      <c r="AZ76" s="1">
        <v>1261.232</v>
      </c>
      <c r="BA76" s="1">
        <v>22.42164</v>
      </c>
      <c r="BB76" s="1" t="e">
        <v>#DIV/0!</v>
      </c>
      <c r="BC76" s="1">
        <v>1.7777999999999999E-2</v>
      </c>
      <c r="BD76" s="1" t="e">
        <v>#DIV/0!</v>
      </c>
      <c r="BE76" s="1" t="e">
        <v>#DIV/0!</v>
      </c>
      <c r="BF76" s="1" t="s">
        <v>367</v>
      </c>
      <c r="BG76" s="1">
        <v>0</v>
      </c>
      <c r="BH76" s="1" t="e">
        <v>#DIV/0!</v>
      </c>
      <c r="BI76" s="1" t="e">
        <v>#DIV/0!</v>
      </c>
      <c r="BJ76" s="1" t="e">
        <v>#DIV/0!</v>
      </c>
      <c r="BK76" s="1" t="e">
        <v>#DIV/0!</v>
      </c>
      <c r="BL76" s="1" t="e">
        <v>#DIV/0!</v>
      </c>
      <c r="BM76" s="1" t="e">
        <v>#DIV/0!</v>
      </c>
      <c r="BN76" s="1" t="e">
        <v>#DIV/0!</v>
      </c>
      <c r="BO76" s="1" t="e">
        <v>#DIV/0!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1500.02</v>
      </c>
      <c r="CI76" s="1">
        <v>1261.232</v>
      </c>
      <c r="CJ76" s="1">
        <v>0.84080999999999995</v>
      </c>
      <c r="CK76" s="1">
        <v>0.161163</v>
      </c>
      <c r="CL76" s="1">
        <v>6</v>
      </c>
      <c r="CM76" s="1">
        <v>0.5</v>
      </c>
      <c r="CN76" s="1" t="s">
        <v>368</v>
      </c>
      <c r="CO76" s="1">
        <v>2</v>
      </c>
      <c r="CP76" s="2">
        <v>1660000000</v>
      </c>
      <c r="CQ76" s="1">
        <v>1965.9770000000001</v>
      </c>
      <c r="CR76" s="1">
        <v>2000.13</v>
      </c>
      <c r="CS76" s="1">
        <v>27.3825</v>
      </c>
      <c r="CT76" s="1">
        <v>22.581399999999999</v>
      </c>
      <c r="CU76" s="1">
        <v>1960.6</v>
      </c>
      <c r="CV76" s="1">
        <v>26.315799999999999</v>
      </c>
      <c r="CW76" s="1">
        <v>550.26</v>
      </c>
      <c r="CX76" s="1">
        <v>101.224</v>
      </c>
      <c r="CY76" s="1">
        <v>0.100151</v>
      </c>
      <c r="CZ76" s="1">
        <v>28.8277</v>
      </c>
      <c r="DA76" s="1">
        <v>29.0306</v>
      </c>
      <c r="DB76" s="1">
        <v>999.9</v>
      </c>
      <c r="DC76" s="1">
        <v>0</v>
      </c>
      <c r="DD76" s="1">
        <v>0</v>
      </c>
      <c r="DE76" s="1">
        <v>5032.5</v>
      </c>
      <c r="DF76" s="1">
        <v>0</v>
      </c>
      <c r="DG76" s="1">
        <v>1840.34</v>
      </c>
      <c r="DH76" s="1">
        <v>-34.931899999999999</v>
      </c>
      <c r="DI76" s="1">
        <v>2020.53</v>
      </c>
      <c r="DJ76" s="1">
        <v>2046.34</v>
      </c>
      <c r="DK76" s="1">
        <v>4.80105</v>
      </c>
      <c r="DL76" s="1">
        <v>2000.13</v>
      </c>
      <c r="DM76" s="1">
        <v>22.581399999999999</v>
      </c>
      <c r="DN76" s="1">
        <v>2.77176</v>
      </c>
      <c r="DO76" s="1">
        <v>2.2857799999999999</v>
      </c>
      <c r="DP76" s="1">
        <v>22.716799999999999</v>
      </c>
      <c r="DQ76" s="1">
        <v>19.576499999999999</v>
      </c>
      <c r="DR76" s="1">
        <v>1500.02</v>
      </c>
      <c r="DS76" s="1">
        <v>0.97300600000000004</v>
      </c>
      <c r="DT76" s="1">
        <v>2.6994000000000001E-2</v>
      </c>
      <c r="DU76" s="1">
        <v>0</v>
      </c>
      <c r="DV76" s="1">
        <v>2.2122999999999999</v>
      </c>
      <c r="DW76" s="1">
        <v>0</v>
      </c>
      <c r="DX76" s="1">
        <v>18371</v>
      </c>
      <c r="DY76" s="1">
        <v>13303.8</v>
      </c>
      <c r="DZ76" s="1">
        <v>37.686999999999998</v>
      </c>
      <c r="EA76" s="1">
        <v>40.061999999999998</v>
      </c>
      <c r="EB76" s="1">
        <v>38.311999999999998</v>
      </c>
      <c r="EC76" s="1">
        <v>38.75</v>
      </c>
      <c r="ED76" s="1">
        <v>37.875</v>
      </c>
      <c r="EE76" s="1">
        <v>1459.53</v>
      </c>
      <c r="EF76" s="1">
        <v>40.49</v>
      </c>
      <c r="EG76" s="1">
        <v>0</v>
      </c>
      <c r="EH76" s="2">
        <v>1660000000</v>
      </c>
      <c r="EI76" s="1">
        <v>0</v>
      </c>
      <c r="EJ76" s="1">
        <v>2.316446</v>
      </c>
      <c r="EK76" s="1">
        <v>-0.12575</v>
      </c>
      <c r="EL76" s="1">
        <v>-371.89400000000001</v>
      </c>
      <c r="EM76" s="1">
        <v>18396.52</v>
      </c>
      <c r="EN76" s="1">
        <v>15</v>
      </c>
      <c r="EO76" s="2">
        <v>1660000000</v>
      </c>
      <c r="EP76" s="2">
        <v>0.99879629629629629</v>
      </c>
      <c r="EQ76" s="2">
        <v>1660000000</v>
      </c>
      <c r="ER76" s="2">
        <v>1660000000</v>
      </c>
      <c r="ES76" s="1">
        <v>51</v>
      </c>
      <c r="ET76" s="1">
        <v>0.81899999999999995</v>
      </c>
      <c r="EU76" s="1">
        <v>8.0000000000000002E-3</v>
      </c>
      <c r="EV76" s="1">
        <v>5.3769999999999998</v>
      </c>
      <c r="EW76" s="1">
        <v>0.89500000000000002</v>
      </c>
      <c r="EX76" s="1">
        <v>2001</v>
      </c>
      <c r="EY76" s="1">
        <v>22</v>
      </c>
      <c r="EZ76" s="1">
        <v>0.05</v>
      </c>
      <c r="FA76" s="1">
        <v>0.02</v>
      </c>
      <c r="FB76" s="1">
        <v>-35.341500000000003</v>
      </c>
      <c r="FC76" s="1">
        <v>0.38392300000000001</v>
      </c>
      <c r="FD76" s="1">
        <v>0.18293499999999999</v>
      </c>
      <c r="FE76" s="1">
        <v>0</v>
      </c>
      <c r="FF76" s="1">
        <v>4.8019670000000003</v>
      </c>
      <c r="FG76" s="1">
        <v>-0.12866</v>
      </c>
      <c r="FH76" s="1">
        <v>2.5433000000000001E-2</v>
      </c>
      <c r="FI76" s="1">
        <v>1</v>
      </c>
      <c r="FJ76" s="1">
        <v>1</v>
      </c>
      <c r="FK76" s="1">
        <v>2</v>
      </c>
      <c r="FL76" s="2">
        <v>44563</v>
      </c>
      <c r="FM76" s="1">
        <v>3.0569000000000002</v>
      </c>
      <c r="FN76" s="1">
        <v>2.7642500000000001</v>
      </c>
      <c r="FO76" s="1">
        <v>0.28833399999999998</v>
      </c>
      <c r="FP76" s="1">
        <v>0.29262100000000002</v>
      </c>
      <c r="FQ76" s="1">
        <v>0.128303</v>
      </c>
      <c r="FR76" s="1">
        <v>0.11537600000000001</v>
      </c>
      <c r="FS76" s="1">
        <v>22431.3</v>
      </c>
      <c r="FT76" s="1">
        <v>17467.099999999999</v>
      </c>
      <c r="FU76" s="1">
        <v>29620</v>
      </c>
      <c r="FV76" s="1">
        <v>24170.1</v>
      </c>
      <c r="FW76" s="1">
        <v>33907.1</v>
      </c>
      <c r="FX76" s="1">
        <v>31207.8</v>
      </c>
      <c r="FY76" s="1">
        <v>42754.2</v>
      </c>
      <c r="FZ76" s="1">
        <v>39410.400000000001</v>
      </c>
      <c r="GA76" s="1">
        <v>2.0454500000000002</v>
      </c>
      <c r="GB76" s="1">
        <v>1.9196500000000001</v>
      </c>
      <c r="GC76" s="1">
        <v>1.8547999999999999E-2</v>
      </c>
      <c r="GD76" s="1">
        <v>0</v>
      </c>
      <c r="GE76" s="1">
        <v>28.728200000000001</v>
      </c>
      <c r="GF76" s="1">
        <v>999.9</v>
      </c>
      <c r="GG76" s="1">
        <v>51.2</v>
      </c>
      <c r="GH76" s="1">
        <v>34.9</v>
      </c>
      <c r="GI76" s="1">
        <v>28.4116</v>
      </c>
      <c r="GJ76" s="1">
        <v>30.827500000000001</v>
      </c>
      <c r="GK76" s="1">
        <v>35.977600000000002</v>
      </c>
      <c r="GL76" s="1">
        <v>1</v>
      </c>
      <c r="GM76" s="1">
        <v>0.20158499999999999</v>
      </c>
      <c r="GN76" s="1">
        <v>2.3175500000000002</v>
      </c>
      <c r="GO76" s="1">
        <v>20.252800000000001</v>
      </c>
      <c r="GP76" s="1">
        <v>5.2231300000000003</v>
      </c>
      <c r="GQ76" s="1">
        <v>11.908099999999999</v>
      </c>
      <c r="GR76" s="1">
        <v>4.9634999999999998</v>
      </c>
      <c r="GS76" s="1">
        <v>3.2919200000000002</v>
      </c>
      <c r="GT76" s="1">
        <v>9999</v>
      </c>
      <c r="GU76" s="1">
        <v>9999</v>
      </c>
      <c r="GV76" s="1">
        <v>9344.1</v>
      </c>
      <c r="GW76" s="1">
        <v>988.9</v>
      </c>
      <c r="GX76" s="1">
        <v>1.87714</v>
      </c>
      <c r="GY76" s="1">
        <v>1.8754599999999999</v>
      </c>
      <c r="GZ76" s="1">
        <v>1.8741000000000001</v>
      </c>
      <c r="HA76" s="1">
        <v>1.8733200000000001</v>
      </c>
      <c r="HB76" s="1">
        <v>1.8747799999999999</v>
      </c>
      <c r="HC76" s="1">
        <v>1.86975</v>
      </c>
      <c r="HD76" s="1">
        <v>1.8739300000000001</v>
      </c>
      <c r="HE76" s="1">
        <v>1.8789800000000001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 t="s">
        <v>372</v>
      </c>
      <c r="HL76" s="1" t="s">
        <v>373</v>
      </c>
      <c r="HM76" s="1" t="s">
        <v>780</v>
      </c>
      <c r="HN76" s="1" t="s">
        <v>780</v>
      </c>
      <c r="HO76" s="1" t="s">
        <v>373</v>
      </c>
      <c r="HP76" s="1">
        <v>0</v>
      </c>
      <c r="HQ76" s="1">
        <v>100</v>
      </c>
      <c r="HR76" s="1">
        <v>100</v>
      </c>
      <c r="HS76" s="1">
        <v>5.3769999999999998</v>
      </c>
      <c r="HT76" s="1">
        <v>1.0667</v>
      </c>
      <c r="HU76" s="1">
        <v>3.878323</v>
      </c>
      <c r="HV76" s="1">
        <v>3.163E-3</v>
      </c>
      <c r="HW76" s="2">
        <v>-1.9999999999999999E-6</v>
      </c>
      <c r="HX76" s="2">
        <v>3.13E-10</v>
      </c>
      <c r="HY76" s="1">
        <v>0.29280600000000001</v>
      </c>
      <c r="HZ76" s="1">
        <v>2.2706E-2</v>
      </c>
      <c r="IA76" s="1">
        <v>3.1700000000000001E-4</v>
      </c>
      <c r="IB76" s="2">
        <v>-2.3999999999999999E-6</v>
      </c>
      <c r="IC76" s="1">
        <v>4</v>
      </c>
      <c r="ID76" s="1">
        <v>1883</v>
      </c>
      <c r="IE76" s="1">
        <v>1</v>
      </c>
      <c r="IF76" s="1">
        <v>28</v>
      </c>
      <c r="IG76" s="1">
        <v>1.3</v>
      </c>
      <c r="IH76" s="1">
        <v>1.5</v>
      </c>
      <c r="II76" s="1">
        <v>3.90869</v>
      </c>
      <c r="IJ76" s="1">
        <v>2.3706100000000001</v>
      </c>
      <c r="IK76" s="1">
        <v>1.42578</v>
      </c>
      <c r="IL76" s="1">
        <v>2.2827099999999998</v>
      </c>
      <c r="IM76" s="1">
        <v>1.5478499999999999</v>
      </c>
      <c r="IN76" s="1">
        <v>2.3815900000000001</v>
      </c>
      <c r="IO76" s="1">
        <v>37.53</v>
      </c>
      <c r="IP76" s="1">
        <v>14.2021</v>
      </c>
      <c r="IQ76" s="1">
        <v>18</v>
      </c>
      <c r="IR76" s="1">
        <v>573.13699999999994</v>
      </c>
      <c r="IS76" s="1">
        <v>476.85899999999998</v>
      </c>
      <c r="IT76" s="1">
        <v>25.000399999999999</v>
      </c>
      <c r="IU76" s="1">
        <v>30.676600000000001</v>
      </c>
      <c r="IV76" s="1">
        <v>30.000599999999999</v>
      </c>
      <c r="IW76" s="1">
        <v>30.53</v>
      </c>
      <c r="IX76" s="1">
        <v>30.451899999999998</v>
      </c>
      <c r="IY76" s="1">
        <v>78.261700000000005</v>
      </c>
      <c r="IZ76" s="1">
        <v>22.080400000000001</v>
      </c>
      <c r="JA76" s="1">
        <v>14.770799999999999</v>
      </c>
      <c r="JB76" s="1">
        <v>25</v>
      </c>
      <c r="JC76" s="1">
        <v>2000</v>
      </c>
      <c r="JD76" s="1">
        <v>22.565200000000001</v>
      </c>
      <c r="JE76" s="1">
        <v>99.1066</v>
      </c>
      <c r="JF76" s="1">
        <v>100.29</v>
      </c>
    </row>
    <row r="77" spans="1:266" x14ac:dyDescent="0.2">
      <c r="A77" s="1">
        <v>61</v>
      </c>
      <c r="B77" s="2">
        <v>1660000000</v>
      </c>
      <c r="C77" s="1">
        <v>11647.5</v>
      </c>
      <c r="D77" s="1" t="s">
        <v>843</v>
      </c>
      <c r="E77" s="2">
        <v>3.0624999999999999E-2</v>
      </c>
      <c r="F77" s="1" t="s">
        <v>366</v>
      </c>
      <c r="G77" s="1"/>
      <c r="H77" s="1" t="s">
        <v>449</v>
      </c>
      <c r="I77" s="1">
        <v>14</v>
      </c>
      <c r="J77" s="1" t="s">
        <v>844</v>
      </c>
      <c r="K77" s="2">
        <v>1660000000</v>
      </c>
      <c r="L77" s="1">
        <v>4.0499999999999998E-3</v>
      </c>
      <c r="M77" s="1">
        <v>4.0498289999999999</v>
      </c>
      <c r="N77" s="1">
        <v>16.01962</v>
      </c>
      <c r="O77" s="1">
        <v>390.77499999999998</v>
      </c>
      <c r="P77" s="1">
        <v>291.13240000000002</v>
      </c>
      <c r="Q77" s="1">
        <v>29.480039999999999</v>
      </c>
      <c r="R77" s="1">
        <v>39.569839999999999</v>
      </c>
      <c r="S77" s="1">
        <v>0.30005999999999999</v>
      </c>
      <c r="T77" s="1">
        <v>1.919983</v>
      </c>
      <c r="U77" s="1">
        <v>0.27623300000000001</v>
      </c>
      <c r="V77" s="1">
        <v>0.17462800000000001</v>
      </c>
      <c r="W77" s="1">
        <v>241.72579999999999</v>
      </c>
      <c r="X77" s="1">
        <v>29.74793</v>
      </c>
      <c r="Y77" s="1">
        <v>29.74793</v>
      </c>
      <c r="Z77" s="1">
        <v>4.1991509999999996</v>
      </c>
      <c r="AA77" s="1">
        <v>67.972499999999997</v>
      </c>
      <c r="AB77" s="1">
        <v>2.765641</v>
      </c>
      <c r="AC77" s="1">
        <v>4.0687639999999998</v>
      </c>
      <c r="AD77" s="1">
        <v>1.4335100000000001</v>
      </c>
      <c r="AE77" s="1">
        <v>-178.59700000000001</v>
      </c>
      <c r="AF77" s="1">
        <v>-56.622700000000002</v>
      </c>
      <c r="AG77" s="1">
        <v>-6.5233499999999998</v>
      </c>
      <c r="AH77" s="1">
        <v>-1.7690000000000001E-2</v>
      </c>
      <c r="AI77" s="1">
        <v>0</v>
      </c>
      <c r="AJ77" s="1">
        <v>0</v>
      </c>
      <c r="AK77" s="1">
        <v>1</v>
      </c>
      <c r="AL77" s="1">
        <v>0</v>
      </c>
      <c r="AM77" s="1">
        <v>25712.45</v>
      </c>
      <c r="AN77" s="1" t="s">
        <v>367</v>
      </c>
      <c r="AO77" s="1" t="s">
        <v>367</v>
      </c>
      <c r="AP77" s="1">
        <v>0</v>
      </c>
      <c r="AQ77" s="1">
        <v>0</v>
      </c>
      <c r="AR77" s="1" t="e">
        <v>#DIV/0!</v>
      </c>
      <c r="AS77" s="1">
        <v>0</v>
      </c>
      <c r="AT77" s="1" t="s">
        <v>367</v>
      </c>
      <c r="AU77" s="1" t="s">
        <v>367</v>
      </c>
      <c r="AV77" s="1">
        <v>0</v>
      </c>
      <c r="AW77" s="1">
        <v>0</v>
      </c>
      <c r="AX77" s="1" t="e">
        <v>#DIV/0!</v>
      </c>
      <c r="AY77" s="1">
        <v>0.5</v>
      </c>
      <c r="AZ77" s="1">
        <v>1261.114</v>
      </c>
      <c r="BA77" s="1">
        <v>16.01962</v>
      </c>
      <c r="BB77" s="1" t="e">
        <v>#DIV/0!</v>
      </c>
      <c r="BC77" s="1">
        <v>1.2703000000000001E-2</v>
      </c>
      <c r="BD77" s="1" t="e">
        <v>#DIV/0!</v>
      </c>
      <c r="BE77" s="1" t="e">
        <v>#DIV/0!</v>
      </c>
      <c r="BF77" s="1" t="s">
        <v>367</v>
      </c>
      <c r="BG77" s="1">
        <v>0</v>
      </c>
      <c r="BH77" s="1" t="e">
        <v>#DIV/0!</v>
      </c>
      <c r="BI77" s="1" t="e">
        <v>#DIV/0!</v>
      </c>
      <c r="BJ77" s="1" t="e">
        <v>#DIV/0!</v>
      </c>
      <c r="BK77" s="1" t="e">
        <v>#DIV/0!</v>
      </c>
      <c r="BL77" s="1" t="e">
        <v>#DIV/0!</v>
      </c>
      <c r="BM77" s="1" t="e">
        <v>#DIV/0!</v>
      </c>
      <c r="BN77" s="1" t="e">
        <v>#DIV/0!</v>
      </c>
      <c r="BO77" s="1" t="e">
        <v>#DIV/0!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1499.88</v>
      </c>
      <c r="CI77" s="1">
        <v>1261.114</v>
      </c>
      <c r="CJ77" s="1">
        <v>0.84080999999999995</v>
      </c>
      <c r="CK77" s="1">
        <v>0.161163</v>
      </c>
      <c r="CL77" s="1">
        <v>6</v>
      </c>
      <c r="CM77" s="1">
        <v>0.5</v>
      </c>
      <c r="CN77" s="1" t="s">
        <v>368</v>
      </c>
      <c r="CO77" s="1">
        <v>2</v>
      </c>
      <c r="CP77" s="2">
        <v>1660000000</v>
      </c>
      <c r="CQ77" s="1">
        <v>390.77499999999998</v>
      </c>
      <c r="CR77" s="1">
        <v>409.971</v>
      </c>
      <c r="CS77" s="1">
        <v>27.3123</v>
      </c>
      <c r="CT77" s="1">
        <v>23.016400000000001</v>
      </c>
      <c r="CU77" s="1">
        <v>386.43799999999999</v>
      </c>
      <c r="CV77" s="1">
        <v>26.365300000000001</v>
      </c>
      <c r="CW77" s="1">
        <v>550.18299999999999</v>
      </c>
      <c r="CX77" s="1">
        <v>101.16</v>
      </c>
      <c r="CY77" s="1">
        <v>9.9905999999999995E-2</v>
      </c>
      <c r="CZ77" s="1">
        <v>29.200900000000001</v>
      </c>
      <c r="DA77" s="1">
        <v>29.906700000000001</v>
      </c>
      <c r="DB77" s="1">
        <v>999.9</v>
      </c>
      <c r="DC77" s="1">
        <v>0</v>
      </c>
      <c r="DD77" s="1">
        <v>0</v>
      </c>
      <c r="DE77" s="1">
        <v>5013.75</v>
      </c>
      <c r="DF77" s="1">
        <v>0</v>
      </c>
      <c r="DG77" s="1">
        <v>205.69800000000001</v>
      </c>
      <c r="DH77" s="1">
        <v>-18.0349</v>
      </c>
      <c r="DI77" s="1">
        <v>402.99200000000002</v>
      </c>
      <c r="DJ77" s="1">
        <v>419.62900000000002</v>
      </c>
      <c r="DK77" s="1">
        <v>4.4173099999999996</v>
      </c>
      <c r="DL77" s="1">
        <v>409.971</v>
      </c>
      <c r="DM77" s="1">
        <v>23.016400000000001</v>
      </c>
      <c r="DN77" s="1">
        <v>2.7751800000000002</v>
      </c>
      <c r="DO77" s="1">
        <v>2.3283299999999998</v>
      </c>
      <c r="DP77" s="1">
        <v>22.737200000000001</v>
      </c>
      <c r="DQ77" s="1">
        <v>19.873799999999999</v>
      </c>
      <c r="DR77" s="1">
        <v>1499.88</v>
      </c>
      <c r="DS77" s="1">
        <v>0.97299599999999997</v>
      </c>
      <c r="DT77" s="1">
        <v>2.7004E-2</v>
      </c>
      <c r="DU77" s="1">
        <v>0</v>
      </c>
      <c r="DV77" s="1">
        <v>2.1073</v>
      </c>
      <c r="DW77" s="1">
        <v>0</v>
      </c>
      <c r="DX77" s="1">
        <v>17190.8</v>
      </c>
      <c r="DY77" s="1">
        <v>13302.5</v>
      </c>
      <c r="DZ77" s="1">
        <v>38.625</v>
      </c>
      <c r="EA77" s="1">
        <v>40.311999999999998</v>
      </c>
      <c r="EB77" s="1">
        <v>39.186999999999998</v>
      </c>
      <c r="EC77" s="1">
        <v>39.311999999999998</v>
      </c>
      <c r="ED77" s="1">
        <v>38.686999999999998</v>
      </c>
      <c r="EE77" s="1">
        <v>1459.38</v>
      </c>
      <c r="EF77" s="1">
        <v>40.5</v>
      </c>
      <c r="EG77" s="1">
        <v>0</v>
      </c>
      <c r="EH77" s="2">
        <v>1660000000</v>
      </c>
      <c r="EI77" s="1">
        <v>0</v>
      </c>
      <c r="EJ77" s="1">
        <v>2.2513380000000001</v>
      </c>
      <c r="EK77" s="1">
        <v>9.9267999999999995E-2</v>
      </c>
      <c r="EL77" s="1">
        <v>-1478.98</v>
      </c>
      <c r="EM77" s="1">
        <v>17308.259999999998</v>
      </c>
      <c r="EN77" s="1">
        <v>15</v>
      </c>
      <c r="EO77" s="2">
        <v>1660000000</v>
      </c>
      <c r="EP77" s="2">
        <v>3.0902777777777779E-2</v>
      </c>
      <c r="EQ77" s="2">
        <v>1660000000</v>
      </c>
      <c r="ER77" s="2">
        <v>1660000000</v>
      </c>
      <c r="ES77" s="1">
        <v>52</v>
      </c>
      <c r="ET77" s="1">
        <v>-1.1930000000000001</v>
      </c>
      <c r="EU77" s="1">
        <v>2.4E-2</v>
      </c>
      <c r="EV77" s="1">
        <v>4.3369999999999997</v>
      </c>
      <c r="EW77" s="1">
        <v>0.94699999999999995</v>
      </c>
      <c r="EX77" s="1">
        <v>410</v>
      </c>
      <c r="EY77" s="1">
        <v>23</v>
      </c>
      <c r="EZ77" s="1">
        <v>0.1</v>
      </c>
      <c r="FA77" s="1">
        <v>0.02</v>
      </c>
      <c r="FB77" s="1">
        <v>-18.1753</v>
      </c>
      <c r="FC77" s="1">
        <v>0.60586799999999996</v>
      </c>
      <c r="FD77" s="1">
        <v>8.9598999999999998E-2</v>
      </c>
      <c r="FE77" s="1">
        <v>0</v>
      </c>
      <c r="FF77" s="1">
        <v>4.4230830000000001</v>
      </c>
      <c r="FG77" s="1">
        <v>0.159665</v>
      </c>
      <c r="FH77" s="1">
        <v>3.0165999999999998E-2</v>
      </c>
      <c r="FI77" s="1">
        <v>1</v>
      </c>
      <c r="FJ77" s="1">
        <v>1</v>
      </c>
      <c r="FK77" s="1">
        <v>2</v>
      </c>
      <c r="FL77" s="2">
        <v>44563</v>
      </c>
      <c r="FM77" s="1">
        <v>3.0526800000000001</v>
      </c>
      <c r="FN77" s="1">
        <v>2.7639100000000001</v>
      </c>
      <c r="FO77" s="1">
        <v>9.6967999999999999E-2</v>
      </c>
      <c r="FP77" s="1">
        <v>0.101997</v>
      </c>
      <c r="FQ77" s="1">
        <v>0.12743699999999999</v>
      </c>
      <c r="FR77" s="1">
        <v>0.115976</v>
      </c>
      <c r="FS77" s="1">
        <v>28271.200000000001</v>
      </c>
      <c r="FT77" s="1">
        <v>22053.1</v>
      </c>
      <c r="FU77" s="1">
        <v>29425.7</v>
      </c>
      <c r="FV77" s="1">
        <v>24041.9</v>
      </c>
      <c r="FW77" s="1">
        <v>33707.300000000003</v>
      </c>
      <c r="FX77" s="1">
        <v>31020.799999999999</v>
      </c>
      <c r="FY77" s="1">
        <v>42451.8</v>
      </c>
      <c r="FZ77" s="1">
        <v>39201.800000000003</v>
      </c>
      <c r="GA77" s="1">
        <v>2.0217999999999998</v>
      </c>
      <c r="GB77" s="1">
        <v>1.8559000000000001</v>
      </c>
      <c r="GC77" s="1">
        <v>2.0899000000000001E-2</v>
      </c>
      <c r="GD77" s="1">
        <v>0</v>
      </c>
      <c r="GE77" s="1">
        <v>29.566500000000001</v>
      </c>
      <c r="GF77" s="1">
        <v>999.9</v>
      </c>
      <c r="GG77" s="1">
        <v>51.1</v>
      </c>
      <c r="GH77" s="1">
        <v>35.5</v>
      </c>
      <c r="GI77" s="1">
        <v>29.3325</v>
      </c>
      <c r="GJ77" s="1">
        <v>31.297599999999999</v>
      </c>
      <c r="GK77" s="1">
        <v>31.650600000000001</v>
      </c>
      <c r="GL77" s="1">
        <v>1</v>
      </c>
      <c r="GM77" s="1">
        <v>0.56628800000000001</v>
      </c>
      <c r="GN77" s="1">
        <v>3.0512299999999999</v>
      </c>
      <c r="GO77" s="1">
        <v>20.2394</v>
      </c>
      <c r="GP77" s="1">
        <v>5.2231300000000003</v>
      </c>
      <c r="GQ77" s="1">
        <v>11.918200000000001</v>
      </c>
      <c r="GR77" s="1">
        <v>4.9636500000000003</v>
      </c>
      <c r="GS77" s="1">
        <v>3.2919999999999998</v>
      </c>
      <c r="GT77" s="1">
        <v>9999</v>
      </c>
      <c r="GU77" s="1">
        <v>9999</v>
      </c>
      <c r="GV77" s="1">
        <v>9810.9</v>
      </c>
      <c r="GW77" s="1">
        <v>989.6</v>
      </c>
      <c r="GX77" s="1">
        <v>1.8771899999999999</v>
      </c>
      <c r="GY77" s="1">
        <v>1.8755500000000001</v>
      </c>
      <c r="GZ77" s="1">
        <v>1.8742300000000001</v>
      </c>
      <c r="HA77" s="1">
        <v>1.87344</v>
      </c>
      <c r="HB77" s="1">
        <v>1.8748499999999999</v>
      </c>
      <c r="HC77" s="1">
        <v>1.86981</v>
      </c>
      <c r="HD77" s="1">
        <v>1.87398</v>
      </c>
      <c r="HE77" s="1">
        <v>1.8791199999999999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 t="s">
        <v>372</v>
      </c>
      <c r="HL77" s="1" t="s">
        <v>373</v>
      </c>
      <c r="HM77" s="1" t="s">
        <v>780</v>
      </c>
      <c r="HN77" s="1" t="s">
        <v>780</v>
      </c>
      <c r="HO77" s="1" t="s">
        <v>373</v>
      </c>
      <c r="HP77" s="1">
        <v>0</v>
      </c>
      <c r="HQ77" s="1">
        <v>100</v>
      </c>
      <c r="HR77" s="1">
        <v>100</v>
      </c>
      <c r="HS77" s="1">
        <v>4.3369999999999997</v>
      </c>
      <c r="HT77" s="1">
        <v>0.94699999999999995</v>
      </c>
      <c r="HU77" s="1">
        <v>4.5616669999999999</v>
      </c>
      <c r="HV77" s="1">
        <v>3.163E-3</v>
      </c>
      <c r="HW77" s="2">
        <v>-1.9999999999999999E-6</v>
      </c>
      <c r="HX77" s="2">
        <v>3.13E-10</v>
      </c>
      <c r="HY77" s="1">
        <v>0.29280600000000001</v>
      </c>
      <c r="HZ77" s="1">
        <v>2.2706E-2</v>
      </c>
      <c r="IA77" s="1">
        <v>3.1700000000000001E-4</v>
      </c>
      <c r="IB77" s="2">
        <v>-2.3999999999999999E-6</v>
      </c>
      <c r="IC77" s="1">
        <v>4</v>
      </c>
      <c r="ID77" s="1">
        <v>1883</v>
      </c>
      <c r="IE77" s="1">
        <v>1</v>
      </c>
      <c r="IF77" s="1">
        <v>28</v>
      </c>
      <c r="IG77" s="1">
        <v>45.8</v>
      </c>
      <c r="IH77" s="1">
        <v>47.7</v>
      </c>
      <c r="II77" s="1">
        <v>1.0571299999999999</v>
      </c>
      <c r="IJ77" s="1">
        <v>2.4523899999999998</v>
      </c>
      <c r="IK77" s="1">
        <v>1.42578</v>
      </c>
      <c r="IL77" s="1">
        <v>2.2851599999999999</v>
      </c>
      <c r="IM77" s="1">
        <v>1.5478499999999999</v>
      </c>
      <c r="IN77" s="1">
        <v>2.2705099999999998</v>
      </c>
      <c r="IO77" s="1">
        <v>38.354500000000002</v>
      </c>
      <c r="IP77" s="1">
        <v>13.8256</v>
      </c>
      <c r="IQ77" s="1">
        <v>18</v>
      </c>
      <c r="IR77" s="1">
        <v>585.76499999999999</v>
      </c>
      <c r="IS77" s="1">
        <v>461.36099999999999</v>
      </c>
      <c r="IT77" s="1">
        <v>25.001000000000001</v>
      </c>
      <c r="IU77" s="1">
        <v>33.993699999999997</v>
      </c>
      <c r="IV77" s="1">
        <v>30.001300000000001</v>
      </c>
      <c r="IW77" s="1">
        <v>33.818899999999999</v>
      </c>
      <c r="IX77" s="1">
        <v>33.713900000000002</v>
      </c>
      <c r="IY77" s="1">
        <v>21.1739</v>
      </c>
      <c r="IZ77" s="1">
        <v>22.141300000000001</v>
      </c>
      <c r="JA77" s="1">
        <v>10.6898</v>
      </c>
      <c r="JB77" s="1">
        <v>25</v>
      </c>
      <c r="JC77" s="1">
        <v>410</v>
      </c>
      <c r="JD77" s="1">
        <v>23.0261</v>
      </c>
      <c r="JE77" s="1">
        <v>98.426500000000004</v>
      </c>
      <c r="JF77" s="1">
        <v>99.759200000000007</v>
      </c>
    </row>
    <row r="78" spans="1:266" x14ac:dyDescent="0.2">
      <c r="A78" s="1">
        <v>62</v>
      </c>
      <c r="B78" s="2">
        <v>1660000000</v>
      </c>
      <c r="C78" s="1">
        <v>11919</v>
      </c>
      <c r="D78" s="1" t="s">
        <v>845</v>
      </c>
      <c r="E78" s="2">
        <v>3.3761574074074076E-2</v>
      </c>
      <c r="F78" s="1" t="s">
        <v>366</v>
      </c>
      <c r="G78" s="1"/>
      <c r="H78" s="1" t="s">
        <v>449</v>
      </c>
      <c r="I78" s="1">
        <v>14</v>
      </c>
      <c r="J78" s="1" t="s">
        <v>844</v>
      </c>
      <c r="K78" s="2">
        <v>1660000000</v>
      </c>
      <c r="L78" s="1">
        <v>4.3109999999999997E-3</v>
      </c>
      <c r="M78" s="1">
        <v>4.3108399999999998</v>
      </c>
      <c r="N78" s="1">
        <v>15.926920000000001</v>
      </c>
      <c r="O78" s="1">
        <v>380.86500000000001</v>
      </c>
      <c r="P78" s="1">
        <v>290.2534</v>
      </c>
      <c r="Q78" s="1">
        <v>29.382390000000001</v>
      </c>
      <c r="R78" s="1">
        <v>38.555010000000003</v>
      </c>
      <c r="S78" s="1">
        <v>0.331903</v>
      </c>
      <c r="T78" s="1">
        <v>1.9157789999999999</v>
      </c>
      <c r="U78" s="1">
        <v>0.30295299999999997</v>
      </c>
      <c r="V78" s="1">
        <v>0.19173599999999999</v>
      </c>
      <c r="W78" s="1">
        <v>241.7551</v>
      </c>
      <c r="X78" s="1">
        <v>29.63392</v>
      </c>
      <c r="Y78" s="1">
        <v>29.63392</v>
      </c>
      <c r="Z78" s="1">
        <v>4.1716819999999997</v>
      </c>
      <c r="AA78" s="1">
        <v>68.403469999999999</v>
      </c>
      <c r="AB78" s="1">
        <v>2.7806999999999999</v>
      </c>
      <c r="AC78" s="1">
        <v>4.0651450000000002</v>
      </c>
      <c r="AD78" s="1">
        <v>1.390981</v>
      </c>
      <c r="AE78" s="1">
        <v>-190.108</v>
      </c>
      <c r="AF78" s="1">
        <v>-46.314900000000002</v>
      </c>
      <c r="AG78" s="1">
        <v>-5.3440899999999996</v>
      </c>
      <c r="AH78" s="1">
        <v>-1.188E-2</v>
      </c>
      <c r="AI78" s="1">
        <v>0</v>
      </c>
      <c r="AJ78" s="1">
        <v>0</v>
      </c>
      <c r="AK78" s="1">
        <v>1</v>
      </c>
      <c r="AL78" s="1">
        <v>0</v>
      </c>
      <c r="AM78" s="1">
        <v>25609.86</v>
      </c>
      <c r="AN78" s="1" t="s">
        <v>367</v>
      </c>
      <c r="AO78" s="1" t="s">
        <v>367</v>
      </c>
      <c r="AP78" s="1">
        <v>0</v>
      </c>
      <c r="AQ78" s="1">
        <v>0</v>
      </c>
      <c r="AR78" s="1" t="e">
        <v>#DIV/0!</v>
      </c>
      <c r="AS78" s="1">
        <v>0</v>
      </c>
      <c r="AT78" s="1" t="s">
        <v>367</v>
      </c>
      <c r="AU78" s="1" t="s">
        <v>367</v>
      </c>
      <c r="AV78" s="1">
        <v>0</v>
      </c>
      <c r="AW78" s="1">
        <v>0</v>
      </c>
      <c r="AX78" s="1" t="e">
        <v>#DIV/0!</v>
      </c>
      <c r="AY78" s="1">
        <v>0.5</v>
      </c>
      <c r="AZ78" s="1">
        <v>1261.2660000000001</v>
      </c>
      <c r="BA78" s="1">
        <v>15.926920000000001</v>
      </c>
      <c r="BB78" s="1" t="e">
        <v>#DIV/0!</v>
      </c>
      <c r="BC78" s="1">
        <v>1.2628E-2</v>
      </c>
      <c r="BD78" s="1" t="e">
        <v>#DIV/0!</v>
      </c>
      <c r="BE78" s="1" t="e">
        <v>#DIV/0!</v>
      </c>
      <c r="BF78" s="1" t="s">
        <v>367</v>
      </c>
      <c r="BG78" s="1">
        <v>0</v>
      </c>
      <c r="BH78" s="1" t="e">
        <v>#DIV/0!</v>
      </c>
      <c r="BI78" s="1" t="e">
        <v>#DIV/0!</v>
      </c>
      <c r="BJ78" s="1" t="e">
        <v>#DIV/0!</v>
      </c>
      <c r="BK78" s="1" t="e">
        <v>#DIV/0!</v>
      </c>
      <c r="BL78" s="1" t="e">
        <v>#DIV/0!</v>
      </c>
      <c r="BM78" s="1" t="e">
        <v>#DIV/0!</v>
      </c>
      <c r="BN78" s="1" t="e">
        <v>#DIV/0!</v>
      </c>
      <c r="BO78" s="1" t="e">
        <v>#DIV/0!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1500.06</v>
      </c>
      <c r="CI78" s="1">
        <v>1261.2660000000001</v>
      </c>
      <c r="CJ78" s="1">
        <v>0.84080999999999995</v>
      </c>
      <c r="CK78" s="1">
        <v>0.161164</v>
      </c>
      <c r="CL78" s="1">
        <v>6</v>
      </c>
      <c r="CM78" s="1">
        <v>0.5</v>
      </c>
      <c r="CN78" s="1" t="s">
        <v>368</v>
      </c>
      <c r="CO78" s="1">
        <v>2</v>
      </c>
      <c r="CP78" s="2">
        <v>1660000000</v>
      </c>
      <c r="CQ78" s="1">
        <v>380.86500000000001</v>
      </c>
      <c r="CR78" s="1">
        <v>400.024</v>
      </c>
      <c r="CS78" s="1">
        <v>27.469100000000001</v>
      </c>
      <c r="CT78" s="1">
        <v>22.897200000000002</v>
      </c>
      <c r="CU78" s="1">
        <v>376.57799999999997</v>
      </c>
      <c r="CV78" s="1">
        <v>26.3767</v>
      </c>
      <c r="CW78" s="1">
        <v>550.19899999999996</v>
      </c>
      <c r="CX78" s="1">
        <v>101.13</v>
      </c>
      <c r="CY78" s="1">
        <v>0.100119</v>
      </c>
      <c r="CZ78" s="1">
        <v>29.185500000000001</v>
      </c>
      <c r="DA78" s="1">
        <v>29.688400000000001</v>
      </c>
      <c r="DB78" s="1">
        <v>999.9</v>
      </c>
      <c r="DC78" s="1">
        <v>0</v>
      </c>
      <c r="DD78" s="1">
        <v>0</v>
      </c>
      <c r="DE78" s="1">
        <v>4997.5</v>
      </c>
      <c r="DF78" s="1">
        <v>0</v>
      </c>
      <c r="DG78" s="1">
        <v>134.578</v>
      </c>
      <c r="DH78" s="1">
        <v>-19.158999999999999</v>
      </c>
      <c r="DI78" s="1">
        <v>391.62299999999999</v>
      </c>
      <c r="DJ78" s="1">
        <v>409.399</v>
      </c>
      <c r="DK78" s="1">
        <v>4.5719000000000003</v>
      </c>
      <c r="DL78" s="1">
        <v>400.024</v>
      </c>
      <c r="DM78" s="1">
        <v>22.897200000000002</v>
      </c>
      <c r="DN78" s="1">
        <v>2.7779500000000001</v>
      </c>
      <c r="DO78" s="1">
        <v>2.3155999999999999</v>
      </c>
      <c r="DP78" s="1">
        <v>22.753699999999998</v>
      </c>
      <c r="DQ78" s="1">
        <v>19.785299999999999</v>
      </c>
      <c r="DR78" s="1">
        <v>1500.06</v>
      </c>
      <c r="DS78" s="1">
        <v>0.97299599999999997</v>
      </c>
      <c r="DT78" s="1">
        <v>2.7004E-2</v>
      </c>
      <c r="DU78" s="1">
        <v>0</v>
      </c>
      <c r="DV78" s="1">
        <v>2.5945</v>
      </c>
      <c r="DW78" s="1">
        <v>0</v>
      </c>
      <c r="DX78" s="1">
        <v>17402.400000000001</v>
      </c>
      <c r="DY78" s="1">
        <v>13304.1</v>
      </c>
      <c r="DZ78" s="1">
        <v>38.5</v>
      </c>
      <c r="EA78" s="1">
        <v>40.25</v>
      </c>
      <c r="EB78" s="1">
        <v>39.125</v>
      </c>
      <c r="EC78" s="1">
        <v>39.25</v>
      </c>
      <c r="ED78" s="1">
        <v>38.625</v>
      </c>
      <c r="EE78" s="1">
        <v>1459.55</v>
      </c>
      <c r="EF78" s="1">
        <v>40.51</v>
      </c>
      <c r="EG78" s="1">
        <v>0</v>
      </c>
      <c r="EH78" s="2">
        <v>1660000000</v>
      </c>
      <c r="EI78" s="1">
        <v>0</v>
      </c>
      <c r="EJ78" s="1">
        <v>2.272135</v>
      </c>
      <c r="EK78" s="1">
        <v>-0.75280000000000002</v>
      </c>
      <c r="EL78" s="1">
        <v>766.06500000000005</v>
      </c>
      <c r="EM78" s="1">
        <v>17095.55</v>
      </c>
      <c r="EN78" s="1">
        <v>15</v>
      </c>
      <c r="EO78" s="2">
        <v>1660000000</v>
      </c>
      <c r="EP78" s="2">
        <v>3.0902777777777779E-2</v>
      </c>
      <c r="EQ78" s="2">
        <v>1660000000</v>
      </c>
      <c r="ER78" s="2">
        <v>1660000000</v>
      </c>
      <c r="ES78" s="1">
        <v>52</v>
      </c>
      <c r="ET78" s="1">
        <v>-1.1930000000000001</v>
      </c>
      <c r="EU78" s="1">
        <v>2.4E-2</v>
      </c>
      <c r="EV78" s="1">
        <v>4.3369999999999997</v>
      </c>
      <c r="EW78" s="1">
        <v>0.94699999999999995</v>
      </c>
      <c r="EX78" s="1">
        <v>410</v>
      </c>
      <c r="EY78" s="1">
        <v>23</v>
      </c>
      <c r="EZ78" s="1">
        <v>0.1</v>
      </c>
      <c r="FA78" s="1">
        <v>0.02</v>
      </c>
      <c r="FB78" s="1">
        <v>-19.150700000000001</v>
      </c>
      <c r="FC78" s="1">
        <v>-4.539E-2</v>
      </c>
      <c r="FD78" s="1">
        <v>2.7990000000000001E-2</v>
      </c>
      <c r="FE78" s="1">
        <v>1</v>
      </c>
      <c r="FF78" s="1">
        <v>4.5963390000000004</v>
      </c>
      <c r="FG78" s="1">
        <v>-0.13488</v>
      </c>
      <c r="FH78" s="1">
        <v>1.9359000000000001E-2</v>
      </c>
      <c r="FI78" s="1">
        <v>1</v>
      </c>
      <c r="FJ78" s="1">
        <v>2</v>
      </c>
      <c r="FK78" s="1">
        <v>2</v>
      </c>
      <c r="FL78" s="2">
        <v>44594</v>
      </c>
      <c r="FM78" s="1">
        <v>3.0520299999999998</v>
      </c>
      <c r="FN78" s="1">
        <v>2.7640600000000002</v>
      </c>
      <c r="FO78" s="1">
        <v>9.4847000000000001E-2</v>
      </c>
      <c r="FP78" s="1">
        <v>9.9892999999999996E-2</v>
      </c>
      <c r="FQ78" s="1">
        <v>0.127251</v>
      </c>
      <c r="FR78" s="1">
        <v>0.115354</v>
      </c>
      <c r="FS78" s="1">
        <v>28306</v>
      </c>
      <c r="FT78" s="1">
        <v>22084.799999999999</v>
      </c>
      <c r="FU78" s="1">
        <v>29395.7</v>
      </c>
      <c r="FV78" s="1">
        <v>24022.400000000001</v>
      </c>
      <c r="FW78" s="1">
        <v>33680.300000000003</v>
      </c>
      <c r="FX78" s="1">
        <v>31019.1</v>
      </c>
      <c r="FY78" s="1">
        <v>42406.1</v>
      </c>
      <c r="FZ78" s="1">
        <v>39170.9</v>
      </c>
      <c r="GA78" s="1">
        <v>2.0167000000000002</v>
      </c>
      <c r="GB78" s="1">
        <v>1.84518</v>
      </c>
      <c r="GC78" s="1">
        <v>1.0409E-2</v>
      </c>
      <c r="GD78" s="1">
        <v>0</v>
      </c>
      <c r="GE78" s="1">
        <v>29.518899999999999</v>
      </c>
      <c r="GF78" s="1">
        <v>999.9</v>
      </c>
      <c r="GG78" s="1">
        <v>49.6</v>
      </c>
      <c r="GH78" s="1">
        <v>36.1</v>
      </c>
      <c r="GI78" s="1">
        <v>29.434999999999999</v>
      </c>
      <c r="GJ78" s="1">
        <v>31.0976</v>
      </c>
      <c r="GK78" s="1">
        <v>32.063299999999998</v>
      </c>
      <c r="GL78" s="1">
        <v>1</v>
      </c>
      <c r="GM78" s="1">
        <v>0.61751999999999996</v>
      </c>
      <c r="GN78" s="1">
        <v>3.0784699999999998</v>
      </c>
      <c r="GO78" s="1">
        <v>20.238700000000001</v>
      </c>
      <c r="GP78" s="1">
        <v>5.2226800000000004</v>
      </c>
      <c r="GQ78" s="1">
        <v>11.92</v>
      </c>
      <c r="GR78" s="1">
        <v>4.9637500000000001</v>
      </c>
      <c r="GS78" s="1">
        <v>3.2919999999999998</v>
      </c>
      <c r="GT78" s="1">
        <v>9999</v>
      </c>
      <c r="GU78" s="1">
        <v>9999</v>
      </c>
      <c r="GV78" s="1">
        <v>9832.2999999999993</v>
      </c>
      <c r="GW78" s="1">
        <v>989.7</v>
      </c>
      <c r="GX78" s="1">
        <v>1.87724</v>
      </c>
      <c r="GY78" s="1">
        <v>1.8755999999999999</v>
      </c>
      <c r="GZ78" s="1">
        <v>1.8742399999999999</v>
      </c>
      <c r="HA78" s="1">
        <v>1.87347</v>
      </c>
      <c r="HB78" s="1">
        <v>1.87487</v>
      </c>
      <c r="HC78" s="1">
        <v>1.86982</v>
      </c>
      <c r="HD78" s="1">
        <v>1.8740600000000001</v>
      </c>
      <c r="HE78" s="1">
        <v>1.8791199999999999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 t="s">
        <v>372</v>
      </c>
      <c r="HL78" s="1" t="s">
        <v>373</v>
      </c>
      <c r="HM78" s="1" t="s">
        <v>780</v>
      </c>
      <c r="HN78" s="1" t="s">
        <v>780</v>
      </c>
      <c r="HO78" s="1" t="s">
        <v>373</v>
      </c>
      <c r="HP78" s="1">
        <v>0</v>
      </c>
      <c r="HQ78" s="1">
        <v>100</v>
      </c>
      <c r="HR78" s="1">
        <v>100</v>
      </c>
      <c r="HS78" s="1">
        <v>4.2869999999999999</v>
      </c>
      <c r="HT78" s="1">
        <v>1.0924</v>
      </c>
      <c r="HU78" s="1">
        <v>3.3683269999999998</v>
      </c>
      <c r="HV78" s="1">
        <v>3.163E-3</v>
      </c>
      <c r="HW78" s="2">
        <v>-1.9999999999999999E-6</v>
      </c>
      <c r="HX78" s="2">
        <v>3.13E-10</v>
      </c>
      <c r="HY78" s="1">
        <v>0.31640299999999999</v>
      </c>
      <c r="HZ78" s="1">
        <v>2.2706E-2</v>
      </c>
      <c r="IA78" s="1">
        <v>3.1700000000000001E-4</v>
      </c>
      <c r="IB78" s="2">
        <v>-2.3999999999999999E-6</v>
      </c>
      <c r="IC78" s="1">
        <v>4</v>
      </c>
      <c r="ID78" s="1">
        <v>1883</v>
      </c>
      <c r="IE78" s="1">
        <v>1</v>
      </c>
      <c r="IF78" s="1">
        <v>28</v>
      </c>
      <c r="IG78" s="1">
        <v>4.2</v>
      </c>
      <c r="IH78" s="1">
        <v>4.0999999999999996</v>
      </c>
      <c r="II78" s="1">
        <v>1.0351600000000001</v>
      </c>
      <c r="IJ78" s="1">
        <v>2.4597199999999999</v>
      </c>
      <c r="IK78" s="1">
        <v>1.42578</v>
      </c>
      <c r="IL78" s="1">
        <v>2.2851599999999999</v>
      </c>
      <c r="IM78" s="1">
        <v>1.5478499999999999</v>
      </c>
      <c r="IN78" s="1">
        <v>2.2949199999999998</v>
      </c>
      <c r="IO78" s="1">
        <v>38.994</v>
      </c>
      <c r="IP78" s="1">
        <v>13.7818</v>
      </c>
      <c r="IQ78" s="1">
        <v>18</v>
      </c>
      <c r="IR78" s="1">
        <v>587.77499999999998</v>
      </c>
      <c r="IS78" s="1">
        <v>459.38099999999997</v>
      </c>
      <c r="IT78" s="1">
        <v>24.9998</v>
      </c>
      <c r="IU78" s="1">
        <v>34.552</v>
      </c>
      <c r="IV78" s="1">
        <v>30.001000000000001</v>
      </c>
      <c r="IW78" s="1">
        <v>34.468699999999998</v>
      </c>
      <c r="IX78" s="1">
        <v>34.377200000000002</v>
      </c>
      <c r="IY78" s="1">
        <v>20.7393</v>
      </c>
      <c r="IZ78" s="1">
        <v>22.977</v>
      </c>
      <c r="JA78" s="1">
        <v>7.8100899999999998</v>
      </c>
      <c r="JB78" s="1">
        <v>25</v>
      </c>
      <c r="JC78" s="1">
        <v>400</v>
      </c>
      <c r="JD78" s="1">
        <v>22.9315</v>
      </c>
      <c r="JE78" s="1">
        <v>98.322800000000001</v>
      </c>
      <c r="JF78" s="1">
        <v>99.679599999999994</v>
      </c>
    </row>
    <row r="79" spans="1:266" x14ac:dyDescent="0.2">
      <c r="A79" s="1">
        <v>63</v>
      </c>
      <c r="B79" s="2">
        <v>1660000000</v>
      </c>
      <c r="C79" s="1">
        <v>11994.5</v>
      </c>
      <c r="D79" s="1" t="s">
        <v>846</v>
      </c>
      <c r="E79" s="2">
        <v>3.4641203703703702E-2</v>
      </c>
      <c r="F79" s="1" t="s">
        <v>366</v>
      </c>
      <c r="G79" s="1"/>
      <c r="H79" s="1" t="s">
        <v>449</v>
      </c>
      <c r="I79" s="1">
        <v>14</v>
      </c>
      <c r="J79" s="1" t="s">
        <v>844</v>
      </c>
      <c r="K79" s="2">
        <v>1660000000</v>
      </c>
      <c r="L79" s="1">
        <v>4.3160000000000004E-3</v>
      </c>
      <c r="M79" s="1">
        <v>4.3161250000000004</v>
      </c>
      <c r="N79" s="1">
        <v>11.4521</v>
      </c>
      <c r="O79" s="1">
        <v>286.17599999999999</v>
      </c>
      <c r="P79" s="1">
        <v>221.0077</v>
      </c>
      <c r="Q79" s="1">
        <v>22.37199</v>
      </c>
      <c r="R79" s="1">
        <v>28.968800000000002</v>
      </c>
      <c r="S79" s="1">
        <v>0.33331300000000003</v>
      </c>
      <c r="T79" s="1">
        <v>1.9207799999999999</v>
      </c>
      <c r="U79" s="1">
        <v>0.304197</v>
      </c>
      <c r="V79" s="1">
        <v>0.192527</v>
      </c>
      <c r="W79" s="1">
        <v>241.7226</v>
      </c>
      <c r="X79" s="1">
        <v>29.624780000000001</v>
      </c>
      <c r="Y79" s="1">
        <v>29.624780000000001</v>
      </c>
      <c r="Z79" s="1">
        <v>4.1694849999999999</v>
      </c>
      <c r="AA79" s="1">
        <v>68.471500000000006</v>
      </c>
      <c r="AB79" s="1">
        <v>2.7825329999999999</v>
      </c>
      <c r="AC79" s="1">
        <v>4.0637829999999999</v>
      </c>
      <c r="AD79" s="1">
        <v>1.386952</v>
      </c>
      <c r="AE79" s="1">
        <v>-190.34100000000001</v>
      </c>
      <c r="AF79" s="1">
        <v>-46.089399999999998</v>
      </c>
      <c r="AG79" s="1">
        <v>-5.3038299999999996</v>
      </c>
      <c r="AH79" s="1">
        <v>-1.17E-2</v>
      </c>
      <c r="AI79" s="1">
        <v>0</v>
      </c>
      <c r="AJ79" s="1">
        <v>0</v>
      </c>
      <c r="AK79" s="1">
        <v>1</v>
      </c>
      <c r="AL79" s="1">
        <v>0</v>
      </c>
      <c r="AM79" s="1">
        <v>25735.47</v>
      </c>
      <c r="AN79" s="1" t="s">
        <v>367</v>
      </c>
      <c r="AO79" s="1" t="s">
        <v>367</v>
      </c>
      <c r="AP79" s="1">
        <v>0</v>
      </c>
      <c r="AQ79" s="1">
        <v>0</v>
      </c>
      <c r="AR79" s="1" t="e">
        <v>#DIV/0!</v>
      </c>
      <c r="AS79" s="1">
        <v>0</v>
      </c>
      <c r="AT79" s="1" t="s">
        <v>367</v>
      </c>
      <c r="AU79" s="1" t="s">
        <v>367</v>
      </c>
      <c r="AV79" s="1">
        <v>0</v>
      </c>
      <c r="AW79" s="1">
        <v>0</v>
      </c>
      <c r="AX79" s="1" t="e">
        <v>#DIV/0!</v>
      </c>
      <c r="AY79" s="1">
        <v>0.5</v>
      </c>
      <c r="AZ79" s="1">
        <v>1261.097</v>
      </c>
      <c r="BA79" s="1">
        <v>11.4521</v>
      </c>
      <c r="BB79" s="1" t="e">
        <v>#DIV/0!</v>
      </c>
      <c r="BC79" s="1">
        <v>9.0810000000000005E-3</v>
      </c>
      <c r="BD79" s="1" t="e">
        <v>#DIV/0!</v>
      </c>
      <c r="BE79" s="1" t="e">
        <v>#DIV/0!</v>
      </c>
      <c r="BF79" s="1" t="s">
        <v>367</v>
      </c>
      <c r="BG79" s="1">
        <v>0</v>
      </c>
      <c r="BH79" s="1" t="e">
        <v>#DIV/0!</v>
      </c>
      <c r="BI79" s="1" t="e">
        <v>#DIV/0!</v>
      </c>
      <c r="BJ79" s="1" t="e">
        <v>#DIV/0!</v>
      </c>
      <c r="BK79" s="1" t="e">
        <v>#DIV/0!</v>
      </c>
      <c r="BL79" s="1" t="e">
        <v>#DIV/0!</v>
      </c>
      <c r="BM79" s="1" t="e">
        <v>#DIV/0!</v>
      </c>
      <c r="BN79" s="1" t="e">
        <v>#DIV/0!</v>
      </c>
      <c r="BO79" s="1" t="e">
        <v>#DIV/0!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1499.86</v>
      </c>
      <c r="CI79" s="1">
        <v>1261.097</v>
      </c>
      <c r="CJ79" s="1">
        <v>0.84080999999999995</v>
      </c>
      <c r="CK79" s="1">
        <v>0.161163</v>
      </c>
      <c r="CL79" s="1">
        <v>6</v>
      </c>
      <c r="CM79" s="1">
        <v>0.5</v>
      </c>
      <c r="CN79" s="1" t="s">
        <v>368</v>
      </c>
      <c r="CO79" s="1">
        <v>2</v>
      </c>
      <c r="CP79" s="2">
        <v>1660000000</v>
      </c>
      <c r="CQ79" s="1">
        <v>286.17599999999999</v>
      </c>
      <c r="CR79" s="1">
        <v>300.01100000000002</v>
      </c>
      <c r="CS79" s="1">
        <v>27.488</v>
      </c>
      <c r="CT79" s="1">
        <v>22.910799999999998</v>
      </c>
      <c r="CU79" s="1">
        <v>282.137</v>
      </c>
      <c r="CV79" s="1">
        <v>26.3949</v>
      </c>
      <c r="CW79" s="1">
        <v>550.22500000000002</v>
      </c>
      <c r="CX79" s="1">
        <v>101.127</v>
      </c>
      <c r="CY79" s="1">
        <v>0.1002</v>
      </c>
      <c r="CZ79" s="1">
        <v>29.1797</v>
      </c>
      <c r="DA79" s="1">
        <v>29.7346</v>
      </c>
      <c r="DB79" s="1">
        <v>999.9</v>
      </c>
      <c r="DC79" s="1">
        <v>0</v>
      </c>
      <c r="DD79" s="1">
        <v>0</v>
      </c>
      <c r="DE79" s="1">
        <v>5018.75</v>
      </c>
      <c r="DF79" s="1">
        <v>0</v>
      </c>
      <c r="DG79" s="1">
        <v>727.98400000000004</v>
      </c>
      <c r="DH79" s="1">
        <v>-13.7692</v>
      </c>
      <c r="DI79" s="1">
        <v>294.33300000000003</v>
      </c>
      <c r="DJ79" s="1">
        <v>307.04599999999999</v>
      </c>
      <c r="DK79" s="1">
        <v>4.5772199999999996</v>
      </c>
      <c r="DL79" s="1">
        <v>300.01100000000002</v>
      </c>
      <c r="DM79" s="1">
        <v>22.910799999999998</v>
      </c>
      <c r="DN79" s="1">
        <v>2.7797700000000001</v>
      </c>
      <c r="DO79" s="1">
        <v>2.3168899999999999</v>
      </c>
      <c r="DP79" s="1">
        <v>22.764399999999998</v>
      </c>
      <c r="DQ79" s="1">
        <v>19.7943</v>
      </c>
      <c r="DR79" s="1">
        <v>1499.86</v>
      </c>
      <c r="DS79" s="1">
        <v>0.97299599999999997</v>
      </c>
      <c r="DT79" s="1">
        <v>2.7004E-2</v>
      </c>
      <c r="DU79" s="1">
        <v>0</v>
      </c>
      <c r="DV79" s="1">
        <v>2.3645</v>
      </c>
      <c r="DW79" s="1">
        <v>0</v>
      </c>
      <c r="DX79" s="1">
        <v>16665</v>
      </c>
      <c r="DY79" s="1">
        <v>13302.3</v>
      </c>
      <c r="DZ79" s="1">
        <v>38.561999999999998</v>
      </c>
      <c r="EA79" s="1">
        <v>40.311999999999998</v>
      </c>
      <c r="EB79" s="1">
        <v>39.125</v>
      </c>
      <c r="EC79" s="1">
        <v>39.311999999999998</v>
      </c>
      <c r="ED79" s="1">
        <v>38.625</v>
      </c>
      <c r="EE79" s="1">
        <v>1459.36</v>
      </c>
      <c r="EF79" s="1">
        <v>40.5</v>
      </c>
      <c r="EG79" s="1">
        <v>0</v>
      </c>
      <c r="EH79" s="2">
        <v>1660000000</v>
      </c>
      <c r="EI79" s="1">
        <v>0</v>
      </c>
      <c r="EJ79" s="1">
        <v>2.3192460000000001</v>
      </c>
      <c r="EK79" s="1">
        <v>0.147262</v>
      </c>
      <c r="EL79" s="1">
        <v>-811.81200000000001</v>
      </c>
      <c r="EM79" s="1">
        <v>16778.88</v>
      </c>
      <c r="EN79" s="1">
        <v>15</v>
      </c>
      <c r="EO79" s="2">
        <v>1660000000</v>
      </c>
      <c r="EP79" s="2">
        <v>3.4861111111111114E-2</v>
      </c>
      <c r="EQ79" s="2">
        <v>1660000000</v>
      </c>
      <c r="ER79" s="2">
        <v>1660000000</v>
      </c>
      <c r="ES79" s="1">
        <v>53</v>
      </c>
      <c r="ET79" s="1">
        <v>-9.5000000000000001E-2</v>
      </c>
      <c r="EU79" s="1">
        <v>2.4E-2</v>
      </c>
      <c r="EV79" s="1">
        <v>4.0389999999999997</v>
      </c>
      <c r="EW79" s="1">
        <v>0.94699999999999995</v>
      </c>
      <c r="EX79" s="1">
        <v>300</v>
      </c>
      <c r="EY79" s="1">
        <v>23</v>
      </c>
      <c r="EZ79" s="1">
        <v>0.08</v>
      </c>
      <c r="FA79" s="1">
        <v>0.02</v>
      </c>
      <c r="FB79" s="1">
        <v>-13.7461</v>
      </c>
      <c r="FC79" s="1">
        <v>-4.1700000000000001E-2</v>
      </c>
      <c r="FD79" s="1">
        <v>2.8285999999999999E-2</v>
      </c>
      <c r="FE79" s="1">
        <v>1</v>
      </c>
      <c r="FF79" s="1">
        <v>4.5790230000000003</v>
      </c>
      <c r="FG79" s="1">
        <v>5.0327999999999998E-2</v>
      </c>
      <c r="FH79" s="1">
        <v>6.7260000000000002E-3</v>
      </c>
      <c r="FI79" s="1">
        <v>1</v>
      </c>
      <c r="FJ79" s="1">
        <v>2</v>
      </c>
      <c r="FK79" s="1">
        <v>2</v>
      </c>
      <c r="FL79" s="2">
        <v>44594</v>
      </c>
      <c r="FM79" s="1">
        <v>3.05192</v>
      </c>
      <c r="FN79" s="1">
        <v>2.76424</v>
      </c>
      <c r="FO79" s="1">
        <v>7.5037000000000006E-2</v>
      </c>
      <c r="FP79" s="1">
        <v>7.9369999999999996E-2</v>
      </c>
      <c r="FQ79" s="1">
        <v>0.12726000000000001</v>
      </c>
      <c r="FR79" s="1">
        <v>0.115353</v>
      </c>
      <c r="FS79" s="1">
        <v>28917.1</v>
      </c>
      <c r="FT79" s="1">
        <v>22583.1</v>
      </c>
      <c r="FU79" s="1">
        <v>29387.200000000001</v>
      </c>
      <c r="FV79" s="1">
        <v>24016.9</v>
      </c>
      <c r="FW79" s="1">
        <v>33670.300000000003</v>
      </c>
      <c r="FX79" s="1">
        <v>31010.7</v>
      </c>
      <c r="FY79" s="1">
        <v>42394.1</v>
      </c>
      <c r="FZ79" s="1">
        <v>39160.800000000003</v>
      </c>
      <c r="GA79" s="1">
        <v>2.0156499999999999</v>
      </c>
      <c r="GB79" s="1">
        <v>1.8420300000000001</v>
      </c>
      <c r="GC79" s="1">
        <v>9.1269999999999997E-3</v>
      </c>
      <c r="GD79" s="1">
        <v>0</v>
      </c>
      <c r="GE79" s="1">
        <v>29.585999999999999</v>
      </c>
      <c r="GF79" s="1">
        <v>999.9</v>
      </c>
      <c r="GG79" s="1">
        <v>49.2</v>
      </c>
      <c r="GH79" s="1">
        <v>36.299999999999997</v>
      </c>
      <c r="GI79" s="1">
        <v>29.520399999999999</v>
      </c>
      <c r="GJ79" s="1">
        <v>31.017600000000002</v>
      </c>
      <c r="GK79" s="1">
        <v>32.235599999999998</v>
      </c>
      <c r="GL79" s="1">
        <v>1</v>
      </c>
      <c r="GM79" s="1">
        <v>0.63028200000000001</v>
      </c>
      <c r="GN79" s="1">
        <v>3.1155499999999998</v>
      </c>
      <c r="GO79" s="1">
        <v>20.238199999999999</v>
      </c>
      <c r="GP79" s="1">
        <v>5.2264200000000001</v>
      </c>
      <c r="GQ79" s="1">
        <v>11.9201</v>
      </c>
      <c r="GR79" s="1">
        <v>4.9637500000000001</v>
      </c>
      <c r="GS79" s="1">
        <v>3.2919999999999998</v>
      </c>
      <c r="GT79" s="1">
        <v>9999</v>
      </c>
      <c r="GU79" s="1">
        <v>9999</v>
      </c>
      <c r="GV79" s="1">
        <v>9836.7999999999993</v>
      </c>
      <c r="GW79" s="1">
        <v>989.7</v>
      </c>
      <c r="GX79" s="1">
        <v>1.8772599999999999</v>
      </c>
      <c r="GY79" s="1">
        <v>1.87561</v>
      </c>
      <c r="GZ79" s="1">
        <v>1.8742399999999999</v>
      </c>
      <c r="HA79" s="1">
        <v>1.87347</v>
      </c>
      <c r="HB79" s="1">
        <v>1.87487</v>
      </c>
      <c r="HC79" s="1">
        <v>1.86982</v>
      </c>
      <c r="HD79" s="1">
        <v>1.87408</v>
      </c>
      <c r="HE79" s="1">
        <v>1.8791199999999999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 t="s">
        <v>372</v>
      </c>
      <c r="HL79" s="1" t="s">
        <v>373</v>
      </c>
      <c r="HM79" s="1" t="s">
        <v>780</v>
      </c>
      <c r="HN79" s="1" t="s">
        <v>780</v>
      </c>
      <c r="HO79" s="1" t="s">
        <v>373</v>
      </c>
      <c r="HP79" s="1">
        <v>0</v>
      </c>
      <c r="HQ79" s="1">
        <v>100</v>
      </c>
      <c r="HR79" s="1">
        <v>100</v>
      </c>
      <c r="HS79" s="1">
        <v>4.0389999999999997</v>
      </c>
      <c r="HT79" s="1">
        <v>1.0931</v>
      </c>
      <c r="HU79" s="1">
        <v>3.3683269999999998</v>
      </c>
      <c r="HV79" s="1">
        <v>3.163E-3</v>
      </c>
      <c r="HW79" s="2">
        <v>-1.9999999999999999E-6</v>
      </c>
      <c r="HX79" s="2">
        <v>3.13E-10</v>
      </c>
      <c r="HY79" s="1">
        <v>0.31640299999999999</v>
      </c>
      <c r="HZ79" s="1">
        <v>2.2706E-2</v>
      </c>
      <c r="IA79" s="1">
        <v>3.1700000000000001E-4</v>
      </c>
      <c r="IB79" s="2">
        <v>-2.3999999999999999E-6</v>
      </c>
      <c r="IC79" s="1">
        <v>4</v>
      </c>
      <c r="ID79" s="1">
        <v>1883</v>
      </c>
      <c r="IE79" s="1">
        <v>1</v>
      </c>
      <c r="IF79" s="1">
        <v>28</v>
      </c>
      <c r="IG79" s="1">
        <v>5.5</v>
      </c>
      <c r="IH79" s="1">
        <v>5.4</v>
      </c>
      <c r="II79" s="1">
        <v>0.81909200000000004</v>
      </c>
      <c r="IJ79" s="1">
        <v>2.4499499999999999</v>
      </c>
      <c r="IK79" s="1">
        <v>1.42578</v>
      </c>
      <c r="IL79" s="1">
        <v>2.2851599999999999</v>
      </c>
      <c r="IM79" s="1">
        <v>1.5478499999999999</v>
      </c>
      <c r="IN79" s="1">
        <v>2.3779300000000001</v>
      </c>
      <c r="IO79" s="1">
        <v>39.1676</v>
      </c>
      <c r="IP79" s="1">
        <v>13.773</v>
      </c>
      <c r="IQ79" s="1">
        <v>18</v>
      </c>
      <c r="IR79" s="1">
        <v>588.47400000000005</v>
      </c>
      <c r="IS79" s="1">
        <v>458.61500000000001</v>
      </c>
      <c r="IT79" s="1">
        <v>25.0014</v>
      </c>
      <c r="IU79" s="1">
        <v>34.700299999999999</v>
      </c>
      <c r="IV79" s="1">
        <v>30.000900000000001</v>
      </c>
      <c r="IW79" s="1">
        <v>34.635899999999999</v>
      </c>
      <c r="IX79" s="1">
        <v>34.547899999999998</v>
      </c>
      <c r="IY79" s="1">
        <v>16.403300000000002</v>
      </c>
      <c r="IZ79" s="1">
        <v>22.698899999999998</v>
      </c>
      <c r="JA79" s="1">
        <v>6.6735300000000004</v>
      </c>
      <c r="JB79" s="1">
        <v>25</v>
      </c>
      <c r="JC79" s="1">
        <v>300</v>
      </c>
      <c r="JD79" s="1">
        <v>22.931699999999999</v>
      </c>
      <c r="JE79" s="1">
        <v>98.294799999999995</v>
      </c>
      <c r="JF79" s="1">
        <v>99.655100000000004</v>
      </c>
    </row>
    <row r="80" spans="1:266" x14ac:dyDescent="0.2">
      <c r="A80" s="1">
        <v>64</v>
      </c>
      <c r="B80" s="2">
        <v>1660000000</v>
      </c>
      <c r="C80" s="1">
        <v>12089.5</v>
      </c>
      <c r="D80" s="1" t="s">
        <v>847</v>
      </c>
      <c r="E80" s="2">
        <v>3.5740740740740747E-2</v>
      </c>
      <c r="F80" s="1" t="s">
        <v>366</v>
      </c>
      <c r="G80" s="1"/>
      <c r="H80" s="1" t="s">
        <v>449</v>
      </c>
      <c r="I80" s="1">
        <v>14</v>
      </c>
      <c r="J80" s="1" t="s">
        <v>844</v>
      </c>
      <c r="K80" s="2">
        <v>1660000000</v>
      </c>
      <c r="L80" s="1">
        <v>4.6179999999999997E-3</v>
      </c>
      <c r="M80" s="1">
        <v>4.617896</v>
      </c>
      <c r="N80" s="1">
        <v>6.6305740000000002</v>
      </c>
      <c r="O80" s="1">
        <v>191.77799999999999</v>
      </c>
      <c r="P80" s="1">
        <v>155.23830000000001</v>
      </c>
      <c r="Q80" s="1">
        <v>15.71495</v>
      </c>
      <c r="R80" s="1">
        <v>19.413900000000002</v>
      </c>
      <c r="S80" s="1">
        <v>0.353823</v>
      </c>
      <c r="T80" s="1">
        <v>1.9160870000000001</v>
      </c>
      <c r="U80" s="1">
        <v>0.32112800000000002</v>
      </c>
      <c r="V80" s="1">
        <v>0.20338999999999999</v>
      </c>
      <c r="W80" s="1">
        <v>241.7407</v>
      </c>
      <c r="X80" s="1">
        <v>29.40052</v>
      </c>
      <c r="Y80" s="1">
        <v>29.40052</v>
      </c>
      <c r="Z80" s="1">
        <v>4.1159299999999996</v>
      </c>
      <c r="AA80" s="1">
        <v>67.093819999999994</v>
      </c>
      <c r="AB80" s="1">
        <v>2.709279</v>
      </c>
      <c r="AC80" s="1">
        <v>4.0380450000000003</v>
      </c>
      <c r="AD80" s="1">
        <v>1.4066510000000001</v>
      </c>
      <c r="AE80" s="1">
        <v>-203.649</v>
      </c>
      <c r="AF80" s="1">
        <v>-34.163400000000003</v>
      </c>
      <c r="AG80" s="1">
        <v>-3.9345300000000001</v>
      </c>
      <c r="AH80" s="1">
        <v>-6.4599999999999996E-3</v>
      </c>
      <c r="AI80" s="1">
        <v>0</v>
      </c>
      <c r="AJ80" s="1">
        <v>0</v>
      </c>
      <c r="AK80" s="1">
        <v>1</v>
      </c>
      <c r="AL80" s="1">
        <v>0</v>
      </c>
      <c r="AM80" s="1">
        <v>25627.34</v>
      </c>
      <c r="AN80" s="1" t="s">
        <v>367</v>
      </c>
      <c r="AO80" s="1" t="s">
        <v>367</v>
      </c>
      <c r="AP80" s="1">
        <v>0</v>
      </c>
      <c r="AQ80" s="1">
        <v>0</v>
      </c>
      <c r="AR80" s="1" t="e">
        <v>#DIV/0!</v>
      </c>
      <c r="AS80" s="1">
        <v>0</v>
      </c>
      <c r="AT80" s="1" t="s">
        <v>367</v>
      </c>
      <c r="AU80" s="1" t="s">
        <v>367</v>
      </c>
      <c r="AV80" s="1">
        <v>0</v>
      </c>
      <c r="AW80" s="1">
        <v>0</v>
      </c>
      <c r="AX80" s="1" t="e">
        <v>#DIV/0!</v>
      </c>
      <c r="AY80" s="1">
        <v>0.5</v>
      </c>
      <c r="AZ80" s="1">
        <v>1261.19</v>
      </c>
      <c r="BA80" s="1">
        <v>6.6305740000000002</v>
      </c>
      <c r="BB80" s="1" t="e">
        <v>#DIV/0!</v>
      </c>
      <c r="BC80" s="1">
        <v>5.2570000000000004E-3</v>
      </c>
      <c r="BD80" s="1" t="e">
        <v>#DIV/0!</v>
      </c>
      <c r="BE80" s="1" t="e">
        <v>#DIV/0!</v>
      </c>
      <c r="BF80" s="1" t="s">
        <v>367</v>
      </c>
      <c r="BG80" s="1">
        <v>0</v>
      </c>
      <c r="BH80" s="1" t="e">
        <v>#DIV/0!</v>
      </c>
      <c r="BI80" s="1" t="e">
        <v>#DIV/0!</v>
      </c>
      <c r="BJ80" s="1" t="e">
        <v>#DIV/0!</v>
      </c>
      <c r="BK80" s="1" t="e">
        <v>#DIV/0!</v>
      </c>
      <c r="BL80" s="1" t="e">
        <v>#DIV/0!</v>
      </c>
      <c r="BM80" s="1" t="e">
        <v>#DIV/0!</v>
      </c>
      <c r="BN80" s="1" t="e">
        <v>#DIV/0!</v>
      </c>
      <c r="BO80" s="1" t="e">
        <v>#DIV/0!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1499.97</v>
      </c>
      <c r="CI80" s="1">
        <v>1261.19</v>
      </c>
      <c r="CJ80" s="1">
        <v>0.84080999999999995</v>
      </c>
      <c r="CK80" s="1">
        <v>0.161164</v>
      </c>
      <c r="CL80" s="1">
        <v>6</v>
      </c>
      <c r="CM80" s="1">
        <v>0.5</v>
      </c>
      <c r="CN80" s="1" t="s">
        <v>368</v>
      </c>
      <c r="CO80" s="1">
        <v>2</v>
      </c>
      <c r="CP80" s="2">
        <v>1660000000</v>
      </c>
      <c r="CQ80" s="1">
        <v>191.77799999999999</v>
      </c>
      <c r="CR80" s="1">
        <v>199.97499999999999</v>
      </c>
      <c r="CS80" s="1">
        <v>26.763300000000001</v>
      </c>
      <c r="CT80" s="1">
        <v>21.861899999999999</v>
      </c>
      <c r="CU80" s="1">
        <v>188.03200000000001</v>
      </c>
      <c r="CV80" s="1">
        <v>25.694400000000002</v>
      </c>
      <c r="CW80" s="1">
        <v>550.16600000000005</v>
      </c>
      <c r="CX80" s="1">
        <v>101.131</v>
      </c>
      <c r="CY80" s="1">
        <v>0.100118</v>
      </c>
      <c r="CZ80" s="1">
        <v>29.069800000000001</v>
      </c>
      <c r="DA80" s="1">
        <v>29.572500000000002</v>
      </c>
      <c r="DB80" s="1">
        <v>999.9</v>
      </c>
      <c r="DC80" s="1">
        <v>0</v>
      </c>
      <c r="DD80" s="1">
        <v>0</v>
      </c>
      <c r="DE80" s="1">
        <v>4998.75</v>
      </c>
      <c r="DF80" s="1">
        <v>0</v>
      </c>
      <c r="DG80" s="1">
        <v>955.53099999999995</v>
      </c>
      <c r="DH80" s="1">
        <v>-8.1443499999999993</v>
      </c>
      <c r="DI80" s="1">
        <v>197.10599999999999</v>
      </c>
      <c r="DJ80" s="1">
        <v>204.44399999999999</v>
      </c>
      <c r="DK80" s="1">
        <v>4.9014199999999999</v>
      </c>
      <c r="DL80" s="1">
        <v>199.97499999999999</v>
      </c>
      <c r="DM80" s="1">
        <v>21.861899999999999</v>
      </c>
      <c r="DN80" s="1">
        <v>2.70661</v>
      </c>
      <c r="DO80" s="1">
        <v>2.2109299999999998</v>
      </c>
      <c r="DP80" s="1">
        <v>22.325299999999999</v>
      </c>
      <c r="DQ80" s="1">
        <v>19.041699999999999</v>
      </c>
      <c r="DR80" s="1">
        <v>1499.97</v>
      </c>
      <c r="DS80" s="1">
        <v>0.97299599999999997</v>
      </c>
      <c r="DT80" s="1">
        <v>2.7004E-2</v>
      </c>
      <c r="DU80" s="1">
        <v>0</v>
      </c>
      <c r="DV80" s="1">
        <v>2.7715999999999998</v>
      </c>
      <c r="DW80" s="1">
        <v>0</v>
      </c>
      <c r="DX80" s="1">
        <v>16826.7</v>
      </c>
      <c r="DY80" s="1">
        <v>13303.2</v>
      </c>
      <c r="DZ80" s="1">
        <v>38.5</v>
      </c>
      <c r="EA80" s="1">
        <v>40.186999999999998</v>
      </c>
      <c r="EB80" s="1">
        <v>39</v>
      </c>
      <c r="EC80" s="1">
        <v>39.25</v>
      </c>
      <c r="ED80" s="1">
        <v>38.625</v>
      </c>
      <c r="EE80" s="1">
        <v>1459.46</v>
      </c>
      <c r="EF80" s="1">
        <v>40.51</v>
      </c>
      <c r="EG80" s="1">
        <v>0</v>
      </c>
      <c r="EH80" s="2">
        <v>1660000000</v>
      </c>
      <c r="EI80" s="1">
        <v>0</v>
      </c>
      <c r="EJ80" s="1">
        <v>2.283846</v>
      </c>
      <c r="EK80" s="1">
        <v>-0.20125000000000001</v>
      </c>
      <c r="EL80" s="1">
        <v>-382.38299999999998</v>
      </c>
      <c r="EM80" s="1">
        <v>16959.3</v>
      </c>
      <c r="EN80" s="1">
        <v>15</v>
      </c>
      <c r="EO80" s="2">
        <v>1660000000</v>
      </c>
      <c r="EP80" s="2">
        <v>3.6018518518518519E-2</v>
      </c>
      <c r="EQ80" s="2">
        <v>1660000000</v>
      </c>
      <c r="ER80" s="2">
        <v>1660000000</v>
      </c>
      <c r="ES80" s="1">
        <v>54</v>
      </c>
      <c r="ET80" s="1">
        <v>-7.1999999999999995E-2</v>
      </c>
      <c r="EU80" s="1">
        <v>2.4E-2</v>
      </c>
      <c r="EV80" s="1">
        <v>3.746</v>
      </c>
      <c r="EW80" s="1">
        <v>0.94699999999999995</v>
      </c>
      <c r="EX80" s="1">
        <v>200</v>
      </c>
      <c r="EY80" s="1">
        <v>23</v>
      </c>
      <c r="EZ80" s="1">
        <v>0.19</v>
      </c>
      <c r="FA80" s="1">
        <v>0.02</v>
      </c>
      <c r="FB80" s="1">
        <v>-8.1478099999999998</v>
      </c>
      <c r="FC80" s="1">
        <v>-0.11208</v>
      </c>
      <c r="FD80" s="1">
        <v>3.6199000000000002E-2</v>
      </c>
      <c r="FE80" s="1">
        <v>0</v>
      </c>
      <c r="FF80" s="1">
        <v>4.9160740000000001</v>
      </c>
      <c r="FG80" s="1">
        <v>-0.20252000000000001</v>
      </c>
      <c r="FH80" s="1">
        <v>2.6127000000000001E-2</v>
      </c>
      <c r="FI80" s="1">
        <v>1</v>
      </c>
      <c r="FJ80" s="1">
        <v>1</v>
      </c>
      <c r="FK80" s="1">
        <v>2</v>
      </c>
      <c r="FL80" s="2">
        <v>44563</v>
      </c>
      <c r="FM80" s="1">
        <v>3.05158</v>
      </c>
      <c r="FN80" s="1">
        <v>2.7640600000000002</v>
      </c>
      <c r="FO80" s="1">
        <v>5.2643000000000002E-2</v>
      </c>
      <c r="FP80" s="1">
        <v>5.5947999999999998E-2</v>
      </c>
      <c r="FQ80" s="1">
        <v>0.124863</v>
      </c>
      <c r="FR80" s="1">
        <v>0.111619</v>
      </c>
      <c r="FS80" s="1">
        <v>29608.9</v>
      </c>
      <c r="FT80" s="1">
        <v>23150</v>
      </c>
      <c r="FU80" s="1">
        <v>29379.4</v>
      </c>
      <c r="FV80" s="1">
        <v>24009.3</v>
      </c>
      <c r="FW80" s="1">
        <v>33753</v>
      </c>
      <c r="FX80" s="1">
        <v>31132.1</v>
      </c>
      <c r="FY80" s="1">
        <v>42382</v>
      </c>
      <c r="FZ80" s="1">
        <v>39149.4</v>
      </c>
      <c r="GA80" s="1">
        <v>2.0143499999999999</v>
      </c>
      <c r="GB80" s="1">
        <v>1.83683</v>
      </c>
      <c r="GC80" s="1">
        <v>1.0881999999999999E-2</v>
      </c>
      <c r="GD80" s="1">
        <v>0</v>
      </c>
      <c r="GE80" s="1">
        <v>29.395299999999999</v>
      </c>
      <c r="GF80" s="1">
        <v>999.9</v>
      </c>
      <c r="GG80" s="1">
        <v>48.7</v>
      </c>
      <c r="GH80" s="1">
        <v>36.5</v>
      </c>
      <c r="GI80" s="1">
        <v>29.544599999999999</v>
      </c>
      <c r="GJ80" s="1">
        <v>31.067599999999999</v>
      </c>
      <c r="GK80" s="1">
        <v>31.999199999999998</v>
      </c>
      <c r="GL80" s="1">
        <v>1</v>
      </c>
      <c r="GM80" s="1">
        <v>0.64443600000000001</v>
      </c>
      <c r="GN80" s="1">
        <v>3.0958299999999999</v>
      </c>
      <c r="GO80" s="1">
        <v>20.238900000000001</v>
      </c>
      <c r="GP80" s="1">
        <v>5.2261300000000004</v>
      </c>
      <c r="GQ80" s="1">
        <v>11.9201</v>
      </c>
      <c r="GR80" s="1">
        <v>4.9637500000000001</v>
      </c>
      <c r="GS80" s="1">
        <v>3.2919999999999998</v>
      </c>
      <c r="GT80" s="1">
        <v>9999</v>
      </c>
      <c r="GU80" s="1">
        <v>9999</v>
      </c>
      <c r="GV80" s="1">
        <v>9841.6</v>
      </c>
      <c r="GW80" s="1">
        <v>989.8</v>
      </c>
      <c r="GX80" s="1">
        <v>1.8772200000000001</v>
      </c>
      <c r="GY80" s="1">
        <v>1.8755900000000001</v>
      </c>
      <c r="GZ80" s="1">
        <v>1.8742399999999999</v>
      </c>
      <c r="HA80" s="1">
        <v>1.87347</v>
      </c>
      <c r="HB80" s="1">
        <v>1.8748800000000001</v>
      </c>
      <c r="HC80" s="1">
        <v>1.86981</v>
      </c>
      <c r="HD80" s="1">
        <v>1.87408</v>
      </c>
      <c r="HE80" s="1">
        <v>1.87913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 t="s">
        <v>372</v>
      </c>
      <c r="HL80" s="1" t="s">
        <v>373</v>
      </c>
      <c r="HM80" s="1" t="s">
        <v>780</v>
      </c>
      <c r="HN80" s="1" t="s">
        <v>780</v>
      </c>
      <c r="HO80" s="1" t="s">
        <v>373</v>
      </c>
      <c r="HP80" s="1">
        <v>0</v>
      </c>
      <c r="HQ80" s="1">
        <v>100</v>
      </c>
      <c r="HR80" s="1">
        <v>100</v>
      </c>
      <c r="HS80" s="1">
        <v>3.746</v>
      </c>
      <c r="HT80" s="1">
        <v>1.0689</v>
      </c>
      <c r="HU80" s="1">
        <v>3.273587</v>
      </c>
      <c r="HV80" s="1">
        <v>3.163E-3</v>
      </c>
      <c r="HW80" s="2">
        <v>-1.9999999999999999E-6</v>
      </c>
      <c r="HX80" s="2">
        <v>3.13E-10</v>
      </c>
      <c r="HY80" s="1">
        <v>0.31640299999999999</v>
      </c>
      <c r="HZ80" s="1">
        <v>2.2706E-2</v>
      </c>
      <c r="IA80" s="1">
        <v>3.1700000000000001E-4</v>
      </c>
      <c r="IB80" s="2">
        <v>-2.3999999999999999E-6</v>
      </c>
      <c r="IC80" s="1">
        <v>4</v>
      </c>
      <c r="ID80" s="1">
        <v>1883</v>
      </c>
      <c r="IE80" s="1">
        <v>1</v>
      </c>
      <c r="IF80" s="1">
        <v>28</v>
      </c>
      <c r="IG80" s="1">
        <v>1.3</v>
      </c>
      <c r="IH80" s="1">
        <v>7</v>
      </c>
      <c r="II80" s="1">
        <v>0.59204100000000004</v>
      </c>
      <c r="IJ80" s="1">
        <v>2.4865699999999999</v>
      </c>
      <c r="IK80" s="1">
        <v>1.42578</v>
      </c>
      <c r="IL80" s="1">
        <v>2.2863799999999999</v>
      </c>
      <c r="IM80" s="1">
        <v>1.5478499999999999</v>
      </c>
      <c r="IN80" s="1">
        <v>2.2802699999999998</v>
      </c>
      <c r="IO80" s="1">
        <v>39.316899999999997</v>
      </c>
      <c r="IP80" s="1">
        <v>13.738</v>
      </c>
      <c r="IQ80" s="1">
        <v>18</v>
      </c>
      <c r="IR80" s="1">
        <v>589.12199999999996</v>
      </c>
      <c r="IS80" s="1">
        <v>456.625</v>
      </c>
      <c r="IT80" s="1">
        <v>25.000699999999998</v>
      </c>
      <c r="IU80" s="1">
        <v>34.848500000000001</v>
      </c>
      <c r="IV80" s="1">
        <v>30.000699999999998</v>
      </c>
      <c r="IW80" s="1">
        <v>34.818800000000003</v>
      </c>
      <c r="IX80" s="1">
        <v>34.727400000000003</v>
      </c>
      <c r="IY80" s="1">
        <v>11.8712</v>
      </c>
      <c r="IZ80" s="1">
        <v>26.497199999999999</v>
      </c>
      <c r="JA80" s="1">
        <v>4.8517900000000003</v>
      </c>
      <c r="JB80" s="1">
        <v>25</v>
      </c>
      <c r="JC80" s="1">
        <v>200</v>
      </c>
      <c r="JD80" s="1">
        <v>21.8689</v>
      </c>
      <c r="JE80" s="1">
        <v>98.267399999999995</v>
      </c>
      <c r="JF80" s="1">
        <v>99.625100000000003</v>
      </c>
    </row>
    <row r="81" spans="1:266" x14ac:dyDescent="0.2">
      <c r="A81" s="1">
        <v>65</v>
      </c>
      <c r="B81" s="2">
        <v>1660000000</v>
      </c>
      <c r="C81" s="1">
        <v>12189.5</v>
      </c>
      <c r="D81" s="1" t="s">
        <v>848</v>
      </c>
      <c r="E81" s="2">
        <v>3.6898148148148145E-2</v>
      </c>
      <c r="F81" s="1" t="s">
        <v>366</v>
      </c>
      <c r="G81" s="1"/>
      <c r="H81" s="1" t="s">
        <v>449</v>
      </c>
      <c r="I81" s="1">
        <v>14</v>
      </c>
      <c r="J81" s="1" t="s">
        <v>844</v>
      </c>
      <c r="K81" s="2">
        <v>1660000000</v>
      </c>
      <c r="L81" s="1">
        <v>4.5919999999999997E-3</v>
      </c>
      <c r="M81" s="1">
        <v>4.5919949999999998</v>
      </c>
      <c r="N81" s="1">
        <v>1.709049</v>
      </c>
      <c r="O81" s="1">
        <v>97.599000000000004</v>
      </c>
      <c r="P81" s="1">
        <v>87.163740000000004</v>
      </c>
      <c r="Q81" s="1">
        <v>8.8239520000000002</v>
      </c>
      <c r="R81" s="1">
        <v>9.8803579999999993</v>
      </c>
      <c r="S81" s="1">
        <v>0.35587400000000002</v>
      </c>
      <c r="T81" s="1">
        <v>1.910633</v>
      </c>
      <c r="U81" s="1">
        <v>0.32273400000000002</v>
      </c>
      <c r="V81" s="1">
        <v>0.204428</v>
      </c>
      <c r="W81" s="1">
        <v>241.79560000000001</v>
      </c>
      <c r="X81" s="1">
        <v>29.361699999999999</v>
      </c>
      <c r="Y81" s="1">
        <v>29.361699999999999</v>
      </c>
      <c r="Z81" s="1">
        <v>4.1067210000000003</v>
      </c>
      <c r="AA81" s="1">
        <v>67.426869999999994</v>
      </c>
      <c r="AB81" s="1">
        <v>2.7148479999999999</v>
      </c>
      <c r="AC81" s="1">
        <v>4.0263600000000004</v>
      </c>
      <c r="AD81" s="1">
        <v>1.3918729999999999</v>
      </c>
      <c r="AE81" s="1">
        <v>-202.50700000000001</v>
      </c>
      <c r="AF81" s="1">
        <v>-35.228499999999997</v>
      </c>
      <c r="AG81" s="1">
        <v>-4.06698</v>
      </c>
      <c r="AH81" s="1">
        <v>-6.8999999999999999E-3</v>
      </c>
      <c r="AI81" s="1">
        <v>0</v>
      </c>
      <c r="AJ81" s="1">
        <v>0</v>
      </c>
      <c r="AK81" s="1">
        <v>1</v>
      </c>
      <c r="AL81" s="1">
        <v>0</v>
      </c>
      <c r="AM81" s="1">
        <v>25495.17</v>
      </c>
      <c r="AN81" s="1" t="s">
        <v>367</v>
      </c>
      <c r="AO81" s="1" t="s">
        <v>367</v>
      </c>
      <c r="AP81" s="1">
        <v>0</v>
      </c>
      <c r="AQ81" s="1">
        <v>0</v>
      </c>
      <c r="AR81" s="1" t="e">
        <v>#DIV/0!</v>
      </c>
      <c r="AS81" s="1">
        <v>0</v>
      </c>
      <c r="AT81" s="1" t="s">
        <v>367</v>
      </c>
      <c r="AU81" s="1" t="s">
        <v>367</v>
      </c>
      <c r="AV81" s="1">
        <v>0</v>
      </c>
      <c r="AW81" s="1">
        <v>0</v>
      </c>
      <c r="AX81" s="1" t="e">
        <v>#DIV/0!</v>
      </c>
      <c r="AY81" s="1">
        <v>0.5</v>
      </c>
      <c r="AZ81" s="1">
        <v>1261.4760000000001</v>
      </c>
      <c r="BA81" s="1">
        <v>1.709049</v>
      </c>
      <c r="BB81" s="1" t="e">
        <v>#DIV/0!</v>
      </c>
      <c r="BC81" s="1">
        <v>1.3550000000000001E-3</v>
      </c>
      <c r="BD81" s="1" t="e">
        <v>#DIV/0!</v>
      </c>
      <c r="BE81" s="1" t="e">
        <v>#DIV/0!</v>
      </c>
      <c r="BF81" s="1" t="s">
        <v>367</v>
      </c>
      <c r="BG81" s="1">
        <v>0</v>
      </c>
      <c r="BH81" s="1" t="e">
        <v>#DIV/0!</v>
      </c>
      <c r="BI81" s="1" t="e">
        <v>#DIV/0!</v>
      </c>
      <c r="BJ81" s="1" t="e">
        <v>#DIV/0!</v>
      </c>
      <c r="BK81" s="1" t="e">
        <v>#DIV/0!</v>
      </c>
      <c r="BL81" s="1" t="e">
        <v>#DIV/0!</v>
      </c>
      <c r="BM81" s="1" t="e">
        <v>#DIV/0!</v>
      </c>
      <c r="BN81" s="1" t="e">
        <v>#DIV/0!</v>
      </c>
      <c r="BO81" s="1" t="e">
        <v>#DIV/0!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1500.31</v>
      </c>
      <c r="CI81" s="1">
        <v>1261.4760000000001</v>
      </c>
      <c r="CJ81" s="1">
        <v>0.84080999999999995</v>
      </c>
      <c r="CK81" s="1">
        <v>0.161164</v>
      </c>
      <c r="CL81" s="1">
        <v>6</v>
      </c>
      <c r="CM81" s="1">
        <v>0.5</v>
      </c>
      <c r="CN81" s="1" t="s">
        <v>368</v>
      </c>
      <c r="CO81" s="1">
        <v>2</v>
      </c>
      <c r="CP81" s="2">
        <v>1660000000</v>
      </c>
      <c r="CQ81" s="1">
        <v>97.599000000000004</v>
      </c>
      <c r="CR81" s="1">
        <v>99.951800000000006</v>
      </c>
      <c r="CS81" s="1">
        <v>26.817499999999999</v>
      </c>
      <c r="CT81" s="1">
        <v>21.9435</v>
      </c>
      <c r="CU81" s="1">
        <v>94.152000000000001</v>
      </c>
      <c r="CV81" s="1">
        <v>25.7468</v>
      </c>
      <c r="CW81" s="1">
        <v>550.125</v>
      </c>
      <c r="CX81" s="1">
        <v>101.134</v>
      </c>
      <c r="CY81" s="1">
        <v>0.10021099999999999</v>
      </c>
      <c r="CZ81" s="1">
        <v>29.0197</v>
      </c>
      <c r="DA81" s="1">
        <v>29.538</v>
      </c>
      <c r="DB81" s="1">
        <v>999.9</v>
      </c>
      <c r="DC81" s="1">
        <v>0</v>
      </c>
      <c r="DD81" s="1">
        <v>0</v>
      </c>
      <c r="DE81" s="1">
        <v>4975.62</v>
      </c>
      <c r="DF81" s="1">
        <v>0</v>
      </c>
      <c r="DG81" s="1">
        <v>152.62899999999999</v>
      </c>
      <c r="DH81" s="1">
        <v>-2.3180900000000002</v>
      </c>
      <c r="DI81" s="1">
        <v>100.324</v>
      </c>
      <c r="DJ81" s="1">
        <v>102.194</v>
      </c>
      <c r="DK81" s="1">
        <v>4.8740199999999998</v>
      </c>
      <c r="DL81" s="1">
        <v>99.951800000000006</v>
      </c>
      <c r="DM81" s="1">
        <v>21.9435</v>
      </c>
      <c r="DN81" s="1">
        <v>2.7121599999999999</v>
      </c>
      <c r="DO81" s="1">
        <v>2.21923</v>
      </c>
      <c r="DP81" s="1">
        <v>22.359000000000002</v>
      </c>
      <c r="DQ81" s="1">
        <v>19.101800000000001</v>
      </c>
      <c r="DR81" s="1">
        <v>1500.31</v>
      </c>
      <c r="DS81" s="1">
        <v>0.97299100000000005</v>
      </c>
      <c r="DT81" s="1">
        <v>2.7008999999999998E-2</v>
      </c>
      <c r="DU81" s="1">
        <v>0</v>
      </c>
      <c r="DV81" s="1">
        <v>1.9977</v>
      </c>
      <c r="DW81" s="1">
        <v>0</v>
      </c>
      <c r="DX81" s="1">
        <v>17137.3</v>
      </c>
      <c r="DY81" s="1">
        <v>13306.3</v>
      </c>
      <c r="DZ81" s="1">
        <v>38.5</v>
      </c>
      <c r="EA81" s="1">
        <v>40.125</v>
      </c>
      <c r="EB81" s="1">
        <v>39</v>
      </c>
      <c r="EC81" s="1">
        <v>39.186999999999998</v>
      </c>
      <c r="ED81" s="1">
        <v>38.561999999999998</v>
      </c>
      <c r="EE81" s="1">
        <v>1459.79</v>
      </c>
      <c r="EF81" s="1">
        <v>40.520000000000003</v>
      </c>
      <c r="EG81" s="1">
        <v>0</v>
      </c>
      <c r="EH81" s="2">
        <v>1660000000</v>
      </c>
      <c r="EI81" s="1">
        <v>0</v>
      </c>
      <c r="EJ81" s="1">
        <v>2.275188</v>
      </c>
      <c r="EK81" s="1">
        <v>0.66076199999999996</v>
      </c>
      <c r="EL81" s="1">
        <v>-829.00800000000004</v>
      </c>
      <c r="EM81" s="1">
        <v>17157.86</v>
      </c>
      <c r="EN81" s="1">
        <v>15</v>
      </c>
      <c r="EO81" s="2">
        <v>1660000000</v>
      </c>
      <c r="EP81" s="2">
        <v>3.7187499999999998E-2</v>
      </c>
      <c r="EQ81" s="2">
        <v>1660000000</v>
      </c>
      <c r="ER81" s="2">
        <v>1660000000</v>
      </c>
      <c r="ES81" s="1">
        <v>55</v>
      </c>
      <c r="ET81" s="1">
        <v>-4.1000000000000002E-2</v>
      </c>
      <c r="EU81" s="1">
        <v>2.4E-2</v>
      </c>
      <c r="EV81" s="1">
        <v>3.4470000000000001</v>
      </c>
      <c r="EW81" s="1">
        <v>0.94699999999999995</v>
      </c>
      <c r="EX81" s="1">
        <v>100</v>
      </c>
      <c r="EY81" s="1">
        <v>23</v>
      </c>
      <c r="EZ81" s="1">
        <v>0.21</v>
      </c>
      <c r="FA81" s="1">
        <v>0.02</v>
      </c>
      <c r="FB81" s="1">
        <v>-2.3494799999999998</v>
      </c>
      <c r="FC81" s="1">
        <v>-0.12196</v>
      </c>
      <c r="FD81" s="1">
        <v>2.5732000000000001E-2</v>
      </c>
      <c r="FE81" s="1">
        <v>0</v>
      </c>
      <c r="FF81" s="1">
        <v>4.8476140000000001</v>
      </c>
      <c r="FG81" s="1">
        <v>-0.18226000000000001</v>
      </c>
      <c r="FH81" s="1">
        <v>1.9203000000000001E-2</v>
      </c>
      <c r="FI81" s="1">
        <v>1</v>
      </c>
      <c r="FJ81" s="1">
        <v>1</v>
      </c>
      <c r="FK81" s="1">
        <v>2</v>
      </c>
      <c r="FL81" s="2">
        <v>44563</v>
      </c>
      <c r="FM81" s="1">
        <v>3.05132</v>
      </c>
      <c r="FN81" s="1">
        <v>2.7640500000000001</v>
      </c>
      <c r="FO81" s="1">
        <v>2.7335999999999999E-2</v>
      </c>
      <c r="FP81" s="1">
        <v>2.9145999999999998E-2</v>
      </c>
      <c r="FQ81" s="1">
        <v>0.12499499999999999</v>
      </c>
      <c r="FR81" s="1">
        <v>0.111868</v>
      </c>
      <c r="FS81" s="1">
        <v>30385.1</v>
      </c>
      <c r="FT81" s="1">
        <v>23801.5</v>
      </c>
      <c r="FU81" s="1">
        <v>29365.8</v>
      </c>
      <c r="FV81" s="1">
        <v>24004.1</v>
      </c>
      <c r="FW81" s="1">
        <v>33731.9</v>
      </c>
      <c r="FX81" s="1">
        <v>31115.4</v>
      </c>
      <c r="FY81" s="1">
        <v>42362.5</v>
      </c>
      <c r="FZ81" s="1">
        <v>39140.199999999997</v>
      </c>
      <c r="GA81" s="1">
        <v>2.0131999999999999</v>
      </c>
      <c r="GB81" s="1">
        <v>1.8329</v>
      </c>
      <c r="GC81" s="1">
        <v>1.3384999999999999E-2</v>
      </c>
      <c r="GD81" s="1">
        <v>0</v>
      </c>
      <c r="GE81" s="1">
        <v>29.32</v>
      </c>
      <c r="GF81" s="1">
        <v>999.9</v>
      </c>
      <c r="GG81" s="1">
        <v>48.3</v>
      </c>
      <c r="GH81" s="1">
        <v>36.700000000000003</v>
      </c>
      <c r="GI81" s="1">
        <v>29.620699999999999</v>
      </c>
      <c r="GJ81" s="1">
        <v>31.047599999999999</v>
      </c>
      <c r="GK81" s="1">
        <v>32.203499999999998</v>
      </c>
      <c r="GL81" s="1">
        <v>1</v>
      </c>
      <c r="GM81" s="1">
        <v>0.65748499999999999</v>
      </c>
      <c r="GN81" s="1">
        <v>3.06345</v>
      </c>
      <c r="GO81" s="1">
        <v>20.238900000000001</v>
      </c>
      <c r="GP81" s="1">
        <v>5.2258300000000002</v>
      </c>
      <c r="GQ81" s="1">
        <v>11.9201</v>
      </c>
      <c r="GR81" s="1">
        <v>4.9637000000000002</v>
      </c>
      <c r="GS81" s="1">
        <v>3.2919999999999998</v>
      </c>
      <c r="GT81" s="1">
        <v>9999</v>
      </c>
      <c r="GU81" s="1">
        <v>9999</v>
      </c>
      <c r="GV81" s="1">
        <v>9845.4</v>
      </c>
      <c r="GW81" s="1">
        <v>989.8</v>
      </c>
      <c r="GX81" s="1">
        <v>1.8772800000000001</v>
      </c>
      <c r="GY81" s="1">
        <v>1.87561</v>
      </c>
      <c r="GZ81" s="1">
        <v>1.8742399999999999</v>
      </c>
      <c r="HA81" s="1">
        <v>1.87348</v>
      </c>
      <c r="HB81" s="1">
        <v>1.87487</v>
      </c>
      <c r="HC81" s="1">
        <v>1.8698399999999999</v>
      </c>
      <c r="HD81" s="1">
        <v>1.87408</v>
      </c>
      <c r="HE81" s="1">
        <v>1.87913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 t="s">
        <v>372</v>
      </c>
      <c r="HL81" s="1" t="s">
        <v>373</v>
      </c>
      <c r="HM81" s="1" t="s">
        <v>780</v>
      </c>
      <c r="HN81" s="1" t="s">
        <v>780</v>
      </c>
      <c r="HO81" s="1" t="s">
        <v>373</v>
      </c>
      <c r="HP81" s="1">
        <v>0</v>
      </c>
      <c r="HQ81" s="1">
        <v>100</v>
      </c>
      <c r="HR81" s="1">
        <v>100</v>
      </c>
      <c r="HS81" s="1">
        <v>3.4470000000000001</v>
      </c>
      <c r="HT81" s="1">
        <v>1.0707</v>
      </c>
      <c r="HU81" s="1">
        <v>3.2017669999999998</v>
      </c>
      <c r="HV81" s="1">
        <v>3.163E-3</v>
      </c>
      <c r="HW81" s="2">
        <v>-1.9999999999999999E-6</v>
      </c>
      <c r="HX81" s="2">
        <v>3.13E-10</v>
      </c>
      <c r="HY81" s="1">
        <v>0.31640299999999999</v>
      </c>
      <c r="HZ81" s="1">
        <v>2.2706E-2</v>
      </c>
      <c r="IA81" s="1">
        <v>3.1700000000000001E-4</v>
      </c>
      <c r="IB81" s="2">
        <v>-2.3999999999999999E-6</v>
      </c>
      <c r="IC81" s="1">
        <v>4</v>
      </c>
      <c r="ID81" s="1">
        <v>1883</v>
      </c>
      <c r="IE81" s="1">
        <v>1</v>
      </c>
      <c r="IF81" s="1">
        <v>28</v>
      </c>
      <c r="IG81" s="1">
        <v>1.3</v>
      </c>
      <c r="IH81" s="1">
        <v>8.6</v>
      </c>
      <c r="II81" s="1">
        <v>0.35888700000000001</v>
      </c>
      <c r="IJ81" s="1">
        <v>2.5109900000000001</v>
      </c>
      <c r="IK81" s="1">
        <v>1.42578</v>
      </c>
      <c r="IL81" s="1">
        <v>2.2863799999999999</v>
      </c>
      <c r="IM81" s="1">
        <v>1.5478499999999999</v>
      </c>
      <c r="IN81" s="1">
        <v>2.2705099999999998</v>
      </c>
      <c r="IO81" s="1">
        <v>39.4666</v>
      </c>
      <c r="IP81" s="1">
        <v>13.720499999999999</v>
      </c>
      <c r="IQ81" s="1">
        <v>18</v>
      </c>
      <c r="IR81" s="1">
        <v>589.75599999999997</v>
      </c>
      <c r="IS81" s="1">
        <v>455.38</v>
      </c>
      <c r="IT81" s="1">
        <v>25.001000000000001</v>
      </c>
      <c r="IU81" s="1">
        <v>34.985500000000002</v>
      </c>
      <c r="IV81" s="1">
        <v>30.000699999999998</v>
      </c>
      <c r="IW81" s="1">
        <v>34.987900000000003</v>
      </c>
      <c r="IX81" s="1">
        <v>34.900199999999998</v>
      </c>
      <c r="IY81" s="1">
        <v>7.2069099999999997</v>
      </c>
      <c r="IZ81" s="1">
        <v>26.636700000000001</v>
      </c>
      <c r="JA81" s="1">
        <v>3.2305100000000002</v>
      </c>
      <c r="JB81" s="1">
        <v>25</v>
      </c>
      <c r="JC81" s="1">
        <v>100</v>
      </c>
      <c r="JD81" s="1">
        <v>21.899799999999999</v>
      </c>
      <c r="JE81" s="1">
        <v>98.222200000000001</v>
      </c>
      <c r="JF81" s="1">
        <v>99.602400000000003</v>
      </c>
    </row>
    <row r="82" spans="1:266" x14ac:dyDescent="0.2">
      <c r="A82" s="1">
        <v>66</v>
      </c>
      <c r="B82" s="2">
        <v>1660000000</v>
      </c>
      <c r="C82" s="1">
        <v>12291</v>
      </c>
      <c r="D82" s="1" t="s">
        <v>849</v>
      </c>
      <c r="E82" s="2">
        <v>3.8067129629629631E-2</v>
      </c>
      <c r="F82" s="1" t="s">
        <v>366</v>
      </c>
      <c r="G82" s="1"/>
      <c r="H82" s="1" t="s">
        <v>449</v>
      </c>
      <c r="I82" s="1">
        <v>14</v>
      </c>
      <c r="J82" s="1" t="s">
        <v>844</v>
      </c>
      <c r="K82" s="2">
        <v>1660000000</v>
      </c>
      <c r="L82" s="1">
        <v>4.4510000000000001E-3</v>
      </c>
      <c r="M82" s="1">
        <v>4.4509290000000004</v>
      </c>
      <c r="N82" s="1">
        <v>-0.81620999999999999</v>
      </c>
      <c r="O82" s="1">
        <v>50.639400000000002</v>
      </c>
      <c r="P82" s="1">
        <v>53.638190000000002</v>
      </c>
      <c r="Q82" s="1">
        <v>5.429989</v>
      </c>
      <c r="R82" s="1">
        <v>5.1264099999999999</v>
      </c>
      <c r="S82" s="1">
        <v>0.33765600000000001</v>
      </c>
      <c r="T82" s="1">
        <v>1.9141820000000001</v>
      </c>
      <c r="U82" s="1">
        <v>0.30771900000000002</v>
      </c>
      <c r="V82" s="1">
        <v>0.19479299999999999</v>
      </c>
      <c r="W82" s="1">
        <v>241.74870000000001</v>
      </c>
      <c r="X82" s="1">
        <v>29.470870000000001</v>
      </c>
      <c r="Y82" s="1">
        <v>29.470870000000001</v>
      </c>
      <c r="Z82" s="1">
        <v>4.1326650000000003</v>
      </c>
      <c r="AA82" s="1">
        <v>67.284970000000001</v>
      </c>
      <c r="AB82" s="1">
        <v>2.7179410000000002</v>
      </c>
      <c r="AC82" s="1">
        <v>4.039447</v>
      </c>
      <c r="AD82" s="1">
        <v>1.4147240000000001</v>
      </c>
      <c r="AE82" s="1">
        <v>-196.286</v>
      </c>
      <c r="AF82" s="1">
        <v>-40.770099999999999</v>
      </c>
      <c r="AG82" s="1">
        <v>-4.7018599999999999</v>
      </c>
      <c r="AH82" s="1">
        <v>-9.2099999999999994E-3</v>
      </c>
      <c r="AI82" s="1">
        <v>0</v>
      </c>
      <c r="AJ82" s="1">
        <v>0</v>
      </c>
      <c r="AK82" s="1">
        <v>1</v>
      </c>
      <c r="AL82" s="1">
        <v>0</v>
      </c>
      <c r="AM82" s="1">
        <v>25579.14</v>
      </c>
      <c r="AN82" s="1" t="s">
        <v>367</v>
      </c>
      <c r="AO82" s="1" t="s">
        <v>367</v>
      </c>
      <c r="AP82" s="1">
        <v>0</v>
      </c>
      <c r="AQ82" s="1">
        <v>0</v>
      </c>
      <c r="AR82" s="1" t="e">
        <v>#DIV/0!</v>
      </c>
      <c r="AS82" s="1">
        <v>0</v>
      </c>
      <c r="AT82" s="1" t="s">
        <v>367</v>
      </c>
      <c r="AU82" s="1" t="s">
        <v>367</v>
      </c>
      <c r="AV82" s="1">
        <v>0</v>
      </c>
      <c r="AW82" s="1">
        <v>0</v>
      </c>
      <c r="AX82" s="1" t="e">
        <v>#DIV/0!</v>
      </c>
      <c r="AY82" s="1">
        <v>0.5</v>
      </c>
      <c r="AZ82" s="1">
        <v>1261.232</v>
      </c>
      <c r="BA82" s="1">
        <v>-0.81620999999999999</v>
      </c>
      <c r="BB82" s="1" t="e">
        <v>#DIV/0!</v>
      </c>
      <c r="BC82" s="1">
        <v>-6.4999999999999997E-4</v>
      </c>
      <c r="BD82" s="1" t="e">
        <v>#DIV/0!</v>
      </c>
      <c r="BE82" s="1" t="e">
        <v>#DIV/0!</v>
      </c>
      <c r="BF82" s="1" t="s">
        <v>367</v>
      </c>
      <c r="BG82" s="1">
        <v>0</v>
      </c>
      <c r="BH82" s="1" t="e">
        <v>#DIV/0!</v>
      </c>
      <c r="BI82" s="1" t="e">
        <v>#DIV/0!</v>
      </c>
      <c r="BJ82" s="1" t="e">
        <v>#DIV/0!</v>
      </c>
      <c r="BK82" s="1" t="e">
        <v>#DIV/0!</v>
      </c>
      <c r="BL82" s="1" t="e">
        <v>#DIV/0!</v>
      </c>
      <c r="BM82" s="1" t="e">
        <v>#DIV/0!</v>
      </c>
      <c r="BN82" s="1" t="e">
        <v>#DIV/0!</v>
      </c>
      <c r="BO82" s="1" t="e">
        <v>#DIV/0!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1500.02</v>
      </c>
      <c r="CI82" s="1">
        <v>1261.232</v>
      </c>
      <c r="CJ82" s="1">
        <v>0.84080999999999995</v>
      </c>
      <c r="CK82" s="1">
        <v>0.161164</v>
      </c>
      <c r="CL82" s="1">
        <v>6</v>
      </c>
      <c r="CM82" s="1">
        <v>0.5</v>
      </c>
      <c r="CN82" s="1" t="s">
        <v>368</v>
      </c>
      <c r="CO82" s="1">
        <v>2</v>
      </c>
      <c r="CP82" s="2">
        <v>1660000000</v>
      </c>
      <c r="CQ82" s="1">
        <v>50.639400000000002</v>
      </c>
      <c r="CR82" s="1">
        <v>49.995199999999997</v>
      </c>
      <c r="CS82" s="1">
        <v>26.848199999999999</v>
      </c>
      <c r="CT82" s="1">
        <v>22.125399999999999</v>
      </c>
      <c r="CU82" s="1">
        <v>47.235399999999998</v>
      </c>
      <c r="CV82" s="1">
        <v>25.9192</v>
      </c>
      <c r="CW82" s="1">
        <v>550.279</v>
      </c>
      <c r="CX82" s="1">
        <v>101.133</v>
      </c>
      <c r="CY82" s="1">
        <v>0.10062599999999999</v>
      </c>
      <c r="CZ82" s="1">
        <v>29.075800000000001</v>
      </c>
      <c r="DA82" s="1">
        <v>29.640699999999999</v>
      </c>
      <c r="DB82" s="1">
        <v>999.9</v>
      </c>
      <c r="DC82" s="1">
        <v>0</v>
      </c>
      <c r="DD82" s="1">
        <v>0</v>
      </c>
      <c r="DE82" s="1">
        <v>4990.62</v>
      </c>
      <c r="DF82" s="1">
        <v>0</v>
      </c>
      <c r="DG82" s="1">
        <v>1794.29</v>
      </c>
      <c r="DH82" s="1">
        <v>0.54556300000000002</v>
      </c>
      <c r="DI82" s="1">
        <v>51.942999999999998</v>
      </c>
      <c r="DJ82" s="1">
        <v>51.126399999999997</v>
      </c>
      <c r="DK82" s="1">
        <v>4.8704700000000001</v>
      </c>
      <c r="DL82" s="1">
        <v>49.995199999999997</v>
      </c>
      <c r="DM82" s="1">
        <v>22.125399999999999</v>
      </c>
      <c r="DN82" s="1">
        <v>2.7301799999999998</v>
      </c>
      <c r="DO82" s="1">
        <v>2.2376100000000001</v>
      </c>
      <c r="DP82" s="1">
        <v>22.4679</v>
      </c>
      <c r="DQ82" s="1">
        <v>19.234200000000001</v>
      </c>
      <c r="DR82" s="1">
        <v>1500.02</v>
      </c>
      <c r="DS82" s="1">
        <v>0.97299599999999997</v>
      </c>
      <c r="DT82" s="1">
        <v>2.7004E-2</v>
      </c>
      <c r="DU82" s="1">
        <v>0</v>
      </c>
      <c r="DV82" s="1">
        <v>2.2395</v>
      </c>
      <c r="DW82" s="1">
        <v>0</v>
      </c>
      <c r="DX82" s="1">
        <v>16943.099999999999</v>
      </c>
      <c r="DY82" s="1">
        <v>13303.7</v>
      </c>
      <c r="DZ82" s="1">
        <v>38.5</v>
      </c>
      <c r="EA82" s="1">
        <v>40.186999999999998</v>
      </c>
      <c r="EB82" s="1">
        <v>39.061999999999998</v>
      </c>
      <c r="EC82" s="1">
        <v>39.125</v>
      </c>
      <c r="ED82" s="1">
        <v>38.561999999999998</v>
      </c>
      <c r="EE82" s="1">
        <v>1459.51</v>
      </c>
      <c r="EF82" s="1">
        <v>40.51</v>
      </c>
      <c r="EG82" s="1">
        <v>0</v>
      </c>
      <c r="EH82" s="2">
        <v>1660000000</v>
      </c>
      <c r="EI82" s="1">
        <v>0</v>
      </c>
      <c r="EJ82" s="1">
        <v>2.347512</v>
      </c>
      <c r="EK82" s="1">
        <v>-0.92823999999999995</v>
      </c>
      <c r="EL82" s="1">
        <v>-70.639300000000006</v>
      </c>
      <c r="EM82" s="1">
        <v>16827.64</v>
      </c>
      <c r="EN82" s="1">
        <v>15</v>
      </c>
      <c r="EO82" s="2">
        <v>1660000000</v>
      </c>
      <c r="EP82" s="2">
        <v>3.8437499999999999E-2</v>
      </c>
      <c r="EQ82" s="2">
        <v>1660000000</v>
      </c>
      <c r="ER82" s="2">
        <v>1660000000</v>
      </c>
      <c r="ES82" s="1">
        <v>56</v>
      </c>
      <c r="ET82" s="1">
        <v>0.1</v>
      </c>
      <c r="EU82" s="1">
        <v>1.0999999999999999E-2</v>
      </c>
      <c r="EV82" s="1">
        <v>3.4039999999999999</v>
      </c>
      <c r="EW82" s="1">
        <v>0.92900000000000005</v>
      </c>
      <c r="EX82" s="1">
        <v>50</v>
      </c>
      <c r="EY82" s="1">
        <v>22</v>
      </c>
      <c r="EZ82" s="1">
        <v>0.2</v>
      </c>
      <c r="FA82" s="1">
        <v>0.02</v>
      </c>
      <c r="FB82" s="1">
        <v>0.55815300000000001</v>
      </c>
      <c r="FC82" s="1">
        <v>0.41796899999999998</v>
      </c>
      <c r="FD82" s="1">
        <v>5.6508999999999997E-2</v>
      </c>
      <c r="FE82" s="1">
        <v>0</v>
      </c>
      <c r="FF82" s="1">
        <v>4.8721480000000001</v>
      </c>
      <c r="FG82" s="1">
        <v>0.21649099999999999</v>
      </c>
      <c r="FH82" s="1">
        <v>2.904E-2</v>
      </c>
      <c r="FI82" s="1">
        <v>1</v>
      </c>
      <c r="FJ82" s="1">
        <v>1</v>
      </c>
      <c r="FK82" s="1">
        <v>2</v>
      </c>
      <c r="FL82" s="2">
        <v>44563</v>
      </c>
      <c r="FM82" s="1">
        <v>3.0514800000000002</v>
      </c>
      <c r="FN82" s="1">
        <v>2.7645300000000002</v>
      </c>
      <c r="FO82" s="1">
        <v>1.3795E-2</v>
      </c>
      <c r="FP82" s="1">
        <v>1.4687E-2</v>
      </c>
      <c r="FQ82" s="1">
        <v>0.125523</v>
      </c>
      <c r="FR82" s="1">
        <v>0.11246399999999999</v>
      </c>
      <c r="FS82" s="1">
        <v>30802.2</v>
      </c>
      <c r="FT82" s="1">
        <v>24147.200000000001</v>
      </c>
      <c r="FU82" s="1">
        <v>29361.1</v>
      </c>
      <c r="FV82" s="1">
        <v>23996.400000000001</v>
      </c>
      <c r="FW82" s="1">
        <v>33704.800000000003</v>
      </c>
      <c r="FX82" s="1">
        <v>31084.5</v>
      </c>
      <c r="FY82" s="1">
        <v>42354</v>
      </c>
      <c r="FZ82" s="1">
        <v>39128.1</v>
      </c>
      <c r="GA82" s="1">
        <v>2.0117799999999999</v>
      </c>
      <c r="GB82" s="1">
        <v>1.82955</v>
      </c>
      <c r="GC82" s="1">
        <v>8.0470000000000003E-3</v>
      </c>
      <c r="GD82" s="1">
        <v>0</v>
      </c>
      <c r="GE82" s="1">
        <v>29.509699999999999</v>
      </c>
      <c r="GF82" s="1">
        <v>999.9</v>
      </c>
      <c r="GG82" s="1">
        <v>48.1</v>
      </c>
      <c r="GH82" s="1">
        <v>36.9</v>
      </c>
      <c r="GI82" s="1">
        <v>29.823499999999999</v>
      </c>
      <c r="GJ82" s="1">
        <v>31.367599999999999</v>
      </c>
      <c r="GK82" s="1">
        <v>32.447899999999997</v>
      </c>
      <c r="GL82" s="1">
        <v>1</v>
      </c>
      <c r="GM82" s="1">
        <v>0.67070099999999999</v>
      </c>
      <c r="GN82" s="1">
        <v>3.0752700000000002</v>
      </c>
      <c r="GO82" s="1">
        <v>20.238399999999999</v>
      </c>
      <c r="GP82" s="1">
        <v>5.2229799999999997</v>
      </c>
      <c r="GQ82" s="1">
        <v>11.9201</v>
      </c>
      <c r="GR82" s="1">
        <v>4.9635999999999996</v>
      </c>
      <c r="GS82" s="1">
        <v>3.2919999999999998</v>
      </c>
      <c r="GT82" s="1">
        <v>9999</v>
      </c>
      <c r="GU82" s="1">
        <v>9999</v>
      </c>
      <c r="GV82" s="1">
        <v>9847.6</v>
      </c>
      <c r="GW82" s="1">
        <v>989.8</v>
      </c>
      <c r="GX82" s="1">
        <v>1.8772899999999999</v>
      </c>
      <c r="GY82" s="1">
        <v>1.87561</v>
      </c>
      <c r="GZ82" s="1">
        <v>1.87425</v>
      </c>
      <c r="HA82" s="1">
        <v>1.87357</v>
      </c>
      <c r="HB82" s="1">
        <v>1.8749899999999999</v>
      </c>
      <c r="HC82" s="1">
        <v>1.8698999999999999</v>
      </c>
      <c r="HD82" s="1">
        <v>1.87408</v>
      </c>
      <c r="HE82" s="1">
        <v>1.87917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 t="s">
        <v>372</v>
      </c>
      <c r="HL82" s="1" t="s">
        <v>373</v>
      </c>
      <c r="HM82" s="1" t="s">
        <v>780</v>
      </c>
      <c r="HN82" s="1" t="s">
        <v>780</v>
      </c>
      <c r="HO82" s="1" t="s">
        <v>373</v>
      </c>
      <c r="HP82" s="1">
        <v>0</v>
      </c>
      <c r="HQ82" s="1">
        <v>100</v>
      </c>
      <c r="HR82" s="1">
        <v>100</v>
      </c>
      <c r="HS82" s="1">
        <v>3.4039999999999999</v>
      </c>
      <c r="HT82" s="1">
        <v>0.92900000000000005</v>
      </c>
      <c r="HU82" s="1">
        <v>3.1605349999999999</v>
      </c>
      <c r="HV82" s="1">
        <v>3.163E-3</v>
      </c>
      <c r="HW82" s="2">
        <v>-1.9999999999999999E-6</v>
      </c>
      <c r="HX82" s="2">
        <v>3.13E-10</v>
      </c>
      <c r="HY82" s="1">
        <v>0.31640299999999999</v>
      </c>
      <c r="HZ82" s="1">
        <v>2.2706E-2</v>
      </c>
      <c r="IA82" s="1">
        <v>3.1700000000000001E-4</v>
      </c>
      <c r="IB82" s="2">
        <v>-2.3999999999999999E-6</v>
      </c>
      <c r="IC82" s="1">
        <v>4</v>
      </c>
      <c r="ID82" s="1">
        <v>1883</v>
      </c>
      <c r="IE82" s="1">
        <v>1</v>
      </c>
      <c r="IF82" s="1">
        <v>28</v>
      </c>
      <c r="IG82" s="1">
        <v>1.3</v>
      </c>
      <c r="IH82" s="1">
        <v>10.3</v>
      </c>
      <c r="II82" s="1">
        <v>0.24292</v>
      </c>
      <c r="IJ82" s="1">
        <v>2.5134300000000001</v>
      </c>
      <c r="IK82" s="1">
        <v>1.42578</v>
      </c>
      <c r="IL82" s="1">
        <v>2.2863799999999999</v>
      </c>
      <c r="IM82" s="1">
        <v>1.5478499999999999</v>
      </c>
      <c r="IN82" s="1">
        <v>2.4072300000000002</v>
      </c>
      <c r="IO82" s="1">
        <v>39.666899999999998</v>
      </c>
      <c r="IP82" s="1">
        <v>13.6942</v>
      </c>
      <c r="IQ82" s="1">
        <v>18</v>
      </c>
      <c r="IR82" s="1">
        <v>590.29300000000001</v>
      </c>
      <c r="IS82" s="1">
        <v>454.58600000000001</v>
      </c>
      <c r="IT82" s="1">
        <v>24.999300000000002</v>
      </c>
      <c r="IU82" s="1">
        <v>35.152999999999999</v>
      </c>
      <c r="IV82" s="1">
        <v>30.000800000000002</v>
      </c>
      <c r="IW82" s="1">
        <v>35.169400000000003</v>
      </c>
      <c r="IX82" s="1">
        <v>35.0867</v>
      </c>
      <c r="IY82" s="1">
        <v>4.8948700000000001</v>
      </c>
      <c r="IZ82" s="1">
        <v>26.474799999999998</v>
      </c>
      <c r="JA82" s="1">
        <v>1.54166</v>
      </c>
      <c r="JB82" s="1">
        <v>25</v>
      </c>
      <c r="JC82" s="1">
        <v>50</v>
      </c>
      <c r="JD82" s="1">
        <v>22.130299999999998</v>
      </c>
      <c r="JE82" s="1">
        <v>98.2042</v>
      </c>
      <c r="JF82" s="1">
        <v>99.570999999999998</v>
      </c>
    </row>
    <row r="83" spans="1:266" x14ac:dyDescent="0.2">
      <c r="A83" s="1">
        <v>67</v>
      </c>
      <c r="B83" s="2">
        <v>1660000000</v>
      </c>
      <c r="C83" s="1">
        <v>12399</v>
      </c>
      <c r="D83" s="1" t="s">
        <v>850</v>
      </c>
      <c r="E83" s="2">
        <v>3.9317129629629625E-2</v>
      </c>
      <c r="F83" s="1" t="s">
        <v>366</v>
      </c>
      <c r="G83" s="1"/>
      <c r="H83" s="1" t="s">
        <v>449</v>
      </c>
      <c r="I83" s="1">
        <v>14</v>
      </c>
      <c r="J83" s="1" t="s">
        <v>844</v>
      </c>
      <c r="K83" s="2">
        <v>1660000000</v>
      </c>
      <c r="L83" s="1">
        <v>4.7499999999999999E-3</v>
      </c>
      <c r="M83" s="1">
        <v>4.7500150000000003</v>
      </c>
      <c r="N83" s="1">
        <v>-3.3535200000000001</v>
      </c>
      <c r="O83" s="1">
        <v>6.9495199999999997</v>
      </c>
      <c r="P83" s="1">
        <v>22.51942</v>
      </c>
      <c r="Q83" s="1">
        <v>2.2797550000000002</v>
      </c>
      <c r="R83" s="1">
        <v>0.70353500000000002</v>
      </c>
      <c r="S83" s="1">
        <v>0.36801299999999998</v>
      </c>
      <c r="T83" s="1">
        <v>1.9179120000000001</v>
      </c>
      <c r="U83" s="1">
        <v>0.33281300000000003</v>
      </c>
      <c r="V83" s="1">
        <v>0.21088999999999999</v>
      </c>
      <c r="W83" s="1">
        <v>241.7056</v>
      </c>
      <c r="X83" s="1">
        <v>29.403369999999999</v>
      </c>
      <c r="Y83" s="1">
        <v>29.403369999999999</v>
      </c>
      <c r="Z83" s="1">
        <v>4.1166080000000003</v>
      </c>
      <c r="AA83" s="1">
        <v>67.162670000000006</v>
      </c>
      <c r="AB83" s="1">
        <v>2.7205409999999999</v>
      </c>
      <c r="AC83" s="1">
        <v>4.0506739999999999</v>
      </c>
      <c r="AD83" s="1">
        <v>1.3960669999999999</v>
      </c>
      <c r="AE83" s="1">
        <v>-209.476</v>
      </c>
      <c r="AF83" s="1">
        <v>-28.907599999999999</v>
      </c>
      <c r="AG83" s="1">
        <v>-3.3269899999999999</v>
      </c>
      <c r="AH83" s="1">
        <v>-4.6100000000000004E-3</v>
      </c>
      <c r="AI83" s="1">
        <v>0</v>
      </c>
      <c r="AJ83" s="1">
        <v>0</v>
      </c>
      <c r="AK83" s="1">
        <v>1</v>
      </c>
      <c r="AL83" s="1">
        <v>0</v>
      </c>
      <c r="AM83" s="1">
        <v>25668.22</v>
      </c>
      <c r="AN83" s="1" t="s">
        <v>367</v>
      </c>
      <c r="AO83" s="1" t="s">
        <v>367</v>
      </c>
      <c r="AP83" s="1">
        <v>0</v>
      </c>
      <c r="AQ83" s="1">
        <v>0</v>
      </c>
      <c r="AR83" s="1" t="e">
        <v>#DIV/0!</v>
      </c>
      <c r="AS83" s="1">
        <v>0</v>
      </c>
      <c r="AT83" s="1" t="s">
        <v>367</v>
      </c>
      <c r="AU83" s="1" t="s">
        <v>367</v>
      </c>
      <c r="AV83" s="1">
        <v>0</v>
      </c>
      <c r="AW83" s="1">
        <v>0</v>
      </c>
      <c r="AX83" s="1" t="e">
        <v>#DIV/0!</v>
      </c>
      <c r="AY83" s="1">
        <v>0.5</v>
      </c>
      <c r="AZ83" s="1">
        <v>1261.0050000000001</v>
      </c>
      <c r="BA83" s="1">
        <v>-3.3535200000000001</v>
      </c>
      <c r="BB83" s="1" t="e">
        <v>#DIV/0!</v>
      </c>
      <c r="BC83" s="1">
        <v>-2.66E-3</v>
      </c>
      <c r="BD83" s="1" t="e">
        <v>#DIV/0!</v>
      </c>
      <c r="BE83" s="1" t="e">
        <v>#DIV/0!</v>
      </c>
      <c r="BF83" s="1" t="s">
        <v>367</v>
      </c>
      <c r="BG83" s="1">
        <v>0</v>
      </c>
      <c r="BH83" s="1" t="e">
        <v>#DIV/0!</v>
      </c>
      <c r="BI83" s="1" t="e">
        <v>#DIV/0!</v>
      </c>
      <c r="BJ83" s="1" t="e">
        <v>#DIV/0!</v>
      </c>
      <c r="BK83" s="1" t="e">
        <v>#DIV/0!</v>
      </c>
      <c r="BL83" s="1" t="e">
        <v>#DIV/0!</v>
      </c>
      <c r="BM83" s="1" t="e">
        <v>#DIV/0!</v>
      </c>
      <c r="BN83" s="1" t="e">
        <v>#DIV/0!</v>
      </c>
      <c r="BO83" s="1" t="e">
        <v>#DIV/0!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1499.75</v>
      </c>
      <c r="CI83" s="1">
        <v>1261.0050000000001</v>
      </c>
      <c r="CJ83" s="1">
        <v>0.84080999999999995</v>
      </c>
      <c r="CK83" s="1">
        <v>0.161164</v>
      </c>
      <c r="CL83" s="1">
        <v>6</v>
      </c>
      <c r="CM83" s="1">
        <v>0.5</v>
      </c>
      <c r="CN83" s="1" t="s">
        <v>368</v>
      </c>
      <c r="CO83" s="1">
        <v>2</v>
      </c>
      <c r="CP83" s="2">
        <v>1660000000</v>
      </c>
      <c r="CQ83" s="1">
        <v>6.9495199999999997</v>
      </c>
      <c r="CR83" s="1">
        <v>3.3278500000000002</v>
      </c>
      <c r="CS83" s="1">
        <v>26.8735</v>
      </c>
      <c r="CT83" s="1">
        <v>21.831900000000001</v>
      </c>
      <c r="CU83" s="1">
        <v>3.37452</v>
      </c>
      <c r="CV83" s="1">
        <v>25.790600000000001</v>
      </c>
      <c r="CW83" s="1">
        <v>550.10699999999997</v>
      </c>
      <c r="CX83" s="1">
        <v>101.13500000000001</v>
      </c>
      <c r="CY83" s="1">
        <v>0.100073</v>
      </c>
      <c r="CZ83" s="1">
        <v>29.123799999999999</v>
      </c>
      <c r="DA83" s="1">
        <v>29.672000000000001</v>
      </c>
      <c r="DB83" s="1">
        <v>999.9</v>
      </c>
      <c r="DC83" s="1">
        <v>0</v>
      </c>
      <c r="DD83" s="1">
        <v>0</v>
      </c>
      <c r="DE83" s="1">
        <v>5006.25</v>
      </c>
      <c r="DF83" s="1">
        <v>0</v>
      </c>
      <c r="DG83" s="1">
        <v>138.16499999999999</v>
      </c>
      <c r="DH83" s="1">
        <v>3.3179500000000002</v>
      </c>
      <c r="DI83" s="1">
        <v>6.8293299999999997</v>
      </c>
      <c r="DJ83" s="1">
        <v>3.40212</v>
      </c>
      <c r="DK83" s="1">
        <v>5.0416499999999997</v>
      </c>
      <c r="DL83" s="1">
        <v>3.3278500000000002</v>
      </c>
      <c r="DM83" s="1">
        <v>21.831900000000001</v>
      </c>
      <c r="DN83" s="1">
        <v>2.7178499999999999</v>
      </c>
      <c r="DO83" s="1">
        <v>2.2079599999999999</v>
      </c>
      <c r="DP83" s="1">
        <v>22.3934</v>
      </c>
      <c r="DQ83" s="1">
        <v>19.020199999999999</v>
      </c>
      <c r="DR83" s="1">
        <v>1499.75</v>
      </c>
      <c r="DS83" s="1">
        <v>0.97299100000000005</v>
      </c>
      <c r="DT83" s="1">
        <v>2.7008999999999998E-2</v>
      </c>
      <c r="DU83" s="1">
        <v>0</v>
      </c>
      <c r="DV83" s="1">
        <v>2.4794</v>
      </c>
      <c r="DW83" s="1">
        <v>0</v>
      </c>
      <c r="DX83" s="1">
        <v>17409.8</v>
      </c>
      <c r="DY83" s="1">
        <v>13301.3</v>
      </c>
      <c r="DZ83" s="1">
        <v>38.5</v>
      </c>
      <c r="EA83" s="1">
        <v>40.186999999999998</v>
      </c>
      <c r="EB83" s="1">
        <v>39.061999999999998</v>
      </c>
      <c r="EC83" s="1">
        <v>39.061999999999998</v>
      </c>
      <c r="ED83" s="1">
        <v>38.5</v>
      </c>
      <c r="EE83" s="1">
        <v>1459.24</v>
      </c>
      <c r="EF83" s="1">
        <v>40.51</v>
      </c>
      <c r="EG83" s="1">
        <v>0</v>
      </c>
      <c r="EH83" s="2">
        <v>1660000000</v>
      </c>
      <c r="EI83" s="1">
        <v>0</v>
      </c>
      <c r="EJ83" s="1">
        <v>2.2927810000000002</v>
      </c>
      <c r="EK83" s="1">
        <v>-0.47183000000000003</v>
      </c>
      <c r="EL83" s="1">
        <v>1003.0839999999999</v>
      </c>
      <c r="EM83" s="1">
        <v>17162.22</v>
      </c>
      <c r="EN83" s="1">
        <v>15</v>
      </c>
      <c r="EO83" s="2">
        <v>1660000000</v>
      </c>
      <c r="EP83" s="2">
        <v>3.965277777777778E-2</v>
      </c>
      <c r="EQ83" s="2">
        <v>1660000000</v>
      </c>
      <c r="ER83" s="2">
        <v>1660000000</v>
      </c>
      <c r="ES83" s="1">
        <v>57</v>
      </c>
      <c r="ET83" s="1">
        <v>0.315</v>
      </c>
      <c r="EU83" s="1">
        <v>1.0999999999999999E-2</v>
      </c>
      <c r="EV83" s="1">
        <v>3.5750000000000002</v>
      </c>
      <c r="EW83" s="1">
        <v>0.92900000000000005</v>
      </c>
      <c r="EX83" s="1">
        <v>3</v>
      </c>
      <c r="EY83" s="1">
        <v>22</v>
      </c>
      <c r="EZ83" s="1">
        <v>0.34</v>
      </c>
      <c r="FA83" s="1">
        <v>0.02</v>
      </c>
      <c r="FB83" s="1">
        <v>3.3583080000000001</v>
      </c>
      <c r="FC83" s="1">
        <v>-0.17616999999999999</v>
      </c>
      <c r="FD83" s="1">
        <v>2.2534999999999999E-2</v>
      </c>
      <c r="FE83" s="1">
        <v>0</v>
      </c>
      <c r="FF83" s="1">
        <v>5.0576780000000001</v>
      </c>
      <c r="FG83" s="1">
        <v>1.3093E-2</v>
      </c>
      <c r="FH83" s="1">
        <v>2.4961000000000001E-2</v>
      </c>
      <c r="FI83" s="1">
        <v>1</v>
      </c>
      <c r="FJ83" s="1">
        <v>1</v>
      </c>
      <c r="FK83" s="1">
        <v>2</v>
      </c>
      <c r="FL83" s="2">
        <v>44563</v>
      </c>
      <c r="FM83" s="1">
        <v>3.0509300000000001</v>
      </c>
      <c r="FN83" s="1">
        <v>2.7640500000000001</v>
      </c>
      <c r="FO83" s="1">
        <v>9.810000000000001E-4</v>
      </c>
      <c r="FP83" s="1">
        <v>9.7300000000000002E-4</v>
      </c>
      <c r="FQ83" s="1">
        <v>0.125051</v>
      </c>
      <c r="FR83" s="1">
        <v>0.111388</v>
      </c>
      <c r="FS83" s="1">
        <v>31192</v>
      </c>
      <c r="FT83" s="1">
        <v>24480.799999999999</v>
      </c>
      <c r="FU83" s="1">
        <v>29352.3</v>
      </c>
      <c r="FV83" s="1">
        <v>23994.7</v>
      </c>
      <c r="FW83" s="1">
        <v>33712.400000000001</v>
      </c>
      <c r="FX83" s="1">
        <v>31119.5</v>
      </c>
      <c r="FY83" s="1">
        <v>42340.7</v>
      </c>
      <c r="FZ83" s="1">
        <v>39125</v>
      </c>
      <c r="GA83" s="1">
        <v>2.0105</v>
      </c>
      <c r="GB83" s="1">
        <v>1.8263499999999999</v>
      </c>
      <c r="GC83" s="1">
        <v>8.881E-3</v>
      </c>
      <c r="GD83" s="1">
        <v>0</v>
      </c>
      <c r="GE83" s="1">
        <v>29.5273</v>
      </c>
      <c r="GF83" s="1">
        <v>999.9</v>
      </c>
      <c r="GG83" s="1">
        <v>47.6</v>
      </c>
      <c r="GH83" s="1">
        <v>37.1</v>
      </c>
      <c r="GI83" s="1">
        <v>29.835799999999999</v>
      </c>
      <c r="GJ83" s="1">
        <v>30.947600000000001</v>
      </c>
      <c r="GK83" s="1">
        <v>32.620199999999997</v>
      </c>
      <c r="GL83" s="1">
        <v>1</v>
      </c>
      <c r="GM83" s="1">
        <v>0.67897600000000002</v>
      </c>
      <c r="GN83" s="1">
        <v>3.0728599999999999</v>
      </c>
      <c r="GO83" s="1">
        <v>20.238900000000001</v>
      </c>
      <c r="GP83" s="1">
        <v>5.2234299999999996</v>
      </c>
      <c r="GQ83" s="1">
        <v>11.9201</v>
      </c>
      <c r="GR83" s="1">
        <v>4.9637500000000001</v>
      </c>
      <c r="GS83" s="1">
        <v>3.2919999999999998</v>
      </c>
      <c r="GT83" s="1">
        <v>9999</v>
      </c>
      <c r="GU83" s="1">
        <v>9999</v>
      </c>
      <c r="GV83" s="1">
        <v>9848.2999999999993</v>
      </c>
      <c r="GW83" s="1">
        <v>989.8</v>
      </c>
      <c r="GX83" s="1">
        <v>1.87731</v>
      </c>
      <c r="GY83" s="1">
        <v>1.8756299999999999</v>
      </c>
      <c r="GZ83" s="1">
        <v>1.8743700000000001</v>
      </c>
      <c r="HA83" s="1">
        <v>1.8736200000000001</v>
      </c>
      <c r="HB83" s="1">
        <v>1.875</v>
      </c>
      <c r="HC83" s="1">
        <v>1.8699600000000001</v>
      </c>
      <c r="HD83" s="1">
        <v>1.87409</v>
      </c>
      <c r="HE83" s="1">
        <v>1.87921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 t="s">
        <v>372</v>
      </c>
      <c r="HL83" s="1" t="s">
        <v>373</v>
      </c>
      <c r="HM83" s="1" t="s">
        <v>780</v>
      </c>
      <c r="HN83" s="1" t="s">
        <v>780</v>
      </c>
      <c r="HO83" s="1" t="s">
        <v>373</v>
      </c>
      <c r="HP83" s="1">
        <v>0</v>
      </c>
      <c r="HQ83" s="1">
        <v>100</v>
      </c>
      <c r="HR83" s="1">
        <v>100</v>
      </c>
      <c r="HS83" s="1">
        <v>3.5750000000000002</v>
      </c>
      <c r="HT83" s="1">
        <v>1.0829</v>
      </c>
      <c r="HU83" s="1">
        <v>3.2606269999999999</v>
      </c>
      <c r="HV83" s="1">
        <v>3.163E-3</v>
      </c>
      <c r="HW83" s="2">
        <v>-1.9999999999999999E-6</v>
      </c>
      <c r="HX83" s="2">
        <v>3.13E-10</v>
      </c>
      <c r="HY83" s="1">
        <v>0.32710400000000001</v>
      </c>
      <c r="HZ83" s="1">
        <v>2.2706E-2</v>
      </c>
      <c r="IA83" s="1">
        <v>3.1700000000000001E-4</v>
      </c>
      <c r="IB83" s="2">
        <v>-2.3999999999999999E-6</v>
      </c>
      <c r="IC83" s="1">
        <v>4</v>
      </c>
      <c r="ID83" s="1">
        <v>1883</v>
      </c>
      <c r="IE83" s="1">
        <v>1</v>
      </c>
      <c r="IF83" s="1">
        <v>28</v>
      </c>
      <c r="IG83" s="1">
        <v>1.4</v>
      </c>
      <c r="IH83" s="1">
        <v>1.3</v>
      </c>
      <c r="II83" s="1">
        <v>3.1738000000000002E-2</v>
      </c>
      <c r="IJ83" s="1">
        <v>4.99756</v>
      </c>
      <c r="IK83" s="1">
        <v>1.42578</v>
      </c>
      <c r="IL83" s="1">
        <v>2.2863799999999999</v>
      </c>
      <c r="IM83" s="1">
        <v>1.5478499999999999</v>
      </c>
      <c r="IN83" s="1">
        <v>2.3339799999999999</v>
      </c>
      <c r="IO83" s="1">
        <v>39.868000000000002</v>
      </c>
      <c r="IP83" s="1">
        <v>13.6592</v>
      </c>
      <c r="IQ83" s="1">
        <v>18</v>
      </c>
      <c r="IR83" s="1">
        <v>590.63800000000003</v>
      </c>
      <c r="IS83" s="1">
        <v>453.62900000000002</v>
      </c>
      <c r="IT83" s="1">
        <v>25.001200000000001</v>
      </c>
      <c r="IU83" s="1">
        <v>35.268700000000003</v>
      </c>
      <c r="IV83" s="1">
        <v>30.000499999999999</v>
      </c>
      <c r="IW83" s="1">
        <v>35.316699999999997</v>
      </c>
      <c r="IX83" s="1">
        <v>35.237099999999998</v>
      </c>
      <c r="IY83" s="1">
        <v>0</v>
      </c>
      <c r="IZ83" s="1">
        <v>27.535799999999998</v>
      </c>
      <c r="JA83" s="1">
        <v>0</v>
      </c>
      <c r="JB83" s="1">
        <v>25</v>
      </c>
      <c r="JC83" s="1">
        <v>0</v>
      </c>
      <c r="JD83" s="1">
        <v>21.9146</v>
      </c>
      <c r="JE83" s="1">
        <v>98.1738</v>
      </c>
      <c r="JF83" s="1">
        <v>99.563500000000005</v>
      </c>
    </row>
    <row r="84" spans="1:266" x14ac:dyDescent="0.2">
      <c r="A84" s="1">
        <v>68</v>
      </c>
      <c r="B84" s="2">
        <v>1660000000</v>
      </c>
      <c r="C84" s="1">
        <v>12504.1</v>
      </c>
      <c r="D84" s="1" t="s">
        <v>851</v>
      </c>
      <c r="E84" s="2">
        <v>4.0532407407407406E-2</v>
      </c>
      <c r="F84" s="1" t="s">
        <v>366</v>
      </c>
      <c r="G84" s="1"/>
      <c r="H84" s="1" t="s">
        <v>449</v>
      </c>
      <c r="I84" s="1">
        <v>14</v>
      </c>
      <c r="J84" s="1" t="s">
        <v>844</v>
      </c>
      <c r="K84" s="2">
        <v>1660000000</v>
      </c>
      <c r="L84" s="1">
        <v>4.6709999999999998E-3</v>
      </c>
      <c r="M84" s="1">
        <v>4.6706519999999996</v>
      </c>
      <c r="N84" s="1">
        <v>14.92733</v>
      </c>
      <c r="O84" s="1">
        <v>381.959</v>
      </c>
      <c r="P84" s="1">
        <v>302.91359999999997</v>
      </c>
      <c r="Q84" s="1">
        <v>30.663979999999999</v>
      </c>
      <c r="R84" s="1">
        <v>38.665750000000003</v>
      </c>
      <c r="S84" s="1">
        <v>0.36461300000000002</v>
      </c>
      <c r="T84" s="1">
        <v>1.9154819999999999</v>
      </c>
      <c r="U84" s="1">
        <v>0.329988</v>
      </c>
      <c r="V84" s="1">
        <v>0.20907899999999999</v>
      </c>
      <c r="W84" s="1">
        <v>241.7439</v>
      </c>
      <c r="X84" s="1">
        <v>29.42212</v>
      </c>
      <c r="Y84" s="1">
        <v>29.42212</v>
      </c>
      <c r="Z84" s="1">
        <v>4.1210630000000004</v>
      </c>
      <c r="AA84" s="1">
        <v>67.611789999999999</v>
      </c>
      <c r="AB84" s="1">
        <v>2.7367859999999999</v>
      </c>
      <c r="AC84" s="1">
        <v>4.0477939999999997</v>
      </c>
      <c r="AD84" s="1">
        <v>1.3842760000000001</v>
      </c>
      <c r="AE84" s="1">
        <v>-205.976</v>
      </c>
      <c r="AF84" s="1">
        <v>-32.077300000000001</v>
      </c>
      <c r="AG84" s="1">
        <v>-3.6966000000000001</v>
      </c>
      <c r="AH84" s="1">
        <v>-5.7000000000000002E-3</v>
      </c>
      <c r="AI84" s="1">
        <v>0</v>
      </c>
      <c r="AJ84" s="1">
        <v>0</v>
      </c>
      <c r="AK84" s="1">
        <v>1</v>
      </c>
      <c r="AL84" s="1">
        <v>0</v>
      </c>
      <c r="AM84" s="1">
        <v>25608.73</v>
      </c>
      <c r="AN84" s="1" t="s">
        <v>367</v>
      </c>
      <c r="AO84" s="1" t="s">
        <v>367</v>
      </c>
      <c r="AP84" s="1">
        <v>0</v>
      </c>
      <c r="AQ84" s="1">
        <v>0</v>
      </c>
      <c r="AR84" s="1" t="e">
        <v>#DIV/0!</v>
      </c>
      <c r="AS84" s="1">
        <v>0</v>
      </c>
      <c r="AT84" s="1" t="s">
        <v>367</v>
      </c>
      <c r="AU84" s="1" t="s">
        <v>367</v>
      </c>
      <c r="AV84" s="1">
        <v>0</v>
      </c>
      <c r="AW84" s="1">
        <v>0</v>
      </c>
      <c r="AX84" s="1" t="e">
        <v>#DIV/0!</v>
      </c>
      <c r="AY84" s="1">
        <v>0.5</v>
      </c>
      <c r="AZ84" s="1">
        <v>1261.2070000000001</v>
      </c>
      <c r="BA84" s="1">
        <v>14.92733</v>
      </c>
      <c r="BB84" s="1" t="e">
        <v>#DIV/0!</v>
      </c>
      <c r="BC84" s="1">
        <v>1.1835999999999999E-2</v>
      </c>
      <c r="BD84" s="1" t="e">
        <v>#DIV/0!</v>
      </c>
      <c r="BE84" s="1" t="e">
        <v>#DIV/0!</v>
      </c>
      <c r="BF84" s="1" t="s">
        <v>367</v>
      </c>
      <c r="BG84" s="1">
        <v>0</v>
      </c>
      <c r="BH84" s="1" t="e">
        <v>#DIV/0!</v>
      </c>
      <c r="BI84" s="1" t="e">
        <v>#DIV/0!</v>
      </c>
      <c r="BJ84" s="1" t="e">
        <v>#DIV/0!</v>
      </c>
      <c r="BK84" s="1" t="e">
        <v>#DIV/0!</v>
      </c>
      <c r="BL84" s="1" t="e">
        <v>#DIV/0!</v>
      </c>
      <c r="BM84" s="1" t="e">
        <v>#DIV/0!</v>
      </c>
      <c r="BN84" s="1" t="e">
        <v>#DIV/0!</v>
      </c>
      <c r="BO84" s="1" t="e">
        <v>#DIV/0!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1499.99</v>
      </c>
      <c r="CI84" s="1">
        <v>1261.2070000000001</v>
      </c>
      <c r="CJ84" s="1">
        <v>0.84080999999999995</v>
      </c>
      <c r="CK84" s="1">
        <v>0.161164</v>
      </c>
      <c r="CL84" s="1">
        <v>6</v>
      </c>
      <c r="CM84" s="1">
        <v>0.5</v>
      </c>
      <c r="CN84" s="1" t="s">
        <v>368</v>
      </c>
      <c r="CO84" s="1">
        <v>2</v>
      </c>
      <c r="CP84" s="2">
        <v>1660000000</v>
      </c>
      <c r="CQ84" s="1">
        <v>381.959</v>
      </c>
      <c r="CR84" s="1">
        <v>400.18400000000003</v>
      </c>
      <c r="CS84" s="1">
        <v>27.035299999999999</v>
      </c>
      <c r="CT84" s="1">
        <v>22.0793</v>
      </c>
      <c r="CU84" s="1">
        <v>377.41</v>
      </c>
      <c r="CV84" s="1">
        <v>25.946999999999999</v>
      </c>
      <c r="CW84" s="1">
        <v>550.16700000000003</v>
      </c>
      <c r="CX84" s="1">
        <v>101.13</v>
      </c>
      <c r="CY84" s="1">
        <v>0.100104</v>
      </c>
      <c r="CZ84" s="1">
        <v>29.111499999999999</v>
      </c>
      <c r="DA84" s="1">
        <v>29.6083</v>
      </c>
      <c r="DB84" s="1">
        <v>999.9</v>
      </c>
      <c r="DC84" s="1">
        <v>0</v>
      </c>
      <c r="DD84" s="1">
        <v>0</v>
      </c>
      <c r="DE84" s="1">
        <v>4996.25</v>
      </c>
      <c r="DF84" s="1">
        <v>0</v>
      </c>
      <c r="DG84" s="1">
        <v>1478.02</v>
      </c>
      <c r="DH84" s="1">
        <v>-18.278500000000001</v>
      </c>
      <c r="DI84" s="1">
        <v>392.51799999999997</v>
      </c>
      <c r="DJ84" s="1">
        <v>409.22</v>
      </c>
      <c r="DK84" s="1">
        <v>4.9560500000000003</v>
      </c>
      <c r="DL84" s="1">
        <v>400.18400000000003</v>
      </c>
      <c r="DM84" s="1">
        <v>22.0793</v>
      </c>
      <c r="DN84" s="1">
        <v>2.7340800000000001</v>
      </c>
      <c r="DO84" s="1">
        <v>2.2328700000000001</v>
      </c>
      <c r="DP84" s="1">
        <v>22.491399999999999</v>
      </c>
      <c r="DQ84" s="1">
        <v>19.200099999999999</v>
      </c>
      <c r="DR84" s="1">
        <v>1499.99</v>
      </c>
      <c r="DS84" s="1">
        <v>0.97299599999999997</v>
      </c>
      <c r="DT84" s="1">
        <v>2.7004E-2</v>
      </c>
      <c r="DU84" s="1">
        <v>0</v>
      </c>
      <c r="DV84" s="1">
        <v>2.3649</v>
      </c>
      <c r="DW84" s="1">
        <v>0</v>
      </c>
      <c r="DX84" s="1">
        <v>16856.400000000001</v>
      </c>
      <c r="DY84" s="1">
        <v>13303.5</v>
      </c>
      <c r="DZ84" s="1">
        <v>38.436999999999998</v>
      </c>
      <c r="EA84" s="1">
        <v>40.125</v>
      </c>
      <c r="EB84" s="1">
        <v>39</v>
      </c>
      <c r="EC84" s="1">
        <v>39.125</v>
      </c>
      <c r="ED84" s="1">
        <v>38.561999999999998</v>
      </c>
      <c r="EE84" s="1">
        <v>1459.48</v>
      </c>
      <c r="EF84" s="1">
        <v>40.51</v>
      </c>
      <c r="EG84" s="1">
        <v>0</v>
      </c>
      <c r="EH84" s="2">
        <v>1660000000</v>
      </c>
      <c r="EI84" s="1">
        <v>0</v>
      </c>
      <c r="EJ84" s="1">
        <v>2.2917960000000002</v>
      </c>
      <c r="EK84" s="1">
        <v>-0.84597</v>
      </c>
      <c r="EL84" s="1">
        <v>247.9846</v>
      </c>
      <c r="EM84" s="1">
        <v>16864.009999999998</v>
      </c>
      <c r="EN84" s="1">
        <v>15</v>
      </c>
      <c r="EO84" s="2">
        <v>1660000000</v>
      </c>
      <c r="EP84" s="2">
        <v>4.0833333333333333E-2</v>
      </c>
      <c r="EQ84" s="2">
        <v>1660000000</v>
      </c>
      <c r="ER84" s="2">
        <v>1660000000</v>
      </c>
      <c r="ES84" s="1">
        <v>58</v>
      </c>
      <c r="ET84" s="1">
        <v>2.1000000000000001E-2</v>
      </c>
      <c r="EU84" s="1">
        <v>1.0999999999999999E-2</v>
      </c>
      <c r="EV84" s="1">
        <v>4.5490000000000004</v>
      </c>
      <c r="EW84" s="1">
        <v>0.92900000000000005</v>
      </c>
      <c r="EX84" s="1">
        <v>401</v>
      </c>
      <c r="EY84" s="1">
        <v>22</v>
      </c>
      <c r="EZ84" s="1">
        <v>0.2</v>
      </c>
      <c r="FA84" s="1">
        <v>0.02</v>
      </c>
      <c r="FB84" s="1">
        <v>-18.046500000000002</v>
      </c>
      <c r="FC84" s="1">
        <v>-3.6910699999999999</v>
      </c>
      <c r="FD84" s="1">
        <v>0.41271400000000003</v>
      </c>
      <c r="FE84" s="1">
        <v>0</v>
      </c>
      <c r="FF84" s="1">
        <v>4.9658369999999996</v>
      </c>
      <c r="FG84" s="1">
        <v>-0.1043</v>
      </c>
      <c r="FH84" s="1">
        <v>1.0822999999999999E-2</v>
      </c>
      <c r="FI84" s="1">
        <v>1</v>
      </c>
      <c r="FJ84" s="1">
        <v>1</v>
      </c>
      <c r="FK84" s="1">
        <v>2</v>
      </c>
      <c r="FL84" s="2">
        <v>44563</v>
      </c>
      <c r="FM84" s="1">
        <v>3.0509300000000001</v>
      </c>
      <c r="FN84" s="1">
        <v>2.7640400000000001</v>
      </c>
      <c r="FO84" s="1">
        <v>9.4769999999999993E-2</v>
      </c>
      <c r="FP84" s="1">
        <v>9.9666000000000005E-2</v>
      </c>
      <c r="FQ84" s="1">
        <v>0.12553300000000001</v>
      </c>
      <c r="FR84" s="1">
        <v>0.11222500000000001</v>
      </c>
      <c r="FS84" s="1">
        <v>28259.200000000001</v>
      </c>
      <c r="FT84" s="1">
        <v>22058.400000000001</v>
      </c>
      <c r="FU84" s="1">
        <v>29348.9</v>
      </c>
      <c r="FV84" s="1">
        <v>23991.1</v>
      </c>
      <c r="FW84" s="1">
        <v>33693.300000000003</v>
      </c>
      <c r="FX84" s="1">
        <v>31089.5</v>
      </c>
      <c r="FY84" s="1">
        <v>42334.9</v>
      </c>
      <c r="FZ84" s="1">
        <v>39119.599999999999</v>
      </c>
      <c r="GA84" s="1">
        <v>2.0094699999999999</v>
      </c>
      <c r="GB84" s="1">
        <v>1.8256300000000001</v>
      </c>
      <c r="GC84" s="1">
        <v>-3.0699999999999998E-3</v>
      </c>
      <c r="GD84" s="1">
        <v>0</v>
      </c>
      <c r="GE84" s="1">
        <v>29.658300000000001</v>
      </c>
      <c r="GF84" s="1">
        <v>999.9</v>
      </c>
      <c r="GG84" s="1">
        <v>47.2</v>
      </c>
      <c r="GH84" s="1">
        <v>37.299999999999997</v>
      </c>
      <c r="GI84" s="1">
        <v>29.911300000000001</v>
      </c>
      <c r="GJ84" s="1">
        <v>31.253</v>
      </c>
      <c r="GK84" s="1">
        <v>31.927099999999999</v>
      </c>
      <c r="GL84" s="1">
        <v>1</v>
      </c>
      <c r="GM84" s="1">
        <v>0.68715199999999999</v>
      </c>
      <c r="GN84" s="1">
        <v>3.09734</v>
      </c>
      <c r="GO84" s="1">
        <v>20.238600000000002</v>
      </c>
      <c r="GP84" s="1">
        <v>5.2235800000000001</v>
      </c>
      <c r="GQ84" s="1">
        <v>11.9201</v>
      </c>
      <c r="GR84" s="1">
        <v>4.9638</v>
      </c>
      <c r="GS84" s="1">
        <v>3.2919999999999998</v>
      </c>
      <c r="GT84" s="1">
        <v>9999</v>
      </c>
      <c r="GU84" s="1">
        <v>9999</v>
      </c>
      <c r="GV84" s="1">
        <v>9848.2999999999993</v>
      </c>
      <c r="GW84" s="1">
        <v>989.9</v>
      </c>
      <c r="GX84" s="1">
        <v>1.8772899999999999</v>
      </c>
      <c r="GY84" s="1">
        <v>1.87561</v>
      </c>
      <c r="GZ84" s="1">
        <v>1.8743799999999999</v>
      </c>
      <c r="HA84" s="1">
        <v>1.8735900000000001</v>
      </c>
      <c r="HB84" s="1">
        <v>1.8749800000000001</v>
      </c>
      <c r="HC84" s="1">
        <v>1.8699300000000001</v>
      </c>
      <c r="HD84" s="1">
        <v>1.87408</v>
      </c>
      <c r="HE84" s="1">
        <v>1.87914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 t="s">
        <v>372</v>
      </c>
      <c r="HL84" s="1" t="s">
        <v>373</v>
      </c>
      <c r="HM84" s="1" t="s">
        <v>780</v>
      </c>
      <c r="HN84" s="1" t="s">
        <v>780</v>
      </c>
      <c r="HO84" s="1" t="s">
        <v>373</v>
      </c>
      <c r="HP84" s="1">
        <v>0</v>
      </c>
      <c r="HQ84" s="1">
        <v>100</v>
      </c>
      <c r="HR84" s="1">
        <v>100</v>
      </c>
      <c r="HS84" s="1">
        <v>4.5490000000000004</v>
      </c>
      <c r="HT84" s="1">
        <v>1.0883</v>
      </c>
      <c r="HU84" s="1">
        <v>3.575418</v>
      </c>
      <c r="HV84" s="1">
        <v>3.163E-3</v>
      </c>
      <c r="HW84" s="2">
        <v>-1.9999999999999999E-6</v>
      </c>
      <c r="HX84" s="2">
        <v>3.13E-10</v>
      </c>
      <c r="HY84" s="1">
        <v>0.32710400000000001</v>
      </c>
      <c r="HZ84" s="1">
        <v>2.2706E-2</v>
      </c>
      <c r="IA84" s="1">
        <v>3.1700000000000001E-4</v>
      </c>
      <c r="IB84" s="2">
        <v>-2.3999999999999999E-6</v>
      </c>
      <c r="IC84" s="1">
        <v>4</v>
      </c>
      <c r="ID84" s="1">
        <v>1883</v>
      </c>
      <c r="IE84" s="1">
        <v>1</v>
      </c>
      <c r="IF84" s="1">
        <v>28</v>
      </c>
      <c r="IG84" s="1">
        <v>1.3</v>
      </c>
      <c r="IH84" s="1">
        <v>3</v>
      </c>
      <c r="II84" s="1">
        <v>1.0437000000000001</v>
      </c>
      <c r="IJ84" s="1">
        <v>2.4939</v>
      </c>
      <c r="IK84" s="1">
        <v>1.42578</v>
      </c>
      <c r="IL84" s="1">
        <v>2.2863799999999999</v>
      </c>
      <c r="IM84" s="1">
        <v>1.5478499999999999</v>
      </c>
      <c r="IN84" s="1">
        <v>2.34009</v>
      </c>
      <c r="IO84" s="1">
        <v>40.095300000000002</v>
      </c>
      <c r="IP84" s="1">
        <v>13.6417</v>
      </c>
      <c r="IQ84" s="1">
        <v>18</v>
      </c>
      <c r="IR84" s="1">
        <v>591.05899999999997</v>
      </c>
      <c r="IS84" s="1">
        <v>454.11799999999999</v>
      </c>
      <c r="IT84" s="1">
        <v>24.9998</v>
      </c>
      <c r="IU84" s="1">
        <v>35.378900000000002</v>
      </c>
      <c r="IV84" s="1">
        <v>30.000399999999999</v>
      </c>
      <c r="IW84" s="1">
        <v>35.451799999999999</v>
      </c>
      <c r="IX84" s="1">
        <v>35.373899999999999</v>
      </c>
      <c r="IY84" s="1">
        <v>20.9116</v>
      </c>
      <c r="IZ84" s="1">
        <v>26.680399999999999</v>
      </c>
      <c r="JA84" s="1">
        <v>0</v>
      </c>
      <c r="JB84" s="1">
        <v>25</v>
      </c>
      <c r="JC84" s="1">
        <v>400</v>
      </c>
      <c r="JD84" s="1">
        <v>22.089099999999998</v>
      </c>
      <c r="JE84" s="1">
        <v>98.161199999999994</v>
      </c>
      <c r="JF84" s="1">
        <v>99.549199999999999</v>
      </c>
    </row>
    <row r="85" spans="1:266" x14ac:dyDescent="0.2">
      <c r="A85" s="1">
        <v>69</v>
      </c>
      <c r="B85" s="2">
        <v>1660000000</v>
      </c>
      <c r="C85" s="1">
        <v>12605.6</v>
      </c>
      <c r="D85" s="1" t="s">
        <v>852</v>
      </c>
      <c r="E85" s="2">
        <v>4.1712962962962959E-2</v>
      </c>
      <c r="F85" s="1" t="s">
        <v>366</v>
      </c>
      <c r="G85" s="1"/>
      <c r="H85" s="1" t="s">
        <v>449</v>
      </c>
      <c r="I85" s="1">
        <v>14</v>
      </c>
      <c r="J85" s="1" t="s">
        <v>844</v>
      </c>
      <c r="K85" s="2">
        <v>1660000000</v>
      </c>
      <c r="L85" s="1">
        <v>4.8459999999999996E-3</v>
      </c>
      <c r="M85" s="1">
        <v>4.8458990000000002</v>
      </c>
      <c r="N85" s="1">
        <v>14.90987</v>
      </c>
      <c r="O85" s="1">
        <v>381.81400000000002</v>
      </c>
      <c r="P85" s="1">
        <v>304.98340000000002</v>
      </c>
      <c r="Q85" s="1">
        <v>30.874389999999998</v>
      </c>
      <c r="R85" s="1">
        <v>38.652189999999997</v>
      </c>
      <c r="S85" s="1">
        <v>0.37720500000000001</v>
      </c>
      <c r="T85" s="1">
        <v>1.9187780000000001</v>
      </c>
      <c r="U85" s="1">
        <v>0.34033400000000003</v>
      </c>
      <c r="V85" s="1">
        <v>0.215721</v>
      </c>
      <c r="W85" s="1">
        <v>241.72640000000001</v>
      </c>
      <c r="X85" s="1">
        <v>29.345680000000002</v>
      </c>
      <c r="Y85" s="1">
        <v>29.345680000000002</v>
      </c>
      <c r="Z85" s="1">
        <v>4.1029260000000001</v>
      </c>
      <c r="AA85" s="1">
        <v>66.984309999999994</v>
      </c>
      <c r="AB85" s="1">
        <v>2.7100080000000002</v>
      </c>
      <c r="AC85" s="1">
        <v>4.0457349999999996</v>
      </c>
      <c r="AD85" s="1">
        <v>1.3929180000000001</v>
      </c>
      <c r="AE85" s="1">
        <v>-213.70400000000001</v>
      </c>
      <c r="AF85" s="1">
        <v>-25.135300000000001</v>
      </c>
      <c r="AG85" s="1">
        <v>-2.8904000000000001</v>
      </c>
      <c r="AH85" s="1">
        <v>-3.48E-3</v>
      </c>
      <c r="AI85" s="1">
        <v>0</v>
      </c>
      <c r="AJ85" s="1">
        <v>0</v>
      </c>
      <c r="AK85" s="1">
        <v>1</v>
      </c>
      <c r="AL85" s="1">
        <v>0</v>
      </c>
      <c r="AM85" s="1">
        <v>25691.72</v>
      </c>
      <c r="AN85" s="1" t="s">
        <v>367</v>
      </c>
      <c r="AO85" s="1" t="s">
        <v>367</v>
      </c>
      <c r="AP85" s="1">
        <v>0</v>
      </c>
      <c r="AQ85" s="1">
        <v>0</v>
      </c>
      <c r="AR85" s="1" t="e">
        <v>#DIV/0!</v>
      </c>
      <c r="AS85" s="1">
        <v>0</v>
      </c>
      <c r="AT85" s="1" t="s">
        <v>367</v>
      </c>
      <c r="AU85" s="1" t="s">
        <v>367</v>
      </c>
      <c r="AV85" s="1">
        <v>0</v>
      </c>
      <c r="AW85" s="1">
        <v>0</v>
      </c>
      <c r="AX85" s="1" t="e">
        <v>#DIV/0!</v>
      </c>
      <c r="AY85" s="1">
        <v>0.5</v>
      </c>
      <c r="AZ85" s="1">
        <v>1261.115</v>
      </c>
      <c r="BA85" s="1">
        <v>14.90987</v>
      </c>
      <c r="BB85" s="1" t="e">
        <v>#DIV/0!</v>
      </c>
      <c r="BC85" s="1">
        <v>1.1823E-2</v>
      </c>
      <c r="BD85" s="1" t="e">
        <v>#DIV/0!</v>
      </c>
      <c r="BE85" s="1" t="e">
        <v>#DIV/0!</v>
      </c>
      <c r="BF85" s="1" t="s">
        <v>367</v>
      </c>
      <c r="BG85" s="1">
        <v>0</v>
      </c>
      <c r="BH85" s="1" t="e">
        <v>#DIV/0!</v>
      </c>
      <c r="BI85" s="1" t="e">
        <v>#DIV/0!</v>
      </c>
      <c r="BJ85" s="1" t="e">
        <v>#DIV/0!</v>
      </c>
      <c r="BK85" s="1" t="e">
        <v>#DIV/0!</v>
      </c>
      <c r="BL85" s="1" t="e">
        <v>#DIV/0!</v>
      </c>
      <c r="BM85" s="1" t="e">
        <v>#DIV/0!</v>
      </c>
      <c r="BN85" s="1" t="e">
        <v>#DIV/0!</v>
      </c>
      <c r="BO85" s="1" t="e">
        <v>#DIV/0!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1499.88</v>
      </c>
      <c r="CI85" s="1">
        <v>1261.115</v>
      </c>
      <c r="CJ85" s="1">
        <v>0.84080999999999995</v>
      </c>
      <c r="CK85" s="1">
        <v>0.161164</v>
      </c>
      <c r="CL85" s="1">
        <v>6</v>
      </c>
      <c r="CM85" s="1">
        <v>0.5</v>
      </c>
      <c r="CN85" s="1" t="s">
        <v>368</v>
      </c>
      <c r="CO85" s="1">
        <v>2</v>
      </c>
      <c r="CP85" s="2">
        <v>1660000000</v>
      </c>
      <c r="CQ85" s="1">
        <v>381.81400000000002</v>
      </c>
      <c r="CR85" s="1">
        <v>400.09199999999998</v>
      </c>
      <c r="CS85" s="1">
        <v>26.77</v>
      </c>
      <c r="CT85" s="1">
        <v>21.6267</v>
      </c>
      <c r="CU85" s="1">
        <v>377.29700000000003</v>
      </c>
      <c r="CV85" s="1">
        <v>25.6905</v>
      </c>
      <c r="CW85" s="1">
        <v>550.173</v>
      </c>
      <c r="CX85" s="1">
        <v>101.133</v>
      </c>
      <c r="CY85" s="1">
        <v>0.100022</v>
      </c>
      <c r="CZ85" s="1">
        <v>29.102699999999999</v>
      </c>
      <c r="DA85" s="1">
        <v>29.557700000000001</v>
      </c>
      <c r="DB85" s="1">
        <v>999.9</v>
      </c>
      <c r="DC85" s="1">
        <v>0</v>
      </c>
      <c r="DD85" s="1">
        <v>0</v>
      </c>
      <c r="DE85" s="1">
        <v>5010</v>
      </c>
      <c r="DF85" s="1">
        <v>0</v>
      </c>
      <c r="DG85" s="1">
        <v>139.32400000000001</v>
      </c>
      <c r="DH85" s="1">
        <v>-18.278700000000001</v>
      </c>
      <c r="DI85" s="1">
        <v>392.31599999999997</v>
      </c>
      <c r="DJ85" s="1">
        <v>408.93599999999998</v>
      </c>
      <c r="DK85" s="1">
        <v>5.1432900000000004</v>
      </c>
      <c r="DL85" s="1">
        <v>400.09199999999998</v>
      </c>
      <c r="DM85" s="1">
        <v>21.6267</v>
      </c>
      <c r="DN85" s="1">
        <v>2.7073299999999998</v>
      </c>
      <c r="DO85" s="1">
        <v>2.1871700000000001</v>
      </c>
      <c r="DP85" s="1">
        <v>22.329699999999999</v>
      </c>
      <c r="DQ85" s="1">
        <v>18.8687</v>
      </c>
      <c r="DR85" s="1">
        <v>1499.88</v>
      </c>
      <c r="DS85" s="1">
        <v>0.97299100000000005</v>
      </c>
      <c r="DT85" s="1">
        <v>2.7008999999999998E-2</v>
      </c>
      <c r="DU85" s="1">
        <v>0</v>
      </c>
      <c r="DV85" s="1">
        <v>2.0318999999999998</v>
      </c>
      <c r="DW85" s="1">
        <v>0</v>
      </c>
      <c r="DX85" s="1">
        <v>17107.8</v>
      </c>
      <c r="DY85" s="1">
        <v>13302.4</v>
      </c>
      <c r="DZ85" s="1">
        <v>38.436999999999998</v>
      </c>
      <c r="EA85" s="1">
        <v>40.125</v>
      </c>
      <c r="EB85" s="1">
        <v>39</v>
      </c>
      <c r="EC85" s="1">
        <v>39.061999999999998</v>
      </c>
      <c r="ED85" s="1">
        <v>38.561999999999998</v>
      </c>
      <c r="EE85" s="1">
        <v>1459.37</v>
      </c>
      <c r="EF85" s="1">
        <v>40.51</v>
      </c>
      <c r="EG85" s="1">
        <v>0</v>
      </c>
      <c r="EH85" s="2">
        <v>1660000000</v>
      </c>
      <c r="EI85" s="1">
        <v>0</v>
      </c>
      <c r="EJ85" s="1">
        <v>2.2803270000000002</v>
      </c>
      <c r="EK85" s="1">
        <v>-0.71282999999999996</v>
      </c>
      <c r="EL85" s="1">
        <v>2389.5859999999998</v>
      </c>
      <c r="EM85" s="1">
        <v>16827.87</v>
      </c>
      <c r="EN85" s="1">
        <v>15</v>
      </c>
      <c r="EO85" s="2">
        <v>1660000000</v>
      </c>
      <c r="EP85" s="2">
        <v>4.0833333333333333E-2</v>
      </c>
      <c r="EQ85" s="2">
        <v>1660000000</v>
      </c>
      <c r="ER85" s="2">
        <v>1660000000</v>
      </c>
      <c r="ES85" s="1">
        <v>58</v>
      </c>
      <c r="ET85" s="1">
        <v>2.1000000000000001E-2</v>
      </c>
      <c r="EU85" s="1">
        <v>1.0999999999999999E-2</v>
      </c>
      <c r="EV85" s="1">
        <v>4.5490000000000004</v>
      </c>
      <c r="EW85" s="1">
        <v>0.92900000000000005</v>
      </c>
      <c r="EX85" s="1">
        <v>401</v>
      </c>
      <c r="EY85" s="1">
        <v>22</v>
      </c>
      <c r="EZ85" s="1">
        <v>0.2</v>
      </c>
      <c r="FA85" s="1">
        <v>0.02</v>
      </c>
      <c r="FB85" s="1">
        <v>-18.187899999999999</v>
      </c>
      <c r="FC85" s="1">
        <v>-0.51359999999999995</v>
      </c>
      <c r="FD85" s="1">
        <v>5.8161999999999998E-2</v>
      </c>
      <c r="FE85" s="1">
        <v>0</v>
      </c>
      <c r="FF85" s="1">
        <v>5.13028</v>
      </c>
      <c r="FG85" s="1">
        <v>0.21829699999999999</v>
      </c>
      <c r="FH85" s="1">
        <v>2.8594000000000001E-2</v>
      </c>
      <c r="FI85" s="1">
        <v>1</v>
      </c>
      <c r="FJ85" s="1">
        <v>1</v>
      </c>
      <c r="FK85" s="1">
        <v>2</v>
      </c>
      <c r="FL85" s="2">
        <v>44563</v>
      </c>
      <c r="FM85" s="1">
        <v>3.0508500000000001</v>
      </c>
      <c r="FN85" s="1">
        <v>2.7640199999999999</v>
      </c>
      <c r="FO85" s="1">
        <v>9.4722000000000001E-2</v>
      </c>
      <c r="FP85" s="1">
        <v>9.9618999999999999E-2</v>
      </c>
      <c r="FQ85" s="1">
        <v>0.124642</v>
      </c>
      <c r="FR85" s="1">
        <v>0.110593</v>
      </c>
      <c r="FS85" s="1">
        <v>28253</v>
      </c>
      <c r="FT85" s="1">
        <v>22056.3</v>
      </c>
      <c r="FU85" s="1">
        <v>29341.4</v>
      </c>
      <c r="FV85" s="1">
        <v>23987.9</v>
      </c>
      <c r="FW85" s="1">
        <v>33719.4</v>
      </c>
      <c r="FX85" s="1">
        <v>31142.3</v>
      </c>
      <c r="FY85" s="1">
        <v>42324.2</v>
      </c>
      <c r="FZ85" s="1">
        <v>39113.9</v>
      </c>
      <c r="GA85" s="1">
        <v>2.0085700000000002</v>
      </c>
      <c r="GB85" s="1">
        <v>1.8224499999999999</v>
      </c>
      <c r="GC85" s="1">
        <v>-2.2499999999999998E-3</v>
      </c>
      <c r="GD85" s="1">
        <v>0</v>
      </c>
      <c r="GE85" s="1">
        <v>29.5944</v>
      </c>
      <c r="GF85" s="1">
        <v>999.9</v>
      </c>
      <c r="GG85" s="1">
        <v>46.8</v>
      </c>
      <c r="GH85" s="1">
        <v>37.5</v>
      </c>
      <c r="GI85" s="1">
        <v>29.981400000000001</v>
      </c>
      <c r="GJ85" s="1">
        <v>30.863</v>
      </c>
      <c r="GK85" s="1">
        <v>32.167499999999997</v>
      </c>
      <c r="GL85" s="1">
        <v>1</v>
      </c>
      <c r="GM85" s="1">
        <v>0.69550299999999998</v>
      </c>
      <c r="GN85" s="1">
        <v>3.1070600000000002</v>
      </c>
      <c r="GO85" s="1">
        <v>20.238299999999999</v>
      </c>
      <c r="GP85" s="1">
        <v>5.2232799999999999</v>
      </c>
      <c r="GQ85" s="1">
        <v>11.9201</v>
      </c>
      <c r="GR85" s="1">
        <v>4.9638</v>
      </c>
      <c r="GS85" s="1">
        <v>3.2919999999999998</v>
      </c>
      <c r="GT85" s="1">
        <v>9999</v>
      </c>
      <c r="GU85" s="1">
        <v>9999</v>
      </c>
      <c r="GV85" s="1">
        <v>9848.2999999999993</v>
      </c>
      <c r="GW85" s="1">
        <v>989.9</v>
      </c>
      <c r="GX85" s="1">
        <v>1.8772899999999999</v>
      </c>
      <c r="GY85" s="1">
        <v>1.8756299999999999</v>
      </c>
      <c r="GZ85" s="1">
        <v>1.8743300000000001</v>
      </c>
      <c r="HA85" s="1">
        <v>1.8736200000000001</v>
      </c>
      <c r="HB85" s="1">
        <v>1.875</v>
      </c>
      <c r="HC85" s="1">
        <v>1.8699600000000001</v>
      </c>
      <c r="HD85" s="1">
        <v>1.87409</v>
      </c>
      <c r="HE85" s="1">
        <v>1.87913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 t="s">
        <v>372</v>
      </c>
      <c r="HL85" s="1" t="s">
        <v>373</v>
      </c>
      <c r="HM85" s="1" t="s">
        <v>780</v>
      </c>
      <c r="HN85" s="1" t="s">
        <v>780</v>
      </c>
      <c r="HO85" s="1" t="s">
        <v>373</v>
      </c>
      <c r="HP85" s="1">
        <v>0</v>
      </c>
      <c r="HQ85" s="1">
        <v>100</v>
      </c>
      <c r="HR85" s="1">
        <v>100</v>
      </c>
      <c r="HS85" s="1">
        <v>4.5170000000000003</v>
      </c>
      <c r="HT85" s="1">
        <v>1.0794999999999999</v>
      </c>
      <c r="HU85" s="1">
        <v>3.5966640000000001</v>
      </c>
      <c r="HV85" s="1">
        <v>3.163E-3</v>
      </c>
      <c r="HW85" s="2">
        <v>-1.9999999999999999E-6</v>
      </c>
      <c r="HX85" s="2">
        <v>3.13E-10</v>
      </c>
      <c r="HY85" s="1">
        <v>0.32710400000000001</v>
      </c>
      <c r="HZ85" s="1">
        <v>2.2706E-2</v>
      </c>
      <c r="IA85" s="1">
        <v>3.1700000000000001E-4</v>
      </c>
      <c r="IB85" s="2">
        <v>-2.3999999999999999E-6</v>
      </c>
      <c r="IC85" s="1">
        <v>4</v>
      </c>
      <c r="ID85" s="1">
        <v>1883</v>
      </c>
      <c r="IE85" s="1">
        <v>1</v>
      </c>
      <c r="IF85" s="1">
        <v>28</v>
      </c>
      <c r="IG85" s="1">
        <v>1.3</v>
      </c>
      <c r="IH85" s="1">
        <v>4.7</v>
      </c>
      <c r="II85" s="1">
        <v>1.0388200000000001</v>
      </c>
      <c r="IJ85" s="1">
        <v>2.4670399999999999</v>
      </c>
      <c r="IK85" s="1">
        <v>1.42578</v>
      </c>
      <c r="IL85" s="1">
        <v>2.2863799999999999</v>
      </c>
      <c r="IM85" s="1">
        <v>1.5478499999999999</v>
      </c>
      <c r="IN85" s="1">
        <v>2.4157700000000002</v>
      </c>
      <c r="IO85" s="1">
        <v>40.247399999999999</v>
      </c>
      <c r="IP85" s="1">
        <v>13.615399999999999</v>
      </c>
      <c r="IQ85" s="1">
        <v>18</v>
      </c>
      <c r="IR85" s="1">
        <v>591.37</v>
      </c>
      <c r="IS85" s="1">
        <v>452.93</v>
      </c>
      <c r="IT85" s="1">
        <v>25.000299999999999</v>
      </c>
      <c r="IU85" s="1">
        <v>35.471699999999998</v>
      </c>
      <c r="IV85" s="1">
        <v>30.000499999999999</v>
      </c>
      <c r="IW85" s="1">
        <v>35.564100000000003</v>
      </c>
      <c r="IX85" s="1">
        <v>35.489100000000001</v>
      </c>
      <c r="IY85" s="1">
        <v>20.8278</v>
      </c>
      <c r="IZ85" s="1">
        <v>28.764600000000002</v>
      </c>
      <c r="JA85" s="1">
        <v>0</v>
      </c>
      <c r="JB85" s="1">
        <v>25</v>
      </c>
      <c r="JC85" s="1">
        <v>400</v>
      </c>
      <c r="JD85" s="1">
        <v>21.674399999999999</v>
      </c>
      <c r="JE85" s="1">
        <v>98.136200000000002</v>
      </c>
      <c r="JF85" s="1">
        <v>99.535300000000007</v>
      </c>
    </row>
    <row r="86" spans="1:266" x14ac:dyDescent="0.2">
      <c r="A86" s="1">
        <v>70</v>
      </c>
      <c r="B86" s="2">
        <v>1660000000</v>
      </c>
      <c r="C86" s="1">
        <v>12681.1</v>
      </c>
      <c r="D86" s="1" t="s">
        <v>853</v>
      </c>
      <c r="E86" s="2">
        <v>4.2581018518518525E-2</v>
      </c>
      <c r="F86" s="1" t="s">
        <v>366</v>
      </c>
      <c r="G86" s="1"/>
      <c r="H86" s="1" t="s">
        <v>449</v>
      </c>
      <c r="I86" s="1">
        <v>14</v>
      </c>
      <c r="J86" s="1" t="s">
        <v>844</v>
      </c>
      <c r="K86" s="2">
        <v>1660000000</v>
      </c>
      <c r="L86" s="1">
        <v>4.8300000000000001E-3</v>
      </c>
      <c r="M86" s="1">
        <v>4.8303960000000004</v>
      </c>
      <c r="N86" s="1">
        <v>20.17915</v>
      </c>
      <c r="O86" s="1">
        <v>574.98400000000004</v>
      </c>
      <c r="P86" s="1">
        <v>468.66500000000002</v>
      </c>
      <c r="Q86" s="1">
        <v>47.445279999999997</v>
      </c>
      <c r="R86" s="1">
        <v>58.208480000000002</v>
      </c>
      <c r="S86" s="1">
        <v>0.37297999999999998</v>
      </c>
      <c r="T86" s="1">
        <v>1.918801</v>
      </c>
      <c r="U86" s="1">
        <v>0.33688899999999999</v>
      </c>
      <c r="V86" s="1">
        <v>0.213506</v>
      </c>
      <c r="W86" s="1">
        <v>241.76310000000001</v>
      </c>
      <c r="X86" s="1">
        <v>29.396409999999999</v>
      </c>
      <c r="Y86" s="1">
        <v>29.396409999999999</v>
      </c>
      <c r="Z86" s="1">
        <v>4.1149550000000001</v>
      </c>
      <c r="AA86" s="1">
        <v>66.87039</v>
      </c>
      <c r="AB86" s="1">
        <v>2.7123680000000001</v>
      </c>
      <c r="AC86" s="1">
        <v>4.0561569999999998</v>
      </c>
      <c r="AD86" s="1">
        <v>1.402587</v>
      </c>
      <c r="AE86" s="1">
        <v>-213.02</v>
      </c>
      <c r="AF86" s="1">
        <v>-25.7803</v>
      </c>
      <c r="AG86" s="1">
        <v>-2.9659399999999998</v>
      </c>
      <c r="AH86" s="1">
        <v>-3.6700000000000001E-3</v>
      </c>
      <c r="AI86" s="1">
        <v>0</v>
      </c>
      <c r="AJ86" s="1">
        <v>0</v>
      </c>
      <c r="AK86" s="1">
        <v>1</v>
      </c>
      <c r="AL86" s="1">
        <v>0</v>
      </c>
      <c r="AM86" s="1">
        <v>25688.44</v>
      </c>
      <c r="AN86" s="1" t="s">
        <v>367</v>
      </c>
      <c r="AO86" s="1" t="s">
        <v>367</v>
      </c>
      <c r="AP86" s="1">
        <v>0</v>
      </c>
      <c r="AQ86" s="1">
        <v>0</v>
      </c>
      <c r="AR86" s="1" t="e">
        <v>#DIV/0!</v>
      </c>
      <c r="AS86" s="1">
        <v>0</v>
      </c>
      <c r="AT86" s="1" t="s">
        <v>367</v>
      </c>
      <c r="AU86" s="1" t="s">
        <v>367</v>
      </c>
      <c r="AV86" s="1">
        <v>0</v>
      </c>
      <c r="AW86" s="1">
        <v>0</v>
      </c>
      <c r="AX86" s="1" t="e">
        <v>#DIV/0!</v>
      </c>
      <c r="AY86" s="1">
        <v>0.5</v>
      </c>
      <c r="AZ86" s="1">
        <v>1261.308</v>
      </c>
      <c r="BA86" s="1">
        <v>20.17915</v>
      </c>
      <c r="BB86" s="1" t="e">
        <v>#DIV/0!</v>
      </c>
      <c r="BC86" s="1">
        <v>1.5998999999999999E-2</v>
      </c>
      <c r="BD86" s="1" t="e">
        <v>#DIV/0!</v>
      </c>
      <c r="BE86" s="1" t="e">
        <v>#DIV/0!</v>
      </c>
      <c r="BF86" s="1" t="s">
        <v>367</v>
      </c>
      <c r="BG86" s="1">
        <v>0</v>
      </c>
      <c r="BH86" s="1" t="e">
        <v>#DIV/0!</v>
      </c>
      <c r="BI86" s="1" t="e">
        <v>#DIV/0!</v>
      </c>
      <c r="BJ86" s="1" t="e">
        <v>#DIV/0!</v>
      </c>
      <c r="BK86" s="1" t="e">
        <v>#DIV/0!</v>
      </c>
      <c r="BL86" s="1" t="e">
        <v>#DIV/0!</v>
      </c>
      <c r="BM86" s="1" t="e">
        <v>#DIV/0!</v>
      </c>
      <c r="BN86" s="1" t="e">
        <v>#DIV/0!</v>
      </c>
      <c r="BO86" s="1" t="e">
        <v>#DIV/0!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1500.11</v>
      </c>
      <c r="CI86" s="1">
        <v>1261.308</v>
      </c>
      <c r="CJ86" s="1">
        <v>0.84080999999999995</v>
      </c>
      <c r="CK86" s="1">
        <v>0.161164</v>
      </c>
      <c r="CL86" s="1">
        <v>6</v>
      </c>
      <c r="CM86" s="1">
        <v>0.5</v>
      </c>
      <c r="CN86" s="1" t="s">
        <v>368</v>
      </c>
      <c r="CO86" s="1">
        <v>2</v>
      </c>
      <c r="CP86" s="2">
        <v>1660000000</v>
      </c>
      <c r="CQ86" s="1">
        <v>574.98400000000004</v>
      </c>
      <c r="CR86" s="1">
        <v>600.02</v>
      </c>
      <c r="CS86" s="1">
        <v>26.7928</v>
      </c>
      <c r="CT86" s="1">
        <v>21.666</v>
      </c>
      <c r="CU86" s="1">
        <v>569.73500000000001</v>
      </c>
      <c r="CV86" s="1">
        <v>25.712499999999999</v>
      </c>
      <c r="CW86" s="1">
        <v>550.16499999999996</v>
      </c>
      <c r="CX86" s="1">
        <v>101.13500000000001</v>
      </c>
      <c r="CY86" s="1">
        <v>9.9949999999999997E-2</v>
      </c>
      <c r="CZ86" s="1">
        <v>29.147200000000002</v>
      </c>
      <c r="DA86" s="1">
        <v>29.5562</v>
      </c>
      <c r="DB86" s="1">
        <v>999.9</v>
      </c>
      <c r="DC86" s="1">
        <v>0</v>
      </c>
      <c r="DD86" s="1">
        <v>0</v>
      </c>
      <c r="DE86" s="1">
        <v>5010</v>
      </c>
      <c r="DF86" s="1">
        <v>0</v>
      </c>
      <c r="DG86" s="1">
        <v>405.14</v>
      </c>
      <c r="DH86" s="1">
        <v>-25.489799999999999</v>
      </c>
      <c r="DI86" s="1">
        <v>590.34699999999998</v>
      </c>
      <c r="DJ86" s="1">
        <v>613.30799999999999</v>
      </c>
      <c r="DK86" s="1">
        <v>5.1267899999999997</v>
      </c>
      <c r="DL86" s="1">
        <v>600.02</v>
      </c>
      <c r="DM86" s="1">
        <v>21.666</v>
      </c>
      <c r="DN86" s="1">
        <v>2.7096800000000001</v>
      </c>
      <c r="DO86" s="1">
        <v>2.1911900000000002</v>
      </c>
      <c r="DP86" s="1">
        <v>22.344000000000001</v>
      </c>
      <c r="DQ86" s="1">
        <v>18.898</v>
      </c>
      <c r="DR86" s="1">
        <v>1500.11</v>
      </c>
      <c r="DS86" s="1">
        <v>0.97299599999999997</v>
      </c>
      <c r="DT86" s="1">
        <v>2.7004E-2</v>
      </c>
      <c r="DU86" s="1">
        <v>0</v>
      </c>
      <c r="DV86" s="1">
        <v>2.3580999999999999</v>
      </c>
      <c r="DW86" s="1">
        <v>0</v>
      </c>
      <c r="DX86" s="1">
        <v>17752.8</v>
      </c>
      <c r="DY86" s="1">
        <v>13304.5</v>
      </c>
      <c r="DZ86" s="1">
        <v>38.561999999999998</v>
      </c>
      <c r="EA86" s="1">
        <v>40.186999999999998</v>
      </c>
      <c r="EB86" s="1">
        <v>39.061999999999998</v>
      </c>
      <c r="EC86" s="1">
        <v>39.186999999999998</v>
      </c>
      <c r="ED86" s="1">
        <v>38.561999999999998</v>
      </c>
      <c r="EE86" s="1">
        <v>1459.6</v>
      </c>
      <c r="EF86" s="1">
        <v>40.51</v>
      </c>
      <c r="EG86" s="1">
        <v>0</v>
      </c>
      <c r="EH86" s="2">
        <v>1660000000</v>
      </c>
      <c r="EI86" s="1">
        <v>0</v>
      </c>
      <c r="EJ86" s="1">
        <v>2.2387190000000001</v>
      </c>
      <c r="EK86" s="1">
        <v>0.92105599999999999</v>
      </c>
      <c r="EL86" s="1">
        <v>620.63250000000005</v>
      </c>
      <c r="EM86" s="1">
        <v>17669.66</v>
      </c>
      <c r="EN86" s="1">
        <v>15</v>
      </c>
      <c r="EO86" s="2">
        <v>1660000000</v>
      </c>
      <c r="EP86" s="2">
        <v>4.3055555555555562E-2</v>
      </c>
      <c r="EQ86" s="2">
        <v>1660000000</v>
      </c>
      <c r="ER86" s="2">
        <v>1660000000</v>
      </c>
      <c r="ES86" s="1">
        <v>59</v>
      </c>
      <c r="ET86" s="1">
        <v>0.42599999999999999</v>
      </c>
      <c r="EU86" s="1">
        <v>1.0999999999999999E-2</v>
      </c>
      <c r="EV86" s="1">
        <v>5.2489999999999997</v>
      </c>
      <c r="EW86" s="1">
        <v>0.92900000000000005</v>
      </c>
      <c r="EX86" s="1">
        <v>600</v>
      </c>
      <c r="EY86" s="1">
        <v>22</v>
      </c>
      <c r="EZ86" s="1">
        <v>0.09</v>
      </c>
      <c r="FA86" s="1">
        <v>0.02</v>
      </c>
      <c r="FB86" s="1">
        <v>-25.8978</v>
      </c>
      <c r="FC86" s="1">
        <v>2.2546729999999999</v>
      </c>
      <c r="FD86" s="1">
        <v>0.22993</v>
      </c>
      <c r="FE86" s="1">
        <v>0</v>
      </c>
      <c r="FF86" s="1">
        <v>5.1295210000000004</v>
      </c>
      <c r="FG86" s="1">
        <v>-3.2000000000000003E-4</v>
      </c>
      <c r="FH86" s="1">
        <v>2.0929999999999998E-3</v>
      </c>
      <c r="FI86" s="1">
        <v>1</v>
      </c>
      <c r="FJ86" s="1">
        <v>1</v>
      </c>
      <c r="FK86" s="1">
        <v>2</v>
      </c>
      <c r="FL86" s="2">
        <v>44563</v>
      </c>
      <c r="FM86" s="1">
        <v>3.0506899999999999</v>
      </c>
      <c r="FN86" s="1">
        <v>2.7639499999999999</v>
      </c>
      <c r="FO86" s="1">
        <v>0.12887999999999999</v>
      </c>
      <c r="FP86" s="1">
        <v>0.134302</v>
      </c>
      <c r="FQ86" s="1">
        <v>0.124691</v>
      </c>
      <c r="FR86" s="1">
        <v>0.110709</v>
      </c>
      <c r="FS86" s="1">
        <v>27180.9</v>
      </c>
      <c r="FT86" s="1">
        <v>21200</v>
      </c>
      <c r="FU86" s="1">
        <v>29337.5</v>
      </c>
      <c r="FV86" s="1">
        <v>23982.5</v>
      </c>
      <c r="FW86" s="1">
        <v>33713.4</v>
      </c>
      <c r="FX86" s="1">
        <v>31133.1</v>
      </c>
      <c r="FY86" s="1">
        <v>42316.800000000003</v>
      </c>
      <c r="FZ86" s="1">
        <v>39105.699999999997</v>
      </c>
      <c r="GA86" s="1">
        <v>2.0077500000000001</v>
      </c>
      <c r="GB86" s="1">
        <v>1.8216000000000001</v>
      </c>
      <c r="GC86" s="1">
        <v>-1.1780000000000001E-2</v>
      </c>
      <c r="GD86" s="1">
        <v>0</v>
      </c>
      <c r="GE86" s="1">
        <v>29.748000000000001</v>
      </c>
      <c r="GF86" s="1">
        <v>999.9</v>
      </c>
      <c r="GG86" s="1">
        <v>46.5</v>
      </c>
      <c r="GH86" s="1">
        <v>37.6</v>
      </c>
      <c r="GI86" s="1">
        <v>29.9514</v>
      </c>
      <c r="GJ86" s="1">
        <v>31.132999999999999</v>
      </c>
      <c r="GK86" s="1">
        <v>32.171500000000002</v>
      </c>
      <c r="GL86" s="1">
        <v>1</v>
      </c>
      <c r="GM86" s="1">
        <v>0.70413400000000004</v>
      </c>
      <c r="GN86" s="1">
        <v>3.17699</v>
      </c>
      <c r="GO86" s="1">
        <v>20.236899999999999</v>
      </c>
      <c r="GP86" s="1">
        <v>5.2237299999999998</v>
      </c>
      <c r="GQ86" s="1">
        <v>11.9201</v>
      </c>
      <c r="GR86" s="1">
        <v>4.9636500000000003</v>
      </c>
      <c r="GS86" s="1">
        <v>3.2919999999999998</v>
      </c>
      <c r="GT86" s="1">
        <v>9999</v>
      </c>
      <c r="GU86" s="1">
        <v>9999</v>
      </c>
      <c r="GV86" s="1">
        <v>9848.2999999999993</v>
      </c>
      <c r="GW86" s="1">
        <v>989.9</v>
      </c>
      <c r="GX86" s="1">
        <v>1.8772899999999999</v>
      </c>
      <c r="GY86" s="1">
        <v>1.87561</v>
      </c>
      <c r="GZ86" s="1">
        <v>1.8743799999999999</v>
      </c>
      <c r="HA86" s="1">
        <v>1.8735999999999999</v>
      </c>
      <c r="HB86" s="1">
        <v>1.875</v>
      </c>
      <c r="HC86" s="1">
        <v>1.8699600000000001</v>
      </c>
      <c r="HD86" s="1">
        <v>1.87412</v>
      </c>
      <c r="HE86" s="1">
        <v>1.8791899999999999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 t="s">
        <v>372</v>
      </c>
      <c r="HL86" s="1" t="s">
        <v>373</v>
      </c>
      <c r="HM86" s="1" t="s">
        <v>780</v>
      </c>
      <c r="HN86" s="1" t="s">
        <v>780</v>
      </c>
      <c r="HO86" s="1" t="s">
        <v>373</v>
      </c>
      <c r="HP86" s="1">
        <v>0</v>
      </c>
      <c r="HQ86" s="1">
        <v>100</v>
      </c>
      <c r="HR86" s="1">
        <v>100</v>
      </c>
      <c r="HS86" s="1">
        <v>5.2489999999999997</v>
      </c>
      <c r="HT86" s="1">
        <v>1.0803</v>
      </c>
      <c r="HU86" s="1">
        <v>3.5966640000000001</v>
      </c>
      <c r="HV86" s="1">
        <v>3.163E-3</v>
      </c>
      <c r="HW86" s="2">
        <v>-1.9999999999999999E-6</v>
      </c>
      <c r="HX86" s="2">
        <v>3.13E-10</v>
      </c>
      <c r="HY86" s="1">
        <v>0.32710400000000001</v>
      </c>
      <c r="HZ86" s="1">
        <v>2.2706E-2</v>
      </c>
      <c r="IA86" s="1">
        <v>3.1700000000000001E-4</v>
      </c>
      <c r="IB86" s="2">
        <v>-2.3999999999999999E-6</v>
      </c>
      <c r="IC86" s="1">
        <v>4</v>
      </c>
      <c r="ID86" s="1">
        <v>1883</v>
      </c>
      <c r="IE86" s="1">
        <v>1</v>
      </c>
      <c r="IF86" s="1">
        <v>28</v>
      </c>
      <c r="IG86" s="1">
        <v>2.5</v>
      </c>
      <c r="IH86" s="1">
        <v>6</v>
      </c>
      <c r="II86" s="1">
        <v>1.4477500000000001</v>
      </c>
      <c r="IJ86" s="1">
        <v>2.47803</v>
      </c>
      <c r="IK86" s="1">
        <v>1.42578</v>
      </c>
      <c r="IL86" s="1">
        <v>2.2863799999999999</v>
      </c>
      <c r="IM86" s="1">
        <v>1.5478499999999999</v>
      </c>
      <c r="IN86" s="1">
        <v>2.4096700000000002</v>
      </c>
      <c r="IO86" s="1">
        <v>40.374499999999998</v>
      </c>
      <c r="IP86" s="1">
        <v>13.597899999999999</v>
      </c>
      <c r="IQ86" s="1">
        <v>18</v>
      </c>
      <c r="IR86" s="1">
        <v>591.61300000000006</v>
      </c>
      <c r="IS86" s="1">
        <v>453.09199999999998</v>
      </c>
      <c r="IT86" s="1">
        <v>25.000499999999999</v>
      </c>
      <c r="IU86" s="1">
        <v>35.567999999999998</v>
      </c>
      <c r="IV86" s="1">
        <v>30.000699999999998</v>
      </c>
      <c r="IW86" s="1">
        <v>35.662300000000002</v>
      </c>
      <c r="IX86" s="1">
        <v>35.590400000000002</v>
      </c>
      <c r="IY86" s="1">
        <v>29.006499999999999</v>
      </c>
      <c r="IZ86" s="1">
        <v>28.764600000000002</v>
      </c>
      <c r="JA86" s="1">
        <v>0</v>
      </c>
      <c r="JB86" s="1">
        <v>25</v>
      </c>
      <c r="JC86" s="1">
        <v>600</v>
      </c>
      <c r="JD86" s="1">
        <v>21.672899999999998</v>
      </c>
      <c r="JE86" s="1">
        <v>98.120800000000003</v>
      </c>
      <c r="JF86" s="1">
        <v>99.513900000000007</v>
      </c>
    </row>
    <row r="87" spans="1:266" x14ac:dyDescent="0.2">
      <c r="A87" s="1">
        <v>71</v>
      </c>
      <c r="B87" s="2">
        <v>1660000000</v>
      </c>
      <c r="C87" s="1">
        <v>12797.6</v>
      </c>
      <c r="D87" s="1" t="s">
        <v>854</v>
      </c>
      <c r="E87" s="2">
        <v>4.3935185185185188E-2</v>
      </c>
      <c r="F87" s="1" t="s">
        <v>366</v>
      </c>
      <c r="G87" s="1"/>
      <c r="H87" s="1" t="s">
        <v>449</v>
      </c>
      <c r="I87" s="1">
        <v>14</v>
      </c>
      <c r="J87" s="1" t="s">
        <v>844</v>
      </c>
      <c r="K87" s="2">
        <v>1660000000</v>
      </c>
      <c r="L87" s="1">
        <v>4.9519999999999998E-3</v>
      </c>
      <c r="M87" s="1">
        <v>4.9519380000000002</v>
      </c>
      <c r="N87" s="1">
        <v>21.90316</v>
      </c>
      <c r="O87" s="1">
        <v>771.95600000000002</v>
      </c>
      <c r="P87" s="1">
        <v>656.28980000000001</v>
      </c>
      <c r="Q87" s="1">
        <v>66.435869999999994</v>
      </c>
      <c r="R87" s="1">
        <v>78.144710000000003</v>
      </c>
      <c r="S87" s="1">
        <v>0.385349</v>
      </c>
      <c r="T87" s="1">
        <v>1.9148780000000001</v>
      </c>
      <c r="U87" s="1">
        <v>0.346885</v>
      </c>
      <c r="V87" s="1">
        <v>0.21993799999999999</v>
      </c>
      <c r="W87" s="1">
        <v>241.73220000000001</v>
      </c>
      <c r="X87" s="1">
        <v>29.472819999999999</v>
      </c>
      <c r="Y87" s="1">
        <v>29.472819999999999</v>
      </c>
      <c r="Z87" s="1">
        <v>4.1331290000000003</v>
      </c>
      <c r="AA87" s="1">
        <v>67.002399999999994</v>
      </c>
      <c r="AB87" s="1">
        <v>2.7370730000000001</v>
      </c>
      <c r="AC87" s="1">
        <v>4.0850369999999998</v>
      </c>
      <c r="AD87" s="1">
        <v>1.396056</v>
      </c>
      <c r="AE87" s="1">
        <v>-218.38</v>
      </c>
      <c r="AF87" s="1">
        <v>-20.937999999999999</v>
      </c>
      <c r="AG87" s="1">
        <v>-2.4161700000000002</v>
      </c>
      <c r="AH87" s="1">
        <v>-2.4299999999999999E-3</v>
      </c>
      <c r="AI87" s="1">
        <v>0</v>
      </c>
      <c r="AJ87" s="1">
        <v>0</v>
      </c>
      <c r="AK87" s="1">
        <v>1</v>
      </c>
      <c r="AL87" s="1">
        <v>0</v>
      </c>
      <c r="AM87" s="1">
        <v>25580.240000000002</v>
      </c>
      <c r="AN87" s="1" t="s">
        <v>367</v>
      </c>
      <c r="AO87" s="1" t="s">
        <v>367</v>
      </c>
      <c r="AP87" s="1">
        <v>0</v>
      </c>
      <c r="AQ87" s="1">
        <v>0</v>
      </c>
      <c r="AR87" s="1" t="e">
        <v>#DIV/0!</v>
      </c>
      <c r="AS87" s="1">
        <v>0</v>
      </c>
      <c r="AT87" s="1" t="s">
        <v>367</v>
      </c>
      <c r="AU87" s="1" t="s">
        <v>367</v>
      </c>
      <c r="AV87" s="1">
        <v>0</v>
      </c>
      <c r="AW87" s="1">
        <v>0</v>
      </c>
      <c r="AX87" s="1" t="e">
        <v>#DIV/0!</v>
      </c>
      <c r="AY87" s="1">
        <v>0.5</v>
      </c>
      <c r="AZ87" s="1">
        <v>1261.1479999999999</v>
      </c>
      <c r="BA87" s="1">
        <v>21.90316</v>
      </c>
      <c r="BB87" s="1" t="e">
        <v>#DIV/0!</v>
      </c>
      <c r="BC87" s="1">
        <v>1.7368000000000001E-2</v>
      </c>
      <c r="BD87" s="1" t="e">
        <v>#DIV/0!</v>
      </c>
      <c r="BE87" s="1" t="e">
        <v>#DIV/0!</v>
      </c>
      <c r="BF87" s="1" t="s">
        <v>367</v>
      </c>
      <c r="BG87" s="1">
        <v>0</v>
      </c>
      <c r="BH87" s="1" t="e">
        <v>#DIV/0!</v>
      </c>
      <c r="BI87" s="1" t="e">
        <v>#DIV/0!</v>
      </c>
      <c r="BJ87" s="1" t="e">
        <v>#DIV/0!</v>
      </c>
      <c r="BK87" s="1" t="e">
        <v>#DIV/0!</v>
      </c>
      <c r="BL87" s="1" t="e">
        <v>#DIV/0!</v>
      </c>
      <c r="BM87" s="1" t="e">
        <v>#DIV/0!</v>
      </c>
      <c r="BN87" s="1" t="e">
        <v>#DIV/0!</v>
      </c>
      <c r="BO87" s="1" t="e">
        <v>#DIV/0!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1499.92</v>
      </c>
      <c r="CI87" s="1">
        <v>1261.1479999999999</v>
      </c>
      <c r="CJ87" s="1">
        <v>0.84080999999999995</v>
      </c>
      <c r="CK87" s="1">
        <v>0.161163</v>
      </c>
      <c r="CL87" s="1">
        <v>6</v>
      </c>
      <c r="CM87" s="1">
        <v>0.5</v>
      </c>
      <c r="CN87" s="1" t="s">
        <v>368</v>
      </c>
      <c r="CO87" s="1">
        <v>2</v>
      </c>
      <c r="CP87" s="2">
        <v>1660000000</v>
      </c>
      <c r="CQ87" s="1">
        <v>771.95600000000002</v>
      </c>
      <c r="CR87" s="1">
        <v>800.00800000000004</v>
      </c>
      <c r="CS87" s="1">
        <v>27.0383</v>
      </c>
      <c r="CT87" s="1">
        <v>21.784600000000001</v>
      </c>
      <c r="CU87" s="1">
        <v>766.21600000000001</v>
      </c>
      <c r="CV87" s="1">
        <v>25.9499</v>
      </c>
      <c r="CW87" s="1">
        <v>550.24599999999998</v>
      </c>
      <c r="CX87" s="1">
        <v>101.129</v>
      </c>
      <c r="CY87" s="1">
        <v>0.100483</v>
      </c>
      <c r="CZ87" s="1">
        <v>29.27</v>
      </c>
      <c r="DA87" s="1">
        <v>29.678000000000001</v>
      </c>
      <c r="DB87" s="1">
        <v>999.9</v>
      </c>
      <c r="DC87" s="1">
        <v>0</v>
      </c>
      <c r="DD87" s="1">
        <v>0</v>
      </c>
      <c r="DE87" s="1">
        <v>4993.75</v>
      </c>
      <c r="DF87" s="1">
        <v>0</v>
      </c>
      <c r="DG87" s="1">
        <v>1229.7</v>
      </c>
      <c r="DH87" s="1">
        <v>-28.401299999999999</v>
      </c>
      <c r="DI87" s="1">
        <v>793.04899999999998</v>
      </c>
      <c r="DJ87" s="1">
        <v>817.82399999999996</v>
      </c>
      <c r="DK87" s="1">
        <v>5.2537700000000003</v>
      </c>
      <c r="DL87" s="1">
        <v>800.00800000000004</v>
      </c>
      <c r="DM87" s="1">
        <v>21.784600000000001</v>
      </c>
      <c r="DN87" s="1">
        <v>2.7343700000000002</v>
      </c>
      <c r="DO87" s="1">
        <v>2.2030599999999998</v>
      </c>
      <c r="DP87" s="1">
        <v>22.493099999999998</v>
      </c>
      <c r="DQ87" s="1">
        <v>18.9846</v>
      </c>
      <c r="DR87" s="1">
        <v>1499.92</v>
      </c>
      <c r="DS87" s="1">
        <v>0.97299599999999997</v>
      </c>
      <c r="DT87" s="1">
        <v>2.7004E-2</v>
      </c>
      <c r="DU87" s="1">
        <v>0</v>
      </c>
      <c r="DV87" s="1">
        <v>2.2858000000000001</v>
      </c>
      <c r="DW87" s="1">
        <v>0</v>
      </c>
      <c r="DX87" s="1">
        <v>17225.599999999999</v>
      </c>
      <c r="DY87" s="1">
        <v>13302.8</v>
      </c>
      <c r="DZ87" s="1">
        <v>38.75</v>
      </c>
      <c r="EA87" s="1">
        <v>40.5</v>
      </c>
      <c r="EB87" s="1">
        <v>39.375</v>
      </c>
      <c r="EC87" s="1">
        <v>39.436999999999998</v>
      </c>
      <c r="ED87" s="1">
        <v>38.875</v>
      </c>
      <c r="EE87" s="1">
        <v>1459.42</v>
      </c>
      <c r="EF87" s="1">
        <v>40.5</v>
      </c>
      <c r="EG87" s="1">
        <v>0</v>
      </c>
      <c r="EH87" s="2">
        <v>1660000000</v>
      </c>
      <c r="EI87" s="1">
        <v>0</v>
      </c>
      <c r="EJ87" s="1">
        <v>2.2704770000000001</v>
      </c>
      <c r="EK87" s="1">
        <v>-6.88E-2</v>
      </c>
      <c r="EL87" s="1">
        <v>-305.63799999999998</v>
      </c>
      <c r="EM87" s="1">
        <v>17622.47</v>
      </c>
      <c r="EN87" s="1">
        <v>15</v>
      </c>
      <c r="EO87" s="2">
        <v>1660000000</v>
      </c>
      <c r="EP87" s="2">
        <v>4.4259259259259255E-2</v>
      </c>
      <c r="EQ87" s="2">
        <v>1660000000</v>
      </c>
      <c r="ER87" s="2">
        <v>1660000000</v>
      </c>
      <c r="ES87" s="1">
        <v>60</v>
      </c>
      <c r="ET87" s="1">
        <v>0.33400000000000002</v>
      </c>
      <c r="EU87" s="1">
        <v>1.0999999999999999E-2</v>
      </c>
      <c r="EV87" s="1">
        <v>5.74</v>
      </c>
      <c r="EW87" s="1">
        <v>0.92900000000000005</v>
      </c>
      <c r="EX87" s="1">
        <v>800</v>
      </c>
      <c r="EY87" s="1">
        <v>22</v>
      </c>
      <c r="EZ87" s="1">
        <v>0.08</v>
      </c>
      <c r="FA87" s="1">
        <v>0.02</v>
      </c>
      <c r="FB87" s="1">
        <v>-28.0535</v>
      </c>
      <c r="FC87" s="1">
        <v>-1.66614</v>
      </c>
      <c r="FD87" s="1">
        <v>0.172154</v>
      </c>
      <c r="FE87" s="1">
        <v>0</v>
      </c>
      <c r="FF87" s="1">
        <v>5.2817910000000001</v>
      </c>
      <c r="FG87" s="1">
        <v>-1.512E-2</v>
      </c>
      <c r="FH87" s="1">
        <v>1.1006999999999999E-2</v>
      </c>
      <c r="FI87" s="1">
        <v>1</v>
      </c>
      <c r="FJ87" s="1">
        <v>1</v>
      </c>
      <c r="FK87" s="1">
        <v>2</v>
      </c>
      <c r="FL87" s="2">
        <v>44563</v>
      </c>
      <c r="FM87" s="1">
        <v>3.0506700000000002</v>
      </c>
      <c r="FN87" s="1">
        <v>2.7644099999999998</v>
      </c>
      <c r="FO87" s="1">
        <v>0.15823200000000001</v>
      </c>
      <c r="FP87" s="1">
        <v>0.163573</v>
      </c>
      <c r="FQ87" s="1">
        <v>0.12543399999999999</v>
      </c>
      <c r="FR87" s="1">
        <v>0.111084</v>
      </c>
      <c r="FS87" s="1">
        <v>26251.7</v>
      </c>
      <c r="FT87" s="1">
        <v>20474.8</v>
      </c>
      <c r="FU87" s="1">
        <v>29326.5</v>
      </c>
      <c r="FV87" s="1">
        <v>23975.8</v>
      </c>
      <c r="FW87" s="1">
        <v>33673.4</v>
      </c>
      <c r="FX87" s="1">
        <v>31112.9</v>
      </c>
      <c r="FY87" s="1">
        <v>42300.2</v>
      </c>
      <c r="FZ87" s="1">
        <v>39095.1</v>
      </c>
      <c r="GA87" s="1">
        <v>2.0069699999999999</v>
      </c>
      <c r="GB87" s="1">
        <v>1.81813</v>
      </c>
      <c r="GC87" s="1">
        <v>-1.9050000000000001E-2</v>
      </c>
      <c r="GD87" s="1">
        <v>0</v>
      </c>
      <c r="GE87" s="1">
        <v>29.988199999999999</v>
      </c>
      <c r="GF87" s="1">
        <v>999.9</v>
      </c>
      <c r="GG87" s="1">
        <v>46.2</v>
      </c>
      <c r="GH87" s="1">
        <v>37.799999999999997</v>
      </c>
      <c r="GI87" s="1">
        <v>30.084900000000001</v>
      </c>
      <c r="GJ87" s="1">
        <v>31.163</v>
      </c>
      <c r="GK87" s="1">
        <v>32.584099999999999</v>
      </c>
      <c r="GL87" s="1">
        <v>1</v>
      </c>
      <c r="GM87" s="1">
        <v>0.72074400000000005</v>
      </c>
      <c r="GN87" s="1">
        <v>3.27962</v>
      </c>
      <c r="GO87" s="1">
        <v>20.2349</v>
      </c>
      <c r="GP87" s="1">
        <v>5.2235800000000001</v>
      </c>
      <c r="GQ87" s="1">
        <v>11.9201</v>
      </c>
      <c r="GR87" s="1">
        <v>4.9636500000000003</v>
      </c>
      <c r="GS87" s="1">
        <v>3.2919200000000002</v>
      </c>
      <c r="GT87" s="1">
        <v>9999</v>
      </c>
      <c r="GU87" s="1">
        <v>9999</v>
      </c>
      <c r="GV87" s="1">
        <v>9848.2999999999993</v>
      </c>
      <c r="GW87" s="1">
        <v>990</v>
      </c>
      <c r="GX87" s="1">
        <v>1.87731</v>
      </c>
      <c r="GY87" s="1">
        <v>1.87565</v>
      </c>
      <c r="GZ87" s="1">
        <v>1.8743700000000001</v>
      </c>
      <c r="HA87" s="1">
        <v>1.8736299999999999</v>
      </c>
      <c r="HB87" s="1">
        <v>1.875</v>
      </c>
      <c r="HC87" s="1">
        <v>1.8699600000000001</v>
      </c>
      <c r="HD87" s="1">
        <v>1.8741099999999999</v>
      </c>
      <c r="HE87" s="1">
        <v>1.8792599999999999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 t="s">
        <v>372</v>
      </c>
      <c r="HL87" s="1" t="s">
        <v>373</v>
      </c>
      <c r="HM87" s="1" t="s">
        <v>780</v>
      </c>
      <c r="HN87" s="1" t="s">
        <v>780</v>
      </c>
      <c r="HO87" s="1" t="s">
        <v>373</v>
      </c>
      <c r="HP87" s="1">
        <v>0</v>
      </c>
      <c r="HQ87" s="1">
        <v>100</v>
      </c>
      <c r="HR87" s="1">
        <v>100</v>
      </c>
      <c r="HS87" s="1">
        <v>5.74</v>
      </c>
      <c r="HT87" s="1">
        <v>1.0884</v>
      </c>
      <c r="HU87" s="1">
        <v>4.0231170000000001</v>
      </c>
      <c r="HV87" s="1">
        <v>3.163E-3</v>
      </c>
      <c r="HW87" s="2">
        <v>-1.9999999999999999E-6</v>
      </c>
      <c r="HX87" s="2">
        <v>3.13E-10</v>
      </c>
      <c r="HY87" s="1">
        <v>0.32710400000000001</v>
      </c>
      <c r="HZ87" s="1">
        <v>2.2706E-2</v>
      </c>
      <c r="IA87" s="1">
        <v>3.1700000000000001E-4</v>
      </c>
      <c r="IB87" s="2">
        <v>-2.3999999999999999E-6</v>
      </c>
      <c r="IC87" s="1">
        <v>4</v>
      </c>
      <c r="ID87" s="1">
        <v>1883</v>
      </c>
      <c r="IE87" s="1">
        <v>1</v>
      </c>
      <c r="IF87" s="1">
        <v>28</v>
      </c>
      <c r="IG87" s="1">
        <v>1.3</v>
      </c>
      <c r="IH87" s="1">
        <v>7.9</v>
      </c>
      <c r="II87" s="1">
        <v>1.8347199999999999</v>
      </c>
      <c r="IJ87" s="1">
        <v>2.4694799999999999</v>
      </c>
      <c r="IK87" s="1">
        <v>1.42578</v>
      </c>
      <c r="IL87" s="1">
        <v>2.2875999999999999</v>
      </c>
      <c r="IM87" s="1">
        <v>1.5478499999999999</v>
      </c>
      <c r="IN87" s="1">
        <v>2.3315399999999999</v>
      </c>
      <c r="IO87" s="1">
        <v>40.629800000000003</v>
      </c>
      <c r="IP87" s="1">
        <v>13.5541</v>
      </c>
      <c r="IQ87" s="1">
        <v>18</v>
      </c>
      <c r="IR87" s="1">
        <v>592.52200000000005</v>
      </c>
      <c r="IS87" s="1">
        <v>452.04</v>
      </c>
      <c r="IT87" s="1">
        <v>25.000800000000002</v>
      </c>
      <c r="IU87" s="1">
        <v>35.756500000000003</v>
      </c>
      <c r="IV87" s="1">
        <v>30.000800000000002</v>
      </c>
      <c r="IW87" s="1">
        <v>35.833500000000001</v>
      </c>
      <c r="IX87" s="1">
        <v>35.753700000000002</v>
      </c>
      <c r="IY87" s="1">
        <v>36.765999999999998</v>
      </c>
      <c r="IZ87" s="1">
        <v>28.91</v>
      </c>
      <c r="JA87" s="1">
        <v>0</v>
      </c>
      <c r="JB87" s="1">
        <v>25</v>
      </c>
      <c r="JC87" s="1">
        <v>800</v>
      </c>
      <c r="JD87" s="1">
        <v>21.721599999999999</v>
      </c>
      <c r="JE87" s="1">
        <v>98.082999999999998</v>
      </c>
      <c r="JF87" s="1">
        <v>99.486599999999996</v>
      </c>
    </row>
    <row r="88" spans="1:266" x14ac:dyDescent="0.2">
      <c r="A88" s="1">
        <v>72</v>
      </c>
      <c r="B88" s="2">
        <v>1660000000</v>
      </c>
      <c r="C88" s="1">
        <v>12901.6</v>
      </c>
      <c r="D88" s="1" t="s">
        <v>855</v>
      </c>
      <c r="E88" s="2">
        <v>4.5138888888888888E-2</v>
      </c>
      <c r="F88" s="1" t="s">
        <v>366</v>
      </c>
      <c r="G88" s="1"/>
      <c r="H88" s="1" t="s">
        <v>449</v>
      </c>
      <c r="I88" s="1">
        <v>14</v>
      </c>
      <c r="J88" s="1" t="s">
        <v>844</v>
      </c>
      <c r="K88" s="2">
        <v>1660000000</v>
      </c>
      <c r="L88" s="1">
        <v>4.9769999999999997E-3</v>
      </c>
      <c r="M88" s="1">
        <v>4.9771270000000003</v>
      </c>
      <c r="N88" s="1">
        <v>23.05537</v>
      </c>
      <c r="O88" s="1">
        <v>969.53</v>
      </c>
      <c r="P88" s="1">
        <v>845.23969999999997</v>
      </c>
      <c r="Q88" s="1">
        <v>85.562799999999996</v>
      </c>
      <c r="R88" s="1">
        <v>98.144589999999994</v>
      </c>
      <c r="S88" s="1">
        <v>0.38894499999999999</v>
      </c>
      <c r="T88" s="1">
        <v>1.916806</v>
      </c>
      <c r="U88" s="1">
        <v>0.34983500000000001</v>
      </c>
      <c r="V88" s="1">
        <v>0.221832</v>
      </c>
      <c r="W88" s="1">
        <v>241.75450000000001</v>
      </c>
      <c r="X88" s="1">
        <v>29.557970000000001</v>
      </c>
      <c r="Y88" s="1">
        <v>29.557970000000001</v>
      </c>
      <c r="Z88" s="1">
        <v>4.153467</v>
      </c>
      <c r="AA88" s="1">
        <v>67.255020000000002</v>
      </c>
      <c r="AB88" s="1">
        <v>2.76247</v>
      </c>
      <c r="AC88" s="1">
        <v>4.1074549999999999</v>
      </c>
      <c r="AD88" s="1">
        <v>1.390998</v>
      </c>
      <c r="AE88" s="1">
        <v>-219.49100000000001</v>
      </c>
      <c r="AF88" s="1">
        <v>-19.9621</v>
      </c>
      <c r="AG88" s="1">
        <v>-2.3033000000000001</v>
      </c>
      <c r="AH88" s="1">
        <v>-2.2100000000000002E-3</v>
      </c>
      <c r="AI88" s="1">
        <v>0</v>
      </c>
      <c r="AJ88" s="1">
        <v>0</v>
      </c>
      <c r="AK88" s="1">
        <v>1</v>
      </c>
      <c r="AL88" s="1">
        <v>0</v>
      </c>
      <c r="AM88" s="1">
        <v>25620.36</v>
      </c>
      <c r="AN88" s="1" t="s">
        <v>367</v>
      </c>
      <c r="AO88" s="1" t="s">
        <v>367</v>
      </c>
      <c r="AP88" s="1">
        <v>0</v>
      </c>
      <c r="AQ88" s="1">
        <v>0</v>
      </c>
      <c r="AR88" s="1" t="e">
        <v>#DIV/0!</v>
      </c>
      <c r="AS88" s="1">
        <v>0</v>
      </c>
      <c r="AT88" s="1" t="s">
        <v>367</v>
      </c>
      <c r="AU88" s="1" t="s">
        <v>367</v>
      </c>
      <c r="AV88" s="1">
        <v>0</v>
      </c>
      <c r="AW88" s="1">
        <v>0</v>
      </c>
      <c r="AX88" s="1" t="e">
        <v>#DIV/0!</v>
      </c>
      <c r="AY88" s="1">
        <v>0.5</v>
      </c>
      <c r="AZ88" s="1">
        <v>1261.2650000000001</v>
      </c>
      <c r="BA88" s="1">
        <v>23.05537</v>
      </c>
      <c r="BB88" s="1" t="e">
        <v>#DIV/0!</v>
      </c>
      <c r="BC88" s="1">
        <v>1.8280000000000001E-2</v>
      </c>
      <c r="BD88" s="1" t="e">
        <v>#DIV/0!</v>
      </c>
      <c r="BE88" s="1" t="e">
        <v>#DIV/0!</v>
      </c>
      <c r="BF88" s="1" t="s">
        <v>367</v>
      </c>
      <c r="BG88" s="1">
        <v>0</v>
      </c>
      <c r="BH88" s="1" t="e">
        <v>#DIV/0!</v>
      </c>
      <c r="BI88" s="1" t="e">
        <v>#DIV/0!</v>
      </c>
      <c r="BJ88" s="1" t="e">
        <v>#DIV/0!</v>
      </c>
      <c r="BK88" s="1" t="e">
        <v>#DIV/0!</v>
      </c>
      <c r="BL88" s="1" t="e">
        <v>#DIV/0!</v>
      </c>
      <c r="BM88" s="1" t="e">
        <v>#DIV/0!</v>
      </c>
      <c r="BN88" s="1" t="e">
        <v>#DIV/0!</v>
      </c>
      <c r="BO88" s="1" t="e">
        <v>#DIV/0!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1500.06</v>
      </c>
      <c r="CI88" s="1">
        <v>1261.2650000000001</v>
      </c>
      <c r="CJ88" s="1">
        <v>0.84080999999999995</v>
      </c>
      <c r="CK88" s="1">
        <v>0.161163</v>
      </c>
      <c r="CL88" s="1">
        <v>6</v>
      </c>
      <c r="CM88" s="1">
        <v>0.5</v>
      </c>
      <c r="CN88" s="1" t="s">
        <v>368</v>
      </c>
      <c r="CO88" s="1">
        <v>2</v>
      </c>
      <c r="CP88" s="2">
        <v>1660000000</v>
      </c>
      <c r="CQ88" s="1">
        <v>969.53</v>
      </c>
      <c r="CR88" s="1">
        <v>999.93899999999996</v>
      </c>
      <c r="CS88" s="1">
        <v>27.289300000000001</v>
      </c>
      <c r="CT88" s="1">
        <v>22.009</v>
      </c>
      <c r="CU88" s="1">
        <v>963.69899999999996</v>
      </c>
      <c r="CV88" s="1">
        <v>26.192499999999999</v>
      </c>
      <c r="CW88" s="1">
        <v>550.11699999999996</v>
      </c>
      <c r="CX88" s="1">
        <v>101.129</v>
      </c>
      <c r="CY88" s="1">
        <v>0.100039</v>
      </c>
      <c r="CZ88" s="1">
        <v>29.364799999999999</v>
      </c>
      <c r="DA88" s="1">
        <v>29.728999999999999</v>
      </c>
      <c r="DB88" s="1">
        <v>999.9</v>
      </c>
      <c r="DC88" s="1">
        <v>0</v>
      </c>
      <c r="DD88" s="1">
        <v>0</v>
      </c>
      <c r="DE88" s="1">
        <v>5001.88</v>
      </c>
      <c r="DF88" s="1">
        <v>0</v>
      </c>
      <c r="DG88" s="1">
        <v>1894.25</v>
      </c>
      <c r="DH88" s="1">
        <v>-30.448399999999999</v>
      </c>
      <c r="DI88" s="1">
        <v>996.69</v>
      </c>
      <c r="DJ88" s="1">
        <v>1022.44</v>
      </c>
      <c r="DK88" s="1">
        <v>5.2802899999999999</v>
      </c>
      <c r="DL88" s="1">
        <v>999.93899999999996</v>
      </c>
      <c r="DM88" s="1">
        <v>22.009</v>
      </c>
      <c r="DN88" s="1">
        <v>2.7597499999999999</v>
      </c>
      <c r="DO88" s="1">
        <v>2.2257600000000002</v>
      </c>
      <c r="DP88" s="1">
        <v>22.645299999999999</v>
      </c>
      <c r="DQ88" s="1">
        <v>19.148900000000001</v>
      </c>
      <c r="DR88" s="1">
        <v>1500.06</v>
      </c>
      <c r="DS88" s="1">
        <v>0.973001</v>
      </c>
      <c r="DT88" s="1">
        <v>2.6998999999999999E-2</v>
      </c>
      <c r="DU88" s="1">
        <v>0</v>
      </c>
      <c r="DV88" s="1">
        <v>2.3092999999999999</v>
      </c>
      <c r="DW88" s="1">
        <v>0</v>
      </c>
      <c r="DX88" s="1">
        <v>17556.3</v>
      </c>
      <c r="DY88" s="1">
        <v>13304.1</v>
      </c>
      <c r="DZ88" s="1">
        <v>38.811999999999998</v>
      </c>
      <c r="EA88" s="1">
        <v>40.5</v>
      </c>
      <c r="EB88" s="1">
        <v>39.375</v>
      </c>
      <c r="EC88" s="1">
        <v>39.5</v>
      </c>
      <c r="ED88" s="1">
        <v>38.875</v>
      </c>
      <c r="EE88" s="1">
        <v>1459.56</v>
      </c>
      <c r="EF88" s="1">
        <v>40.5</v>
      </c>
      <c r="EG88" s="1">
        <v>0</v>
      </c>
      <c r="EH88" s="2">
        <v>1660000000</v>
      </c>
      <c r="EI88" s="1">
        <v>0</v>
      </c>
      <c r="EJ88" s="1">
        <v>2.3393039999999998</v>
      </c>
      <c r="EK88" s="1">
        <v>1.2756E-2</v>
      </c>
      <c r="EL88" s="1">
        <v>-1538.21</v>
      </c>
      <c r="EM88" s="1">
        <v>17450.87</v>
      </c>
      <c r="EN88" s="1">
        <v>15</v>
      </c>
      <c r="EO88" s="2">
        <v>1660000000</v>
      </c>
      <c r="EP88" s="2">
        <v>4.5462962962962962E-2</v>
      </c>
      <c r="EQ88" s="2">
        <v>1660000000</v>
      </c>
      <c r="ER88" s="2">
        <v>1660000000</v>
      </c>
      <c r="ES88" s="1">
        <v>61</v>
      </c>
      <c r="ET88" s="1">
        <v>3.5000000000000003E-2</v>
      </c>
      <c r="EU88" s="1">
        <v>1.0999999999999999E-2</v>
      </c>
      <c r="EV88" s="1">
        <v>5.8310000000000004</v>
      </c>
      <c r="EW88" s="1">
        <v>0.92900000000000005</v>
      </c>
      <c r="EX88" s="1">
        <v>1000</v>
      </c>
      <c r="EY88" s="1">
        <v>22</v>
      </c>
      <c r="EZ88" s="1">
        <v>7.0000000000000007E-2</v>
      </c>
      <c r="FA88" s="1">
        <v>0.02</v>
      </c>
      <c r="FB88" s="1">
        <v>-30.057099999999998</v>
      </c>
      <c r="FC88" s="1">
        <v>-3.9050699999999998</v>
      </c>
      <c r="FD88" s="1">
        <v>0.40730100000000002</v>
      </c>
      <c r="FE88" s="1">
        <v>0</v>
      </c>
      <c r="FF88" s="1">
        <v>5.2903880000000001</v>
      </c>
      <c r="FG88" s="1">
        <v>-0.1472</v>
      </c>
      <c r="FH88" s="1">
        <v>1.7350999999999998E-2</v>
      </c>
      <c r="FI88" s="1">
        <v>1</v>
      </c>
      <c r="FJ88" s="1">
        <v>1</v>
      </c>
      <c r="FK88" s="1">
        <v>2</v>
      </c>
      <c r="FL88" s="2">
        <v>44563</v>
      </c>
      <c r="FM88" s="1">
        <v>3.0501900000000002</v>
      </c>
      <c r="FN88" s="1">
        <v>2.7639999999999998</v>
      </c>
      <c r="FO88" s="1">
        <v>0.184139</v>
      </c>
      <c r="FP88" s="1">
        <v>0.189357</v>
      </c>
      <c r="FQ88" s="1">
        <v>0.12621099999999999</v>
      </c>
      <c r="FR88" s="1">
        <v>0.11185</v>
      </c>
      <c r="FS88" s="1">
        <v>25434.7</v>
      </c>
      <c r="FT88" s="1">
        <v>19835.599999999999</v>
      </c>
      <c r="FU88" s="1">
        <v>29320.2</v>
      </c>
      <c r="FV88" s="1">
        <v>23969.5</v>
      </c>
      <c r="FW88" s="1">
        <v>33636.5</v>
      </c>
      <c r="FX88" s="1">
        <v>31079.599999999999</v>
      </c>
      <c r="FY88" s="1">
        <v>42289.4</v>
      </c>
      <c r="FZ88" s="1">
        <v>39085.5</v>
      </c>
      <c r="GA88" s="1">
        <v>2.0054799999999999</v>
      </c>
      <c r="GB88" s="1">
        <v>1.81603</v>
      </c>
      <c r="GC88" s="1">
        <v>-1.3050000000000001E-2</v>
      </c>
      <c r="GD88" s="1">
        <v>0</v>
      </c>
      <c r="GE88" s="1">
        <v>29.941500000000001</v>
      </c>
      <c r="GF88" s="1">
        <v>999.9</v>
      </c>
      <c r="GG88" s="1">
        <v>46</v>
      </c>
      <c r="GH88" s="1">
        <v>38</v>
      </c>
      <c r="GI88" s="1">
        <v>30.2821</v>
      </c>
      <c r="GJ88" s="1">
        <v>31.093</v>
      </c>
      <c r="GK88" s="1">
        <v>32.552100000000003</v>
      </c>
      <c r="GL88" s="1">
        <v>1</v>
      </c>
      <c r="GM88" s="1">
        <v>0.73272400000000004</v>
      </c>
      <c r="GN88" s="1">
        <v>3.3327</v>
      </c>
      <c r="GO88" s="1">
        <v>20.234100000000002</v>
      </c>
      <c r="GP88" s="1">
        <v>5.2244799999999998</v>
      </c>
      <c r="GQ88" s="1">
        <v>11.9201</v>
      </c>
      <c r="GR88" s="1">
        <v>4.9638</v>
      </c>
      <c r="GS88" s="1">
        <v>3.2919999999999998</v>
      </c>
      <c r="GT88" s="1">
        <v>9999</v>
      </c>
      <c r="GU88" s="1">
        <v>9999</v>
      </c>
      <c r="GV88" s="1">
        <v>9848.2999999999993</v>
      </c>
      <c r="GW88" s="1">
        <v>990</v>
      </c>
      <c r="GX88" s="1">
        <v>1.87731</v>
      </c>
      <c r="GY88" s="1">
        <v>1.87565</v>
      </c>
      <c r="GZ88" s="1">
        <v>1.8743799999999999</v>
      </c>
      <c r="HA88" s="1">
        <v>1.8736200000000001</v>
      </c>
      <c r="HB88" s="1">
        <v>1.875</v>
      </c>
      <c r="HC88" s="1">
        <v>1.8699600000000001</v>
      </c>
      <c r="HD88" s="1">
        <v>1.8741300000000001</v>
      </c>
      <c r="HE88" s="1">
        <v>1.8792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 t="s">
        <v>372</v>
      </c>
      <c r="HL88" s="1" t="s">
        <v>373</v>
      </c>
      <c r="HM88" s="1" t="s">
        <v>780</v>
      </c>
      <c r="HN88" s="1" t="s">
        <v>780</v>
      </c>
      <c r="HO88" s="1" t="s">
        <v>373</v>
      </c>
      <c r="HP88" s="1">
        <v>0</v>
      </c>
      <c r="HQ88" s="1">
        <v>100</v>
      </c>
      <c r="HR88" s="1">
        <v>100</v>
      </c>
      <c r="HS88" s="1">
        <v>5.8310000000000004</v>
      </c>
      <c r="HT88" s="1">
        <v>1.0968</v>
      </c>
      <c r="HU88" s="1">
        <v>4.3574000000000002</v>
      </c>
      <c r="HV88" s="1">
        <v>3.163E-3</v>
      </c>
      <c r="HW88" s="2">
        <v>-1.9999999999999999E-6</v>
      </c>
      <c r="HX88" s="2">
        <v>3.13E-10</v>
      </c>
      <c r="HY88" s="1">
        <v>0.32710400000000001</v>
      </c>
      <c r="HZ88" s="1">
        <v>2.2706E-2</v>
      </c>
      <c r="IA88" s="1">
        <v>3.1700000000000001E-4</v>
      </c>
      <c r="IB88" s="2">
        <v>-2.3999999999999999E-6</v>
      </c>
      <c r="IC88" s="1">
        <v>4</v>
      </c>
      <c r="ID88" s="1">
        <v>1883</v>
      </c>
      <c r="IE88" s="1">
        <v>1</v>
      </c>
      <c r="IF88" s="1">
        <v>28</v>
      </c>
      <c r="IG88" s="1">
        <v>1.3</v>
      </c>
      <c r="IH88" s="1">
        <v>9.6</v>
      </c>
      <c r="II88" s="1">
        <v>2.20947</v>
      </c>
      <c r="IJ88" s="1">
        <v>2.4706999999999999</v>
      </c>
      <c r="IK88" s="1">
        <v>1.42578</v>
      </c>
      <c r="IL88" s="1">
        <v>2.2863799999999999</v>
      </c>
      <c r="IM88" s="1">
        <v>1.5478499999999999</v>
      </c>
      <c r="IN88" s="1">
        <v>2.323</v>
      </c>
      <c r="IO88" s="1">
        <v>40.758000000000003</v>
      </c>
      <c r="IP88" s="1">
        <v>13.5191</v>
      </c>
      <c r="IQ88" s="1">
        <v>18</v>
      </c>
      <c r="IR88" s="1">
        <v>592.51400000000001</v>
      </c>
      <c r="IS88" s="1">
        <v>451.54599999999999</v>
      </c>
      <c r="IT88" s="1">
        <v>25.000399999999999</v>
      </c>
      <c r="IU88" s="1">
        <v>35.883400000000002</v>
      </c>
      <c r="IV88" s="1">
        <v>30.000499999999999</v>
      </c>
      <c r="IW88" s="1">
        <v>35.960599999999999</v>
      </c>
      <c r="IX88" s="1">
        <v>35.8735</v>
      </c>
      <c r="IY88" s="1">
        <v>44.2395</v>
      </c>
      <c r="IZ88" s="1">
        <v>28.521000000000001</v>
      </c>
      <c r="JA88" s="1">
        <v>0</v>
      </c>
      <c r="JB88" s="1">
        <v>25</v>
      </c>
      <c r="JC88" s="1">
        <v>1000</v>
      </c>
      <c r="JD88" s="1">
        <v>21.965599999999998</v>
      </c>
      <c r="JE88" s="1">
        <v>98.059700000000007</v>
      </c>
      <c r="JF88" s="1">
        <v>99.461600000000004</v>
      </c>
    </row>
    <row r="89" spans="1:266" x14ac:dyDescent="0.2">
      <c r="A89" s="1">
        <v>73</v>
      </c>
      <c r="B89" s="2">
        <v>1660000000</v>
      </c>
      <c r="C89" s="1">
        <v>13005.6</v>
      </c>
      <c r="D89" s="1" t="s">
        <v>856</v>
      </c>
      <c r="E89" s="2">
        <v>4.6342592592592595E-2</v>
      </c>
      <c r="F89" s="1" t="s">
        <v>366</v>
      </c>
      <c r="G89" s="1"/>
      <c r="H89" s="1" t="s">
        <v>449</v>
      </c>
      <c r="I89" s="1">
        <v>14</v>
      </c>
      <c r="J89" s="1" t="s">
        <v>844</v>
      </c>
      <c r="K89" s="2">
        <v>1660000000</v>
      </c>
      <c r="L89" s="1">
        <v>4.7169999999999998E-3</v>
      </c>
      <c r="M89" s="1">
        <v>4.7165330000000001</v>
      </c>
      <c r="N89" s="1">
        <v>24.334350000000001</v>
      </c>
      <c r="O89" s="1">
        <v>1167.473</v>
      </c>
      <c r="P89" s="1">
        <v>1023.421</v>
      </c>
      <c r="Q89" s="1">
        <v>103.59269999999999</v>
      </c>
      <c r="R89" s="1">
        <v>118.17400000000001</v>
      </c>
      <c r="S89" s="1">
        <v>0.35650799999999999</v>
      </c>
      <c r="T89" s="1">
        <v>1.9142030000000001</v>
      </c>
      <c r="U89" s="1">
        <v>0.32331100000000002</v>
      </c>
      <c r="V89" s="1">
        <v>0.204794</v>
      </c>
      <c r="W89" s="1">
        <v>241.7593</v>
      </c>
      <c r="X89" s="1">
        <v>29.693570000000001</v>
      </c>
      <c r="Y89" s="1">
        <v>29.693570000000001</v>
      </c>
      <c r="Z89" s="1">
        <v>4.1860350000000004</v>
      </c>
      <c r="AA89" s="1">
        <v>67.058660000000003</v>
      </c>
      <c r="AB89" s="1">
        <v>2.7600519999999999</v>
      </c>
      <c r="AC89" s="1">
        <v>4.1158770000000002</v>
      </c>
      <c r="AD89" s="1">
        <v>1.425983</v>
      </c>
      <c r="AE89" s="1">
        <v>-207.999</v>
      </c>
      <c r="AF89" s="1">
        <v>-30.265499999999999</v>
      </c>
      <c r="AG89" s="1">
        <v>-3.4998499999999999</v>
      </c>
      <c r="AH89" s="1">
        <v>-5.0899999999999999E-3</v>
      </c>
      <c r="AI89" s="1">
        <v>0</v>
      </c>
      <c r="AJ89" s="1">
        <v>0</v>
      </c>
      <c r="AK89" s="1">
        <v>1</v>
      </c>
      <c r="AL89" s="1">
        <v>0</v>
      </c>
      <c r="AM89" s="1">
        <v>25552.639999999999</v>
      </c>
      <c r="AN89" s="1" t="s">
        <v>367</v>
      </c>
      <c r="AO89" s="1" t="s">
        <v>367</v>
      </c>
      <c r="AP89" s="1">
        <v>0</v>
      </c>
      <c r="AQ89" s="1">
        <v>0</v>
      </c>
      <c r="AR89" s="1" t="e">
        <v>#DIV/0!</v>
      </c>
      <c r="AS89" s="1">
        <v>0</v>
      </c>
      <c r="AT89" s="1" t="s">
        <v>367</v>
      </c>
      <c r="AU89" s="1" t="s">
        <v>367</v>
      </c>
      <c r="AV89" s="1">
        <v>0</v>
      </c>
      <c r="AW89" s="1">
        <v>0</v>
      </c>
      <c r="AX89" s="1" t="e">
        <v>#DIV/0!</v>
      </c>
      <c r="AY89" s="1">
        <v>0.5</v>
      </c>
      <c r="AZ89" s="1">
        <v>1261.2909999999999</v>
      </c>
      <c r="BA89" s="1">
        <v>24.334350000000001</v>
      </c>
      <c r="BB89" s="1" t="e">
        <v>#DIV/0!</v>
      </c>
      <c r="BC89" s="1">
        <v>1.9293000000000001E-2</v>
      </c>
      <c r="BD89" s="1" t="e">
        <v>#DIV/0!</v>
      </c>
      <c r="BE89" s="1" t="e">
        <v>#DIV/0!</v>
      </c>
      <c r="BF89" s="1" t="s">
        <v>367</v>
      </c>
      <c r="BG89" s="1">
        <v>0</v>
      </c>
      <c r="BH89" s="1" t="e">
        <v>#DIV/0!</v>
      </c>
      <c r="BI89" s="1" t="e">
        <v>#DIV/0!</v>
      </c>
      <c r="BJ89" s="1" t="e">
        <v>#DIV/0!</v>
      </c>
      <c r="BK89" s="1" t="e">
        <v>#DIV/0!</v>
      </c>
      <c r="BL89" s="1" t="e">
        <v>#DIV/0!</v>
      </c>
      <c r="BM89" s="1" t="e">
        <v>#DIV/0!</v>
      </c>
      <c r="BN89" s="1" t="e">
        <v>#DIV/0!</v>
      </c>
      <c r="BO89" s="1" t="e">
        <v>#DIV/0!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1500.09</v>
      </c>
      <c r="CI89" s="1">
        <v>1261.2909999999999</v>
      </c>
      <c r="CJ89" s="1">
        <v>0.84080999999999995</v>
      </c>
      <c r="CK89" s="1">
        <v>0.161163</v>
      </c>
      <c r="CL89" s="1">
        <v>6</v>
      </c>
      <c r="CM89" s="1">
        <v>0.5</v>
      </c>
      <c r="CN89" s="1" t="s">
        <v>368</v>
      </c>
      <c r="CO89" s="1">
        <v>2</v>
      </c>
      <c r="CP89" s="2">
        <v>1660000000</v>
      </c>
      <c r="CQ89" s="1">
        <v>1167.473</v>
      </c>
      <c r="CR89" s="1">
        <v>1200.02</v>
      </c>
      <c r="CS89" s="1">
        <v>27.267299999999999</v>
      </c>
      <c r="CT89" s="1">
        <v>22.263300000000001</v>
      </c>
      <c r="CU89" s="1">
        <v>1161.46</v>
      </c>
      <c r="CV89" s="1">
        <v>26.324300000000001</v>
      </c>
      <c r="CW89" s="1">
        <v>550.11099999999999</v>
      </c>
      <c r="CX89" s="1">
        <v>101.122</v>
      </c>
      <c r="CY89" s="1">
        <v>0.10005500000000001</v>
      </c>
      <c r="CZ89" s="1">
        <v>29.400300000000001</v>
      </c>
      <c r="DA89" s="1">
        <v>29.768000000000001</v>
      </c>
      <c r="DB89" s="1">
        <v>999.9</v>
      </c>
      <c r="DC89" s="1">
        <v>0</v>
      </c>
      <c r="DD89" s="1">
        <v>0</v>
      </c>
      <c r="DE89" s="1">
        <v>4991.25</v>
      </c>
      <c r="DF89" s="1">
        <v>0</v>
      </c>
      <c r="DG89" s="1">
        <v>140.88</v>
      </c>
      <c r="DH89" s="1">
        <v>-32.747100000000003</v>
      </c>
      <c r="DI89" s="1">
        <v>1200.19</v>
      </c>
      <c r="DJ89" s="1">
        <v>1227.3399999999999</v>
      </c>
      <c r="DK89" s="1">
        <v>5.16235</v>
      </c>
      <c r="DL89" s="1">
        <v>1200.02</v>
      </c>
      <c r="DM89" s="1">
        <v>22.263300000000001</v>
      </c>
      <c r="DN89" s="1">
        <v>2.7733300000000001</v>
      </c>
      <c r="DO89" s="1">
        <v>2.2513100000000001</v>
      </c>
      <c r="DP89" s="1">
        <v>22.726199999999999</v>
      </c>
      <c r="DQ89" s="1">
        <v>19.3322</v>
      </c>
      <c r="DR89" s="1">
        <v>1500.09</v>
      </c>
      <c r="DS89" s="1">
        <v>0.973001</v>
      </c>
      <c r="DT89" s="1">
        <v>2.6998999999999999E-2</v>
      </c>
      <c r="DU89" s="1">
        <v>0</v>
      </c>
      <c r="DV89" s="1">
        <v>2.8012999999999999</v>
      </c>
      <c r="DW89" s="1">
        <v>0</v>
      </c>
      <c r="DX89" s="1">
        <v>17853.2</v>
      </c>
      <c r="DY89" s="1">
        <v>13304.4</v>
      </c>
      <c r="DZ89" s="1">
        <v>38.875</v>
      </c>
      <c r="EA89" s="1">
        <v>40.625</v>
      </c>
      <c r="EB89" s="1">
        <v>39.5</v>
      </c>
      <c r="EC89" s="1">
        <v>39.561999999999998</v>
      </c>
      <c r="ED89" s="1">
        <v>38.936999999999998</v>
      </c>
      <c r="EE89" s="1">
        <v>1459.59</v>
      </c>
      <c r="EF89" s="1">
        <v>40.5</v>
      </c>
      <c r="EG89" s="1">
        <v>0</v>
      </c>
      <c r="EH89" s="2">
        <v>1660000000</v>
      </c>
      <c r="EI89" s="1">
        <v>0</v>
      </c>
      <c r="EJ89" s="1">
        <v>2.2857400000000001</v>
      </c>
      <c r="EK89" s="1">
        <v>0.36133100000000001</v>
      </c>
      <c r="EL89" s="1">
        <v>3278.9769999999999</v>
      </c>
      <c r="EM89" s="1">
        <v>17509.439999999999</v>
      </c>
      <c r="EN89" s="1">
        <v>15</v>
      </c>
      <c r="EO89" s="2">
        <v>1660000000</v>
      </c>
      <c r="EP89" s="2">
        <v>4.6724537037037044E-2</v>
      </c>
      <c r="EQ89" s="2">
        <v>1660000000</v>
      </c>
      <c r="ER89" s="2">
        <v>1660000000</v>
      </c>
      <c r="ES89" s="1">
        <v>62</v>
      </c>
      <c r="ET89" s="1">
        <v>0.216</v>
      </c>
      <c r="EU89" s="1">
        <v>8.9999999999999993E-3</v>
      </c>
      <c r="EV89" s="1">
        <v>6.0129999999999999</v>
      </c>
      <c r="EW89" s="1">
        <v>0.94299999999999995</v>
      </c>
      <c r="EX89" s="1">
        <v>1200</v>
      </c>
      <c r="EY89" s="1">
        <v>22</v>
      </c>
      <c r="EZ89" s="1">
        <v>0.17</v>
      </c>
      <c r="FA89" s="1">
        <v>0.03</v>
      </c>
      <c r="FB89" s="1">
        <v>-32.322299999999998</v>
      </c>
      <c r="FC89" s="1">
        <v>-3.7065700000000001</v>
      </c>
      <c r="FD89" s="1">
        <v>0.39248100000000002</v>
      </c>
      <c r="FE89" s="1">
        <v>0</v>
      </c>
      <c r="FF89" s="1">
        <v>5.1856679999999997</v>
      </c>
      <c r="FG89" s="1">
        <v>-0.13339999999999999</v>
      </c>
      <c r="FH89" s="1">
        <v>1.3427E-2</v>
      </c>
      <c r="FI89" s="1">
        <v>1</v>
      </c>
      <c r="FJ89" s="1">
        <v>1</v>
      </c>
      <c r="FK89" s="1">
        <v>2</v>
      </c>
      <c r="FL89" s="2">
        <v>44563</v>
      </c>
      <c r="FM89" s="1">
        <v>3.0500500000000001</v>
      </c>
      <c r="FN89" s="1">
        <v>2.76396</v>
      </c>
      <c r="FO89" s="1">
        <v>0.20750199999999999</v>
      </c>
      <c r="FP89" s="1">
        <v>0.212642</v>
      </c>
      <c r="FQ89" s="1">
        <v>0.126611</v>
      </c>
      <c r="FR89" s="1">
        <v>0.11271100000000001</v>
      </c>
      <c r="FS89" s="1">
        <v>24698.799999999999</v>
      </c>
      <c r="FT89" s="1">
        <v>19260</v>
      </c>
      <c r="FU89" s="1">
        <v>29315.8</v>
      </c>
      <c r="FV89" s="1">
        <v>23966.1</v>
      </c>
      <c r="FW89" s="1">
        <v>33616</v>
      </c>
      <c r="FX89" s="1">
        <v>31046.5</v>
      </c>
      <c r="FY89" s="1">
        <v>42281.3</v>
      </c>
      <c r="FZ89" s="1">
        <v>39080.6</v>
      </c>
      <c r="GA89" s="1">
        <v>2.0041500000000001</v>
      </c>
      <c r="GB89" s="1">
        <v>1.81498</v>
      </c>
      <c r="GC89" s="1">
        <v>-1.4829999999999999E-2</v>
      </c>
      <c r="GD89" s="1">
        <v>0</v>
      </c>
      <c r="GE89" s="1">
        <v>30.009399999999999</v>
      </c>
      <c r="GF89" s="1">
        <v>999.9</v>
      </c>
      <c r="GG89" s="1">
        <v>45.8</v>
      </c>
      <c r="GH89" s="1">
        <v>38.1</v>
      </c>
      <c r="GI89" s="1">
        <v>30.319299999999998</v>
      </c>
      <c r="GJ89" s="1">
        <v>31.172999999999998</v>
      </c>
      <c r="GK89" s="1">
        <v>32.0473</v>
      </c>
      <c r="GL89" s="1">
        <v>1</v>
      </c>
      <c r="GM89" s="1">
        <v>0.74072700000000002</v>
      </c>
      <c r="GN89" s="1">
        <v>3.37513</v>
      </c>
      <c r="GO89" s="1">
        <v>20.2331</v>
      </c>
      <c r="GP89" s="1">
        <v>5.2237299999999998</v>
      </c>
      <c r="GQ89" s="1">
        <v>11.9201</v>
      </c>
      <c r="GR89" s="1">
        <v>4.9636500000000003</v>
      </c>
      <c r="GS89" s="1">
        <v>3.2919999999999998</v>
      </c>
      <c r="GT89" s="1">
        <v>9999</v>
      </c>
      <c r="GU89" s="1">
        <v>9999</v>
      </c>
      <c r="GV89" s="1">
        <v>9848.4</v>
      </c>
      <c r="GW89" s="1">
        <v>990</v>
      </c>
      <c r="GX89" s="1">
        <v>1.8773200000000001</v>
      </c>
      <c r="GY89" s="1">
        <v>1.8756999999999999</v>
      </c>
      <c r="GZ89" s="1">
        <v>1.8743799999999999</v>
      </c>
      <c r="HA89" s="1">
        <v>1.8736299999999999</v>
      </c>
      <c r="HB89" s="1">
        <v>1.875</v>
      </c>
      <c r="HC89" s="1">
        <v>1.8699600000000001</v>
      </c>
      <c r="HD89" s="1">
        <v>1.8741699999999999</v>
      </c>
      <c r="HE89" s="1">
        <v>1.87923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 t="s">
        <v>372</v>
      </c>
      <c r="HL89" s="1" t="s">
        <v>373</v>
      </c>
      <c r="HM89" s="1" t="s">
        <v>780</v>
      </c>
      <c r="HN89" s="1" t="s">
        <v>780</v>
      </c>
      <c r="HO89" s="1" t="s">
        <v>373</v>
      </c>
      <c r="HP89" s="1">
        <v>0</v>
      </c>
      <c r="HQ89" s="1">
        <v>100</v>
      </c>
      <c r="HR89" s="1">
        <v>100</v>
      </c>
      <c r="HS89" s="1">
        <v>6.0129999999999999</v>
      </c>
      <c r="HT89" s="1">
        <v>0.94299999999999995</v>
      </c>
      <c r="HU89" s="1">
        <v>4.3940340000000004</v>
      </c>
      <c r="HV89" s="1">
        <v>3.163E-3</v>
      </c>
      <c r="HW89" s="2">
        <v>-1.9999999999999999E-6</v>
      </c>
      <c r="HX89" s="2">
        <v>3.13E-10</v>
      </c>
      <c r="HY89" s="1">
        <v>0.32710400000000001</v>
      </c>
      <c r="HZ89" s="1">
        <v>2.2706E-2</v>
      </c>
      <c r="IA89" s="1">
        <v>3.1700000000000001E-4</v>
      </c>
      <c r="IB89" s="2">
        <v>-2.3999999999999999E-6</v>
      </c>
      <c r="IC89" s="1">
        <v>4</v>
      </c>
      <c r="ID89" s="1">
        <v>1883</v>
      </c>
      <c r="IE89" s="1">
        <v>1</v>
      </c>
      <c r="IF89" s="1">
        <v>28</v>
      </c>
      <c r="IG89" s="1">
        <v>1.3</v>
      </c>
      <c r="IH89" s="1">
        <v>11.4</v>
      </c>
      <c r="II89" s="1">
        <v>2.5720200000000002</v>
      </c>
      <c r="IJ89" s="1">
        <v>2.4645999999999999</v>
      </c>
      <c r="IK89" s="1">
        <v>1.42578</v>
      </c>
      <c r="IL89" s="1">
        <v>2.2851599999999999</v>
      </c>
      <c r="IM89" s="1">
        <v>1.5478499999999999</v>
      </c>
      <c r="IN89" s="1">
        <v>2.2997999999999998</v>
      </c>
      <c r="IO89" s="1">
        <v>40.860799999999998</v>
      </c>
      <c r="IP89" s="1">
        <v>13.4841</v>
      </c>
      <c r="IQ89" s="1">
        <v>18</v>
      </c>
      <c r="IR89" s="1">
        <v>592.45399999999995</v>
      </c>
      <c r="IS89" s="1">
        <v>451.62900000000002</v>
      </c>
      <c r="IT89" s="1">
        <v>24.999600000000001</v>
      </c>
      <c r="IU89" s="1">
        <v>35.9863</v>
      </c>
      <c r="IV89" s="1">
        <v>30.000399999999999</v>
      </c>
      <c r="IW89" s="1">
        <v>36.066899999999997</v>
      </c>
      <c r="IX89" s="1">
        <v>35.982500000000002</v>
      </c>
      <c r="IY89" s="1">
        <v>51.488199999999999</v>
      </c>
      <c r="IZ89" s="1">
        <v>27.381499999999999</v>
      </c>
      <c r="JA89" s="1">
        <v>0</v>
      </c>
      <c r="JB89" s="1">
        <v>25</v>
      </c>
      <c r="JC89" s="1">
        <v>1200</v>
      </c>
      <c r="JD89" s="1">
        <v>22.255400000000002</v>
      </c>
      <c r="JE89" s="1">
        <v>98.042400000000001</v>
      </c>
      <c r="JF89" s="1">
        <v>99.448400000000007</v>
      </c>
    </row>
    <row r="90" spans="1:266" x14ac:dyDescent="0.2">
      <c r="A90" s="1">
        <v>74</v>
      </c>
      <c r="B90" s="2">
        <v>1660000000</v>
      </c>
      <c r="C90" s="1">
        <v>13114.6</v>
      </c>
      <c r="D90" s="1" t="s">
        <v>857</v>
      </c>
      <c r="E90" s="2">
        <v>4.760416666666667E-2</v>
      </c>
      <c r="F90" s="1" t="s">
        <v>366</v>
      </c>
      <c r="G90" s="1"/>
      <c r="H90" s="1" t="s">
        <v>449</v>
      </c>
      <c r="I90" s="1">
        <v>14</v>
      </c>
      <c r="J90" s="1" t="s">
        <v>844</v>
      </c>
      <c r="K90" s="2">
        <v>1660000000</v>
      </c>
      <c r="L90" s="1">
        <v>4.9350000000000002E-3</v>
      </c>
      <c r="M90" s="1">
        <v>4.9349230000000004</v>
      </c>
      <c r="N90" s="1">
        <v>24.317599999999999</v>
      </c>
      <c r="O90" s="1">
        <v>1465.5809999999999</v>
      </c>
      <c r="P90" s="1">
        <v>1323.3119999999999</v>
      </c>
      <c r="Q90" s="1">
        <v>133.94710000000001</v>
      </c>
      <c r="R90" s="1">
        <v>148.34780000000001</v>
      </c>
      <c r="S90" s="1">
        <v>0.38417800000000002</v>
      </c>
      <c r="T90" s="1">
        <v>1.9116690000000001</v>
      </c>
      <c r="U90" s="1">
        <v>0.34587800000000002</v>
      </c>
      <c r="V90" s="1">
        <v>0.21929599999999999</v>
      </c>
      <c r="W90" s="1">
        <v>241.74019999999999</v>
      </c>
      <c r="X90" s="1">
        <v>29.597899999999999</v>
      </c>
      <c r="Y90" s="1">
        <v>29.597899999999999</v>
      </c>
      <c r="Z90" s="1">
        <v>4.1630330000000004</v>
      </c>
      <c r="AA90" s="1">
        <v>67.305440000000004</v>
      </c>
      <c r="AB90" s="1">
        <v>2.7682760000000002</v>
      </c>
      <c r="AC90" s="1">
        <v>4.1130050000000002</v>
      </c>
      <c r="AD90" s="1">
        <v>1.394757</v>
      </c>
      <c r="AE90" s="1">
        <v>-217.63</v>
      </c>
      <c r="AF90" s="1">
        <v>-21.611599999999999</v>
      </c>
      <c r="AG90" s="1">
        <v>-2.5011000000000001</v>
      </c>
      <c r="AH90" s="1">
        <v>-2.5999999999999999E-3</v>
      </c>
      <c r="AI90" s="1">
        <v>0</v>
      </c>
      <c r="AJ90" s="1">
        <v>0</v>
      </c>
      <c r="AK90" s="1">
        <v>1</v>
      </c>
      <c r="AL90" s="1">
        <v>0</v>
      </c>
      <c r="AM90" s="1">
        <v>25490.45</v>
      </c>
      <c r="AN90" s="1" t="s">
        <v>367</v>
      </c>
      <c r="AO90" s="1" t="s">
        <v>367</v>
      </c>
      <c r="AP90" s="1">
        <v>0</v>
      </c>
      <c r="AQ90" s="1">
        <v>0</v>
      </c>
      <c r="AR90" s="1" t="e">
        <v>#DIV/0!</v>
      </c>
      <c r="AS90" s="1">
        <v>0</v>
      </c>
      <c r="AT90" s="1" t="s">
        <v>367</v>
      </c>
      <c r="AU90" s="1" t="s">
        <v>367</v>
      </c>
      <c r="AV90" s="1">
        <v>0</v>
      </c>
      <c r="AW90" s="1">
        <v>0</v>
      </c>
      <c r="AX90" s="1" t="e">
        <v>#DIV/0!</v>
      </c>
      <c r="AY90" s="1">
        <v>0.5</v>
      </c>
      <c r="AZ90" s="1">
        <v>1261.19</v>
      </c>
      <c r="BA90" s="1">
        <v>24.317599999999999</v>
      </c>
      <c r="BB90" s="1" t="e">
        <v>#DIV/0!</v>
      </c>
      <c r="BC90" s="1">
        <v>1.9281E-2</v>
      </c>
      <c r="BD90" s="1" t="e">
        <v>#DIV/0!</v>
      </c>
      <c r="BE90" s="1" t="e">
        <v>#DIV/0!</v>
      </c>
      <c r="BF90" s="1" t="s">
        <v>367</v>
      </c>
      <c r="BG90" s="1">
        <v>0</v>
      </c>
      <c r="BH90" s="1" t="e">
        <v>#DIV/0!</v>
      </c>
      <c r="BI90" s="1" t="e">
        <v>#DIV/0!</v>
      </c>
      <c r="BJ90" s="1" t="e">
        <v>#DIV/0!</v>
      </c>
      <c r="BK90" s="1" t="e">
        <v>#DIV/0!</v>
      </c>
      <c r="BL90" s="1" t="e">
        <v>#DIV/0!</v>
      </c>
      <c r="BM90" s="1" t="e">
        <v>#DIV/0!</v>
      </c>
      <c r="BN90" s="1" t="e">
        <v>#DIV/0!</v>
      </c>
      <c r="BO90" s="1" t="e">
        <v>#DIV/0!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1499.97</v>
      </c>
      <c r="CI90" s="1">
        <v>1261.19</v>
      </c>
      <c r="CJ90" s="1">
        <v>0.84080999999999995</v>
      </c>
      <c r="CK90" s="1">
        <v>0.161163</v>
      </c>
      <c r="CL90" s="1">
        <v>6</v>
      </c>
      <c r="CM90" s="1">
        <v>0.5</v>
      </c>
      <c r="CN90" s="1" t="s">
        <v>368</v>
      </c>
      <c r="CO90" s="1">
        <v>2</v>
      </c>
      <c r="CP90" s="2">
        <v>1660000000</v>
      </c>
      <c r="CQ90" s="1">
        <v>1465.5809999999999</v>
      </c>
      <c r="CR90" s="1">
        <v>1499.99</v>
      </c>
      <c r="CS90" s="1">
        <v>27.348800000000001</v>
      </c>
      <c r="CT90" s="1">
        <v>22.113900000000001</v>
      </c>
      <c r="CU90" s="1">
        <v>1459.56</v>
      </c>
      <c r="CV90" s="1">
        <v>26.241</v>
      </c>
      <c r="CW90" s="1">
        <v>550.149</v>
      </c>
      <c r="CX90" s="1">
        <v>101.121</v>
      </c>
      <c r="CY90" s="1">
        <v>0.10012</v>
      </c>
      <c r="CZ90" s="1">
        <v>29.388200000000001</v>
      </c>
      <c r="DA90" s="1">
        <v>29.764299999999999</v>
      </c>
      <c r="DB90" s="1">
        <v>999.9</v>
      </c>
      <c r="DC90" s="1">
        <v>0</v>
      </c>
      <c r="DD90" s="1">
        <v>0</v>
      </c>
      <c r="DE90" s="1">
        <v>4980.62</v>
      </c>
      <c r="DF90" s="1">
        <v>0</v>
      </c>
      <c r="DG90" s="1">
        <v>136.017</v>
      </c>
      <c r="DH90" s="1">
        <v>-34.577300000000001</v>
      </c>
      <c r="DI90" s="1">
        <v>1506.62</v>
      </c>
      <c r="DJ90" s="1">
        <v>1533.91</v>
      </c>
      <c r="DK90" s="1">
        <v>5.2349100000000002</v>
      </c>
      <c r="DL90" s="1">
        <v>1499.99</v>
      </c>
      <c r="DM90" s="1">
        <v>22.113900000000001</v>
      </c>
      <c r="DN90" s="1">
        <v>2.7655400000000001</v>
      </c>
      <c r="DO90" s="1">
        <v>2.2361800000000001</v>
      </c>
      <c r="DP90" s="1">
        <v>22.6798</v>
      </c>
      <c r="DQ90" s="1">
        <v>19.2239</v>
      </c>
      <c r="DR90" s="1">
        <v>1499.97</v>
      </c>
      <c r="DS90" s="1">
        <v>0.973001</v>
      </c>
      <c r="DT90" s="1">
        <v>2.6998999999999999E-2</v>
      </c>
      <c r="DU90" s="1">
        <v>0</v>
      </c>
      <c r="DV90" s="1">
        <v>2.5754999999999999</v>
      </c>
      <c r="DW90" s="1">
        <v>0</v>
      </c>
      <c r="DX90" s="1">
        <v>17232.900000000001</v>
      </c>
      <c r="DY90" s="1">
        <v>13303.3</v>
      </c>
      <c r="DZ90" s="1">
        <v>38.936999999999998</v>
      </c>
      <c r="EA90" s="1">
        <v>40.625</v>
      </c>
      <c r="EB90" s="1">
        <v>39.5</v>
      </c>
      <c r="EC90" s="1">
        <v>39.625</v>
      </c>
      <c r="ED90" s="1">
        <v>39.061999999999998</v>
      </c>
      <c r="EE90" s="1">
        <v>1459.47</v>
      </c>
      <c r="EF90" s="1">
        <v>40.5</v>
      </c>
      <c r="EG90" s="1">
        <v>0</v>
      </c>
      <c r="EH90" s="2">
        <v>1660000000</v>
      </c>
      <c r="EI90" s="1">
        <v>0</v>
      </c>
      <c r="EJ90" s="1">
        <v>2.3939119999999998</v>
      </c>
      <c r="EK90" s="1">
        <v>-0.34705000000000003</v>
      </c>
      <c r="EL90" s="1">
        <v>214.86920000000001</v>
      </c>
      <c r="EM90" s="1">
        <v>17423.34</v>
      </c>
      <c r="EN90" s="1">
        <v>15</v>
      </c>
      <c r="EO90" s="2">
        <v>1660000000</v>
      </c>
      <c r="EP90" s="2">
        <v>4.8032407407407406E-2</v>
      </c>
      <c r="EQ90" s="2">
        <v>1660000000</v>
      </c>
      <c r="ER90" s="2">
        <v>1660000000</v>
      </c>
      <c r="ES90" s="1">
        <v>63</v>
      </c>
      <c r="ET90" s="1">
        <v>0.192</v>
      </c>
      <c r="EU90" s="1">
        <v>8.9999999999999993E-3</v>
      </c>
      <c r="EV90" s="1">
        <v>6.0209999999999999</v>
      </c>
      <c r="EW90" s="1">
        <v>0.94299999999999995</v>
      </c>
      <c r="EX90" s="1">
        <v>1500</v>
      </c>
      <c r="EY90" s="1">
        <v>22</v>
      </c>
      <c r="EZ90" s="1">
        <v>0.12</v>
      </c>
      <c r="FA90" s="1">
        <v>0.03</v>
      </c>
      <c r="FB90" s="1">
        <v>-34.420999999999999</v>
      </c>
      <c r="FC90" s="1">
        <v>-2.9650300000000001</v>
      </c>
      <c r="FD90" s="1">
        <v>0.29810599999999998</v>
      </c>
      <c r="FE90" s="1">
        <v>0</v>
      </c>
      <c r="FF90" s="1">
        <v>5.2718230000000004</v>
      </c>
      <c r="FG90" s="1">
        <v>-0.24926999999999999</v>
      </c>
      <c r="FH90" s="1">
        <v>2.4521999999999999E-2</v>
      </c>
      <c r="FI90" s="1">
        <v>1</v>
      </c>
      <c r="FJ90" s="1">
        <v>1</v>
      </c>
      <c r="FK90" s="1">
        <v>2</v>
      </c>
      <c r="FL90" s="2">
        <v>44563</v>
      </c>
      <c r="FM90" s="1">
        <v>3.0500099999999999</v>
      </c>
      <c r="FN90" s="1">
        <v>2.7639800000000001</v>
      </c>
      <c r="FO90" s="1">
        <v>0.23913799999999999</v>
      </c>
      <c r="FP90" s="1">
        <v>0.24404200000000001</v>
      </c>
      <c r="FQ90" s="1">
        <v>0.126301</v>
      </c>
      <c r="FR90" s="1">
        <v>0.112155</v>
      </c>
      <c r="FS90" s="1">
        <v>23699.1</v>
      </c>
      <c r="FT90" s="1">
        <v>18485.099999999999</v>
      </c>
      <c r="FU90" s="1">
        <v>29306.2</v>
      </c>
      <c r="FV90" s="1">
        <v>23963.4</v>
      </c>
      <c r="FW90" s="1">
        <v>33618.1</v>
      </c>
      <c r="FX90" s="1">
        <v>31063.1</v>
      </c>
      <c r="FY90" s="1">
        <v>42266.9</v>
      </c>
      <c r="FZ90" s="1">
        <v>39075.4</v>
      </c>
      <c r="GA90" s="1">
        <v>2.0032999999999999</v>
      </c>
      <c r="GB90" s="1">
        <v>1.8129200000000001</v>
      </c>
      <c r="GC90" s="1">
        <v>-1.866E-2</v>
      </c>
      <c r="GD90" s="1">
        <v>0</v>
      </c>
      <c r="GE90" s="1">
        <v>30.068000000000001</v>
      </c>
      <c r="GF90" s="1">
        <v>999.9</v>
      </c>
      <c r="GG90" s="1">
        <v>45.6</v>
      </c>
      <c r="GH90" s="1">
        <v>38.299999999999997</v>
      </c>
      <c r="GI90" s="1">
        <v>30.511500000000002</v>
      </c>
      <c r="GJ90" s="1">
        <v>31.213000000000001</v>
      </c>
      <c r="GK90" s="1">
        <v>32.027200000000001</v>
      </c>
      <c r="GL90" s="1">
        <v>1</v>
      </c>
      <c r="GM90" s="1">
        <v>0.74914599999999998</v>
      </c>
      <c r="GN90" s="1">
        <v>3.4157799999999998</v>
      </c>
      <c r="GO90" s="1">
        <v>20.232700000000001</v>
      </c>
      <c r="GP90" s="1">
        <v>5.2243300000000001</v>
      </c>
      <c r="GQ90" s="1">
        <v>11.9201</v>
      </c>
      <c r="GR90" s="1">
        <v>4.9638</v>
      </c>
      <c r="GS90" s="1">
        <v>3.29203</v>
      </c>
      <c r="GT90" s="1">
        <v>9999</v>
      </c>
      <c r="GU90" s="1">
        <v>9999</v>
      </c>
      <c r="GV90" s="1">
        <v>9848.4</v>
      </c>
      <c r="GW90" s="1">
        <v>990</v>
      </c>
      <c r="GX90" s="1">
        <v>1.87731</v>
      </c>
      <c r="GY90" s="1">
        <v>1.8756699999999999</v>
      </c>
      <c r="GZ90" s="1">
        <v>1.87439</v>
      </c>
      <c r="HA90" s="1">
        <v>1.8736299999999999</v>
      </c>
      <c r="HB90" s="1">
        <v>1.875</v>
      </c>
      <c r="HC90" s="1">
        <v>1.8699600000000001</v>
      </c>
      <c r="HD90" s="1">
        <v>1.8741000000000001</v>
      </c>
      <c r="HE90" s="1">
        <v>1.87923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 t="s">
        <v>372</v>
      </c>
      <c r="HL90" s="1" t="s">
        <v>373</v>
      </c>
      <c r="HM90" s="1" t="s">
        <v>780</v>
      </c>
      <c r="HN90" s="1" t="s">
        <v>780</v>
      </c>
      <c r="HO90" s="1" t="s">
        <v>373</v>
      </c>
      <c r="HP90" s="1">
        <v>0</v>
      </c>
      <c r="HQ90" s="1">
        <v>100</v>
      </c>
      <c r="HR90" s="1">
        <v>100</v>
      </c>
      <c r="HS90" s="1">
        <v>6.0209999999999999</v>
      </c>
      <c r="HT90" s="1">
        <v>1.1077999999999999</v>
      </c>
      <c r="HU90" s="1">
        <v>4.610608</v>
      </c>
      <c r="HV90" s="1">
        <v>3.163E-3</v>
      </c>
      <c r="HW90" s="2">
        <v>-1.9999999999999999E-6</v>
      </c>
      <c r="HX90" s="2">
        <v>3.13E-10</v>
      </c>
      <c r="HY90" s="1">
        <v>0.33646500000000001</v>
      </c>
      <c r="HZ90" s="1">
        <v>2.2706E-2</v>
      </c>
      <c r="IA90" s="1">
        <v>3.1700000000000001E-4</v>
      </c>
      <c r="IB90" s="2">
        <v>-2.3999999999999999E-6</v>
      </c>
      <c r="IC90" s="1">
        <v>4</v>
      </c>
      <c r="ID90" s="1">
        <v>1883</v>
      </c>
      <c r="IE90" s="1">
        <v>1</v>
      </c>
      <c r="IF90" s="1">
        <v>28</v>
      </c>
      <c r="IG90" s="1">
        <v>1.3</v>
      </c>
      <c r="IH90" s="1">
        <v>1.4</v>
      </c>
      <c r="II90" s="1">
        <v>3.0932599999999999</v>
      </c>
      <c r="IJ90" s="1">
        <v>2.4487299999999999</v>
      </c>
      <c r="IK90" s="1">
        <v>1.42578</v>
      </c>
      <c r="IL90" s="1">
        <v>2.2851599999999999</v>
      </c>
      <c r="IM90" s="1">
        <v>1.5478499999999999</v>
      </c>
      <c r="IN90" s="1">
        <v>2.2961399999999998</v>
      </c>
      <c r="IO90" s="1">
        <v>40.963799999999999</v>
      </c>
      <c r="IP90" s="1">
        <v>13.457800000000001</v>
      </c>
      <c r="IQ90" s="1">
        <v>18</v>
      </c>
      <c r="IR90" s="1">
        <v>592.78300000000002</v>
      </c>
      <c r="IS90" s="1">
        <v>451.125</v>
      </c>
      <c r="IT90" s="1">
        <v>24.999700000000001</v>
      </c>
      <c r="IU90" s="1">
        <v>36.089300000000001</v>
      </c>
      <c r="IV90" s="1">
        <v>30.000299999999999</v>
      </c>
      <c r="IW90" s="1">
        <v>36.177999999999997</v>
      </c>
      <c r="IX90" s="1">
        <v>36.097000000000001</v>
      </c>
      <c r="IY90" s="1">
        <v>61.923499999999997</v>
      </c>
      <c r="IZ90" s="1">
        <v>28.592099999999999</v>
      </c>
      <c r="JA90" s="1">
        <v>0</v>
      </c>
      <c r="JB90" s="1">
        <v>25</v>
      </c>
      <c r="JC90" s="1">
        <v>1500</v>
      </c>
      <c r="JD90" s="1">
        <v>22.116299999999999</v>
      </c>
      <c r="JE90" s="1">
        <v>98.009600000000006</v>
      </c>
      <c r="JF90" s="1">
        <v>99.435900000000004</v>
      </c>
    </row>
    <row r="91" spans="1:266" x14ac:dyDescent="0.2">
      <c r="A91" s="1">
        <v>75</v>
      </c>
      <c r="B91" s="2">
        <v>1660000000</v>
      </c>
      <c r="C91" s="1">
        <v>13228.1</v>
      </c>
      <c r="D91" s="1" t="s">
        <v>858</v>
      </c>
      <c r="E91" s="2">
        <v>4.8912037037037039E-2</v>
      </c>
      <c r="F91" s="1" t="s">
        <v>366</v>
      </c>
      <c r="G91" s="1"/>
      <c r="H91" s="1" t="s">
        <v>449</v>
      </c>
      <c r="I91" s="1">
        <v>14</v>
      </c>
      <c r="J91" s="1" t="s">
        <v>844</v>
      </c>
      <c r="K91" s="2">
        <v>1660000000</v>
      </c>
      <c r="L91" s="1">
        <v>4.9049999999999996E-3</v>
      </c>
      <c r="M91" s="1">
        <v>4.904814</v>
      </c>
      <c r="N91" s="1">
        <v>24.381930000000001</v>
      </c>
      <c r="O91" s="1">
        <v>1962.8610000000001</v>
      </c>
      <c r="P91" s="1">
        <v>1808.3579999999999</v>
      </c>
      <c r="Q91" s="1">
        <v>183.0309</v>
      </c>
      <c r="R91" s="1">
        <v>198.6688</v>
      </c>
      <c r="S91" s="1">
        <v>0.38114799999999999</v>
      </c>
      <c r="T91" s="1">
        <v>1.906987</v>
      </c>
      <c r="U91" s="1">
        <v>0.34333599999999997</v>
      </c>
      <c r="V91" s="1">
        <v>0.217669</v>
      </c>
      <c r="W91" s="1">
        <v>241.71879999999999</v>
      </c>
      <c r="X91" s="1">
        <v>29.648040000000002</v>
      </c>
      <c r="Y91" s="1">
        <v>29.648040000000002</v>
      </c>
      <c r="Z91" s="1">
        <v>4.1750730000000003</v>
      </c>
      <c r="AA91" s="1">
        <v>67.412840000000003</v>
      </c>
      <c r="AB91" s="1">
        <v>2.7788270000000002</v>
      </c>
      <c r="AC91" s="1">
        <v>4.1221030000000001</v>
      </c>
      <c r="AD91" s="1">
        <v>1.3962460000000001</v>
      </c>
      <c r="AE91" s="1">
        <v>-216.30199999999999</v>
      </c>
      <c r="AF91" s="1">
        <v>-22.7759</v>
      </c>
      <c r="AG91" s="1">
        <v>-2.6434799999999998</v>
      </c>
      <c r="AH91" s="1">
        <v>-2.8999999999999998E-3</v>
      </c>
      <c r="AI91" s="1">
        <v>0</v>
      </c>
      <c r="AJ91" s="1">
        <v>0</v>
      </c>
      <c r="AK91" s="1">
        <v>1</v>
      </c>
      <c r="AL91" s="1">
        <v>0</v>
      </c>
      <c r="AM91" s="1">
        <v>25370.69</v>
      </c>
      <c r="AN91" s="1" t="s">
        <v>367</v>
      </c>
      <c r="AO91" s="1" t="s">
        <v>367</v>
      </c>
      <c r="AP91" s="1">
        <v>0</v>
      </c>
      <c r="AQ91" s="1">
        <v>0</v>
      </c>
      <c r="AR91" s="1" t="e">
        <v>#DIV/0!</v>
      </c>
      <c r="AS91" s="1">
        <v>0</v>
      </c>
      <c r="AT91" s="1" t="s">
        <v>367</v>
      </c>
      <c r="AU91" s="1" t="s">
        <v>367</v>
      </c>
      <c r="AV91" s="1">
        <v>0</v>
      </c>
      <c r="AW91" s="1">
        <v>0</v>
      </c>
      <c r="AX91" s="1" t="e">
        <v>#DIV/0!</v>
      </c>
      <c r="AY91" s="1">
        <v>0.5</v>
      </c>
      <c r="AZ91" s="1">
        <v>1261.08</v>
      </c>
      <c r="BA91" s="1">
        <v>24.381930000000001</v>
      </c>
      <c r="BB91" s="1" t="e">
        <v>#DIV/0!</v>
      </c>
      <c r="BC91" s="1">
        <v>1.9334E-2</v>
      </c>
      <c r="BD91" s="1" t="e">
        <v>#DIV/0!</v>
      </c>
      <c r="BE91" s="1" t="e">
        <v>#DIV/0!</v>
      </c>
      <c r="BF91" s="1" t="s">
        <v>367</v>
      </c>
      <c r="BG91" s="1">
        <v>0</v>
      </c>
      <c r="BH91" s="1" t="e">
        <v>#DIV/0!</v>
      </c>
      <c r="BI91" s="1" t="e">
        <v>#DIV/0!</v>
      </c>
      <c r="BJ91" s="1" t="e">
        <v>#DIV/0!</v>
      </c>
      <c r="BK91" s="1" t="e">
        <v>#DIV/0!</v>
      </c>
      <c r="BL91" s="1" t="e">
        <v>#DIV/0!</v>
      </c>
      <c r="BM91" s="1" t="e">
        <v>#DIV/0!</v>
      </c>
      <c r="BN91" s="1" t="e">
        <v>#DIV/0!</v>
      </c>
      <c r="BO91" s="1" t="e">
        <v>#DIV/0!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1499.84</v>
      </c>
      <c r="CI91" s="1">
        <v>1261.08</v>
      </c>
      <c r="CJ91" s="1">
        <v>0.84080999999999995</v>
      </c>
      <c r="CK91" s="1">
        <v>0.161163</v>
      </c>
      <c r="CL91" s="1">
        <v>6</v>
      </c>
      <c r="CM91" s="1">
        <v>0.5</v>
      </c>
      <c r="CN91" s="1" t="s">
        <v>368</v>
      </c>
      <c r="CO91" s="1">
        <v>2</v>
      </c>
      <c r="CP91" s="2">
        <v>1660000000</v>
      </c>
      <c r="CQ91" s="1">
        <v>1962.8610000000001</v>
      </c>
      <c r="CR91" s="1">
        <v>1999.96</v>
      </c>
      <c r="CS91" s="1">
        <v>27.454999999999998</v>
      </c>
      <c r="CT91" s="1">
        <v>22.2515</v>
      </c>
      <c r="CU91" s="1">
        <v>1956.7</v>
      </c>
      <c r="CV91" s="1">
        <v>26.343599999999999</v>
      </c>
      <c r="CW91" s="1">
        <v>550.03200000000004</v>
      </c>
      <c r="CX91" s="1">
        <v>101.114</v>
      </c>
      <c r="CY91" s="1">
        <v>9.9876000000000006E-2</v>
      </c>
      <c r="CZ91" s="1">
        <v>29.426500000000001</v>
      </c>
      <c r="DA91" s="1">
        <v>29.819700000000001</v>
      </c>
      <c r="DB91" s="1">
        <v>999.9</v>
      </c>
      <c r="DC91" s="1">
        <v>0</v>
      </c>
      <c r="DD91" s="1">
        <v>0</v>
      </c>
      <c r="DE91" s="1">
        <v>4961.25</v>
      </c>
      <c r="DF91" s="1">
        <v>0</v>
      </c>
      <c r="DG91" s="1">
        <v>135.92400000000001</v>
      </c>
      <c r="DH91" s="1">
        <v>-37.734499999999997</v>
      </c>
      <c r="DI91" s="1">
        <v>2017.62</v>
      </c>
      <c r="DJ91" s="1">
        <v>2045.48</v>
      </c>
      <c r="DK91" s="1">
        <v>5.2035</v>
      </c>
      <c r="DL91" s="1">
        <v>1999.96</v>
      </c>
      <c r="DM91" s="1">
        <v>22.2515</v>
      </c>
      <c r="DN91" s="1">
        <v>2.7760799999999999</v>
      </c>
      <c r="DO91" s="1">
        <v>2.24993</v>
      </c>
      <c r="DP91" s="1">
        <v>22.7425</v>
      </c>
      <c r="DQ91" s="1">
        <v>19.322399999999998</v>
      </c>
      <c r="DR91" s="1">
        <v>1499.84</v>
      </c>
      <c r="DS91" s="1">
        <v>0.973001</v>
      </c>
      <c r="DT91" s="1">
        <v>2.6998999999999999E-2</v>
      </c>
      <c r="DU91" s="1">
        <v>0</v>
      </c>
      <c r="DV91" s="1">
        <v>2.2856999999999998</v>
      </c>
      <c r="DW91" s="1">
        <v>0</v>
      </c>
      <c r="DX91" s="1">
        <v>17065.7</v>
      </c>
      <c r="DY91" s="1">
        <v>13302.2</v>
      </c>
      <c r="DZ91" s="1">
        <v>39.061999999999998</v>
      </c>
      <c r="EA91" s="1">
        <v>40.75</v>
      </c>
      <c r="EB91" s="1">
        <v>39.625</v>
      </c>
      <c r="EC91" s="1">
        <v>39.686999999999998</v>
      </c>
      <c r="ED91" s="1">
        <v>39.125</v>
      </c>
      <c r="EE91" s="1">
        <v>1459.35</v>
      </c>
      <c r="EF91" s="1">
        <v>40.49</v>
      </c>
      <c r="EG91" s="1">
        <v>0</v>
      </c>
      <c r="EH91" s="2">
        <v>1660000000</v>
      </c>
      <c r="EI91" s="1">
        <v>0</v>
      </c>
      <c r="EJ91" s="1">
        <v>2.3565580000000002</v>
      </c>
      <c r="EK91" s="1">
        <v>0.59221500000000005</v>
      </c>
      <c r="EL91" s="1">
        <v>-2183.4299999999998</v>
      </c>
      <c r="EM91" s="1">
        <v>17426.689999999999</v>
      </c>
      <c r="EN91" s="1">
        <v>15</v>
      </c>
      <c r="EO91" s="2">
        <v>1660000000</v>
      </c>
      <c r="EP91" s="2">
        <v>4.9386574074074076E-2</v>
      </c>
      <c r="EQ91" s="2">
        <v>1660000000</v>
      </c>
      <c r="ER91" s="2">
        <v>1660000000</v>
      </c>
      <c r="ES91" s="1">
        <v>64</v>
      </c>
      <c r="ET91" s="1">
        <v>0.67700000000000005</v>
      </c>
      <c r="EU91" s="1">
        <v>8.9999999999999993E-3</v>
      </c>
      <c r="EV91" s="1">
        <v>6.1609999999999996</v>
      </c>
      <c r="EW91" s="1">
        <v>0.94299999999999995</v>
      </c>
      <c r="EX91" s="1">
        <v>2000</v>
      </c>
      <c r="EY91" s="1">
        <v>22</v>
      </c>
      <c r="EZ91" s="1">
        <v>0.1</v>
      </c>
      <c r="FA91" s="1">
        <v>0.03</v>
      </c>
      <c r="FB91" s="1">
        <v>-37.753700000000002</v>
      </c>
      <c r="FC91" s="1">
        <v>-1.7354099999999999</v>
      </c>
      <c r="FD91" s="1">
        <v>0.25412099999999999</v>
      </c>
      <c r="FE91" s="1">
        <v>0</v>
      </c>
      <c r="FF91" s="1">
        <v>5.2383230000000003</v>
      </c>
      <c r="FG91" s="1">
        <v>-0.13156999999999999</v>
      </c>
      <c r="FH91" s="1">
        <v>1.5786000000000001E-2</v>
      </c>
      <c r="FI91" s="1">
        <v>1</v>
      </c>
      <c r="FJ91" s="1">
        <v>1</v>
      </c>
      <c r="FK91" s="1">
        <v>2</v>
      </c>
      <c r="FL91" s="2">
        <v>44563</v>
      </c>
      <c r="FM91" s="1">
        <v>3.0495899999999998</v>
      </c>
      <c r="FN91" s="1">
        <v>2.7636599999999998</v>
      </c>
      <c r="FO91" s="1">
        <v>0.28460000000000002</v>
      </c>
      <c r="FP91" s="1">
        <v>0.289155</v>
      </c>
      <c r="FQ91" s="1">
        <v>0.12659899999999999</v>
      </c>
      <c r="FR91" s="1">
        <v>0.11260000000000001</v>
      </c>
      <c r="FS91" s="1">
        <v>22266.6</v>
      </c>
      <c r="FT91" s="1">
        <v>17370.099999999999</v>
      </c>
      <c r="FU91" s="1">
        <v>29298.2</v>
      </c>
      <c r="FV91" s="1">
        <v>23958.2</v>
      </c>
      <c r="FW91" s="1">
        <v>33599.1</v>
      </c>
      <c r="FX91" s="1">
        <v>31043.599999999999</v>
      </c>
      <c r="FY91" s="1">
        <v>42254.6</v>
      </c>
      <c r="FZ91" s="1">
        <v>39068.1</v>
      </c>
      <c r="GA91" s="1">
        <v>2.0015999999999998</v>
      </c>
      <c r="GB91" s="1">
        <v>1.8123499999999999</v>
      </c>
      <c r="GC91" s="1">
        <v>-1.796E-2</v>
      </c>
      <c r="GD91" s="1">
        <v>0</v>
      </c>
      <c r="GE91" s="1">
        <v>30.111899999999999</v>
      </c>
      <c r="GF91" s="1">
        <v>999.9</v>
      </c>
      <c r="GG91" s="1">
        <v>45.5</v>
      </c>
      <c r="GH91" s="1">
        <v>38.4</v>
      </c>
      <c r="GI91" s="1">
        <v>30.608599999999999</v>
      </c>
      <c r="GJ91" s="1">
        <v>30.992999999999999</v>
      </c>
      <c r="GK91" s="1">
        <v>32.347799999999999</v>
      </c>
      <c r="GL91" s="1">
        <v>1</v>
      </c>
      <c r="GM91" s="1">
        <v>0.75903699999999996</v>
      </c>
      <c r="GN91" s="1">
        <v>3.4597699999999998</v>
      </c>
      <c r="GO91" s="1">
        <v>20.231100000000001</v>
      </c>
      <c r="GP91" s="1">
        <v>5.2235800000000001</v>
      </c>
      <c r="GQ91" s="1">
        <v>11.9201</v>
      </c>
      <c r="GR91" s="1">
        <v>4.9638</v>
      </c>
      <c r="GS91" s="1">
        <v>3.2919999999999998</v>
      </c>
      <c r="GT91" s="1">
        <v>9999</v>
      </c>
      <c r="GU91" s="1">
        <v>9999</v>
      </c>
      <c r="GV91" s="1">
        <v>9848.4</v>
      </c>
      <c r="GW91" s="1">
        <v>990.1</v>
      </c>
      <c r="GX91" s="1">
        <v>1.8773500000000001</v>
      </c>
      <c r="GY91" s="1">
        <v>1.87564</v>
      </c>
      <c r="GZ91" s="1">
        <v>1.8743799999999999</v>
      </c>
      <c r="HA91" s="1">
        <v>1.8736299999999999</v>
      </c>
      <c r="HB91" s="1">
        <v>1.875</v>
      </c>
      <c r="HC91" s="1">
        <v>1.8699600000000001</v>
      </c>
      <c r="HD91" s="1">
        <v>1.8741399999999999</v>
      </c>
      <c r="HE91" s="1">
        <v>1.87924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 t="s">
        <v>372</v>
      </c>
      <c r="HL91" s="1" t="s">
        <v>373</v>
      </c>
      <c r="HM91" s="1" t="s">
        <v>780</v>
      </c>
      <c r="HN91" s="1" t="s">
        <v>780</v>
      </c>
      <c r="HO91" s="1" t="s">
        <v>373</v>
      </c>
      <c r="HP91" s="1">
        <v>0</v>
      </c>
      <c r="HQ91" s="1">
        <v>100</v>
      </c>
      <c r="HR91" s="1">
        <v>100</v>
      </c>
      <c r="HS91" s="1">
        <v>6.1609999999999996</v>
      </c>
      <c r="HT91" s="1">
        <v>1.1113999999999999</v>
      </c>
      <c r="HU91" s="1">
        <v>4.8029950000000001</v>
      </c>
      <c r="HV91" s="1">
        <v>3.163E-3</v>
      </c>
      <c r="HW91" s="2">
        <v>-1.9999999999999999E-6</v>
      </c>
      <c r="HX91" s="2">
        <v>3.13E-10</v>
      </c>
      <c r="HY91" s="1">
        <v>0.33646500000000001</v>
      </c>
      <c r="HZ91" s="1">
        <v>2.2706E-2</v>
      </c>
      <c r="IA91" s="1">
        <v>3.1700000000000001E-4</v>
      </c>
      <c r="IB91" s="2">
        <v>-2.3999999999999999E-6</v>
      </c>
      <c r="IC91" s="1">
        <v>4</v>
      </c>
      <c r="ID91" s="1">
        <v>1883</v>
      </c>
      <c r="IE91" s="1">
        <v>1</v>
      </c>
      <c r="IF91" s="1">
        <v>28</v>
      </c>
      <c r="IG91" s="1">
        <v>1.3</v>
      </c>
      <c r="IH91" s="1">
        <v>3.2</v>
      </c>
      <c r="II91" s="1">
        <v>3.90747</v>
      </c>
      <c r="IJ91" s="1">
        <v>2.3925800000000002</v>
      </c>
      <c r="IK91" s="1">
        <v>1.42578</v>
      </c>
      <c r="IL91" s="1">
        <v>2.2863799999999999</v>
      </c>
      <c r="IM91" s="1">
        <v>1.5478499999999999</v>
      </c>
      <c r="IN91" s="1">
        <v>2.32666</v>
      </c>
      <c r="IO91" s="1">
        <v>41.092799999999997</v>
      </c>
      <c r="IP91" s="1">
        <v>13.440300000000001</v>
      </c>
      <c r="IQ91" s="1">
        <v>18</v>
      </c>
      <c r="IR91" s="1">
        <v>592.59900000000005</v>
      </c>
      <c r="IS91" s="1">
        <v>451.61</v>
      </c>
      <c r="IT91" s="1">
        <v>25.000599999999999</v>
      </c>
      <c r="IU91" s="1">
        <v>36.206000000000003</v>
      </c>
      <c r="IV91" s="1">
        <v>30.000399999999999</v>
      </c>
      <c r="IW91" s="1">
        <v>36.302799999999998</v>
      </c>
      <c r="IX91" s="1">
        <v>36.222200000000001</v>
      </c>
      <c r="IY91" s="1">
        <v>78.219700000000003</v>
      </c>
      <c r="IZ91" s="1">
        <v>28.377199999999998</v>
      </c>
      <c r="JA91" s="1">
        <v>0</v>
      </c>
      <c r="JB91" s="1">
        <v>25</v>
      </c>
      <c r="JC91" s="1">
        <v>2000</v>
      </c>
      <c r="JD91" s="1">
        <v>22.1861</v>
      </c>
      <c r="JE91" s="1">
        <v>97.981700000000004</v>
      </c>
      <c r="JF91" s="1">
        <v>99.416300000000007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70347-990F-9B4C-87A6-F18315B8F7DF}">
  <dimension ref="A1:JF77"/>
  <sheetViews>
    <sheetView workbookViewId="0">
      <selection activeCell="CY1" sqref="CY1"/>
    </sheetView>
  </sheetViews>
  <sheetFormatPr baseColWidth="10" defaultRowHeight="16" x14ac:dyDescent="0.2"/>
  <sheetData>
    <row r="1" spans="1:266" x14ac:dyDescent="0.2">
      <c r="A1" t="s">
        <v>83</v>
      </c>
      <c r="B1" t="s">
        <v>3</v>
      </c>
      <c r="C1" t="s">
        <v>84</v>
      </c>
      <c r="D1" t="s">
        <v>2</v>
      </c>
      <c r="E1" t="s">
        <v>85</v>
      </c>
      <c r="F1" t="s">
        <v>86</v>
      </c>
      <c r="G1" t="s">
        <v>4</v>
      </c>
      <c r="H1" t="s">
        <v>1</v>
      </c>
      <c r="I1" t="s">
        <v>5</v>
      </c>
      <c r="J1" t="s">
        <v>0</v>
      </c>
      <c r="K1" t="s">
        <v>87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108</v>
      </c>
      <c r="AG1" t="s">
        <v>109</v>
      </c>
      <c r="AH1" t="s">
        <v>110</v>
      </c>
      <c r="AI1" t="s">
        <v>65</v>
      </c>
      <c r="AJ1" t="s">
        <v>111</v>
      </c>
      <c r="AK1" t="s">
        <v>112</v>
      </c>
      <c r="AL1" t="s">
        <v>113</v>
      </c>
      <c r="AM1" t="s">
        <v>114</v>
      </c>
      <c r="AN1" t="s">
        <v>115</v>
      </c>
      <c r="AO1" t="s">
        <v>116</v>
      </c>
      <c r="AP1" t="s">
        <v>117</v>
      </c>
      <c r="AQ1" t="s">
        <v>118</v>
      </c>
      <c r="AR1" t="s">
        <v>119</v>
      </c>
      <c r="AS1" t="s">
        <v>120</v>
      </c>
      <c r="AT1" t="s">
        <v>121</v>
      </c>
      <c r="AU1" t="s">
        <v>122</v>
      </c>
      <c r="AV1" t="s">
        <v>123</v>
      </c>
      <c r="AW1" t="s">
        <v>124</v>
      </c>
      <c r="AX1" t="s">
        <v>125</v>
      </c>
      <c r="AY1" t="s">
        <v>126</v>
      </c>
      <c r="AZ1" t="s">
        <v>127</v>
      </c>
      <c r="BA1" t="s">
        <v>128</v>
      </c>
      <c r="BB1" t="s">
        <v>129</v>
      </c>
      <c r="BC1" t="s">
        <v>130</v>
      </c>
      <c r="BD1" t="s">
        <v>131</v>
      </c>
      <c r="BE1" t="s">
        <v>132</v>
      </c>
      <c r="BF1" t="s">
        <v>133</v>
      </c>
      <c r="BG1" t="s">
        <v>134</v>
      </c>
      <c r="BH1" t="s">
        <v>135</v>
      </c>
      <c r="BI1" t="s">
        <v>136</v>
      </c>
      <c r="BJ1" t="s">
        <v>137</v>
      </c>
      <c r="BK1" t="s">
        <v>138</v>
      </c>
      <c r="BL1" t="s">
        <v>139</v>
      </c>
      <c r="BM1" t="s">
        <v>140</v>
      </c>
      <c r="BN1" t="s">
        <v>141</v>
      </c>
      <c r="BO1" t="s">
        <v>142</v>
      </c>
      <c r="BP1" t="s">
        <v>143</v>
      </c>
      <c r="BQ1" t="s">
        <v>144</v>
      </c>
      <c r="BR1" t="s">
        <v>145</v>
      </c>
      <c r="BS1" t="s">
        <v>146</v>
      </c>
      <c r="BT1" t="s">
        <v>147</v>
      </c>
      <c r="BU1" t="s">
        <v>148</v>
      </c>
      <c r="BV1" t="s">
        <v>149</v>
      </c>
      <c r="BW1" t="s">
        <v>150</v>
      </c>
      <c r="BX1" t="s">
        <v>143</v>
      </c>
      <c r="BY1" t="s">
        <v>151</v>
      </c>
      <c r="BZ1" t="s">
        <v>117</v>
      </c>
      <c r="CA1" t="s">
        <v>152</v>
      </c>
      <c r="CB1" t="s">
        <v>153</v>
      </c>
      <c r="CC1" t="s">
        <v>154</v>
      </c>
      <c r="CD1" t="s">
        <v>155</v>
      </c>
      <c r="CE1" t="s">
        <v>156</v>
      </c>
      <c r="CF1" t="s">
        <v>157</v>
      </c>
      <c r="CG1" t="s">
        <v>158</v>
      </c>
      <c r="CH1" t="s">
        <v>159</v>
      </c>
      <c r="CI1" t="s">
        <v>160</v>
      </c>
      <c r="CJ1" t="s">
        <v>161</v>
      </c>
      <c r="CK1" t="s">
        <v>162</v>
      </c>
      <c r="CL1" t="s">
        <v>163</v>
      </c>
      <c r="CM1" t="s">
        <v>164</v>
      </c>
      <c r="CN1" t="s">
        <v>165</v>
      </c>
      <c r="CO1" t="s">
        <v>166</v>
      </c>
      <c r="CP1" t="s">
        <v>87</v>
      </c>
      <c r="CQ1" t="s">
        <v>167</v>
      </c>
      <c r="CR1" t="s">
        <v>168</v>
      </c>
      <c r="CS1" t="s">
        <v>169</v>
      </c>
      <c r="CT1" t="s">
        <v>170</v>
      </c>
      <c r="CU1" t="s">
        <v>171</v>
      </c>
      <c r="CV1" t="s">
        <v>172</v>
      </c>
      <c r="CW1" t="s">
        <v>173</v>
      </c>
      <c r="CX1" t="s">
        <v>174</v>
      </c>
      <c r="CY1" t="s">
        <v>1574</v>
      </c>
      <c r="CZ1" t="s">
        <v>176</v>
      </c>
      <c r="DA1" t="s">
        <v>177</v>
      </c>
      <c r="DB1" t="s">
        <v>178</v>
      </c>
      <c r="DC1" t="s">
        <v>179</v>
      </c>
      <c r="DD1" t="s">
        <v>180</v>
      </c>
      <c r="DE1" t="s">
        <v>181</v>
      </c>
      <c r="DF1" t="s">
        <v>182</v>
      </c>
      <c r="DG1" t="s">
        <v>183</v>
      </c>
      <c r="DH1" t="s">
        <v>184</v>
      </c>
      <c r="DI1" t="s">
        <v>185</v>
      </c>
      <c r="DJ1" t="s">
        <v>186</v>
      </c>
      <c r="DK1" t="s">
        <v>187</v>
      </c>
      <c r="DL1" t="s">
        <v>188</v>
      </c>
      <c r="DM1" t="s">
        <v>189</v>
      </c>
      <c r="DN1" t="s">
        <v>190</v>
      </c>
      <c r="DO1" t="s">
        <v>191</v>
      </c>
      <c r="DP1" t="s">
        <v>192</v>
      </c>
      <c r="DQ1" t="s">
        <v>193</v>
      </c>
      <c r="DR1" t="s">
        <v>194</v>
      </c>
      <c r="DS1" t="s">
        <v>195</v>
      </c>
      <c r="DT1" t="s">
        <v>196</v>
      </c>
      <c r="DU1" t="s">
        <v>197</v>
      </c>
      <c r="DV1" t="s">
        <v>198</v>
      </c>
      <c r="DW1" t="s">
        <v>199</v>
      </c>
      <c r="DX1" t="s">
        <v>200</v>
      </c>
      <c r="DY1" t="s">
        <v>201</v>
      </c>
      <c r="DZ1" t="s">
        <v>202</v>
      </c>
      <c r="EA1" t="s">
        <v>203</v>
      </c>
      <c r="EB1" t="s">
        <v>204</v>
      </c>
      <c r="EC1" t="s">
        <v>205</v>
      </c>
      <c r="ED1" t="s">
        <v>206</v>
      </c>
      <c r="EE1" t="s">
        <v>207</v>
      </c>
      <c r="EF1" t="s">
        <v>208</v>
      </c>
      <c r="EG1" t="s">
        <v>209</v>
      </c>
      <c r="EH1" t="s">
        <v>210</v>
      </c>
      <c r="EI1" t="s">
        <v>211</v>
      </c>
      <c r="EJ1" t="s">
        <v>212</v>
      </c>
      <c r="EK1" t="s">
        <v>213</v>
      </c>
      <c r="EL1" t="s">
        <v>214</v>
      </c>
      <c r="EM1" t="s">
        <v>215</v>
      </c>
      <c r="EN1" t="s">
        <v>216</v>
      </c>
      <c r="EO1" t="s">
        <v>3</v>
      </c>
      <c r="EP1" t="s">
        <v>85</v>
      </c>
      <c r="EQ1" t="s">
        <v>217</v>
      </c>
      <c r="ER1" t="s">
        <v>218</v>
      </c>
      <c r="ES1" t="s">
        <v>219</v>
      </c>
      <c r="ET1" t="s">
        <v>220</v>
      </c>
      <c r="EU1" t="s">
        <v>221</v>
      </c>
      <c r="EV1" t="s">
        <v>222</v>
      </c>
      <c r="EW1" t="s">
        <v>223</v>
      </c>
      <c r="EX1" t="s">
        <v>224</v>
      </c>
      <c r="EY1" t="s">
        <v>225</v>
      </c>
      <c r="EZ1" t="s">
        <v>226</v>
      </c>
      <c r="FA1" t="s">
        <v>227</v>
      </c>
      <c r="FB1" t="s">
        <v>228</v>
      </c>
      <c r="FC1" t="s">
        <v>229</v>
      </c>
      <c r="FD1" t="s">
        <v>230</v>
      </c>
      <c r="FE1" t="s">
        <v>231</v>
      </c>
      <c r="FF1" t="s">
        <v>232</v>
      </c>
      <c r="FG1" t="s">
        <v>233</v>
      </c>
      <c r="FH1" t="s">
        <v>234</v>
      </c>
      <c r="FI1" t="s">
        <v>235</v>
      </c>
      <c r="FJ1" t="s">
        <v>236</v>
      </c>
      <c r="FK1" t="s">
        <v>237</v>
      </c>
      <c r="FL1" t="s">
        <v>238</v>
      </c>
      <c r="FM1" t="s">
        <v>239</v>
      </c>
      <c r="FN1" t="s">
        <v>240</v>
      </c>
      <c r="FO1" t="s">
        <v>241</v>
      </c>
      <c r="FP1" t="s">
        <v>242</v>
      </c>
      <c r="FQ1" t="s">
        <v>243</v>
      </c>
      <c r="FR1" t="s">
        <v>244</v>
      </c>
      <c r="FS1" t="s">
        <v>245</v>
      </c>
      <c r="FT1" t="s">
        <v>246</v>
      </c>
      <c r="FU1" t="s">
        <v>247</v>
      </c>
      <c r="FV1" t="s">
        <v>248</v>
      </c>
      <c r="FW1" t="s">
        <v>249</v>
      </c>
      <c r="FX1" t="s">
        <v>250</v>
      </c>
      <c r="FY1" t="s">
        <v>251</v>
      </c>
      <c r="FZ1" t="s">
        <v>252</v>
      </c>
      <c r="GA1" t="s">
        <v>253</v>
      </c>
      <c r="GB1" t="s">
        <v>254</v>
      </c>
      <c r="GC1" t="s">
        <v>255</v>
      </c>
      <c r="GD1" t="s">
        <v>256</v>
      </c>
      <c r="GE1" t="s">
        <v>257</v>
      </c>
      <c r="GF1" t="s">
        <v>258</v>
      </c>
      <c r="GG1" t="s">
        <v>259</v>
      </c>
      <c r="GH1" t="s">
        <v>260</v>
      </c>
      <c r="GI1" t="s">
        <v>261</v>
      </c>
      <c r="GJ1" t="s">
        <v>262</v>
      </c>
      <c r="GK1" t="s">
        <v>263</v>
      </c>
      <c r="GL1" t="s">
        <v>264</v>
      </c>
      <c r="GM1" t="s">
        <v>265</v>
      </c>
      <c r="GN1" t="s">
        <v>266</v>
      </c>
      <c r="GO1" t="s">
        <v>267</v>
      </c>
      <c r="GP1" t="s">
        <v>268</v>
      </c>
      <c r="GQ1" t="s">
        <v>269</v>
      </c>
      <c r="GR1" t="s">
        <v>270</v>
      </c>
      <c r="GS1" t="s">
        <v>271</v>
      </c>
      <c r="GT1" t="s">
        <v>272</v>
      </c>
      <c r="GU1" t="s">
        <v>273</v>
      </c>
      <c r="GV1" t="s">
        <v>274</v>
      </c>
      <c r="GW1" t="s">
        <v>275</v>
      </c>
      <c r="GX1" t="s">
        <v>276</v>
      </c>
      <c r="GY1" t="s">
        <v>277</v>
      </c>
      <c r="GZ1" t="s">
        <v>278</v>
      </c>
      <c r="HA1" t="s">
        <v>279</v>
      </c>
      <c r="HB1" t="s">
        <v>280</v>
      </c>
      <c r="HC1" t="s">
        <v>281</v>
      </c>
      <c r="HD1" t="s">
        <v>282</v>
      </c>
      <c r="HE1" t="s">
        <v>283</v>
      </c>
      <c r="HF1" t="s">
        <v>284</v>
      </c>
      <c r="HG1" t="s">
        <v>285</v>
      </c>
      <c r="HH1" t="s">
        <v>286</v>
      </c>
      <c r="HI1" t="s">
        <v>287</v>
      </c>
      <c r="HJ1" t="s">
        <v>288</v>
      </c>
      <c r="HK1" t="s">
        <v>289</v>
      </c>
      <c r="HL1" t="s">
        <v>290</v>
      </c>
      <c r="HM1" t="s">
        <v>291</v>
      </c>
      <c r="HN1" t="s">
        <v>292</v>
      </c>
      <c r="HO1" t="s">
        <v>293</v>
      </c>
      <c r="HP1" t="s">
        <v>294</v>
      </c>
      <c r="HQ1" t="s">
        <v>295</v>
      </c>
      <c r="HR1" t="s">
        <v>296</v>
      </c>
      <c r="HS1" t="s">
        <v>297</v>
      </c>
      <c r="HT1" t="s">
        <v>298</v>
      </c>
      <c r="HU1" t="s">
        <v>299</v>
      </c>
      <c r="HV1" t="s">
        <v>300</v>
      </c>
      <c r="HW1" t="s">
        <v>301</v>
      </c>
      <c r="HX1" t="s">
        <v>302</v>
      </c>
      <c r="HY1" t="s">
        <v>303</v>
      </c>
      <c r="HZ1" t="s">
        <v>304</v>
      </c>
      <c r="IA1" t="s">
        <v>305</v>
      </c>
      <c r="IB1" t="s">
        <v>306</v>
      </c>
      <c r="IC1" t="s">
        <v>307</v>
      </c>
      <c r="ID1" t="s">
        <v>308</v>
      </c>
      <c r="IE1" t="s">
        <v>309</v>
      </c>
      <c r="IF1" t="s">
        <v>310</v>
      </c>
      <c r="IG1" t="s">
        <v>311</v>
      </c>
      <c r="IH1" t="s">
        <v>312</v>
      </c>
      <c r="II1" t="s">
        <v>313</v>
      </c>
      <c r="IJ1" t="s">
        <v>314</v>
      </c>
      <c r="IK1" t="s">
        <v>315</v>
      </c>
      <c r="IL1" t="s">
        <v>316</v>
      </c>
      <c r="IM1" t="s">
        <v>317</v>
      </c>
      <c r="IN1" t="s">
        <v>318</v>
      </c>
      <c r="IO1" t="s">
        <v>319</v>
      </c>
      <c r="IP1" t="s">
        <v>320</v>
      </c>
      <c r="IQ1" t="s">
        <v>321</v>
      </c>
      <c r="IR1" t="s">
        <v>322</v>
      </c>
      <c r="IS1" t="s">
        <v>323</v>
      </c>
      <c r="IT1" t="s">
        <v>324</v>
      </c>
      <c r="IU1" t="s">
        <v>325</v>
      </c>
      <c r="IV1" t="s">
        <v>326</v>
      </c>
      <c r="IW1" t="s">
        <v>327</v>
      </c>
      <c r="IX1" t="s">
        <v>328</v>
      </c>
      <c r="IY1" t="s">
        <v>329</v>
      </c>
      <c r="IZ1" t="s">
        <v>330</v>
      </c>
      <c r="JA1" t="s">
        <v>331</v>
      </c>
      <c r="JB1" t="s">
        <v>332</v>
      </c>
      <c r="JC1" t="s">
        <v>333</v>
      </c>
      <c r="JD1" t="s">
        <v>334</v>
      </c>
      <c r="JE1" t="s">
        <v>335</v>
      </c>
      <c r="JF1" t="s">
        <v>336</v>
      </c>
    </row>
    <row r="2" spans="1:266" x14ac:dyDescent="0.2">
      <c r="B2" t="s">
        <v>337</v>
      </c>
      <c r="C2" t="s">
        <v>337</v>
      </c>
      <c r="F2" t="s">
        <v>337</v>
      </c>
      <c r="K2" t="s">
        <v>337</v>
      </c>
      <c r="L2" t="s">
        <v>338</v>
      </c>
      <c r="M2" t="s">
        <v>339</v>
      </c>
      <c r="N2" t="s">
        <v>340</v>
      </c>
      <c r="O2" t="s">
        <v>341</v>
      </c>
      <c r="P2" t="s">
        <v>341</v>
      </c>
      <c r="Q2" t="s">
        <v>174</v>
      </c>
      <c r="R2" t="s">
        <v>174</v>
      </c>
      <c r="S2" t="s">
        <v>338</v>
      </c>
      <c r="T2" t="s">
        <v>338</v>
      </c>
      <c r="U2" t="s">
        <v>338</v>
      </c>
      <c r="V2" t="s">
        <v>338</v>
      </c>
      <c r="W2" t="s">
        <v>342</v>
      </c>
      <c r="X2" t="s">
        <v>343</v>
      </c>
      <c r="Y2" t="s">
        <v>343</v>
      </c>
      <c r="Z2" t="s">
        <v>344</v>
      </c>
      <c r="AA2" t="s">
        <v>345</v>
      </c>
      <c r="AB2" t="s">
        <v>344</v>
      </c>
      <c r="AC2" t="s">
        <v>344</v>
      </c>
      <c r="AD2" t="s">
        <v>344</v>
      </c>
      <c r="AE2" t="s">
        <v>342</v>
      </c>
      <c r="AF2" t="s">
        <v>342</v>
      </c>
      <c r="AG2" t="s">
        <v>342</v>
      </c>
      <c r="AH2" t="s">
        <v>342</v>
      </c>
      <c r="AI2" t="s">
        <v>346</v>
      </c>
      <c r="AJ2" t="s">
        <v>345</v>
      </c>
      <c r="AL2" t="s">
        <v>345</v>
      </c>
      <c r="AM2" t="s">
        <v>346</v>
      </c>
      <c r="AS2" t="s">
        <v>340</v>
      </c>
      <c r="AZ2" t="s">
        <v>340</v>
      </c>
      <c r="BA2" t="s">
        <v>340</v>
      </c>
      <c r="BB2" t="s">
        <v>340</v>
      </c>
      <c r="BC2" t="s">
        <v>347</v>
      </c>
      <c r="BQ2" t="s">
        <v>348</v>
      </c>
      <c r="BR2" t="s">
        <v>348</v>
      </c>
      <c r="BS2" t="s">
        <v>348</v>
      </c>
      <c r="BT2" t="s">
        <v>340</v>
      </c>
      <c r="BV2" t="s">
        <v>349</v>
      </c>
      <c r="BY2" t="s">
        <v>348</v>
      </c>
      <c r="CD2" t="s">
        <v>337</v>
      </c>
      <c r="CE2" t="s">
        <v>337</v>
      </c>
      <c r="CF2" t="s">
        <v>337</v>
      </c>
      <c r="CG2" t="s">
        <v>337</v>
      </c>
      <c r="CH2" t="s">
        <v>340</v>
      </c>
      <c r="CI2" t="s">
        <v>340</v>
      </c>
      <c r="CK2" t="s">
        <v>350</v>
      </c>
      <c r="CL2" t="s">
        <v>351</v>
      </c>
      <c r="CO2" t="s">
        <v>338</v>
      </c>
      <c r="CP2" t="s">
        <v>337</v>
      </c>
      <c r="CQ2" t="s">
        <v>341</v>
      </c>
      <c r="CR2" t="s">
        <v>341</v>
      </c>
      <c r="CS2" t="s">
        <v>352</v>
      </c>
      <c r="CT2" t="s">
        <v>352</v>
      </c>
      <c r="CU2" t="s">
        <v>341</v>
      </c>
      <c r="CV2" t="s">
        <v>352</v>
      </c>
      <c r="CW2" t="s">
        <v>346</v>
      </c>
      <c r="CX2" t="s">
        <v>344</v>
      </c>
      <c r="CY2" t="s">
        <v>344</v>
      </c>
      <c r="CZ2" t="s">
        <v>343</v>
      </c>
      <c r="DA2" t="s">
        <v>343</v>
      </c>
      <c r="DB2" t="s">
        <v>343</v>
      </c>
      <c r="DC2" t="s">
        <v>343</v>
      </c>
      <c r="DD2" t="s">
        <v>343</v>
      </c>
      <c r="DE2" t="s">
        <v>353</v>
      </c>
      <c r="DF2" t="s">
        <v>340</v>
      </c>
      <c r="DG2" t="s">
        <v>340</v>
      </c>
      <c r="DH2" t="s">
        <v>341</v>
      </c>
      <c r="DI2" t="s">
        <v>341</v>
      </c>
      <c r="DJ2" t="s">
        <v>341</v>
      </c>
      <c r="DK2" t="s">
        <v>352</v>
      </c>
      <c r="DL2" t="s">
        <v>341</v>
      </c>
      <c r="DM2" t="s">
        <v>352</v>
      </c>
      <c r="DN2" t="s">
        <v>344</v>
      </c>
      <c r="DO2" t="s">
        <v>344</v>
      </c>
      <c r="DP2" t="s">
        <v>343</v>
      </c>
      <c r="DQ2" t="s">
        <v>343</v>
      </c>
      <c r="DR2" t="s">
        <v>340</v>
      </c>
      <c r="DW2" t="s">
        <v>340</v>
      </c>
      <c r="DZ2" t="s">
        <v>343</v>
      </c>
      <c r="EA2" t="s">
        <v>343</v>
      </c>
      <c r="EB2" t="s">
        <v>343</v>
      </c>
      <c r="EC2" t="s">
        <v>343</v>
      </c>
      <c r="ED2" t="s">
        <v>343</v>
      </c>
      <c r="EE2" t="s">
        <v>340</v>
      </c>
      <c r="EF2" t="s">
        <v>340</v>
      </c>
      <c r="EG2" t="s">
        <v>340</v>
      </c>
      <c r="EH2" t="s">
        <v>337</v>
      </c>
      <c r="EK2" t="s">
        <v>354</v>
      </c>
      <c r="EL2" t="s">
        <v>354</v>
      </c>
      <c r="EN2" t="s">
        <v>337</v>
      </c>
      <c r="EO2" t="s">
        <v>355</v>
      </c>
      <c r="EQ2" t="s">
        <v>337</v>
      </c>
      <c r="ER2" t="s">
        <v>337</v>
      </c>
      <c r="ET2" t="s">
        <v>356</v>
      </c>
      <c r="EU2" t="s">
        <v>357</v>
      </c>
      <c r="EV2" t="s">
        <v>356</v>
      </c>
      <c r="EW2" t="s">
        <v>357</v>
      </c>
      <c r="EX2" t="s">
        <v>356</v>
      </c>
      <c r="EY2" t="s">
        <v>357</v>
      </c>
      <c r="EZ2" t="s">
        <v>345</v>
      </c>
      <c r="FA2" t="s">
        <v>345</v>
      </c>
      <c r="FC2" t="s">
        <v>358</v>
      </c>
      <c r="FG2" t="s">
        <v>358</v>
      </c>
      <c r="FM2" t="s">
        <v>359</v>
      </c>
      <c r="FN2" t="s">
        <v>359</v>
      </c>
      <c r="GA2" t="s">
        <v>359</v>
      </c>
      <c r="GB2" t="s">
        <v>359</v>
      </c>
      <c r="GC2" t="s">
        <v>360</v>
      </c>
      <c r="GD2" t="s">
        <v>360</v>
      </c>
      <c r="GE2" t="s">
        <v>343</v>
      </c>
      <c r="GF2" t="s">
        <v>343</v>
      </c>
      <c r="GG2" t="s">
        <v>345</v>
      </c>
      <c r="GH2" t="s">
        <v>343</v>
      </c>
      <c r="GI2" t="s">
        <v>352</v>
      </c>
      <c r="GJ2" t="s">
        <v>345</v>
      </c>
      <c r="GK2" t="s">
        <v>345</v>
      </c>
      <c r="GM2" t="s">
        <v>359</v>
      </c>
      <c r="GN2" t="s">
        <v>359</v>
      </c>
      <c r="GO2" t="s">
        <v>359</v>
      </c>
      <c r="GP2" t="s">
        <v>359</v>
      </c>
      <c r="GQ2" t="s">
        <v>359</v>
      </c>
      <c r="GR2" t="s">
        <v>359</v>
      </c>
      <c r="GS2" t="s">
        <v>359</v>
      </c>
      <c r="GT2" t="s">
        <v>361</v>
      </c>
      <c r="GU2" t="s">
        <v>361</v>
      </c>
      <c r="GV2" t="s">
        <v>361</v>
      </c>
      <c r="GW2" t="s">
        <v>362</v>
      </c>
      <c r="GX2" t="s">
        <v>359</v>
      </c>
      <c r="GY2" t="s">
        <v>359</v>
      </c>
      <c r="GZ2" t="s">
        <v>359</v>
      </c>
      <c r="HA2" t="s">
        <v>359</v>
      </c>
      <c r="HB2" t="s">
        <v>359</v>
      </c>
      <c r="HC2" t="s">
        <v>359</v>
      </c>
      <c r="HD2" t="s">
        <v>359</v>
      </c>
      <c r="HE2" t="s">
        <v>359</v>
      </c>
      <c r="HF2" t="s">
        <v>359</v>
      </c>
      <c r="HG2" t="s">
        <v>359</v>
      </c>
      <c r="HH2" t="s">
        <v>359</v>
      </c>
      <c r="HI2" t="s">
        <v>359</v>
      </c>
      <c r="HP2" t="s">
        <v>359</v>
      </c>
      <c r="HQ2" t="s">
        <v>345</v>
      </c>
      <c r="HR2" t="s">
        <v>345</v>
      </c>
      <c r="HS2" t="s">
        <v>356</v>
      </c>
      <c r="HT2" t="s">
        <v>357</v>
      </c>
      <c r="HU2" t="s">
        <v>357</v>
      </c>
      <c r="HY2" t="s">
        <v>357</v>
      </c>
      <c r="IC2" t="s">
        <v>341</v>
      </c>
      <c r="ID2" t="s">
        <v>341</v>
      </c>
      <c r="IE2" t="s">
        <v>352</v>
      </c>
      <c r="IF2" t="s">
        <v>352</v>
      </c>
      <c r="IG2" t="s">
        <v>363</v>
      </c>
      <c r="IH2" t="s">
        <v>363</v>
      </c>
      <c r="II2" t="s">
        <v>359</v>
      </c>
      <c r="IJ2" t="s">
        <v>359</v>
      </c>
      <c r="IK2" t="s">
        <v>359</v>
      </c>
      <c r="IL2" t="s">
        <v>359</v>
      </c>
      <c r="IM2" t="s">
        <v>359</v>
      </c>
      <c r="IN2" t="s">
        <v>359</v>
      </c>
      <c r="IO2" t="s">
        <v>343</v>
      </c>
      <c r="IP2" t="s">
        <v>359</v>
      </c>
      <c r="IR2" t="s">
        <v>346</v>
      </c>
      <c r="IS2" t="s">
        <v>346</v>
      </c>
      <c r="IT2" t="s">
        <v>343</v>
      </c>
      <c r="IU2" t="s">
        <v>343</v>
      </c>
      <c r="IV2" t="s">
        <v>343</v>
      </c>
      <c r="IW2" t="s">
        <v>343</v>
      </c>
      <c r="IX2" t="s">
        <v>343</v>
      </c>
      <c r="IY2" t="s">
        <v>345</v>
      </c>
      <c r="IZ2" t="s">
        <v>345</v>
      </c>
      <c r="JA2" t="s">
        <v>345</v>
      </c>
      <c r="JB2" t="s">
        <v>343</v>
      </c>
      <c r="JC2" t="s">
        <v>341</v>
      </c>
      <c r="JD2" t="s">
        <v>352</v>
      </c>
      <c r="JE2" t="s">
        <v>345</v>
      </c>
      <c r="JF2" t="s">
        <v>345</v>
      </c>
    </row>
    <row r="3" spans="1:266" x14ac:dyDescent="0.2">
      <c r="A3">
        <v>1</v>
      </c>
      <c r="B3">
        <v>1660000000</v>
      </c>
      <c r="C3">
        <v>0</v>
      </c>
      <c r="D3" t="s">
        <v>778</v>
      </c>
      <c r="E3">
        <v>0.89581018518518529</v>
      </c>
      <c r="F3" t="s">
        <v>366</v>
      </c>
      <c r="H3" t="s">
        <v>449</v>
      </c>
      <c r="I3">
        <v>12</v>
      </c>
      <c r="J3" t="s">
        <v>779</v>
      </c>
      <c r="K3">
        <v>1660000000</v>
      </c>
      <c r="L3">
        <v>3.3700000000000002E-3</v>
      </c>
      <c r="M3">
        <v>3.3702000000000001</v>
      </c>
      <c r="N3">
        <v>20.947800000000001</v>
      </c>
      <c r="O3">
        <v>385.21600000000001</v>
      </c>
      <c r="P3">
        <v>244.85820000000001</v>
      </c>
      <c r="Q3">
        <v>24.851389999999999</v>
      </c>
      <c r="R3">
        <v>39.096730000000001</v>
      </c>
      <c r="S3">
        <v>0.267428</v>
      </c>
      <c r="T3">
        <v>1.920939</v>
      </c>
      <c r="U3">
        <v>0.248333</v>
      </c>
      <c r="V3">
        <v>0.15681</v>
      </c>
      <c r="W3">
        <v>241.7354</v>
      </c>
      <c r="X3">
        <v>28.162680000000002</v>
      </c>
      <c r="Y3">
        <v>28.162680000000002</v>
      </c>
      <c r="Z3">
        <v>3.8309769999999999</v>
      </c>
      <c r="AA3">
        <v>68.315520000000006</v>
      </c>
      <c r="AB3">
        <v>2.4965250000000001</v>
      </c>
      <c r="AC3">
        <v>3.654404</v>
      </c>
      <c r="AD3">
        <v>1.3344529999999999</v>
      </c>
      <c r="AE3">
        <v>-148.626</v>
      </c>
      <c r="AF3">
        <v>-83.6755</v>
      </c>
      <c r="AG3">
        <v>-9.4722100000000005</v>
      </c>
      <c r="AH3">
        <v>-3.814E-2</v>
      </c>
      <c r="AI3">
        <v>0</v>
      </c>
      <c r="AJ3">
        <v>0</v>
      </c>
      <c r="AK3">
        <v>1</v>
      </c>
      <c r="AL3">
        <v>0</v>
      </c>
      <c r="AM3">
        <v>25885.27</v>
      </c>
      <c r="AN3" t="s">
        <v>367</v>
      </c>
      <c r="AO3" t="s">
        <v>367</v>
      </c>
      <c r="AP3">
        <v>0</v>
      </c>
      <c r="AQ3">
        <v>0</v>
      </c>
      <c r="AR3" t="e">
        <v>#DIV/0!</v>
      </c>
      <c r="AS3">
        <v>0</v>
      </c>
      <c r="AT3" t="s">
        <v>367</v>
      </c>
      <c r="AU3" t="s">
        <v>367</v>
      </c>
      <c r="AV3">
        <v>0</v>
      </c>
      <c r="AW3">
        <v>0</v>
      </c>
      <c r="AX3" t="e">
        <v>#DIV/0!</v>
      </c>
      <c r="AY3">
        <v>0.5</v>
      </c>
      <c r="AZ3">
        <v>1261.165</v>
      </c>
      <c r="BA3">
        <v>20.947800000000001</v>
      </c>
      <c r="BB3" t="e">
        <v>#DIV/0!</v>
      </c>
      <c r="BC3">
        <v>1.661E-2</v>
      </c>
      <c r="BD3" t="e">
        <v>#DIV/0!</v>
      </c>
      <c r="BE3" t="e">
        <v>#DIV/0!</v>
      </c>
      <c r="BF3" t="s">
        <v>367</v>
      </c>
      <c r="BG3">
        <v>0</v>
      </c>
      <c r="BH3" t="e">
        <v>#DIV/0!</v>
      </c>
      <c r="BI3" t="e">
        <v>#DIV/0!</v>
      </c>
      <c r="BJ3" t="e">
        <v>#DIV/0!</v>
      </c>
      <c r="BK3" t="e">
        <v>#DIV/0!</v>
      </c>
      <c r="BL3" t="e">
        <v>#DIV/0!</v>
      </c>
      <c r="BM3" t="e">
        <v>#DIV/0!</v>
      </c>
      <c r="BN3" t="e">
        <v>#DIV/0!</v>
      </c>
      <c r="BO3" t="e">
        <v>#DIV/0!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1499.94</v>
      </c>
      <c r="CI3">
        <v>1261.165</v>
      </c>
      <c r="CJ3">
        <v>0.84080999999999995</v>
      </c>
      <c r="CK3">
        <v>0.161163</v>
      </c>
      <c r="CL3">
        <v>6</v>
      </c>
      <c r="CM3">
        <v>0.5</v>
      </c>
      <c r="CN3" t="s">
        <v>368</v>
      </c>
      <c r="CO3">
        <v>2</v>
      </c>
      <c r="CP3">
        <v>1660000000</v>
      </c>
      <c r="CQ3">
        <v>385.21600000000001</v>
      </c>
      <c r="CR3">
        <v>409.476</v>
      </c>
      <c r="CS3">
        <v>24.597999999999999</v>
      </c>
      <c r="CT3">
        <v>21.013100000000001</v>
      </c>
      <c r="CU3">
        <v>382.11700000000002</v>
      </c>
      <c r="CV3">
        <v>23.81</v>
      </c>
      <c r="CW3">
        <v>550.19100000000003</v>
      </c>
      <c r="CX3">
        <v>101.393</v>
      </c>
      <c r="CY3">
        <v>9.9996000000000002E-2</v>
      </c>
      <c r="CZ3">
        <v>27.354700000000001</v>
      </c>
      <c r="DA3">
        <v>27.616700000000002</v>
      </c>
      <c r="DB3">
        <v>999.9</v>
      </c>
      <c r="DC3">
        <v>0</v>
      </c>
      <c r="DD3">
        <v>0</v>
      </c>
      <c r="DE3">
        <v>5006.25</v>
      </c>
      <c r="DF3">
        <v>0</v>
      </c>
      <c r="DG3">
        <v>1295.82</v>
      </c>
      <c r="DH3">
        <v>-24.254899999999999</v>
      </c>
      <c r="DI3">
        <v>394.99299999999999</v>
      </c>
      <c r="DJ3">
        <v>418.26499999999999</v>
      </c>
      <c r="DK3">
        <v>3.72695</v>
      </c>
      <c r="DL3">
        <v>409.476</v>
      </c>
      <c r="DM3">
        <v>21.013100000000001</v>
      </c>
      <c r="DN3">
        <v>2.5084599999999999</v>
      </c>
      <c r="DO3">
        <v>2.1305700000000001</v>
      </c>
      <c r="DP3">
        <v>21.081499999999998</v>
      </c>
      <c r="DQ3">
        <v>18.4496</v>
      </c>
      <c r="DR3">
        <v>1499.94</v>
      </c>
      <c r="DS3">
        <v>0.973001</v>
      </c>
      <c r="DT3">
        <v>2.6998999999999999E-2</v>
      </c>
      <c r="DU3">
        <v>0</v>
      </c>
      <c r="DV3">
        <v>2.3900999999999999</v>
      </c>
      <c r="DW3">
        <v>0</v>
      </c>
      <c r="DX3">
        <v>24560.5</v>
      </c>
      <c r="DY3">
        <v>13303.1</v>
      </c>
      <c r="DZ3">
        <v>36</v>
      </c>
      <c r="EA3">
        <v>38.375</v>
      </c>
      <c r="EB3">
        <v>36.811999999999998</v>
      </c>
      <c r="EC3">
        <v>36.811999999999998</v>
      </c>
      <c r="ED3">
        <v>36.375</v>
      </c>
      <c r="EE3">
        <v>1459.44</v>
      </c>
      <c r="EF3">
        <v>40.5</v>
      </c>
      <c r="EG3">
        <v>0</v>
      </c>
      <c r="EH3">
        <v>1660000000</v>
      </c>
      <c r="EI3">
        <v>0</v>
      </c>
      <c r="EJ3">
        <v>2.3659500000000002</v>
      </c>
      <c r="EK3">
        <v>0.52842699999999998</v>
      </c>
      <c r="EL3">
        <v>-1486.57</v>
      </c>
      <c r="EM3">
        <v>24666.560000000001</v>
      </c>
      <c r="EN3">
        <v>15</v>
      </c>
      <c r="EO3">
        <v>1660000000</v>
      </c>
      <c r="EP3">
        <v>0.89614583333333331</v>
      </c>
      <c r="EQ3">
        <v>1660000000</v>
      </c>
      <c r="ER3">
        <v>1660000000</v>
      </c>
      <c r="ES3">
        <v>1</v>
      </c>
      <c r="ET3">
        <v>-4.3999999999999997E-2</v>
      </c>
      <c r="EU3">
        <v>-2.4E-2</v>
      </c>
      <c r="EV3">
        <v>3.0990000000000002</v>
      </c>
      <c r="EW3">
        <v>0.78800000000000003</v>
      </c>
      <c r="EX3">
        <v>408</v>
      </c>
      <c r="EY3">
        <v>21</v>
      </c>
      <c r="EZ3">
        <v>0.08</v>
      </c>
      <c r="FA3">
        <v>0.02</v>
      </c>
      <c r="FB3">
        <v>-24.251799999999999</v>
      </c>
      <c r="FC3">
        <v>-0.51190000000000002</v>
      </c>
      <c r="FD3">
        <v>8.0258999999999997E-2</v>
      </c>
      <c r="FE3">
        <v>0</v>
      </c>
      <c r="FF3">
        <v>3.7446109999999999</v>
      </c>
      <c r="FG3">
        <v>2.6903E-2</v>
      </c>
      <c r="FH3">
        <v>1.4883E-2</v>
      </c>
      <c r="FI3">
        <v>1</v>
      </c>
      <c r="FJ3">
        <v>1</v>
      </c>
      <c r="FK3">
        <v>2</v>
      </c>
      <c r="FL3">
        <v>44563</v>
      </c>
      <c r="FM3">
        <v>3.0617899999999998</v>
      </c>
      <c r="FN3">
        <v>2.7639800000000001</v>
      </c>
      <c r="FO3">
        <v>9.8155999999999993E-2</v>
      </c>
      <c r="FP3">
        <v>0.104022</v>
      </c>
      <c r="FQ3">
        <v>0.12102</v>
      </c>
      <c r="FR3">
        <v>0.110967</v>
      </c>
      <c r="FS3">
        <v>28726.1</v>
      </c>
      <c r="FT3">
        <v>22298.3</v>
      </c>
      <c r="FU3">
        <v>29899</v>
      </c>
      <c r="FV3">
        <v>24333</v>
      </c>
      <c r="FW3">
        <v>34569.199999999997</v>
      </c>
      <c r="FX3">
        <v>31575.5</v>
      </c>
      <c r="FY3">
        <v>43250.8</v>
      </c>
      <c r="FZ3">
        <v>39691.9</v>
      </c>
      <c r="GA3">
        <v>2.08792</v>
      </c>
      <c r="GB3">
        <v>1.9657</v>
      </c>
      <c r="GC3">
        <v>9.1933000000000001E-2</v>
      </c>
      <c r="GD3">
        <v>0</v>
      </c>
      <c r="GE3">
        <v>26.1129</v>
      </c>
      <c r="GF3">
        <v>999.9</v>
      </c>
      <c r="GG3">
        <v>52.2</v>
      </c>
      <c r="GH3">
        <v>35</v>
      </c>
      <c r="GI3">
        <v>29.080400000000001</v>
      </c>
      <c r="GJ3">
        <v>30.898199999999999</v>
      </c>
      <c r="GK3">
        <v>37.548099999999998</v>
      </c>
      <c r="GL3">
        <v>1</v>
      </c>
      <c r="GM3">
        <v>-5.9499999999999997E-2</v>
      </c>
      <c r="GN3">
        <v>0.37767200000000001</v>
      </c>
      <c r="GO3">
        <v>20.269300000000001</v>
      </c>
      <c r="GP3">
        <v>5.2282200000000003</v>
      </c>
      <c r="GQ3">
        <v>11.902100000000001</v>
      </c>
      <c r="GR3">
        <v>4.9649999999999999</v>
      </c>
      <c r="GS3">
        <v>3.2919999999999998</v>
      </c>
      <c r="GT3">
        <v>9999</v>
      </c>
      <c r="GU3">
        <v>9999</v>
      </c>
      <c r="GV3">
        <v>8456.1</v>
      </c>
      <c r="GW3">
        <v>986.4</v>
      </c>
      <c r="GX3">
        <v>1.87714</v>
      </c>
      <c r="GY3">
        <v>1.8754599999999999</v>
      </c>
      <c r="GZ3">
        <v>1.8741000000000001</v>
      </c>
      <c r="HA3">
        <v>1.8733299999999999</v>
      </c>
      <c r="HB3">
        <v>1.87483</v>
      </c>
      <c r="HC3">
        <v>1.8697699999999999</v>
      </c>
      <c r="HD3">
        <v>1.8739300000000001</v>
      </c>
      <c r="HE3">
        <v>1.8790800000000001</v>
      </c>
      <c r="HF3">
        <v>0</v>
      </c>
      <c r="HG3">
        <v>0</v>
      </c>
      <c r="HH3">
        <v>0</v>
      </c>
      <c r="HI3">
        <v>0</v>
      </c>
      <c r="HJ3">
        <v>0</v>
      </c>
      <c r="HK3" t="s">
        <v>372</v>
      </c>
      <c r="HL3" t="s">
        <v>373</v>
      </c>
      <c r="HM3" t="s">
        <v>780</v>
      </c>
      <c r="HN3" t="s">
        <v>780</v>
      </c>
      <c r="HO3" t="s">
        <v>373</v>
      </c>
      <c r="HP3">
        <v>0</v>
      </c>
      <c r="HQ3">
        <v>100</v>
      </c>
      <c r="HR3">
        <v>100</v>
      </c>
      <c r="HS3">
        <v>3.0990000000000002</v>
      </c>
      <c r="HT3">
        <v>0.78800000000000003</v>
      </c>
      <c r="HU3">
        <v>2.1749499999999999</v>
      </c>
      <c r="HV3">
        <v>3.163E-3</v>
      </c>
      <c r="HW3">
        <v>-1.9999999999999999E-6</v>
      </c>
      <c r="HX3">
        <v>3.13E-10</v>
      </c>
      <c r="HY3">
        <v>0.24166899999999999</v>
      </c>
      <c r="HZ3">
        <v>2.2706E-2</v>
      </c>
      <c r="IA3">
        <v>3.1700000000000001E-4</v>
      </c>
      <c r="IB3">
        <v>-2.3999999999999999E-6</v>
      </c>
      <c r="IC3">
        <v>4</v>
      </c>
      <c r="ID3">
        <v>1883</v>
      </c>
      <c r="IE3">
        <v>1</v>
      </c>
      <c r="IF3">
        <v>28</v>
      </c>
      <c r="IG3">
        <v>4051.6</v>
      </c>
      <c r="IH3">
        <v>4049.8</v>
      </c>
      <c r="II3">
        <v>1.02783</v>
      </c>
      <c r="IJ3">
        <v>2.4462899999999999</v>
      </c>
      <c r="IK3">
        <v>1.42578</v>
      </c>
      <c r="IL3">
        <v>2.2827099999999998</v>
      </c>
      <c r="IM3">
        <v>1.5478499999999999</v>
      </c>
      <c r="IN3">
        <v>2.2717299999999998</v>
      </c>
      <c r="IO3">
        <v>37.409799999999997</v>
      </c>
      <c r="IP3">
        <v>15.5768</v>
      </c>
      <c r="IQ3">
        <v>18</v>
      </c>
      <c r="IR3">
        <v>564.00800000000004</v>
      </c>
      <c r="IS3">
        <v>472.18799999999999</v>
      </c>
      <c r="IT3">
        <v>25.001000000000001</v>
      </c>
      <c r="IU3">
        <v>26.545100000000001</v>
      </c>
      <c r="IV3">
        <v>30.0002</v>
      </c>
      <c r="IW3">
        <v>26.435199999999998</v>
      </c>
      <c r="IX3">
        <v>26.361000000000001</v>
      </c>
      <c r="IY3">
        <v>20.5838</v>
      </c>
      <c r="IZ3">
        <v>29.029399999999999</v>
      </c>
      <c r="JA3">
        <v>6.5356199999999998</v>
      </c>
      <c r="JB3">
        <v>25</v>
      </c>
      <c r="JC3">
        <v>410</v>
      </c>
      <c r="JD3">
        <v>21.0701</v>
      </c>
      <c r="JE3">
        <v>100.169</v>
      </c>
      <c r="JF3">
        <v>100.991</v>
      </c>
    </row>
    <row r="4" spans="1:266" x14ac:dyDescent="0.2">
      <c r="A4">
        <v>2</v>
      </c>
      <c r="B4">
        <v>1660000000</v>
      </c>
      <c r="C4">
        <v>262.5</v>
      </c>
      <c r="D4" t="s">
        <v>781</v>
      </c>
      <c r="E4">
        <v>0.89885416666666673</v>
      </c>
      <c r="F4" t="s">
        <v>366</v>
      </c>
      <c r="H4" t="s">
        <v>449</v>
      </c>
      <c r="I4">
        <v>12</v>
      </c>
      <c r="J4" t="s">
        <v>779</v>
      </c>
      <c r="K4">
        <v>1660000000</v>
      </c>
      <c r="L4">
        <v>3.591E-3</v>
      </c>
      <c r="M4">
        <v>3.5908509999999998</v>
      </c>
      <c r="N4">
        <v>21.190200000000001</v>
      </c>
      <c r="O4">
        <v>375.245</v>
      </c>
      <c r="P4">
        <v>246.56049999999999</v>
      </c>
      <c r="Q4">
        <v>25.022749999999998</v>
      </c>
      <c r="R4">
        <v>38.082590000000003</v>
      </c>
      <c r="S4">
        <v>0.29769800000000002</v>
      </c>
      <c r="T4">
        <v>1.919384</v>
      </c>
      <c r="U4">
        <v>0.27422200000000002</v>
      </c>
      <c r="V4">
        <v>0.173343</v>
      </c>
      <c r="W4">
        <v>241.74180000000001</v>
      </c>
      <c r="X4">
        <v>28.072420000000001</v>
      </c>
      <c r="Y4">
        <v>28.072420000000001</v>
      </c>
      <c r="Z4">
        <v>3.8108909999999998</v>
      </c>
      <c r="AA4">
        <v>69.077370000000002</v>
      </c>
      <c r="AB4">
        <v>2.5234200000000002</v>
      </c>
      <c r="AC4">
        <v>3.6530339999999999</v>
      </c>
      <c r="AD4">
        <v>1.2874719999999999</v>
      </c>
      <c r="AE4">
        <v>-158.357</v>
      </c>
      <c r="AF4">
        <v>-74.930800000000005</v>
      </c>
      <c r="AG4">
        <v>-8.4850700000000003</v>
      </c>
      <c r="AH4">
        <v>-3.0620000000000001E-2</v>
      </c>
      <c r="AI4">
        <v>0</v>
      </c>
      <c r="AJ4">
        <v>0</v>
      </c>
      <c r="AK4">
        <v>1</v>
      </c>
      <c r="AL4">
        <v>0</v>
      </c>
      <c r="AM4">
        <v>25846.94</v>
      </c>
      <c r="AN4" t="s">
        <v>367</v>
      </c>
      <c r="AO4" t="s">
        <v>367</v>
      </c>
      <c r="AP4">
        <v>0</v>
      </c>
      <c r="AQ4">
        <v>0</v>
      </c>
      <c r="AR4" t="e">
        <v>#DIV/0!</v>
      </c>
      <c r="AS4">
        <v>0</v>
      </c>
      <c r="AT4" t="s">
        <v>367</v>
      </c>
      <c r="AU4" t="s">
        <v>367</v>
      </c>
      <c r="AV4">
        <v>0</v>
      </c>
      <c r="AW4">
        <v>0</v>
      </c>
      <c r="AX4" t="e">
        <v>#DIV/0!</v>
      </c>
      <c r="AY4">
        <v>0.5</v>
      </c>
      <c r="AZ4">
        <v>1261.1980000000001</v>
      </c>
      <c r="BA4">
        <v>21.190200000000001</v>
      </c>
      <c r="BB4" t="e">
        <v>#DIV/0!</v>
      </c>
      <c r="BC4">
        <v>1.6802000000000001E-2</v>
      </c>
      <c r="BD4" t="e">
        <v>#DIV/0!</v>
      </c>
      <c r="BE4" t="e">
        <v>#DIV/0!</v>
      </c>
      <c r="BF4" t="s">
        <v>367</v>
      </c>
      <c r="BG4">
        <v>0</v>
      </c>
      <c r="BH4" t="e">
        <v>#DIV/0!</v>
      </c>
      <c r="BI4" t="e">
        <v>#DIV/0!</v>
      </c>
      <c r="BJ4" t="e">
        <v>#DIV/0!</v>
      </c>
      <c r="BK4" t="e">
        <v>#DIV/0!</v>
      </c>
      <c r="BL4" t="e">
        <v>#DIV/0!</v>
      </c>
      <c r="BM4" t="e">
        <v>#DIV/0!</v>
      </c>
      <c r="BN4" t="e">
        <v>#DIV/0!</v>
      </c>
      <c r="BO4" t="e">
        <v>#DIV/0!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1499.98</v>
      </c>
      <c r="CI4">
        <v>1261.1980000000001</v>
      </c>
      <c r="CJ4">
        <v>0.84080999999999995</v>
      </c>
      <c r="CK4">
        <v>0.161163</v>
      </c>
      <c r="CL4">
        <v>6</v>
      </c>
      <c r="CM4">
        <v>0.5</v>
      </c>
      <c r="CN4" t="s">
        <v>368</v>
      </c>
      <c r="CO4">
        <v>2</v>
      </c>
      <c r="CP4">
        <v>1660000000</v>
      </c>
      <c r="CQ4">
        <v>375.245</v>
      </c>
      <c r="CR4">
        <v>399.82</v>
      </c>
      <c r="CS4">
        <v>24.8644</v>
      </c>
      <c r="CT4">
        <v>21.046299999999999</v>
      </c>
      <c r="CU4">
        <v>372.20299999999997</v>
      </c>
      <c r="CV4">
        <v>23.953399999999998</v>
      </c>
      <c r="CW4">
        <v>550.25800000000004</v>
      </c>
      <c r="CX4">
        <v>101.387</v>
      </c>
      <c r="CY4">
        <v>0.100259</v>
      </c>
      <c r="CZ4">
        <v>27.348299999999998</v>
      </c>
      <c r="DA4">
        <v>27.472799999999999</v>
      </c>
      <c r="DB4">
        <v>999.9</v>
      </c>
      <c r="DC4">
        <v>0</v>
      </c>
      <c r="DD4">
        <v>0</v>
      </c>
      <c r="DE4">
        <v>5000</v>
      </c>
      <c r="DF4">
        <v>0</v>
      </c>
      <c r="DG4">
        <v>1318.6</v>
      </c>
      <c r="DH4">
        <v>-24.5748</v>
      </c>
      <c r="DI4">
        <v>384.81299999999999</v>
      </c>
      <c r="DJ4">
        <v>408.416</v>
      </c>
      <c r="DK4">
        <v>3.8180999999999998</v>
      </c>
      <c r="DL4">
        <v>399.82</v>
      </c>
      <c r="DM4">
        <v>21.046299999999999</v>
      </c>
      <c r="DN4">
        <v>2.5209299999999999</v>
      </c>
      <c r="DO4">
        <v>2.1338200000000001</v>
      </c>
      <c r="DP4">
        <v>21.162299999999998</v>
      </c>
      <c r="DQ4">
        <v>18.4739</v>
      </c>
      <c r="DR4">
        <v>1499.98</v>
      </c>
      <c r="DS4">
        <v>0.973001</v>
      </c>
      <c r="DT4">
        <v>2.6998999999999999E-2</v>
      </c>
      <c r="DU4">
        <v>0</v>
      </c>
      <c r="DV4">
        <v>1.9836</v>
      </c>
      <c r="DW4">
        <v>0</v>
      </c>
      <c r="DX4">
        <v>23317.1</v>
      </c>
      <c r="DY4">
        <v>13303.4</v>
      </c>
      <c r="DZ4">
        <v>38.125</v>
      </c>
      <c r="EA4">
        <v>40.186999999999998</v>
      </c>
      <c r="EB4">
        <v>38.811999999999998</v>
      </c>
      <c r="EC4">
        <v>38.061999999999998</v>
      </c>
      <c r="ED4">
        <v>38.186999999999998</v>
      </c>
      <c r="EE4">
        <v>1459.48</v>
      </c>
      <c r="EF4">
        <v>40.5</v>
      </c>
      <c r="EG4">
        <v>0</v>
      </c>
      <c r="EH4">
        <v>1660000000</v>
      </c>
      <c r="EI4">
        <v>0</v>
      </c>
      <c r="EJ4">
        <v>2.17456</v>
      </c>
      <c r="EK4">
        <v>0.76918500000000001</v>
      </c>
      <c r="EL4">
        <v>472.39229999999998</v>
      </c>
      <c r="EM4">
        <v>23347.360000000001</v>
      </c>
      <c r="EN4">
        <v>15</v>
      </c>
      <c r="EO4">
        <v>1660000000</v>
      </c>
      <c r="EP4">
        <v>0.89614583333333331</v>
      </c>
      <c r="EQ4">
        <v>1660000000</v>
      </c>
      <c r="ER4">
        <v>1660000000</v>
      </c>
      <c r="ES4">
        <v>1</v>
      </c>
      <c r="ET4">
        <v>-4.3999999999999997E-2</v>
      </c>
      <c r="EU4">
        <v>-2.4E-2</v>
      </c>
      <c r="EV4">
        <v>3.0990000000000002</v>
      </c>
      <c r="EW4">
        <v>0.78800000000000003</v>
      </c>
      <c r="EX4">
        <v>408</v>
      </c>
      <c r="EY4">
        <v>21</v>
      </c>
      <c r="EZ4">
        <v>0.08</v>
      </c>
      <c r="FA4">
        <v>0.02</v>
      </c>
      <c r="FB4">
        <v>-24.608699999999999</v>
      </c>
      <c r="FC4">
        <v>7.8081999999999999E-2</v>
      </c>
      <c r="FD4">
        <v>2.4070999999999999E-2</v>
      </c>
      <c r="FE4">
        <v>1</v>
      </c>
      <c r="FF4">
        <v>3.820195</v>
      </c>
      <c r="FG4">
        <v>-0.14337</v>
      </c>
      <c r="FH4">
        <v>1.7207E-2</v>
      </c>
      <c r="FI4">
        <v>1</v>
      </c>
      <c r="FJ4">
        <v>2</v>
      </c>
      <c r="FK4">
        <v>2</v>
      </c>
      <c r="FL4">
        <v>44594</v>
      </c>
      <c r="FM4">
        <v>3.0620699999999998</v>
      </c>
      <c r="FN4">
        <v>2.7642099999999998</v>
      </c>
      <c r="FO4">
        <v>9.6185999999999994E-2</v>
      </c>
      <c r="FP4">
        <v>0.102156</v>
      </c>
      <c r="FQ4">
        <v>0.121545</v>
      </c>
      <c r="FR4">
        <v>0.11110299999999999</v>
      </c>
      <c r="FS4">
        <v>28791.1</v>
      </c>
      <c r="FT4">
        <v>22347.7</v>
      </c>
      <c r="FU4">
        <v>29900.799999999999</v>
      </c>
      <c r="FV4">
        <v>24335.9</v>
      </c>
      <c r="FW4">
        <v>34547.9</v>
      </c>
      <c r="FX4">
        <v>31572.3</v>
      </c>
      <c r="FY4">
        <v>43251.3</v>
      </c>
      <c r="FZ4">
        <v>39694.400000000001</v>
      </c>
      <c r="GA4">
        <v>2.0898300000000001</v>
      </c>
      <c r="GB4">
        <v>1.9640200000000001</v>
      </c>
      <c r="GC4">
        <v>9.3393000000000004E-2</v>
      </c>
      <c r="GD4">
        <v>0</v>
      </c>
      <c r="GE4">
        <v>25.944800000000001</v>
      </c>
      <c r="GF4">
        <v>999.9</v>
      </c>
      <c r="GG4">
        <v>52.2</v>
      </c>
      <c r="GH4">
        <v>35.1</v>
      </c>
      <c r="GI4">
        <v>29.242100000000001</v>
      </c>
      <c r="GJ4">
        <v>31.218299999999999</v>
      </c>
      <c r="GK4">
        <v>37.928699999999999</v>
      </c>
      <c r="GL4">
        <v>1</v>
      </c>
      <c r="GM4">
        <v>-6.8690000000000001E-2</v>
      </c>
      <c r="GN4">
        <v>0.31691200000000003</v>
      </c>
      <c r="GO4">
        <v>20.267900000000001</v>
      </c>
      <c r="GP4">
        <v>5.2285199999999996</v>
      </c>
      <c r="GQ4">
        <v>11.902100000000001</v>
      </c>
      <c r="GR4">
        <v>4.9651500000000004</v>
      </c>
      <c r="GS4">
        <v>3.2919999999999998</v>
      </c>
      <c r="GT4">
        <v>9999</v>
      </c>
      <c r="GU4">
        <v>9999</v>
      </c>
      <c r="GV4">
        <v>8463.7999999999993</v>
      </c>
      <c r="GW4">
        <v>986.5</v>
      </c>
      <c r="GX4">
        <v>1.87714</v>
      </c>
      <c r="GY4">
        <v>1.8754500000000001</v>
      </c>
      <c r="GZ4">
        <v>1.8741099999999999</v>
      </c>
      <c r="HA4">
        <v>1.8733200000000001</v>
      </c>
      <c r="HB4">
        <v>1.87483</v>
      </c>
      <c r="HC4">
        <v>1.8697600000000001</v>
      </c>
      <c r="HD4">
        <v>1.8739300000000001</v>
      </c>
      <c r="HE4">
        <v>1.87907</v>
      </c>
      <c r="HF4">
        <v>0</v>
      </c>
      <c r="HG4">
        <v>0</v>
      </c>
      <c r="HH4">
        <v>0</v>
      </c>
      <c r="HI4">
        <v>0</v>
      </c>
      <c r="HJ4">
        <v>0</v>
      </c>
      <c r="HK4" t="s">
        <v>372</v>
      </c>
      <c r="HL4" t="s">
        <v>373</v>
      </c>
      <c r="HM4" t="s">
        <v>780</v>
      </c>
      <c r="HN4" t="s">
        <v>780</v>
      </c>
      <c r="HO4" t="s">
        <v>373</v>
      </c>
      <c r="HP4">
        <v>0</v>
      </c>
      <c r="HQ4">
        <v>100</v>
      </c>
      <c r="HR4">
        <v>100</v>
      </c>
      <c r="HS4">
        <v>3.0419999999999998</v>
      </c>
      <c r="HT4">
        <v>0.91100000000000003</v>
      </c>
      <c r="HU4">
        <v>2.1310229999999999</v>
      </c>
      <c r="HV4">
        <v>3.163E-3</v>
      </c>
      <c r="HW4">
        <v>-1.9999999999999999E-6</v>
      </c>
      <c r="HX4">
        <v>3.13E-10</v>
      </c>
      <c r="HY4">
        <v>0.217727</v>
      </c>
      <c r="HZ4">
        <v>2.2706E-2</v>
      </c>
      <c r="IA4">
        <v>3.1700000000000001E-4</v>
      </c>
      <c r="IB4">
        <v>-2.3999999999999999E-6</v>
      </c>
      <c r="IC4">
        <v>4</v>
      </c>
      <c r="ID4">
        <v>1883</v>
      </c>
      <c r="IE4">
        <v>1</v>
      </c>
      <c r="IF4">
        <v>28</v>
      </c>
      <c r="IG4">
        <v>3.9</v>
      </c>
      <c r="IH4">
        <v>3.9</v>
      </c>
      <c r="II4">
        <v>1.02783</v>
      </c>
      <c r="IJ4">
        <v>2.4291999999999998</v>
      </c>
      <c r="IK4">
        <v>1.42578</v>
      </c>
      <c r="IL4">
        <v>2.2827099999999998</v>
      </c>
      <c r="IM4">
        <v>1.5478499999999999</v>
      </c>
      <c r="IN4">
        <v>2.3901400000000002</v>
      </c>
      <c r="IO4">
        <v>37.313800000000001</v>
      </c>
      <c r="IP4">
        <v>15.541700000000001</v>
      </c>
      <c r="IQ4">
        <v>18</v>
      </c>
      <c r="IR4">
        <v>564.49900000000002</v>
      </c>
      <c r="IS4">
        <v>470.52499999999998</v>
      </c>
      <c r="IT4">
        <v>24.998699999999999</v>
      </c>
      <c r="IU4">
        <v>26.444400000000002</v>
      </c>
      <c r="IV4">
        <v>30.0002</v>
      </c>
      <c r="IW4">
        <v>26.353000000000002</v>
      </c>
      <c r="IX4">
        <v>26.285299999999999</v>
      </c>
      <c r="IY4">
        <v>20.598700000000001</v>
      </c>
      <c r="IZ4">
        <v>30.716000000000001</v>
      </c>
      <c r="JA4">
        <v>0</v>
      </c>
      <c r="JB4">
        <v>25</v>
      </c>
      <c r="JC4">
        <v>400</v>
      </c>
      <c r="JD4">
        <v>21.046900000000001</v>
      </c>
      <c r="JE4">
        <v>100.172</v>
      </c>
      <c r="JF4">
        <v>101</v>
      </c>
    </row>
    <row r="5" spans="1:266" x14ac:dyDescent="0.2">
      <c r="A5">
        <v>3</v>
      </c>
      <c r="B5">
        <v>1660000000</v>
      </c>
      <c r="C5">
        <v>338</v>
      </c>
      <c r="D5" t="s">
        <v>782</v>
      </c>
      <c r="E5">
        <v>0.8997222222222222</v>
      </c>
      <c r="F5" t="s">
        <v>366</v>
      </c>
      <c r="H5" t="s">
        <v>449</v>
      </c>
      <c r="I5">
        <v>12</v>
      </c>
      <c r="J5" t="s">
        <v>779</v>
      </c>
      <c r="K5">
        <v>1660000000</v>
      </c>
      <c r="L5">
        <v>3.7039999999999998E-3</v>
      </c>
      <c r="M5">
        <v>3.7040419999999998</v>
      </c>
      <c r="N5">
        <v>15.448169999999999</v>
      </c>
      <c r="O5">
        <v>281.92099999999999</v>
      </c>
      <c r="P5">
        <v>190.12989999999999</v>
      </c>
      <c r="Q5">
        <v>19.296700000000001</v>
      </c>
      <c r="R5">
        <v>28.612780000000001</v>
      </c>
      <c r="S5">
        <v>0.30599300000000001</v>
      </c>
      <c r="T5">
        <v>1.9170659999999999</v>
      </c>
      <c r="U5">
        <v>0.281221</v>
      </c>
      <c r="V5">
        <v>0.17782100000000001</v>
      </c>
      <c r="W5">
        <v>241.7407</v>
      </c>
      <c r="X5">
        <v>27.915289999999999</v>
      </c>
      <c r="Y5">
        <v>27.915289999999999</v>
      </c>
      <c r="Z5">
        <v>3.7761390000000001</v>
      </c>
      <c r="AA5">
        <v>68.361710000000002</v>
      </c>
      <c r="AB5">
        <v>2.4805609999999998</v>
      </c>
      <c r="AC5">
        <v>3.6285820000000002</v>
      </c>
      <c r="AD5">
        <v>1.2955779999999999</v>
      </c>
      <c r="AE5">
        <v>-163.34800000000001</v>
      </c>
      <c r="AF5">
        <v>-70.443799999999996</v>
      </c>
      <c r="AG5">
        <v>-7.9757899999999999</v>
      </c>
      <c r="AH5">
        <v>-2.7109999999999999E-2</v>
      </c>
      <c r="AI5">
        <v>0</v>
      </c>
      <c r="AJ5">
        <v>0</v>
      </c>
      <c r="AK5">
        <v>1</v>
      </c>
      <c r="AL5">
        <v>0</v>
      </c>
      <c r="AM5">
        <v>25798.28</v>
      </c>
      <c r="AN5" t="s">
        <v>367</v>
      </c>
      <c r="AO5" t="s">
        <v>367</v>
      </c>
      <c r="AP5">
        <v>0</v>
      </c>
      <c r="AQ5">
        <v>0</v>
      </c>
      <c r="AR5" t="e">
        <v>#DIV/0!</v>
      </c>
      <c r="AS5">
        <v>0</v>
      </c>
      <c r="AT5" t="s">
        <v>367</v>
      </c>
      <c r="AU5" t="s">
        <v>367</v>
      </c>
      <c r="AV5">
        <v>0</v>
      </c>
      <c r="AW5">
        <v>0</v>
      </c>
      <c r="AX5" t="e">
        <v>#DIV/0!</v>
      </c>
      <c r="AY5">
        <v>0.5</v>
      </c>
      <c r="AZ5">
        <v>1261.19</v>
      </c>
      <c r="BA5">
        <v>15.448169999999999</v>
      </c>
      <c r="BB5" t="e">
        <v>#DIV/0!</v>
      </c>
      <c r="BC5">
        <v>1.2248999999999999E-2</v>
      </c>
      <c r="BD5" t="e">
        <v>#DIV/0!</v>
      </c>
      <c r="BE5" t="e">
        <v>#DIV/0!</v>
      </c>
      <c r="BF5" t="s">
        <v>367</v>
      </c>
      <c r="BG5">
        <v>0</v>
      </c>
      <c r="BH5" t="e">
        <v>#DIV/0!</v>
      </c>
      <c r="BI5" t="e">
        <v>#DIV/0!</v>
      </c>
      <c r="BJ5" t="e">
        <v>#DIV/0!</v>
      </c>
      <c r="BK5" t="e">
        <v>#DIV/0!</v>
      </c>
      <c r="BL5" t="e">
        <v>#DIV/0!</v>
      </c>
      <c r="BM5" t="e">
        <v>#DIV/0!</v>
      </c>
      <c r="BN5" t="e">
        <v>#DIV/0!</v>
      </c>
      <c r="BO5" t="e">
        <v>#DIV/0!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1499.97</v>
      </c>
      <c r="CI5">
        <v>1261.19</v>
      </c>
      <c r="CJ5">
        <v>0.84080999999999995</v>
      </c>
      <c r="CK5">
        <v>0.161164</v>
      </c>
      <c r="CL5">
        <v>6</v>
      </c>
      <c r="CM5">
        <v>0.5</v>
      </c>
      <c r="CN5" t="s">
        <v>368</v>
      </c>
      <c r="CO5">
        <v>2</v>
      </c>
      <c r="CP5">
        <v>1660000000</v>
      </c>
      <c r="CQ5">
        <v>281.92099999999999</v>
      </c>
      <c r="CR5">
        <v>299.904</v>
      </c>
      <c r="CS5">
        <v>24.440899999999999</v>
      </c>
      <c r="CT5">
        <v>20.500800000000002</v>
      </c>
      <c r="CU5">
        <v>279.05799999999999</v>
      </c>
      <c r="CV5">
        <v>23.543800000000001</v>
      </c>
      <c r="CW5">
        <v>550.26700000000005</v>
      </c>
      <c r="CX5">
        <v>101.392</v>
      </c>
      <c r="CY5">
        <v>0.10019500000000001</v>
      </c>
      <c r="CZ5">
        <v>27.233699999999999</v>
      </c>
      <c r="DA5">
        <v>27.288</v>
      </c>
      <c r="DB5">
        <v>999.9</v>
      </c>
      <c r="DC5">
        <v>0</v>
      </c>
      <c r="DD5">
        <v>0</v>
      </c>
      <c r="DE5">
        <v>4990</v>
      </c>
      <c r="DF5">
        <v>0</v>
      </c>
      <c r="DG5">
        <v>1326.87</v>
      </c>
      <c r="DH5">
        <v>-17.983799999999999</v>
      </c>
      <c r="DI5">
        <v>288.983</v>
      </c>
      <c r="DJ5">
        <v>306.18099999999998</v>
      </c>
      <c r="DK5">
        <v>3.94007</v>
      </c>
      <c r="DL5">
        <v>299.904</v>
      </c>
      <c r="DM5">
        <v>20.500800000000002</v>
      </c>
      <c r="DN5">
        <v>2.47811</v>
      </c>
      <c r="DO5">
        <v>2.0786199999999999</v>
      </c>
      <c r="DP5">
        <v>20.883400000000002</v>
      </c>
      <c r="DQ5">
        <v>18.0563</v>
      </c>
      <c r="DR5">
        <v>1499.97</v>
      </c>
      <c r="DS5">
        <v>0.97299599999999997</v>
      </c>
      <c r="DT5">
        <v>2.7004E-2</v>
      </c>
      <c r="DU5">
        <v>0</v>
      </c>
      <c r="DV5">
        <v>2.4841000000000002</v>
      </c>
      <c r="DW5">
        <v>0</v>
      </c>
      <c r="DX5">
        <v>22785.3</v>
      </c>
      <c r="DY5">
        <v>13303.3</v>
      </c>
      <c r="DZ5">
        <v>37.125</v>
      </c>
      <c r="EA5">
        <v>39.125</v>
      </c>
      <c r="EB5">
        <v>37.875</v>
      </c>
      <c r="EC5">
        <v>37.25</v>
      </c>
      <c r="ED5">
        <v>37.25</v>
      </c>
      <c r="EE5">
        <v>1459.46</v>
      </c>
      <c r="EF5">
        <v>40.51</v>
      </c>
      <c r="EG5">
        <v>0</v>
      </c>
      <c r="EH5">
        <v>1660000000</v>
      </c>
      <c r="EI5">
        <v>0</v>
      </c>
      <c r="EJ5">
        <v>2.3552439999999999</v>
      </c>
      <c r="EK5">
        <v>0.222969</v>
      </c>
      <c r="EL5">
        <v>1102.692</v>
      </c>
      <c r="EM5">
        <v>22682.2</v>
      </c>
      <c r="EN5">
        <v>15</v>
      </c>
      <c r="EO5">
        <v>1660000000</v>
      </c>
      <c r="EP5">
        <v>0.89993055555555557</v>
      </c>
      <c r="EQ5">
        <v>1660000000</v>
      </c>
      <c r="ER5">
        <v>1660000000</v>
      </c>
      <c r="ES5">
        <v>2</v>
      </c>
      <c r="ET5">
        <v>-3.5999999999999997E-2</v>
      </c>
      <c r="EU5">
        <v>-2.4E-2</v>
      </c>
      <c r="EV5">
        <v>2.863</v>
      </c>
      <c r="EW5">
        <v>0.78800000000000003</v>
      </c>
      <c r="EX5">
        <v>300</v>
      </c>
      <c r="EY5">
        <v>21</v>
      </c>
      <c r="EZ5">
        <v>0.1</v>
      </c>
      <c r="FA5">
        <v>0.02</v>
      </c>
      <c r="FB5">
        <v>-17.943300000000001</v>
      </c>
      <c r="FC5">
        <v>-0.31419999999999998</v>
      </c>
      <c r="FD5">
        <v>4.3629000000000001E-2</v>
      </c>
      <c r="FE5">
        <v>0</v>
      </c>
      <c r="FF5">
        <v>3.9696739999999999</v>
      </c>
      <c r="FG5">
        <v>-0.1895</v>
      </c>
      <c r="FH5">
        <v>1.8697999999999999E-2</v>
      </c>
      <c r="FI5">
        <v>1</v>
      </c>
      <c r="FJ5">
        <v>1</v>
      </c>
      <c r="FK5">
        <v>2</v>
      </c>
      <c r="FL5">
        <v>44563</v>
      </c>
      <c r="FM5">
        <v>3.0621399999999999</v>
      </c>
      <c r="FN5">
        <v>2.7641</v>
      </c>
      <c r="FO5">
        <v>7.6253000000000001E-2</v>
      </c>
      <c r="FP5">
        <v>8.1342999999999999E-2</v>
      </c>
      <c r="FQ5">
        <v>0.12010800000000001</v>
      </c>
      <c r="FR5">
        <v>0.109102</v>
      </c>
      <c r="FS5">
        <v>29427.5</v>
      </c>
      <c r="FT5">
        <v>22867.8</v>
      </c>
      <c r="FU5">
        <v>29902.1</v>
      </c>
      <c r="FV5">
        <v>24337.9</v>
      </c>
      <c r="FW5">
        <v>34605.699999999997</v>
      </c>
      <c r="FX5">
        <v>31645.7</v>
      </c>
      <c r="FY5">
        <v>43252</v>
      </c>
      <c r="FZ5">
        <v>39696.699999999997</v>
      </c>
      <c r="GA5">
        <v>2.0903700000000001</v>
      </c>
      <c r="GB5">
        <v>1.9635800000000001</v>
      </c>
      <c r="GC5">
        <v>0.103004</v>
      </c>
      <c r="GD5">
        <v>0</v>
      </c>
      <c r="GE5">
        <v>25.602</v>
      </c>
      <c r="GF5">
        <v>999.9</v>
      </c>
      <c r="GG5">
        <v>52.3</v>
      </c>
      <c r="GH5">
        <v>35.1</v>
      </c>
      <c r="GI5">
        <v>29.299600000000002</v>
      </c>
      <c r="GJ5">
        <v>30.918299999999999</v>
      </c>
      <c r="GK5">
        <v>37.840499999999999</v>
      </c>
      <c r="GL5">
        <v>1</v>
      </c>
      <c r="GM5">
        <v>-7.2080000000000005E-2</v>
      </c>
      <c r="GN5">
        <v>0.25687900000000002</v>
      </c>
      <c r="GO5">
        <v>20.2682</v>
      </c>
      <c r="GP5">
        <v>5.22837</v>
      </c>
      <c r="GQ5">
        <v>11.902100000000001</v>
      </c>
      <c r="GR5">
        <v>4.9653499999999999</v>
      </c>
      <c r="GS5">
        <v>3.2919999999999998</v>
      </c>
      <c r="GT5">
        <v>9999</v>
      </c>
      <c r="GU5">
        <v>9999</v>
      </c>
      <c r="GV5">
        <v>8463.7999999999993</v>
      </c>
      <c r="GW5">
        <v>986.5</v>
      </c>
      <c r="GX5">
        <v>1.8771199999999999</v>
      </c>
      <c r="GY5">
        <v>1.8754599999999999</v>
      </c>
      <c r="GZ5">
        <v>1.87409</v>
      </c>
      <c r="HA5">
        <v>1.8733200000000001</v>
      </c>
      <c r="HB5">
        <v>1.87479</v>
      </c>
      <c r="HC5">
        <v>1.86971</v>
      </c>
      <c r="HD5">
        <v>1.87392</v>
      </c>
      <c r="HE5">
        <v>1.8790100000000001</v>
      </c>
      <c r="HF5">
        <v>0</v>
      </c>
      <c r="HG5">
        <v>0</v>
      </c>
      <c r="HH5">
        <v>0</v>
      </c>
      <c r="HI5">
        <v>0</v>
      </c>
      <c r="HJ5">
        <v>0</v>
      </c>
      <c r="HK5" t="s">
        <v>372</v>
      </c>
      <c r="HL5" t="s">
        <v>373</v>
      </c>
      <c r="HM5" t="s">
        <v>780</v>
      </c>
      <c r="HN5" t="s">
        <v>780</v>
      </c>
      <c r="HO5" t="s">
        <v>373</v>
      </c>
      <c r="HP5">
        <v>0</v>
      </c>
      <c r="HQ5">
        <v>100</v>
      </c>
      <c r="HR5">
        <v>100</v>
      </c>
      <c r="HS5">
        <v>2.863</v>
      </c>
      <c r="HT5">
        <v>0.89710000000000001</v>
      </c>
      <c r="HU5">
        <v>2.1310229999999999</v>
      </c>
      <c r="HV5">
        <v>3.163E-3</v>
      </c>
      <c r="HW5">
        <v>-1.9999999999999999E-6</v>
      </c>
      <c r="HX5">
        <v>3.13E-10</v>
      </c>
      <c r="HY5">
        <v>0.217727</v>
      </c>
      <c r="HZ5">
        <v>2.2706E-2</v>
      </c>
      <c r="IA5">
        <v>3.1700000000000001E-4</v>
      </c>
      <c r="IB5">
        <v>-2.3999999999999999E-6</v>
      </c>
      <c r="IC5">
        <v>4</v>
      </c>
      <c r="ID5">
        <v>1883</v>
      </c>
      <c r="IE5">
        <v>1</v>
      </c>
      <c r="IF5">
        <v>28</v>
      </c>
      <c r="IG5">
        <v>5.2</v>
      </c>
      <c r="IH5">
        <v>5.2</v>
      </c>
      <c r="II5">
        <v>0.81420899999999996</v>
      </c>
      <c r="IJ5">
        <v>2.4328599999999998</v>
      </c>
      <c r="IK5">
        <v>1.42578</v>
      </c>
      <c r="IL5">
        <v>2.2827099999999998</v>
      </c>
      <c r="IM5">
        <v>1.5478499999999999</v>
      </c>
      <c r="IN5">
        <v>2.3754900000000001</v>
      </c>
      <c r="IO5">
        <v>37.2181</v>
      </c>
      <c r="IP5">
        <v>15.5242</v>
      </c>
      <c r="IQ5">
        <v>18</v>
      </c>
      <c r="IR5">
        <v>564.51199999999994</v>
      </c>
      <c r="IS5">
        <v>469.90499999999997</v>
      </c>
      <c r="IT5">
        <v>25.0002</v>
      </c>
      <c r="IU5">
        <v>26.404800000000002</v>
      </c>
      <c r="IV5">
        <v>29.9998</v>
      </c>
      <c r="IW5">
        <v>26.315899999999999</v>
      </c>
      <c r="IX5">
        <v>26.244199999999999</v>
      </c>
      <c r="IY5">
        <v>16.314299999999999</v>
      </c>
      <c r="IZ5">
        <v>32.438600000000001</v>
      </c>
      <c r="JA5">
        <v>0</v>
      </c>
      <c r="JB5">
        <v>25</v>
      </c>
      <c r="JC5">
        <v>300</v>
      </c>
      <c r="JD5">
        <v>20.532900000000001</v>
      </c>
      <c r="JE5">
        <v>100.175</v>
      </c>
      <c r="JF5">
        <v>101.00700000000001</v>
      </c>
    </row>
    <row r="6" spans="1:266" x14ac:dyDescent="0.2">
      <c r="A6">
        <v>4</v>
      </c>
      <c r="B6">
        <v>1660000000</v>
      </c>
      <c r="C6">
        <v>432</v>
      </c>
      <c r="D6" t="s">
        <v>783</v>
      </c>
      <c r="E6">
        <v>0.90081018518518519</v>
      </c>
      <c r="F6" t="s">
        <v>366</v>
      </c>
      <c r="H6" t="s">
        <v>449</v>
      </c>
      <c r="I6">
        <v>12</v>
      </c>
      <c r="J6" t="s">
        <v>779</v>
      </c>
      <c r="K6">
        <v>1660000000</v>
      </c>
      <c r="L6">
        <v>3.8999999999999998E-3</v>
      </c>
      <c r="M6">
        <v>3.900382</v>
      </c>
      <c r="N6">
        <v>9.0231080000000006</v>
      </c>
      <c r="O6">
        <v>189.28100000000001</v>
      </c>
      <c r="P6">
        <v>137.48099999999999</v>
      </c>
      <c r="Q6">
        <v>13.951980000000001</v>
      </c>
      <c r="R6">
        <v>19.20879</v>
      </c>
      <c r="S6">
        <v>0.32203700000000002</v>
      </c>
      <c r="T6">
        <v>1.9214150000000001</v>
      </c>
      <c r="U6">
        <v>0.29477900000000001</v>
      </c>
      <c r="V6">
        <v>0.18649299999999999</v>
      </c>
      <c r="W6">
        <v>241.7439</v>
      </c>
      <c r="X6">
        <v>27.90466</v>
      </c>
      <c r="Y6">
        <v>27.90466</v>
      </c>
      <c r="Z6">
        <v>3.7737980000000002</v>
      </c>
      <c r="AA6">
        <v>67.872669999999999</v>
      </c>
      <c r="AB6">
        <v>2.4723470000000001</v>
      </c>
      <c r="AC6">
        <v>3.6426249999999998</v>
      </c>
      <c r="AD6">
        <v>1.3014509999999999</v>
      </c>
      <c r="AE6">
        <v>-172.00700000000001</v>
      </c>
      <c r="AF6">
        <v>-62.676200000000001</v>
      </c>
      <c r="AG6">
        <v>-7.0822200000000004</v>
      </c>
      <c r="AH6">
        <v>-2.137E-2</v>
      </c>
      <c r="AI6">
        <v>0</v>
      </c>
      <c r="AJ6">
        <v>0</v>
      </c>
      <c r="AK6">
        <v>1</v>
      </c>
      <c r="AL6">
        <v>0</v>
      </c>
      <c r="AM6">
        <v>25902.400000000001</v>
      </c>
      <c r="AN6" t="s">
        <v>367</v>
      </c>
      <c r="AO6" t="s">
        <v>367</v>
      </c>
      <c r="AP6">
        <v>0</v>
      </c>
      <c r="AQ6">
        <v>0</v>
      </c>
      <c r="AR6" t="e">
        <v>#DIV/0!</v>
      </c>
      <c r="AS6">
        <v>0</v>
      </c>
      <c r="AT6" t="s">
        <v>367</v>
      </c>
      <c r="AU6" t="s">
        <v>367</v>
      </c>
      <c r="AV6">
        <v>0</v>
      </c>
      <c r="AW6">
        <v>0</v>
      </c>
      <c r="AX6" t="e">
        <v>#DIV/0!</v>
      </c>
      <c r="AY6">
        <v>0.5</v>
      </c>
      <c r="AZ6">
        <v>1261.2070000000001</v>
      </c>
      <c r="BA6">
        <v>9.0231080000000006</v>
      </c>
      <c r="BB6" t="e">
        <v>#DIV/0!</v>
      </c>
      <c r="BC6">
        <v>7.1539999999999998E-3</v>
      </c>
      <c r="BD6" t="e">
        <v>#DIV/0!</v>
      </c>
      <c r="BE6" t="e">
        <v>#DIV/0!</v>
      </c>
      <c r="BF6" t="s">
        <v>367</v>
      </c>
      <c r="BG6">
        <v>0</v>
      </c>
      <c r="BH6" t="e">
        <v>#DIV/0!</v>
      </c>
      <c r="BI6" t="e">
        <v>#DIV/0!</v>
      </c>
      <c r="BJ6" t="e">
        <v>#DIV/0!</v>
      </c>
      <c r="BK6" t="e">
        <v>#DIV/0!</v>
      </c>
      <c r="BL6" t="e">
        <v>#DIV/0!</v>
      </c>
      <c r="BM6" t="e">
        <v>#DIV/0!</v>
      </c>
      <c r="BN6" t="e">
        <v>#DIV/0!</v>
      </c>
      <c r="BO6" t="e">
        <v>#DIV/0!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1499.99</v>
      </c>
      <c r="CI6">
        <v>1261.2070000000001</v>
      </c>
      <c r="CJ6">
        <v>0.84080999999999995</v>
      </c>
      <c r="CK6">
        <v>0.161164</v>
      </c>
      <c r="CL6">
        <v>6</v>
      </c>
      <c r="CM6">
        <v>0.5</v>
      </c>
      <c r="CN6" t="s">
        <v>368</v>
      </c>
      <c r="CO6">
        <v>2</v>
      </c>
      <c r="CP6">
        <v>1660000000</v>
      </c>
      <c r="CQ6">
        <v>189.28100000000001</v>
      </c>
      <c r="CR6">
        <v>199.929</v>
      </c>
      <c r="CS6">
        <v>24.362200000000001</v>
      </c>
      <c r="CT6">
        <v>20.211200000000002</v>
      </c>
      <c r="CU6">
        <v>186.59299999999999</v>
      </c>
      <c r="CV6">
        <v>23.467600000000001</v>
      </c>
      <c r="CW6">
        <v>550.04</v>
      </c>
      <c r="CX6">
        <v>101.383</v>
      </c>
      <c r="CY6">
        <v>9.9918999999999994E-2</v>
      </c>
      <c r="CZ6">
        <v>27.299600000000002</v>
      </c>
      <c r="DA6">
        <v>27.411200000000001</v>
      </c>
      <c r="DB6">
        <v>999.9</v>
      </c>
      <c r="DC6">
        <v>0</v>
      </c>
      <c r="DD6">
        <v>0</v>
      </c>
      <c r="DE6">
        <v>5008.75</v>
      </c>
      <c r="DF6">
        <v>0</v>
      </c>
      <c r="DG6">
        <v>1336.96</v>
      </c>
      <c r="DH6">
        <v>-10.718999999999999</v>
      </c>
      <c r="DI6">
        <v>193.934</v>
      </c>
      <c r="DJ6">
        <v>204.053</v>
      </c>
      <c r="DK6">
        <v>4.1509799999999997</v>
      </c>
      <c r="DL6">
        <v>199.929</v>
      </c>
      <c r="DM6">
        <v>20.211200000000002</v>
      </c>
      <c r="DN6">
        <v>2.4699200000000001</v>
      </c>
      <c r="DO6">
        <v>2.04908</v>
      </c>
      <c r="DP6">
        <v>20.829599999999999</v>
      </c>
      <c r="DQ6">
        <v>17.828700000000001</v>
      </c>
      <c r="DR6">
        <v>1499.99</v>
      </c>
      <c r="DS6">
        <v>0.97299599999999997</v>
      </c>
      <c r="DT6">
        <v>2.7004E-2</v>
      </c>
      <c r="DU6">
        <v>0</v>
      </c>
      <c r="DV6">
        <v>1.9694</v>
      </c>
      <c r="DW6">
        <v>0</v>
      </c>
      <c r="DX6">
        <v>21680.7</v>
      </c>
      <c r="DY6">
        <v>13303.5</v>
      </c>
      <c r="DZ6">
        <v>36.375</v>
      </c>
      <c r="EA6">
        <v>38.436999999999998</v>
      </c>
      <c r="EB6">
        <v>37.061999999999998</v>
      </c>
      <c r="EC6">
        <v>36.75</v>
      </c>
      <c r="ED6">
        <v>36.5</v>
      </c>
      <c r="EE6">
        <v>1459.48</v>
      </c>
      <c r="EF6">
        <v>40.51</v>
      </c>
      <c r="EG6">
        <v>0</v>
      </c>
      <c r="EH6">
        <v>1660000000</v>
      </c>
      <c r="EI6">
        <v>0</v>
      </c>
      <c r="EJ6">
        <v>2.2968649999999999</v>
      </c>
      <c r="EK6">
        <v>-0.26438</v>
      </c>
      <c r="EL6">
        <v>171.4838</v>
      </c>
      <c r="EM6">
        <v>21828.240000000002</v>
      </c>
      <c r="EN6">
        <v>15</v>
      </c>
      <c r="EO6">
        <v>1660000000</v>
      </c>
      <c r="EP6">
        <v>0.90108796296296301</v>
      </c>
      <c r="EQ6">
        <v>1660000000</v>
      </c>
      <c r="ER6">
        <v>1660000000</v>
      </c>
      <c r="ES6">
        <v>3</v>
      </c>
      <c r="ET6">
        <v>4.5999999999999999E-2</v>
      </c>
      <c r="EU6">
        <v>-2.4E-2</v>
      </c>
      <c r="EV6">
        <v>2.6880000000000002</v>
      </c>
      <c r="EW6">
        <v>0.78800000000000003</v>
      </c>
      <c r="EX6">
        <v>200</v>
      </c>
      <c r="EY6">
        <v>21</v>
      </c>
      <c r="EZ6">
        <v>0.15</v>
      </c>
      <c r="FA6">
        <v>0.02</v>
      </c>
      <c r="FB6">
        <v>-10.765000000000001</v>
      </c>
      <c r="FC6">
        <v>-0.16677</v>
      </c>
      <c r="FD6">
        <v>3.2344999999999999E-2</v>
      </c>
      <c r="FE6">
        <v>0</v>
      </c>
      <c r="FF6">
        <v>4.1871840000000002</v>
      </c>
      <c r="FG6">
        <v>-4.0309999999999999E-2</v>
      </c>
      <c r="FH6">
        <v>2.2419999999999999E-2</v>
      </c>
      <c r="FI6">
        <v>1</v>
      </c>
      <c r="FJ6">
        <v>1</v>
      </c>
      <c r="FK6">
        <v>2</v>
      </c>
      <c r="FL6">
        <v>44563</v>
      </c>
      <c r="FM6">
        <v>3.0616500000000002</v>
      </c>
      <c r="FN6">
        <v>2.7639100000000001</v>
      </c>
      <c r="FO6">
        <v>5.3748999999999998E-2</v>
      </c>
      <c r="FP6">
        <v>5.7489999999999999E-2</v>
      </c>
      <c r="FQ6">
        <v>0.119837</v>
      </c>
      <c r="FR6">
        <v>0.10802100000000001</v>
      </c>
      <c r="FS6">
        <v>30145.1</v>
      </c>
      <c r="FT6">
        <v>23462.7</v>
      </c>
      <c r="FU6">
        <v>29902.7</v>
      </c>
      <c r="FV6">
        <v>24339</v>
      </c>
      <c r="FW6">
        <v>34614.9</v>
      </c>
      <c r="FX6">
        <v>31684.5</v>
      </c>
      <c r="FY6">
        <v>43251.199999999997</v>
      </c>
      <c r="FZ6">
        <v>39697.5</v>
      </c>
      <c r="GA6">
        <v>2.0908500000000001</v>
      </c>
      <c r="GB6">
        <v>1.9632700000000001</v>
      </c>
      <c r="GC6">
        <v>9.9725999999999995E-2</v>
      </c>
      <c r="GD6">
        <v>0</v>
      </c>
      <c r="GE6">
        <v>25.779199999999999</v>
      </c>
      <c r="GF6">
        <v>999.9</v>
      </c>
      <c r="GG6">
        <v>52.6</v>
      </c>
      <c r="GH6">
        <v>35.1</v>
      </c>
      <c r="GI6">
        <v>29.470800000000001</v>
      </c>
      <c r="GJ6">
        <v>30.868300000000001</v>
      </c>
      <c r="GK6">
        <v>38.325299999999999</v>
      </c>
      <c r="GL6">
        <v>1</v>
      </c>
      <c r="GM6">
        <v>-7.5539999999999996E-2</v>
      </c>
      <c r="GN6">
        <v>0.299981</v>
      </c>
      <c r="GO6">
        <v>20.2682</v>
      </c>
      <c r="GP6">
        <v>5.2288199999999998</v>
      </c>
      <c r="GQ6">
        <v>11.902100000000001</v>
      </c>
      <c r="GR6">
        <v>4.9653499999999999</v>
      </c>
      <c r="GS6">
        <v>3.2919999999999998</v>
      </c>
      <c r="GT6">
        <v>9999</v>
      </c>
      <c r="GU6">
        <v>9999</v>
      </c>
      <c r="GV6">
        <v>8463.7999999999993</v>
      </c>
      <c r="GW6">
        <v>986.5</v>
      </c>
      <c r="GX6">
        <v>1.87713</v>
      </c>
      <c r="GY6">
        <v>1.8754599999999999</v>
      </c>
      <c r="GZ6">
        <v>1.8741000000000001</v>
      </c>
      <c r="HA6">
        <v>1.8733200000000001</v>
      </c>
      <c r="HB6">
        <v>1.8748100000000001</v>
      </c>
      <c r="HC6">
        <v>1.8697299999999999</v>
      </c>
      <c r="HD6">
        <v>1.8739300000000001</v>
      </c>
      <c r="HE6">
        <v>1.8789800000000001</v>
      </c>
      <c r="HF6">
        <v>0</v>
      </c>
      <c r="HG6">
        <v>0</v>
      </c>
      <c r="HH6">
        <v>0</v>
      </c>
      <c r="HI6">
        <v>0</v>
      </c>
      <c r="HJ6">
        <v>0</v>
      </c>
      <c r="HK6" t="s">
        <v>372</v>
      </c>
      <c r="HL6" t="s">
        <v>373</v>
      </c>
      <c r="HM6" t="s">
        <v>780</v>
      </c>
      <c r="HN6" t="s">
        <v>780</v>
      </c>
      <c r="HO6" t="s">
        <v>373</v>
      </c>
      <c r="HP6">
        <v>0</v>
      </c>
      <c r="HQ6">
        <v>100</v>
      </c>
      <c r="HR6">
        <v>100</v>
      </c>
      <c r="HS6">
        <v>2.6880000000000002</v>
      </c>
      <c r="HT6">
        <v>0.89459999999999995</v>
      </c>
      <c r="HU6">
        <v>2.0951759999999999</v>
      </c>
      <c r="HV6">
        <v>3.163E-3</v>
      </c>
      <c r="HW6">
        <v>-1.9999999999999999E-6</v>
      </c>
      <c r="HX6">
        <v>3.13E-10</v>
      </c>
      <c r="HY6">
        <v>0.217727</v>
      </c>
      <c r="HZ6">
        <v>2.2706E-2</v>
      </c>
      <c r="IA6">
        <v>3.1700000000000001E-4</v>
      </c>
      <c r="IB6">
        <v>-2.3999999999999999E-6</v>
      </c>
      <c r="IC6">
        <v>4</v>
      </c>
      <c r="ID6">
        <v>1883</v>
      </c>
      <c r="IE6">
        <v>1</v>
      </c>
      <c r="IF6">
        <v>28</v>
      </c>
      <c r="IG6">
        <v>1.3</v>
      </c>
      <c r="IH6">
        <v>6.8</v>
      </c>
      <c r="II6">
        <v>0.59082000000000001</v>
      </c>
      <c r="IJ6">
        <v>2.4609399999999999</v>
      </c>
      <c r="IK6">
        <v>1.42578</v>
      </c>
      <c r="IL6">
        <v>2.2827099999999998</v>
      </c>
      <c r="IM6">
        <v>1.5478499999999999</v>
      </c>
      <c r="IN6">
        <v>2.3596200000000001</v>
      </c>
      <c r="IO6">
        <v>37.122500000000002</v>
      </c>
      <c r="IP6">
        <v>15.5067</v>
      </c>
      <c r="IQ6">
        <v>18</v>
      </c>
      <c r="IR6">
        <v>564.46400000000006</v>
      </c>
      <c r="IS6">
        <v>469.43599999999998</v>
      </c>
      <c r="IT6">
        <v>25.000299999999999</v>
      </c>
      <c r="IU6">
        <v>26.361899999999999</v>
      </c>
      <c r="IV6">
        <v>30</v>
      </c>
      <c r="IW6">
        <v>26.277699999999999</v>
      </c>
      <c r="IX6">
        <v>26.210100000000001</v>
      </c>
      <c r="IY6">
        <v>11.841200000000001</v>
      </c>
      <c r="IZ6">
        <v>33.852499999999999</v>
      </c>
      <c r="JA6">
        <v>0</v>
      </c>
      <c r="JB6">
        <v>25</v>
      </c>
      <c r="JC6">
        <v>200</v>
      </c>
      <c r="JD6">
        <v>20.181799999999999</v>
      </c>
      <c r="JE6">
        <v>100.17400000000001</v>
      </c>
      <c r="JF6">
        <v>101.01</v>
      </c>
    </row>
    <row r="7" spans="1:266" x14ac:dyDescent="0.2">
      <c r="A7">
        <v>5</v>
      </c>
      <c r="B7">
        <v>1660000000</v>
      </c>
      <c r="C7">
        <v>531.5</v>
      </c>
      <c r="D7" t="s">
        <v>784</v>
      </c>
      <c r="E7">
        <v>0.90196759259259263</v>
      </c>
      <c r="F7" t="s">
        <v>366</v>
      </c>
      <c r="H7" t="s">
        <v>449</v>
      </c>
      <c r="I7">
        <v>12</v>
      </c>
      <c r="J7" t="s">
        <v>779</v>
      </c>
      <c r="K7">
        <v>1660000000</v>
      </c>
      <c r="L7">
        <v>4.1580000000000002E-3</v>
      </c>
      <c r="M7">
        <v>4.1582660000000002</v>
      </c>
      <c r="N7">
        <v>2.633041</v>
      </c>
      <c r="O7">
        <v>96.667599999999993</v>
      </c>
      <c r="P7">
        <v>82.023240000000001</v>
      </c>
      <c r="Q7">
        <v>8.3237839999999998</v>
      </c>
      <c r="R7">
        <v>9.8099050000000005</v>
      </c>
      <c r="S7">
        <v>0.35713400000000001</v>
      </c>
      <c r="T7">
        <v>1.919313</v>
      </c>
      <c r="U7">
        <v>0.32390600000000003</v>
      </c>
      <c r="V7">
        <v>0.20516899999999999</v>
      </c>
      <c r="W7">
        <v>241.77269999999999</v>
      </c>
      <c r="X7">
        <v>27.64911</v>
      </c>
      <c r="Y7">
        <v>27.64911</v>
      </c>
      <c r="Z7">
        <v>3.7179039999999999</v>
      </c>
      <c r="AA7">
        <v>68.015039999999999</v>
      </c>
      <c r="AB7">
        <v>2.4547289999999999</v>
      </c>
      <c r="AC7">
        <v>3.6090979999999999</v>
      </c>
      <c r="AD7">
        <v>1.2631749999999999</v>
      </c>
      <c r="AE7">
        <v>-183.38</v>
      </c>
      <c r="AF7">
        <v>-52.483400000000003</v>
      </c>
      <c r="AG7">
        <v>-5.9247199999999998</v>
      </c>
      <c r="AH7">
        <v>-1.4999999999999999E-2</v>
      </c>
      <c r="AI7">
        <v>0</v>
      </c>
      <c r="AJ7">
        <v>0</v>
      </c>
      <c r="AK7">
        <v>1</v>
      </c>
      <c r="AL7">
        <v>0</v>
      </c>
      <c r="AM7">
        <v>25863.18</v>
      </c>
      <c r="AN7" t="s">
        <v>367</v>
      </c>
      <c r="AO7" t="s">
        <v>367</v>
      </c>
      <c r="AP7">
        <v>0</v>
      </c>
      <c r="AQ7">
        <v>0</v>
      </c>
      <c r="AR7" t="e">
        <v>#DIV/0!</v>
      </c>
      <c r="AS7">
        <v>0</v>
      </c>
      <c r="AT7" t="s">
        <v>367</v>
      </c>
      <c r="AU7" t="s">
        <v>367</v>
      </c>
      <c r="AV7">
        <v>0</v>
      </c>
      <c r="AW7">
        <v>0</v>
      </c>
      <c r="AX7" t="e">
        <v>#DIV/0!</v>
      </c>
      <c r="AY7">
        <v>0.5</v>
      </c>
      <c r="AZ7">
        <v>1261.3579999999999</v>
      </c>
      <c r="BA7">
        <v>2.633041</v>
      </c>
      <c r="BB7" t="e">
        <v>#DIV/0!</v>
      </c>
      <c r="BC7">
        <v>2.0869999999999999E-3</v>
      </c>
      <c r="BD7" t="e">
        <v>#DIV/0!</v>
      </c>
      <c r="BE7" t="e">
        <v>#DIV/0!</v>
      </c>
      <c r="BF7" t="s">
        <v>367</v>
      </c>
      <c r="BG7">
        <v>0</v>
      </c>
      <c r="BH7" t="e">
        <v>#DIV/0!</v>
      </c>
      <c r="BI7" t="e">
        <v>#DIV/0!</v>
      </c>
      <c r="BJ7" t="e">
        <v>#DIV/0!</v>
      </c>
      <c r="BK7" t="e">
        <v>#DIV/0!</v>
      </c>
      <c r="BL7" t="e">
        <v>#DIV/0!</v>
      </c>
      <c r="BM7" t="e">
        <v>#DIV/0!</v>
      </c>
      <c r="BN7" t="e">
        <v>#DIV/0!</v>
      </c>
      <c r="BO7" t="e">
        <v>#DIV/0!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1500.17</v>
      </c>
      <c r="CI7">
        <v>1261.3579999999999</v>
      </c>
      <c r="CJ7">
        <v>0.84080999999999995</v>
      </c>
      <c r="CK7">
        <v>0.161164</v>
      </c>
      <c r="CL7">
        <v>6</v>
      </c>
      <c r="CM7">
        <v>0.5</v>
      </c>
      <c r="CN7" t="s">
        <v>368</v>
      </c>
      <c r="CO7">
        <v>2</v>
      </c>
      <c r="CP7">
        <v>1660000000</v>
      </c>
      <c r="CQ7">
        <v>96.667599999999993</v>
      </c>
      <c r="CR7">
        <v>99.978399999999993</v>
      </c>
      <c r="CS7">
        <v>24.1891</v>
      </c>
      <c r="CT7">
        <v>19.762699999999999</v>
      </c>
      <c r="CU7">
        <v>94.182599999999994</v>
      </c>
      <c r="CV7">
        <v>23.3001</v>
      </c>
      <c r="CW7">
        <v>550.02</v>
      </c>
      <c r="CX7">
        <v>101.381</v>
      </c>
      <c r="CY7" s="4">
        <v>9.9792000000000006E-2</v>
      </c>
      <c r="CZ7">
        <v>27.1419</v>
      </c>
      <c r="DA7">
        <v>27.305199999999999</v>
      </c>
      <c r="DB7">
        <v>999.9</v>
      </c>
      <c r="DC7">
        <v>0</v>
      </c>
      <c r="DD7">
        <v>0</v>
      </c>
      <c r="DE7">
        <v>5000</v>
      </c>
      <c r="DF7">
        <v>0</v>
      </c>
      <c r="DG7">
        <v>1346.85</v>
      </c>
      <c r="DH7">
        <v>-3.3742399999999999</v>
      </c>
      <c r="DI7">
        <v>98.998800000000003</v>
      </c>
      <c r="DJ7">
        <v>101.994</v>
      </c>
      <c r="DK7">
        <v>4.4263599999999999</v>
      </c>
      <c r="DL7">
        <v>99.978399999999993</v>
      </c>
      <c r="DM7">
        <v>19.762699999999999</v>
      </c>
      <c r="DN7">
        <v>2.4523100000000002</v>
      </c>
      <c r="DO7">
        <v>2.0035599999999998</v>
      </c>
      <c r="DP7">
        <v>20.7134</v>
      </c>
      <c r="DQ7">
        <v>17.4725</v>
      </c>
      <c r="DR7">
        <v>1500.17</v>
      </c>
      <c r="DS7">
        <v>0.97299599999999997</v>
      </c>
      <c r="DT7">
        <v>2.7004E-2</v>
      </c>
      <c r="DU7">
        <v>0</v>
      </c>
      <c r="DV7">
        <v>2.6193</v>
      </c>
      <c r="DW7">
        <v>0</v>
      </c>
      <c r="DX7">
        <v>21091.5</v>
      </c>
      <c r="DY7">
        <v>13305</v>
      </c>
      <c r="DZ7">
        <v>35.811999999999998</v>
      </c>
      <c r="EA7">
        <v>38.125</v>
      </c>
      <c r="EB7">
        <v>36.561999999999998</v>
      </c>
      <c r="EC7">
        <v>36.125</v>
      </c>
      <c r="ED7">
        <v>36.061999999999998</v>
      </c>
      <c r="EE7">
        <v>1459.66</v>
      </c>
      <c r="EF7">
        <v>40.51</v>
      </c>
      <c r="EG7">
        <v>0</v>
      </c>
      <c r="EH7">
        <v>1660000000</v>
      </c>
      <c r="EI7">
        <v>0</v>
      </c>
      <c r="EJ7">
        <v>2.310584</v>
      </c>
      <c r="EK7">
        <v>-0.71897</v>
      </c>
      <c r="EL7">
        <v>-2418.35</v>
      </c>
      <c r="EM7">
        <v>21060.46</v>
      </c>
      <c r="EN7">
        <v>15</v>
      </c>
      <c r="EO7">
        <v>1660000000</v>
      </c>
      <c r="EP7">
        <v>0.90219907407407407</v>
      </c>
      <c r="EQ7">
        <v>1660000000</v>
      </c>
      <c r="ER7">
        <v>1660000000</v>
      </c>
      <c r="ES7">
        <v>4</v>
      </c>
      <c r="ET7">
        <v>5.3999999999999999E-2</v>
      </c>
      <c r="EU7">
        <v>-2.4E-2</v>
      </c>
      <c r="EV7">
        <v>2.4849999999999999</v>
      </c>
      <c r="EW7">
        <v>0.78800000000000003</v>
      </c>
      <c r="EX7">
        <v>100</v>
      </c>
      <c r="EY7">
        <v>21</v>
      </c>
      <c r="EZ7">
        <v>0.15</v>
      </c>
      <c r="FA7">
        <v>0.02</v>
      </c>
      <c r="FB7">
        <v>-3.36191</v>
      </c>
      <c r="FC7">
        <v>6.0127E-2</v>
      </c>
      <c r="FD7">
        <v>2.5411E-2</v>
      </c>
      <c r="FE7">
        <v>1</v>
      </c>
      <c r="FF7">
        <v>4.3277799999999997</v>
      </c>
      <c r="FG7">
        <v>0.55623400000000001</v>
      </c>
      <c r="FH7">
        <v>5.5308999999999997E-2</v>
      </c>
      <c r="FI7">
        <v>0</v>
      </c>
      <c r="FJ7">
        <v>1</v>
      </c>
      <c r="FK7">
        <v>2</v>
      </c>
      <c r="FL7">
        <v>44563</v>
      </c>
      <c r="FM7">
        <v>3.0615899999999998</v>
      </c>
      <c r="FN7">
        <v>2.76376</v>
      </c>
      <c r="FO7">
        <v>2.8185000000000002E-2</v>
      </c>
      <c r="FP7">
        <v>3.0044000000000001E-2</v>
      </c>
      <c r="FQ7">
        <v>0.11923300000000001</v>
      </c>
      <c r="FR7">
        <v>0.10633099999999999</v>
      </c>
      <c r="FS7">
        <v>30956.3</v>
      </c>
      <c r="FT7">
        <v>24144.3</v>
      </c>
      <c r="FU7">
        <v>29899.599999999999</v>
      </c>
      <c r="FV7">
        <v>24337.3</v>
      </c>
      <c r="FW7">
        <v>34633.800000000003</v>
      </c>
      <c r="FX7">
        <v>31742</v>
      </c>
      <c r="FY7">
        <v>43245.5</v>
      </c>
      <c r="FZ7">
        <v>39694.300000000003</v>
      </c>
      <c r="GA7">
        <v>2.0909499999999999</v>
      </c>
      <c r="GB7">
        <v>1.9611499999999999</v>
      </c>
      <c r="GC7">
        <v>8.8944999999999996E-2</v>
      </c>
      <c r="GD7">
        <v>0</v>
      </c>
      <c r="GE7">
        <v>25.849699999999999</v>
      </c>
      <c r="GF7">
        <v>999.9</v>
      </c>
      <c r="GG7">
        <v>52.9</v>
      </c>
      <c r="GH7">
        <v>35.1</v>
      </c>
      <c r="GI7">
        <v>29.636800000000001</v>
      </c>
      <c r="GJ7">
        <v>30.938199999999998</v>
      </c>
      <c r="GK7">
        <v>38.417499999999997</v>
      </c>
      <c r="GL7">
        <v>1</v>
      </c>
      <c r="GM7">
        <v>-7.2950000000000001E-2</v>
      </c>
      <c r="GN7">
        <v>0.29330899999999999</v>
      </c>
      <c r="GO7">
        <v>20.268000000000001</v>
      </c>
      <c r="GP7">
        <v>5.2282200000000003</v>
      </c>
      <c r="GQ7">
        <v>11.9023</v>
      </c>
      <c r="GR7">
        <v>4.9653</v>
      </c>
      <c r="GS7">
        <v>3.2919999999999998</v>
      </c>
      <c r="GT7">
        <v>9999</v>
      </c>
      <c r="GU7">
        <v>9999</v>
      </c>
      <c r="GV7">
        <v>8463.7999999999993</v>
      </c>
      <c r="GW7">
        <v>986.6</v>
      </c>
      <c r="GX7">
        <v>1.87714</v>
      </c>
      <c r="GY7">
        <v>1.8754599999999999</v>
      </c>
      <c r="GZ7">
        <v>1.8741000000000001</v>
      </c>
      <c r="HA7">
        <v>1.8733200000000001</v>
      </c>
      <c r="HB7">
        <v>1.8748400000000001</v>
      </c>
      <c r="HC7">
        <v>1.8697699999999999</v>
      </c>
      <c r="HD7">
        <v>1.8739300000000001</v>
      </c>
      <c r="HE7">
        <v>1.8790100000000001</v>
      </c>
      <c r="HF7">
        <v>0</v>
      </c>
      <c r="HG7">
        <v>0</v>
      </c>
      <c r="HH7">
        <v>0</v>
      </c>
      <c r="HI7">
        <v>0</v>
      </c>
      <c r="HJ7">
        <v>0</v>
      </c>
      <c r="HK7" t="s">
        <v>372</v>
      </c>
      <c r="HL7" t="s">
        <v>373</v>
      </c>
      <c r="HM7" t="s">
        <v>780</v>
      </c>
      <c r="HN7" t="s">
        <v>780</v>
      </c>
      <c r="HO7" t="s">
        <v>373</v>
      </c>
      <c r="HP7">
        <v>0</v>
      </c>
      <c r="HQ7">
        <v>100</v>
      </c>
      <c r="HR7">
        <v>100</v>
      </c>
      <c r="HS7">
        <v>2.4849999999999999</v>
      </c>
      <c r="HT7">
        <v>0.88900000000000001</v>
      </c>
      <c r="HU7">
        <v>2.1414629999999999</v>
      </c>
      <c r="HV7">
        <v>3.163E-3</v>
      </c>
      <c r="HW7">
        <v>-1.9999999999999999E-6</v>
      </c>
      <c r="HX7">
        <v>3.13E-10</v>
      </c>
      <c r="HY7">
        <v>0.217727</v>
      </c>
      <c r="HZ7">
        <v>2.2706E-2</v>
      </c>
      <c r="IA7">
        <v>3.1700000000000001E-4</v>
      </c>
      <c r="IB7">
        <v>-2.3999999999999999E-6</v>
      </c>
      <c r="IC7">
        <v>4</v>
      </c>
      <c r="ID7">
        <v>1883</v>
      </c>
      <c r="IE7">
        <v>1</v>
      </c>
      <c r="IF7">
        <v>28</v>
      </c>
      <c r="IG7">
        <v>1.3</v>
      </c>
      <c r="IH7">
        <v>8.4</v>
      </c>
      <c r="II7">
        <v>0.35888700000000001</v>
      </c>
      <c r="IJ7">
        <v>2.47681</v>
      </c>
      <c r="IK7">
        <v>1.42578</v>
      </c>
      <c r="IL7">
        <v>2.2827099999999998</v>
      </c>
      <c r="IM7">
        <v>1.5478499999999999</v>
      </c>
      <c r="IN7">
        <v>2.36328</v>
      </c>
      <c r="IO7">
        <v>37.0747</v>
      </c>
      <c r="IP7">
        <v>15.497999999999999</v>
      </c>
      <c r="IQ7">
        <v>18</v>
      </c>
      <c r="IR7">
        <v>564.61699999999996</v>
      </c>
      <c r="IS7">
        <v>468.23500000000001</v>
      </c>
      <c r="IT7">
        <v>24.999099999999999</v>
      </c>
      <c r="IU7">
        <v>26.382000000000001</v>
      </c>
      <c r="IV7">
        <v>30.0002</v>
      </c>
      <c r="IW7">
        <v>26.2867</v>
      </c>
      <c r="IX7">
        <v>26.221599999999999</v>
      </c>
      <c r="IY7">
        <v>7.20634</v>
      </c>
      <c r="IZ7">
        <v>35.355200000000004</v>
      </c>
      <c r="JA7">
        <v>0</v>
      </c>
      <c r="JB7">
        <v>25</v>
      </c>
      <c r="JC7">
        <v>100</v>
      </c>
      <c r="JD7">
        <v>19.742899999999999</v>
      </c>
      <c r="JE7">
        <v>100.16200000000001</v>
      </c>
      <c r="JF7">
        <v>101.002</v>
      </c>
    </row>
    <row r="8" spans="1:266" x14ac:dyDescent="0.2">
      <c r="A8">
        <v>6</v>
      </c>
      <c r="B8">
        <v>1660000000</v>
      </c>
      <c r="C8">
        <v>627.5</v>
      </c>
      <c r="D8" t="s">
        <v>785</v>
      </c>
      <c r="E8">
        <v>0.90307870370370369</v>
      </c>
      <c r="F8" t="s">
        <v>366</v>
      </c>
      <c r="H8" t="s">
        <v>449</v>
      </c>
      <c r="I8">
        <v>12</v>
      </c>
      <c r="J8" t="s">
        <v>779</v>
      </c>
      <c r="K8">
        <v>1660000000</v>
      </c>
      <c r="L8">
        <v>4.0930000000000003E-3</v>
      </c>
      <c r="M8">
        <v>4.0929909999999996</v>
      </c>
      <c r="N8">
        <v>-0.60518000000000005</v>
      </c>
      <c r="O8">
        <v>50.425400000000003</v>
      </c>
      <c r="P8">
        <v>52.455800000000004</v>
      </c>
      <c r="Q8">
        <v>5.3232160000000004</v>
      </c>
      <c r="R8">
        <v>5.1171709999999999</v>
      </c>
      <c r="S8">
        <v>0.33678799999999998</v>
      </c>
      <c r="T8">
        <v>1.918261</v>
      </c>
      <c r="U8">
        <v>0.30705500000000002</v>
      </c>
      <c r="V8">
        <v>0.19436200000000001</v>
      </c>
      <c r="W8">
        <v>241.7056</v>
      </c>
      <c r="X8">
        <v>27.598140000000001</v>
      </c>
      <c r="Y8">
        <v>27.598140000000001</v>
      </c>
      <c r="Z8">
        <v>3.7068409999999998</v>
      </c>
      <c r="AA8">
        <v>66.649889999999999</v>
      </c>
      <c r="AB8">
        <v>2.3947970000000001</v>
      </c>
      <c r="AC8">
        <v>3.593099</v>
      </c>
      <c r="AD8">
        <v>1.312044</v>
      </c>
      <c r="AE8">
        <v>-180.501</v>
      </c>
      <c r="AF8">
        <v>-55.011600000000001</v>
      </c>
      <c r="AG8">
        <v>-6.2096</v>
      </c>
      <c r="AH8">
        <v>-1.6490000000000001E-2</v>
      </c>
      <c r="AI8">
        <v>0</v>
      </c>
      <c r="AJ8">
        <v>0</v>
      </c>
      <c r="AK8">
        <v>1</v>
      </c>
      <c r="AL8">
        <v>0</v>
      </c>
      <c r="AM8">
        <v>25843.25</v>
      </c>
      <c r="AN8" t="s">
        <v>367</v>
      </c>
      <c r="AO8" t="s">
        <v>367</v>
      </c>
      <c r="AP8">
        <v>0</v>
      </c>
      <c r="AQ8">
        <v>0</v>
      </c>
      <c r="AR8" t="e">
        <v>#DIV/0!</v>
      </c>
      <c r="AS8">
        <v>0</v>
      </c>
      <c r="AT8" t="s">
        <v>367</v>
      </c>
      <c r="AU8" t="s">
        <v>367</v>
      </c>
      <c r="AV8">
        <v>0</v>
      </c>
      <c r="AW8">
        <v>0</v>
      </c>
      <c r="AX8" t="e">
        <v>#DIV/0!</v>
      </c>
      <c r="AY8">
        <v>0.5</v>
      </c>
      <c r="AZ8">
        <v>1261.0050000000001</v>
      </c>
      <c r="BA8">
        <v>-0.60518000000000005</v>
      </c>
      <c r="BB8" t="e">
        <v>#DIV/0!</v>
      </c>
      <c r="BC8">
        <v>-4.8000000000000001E-4</v>
      </c>
      <c r="BD8" t="e">
        <v>#DIV/0!</v>
      </c>
      <c r="BE8" t="e">
        <v>#DIV/0!</v>
      </c>
      <c r="BF8" t="s">
        <v>367</v>
      </c>
      <c r="BG8">
        <v>0</v>
      </c>
      <c r="BH8" t="e">
        <v>#DIV/0!</v>
      </c>
      <c r="BI8" t="e">
        <v>#DIV/0!</v>
      </c>
      <c r="BJ8" t="e">
        <v>#DIV/0!</v>
      </c>
      <c r="BK8" t="e">
        <v>#DIV/0!</v>
      </c>
      <c r="BL8" t="e">
        <v>#DIV/0!</v>
      </c>
      <c r="BM8" t="e">
        <v>#DIV/0!</v>
      </c>
      <c r="BN8" t="e">
        <v>#DIV/0!</v>
      </c>
      <c r="BO8" t="e">
        <v>#DIV/0!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1499.75</v>
      </c>
      <c r="CI8">
        <v>1261.0050000000001</v>
      </c>
      <c r="CJ8">
        <v>0.84080999999999995</v>
      </c>
      <c r="CK8">
        <v>0.161164</v>
      </c>
      <c r="CL8">
        <v>6</v>
      </c>
      <c r="CM8">
        <v>0.5</v>
      </c>
      <c r="CN8" t="s">
        <v>368</v>
      </c>
      <c r="CO8">
        <v>2</v>
      </c>
      <c r="CP8">
        <v>1660000000</v>
      </c>
      <c r="CQ8">
        <v>50.425400000000003</v>
      </c>
      <c r="CR8">
        <v>49.990499999999997</v>
      </c>
      <c r="CS8">
        <v>23.598700000000001</v>
      </c>
      <c r="CT8">
        <v>19.240400000000001</v>
      </c>
      <c r="CU8">
        <v>47.990400000000001</v>
      </c>
      <c r="CV8">
        <v>22.878699999999998</v>
      </c>
      <c r="CW8">
        <v>550.178</v>
      </c>
      <c r="CX8">
        <v>101.38</v>
      </c>
      <c r="CY8">
        <v>0.100032</v>
      </c>
      <c r="CZ8">
        <v>27.066199999999998</v>
      </c>
      <c r="DA8">
        <v>27.1831</v>
      </c>
      <c r="DB8">
        <v>999.9</v>
      </c>
      <c r="DC8">
        <v>0</v>
      </c>
      <c r="DD8">
        <v>0</v>
      </c>
      <c r="DE8">
        <v>4995.62</v>
      </c>
      <c r="DF8">
        <v>0</v>
      </c>
      <c r="DG8">
        <v>1351.04</v>
      </c>
      <c r="DH8">
        <v>0.34295300000000001</v>
      </c>
      <c r="DI8">
        <v>51.558199999999999</v>
      </c>
      <c r="DJ8">
        <v>50.971200000000003</v>
      </c>
      <c r="DK8">
        <v>4.5131199999999998</v>
      </c>
      <c r="DL8">
        <v>49.990499999999997</v>
      </c>
      <c r="DM8">
        <v>19.240400000000001</v>
      </c>
      <c r="DN8">
        <v>2.4081299999999999</v>
      </c>
      <c r="DO8">
        <v>1.95059</v>
      </c>
      <c r="DP8">
        <v>20.418500000000002</v>
      </c>
      <c r="DQ8">
        <v>17.0489</v>
      </c>
      <c r="DR8">
        <v>1499.75</v>
      </c>
      <c r="DS8">
        <v>0.97299100000000005</v>
      </c>
      <c r="DT8">
        <v>2.7008999999999998E-2</v>
      </c>
      <c r="DU8">
        <v>0</v>
      </c>
      <c r="DV8">
        <v>2.5693999999999999</v>
      </c>
      <c r="DW8">
        <v>0</v>
      </c>
      <c r="DX8">
        <v>21092.9</v>
      </c>
      <c r="DY8">
        <v>13301.3</v>
      </c>
      <c r="DZ8">
        <v>36.936999999999998</v>
      </c>
      <c r="EA8">
        <v>39.811999999999998</v>
      </c>
      <c r="EB8">
        <v>37.811999999999998</v>
      </c>
      <c r="EC8">
        <v>37.436999999999998</v>
      </c>
      <c r="ED8">
        <v>37.125</v>
      </c>
      <c r="EE8">
        <v>1459.24</v>
      </c>
      <c r="EF8">
        <v>40.51</v>
      </c>
      <c r="EG8">
        <v>0</v>
      </c>
      <c r="EH8">
        <v>1660000000</v>
      </c>
      <c r="EI8">
        <v>0</v>
      </c>
      <c r="EJ8">
        <v>2.3865639999999999</v>
      </c>
      <c r="EK8">
        <v>0.21859999999999999</v>
      </c>
      <c r="EL8">
        <v>-306.30799999999999</v>
      </c>
      <c r="EM8">
        <v>21251.38</v>
      </c>
      <c r="EN8">
        <v>15</v>
      </c>
      <c r="EO8">
        <v>1660000000</v>
      </c>
      <c r="EP8">
        <v>0.9034375</v>
      </c>
      <c r="EQ8">
        <v>1660000000</v>
      </c>
      <c r="ER8">
        <v>1660000000</v>
      </c>
      <c r="ES8">
        <v>5</v>
      </c>
      <c r="ET8">
        <v>9.2999999999999999E-2</v>
      </c>
      <c r="EU8">
        <v>-7.0000000000000001E-3</v>
      </c>
      <c r="EV8">
        <v>2.4350000000000001</v>
      </c>
      <c r="EW8">
        <v>0.72</v>
      </c>
      <c r="EX8">
        <v>50</v>
      </c>
      <c r="EY8">
        <v>19</v>
      </c>
      <c r="EZ8">
        <v>0.22</v>
      </c>
      <c r="FA8">
        <v>0.03</v>
      </c>
      <c r="FB8">
        <v>0.39318700000000001</v>
      </c>
      <c r="FC8">
        <v>5.0446999999999999E-2</v>
      </c>
      <c r="FD8">
        <v>2.6745999999999999E-2</v>
      </c>
      <c r="FE8">
        <v>1</v>
      </c>
      <c r="FF8">
        <v>4.4498220000000002</v>
      </c>
      <c r="FG8">
        <v>6.0552000000000002E-2</v>
      </c>
      <c r="FH8">
        <v>2.0617E-2</v>
      </c>
      <c r="FI8">
        <v>1</v>
      </c>
      <c r="FJ8">
        <v>2</v>
      </c>
      <c r="FK8">
        <v>2</v>
      </c>
      <c r="FL8">
        <v>44594</v>
      </c>
      <c r="FM8">
        <v>3.0619700000000001</v>
      </c>
      <c r="FN8">
        <v>2.76397</v>
      </c>
      <c r="FO8">
        <v>1.4463999999999999E-2</v>
      </c>
      <c r="FP8">
        <v>1.5155E-2</v>
      </c>
      <c r="FQ8">
        <v>0.11772000000000001</v>
      </c>
      <c r="FR8">
        <v>0.104351</v>
      </c>
      <c r="FS8">
        <v>31395.1</v>
      </c>
      <c r="FT8">
        <v>24515.8</v>
      </c>
      <c r="FU8">
        <v>29901.200000000001</v>
      </c>
      <c r="FV8">
        <v>24338.1</v>
      </c>
      <c r="FW8">
        <v>34694.199999999997</v>
      </c>
      <c r="FX8">
        <v>31813.599999999999</v>
      </c>
      <c r="FY8">
        <v>43245.4</v>
      </c>
      <c r="FZ8">
        <v>39695</v>
      </c>
      <c r="GA8">
        <v>2.0913499999999998</v>
      </c>
      <c r="GB8">
        <v>1.96038</v>
      </c>
      <c r="GC8">
        <v>9.1764999999999999E-2</v>
      </c>
      <c r="GD8">
        <v>0</v>
      </c>
      <c r="GE8">
        <v>25.681000000000001</v>
      </c>
      <c r="GF8">
        <v>999.9</v>
      </c>
      <c r="GG8">
        <v>52.7</v>
      </c>
      <c r="GH8">
        <v>35</v>
      </c>
      <c r="GI8">
        <v>29.360600000000002</v>
      </c>
      <c r="GJ8">
        <v>30.7883</v>
      </c>
      <c r="GK8">
        <v>38.217100000000002</v>
      </c>
      <c r="GL8">
        <v>1</v>
      </c>
      <c r="GM8">
        <v>-7.3719999999999994E-2</v>
      </c>
      <c r="GN8">
        <v>0.24580099999999999</v>
      </c>
      <c r="GO8">
        <v>20.2699</v>
      </c>
      <c r="GP8">
        <v>5.2280699999999998</v>
      </c>
      <c r="GQ8">
        <v>11.902100000000001</v>
      </c>
      <c r="GR8">
        <v>4.9653499999999999</v>
      </c>
      <c r="GS8">
        <v>3.2919999999999998</v>
      </c>
      <c r="GT8">
        <v>9999</v>
      </c>
      <c r="GU8">
        <v>9999</v>
      </c>
      <c r="GV8">
        <v>8463.7999999999993</v>
      </c>
      <c r="GW8">
        <v>986.6</v>
      </c>
      <c r="GX8">
        <v>1.87714</v>
      </c>
      <c r="GY8">
        <v>1.8754599999999999</v>
      </c>
      <c r="GZ8">
        <v>1.87409</v>
      </c>
      <c r="HA8">
        <v>1.8733200000000001</v>
      </c>
      <c r="HB8">
        <v>1.8748</v>
      </c>
      <c r="HC8">
        <v>1.8697699999999999</v>
      </c>
      <c r="HD8">
        <v>1.8739300000000001</v>
      </c>
      <c r="HE8">
        <v>1.87897</v>
      </c>
      <c r="HF8">
        <v>0</v>
      </c>
      <c r="HG8">
        <v>0</v>
      </c>
      <c r="HH8">
        <v>0</v>
      </c>
      <c r="HI8">
        <v>0</v>
      </c>
      <c r="HJ8">
        <v>0</v>
      </c>
      <c r="HK8" t="s">
        <v>372</v>
      </c>
      <c r="HL8" t="s">
        <v>373</v>
      </c>
      <c r="HM8" t="s">
        <v>780</v>
      </c>
      <c r="HN8" t="s">
        <v>780</v>
      </c>
      <c r="HO8" t="s">
        <v>373</v>
      </c>
      <c r="HP8">
        <v>0</v>
      </c>
      <c r="HQ8">
        <v>100</v>
      </c>
      <c r="HR8">
        <v>100</v>
      </c>
      <c r="HS8">
        <v>2.4350000000000001</v>
      </c>
      <c r="HT8">
        <v>0.72</v>
      </c>
      <c r="HU8">
        <v>2.19591</v>
      </c>
      <c r="HV8">
        <v>3.163E-3</v>
      </c>
      <c r="HW8">
        <v>-1.9999999999999999E-6</v>
      </c>
      <c r="HX8">
        <v>3.13E-10</v>
      </c>
      <c r="HY8">
        <v>0.217727</v>
      </c>
      <c r="HZ8">
        <v>2.2706E-2</v>
      </c>
      <c r="IA8">
        <v>3.1700000000000001E-4</v>
      </c>
      <c r="IB8">
        <v>-2.3999999999999999E-6</v>
      </c>
      <c r="IC8">
        <v>4</v>
      </c>
      <c r="ID8">
        <v>1883</v>
      </c>
      <c r="IE8">
        <v>1</v>
      </c>
      <c r="IF8">
        <v>28</v>
      </c>
      <c r="IG8">
        <v>1.3</v>
      </c>
      <c r="IH8">
        <v>10</v>
      </c>
      <c r="II8">
        <v>0.244141</v>
      </c>
      <c r="IJ8">
        <v>2.50732</v>
      </c>
      <c r="IK8">
        <v>1.42578</v>
      </c>
      <c r="IL8">
        <v>2.2827099999999998</v>
      </c>
      <c r="IM8">
        <v>1.5478499999999999</v>
      </c>
      <c r="IN8">
        <v>2.36572</v>
      </c>
      <c r="IO8">
        <v>37.0032</v>
      </c>
      <c r="IP8">
        <v>15.480399999999999</v>
      </c>
      <c r="IQ8">
        <v>18</v>
      </c>
      <c r="IR8">
        <v>564.84299999999996</v>
      </c>
      <c r="IS8">
        <v>467.67500000000001</v>
      </c>
      <c r="IT8">
        <v>24.998799999999999</v>
      </c>
      <c r="IU8">
        <v>26.3797</v>
      </c>
      <c r="IV8">
        <v>29.9999</v>
      </c>
      <c r="IW8">
        <v>26.2821</v>
      </c>
      <c r="IX8">
        <v>26.211099999999998</v>
      </c>
      <c r="IY8">
        <v>4.9114800000000001</v>
      </c>
      <c r="IZ8">
        <v>36.386899999999997</v>
      </c>
      <c r="JA8">
        <v>0</v>
      </c>
      <c r="JB8">
        <v>25</v>
      </c>
      <c r="JC8">
        <v>50</v>
      </c>
      <c r="JD8">
        <v>19.293700000000001</v>
      </c>
      <c r="JE8">
        <v>100.164</v>
      </c>
      <c r="JF8">
        <v>101.004</v>
      </c>
    </row>
    <row r="9" spans="1:266" x14ac:dyDescent="0.2">
      <c r="A9">
        <v>7</v>
      </c>
      <c r="B9">
        <v>1660000000</v>
      </c>
      <c r="C9">
        <v>735</v>
      </c>
      <c r="D9" t="s">
        <v>786</v>
      </c>
      <c r="E9">
        <v>0.90431712962962962</v>
      </c>
      <c r="F9" t="s">
        <v>366</v>
      </c>
      <c r="H9" t="s">
        <v>449</v>
      </c>
      <c r="I9">
        <v>12</v>
      </c>
      <c r="J9" t="s">
        <v>779</v>
      </c>
      <c r="K9">
        <v>1660000000</v>
      </c>
      <c r="L9">
        <v>4.1590000000000004E-3</v>
      </c>
      <c r="M9">
        <v>4.158785</v>
      </c>
      <c r="N9">
        <v>-4.0209400000000004</v>
      </c>
      <c r="O9">
        <v>7.8807799999999997</v>
      </c>
      <c r="P9">
        <v>27.730560000000001</v>
      </c>
      <c r="Q9">
        <v>2.8140960000000002</v>
      </c>
      <c r="R9">
        <v>0.79974100000000004</v>
      </c>
      <c r="S9">
        <v>0.34529799999999999</v>
      </c>
      <c r="T9">
        <v>1.9118599999999999</v>
      </c>
      <c r="U9">
        <v>0.31402400000000003</v>
      </c>
      <c r="V9">
        <v>0.19883799999999999</v>
      </c>
      <c r="W9">
        <v>241.74700000000001</v>
      </c>
      <c r="X9">
        <v>27.811779999999999</v>
      </c>
      <c r="Y9">
        <v>27.811779999999999</v>
      </c>
      <c r="Z9">
        <v>3.7534000000000001</v>
      </c>
      <c r="AA9">
        <v>67.259069999999994</v>
      </c>
      <c r="AB9">
        <v>2.4505270000000001</v>
      </c>
      <c r="AC9">
        <v>3.6434150000000001</v>
      </c>
      <c r="AD9">
        <v>1.3028729999999999</v>
      </c>
      <c r="AE9">
        <v>-183.40199999999999</v>
      </c>
      <c r="AF9">
        <v>-52.410499999999999</v>
      </c>
      <c r="AG9">
        <v>-5.9491699999999996</v>
      </c>
      <c r="AH9">
        <v>-1.5089999999999999E-2</v>
      </c>
      <c r="AI9">
        <v>0</v>
      </c>
      <c r="AJ9">
        <v>0</v>
      </c>
      <c r="AK9">
        <v>1</v>
      </c>
      <c r="AL9">
        <v>0</v>
      </c>
      <c r="AM9">
        <v>25661.9</v>
      </c>
      <c r="AN9" t="s">
        <v>367</v>
      </c>
      <c r="AO9" t="s">
        <v>367</v>
      </c>
      <c r="AP9">
        <v>0</v>
      </c>
      <c r="AQ9">
        <v>0</v>
      </c>
      <c r="AR9" t="e">
        <v>#DIV/0!</v>
      </c>
      <c r="AS9">
        <v>0</v>
      </c>
      <c r="AT9" t="s">
        <v>367</v>
      </c>
      <c r="AU9" t="s">
        <v>367</v>
      </c>
      <c r="AV9">
        <v>0</v>
      </c>
      <c r="AW9">
        <v>0</v>
      </c>
      <c r="AX9" t="e">
        <v>#DIV/0!</v>
      </c>
      <c r="AY9">
        <v>0.5</v>
      </c>
      <c r="AZ9">
        <v>1261.231</v>
      </c>
      <c r="BA9">
        <v>-4.0209400000000004</v>
      </c>
      <c r="BB9" t="e">
        <v>#DIV/0!</v>
      </c>
      <c r="BC9">
        <v>-3.1900000000000001E-3</v>
      </c>
      <c r="BD9" t="e">
        <v>#DIV/0!</v>
      </c>
      <c r="BE9" t="e">
        <v>#DIV/0!</v>
      </c>
      <c r="BF9" t="s">
        <v>367</v>
      </c>
      <c r="BG9">
        <v>0</v>
      </c>
      <c r="BH9" t="e">
        <v>#DIV/0!</v>
      </c>
      <c r="BI9" t="e">
        <v>#DIV/0!</v>
      </c>
      <c r="BJ9" t="e">
        <v>#DIV/0!</v>
      </c>
      <c r="BK9" t="e">
        <v>#DIV/0!</v>
      </c>
      <c r="BL9" t="e">
        <v>#DIV/0!</v>
      </c>
      <c r="BM9" t="e">
        <v>#DIV/0!</v>
      </c>
      <c r="BN9" t="e">
        <v>#DIV/0!</v>
      </c>
      <c r="BO9" t="e">
        <v>#DIV/0!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1500.02</v>
      </c>
      <c r="CI9">
        <v>1261.231</v>
      </c>
      <c r="CJ9">
        <v>0.84080999999999995</v>
      </c>
      <c r="CK9">
        <v>0.161163</v>
      </c>
      <c r="CL9">
        <v>6</v>
      </c>
      <c r="CM9">
        <v>0.5</v>
      </c>
      <c r="CN9" t="s">
        <v>368</v>
      </c>
      <c r="CO9">
        <v>2</v>
      </c>
      <c r="CP9">
        <v>1660000000</v>
      </c>
      <c r="CQ9">
        <v>7.8807799999999997</v>
      </c>
      <c r="CR9">
        <v>3.53477</v>
      </c>
      <c r="CS9">
        <v>24.1479</v>
      </c>
      <c r="CT9">
        <v>19.7254</v>
      </c>
      <c r="CU9">
        <v>5.3027800000000003</v>
      </c>
      <c r="CV9">
        <v>23.267499999999998</v>
      </c>
      <c r="CW9">
        <v>550.59699999999998</v>
      </c>
      <c r="CX9">
        <v>101.379</v>
      </c>
      <c r="CY9">
        <v>0.100926</v>
      </c>
      <c r="CZ9">
        <v>27.3033</v>
      </c>
      <c r="DA9">
        <v>27.388500000000001</v>
      </c>
      <c r="DB9">
        <v>999.9</v>
      </c>
      <c r="DC9">
        <v>0</v>
      </c>
      <c r="DD9">
        <v>0</v>
      </c>
      <c r="DE9">
        <v>4968.75</v>
      </c>
      <c r="DF9">
        <v>0</v>
      </c>
      <c r="DG9">
        <v>1362.47</v>
      </c>
      <c r="DH9">
        <v>4.0739999999999998</v>
      </c>
      <c r="DI9">
        <v>7.7970499999999996</v>
      </c>
      <c r="DJ9">
        <v>3.6059000000000001</v>
      </c>
      <c r="DK9">
        <v>4.4224500000000004</v>
      </c>
      <c r="DL9">
        <v>3.53477</v>
      </c>
      <c r="DM9">
        <v>19.7254</v>
      </c>
      <c r="DN9">
        <v>2.4480900000000001</v>
      </c>
      <c r="DO9">
        <v>1.9997499999999999</v>
      </c>
      <c r="DP9">
        <v>20.685500000000001</v>
      </c>
      <c r="DQ9">
        <v>17.442299999999999</v>
      </c>
      <c r="DR9">
        <v>1500.02</v>
      </c>
      <c r="DS9">
        <v>0.97301099999999996</v>
      </c>
      <c r="DT9">
        <v>2.6988999999999999E-2</v>
      </c>
      <c r="DU9">
        <v>0</v>
      </c>
      <c r="DV9">
        <v>2.7504</v>
      </c>
      <c r="DW9">
        <v>0</v>
      </c>
      <c r="DX9">
        <v>20680.5</v>
      </c>
      <c r="DY9">
        <v>13303.8</v>
      </c>
      <c r="DZ9">
        <v>38.75</v>
      </c>
      <c r="EA9">
        <v>41.75</v>
      </c>
      <c r="EB9">
        <v>39.561999999999998</v>
      </c>
      <c r="EC9">
        <v>39.811999999999998</v>
      </c>
      <c r="ED9">
        <v>38.811999999999998</v>
      </c>
      <c r="EE9">
        <v>1459.54</v>
      </c>
      <c r="EF9">
        <v>40.479999999999997</v>
      </c>
      <c r="EG9">
        <v>0</v>
      </c>
      <c r="EH9">
        <v>1660000000</v>
      </c>
      <c r="EI9">
        <v>0</v>
      </c>
      <c r="EJ9">
        <v>2.379956</v>
      </c>
      <c r="EK9">
        <v>-2.9190000000000001E-2</v>
      </c>
      <c r="EL9">
        <v>-1341.77</v>
      </c>
      <c r="EM9">
        <v>21250.47</v>
      </c>
      <c r="EN9">
        <v>15</v>
      </c>
      <c r="EO9">
        <v>1660000000</v>
      </c>
      <c r="EP9">
        <v>0.90460648148148148</v>
      </c>
      <c r="EQ9">
        <v>1660000000</v>
      </c>
      <c r="ER9">
        <v>1660000000</v>
      </c>
      <c r="ES9">
        <v>6</v>
      </c>
      <c r="ET9">
        <v>0.28599999999999998</v>
      </c>
      <c r="EU9">
        <v>-7.0000000000000001E-3</v>
      </c>
      <c r="EV9">
        <v>2.5779999999999998</v>
      </c>
      <c r="EW9">
        <v>0.72</v>
      </c>
      <c r="EX9">
        <v>4</v>
      </c>
      <c r="EY9">
        <v>19</v>
      </c>
      <c r="EZ9">
        <v>0.25</v>
      </c>
      <c r="FA9">
        <v>0.03</v>
      </c>
      <c r="FB9">
        <v>4.0604240000000003</v>
      </c>
      <c r="FC9">
        <v>0.114105</v>
      </c>
      <c r="FD9">
        <v>1.7602E-2</v>
      </c>
      <c r="FE9">
        <v>0</v>
      </c>
      <c r="FF9">
        <v>4.366498</v>
      </c>
      <c r="FG9">
        <v>0.38893</v>
      </c>
      <c r="FH9">
        <v>4.0127999999999997E-2</v>
      </c>
      <c r="FI9">
        <v>1</v>
      </c>
      <c r="FJ9">
        <v>1</v>
      </c>
      <c r="FK9">
        <v>2</v>
      </c>
      <c r="FL9">
        <v>44563</v>
      </c>
      <c r="FM9">
        <v>3.06297</v>
      </c>
      <c r="FN9">
        <v>2.7647400000000002</v>
      </c>
      <c r="FO9">
        <v>1.5920000000000001E-3</v>
      </c>
      <c r="FP9">
        <v>1.067E-3</v>
      </c>
      <c r="FQ9">
        <v>0.119112</v>
      </c>
      <c r="FR9">
        <v>0.106188</v>
      </c>
      <c r="FS9">
        <v>31803.3</v>
      </c>
      <c r="FT9">
        <v>24864.3</v>
      </c>
      <c r="FU9">
        <v>29899.5</v>
      </c>
      <c r="FV9">
        <v>24336</v>
      </c>
      <c r="FW9">
        <v>34634.699999999997</v>
      </c>
      <c r="FX9">
        <v>31743.7</v>
      </c>
      <c r="FY9">
        <v>43241.9</v>
      </c>
      <c r="FZ9">
        <v>39691.199999999997</v>
      </c>
      <c r="GA9">
        <v>2.0914999999999999</v>
      </c>
      <c r="GB9">
        <v>1.9617</v>
      </c>
      <c r="GC9">
        <v>9.8206000000000002E-2</v>
      </c>
      <c r="GD9">
        <v>0</v>
      </c>
      <c r="GE9">
        <v>25.781400000000001</v>
      </c>
      <c r="GF9">
        <v>999.9</v>
      </c>
      <c r="GG9">
        <v>52.1</v>
      </c>
      <c r="GH9">
        <v>35</v>
      </c>
      <c r="GI9">
        <v>29.028700000000001</v>
      </c>
      <c r="GJ9">
        <v>31.1083</v>
      </c>
      <c r="GK9">
        <v>37.279600000000002</v>
      </c>
      <c r="GL9">
        <v>1</v>
      </c>
      <c r="GM9">
        <v>-7.1779999999999997E-2</v>
      </c>
      <c r="GN9">
        <v>0.33830300000000002</v>
      </c>
      <c r="GO9">
        <v>20.269500000000001</v>
      </c>
      <c r="GP9">
        <v>5.2235800000000001</v>
      </c>
      <c r="GQ9">
        <v>11.902100000000001</v>
      </c>
      <c r="GR9">
        <v>4.9639499999999996</v>
      </c>
      <c r="GS9">
        <v>3.2919999999999998</v>
      </c>
      <c r="GT9">
        <v>9999</v>
      </c>
      <c r="GU9">
        <v>9999</v>
      </c>
      <c r="GV9">
        <v>8463.7999999999993</v>
      </c>
      <c r="GW9">
        <v>986.6</v>
      </c>
      <c r="GX9">
        <v>1.87714</v>
      </c>
      <c r="GY9">
        <v>1.8754599999999999</v>
      </c>
      <c r="GZ9">
        <v>1.8741300000000001</v>
      </c>
      <c r="HA9">
        <v>1.87334</v>
      </c>
      <c r="HB9">
        <v>1.8748499999999999</v>
      </c>
      <c r="HC9">
        <v>1.8697900000000001</v>
      </c>
      <c r="HD9">
        <v>1.8739300000000001</v>
      </c>
      <c r="HE9">
        <v>1.87906</v>
      </c>
      <c r="HF9">
        <v>0</v>
      </c>
      <c r="HG9">
        <v>0</v>
      </c>
      <c r="HH9">
        <v>0</v>
      </c>
      <c r="HI9">
        <v>0</v>
      </c>
      <c r="HJ9">
        <v>0</v>
      </c>
      <c r="HK9" t="s">
        <v>372</v>
      </c>
      <c r="HL9" t="s">
        <v>373</v>
      </c>
      <c r="HM9" t="s">
        <v>780</v>
      </c>
      <c r="HN9" t="s">
        <v>780</v>
      </c>
      <c r="HO9" t="s">
        <v>373</v>
      </c>
      <c r="HP9">
        <v>0</v>
      </c>
      <c r="HQ9">
        <v>100</v>
      </c>
      <c r="HR9">
        <v>100</v>
      </c>
      <c r="HS9">
        <v>2.5779999999999998</v>
      </c>
      <c r="HT9">
        <v>0.88039999999999996</v>
      </c>
      <c r="HU9">
        <v>2.289272</v>
      </c>
      <c r="HV9">
        <v>3.163E-3</v>
      </c>
      <c r="HW9">
        <v>-1.9999999999999999E-6</v>
      </c>
      <c r="HX9">
        <v>3.13E-10</v>
      </c>
      <c r="HY9">
        <v>0.21026400000000001</v>
      </c>
      <c r="HZ9">
        <v>2.2706E-2</v>
      </c>
      <c r="IA9">
        <v>3.1700000000000001E-4</v>
      </c>
      <c r="IB9">
        <v>-2.3999999999999999E-6</v>
      </c>
      <c r="IC9">
        <v>4</v>
      </c>
      <c r="ID9">
        <v>1883</v>
      </c>
      <c r="IE9">
        <v>1</v>
      </c>
      <c r="IF9">
        <v>28</v>
      </c>
      <c r="IG9">
        <v>1.4</v>
      </c>
      <c r="IH9">
        <v>1.3</v>
      </c>
      <c r="II9">
        <v>3.1738000000000002E-2</v>
      </c>
      <c r="IJ9">
        <v>4.99756</v>
      </c>
      <c r="IK9">
        <v>1.42578</v>
      </c>
      <c r="IL9">
        <v>2.2827099999999998</v>
      </c>
      <c r="IM9">
        <v>1.5478499999999999</v>
      </c>
      <c r="IN9">
        <v>2.36206</v>
      </c>
      <c r="IO9">
        <v>36.931699999999999</v>
      </c>
      <c r="IP9">
        <v>15.4542</v>
      </c>
      <c r="IQ9">
        <v>18</v>
      </c>
      <c r="IR9">
        <v>565.05200000000002</v>
      </c>
      <c r="IS9">
        <v>468.58800000000002</v>
      </c>
      <c r="IT9">
        <v>25.0002</v>
      </c>
      <c r="IU9">
        <v>26.399799999999999</v>
      </c>
      <c r="IV9">
        <v>30.0001</v>
      </c>
      <c r="IW9">
        <v>26.293199999999999</v>
      </c>
      <c r="IX9">
        <v>26.223800000000001</v>
      </c>
      <c r="IY9">
        <v>0</v>
      </c>
      <c r="IZ9">
        <v>33.675199999999997</v>
      </c>
      <c r="JA9">
        <v>0</v>
      </c>
      <c r="JB9">
        <v>25</v>
      </c>
      <c r="JC9">
        <v>0</v>
      </c>
      <c r="JD9">
        <v>19.767499999999998</v>
      </c>
      <c r="JE9">
        <v>100.157</v>
      </c>
      <c r="JF9">
        <v>100.995</v>
      </c>
    </row>
    <row r="10" spans="1:266" x14ac:dyDescent="0.2">
      <c r="A10">
        <v>8</v>
      </c>
      <c r="B10">
        <v>1660000000</v>
      </c>
      <c r="C10">
        <v>836</v>
      </c>
      <c r="D10" t="s">
        <v>787</v>
      </c>
      <c r="E10">
        <v>0.9054861111111111</v>
      </c>
      <c r="F10" t="s">
        <v>366</v>
      </c>
      <c r="H10" t="s">
        <v>449</v>
      </c>
      <c r="I10">
        <v>12</v>
      </c>
      <c r="J10" t="s">
        <v>779</v>
      </c>
      <c r="K10">
        <v>1660000000</v>
      </c>
      <c r="L10">
        <v>4.2009999999999999E-3</v>
      </c>
      <c r="M10">
        <v>4.2014110000000002</v>
      </c>
      <c r="N10">
        <v>20.313759999999998</v>
      </c>
      <c r="O10">
        <v>376.27600000000001</v>
      </c>
      <c r="P10">
        <v>268.04149999999998</v>
      </c>
      <c r="Q10">
        <v>27.19979</v>
      </c>
      <c r="R10">
        <v>38.183</v>
      </c>
      <c r="S10">
        <v>0.34779300000000002</v>
      </c>
      <c r="T10">
        <v>1.9150959999999999</v>
      </c>
      <c r="U10">
        <v>0.316135</v>
      </c>
      <c r="V10">
        <v>0.200188</v>
      </c>
      <c r="W10">
        <v>241.76509999999999</v>
      </c>
      <c r="X10">
        <v>27.701160000000002</v>
      </c>
      <c r="Y10">
        <v>27.701160000000002</v>
      </c>
      <c r="Z10">
        <v>3.729228</v>
      </c>
      <c r="AA10">
        <v>66.828220000000002</v>
      </c>
      <c r="AB10">
        <v>2.4214920000000002</v>
      </c>
      <c r="AC10">
        <v>3.6234579999999998</v>
      </c>
      <c r="AD10">
        <v>1.307736</v>
      </c>
      <c r="AE10">
        <v>-185.28200000000001</v>
      </c>
      <c r="AF10">
        <v>-50.7517</v>
      </c>
      <c r="AG10">
        <v>-5.7452800000000002</v>
      </c>
      <c r="AH10">
        <v>-1.409E-2</v>
      </c>
      <c r="AI10">
        <v>0</v>
      </c>
      <c r="AJ10">
        <v>0</v>
      </c>
      <c r="AK10">
        <v>1</v>
      </c>
      <c r="AL10">
        <v>0</v>
      </c>
      <c r="AM10">
        <v>25751.42</v>
      </c>
      <c r="AN10" t="s">
        <v>367</v>
      </c>
      <c r="AO10" t="s">
        <v>367</v>
      </c>
      <c r="AP10">
        <v>0</v>
      </c>
      <c r="AQ10">
        <v>0</v>
      </c>
      <c r="AR10" t="e">
        <v>#DIV/0!</v>
      </c>
      <c r="AS10">
        <v>0</v>
      </c>
      <c r="AT10" t="s">
        <v>367</v>
      </c>
      <c r="AU10" t="s">
        <v>367</v>
      </c>
      <c r="AV10">
        <v>0</v>
      </c>
      <c r="AW10">
        <v>0</v>
      </c>
      <c r="AX10" t="e">
        <v>#DIV/0!</v>
      </c>
      <c r="AY10">
        <v>0.5</v>
      </c>
      <c r="AZ10">
        <v>1261.3240000000001</v>
      </c>
      <c r="BA10">
        <v>20.313759999999998</v>
      </c>
      <c r="BB10" t="e">
        <v>#DIV/0!</v>
      </c>
      <c r="BC10">
        <v>1.6105000000000001E-2</v>
      </c>
      <c r="BD10" t="e">
        <v>#DIV/0!</v>
      </c>
      <c r="BE10" t="e">
        <v>#DIV/0!</v>
      </c>
      <c r="BF10" t="s">
        <v>367</v>
      </c>
      <c r="BG10">
        <v>0</v>
      </c>
      <c r="BH10" t="e">
        <v>#DIV/0!</v>
      </c>
      <c r="BI10" t="e">
        <v>#DIV/0!</v>
      </c>
      <c r="BJ10" t="e">
        <v>#DIV/0!</v>
      </c>
      <c r="BK10" t="e">
        <v>#DIV/0!</v>
      </c>
      <c r="BL10" t="e">
        <v>#DIV/0!</v>
      </c>
      <c r="BM10" t="e">
        <v>#DIV/0!</v>
      </c>
      <c r="BN10" t="e">
        <v>#DIV/0!</v>
      </c>
      <c r="BO10" t="e">
        <v>#DIV/0!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1500.13</v>
      </c>
      <c r="CI10">
        <v>1261.3240000000001</v>
      </c>
      <c r="CJ10">
        <v>0.84080999999999995</v>
      </c>
      <c r="CK10">
        <v>0.161163</v>
      </c>
      <c r="CL10">
        <v>6</v>
      </c>
      <c r="CM10">
        <v>0.5</v>
      </c>
      <c r="CN10" t="s">
        <v>368</v>
      </c>
      <c r="CO10">
        <v>2</v>
      </c>
      <c r="CP10">
        <v>1660000000</v>
      </c>
      <c r="CQ10">
        <v>376.27600000000001</v>
      </c>
      <c r="CR10">
        <v>400.15100000000001</v>
      </c>
      <c r="CS10">
        <v>23.8627</v>
      </c>
      <c r="CT10">
        <v>19.390599999999999</v>
      </c>
      <c r="CU10">
        <v>373.07600000000002</v>
      </c>
      <c r="CV10">
        <v>22.991599999999998</v>
      </c>
      <c r="CW10">
        <v>550.23199999999997</v>
      </c>
      <c r="CX10">
        <v>101.376</v>
      </c>
      <c r="CY10">
        <v>0.100037</v>
      </c>
      <c r="CZ10">
        <v>27.209599999999998</v>
      </c>
      <c r="DA10">
        <v>27.126899999999999</v>
      </c>
      <c r="DB10">
        <v>999.9</v>
      </c>
      <c r="DC10">
        <v>0</v>
      </c>
      <c r="DD10">
        <v>0</v>
      </c>
      <c r="DE10">
        <v>4982.5</v>
      </c>
      <c r="DF10">
        <v>0</v>
      </c>
      <c r="DG10">
        <v>1393.08</v>
      </c>
      <c r="DH10">
        <v>-23.587199999999999</v>
      </c>
      <c r="DI10">
        <v>385.76900000000001</v>
      </c>
      <c r="DJ10">
        <v>408.06400000000002</v>
      </c>
      <c r="DK10">
        <v>4.4720599999999999</v>
      </c>
      <c r="DL10">
        <v>400.15100000000001</v>
      </c>
      <c r="DM10">
        <v>19.390599999999999</v>
      </c>
      <c r="DN10">
        <v>2.4191099999999999</v>
      </c>
      <c r="DO10">
        <v>1.9657500000000001</v>
      </c>
      <c r="DP10">
        <v>20.4923</v>
      </c>
      <c r="DQ10">
        <v>17.171099999999999</v>
      </c>
      <c r="DR10">
        <v>1500.13</v>
      </c>
      <c r="DS10">
        <v>0.97301099999999996</v>
      </c>
      <c r="DT10">
        <v>2.6988999999999999E-2</v>
      </c>
      <c r="DU10">
        <v>0</v>
      </c>
      <c r="DV10">
        <v>2.1267</v>
      </c>
      <c r="DW10">
        <v>0</v>
      </c>
      <c r="DX10">
        <v>20066.3</v>
      </c>
      <c r="DY10">
        <v>13304.8</v>
      </c>
      <c r="DZ10">
        <v>37.811999999999998</v>
      </c>
      <c r="EA10">
        <v>40</v>
      </c>
      <c r="EB10">
        <v>38.625</v>
      </c>
      <c r="EC10">
        <v>37.936999999999998</v>
      </c>
      <c r="ED10">
        <v>37.811999999999998</v>
      </c>
      <c r="EE10">
        <v>1459.64</v>
      </c>
      <c r="EF10">
        <v>40.49</v>
      </c>
      <c r="EG10">
        <v>0</v>
      </c>
      <c r="EH10">
        <v>1660000000</v>
      </c>
      <c r="EI10">
        <v>0</v>
      </c>
      <c r="EJ10">
        <v>2.3712599999999999</v>
      </c>
      <c r="EK10">
        <v>0.75632299999999997</v>
      </c>
      <c r="EL10">
        <v>-4072.18</v>
      </c>
      <c r="EM10">
        <v>19972.8</v>
      </c>
      <c r="EN10">
        <v>15</v>
      </c>
      <c r="EO10">
        <v>1660000000</v>
      </c>
      <c r="EP10">
        <v>0.90574074074074085</v>
      </c>
      <c r="EQ10">
        <v>1660000000</v>
      </c>
      <c r="ER10">
        <v>1660000000</v>
      </c>
      <c r="ES10">
        <v>7</v>
      </c>
      <c r="ET10">
        <v>-0.33</v>
      </c>
      <c r="EU10">
        <v>-7.0000000000000001E-3</v>
      </c>
      <c r="EV10">
        <v>3.2</v>
      </c>
      <c r="EW10">
        <v>0.72</v>
      </c>
      <c r="EX10">
        <v>401</v>
      </c>
      <c r="EY10">
        <v>19</v>
      </c>
      <c r="EZ10">
        <v>0.08</v>
      </c>
      <c r="FA10">
        <v>0.03</v>
      </c>
      <c r="FB10">
        <v>-23.533000000000001</v>
      </c>
      <c r="FC10">
        <v>-1.94197</v>
      </c>
      <c r="FD10">
        <v>0.29552</v>
      </c>
      <c r="FE10">
        <v>0</v>
      </c>
      <c r="FF10">
        <v>4.4598240000000002</v>
      </c>
      <c r="FG10">
        <v>0.22290199999999999</v>
      </c>
      <c r="FH10">
        <v>2.8858000000000002E-2</v>
      </c>
      <c r="FI10">
        <v>1</v>
      </c>
      <c r="FJ10">
        <v>1</v>
      </c>
      <c r="FK10">
        <v>2</v>
      </c>
      <c r="FL10">
        <v>44563</v>
      </c>
      <c r="FM10">
        <v>3.0620799999999999</v>
      </c>
      <c r="FN10">
        <v>2.7639200000000002</v>
      </c>
      <c r="FO10">
        <v>9.6357999999999999E-2</v>
      </c>
      <c r="FP10">
        <v>0.10221</v>
      </c>
      <c r="FQ10">
        <v>0.118119</v>
      </c>
      <c r="FR10">
        <v>0.104916</v>
      </c>
      <c r="FS10">
        <v>28784.1</v>
      </c>
      <c r="FT10">
        <v>22347</v>
      </c>
      <c r="FU10">
        <v>29899</v>
      </c>
      <c r="FV10">
        <v>24336.3</v>
      </c>
      <c r="FW10">
        <v>34677.199999999997</v>
      </c>
      <c r="FX10">
        <v>31793.7</v>
      </c>
      <c r="FY10">
        <v>43240</v>
      </c>
      <c r="FZ10">
        <v>39691.599999999999</v>
      </c>
      <c r="GA10">
        <v>2.0911</v>
      </c>
      <c r="GB10">
        <v>1.96465</v>
      </c>
      <c r="GC10">
        <v>0.101712</v>
      </c>
      <c r="GD10">
        <v>0</v>
      </c>
      <c r="GE10">
        <v>25.461600000000001</v>
      </c>
      <c r="GF10">
        <v>999.9</v>
      </c>
      <c r="GG10">
        <v>51.4</v>
      </c>
      <c r="GH10">
        <v>35</v>
      </c>
      <c r="GI10">
        <v>28.636700000000001</v>
      </c>
      <c r="GJ10">
        <v>30.9483</v>
      </c>
      <c r="GK10">
        <v>37.099400000000003</v>
      </c>
      <c r="GL10">
        <v>1</v>
      </c>
      <c r="GM10">
        <v>-7.1879999999999999E-2</v>
      </c>
      <c r="GN10">
        <v>0.26429999999999998</v>
      </c>
      <c r="GO10">
        <v>20.267700000000001</v>
      </c>
      <c r="GP10">
        <v>5.2252299999999998</v>
      </c>
      <c r="GQ10">
        <v>11.903499999999999</v>
      </c>
      <c r="GR10">
        <v>4.9639499999999996</v>
      </c>
      <c r="GS10">
        <v>3.2919999999999998</v>
      </c>
      <c r="GT10">
        <v>9999</v>
      </c>
      <c r="GU10">
        <v>9999</v>
      </c>
      <c r="GV10">
        <v>8463.7999999999993</v>
      </c>
      <c r="GW10">
        <v>986.6</v>
      </c>
      <c r="GX10">
        <v>1.8770899999999999</v>
      </c>
      <c r="GY10">
        <v>1.8754599999999999</v>
      </c>
      <c r="GZ10">
        <v>1.87409</v>
      </c>
      <c r="HA10">
        <v>1.8733200000000001</v>
      </c>
      <c r="HB10">
        <v>1.8747499999999999</v>
      </c>
      <c r="HC10">
        <v>1.86968</v>
      </c>
      <c r="HD10">
        <v>1.87392</v>
      </c>
      <c r="HE10">
        <v>1.87897</v>
      </c>
      <c r="HF10">
        <v>0</v>
      </c>
      <c r="HG10">
        <v>0</v>
      </c>
      <c r="HH10">
        <v>0</v>
      </c>
      <c r="HI10">
        <v>0</v>
      </c>
      <c r="HJ10">
        <v>0</v>
      </c>
      <c r="HK10" t="s">
        <v>372</v>
      </c>
      <c r="HL10" t="s">
        <v>373</v>
      </c>
      <c r="HM10" t="s">
        <v>780</v>
      </c>
      <c r="HN10" t="s">
        <v>780</v>
      </c>
      <c r="HO10" t="s">
        <v>373</v>
      </c>
      <c r="HP10">
        <v>0</v>
      </c>
      <c r="HQ10">
        <v>100</v>
      </c>
      <c r="HR10">
        <v>100</v>
      </c>
      <c r="HS10">
        <v>3.2</v>
      </c>
      <c r="HT10">
        <v>0.87109999999999999</v>
      </c>
      <c r="HU10">
        <v>2.5749599999999999</v>
      </c>
      <c r="HV10">
        <v>3.163E-3</v>
      </c>
      <c r="HW10">
        <v>-1.9999999999999999E-6</v>
      </c>
      <c r="HX10">
        <v>3.13E-10</v>
      </c>
      <c r="HY10">
        <v>0.21026400000000001</v>
      </c>
      <c r="HZ10">
        <v>2.2706E-2</v>
      </c>
      <c r="IA10">
        <v>3.1700000000000001E-4</v>
      </c>
      <c r="IB10">
        <v>-2.3999999999999999E-6</v>
      </c>
      <c r="IC10">
        <v>4</v>
      </c>
      <c r="ID10">
        <v>1883</v>
      </c>
      <c r="IE10">
        <v>1</v>
      </c>
      <c r="IF10">
        <v>28</v>
      </c>
      <c r="IG10">
        <v>1.3</v>
      </c>
      <c r="IH10">
        <v>3</v>
      </c>
      <c r="II10">
        <v>1.0424800000000001</v>
      </c>
      <c r="IJ10">
        <v>2.4584999999999999</v>
      </c>
      <c r="IK10">
        <v>1.42578</v>
      </c>
      <c r="IL10">
        <v>2.2827099999999998</v>
      </c>
      <c r="IM10">
        <v>1.5478499999999999</v>
      </c>
      <c r="IN10">
        <v>2.2936999999999999</v>
      </c>
      <c r="IO10">
        <v>36.860399999999998</v>
      </c>
      <c r="IP10">
        <v>15.445399999999999</v>
      </c>
      <c r="IQ10">
        <v>18</v>
      </c>
      <c r="IR10">
        <v>564.803</v>
      </c>
      <c r="IS10">
        <v>470.40899999999999</v>
      </c>
      <c r="IT10">
        <v>25.000699999999998</v>
      </c>
      <c r="IU10">
        <v>26.402000000000001</v>
      </c>
      <c r="IV10">
        <v>30.0002</v>
      </c>
      <c r="IW10">
        <v>26.295400000000001</v>
      </c>
      <c r="IX10">
        <v>26.225999999999999</v>
      </c>
      <c r="IY10">
        <v>20.898900000000001</v>
      </c>
      <c r="IZ10">
        <v>33.154000000000003</v>
      </c>
      <c r="JA10">
        <v>0</v>
      </c>
      <c r="JB10">
        <v>25</v>
      </c>
      <c r="JC10">
        <v>400</v>
      </c>
      <c r="JD10">
        <v>19.501300000000001</v>
      </c>
      <c r="JE10">
        <v>100.154</v>
      </c>
      <c r="JF10">
        <v>100.996</v>
      </c>
    </row>
    <row r="11" spans="1:266" x14ac:dyDescent="0.2">
      <c r="A11">
        <v>9</v>
      </c>
      <c r="B11">
        <v>1660000000</v>
      </c>
      <c r="C11">
        <v>934</v>
      </c>
      <c r="D11" t="s">
        <v>788</v>
      </c>
      <c r="E11">
        <v>0.90662037037037047</v>
      </c>
      <c r="F11" t="s">
        <v>366</v>
      </c>
      <c r="H11" t="s">
        <v>449</v>
      </c>
      <c r="I11">
        <v>12</v>
      </c>
      <c r="J11" t="s">
        <v>779</v>
      </c>
      <c r="K11">
        <v>1660000000</v>
      </c>
      <c r="L11">
        <v>4.1980000000000003E-3</v>
      </c>
      <c r="M11">
        <v>4.1977580000000003</v>
      </c>
      <c r="N11">
        <v>20.697089999999999</v>
      </c>
      <c r="O11">
        <v>375.77</v>
      </c>
      <c r="P11">
        <v>267.12130000000002</v>
      </c>
      <c r="Q11">
        <v>27.104520000000001</v>
      </c>
      <c r="R11">
        <v>38.128979999999999</v>
      </c>
      <c r="S11">
        <v>0.35285899999999998</v>
      </c>
      <c r="T11">
        <v>1.9202129999999999</v>
      </c>
      <c r="U11">
        <v>0.32039699999999999</v>
      </c>
      <c r="V11">
        <v>0.20291500000000001</v>
      </c>
      <c r="W11">
        <v>241.70609999999999</v>
      </c>
      <c r="X11">
        <v>27.825199999999999</v>
      </c>
      <c r="Y11">
        <v>27.825199999999999</v>
      </c>
      <c r="Z11">
        <v>3.7563420000000001</v>
      </c>
      <c r="AA11">
        <v>67.608519999999999</v>
      </c>
      <c r="AB11">
        <v>2.4676939999999998</v>
      </c>
      <c r="AC11">
        <v>3.649975</v>
      </c>
      <c r="AD11">
        <v>1.288648</v>
      </c>
      <c r="AE11">
        <v>-185.12100000000001</v>
      </c>
      <c r="AF11">
        <v>-50.8508</v>
      </c>
      <c r="AG11">
        <v>-5.7482800000000003</v>
      </c>
      <c r="AH11">
        <v>-1.4080000000000001E-2</v>
      </c>
      <c r="AI11">
        <v>0</v>
      </c>
      <c r="AJ11">
        <v>0</v>
      </c>
      <c r="AK11">
        <v>1</v>
      </c>
      <c r="AL11">
        <v>0</v>
      </c>
      <c r="AM11">
        <v>25869.75</v>
      </c>
      <c r="AN11" t="s">
        <v>367</v>
      </c>
      <c r="AO11" t="s">
        <v>367</v>
      </c>
      <c r="AP11">
        <v>0</v>
      </c>
      <c r="AQ11">
        <v>0</v>
      </c>
      <c r="AR11" t="e">
        <v>#DIV/0!</v>
      </c>
      <c r="AS11">
        <v>0</v>
      </c>
      <c r="AT11" t="s">
        <v>367</v>
      </c>
      <c r="AU11" t="s">
        <v>367</v>
      </c>
      <c r="AV11">
        <v>0</v>
      </c>
      <c r="AW11">
        <v>0</v>
      </c>
      <c r="AX11" t="e">
        <v>#DIV/0!</v>
      </c>
      <c r="AY11">
        <v>0.5</v>
      </c>
      <c r="AZ11">
        <v>1261.0129999999999</v>
      </c>
      <c r="BA11">
        <v>20.697089999999999</v>
      </c>
      <c r="BB11" t="e">
        <v>#DIV/0!</v>
      </c>
      <c r="BC11">
        <v>1.6413000000000001E-2</v>
      </c>
      <c r="BD11" t="e">
        <v>#DIV/0!</v>
      </c>
      <c r="BE11" t="e">
        <v>#DIV/0!</v>
      </c>
      <c r="BF11" t="s">
        <v>367</v>
      </c>
      <c r="BG11">
        <v>0</v>
      </c>
      <c r="BH11" t="e">
        <v>#DIV/0!</v>
      </c>
      <c r="BI11" t="e">
        <v>#DIV/0!</v>
      </c>
      <c r="BJ11" t="e">
        <v>#DIV/0!</v>
      </c>
      <c r="BK11" t="e">
        <v>#DIV/0!</v>
      </c>
      <c r="BL11" t="e">
        <v>#DIV/0!</v>
      </c>
      <c r="BM11" t="e">
        <v>#DIV/0!</v>
      </c>
      <c r="BN11" t="e">
        <v>#DIV/0!</v>
      </c>
      <c r="BO11" t="e">
        <v>#DIV/0!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1499.76</v>
      </c>
      <c r="CI11">
        <v>1261.0129999999999</v>
      </c>
      <c r="CJ11">
        <v>0.84080999999999995</v>
      </c>
      <c r="CK11">
        <v>0.161163</v>
      </c>
      <c r="CL11">
        <v>6</v>
      </c>
      <c r="CM11">
        <v>0.5</v>
      </c>
      <c r="CN11" t="s">
        <v>368</v>
      </c>
      <c r="CO11">
        <v>2</v>
      </c>
      <c r="CP11">
        <v>1660000000</v>
      </c>
      <c r="CQ11">
        <v>375.77</v>
      </c>
      <c r="CR11">
        <v>400.05799999999999</v>
      </c>
      <c r="CS11">
        <v>24.319700000000001</v>
      </c>
      <c r="CT11">
        <v>19.8538</v>
      </c>
      <c r="CU11">
        <v>372.613</v>
      </c>
      <c r="CV11">
        <v>23.433700000000002</v>
      </c>
      <c r="CW11">
        <v>550.25900000000001</v>
      </c>
      <c r="CX11">
        <v>101.369</v>
      </c>
      <c r="CY11">
        <v>9.9926000000000001E-2</v>
      </c>
      <c r="CZ11">
        <v>27.334</v>
      </c>
      <c r="DA11">
        <v>27.3142</v>
      </c>
      <c r="DB11">
        <v>999.9</v>
      </c>
      <c r="DC11">
        <v>0</v>
      </c>
      <c r="DD11">
        <v>0</v>
      </c>
      <c r="DE11">
        <v>5004.38</v>
      </c>
      <c r="DF11">
        <v>0</v>
      </c>
      <c r="DG11">
        <v>1392.66</v>
      </c>
      <c r="DH11">
        <v>-24.287800000000001</v>
      </c>
      <c r="DI11">
        <v>385.137</v>
      </c>
      <c r="DJ11">
        <v>408.161</v>
      </c>
      <c r="DK11">
        <v>4.4659000000000004</v>
      </c>
      <c r="DL11">
        <v>400.05799999999999</v>
      </c>
      <c r="DM11">
        <v>19.8538</v>
      </c>
      <c r="DN11">
        <v>2.4652699999999999</v>
      </c>
      <c r="DO11">
        <v>2.0125600000000001</v>
      </c>
      <c r="DP11">
        <v>20.798999999999999</v>
      </c>
      <c r="DQ11">
        <v>17.543500000000002</v>
      </c>
      <c r="DR11">
        <v>1499.76</v>
      </c>
      <c r="DS11">
        <v>0.973001</v>
      </c>
      <c r="DT11">
        <v>2.6998999999999999E-2</v>
      </c>
      <c r="DU11">
        <v>0</v>
      </c>
      <c r="DV11">
        <v>2.3477000000000001</v>
      </c>
      <c r="DW11">
        <v>0</v>
      </c>
      <c r="DX11">
        <v>19378.5</v>
      </c>
      <c r="DY11">
        <v>13301.5</v>
      </c>
      <c r="DZ11">
        <v>36.936999999999998</v>
      </c>
      <c r="EA11">
        <v>39.061999999999998</v>
      </c>
      <c r="EB11">
        <v>37.686999999999998</v>
      </c>
      <c r="EC11">
        <v>37.25</v>
      </c>
      <c r="ED11">
        <v>37</v>
      </c>
      <c r="EE11">
        <v>1459.27</v>
      </c>
      <c r="EF11">
        <v>40.49</v>
      </c>
      <c r="EG11">
        <v>0</v>
      </c>
      <c r="EH11">
        <v>1660000000</v>
      </c>
      <c r="EI11">
        <v>0</v>
      </c>
      <c r="EJ11">
        <v>2.3247119999999999</v>
      </c>
      <c r="EK11">
        <v>-0.24310000000000001</v>
      </c>
      <c r="EL11">
        <v>-1182.48</v>
      </c>
      <c r="EM11">
        <v>20120.63</v>
      </c>
      <c r="EN11">
        <v>15</v>
      </c>
      <c r="EO11">
        <v>1660000000</v>
      </c>
      <c r="EP11">
        <v>0.90574074074074085</v>
      </c>
      <c r="EQ11">
        <v>1660000000</v>
      </c>
      <c r="ER11">
        <v>1660000000</v>
      </c>
      <c r="ES11">
        <v>7</v>
      </c>
      <c r="ET11">
        <v>-0.33</v>
      </c>
      <c r="EU11">
        <v>-7.0000000000000001E-3</v>
      </c>
      <c r="EV11">
        <v>3.2</v>
      </c>
      <c r="EW11">
        <v>0.72</v>
      </c>
      <c r="EX11">
        <v>401</v>
      </c>
      <c r="EY11">
        <v>19</v>
      </c>
      <c r="EZ11">
        <v>0.08</v>
      </c>
      <c r="FA11">
        <v>0.03</v>
      </c>
      <c r="FB11">
        <v>-24.138500000000001</v>
      </c>
      <c r="FC11">
        <v>-0.81952000000000003</v>
      </c>
      <c r="FD11">
        <v>8.2929000000000003E-2</v>
      </c>
      <c r="FE11">
        <v>0</v>
      </c>
      <c r="FF11">
        <v>4.4228389999999997</v>
      </c>
      <c r="FG11">
        <v>0.12880900000000001</v>
      </c>
      <c r="FH11">
        <v>1.4688E-2</v>
      </c>
      <c r="FI11">
        <v>1</v>
      </c>
      <c r="FJ11">
        <v>1</v>
      </c>
      <c r="FK11">
        <v>2</v>
      </c>
      <c r="FL11">
        <v>44563</v>
      </c>
      <c r="FM11">
        <v>3.0620799999999999</v>
      </c>
      <c r="FN11">
        <v>2.7639100000000001</v>
      </c>
      <c r="FO11">
        <v>9.6251000000000003E-2</v>
      </c>
      <c r="FP11">
        <v>0.102177</v>
      </c>
      <c r="FQ11">
        <v>0.119682</v>
      </c>
      <c r="FR11">
        <v>0.10664899999999999</v>
      </c>
      <c r="FS11">
        <v>28782</v>
      </c>
      <c r="FT11">
        <v>22344.799999999999</v>
      </c>
      <c r="FU11">
        <v>29893.5</v>
      </c>
      <c r="FV11">
        <v>24333.3</v>
      </c>
      <c r="FW11">
        <v>34607.300000000003</v>
      </c>
      <c r="FX11">
        <v>31727</v>
      </c>
      <c r="FY11">
        <v>43231.4</v>
      </c>
      <c r="FZ11">
        <v>39686.5</v>
      </c>
      <c r="GA11">
        <v>2.0905999999999998</v>
      </c>
      <c r="GB11">
        <v>1.9658500000000001</v>
      </c>
      <c r="GC11">
        <v>9.6723000000000003E-2</v>
      </c>
      <c r="GD11">
        <v>0</v>
      </c>
      <c r="GE11">
        <v>25.731200000000001</v>
      </c>
      <c r="GF11">
        <v>999.9</v>
      </c>
      <c r="GG11">
        <v>50.8</v>
      </c>
      <c r="GH11">
        <v>34.9</v>
      </c>
      <c r="GI11">
        <v>28.148299999999999</v>
      </c>
      <c r="GJ11">
        <v>30.818300000000001</v>
      </c>
      <c r="GK11">
        <v>37.083300000000001</v>
      </c>
      <c r="GL11">
        <v>1</v>
      </c>
      <c r="GM11">
        <v>-6.6629999999999995E-2</v>
      </c>
      <c r="GN11">
        <v>0.36892399999999997</v>
      </c>
      <c r="GO11">
        <v>20.267299999999999</v>
      </c>
      <c r="GP11">
        <v>5.2235800000000001</v>
      </c>
      <c r="GQ11">
        <v>11.902900000000001</v>
      </c>
      <c r="GR11">
        <v>4.9641500000000001</v>
      </c>
      <c r="GS11">
        <v>3.2913000000000001</v>
      </c>
      <c r="GT11">
        <v>9999</v>
      </c>
      <c r="GU11">
        <v>9999</v>
      </c>
      <c r="GV11">
        <v>8463.7999999999993</v>
      </c>
      <c r="GW11">
        <v>986.7</v>
      </c>
      <c r="GX11">
        <v>1.87714</v>
      </c>
      <c r="GY11">
        <v>1.8754599999999999</v>
      </c>
      <c r="GZ11">
        <v>1.87408</v>
      </c>
      <c r="HA11">
        <v>1.8733200000000001</v>
      </c>
      <c r="HB11">
        <v>1.8747</v>
      </c>
      <c r="HC11">
        <v>1.8696900000000001</v>
      </c>
      <c r="HD11">
        <v>1.87392</v>
      </c>
      <c r="HE11">
        <v>1.87897</v>
      </c>
      <c r="HF11">
        <v>0</v>
      </c>
      <c r="HG11">
        <v>0</v>
      </c>
      <c r="HH11">
        <v>0</v>
      </c>
      <c r="HI11">
        <v>0</v>
      </c>
      <c r="HJ11">
        <v>0</v>
      </c>
      <c r="HK11" t="s">
        <v>372</v>
      </c>
      <c r="HL11" t="s">
        <v>373</v>
      </c>
      <c r="HM11" t="s">
        <v>780</v>
      </c>
      <c r="HN11" t="s">
        <v>780</v>
      </c>
      <c r="HO11" t="s">
        <v>373</v>
      </c>
      <c r="HP11">
        <v>0</v>
      </c>
      <c r="HQ11">
        <v>100</v>
      </c>
      <c r="HR11">
        <v>100</v>
      </c>
      <c r="HS11">
        <v>3.157</v>
      </c>
      <c r="HT11">
        <v>0.88600000000000001</v>
      </c>
      <c r="HU11">
        <v>2.2452990000000002</v>
      </c>
      <c r="HV11">
        <v>3.163E-3</v>
      </c>
      <c r="HW11">
        <v>-1.9999999999999999E-6</v>
      </c>
      <c r="HX11">
        <v>3.13E-10</v>
      </c>
      <c r="HY11">
        <v>0.21026400000000001</v>
      </c>
      <c r="HZ11">
        <v>2.2706E-2</v>
      </c>
      <c r="IA11">
        <v>3.1700000000000001E-4</v>
      </c>
      <c r="IB11">
        <v>-2.3999999999999999E-6</v>
      </c>
      <c r="IC11">
        <v>4</v>
      </c>
      <c r="ID11">
        <v>1883</v>
      </c>
      <c r="IE11">
        <v>1</v>
      </c>
      <c r="IF11">
        <v>28</v>
      </c>
      <c r="IG11">
        <v>1.3</v>
      </c>
      <c r="IH11">
        <v>4.5999999999999996</v>
      </c>
      <c r="II11">
        <v>1.0400400000000001</v>
      </c>
      <c r="IJ11">
        <v>2.4523899999999998</v>
      </c>
      <c r="IK11">
        <v>1.42578</v>
      </c>
      <c r="IL11">
        <v>2.2827099999999998</v>
      </c>
      <c r="IM11">
        <v>1.5478499999999999</v>
      </c>
      <c r="IN11">
        <v>2.32056</v>
      </c>
      <c r="IO11">
        <v>36.789200000000001</v>
      </c>
      <c r="IP11">
        <v>15.4367</v>
      </c>
      <c r="IQ11">
        <v>18</v>
      </c>
      <c r="IR11">
        <v>564.90700000000004</v>
      </c>
      <c r="IS11">
        <v>471.54399999999998</v>
      </c>
      <c r="IT11">
        <v>25.001200000000001</v>
      </c>
      <c r="IU11">
        <v>26.454799999999999</v>
      </c>
      <c r="IV11">
        <v>30.000399999999999</v>
      </c>
      <c r="IW11">
        <v>26.341200000000001</v>
      </c>
      <c r="IX11">
        <v>26.273599999999998</v>
      </c>
      <c r="IY11">
        <v>20.8413</v>
      </c>
      <c r="IZ11">
        <v>31.2194</v>
      </c>
      <c r="JA11">
        <v>0</v>
      </c>
      <c r="JB11">
        <v>25</v>
      </c>
      <c r="JC11">
        <v>400</v>
      </c>
      <c r="JD11">
        <v>19.7791</v>
      </c>
      <c r="JE11">
        <v>100.13500000000001</v>
      </c>
      <c r="JF11">
        <v>100.983</v>
      </c>
    </row>
    <row r="12" spans="1:266" x14ac:dyDescent="0.2">
      <c r="A12">
        <v>10</v>
      </c>
      <c r="B12">
        <v>1660000000</v>
      </c>
      <c r="C12">
        <v>1009.5</v>
      </c>
      <c r="D12" t="s">
        <v>789</v>
      </c>
      <c r="E12">
        <v>0.90750000000000008</v>
      </c>
      <c r="F12" t="s">
        <v>366</v>
      </c>
      <c r="H12" t="s">
        <v>449</v>
      </c>
      <c r="I12">
        <v>12</v>
      </c>
      <c r="J12" t="s">
        <v>779</v>
      </c>
      <c r="K12">
        <v>1660000000</v>
      </c>
      <c r="L12">
        <v>4.1669999999999997E-3</v>
      </c>
      <c r="M12">
        <v>4.1671069999999997</v>
      </c>
      <c r="N12">
        <v>26.288019999999999</v>
      </c>
      <c r="O12">
        <v>568.75400000000002</v>
      </c>
      <c r="P12">
        <v>427.75599999999997</v>
      </c>
      <c r="Q12">
        <v>43.405659999999997</v>
      </c>
      <c r="R12">
        <v>57.71313</v>
      </c>
      <c r="S12">
        <v>0.34953299999999998</v>
      </c>
      <c r="T12">
        <v>1.9220410000000001</v>
      </c>
      <c r="U12">
        <v>0.31767800000000002</v>
      </c>
      <c r="V12">
        <v>0.20116800000000001</v>
      </c>
      <c r="W12">
        <v>241.76949999999999</v>
      </c>
      <c r="X12">
        <v>27.782889999999998</v>
      </c>
      <c r="Y12">
        <v>27.782889999999998</v>
      </c>
      <c r="Z12">
        <v>3.7470729999999999</v>
      </c>
      <c r="AA12">
        <v>67.521429999999995</v>
      </c>
      <c r="AB12">
        <v>2.4567000000000001</v>
      </c>
      <c r="AC12">
        <v>3.638401</v>
      </c>
      <c r="AD12">
        <v>1.290373</v>
      </c>
      <c r="AE12">
        <v>-183.76900000000001</v>
      </c>
      <c r="AF12">
        <v>-52.130299999999998</v>
      </c>
      <c r="AG12">
        <v>-5.8844900000000004</v>
      </c>
      <c r="AH12">
        <v>-1.477E-2</v>
      </c>
      <c r="AI12">
        <v>0</v>
      </c>
      <c r="AJ12">
        <v>0</v>
      </c>
      <c r="AK12">
        <v>1</v>
      </c>
      <c r="AL12">
        <v>0</v>
      </c>
      <c r="AM12">
        <v>25920.26</v>
      </c>
      <c r="AN12" t="s">
        <v>367</v>
      </c>
      <c r="AO12" t="s">
        <v>367</v>
      </c>
      <c r="AP12">
        <v>0</v>
      </c>
      <c r="AQ12">
        <v>0</v>
      </c>
      <c r="AR12" t="e">
        <v>#DIV/0!</v>
      </c>
      <c r="AS12">
        <v>0</v>
      </c>
      <c r="AT12" t="s">
        <v>367</v>
      </c>
      <c r="AU12" t="s">
        <v>367</v>
      </c>
      <c r="AV12">
        <v>0</v>
      </c>
      <c r="AW12">
        <v>0</v>
      </c>
      <c r="AX12" t="e">
        <v>#DIV/0!</v>
      </c>
      <c r="AY12">
        <v>0.5</v>
      </c>
      <c r="AZ12">
        <v>1261.3409999999999</v>
      </c>
      <c r="BA12">
        <v>26.288019999999999</v>
      </c>
      <c r="BB12" t="e">
        <v>#DIV/0!</v>
      </c>
      <c r="BC12">
        <v>2.0840999999999998E-2</v>
      </c>
      <c r="BD12" t="e">
        <v>#DIV/0!</v>
      </c>
      <c r="BE12" t="e">
        <v>#DIV/0!</v>
      </c>
      <c r="BF12" t="s">
        <v>367</v>
      </c>
      <c r="BG12">
        <v>0</v>
      </c>
      <c r="BH12" t="e">
        <v>#DIV/0!</v>
      </c>
      <c r="BI12" t="e">
        <v>#DIV/0!</v>
      </c>
      <c r="BJ12" t="e">
        <v>#DIV/0!</v>
      </c>
      <c r="BK12" t="e">
        <v>#DIV/0!</v>
      </c>
      <c r="BL12" t="e">
        <v>#DIV/0!</v>
      </c>
      <c r="BM12" t="e">
        <v>#DIV/0!</v>
      </c>
      <c r="BN12" t="e">
        <v>#DIV/0!</v>
      </c>
      <c r="BO12" t="e">
        <v>#DIV/0!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1500.15</v>
      </c>
      <c r="CI12">
        <v>1261.3409999999999</v>
      </c>
      <c r="CJ12">
        <v>0.84080999999999995</v>
      </c>
      <c r="CK12">
        <v>0.161164</v>
      </c>
      <c r="CL12">
        <v>6</v>
      </c>
      <c r="CM12">
        <v>0.5</v>
      </c>
      <c r="CN12" t="s">
        <v>368</v>
      </c>
      <c r="CO12">
        <v>2</v>
      </c>
      <c r="CP12">
        <v>1660000000</v>
      </c>
      <c r="CQ12">
        <v>568.75400000000002</v>
      </c>
      <c r="CR12">
        <v>600.01400000000001</v>
      </c>
      <c r="CS12">
        <v>24.2104</v>
      </c>
      <c r="CT12">
        <v>19.774999999999999</v>
      </c>
      <c r="CU12">
        <v>565.03899999999999</v>
      </c>
      <c r="CV12">
        <v>23.327999999999999</v>
      </c>
      <c r="CW12">
        <v>550.05899999999997</v>
      </c>
      <c r="CX12">
        <v>101.373</v>
      </c>
      <c r="CY12">
        <v>9.9929000000000004E-2</v>
      </c>
      <c r="CZ12">
        <v>27.279800000000002</v>
      </c>
      <c r="DA12">
        <v>27.270099999999999</v>
      </c>
      <c r="DB12">
        <v>999.9</v>
      </c>
      <c r="DC12">
        <v>0</v>
      </c>
      <c r="DD12">
        <v>0</v>
      </c>
      <c r="DE12">
        <v>5011.88</v>
      </c>
      <c r="DF12">
        <v>0</v>
      </c>
      <c r="DG12">
        <v>1397.13</v>
      </c>
      <c r="DH12">
        <v>-31.536799999999999</v>
      </c>
      <c r="DI12">
        <v>582.58199999999999</v>
      </c>
      <c r="DJ12">
        <v>612.11900000000003</v>
      </c>
      <c r="DK12">
        <v>4.4354199999999997</v>
      </c>
      <c r="DL12">
        <v>600.01400000000001</v>
      </c>
      <c r="DM12">
        <v>19.774999999999999</v>
      </c>
      <c r="DN12">
        <v>2.4542799999999998</v>
      </c>
      <c r="DO12">
        <v>2.0046499999999998</v>
      </c>
      <c r="DP12">
        <v>20.726500000000001</v>
      </c>
      <c r="DQ12">
        <v>17.481100000000001</v>
      </c>
      <c r="DR12">
        <v>1500.15</v>
      </c>
      <c r="DS12">
        <v>0.97299599999999997</v>
      </c>
      <c r="DT12">
        <v>2.7004E-2</v>
      </c>
      <c r="DU12">
        <v>0</v>
      </c>
      <c r="DV12">
        <v>2.3713000000000002</v>
      </c>
      <c r="DW12">
        <v>0</v>
      </c>
      <c r="DX12">
        <v>20971.9</v>
      </c>
      <c r="DY12">
        <v>13304.9</v>
      </c>
      <c r="DZ12">
        <v>36.375</v>
      </c>
      <c r="EA12">
        <v>38.686999999999998</v>
      </c>
      <c r="EB12">
        <v>37.186999999999998</v>
      </c>
      <c r="EC12">
        <v>36.811999999999998</v>
      </c>
      <c r="ED12">
        <v>36.625</v>
      </c>
      <c r="EE12">
        <v>1459.64</v>
      </c>
      <c r="EF12">
        <v>40.51</v>
      </c>
      <c r="EG12">
        <v>0</v>
      </c>
      <c r="EH12">
        <v>1660000000</v>
      </c>
      <c r="EI12">
        <v>0</v>
      </c>
      <c r="EJ12">
        <v>2.3417500000000002</v>
      </c>
      <c r="EK12">
        <v>0.31001400000000001</v>
      </c>
      <c r="EL12">
        <v>109.4598</v>
      </c>
      <c r="EM12">
        <v>20850.23</v>
      </c>
      <c r="EN12">
        <v>15</v>
      </c>
      <c r="EO12">
        <v>1660000000</v>
      </c>
      <c r="EP12">
        <v>0.90781250000000002</v>
      </c>
      <c r="EQ12">
        <v>1660000000</v>
      </c>
      <c r="ER12">
        <v>1660000000</v>
      </c>
      <c r="ES12">
        <v>8</v>
      </c>
      <c r="ET12">
        <v>0.24199999999999999</v>
      </c>
      <c r="EU12">
        <v>-7.0000000000000001E-3</v>
      </c>
      <c r="EV12">
        <v>3.7149999999999999</v>
      </c>
      <c r="EW12">
        <v>0.72</v>
      </c>
      <c r="EX12">
        <v>600</v>
      </c>
      <c r="EY12">
        <v>19</v>
      </c>
      <c r="EZ12">
        <v>0.13</v>
      </c>
      <c r="FA12">
        <v>0.03</v>
      </c>
      <c r="FB12">
        <v>-31.8826</v>
      </c>
      <c r="FC12">
        <v>2.7243309999999998</v>
      </c>
      <c r="FD12">
        <v>0.27011499999999999</v>
      </c>
      <c r="FE12">
        <v>0</v>
      </c>
      <c r="FF12">
        <v>4.4124739999999996</v>
      </c>
      <c r="FG12">
        <v>7.6784000000000005E-2</v>
      </c>
      <c r="FH12">
        <v>1.4014E-2</v>
      </c>
      <c r="FI12">
        <v>1</v>
      </c>
      <c r="FJ12">
        <v>1</v>
      </c>
      <c r="FK12">
        <v>2</v>
      </c>
      <c r="FL12">
        <v>44563</v>
      </c>
      <c r="FM12">
        <v>3.0615199999999998</v>
      </c>
      <c r="FN12">
        <v>2.7639300000000002</v>
      </c>
      <c r="FO12">
        <v>0.13120100000000001</v>
      </c>
      <c r="FP12">
        <v>0.13749700000000001</v>
      </c>
      <c r="FQ12">
        <v>0.119295</v>
      </c>
      <c r="FR12">
        <v>0.10634399999999999</v>
      </c>
      <c r="FS12">
        <v>27665</v>
      </c>
      <c r="FT12">
        <v>21463.8</v>
      </c>
      <c r="FU12">
        <v>29889.3</v>
      </c>
      <c r="FV12">
        <v>24331.1</v>
      </c>
      <c r="FW12">
        <v>34619.4</v>
      </c>
      <c r="FX12">
        <v>31735.8</v>
      </c>
      <c r="FY12">
        <v>43224.9</v>
      </c>
      <c r="FZ12">
        <v>39682</v>
      </c>
      <c r="GA12">
        <v>2.0901000000000001</v>
      </c>
      <c r="GB12">
        <v>1.9661500000000001</v>
      </c>
      <c r="GC12">
        <v>9.0196999999999999E-2</v>
      </c>
      <c r="GD12">
        <v>0</v>
      </c>
      <c r="GE12">
        <v>25.793900000000001</v>
      </c>
      <c r="GF12">
        <v>999.9</v>
      </c>
      <c r="GG12">
        <v>50.5</v>
      </c>
      <c r="GH12">
        <v>34.9</v>
      </c>
      <c r="GI12">
        <v>27.981400000000001</v>
      </c>
      <c r="GJ12">
        <v>30.708300000000001</v>
      </c>
      <c r="GK12">
        <v>37.972799999999999</v>
      </c>
      <c r="GL12">
        <v>1</v>
      </c>
      <c r="GM12">
        <v>-6.1240000000000003E-2</v>
      </c>
      <c r="GN12">
        <v>0.383992</v>
      </c>
      <c r="GO12">
        <v>20.267600000000002</v>
      </c>
      <c r="GP12">
        <v>5.2238800000000003</v>
      </c>
      <c r="GQ12">
        <v>11.902699999999999</v>
      </c>
      <c r="GR12">
        <v>4.9650499999999997</v>
      </c>
      <c r="GS12">
        <v>3.2919999999999998</v>
      </c>
      <c r="GT12">
        <v>9999</v>
      </c>
      <c r="GU12">
        <v>9999</v>
      </c>
      <c r="GV12">
        <v>8463.7999999999993</v>
      </c>
      <c r="GW12">
        <v>986.7</v>
      </c>
      <c r="GX12">
        <v>1.8771</v>
      </c>
      <c r="GY12">
        <v>1.8754500000000001</v>
      </c>
      <c r="GZ12">
        <v>1.87408</v>
      </c>
      <c r="HA12">
        <v>1.8733200000000001</v>
      </c>
      <c r="HB12">
        <v>1.8747100000000001</v>
      </c>
      <c r="HC12">
        <v>1.8696699999999999</v>
      </c>
      <c r="HD12">
        <v>1.8739300000000001</v>
      </c>
      <c r="HE12">
        <v>1.8789800000000001</v>
      </c>
      <c r="HF12">
        <v>0</v>
      </c>
      <c r="HG12">
        <v>0</v>
      </c>
      <c r="HH12">
        <v>0</v>
      </c>
      <c r="HI12">
        <v>0</v>
      </c>
      <c r="HJ12">
        <v>0</v>
      </c>
      <c r="HK12" t="s">
        <v>372</v>
      </c>
      <c r="HL12" t="s">
        <v>373</v>
      </c>
      <c r="HM12" t="s">
        <v>780</v>
      </c>
      <c r="HN12" t="s">
        <v>780</v>
      </c>
      <c r="HO12" t="s">
        <v>373</v>
      </c>
      <c r="HP12">
        <v>0</v>
      </c>
      <c r="HQ12">
        <v>100</v>
      </c>
      <c r="HR12">
        <v>100</v>
      </c>
      <c r="HS12">
        <v>3.7149999999999999</v>
      </c>
      <c r="HT12">
        <v>0.88239999999999996</v>
      </c>
      <c r="HU12">
        <v>2.2452990000000002</v>
      </c>
      <c r="HV12">
        <v>3.163E-3</v>
      </c>
      <c r="HW12">
        <v>-1.9999999999999999E-6</v>
      </c>
      <c r="HX12">
        <v>3.13E-10</v>
      </c>
      <c r="HY12">
        <v>0.21026400000000001</v>
      </c>
      <c r="HZ12">
        <v>2.2706E-2</v>
      </c>
      <c r="IA12">
        <v>3.1700000000000001E-4</v>
      </c>
      <c r="IB12">
        <v>-2.3999999999999999E-6</v>
      </c>
      <c r="IC12">
        <v>4</v>
      </c>
      <c r="ID12">
        <v>1883</v>
      </c>
      <c r="IE12">
        <v>1</v>
      </c>
      <c r="IF12">
        <v>28</v>
      </c>
      <c r="IG12">
        <v>2.5</v>
      </c>
      <c r="IH12">
        <v>5.8</v>
      </c>
      <c r="II12">
        <v>1.4477500000000001</v>
      </c>
      <c r="IJ12">
        <v>2.4633799999999999</v>
      </c>
      <c r="IK12">
        <v>1.42578</v>
      </c>
      <c r="IL12">
        <v>2.2827099999999998</v>
      </c>
      <c r="IM12">
        <v>1.5478499999999999</v>
      </c>
      <c r="IN12">
        <v>2.3046899999999999</v>
      </c>
      <c r="IO12">
        <v>36.741700000000002</v>
      </c>
      <c r="IP12">
        <v>15.410399999999999</v>
      </c>
      <c r="IQ12">
        <v>18</v>
      </c>
      <c r="IR12">
        <v>565.048</v>
      </c>
      <c r="IS12">
        <v>472.13400000000001</v>
      </c>
      <c r="IT12">
        <v>24.999700000000001</v>
      </c>
      <c r="IU12">
        <v>26.515499999999999</v>
      </c>
      <c r="IV12">
        <v>30.000399999999999</v>
      </c>
      <c r="IW12">
        <v>26.390699999999999</v>
      </c>
      <c r="IX12">
        <v>26.3218</v>
      </c>
      <c r="IY12">
        <v>29.008299999999998</v>
      </c>
      <c r="IZ12">
        <v>30.058</v>
      </c>
      <c r="JA12">
        <v>0</v>
      </c>
      <c r="JB12">
        <v>25</v>
      </c>
      <c r="JC12">
        <v>600</v>
      </c>
      <c r="JD12">
        <v>19.823499999999999</v>
      </c>
      <c r="JE12">
        <v>100.12</v>
      </c>
      <c r="JF12">
        <v>100.973</v>
      </c>
    </row>
    <row r="13" spans="1:266" x14ac:dyDescent="0.2">
      <c r="A13">
        <v>11</v>
      </c>
      <c r="B13">
        <v>1660000000</v>
      </c>
      <c r="C13">
        <v>1112.5</v>
      </c>
      <c r="D13" t="s">
        <v>790</v>
      </c>
      <c r="E13">
        <v>0.90869212962962964</v>
      </c>
      <c r="F13" t="s">
        <v>366</v>
      </c>
      <c r="H13" t="s">
        <v>449</v>
      </c>
      <c r="I13">
        <v>12</v>
      </c>
      <c r="J13" t="s">
        <v>779</v>
      </c>
      <c r="K13">
        <v>1660000000</v>
      </c>
      <c r="L13">
        <v>4.4089999999999997E-3</v>
      </c>
      <c r="M13">
        <v>4.4092339999999997</v>
      </c>
      <c r="N13">
        <v>26.855370000000001</v>
      </c>
      <c r="O13">
        <v>767.26599999999996</v>
      </c>
      <c r="P13">
        <v>631.30930000000001</v>
      </c>
      <c r="Q13">
        <v>64.058580000000006</v>
      </c>
      <c r="R13">
        <v>77.854020000000006</v>
      </c>
      <c r="S13">
        <v>0.38584000000000002</v>
      </c>
      <c r="T13">
        <v>1.9162030000000001</v>
      </c>
      <c r="U13">
        <v>0.34730699999999998</v>
      </c>
      <c r="V13">
        <v>0.22020799999999999</v>
      </c>
      <c r="W13">
        <v>241.72800000000001</v>
      </c>
      <c r="X13">
        <v>27.573080000000001</v>
      </c>
      <c r="Y13">
        <v>27.573080000000001</v>
      </c>
      <c r="Z13">
        <v>3.7014130000000001</v>
      </c>
      <c r="AA13">
        <v>67.867679999999993</v>
      </c>
      <c r="AB13">
        <v>2.4522719999999998</v>
      </c>
      <c r="AC13">
        <v>3.6133139999999999</v>
      </c>
      <c r="AD13">
        <v>1.2491410000000001</v>
      </c>
      <c r="AE13">
        <v>-194.447</v>
      </c>
      <c r="AF13">
        <v>-42.4878</v>
      </c>
      <c r="AG13">
        <v>-4.8027800000000003</v>
      </c>
      <c r="AH13">
        <v>-9.8600000000000007E-3</v>
      </c>
      <c r="AI13">
        <v>0</v>
      </c>
      <c r="AJ13">
        <v>0</v>
      </c>
      <c r="AK13">
        <v>1</v>
      </c>
      <c r="AL13">
        <v>0</v>
      </c>
      <c r="AM13">
        <v>25783.65</v>
      </c>
      <c r="AN13" t="s">
        <v>367</v>
      </c>
      <c r="AO13" t="s">
        <v>367</v>
      </c>
      <c r="AP13">
        <v>0</v>
      </c>
      <c r="AQ13">
        <v>0</v>
      </c>
      <c r="AR13" t="e">
        <v>#DIV/0!</v>
      </c>
      <c r="AS13">
        <v>0</v>
      </c>
      <c r="AT13" t="s">
        <v>367</v>
      </c>
      <c r="AU13" t="s">
        <v>367</v>
      </c>
      <c r="AV13">
        <v>0</v>
      </c>
      <c r="AW13">
        <v>0</v>
      </c>
      <c r="AX13" t="e">
        <v>#DIV/0!</v>
      </c>
      <c r="AY13">
        <v>0.5</v>
      </c>
      <c r="AZ13">
        <v>1261.123</v>
      </c>
      <c r="BA13">
        <v>26.855370000000001</v>
      </c>
      <c r="BB13" t="e">
        <v>#DIV/0!</v>
      </c>
      <c r="BC13">
        <v>2.1295000000000001E-2</v>
      </c>
      <c r="BD13" t="e">
        <v>#DIV/0!</v>
      </c>
      <c r="BE13" t="e">
        <v>#DIV/0!</v>
      </c>
      <c r="BF13" t="s">
        <v>367</v>
      </c>
      <c r="BG13">
        <v>0</v>
      </c>
      <c r="BH13" t="e">
        <v>#DIV/0!</v>
      </c>
      <c r="BI13" t="e">
        <v>#DIV/0!</v>
      </c>
      <c r="BJ13" t="e">
        <v>#DIV/0!</v>
      </c>
      <c r="BK13" t="e">
        <v>#DIV/0!</v>
      </c>
      <c r="BL13" t="e">
        <v>#DIV/0!</v>
      </c>
      <c r="BM13" t="e">
        <v>#DIV/0!</v>
      </c>
      <c r="BN13" t="e">
        <v>#DIV/0!</v>
      </c>
      <c r="BO13" t="e">
        <v>#DIV/0!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1499.89</v>
      </c>
      <c r="CI13">
        <v>1261.123</v>
      </c>
      <c r="CJ13">
        <v>0.84080999999999995</v>
      </c>
      <c r="CK13">
        <v>0.161164</v>
      </c>
      <c r="CL13">
        <v>6</v>
      </c>
      <c r="CM13">
        <v>0.5</v>
      </c>
      <c r="CN13" t="s">
        <v>368</v>
      </c>
      <c r="CO13">
        <v>2</v>
      </c>
      <c r="CP13">
        <v>1660000000</v>
      </c>
      <c r="CQ13">
        <v>767.26599999999996</v>
      </c>
      <c r="CR13">
        <v>800.23</v>
      </c>
      <c r="CS13">
        <v>24.1676</v>
      </c>
      <c r="CT13">
        <v>19.4771</v>
      </c>
      <c r="CU13">
        <v>763.34400000000005</v>
      </c>
      <c r="CV13">
        <v>23.2866</v>
      </c>
      <c r="CW13">
        <v>550.39</v>
      </c>
      <c r="CX13">
        <v>101.369</v>
      </c>
      <c r="CY13">
        <v>0.10040399999999999</v>
      </c>
      <c r="CZ13">
        <v>27.161799999999999</v>
      </c>
      <c r="DA13">
        <v>27.2486</v>
      </c>
      <c r="DB13">
        <v>999.9</v>
      </c>
      <c r="DC13">
        <v>0</v>
      </c>
      <c r="DD13">
        <v>0</v>
      </c>
      <c r="DE13">
        <v>4987.5</v>
      </c>
      <c r="DF13">
        <v>0</v>
      </c>
      <c r="DG13">
        <v>1438.36</v>
      </c>
      <c r="DH13">
        <v>-33.032200000000003</v>
      </c>
      <c r="DI13">
        <v>786.19799999999998</v>
      </c>
      <c r="DJ13">
        <v>816.125</v>
      </c>
      <c r="DK13">
        <v>4.6905799999999997</v>
      </c>
      <c r="DL13">
        <v>800.23</v>
      </c>
      <c r="DM13">
        <v>19.4771</v>
      </c>
      <c r="DN13">
        <v>2.44984</v>
      </c>
      <c r="DO13">
        <v>1.97437</v>
      </c>
      <c r="DP13">
        <v>20.697099999999999</v>
      </c>
      <c r="DQ13">
        <v>17.240200000000002</v>
      </c>
      <c r="DR13">
        <v>1499.89</v>
      </c>
      <c r="DS13">
        <v>0.97299100000000005</v>
      </c>
      <c r="DT13">
        <v>2.7008999999999998E-2</v>
      </c>
      <c r="DU13">
        <v>0</v>
      </c>
      <c r="DV13">
        <v>2.0922999999999998</v>
      </c>
      <c r="DW13">
        <v>0</v>
      </c>
      <c r="DX13">
        <v>20060</v>
      </c>
      <c r="DY13">
        <v>13302.5</v>
      </c>
      <c r="DZ13">
        <v>35.811999999999998</v>
      </c>
      <c r="EA13">
        <v>38.311999999999998</v>
      </c>
      <c r="EB13">
        <v>36.686999999999998</v>
      </c>
      <c r="EC13">
        <v>36.311999999999998</v>
      </c>
      <c r="ED13">
        <v>36.186999999999998</v>
      </c>
      <c r="EE13">
        <v>1459.38</v>
      </c>
      <c r="EF13">
        <v>40.51</v>
      </c>
      <c r="EG13">
        <v>0</v>
      </c>
      <c r="EH13">
        <v>1660000000</v>
      </c>
      <c r="EI13">
        <v>0</v>
      </c>
      <c r="EJ13">
        <v>2.2737769999999999</v>
      </c>
      <c r="EK13">
        <v>-0.81999</v>
      </c>
      <c r="EL13">
        <v>-6338.04</v>
      </c>
      <c r="EM13">
        <v>19995.96</v>
      </c>
      <c r="EN13">
        <v>15</v>
      </c>
      <c r="EO13">
        <v>1660000000</v>
      </c>
      <c r="EP13">
        <v>0.90899305555555554</v>
      </c>
      <c r="EQ13">
        <v>1660000000</v>
      </c>
      <c r="ER13">
        <v>1660000000</v>
      </c>
      <c r="ES13">
        <v>9</v>
      </c>
      <c r="ET13">
        <v>5.0999999999999997E-2</v>
      </c>
      <c r="EU13">
        <v>-7.0000000000000001E-3</v>
      </c>
      <c r="EV13">
        <v>3.9220000000000002</v>
      </c>
      <c r="EW13">
        <v>0.72</v>
      </c>
      <c r="EX13">
        <v>800</v>
      </c>
      <c r="EY13">
        <v>19</v>
      </c>
      <c r="EZ13">
        <v>0.08</v>
      </c>
      <c r="FA13">
        <v>0.03</v>
      </c>
      <c r="FB13">
        <v>-34.215000000000003</v>
      </c>
      <c r="FC13">
        <v>1.9669939999999999</v>
      </c>
      <c r="FD13">
        <v>0.44264700000000001</v>
      </c>
      <c r="FE13">
        <v>0</v>
      </c>
      <c r="FF13">
        <v>4.5678939999999999</v>
      </c>
      <c r="FG13">
        <v>0.40421299999999999</v>
      </c>
      <c r="FH13">
        <v>5.1610000000000003E-2</v>
      </c>
      <c r="FI13">
        <v>1</v>
      </c>
      <c r="FJ13">
        <v>1</v>
      </c>
      <c r="FK13">
        <v>2</v>
      </c>
      <c r="FL13">
        <v>44563</v>
      </c>
      <c r="FM13">
        <v>3.0621900000000002</v>
      </c>
      <c r="FN13">
        <v>2.7643</v>
      </c>
      <c r="FO13">
        <v>0.16145300000000001</v>
      </c>
      <c r="FP13">
        <v>0.16732900000000001</v>
      </c>
      <c r="FQ13">
        <v>0.119119</v>
      </c>
      <c r="FR13">
        <v>0.10519299999999999</v>
      </c>
      <c r="FS13">
        <v>26696.3</v>
      </c>
      <c r="FT13">
        <v>20718.7</v>
      </c>
      <c r="FU13">
        <v>29883.4</v>
      </c>
      <c r="FV13">
        <v>24328</v>
      </c>
      <c r="FW13">
        <v>34620</v>
      </c>
      <c r="FX13">
        <v>31774.400000000001</v>
      </c>
      <c r="FY13">
        <v>43214.8</v>
      </c>
      <c r="FZ13">
        <v>39676.800000000003</v>
      </c>
      <c r="GA13">
        <v>2.0893000000000002</v>
      </c>
      <c r="GB13">
        <v>1.96478</v>
      </c>
      <c r="GC13">
        <v>7.8917000000000001E-2</v>
      </c>
      <c r="GD13">
        <v>0</v>
      </c>
      <c r="GE13">
        <v>25.9572</v>
      </c>
      <c r="GF13">
        <v>999.9</v>
      </c>
      <c r="GG13">
        <v>50.2</v>
      </c>
      <c r="GH13">
        <v>34.799999999999997</v>
      </c>
      <c r="GI13">
        <v>27.665199999999999</v>
      </c>
      <c r="GJ13">
        <v>30.808299999999999</v>
      </c>
      <c r="GK13">
        <v>36.911099999999998</v>
      </c>
      <c r="GL13">
        <v>1</v>
      </c>
      <c r="GM13">
        <v>-5.348E-2</v>
      </c>
      <c r="GN13">
        <v>0.39880700000000002</v>
      </c>
      <c r="GO13">
        <v>20.267099999999999</v>
      </c>
      <c r="GP13">
        <v>5.2267200000000003</v>
      </c>
      <c r="GQ13">
        <v>11.904500000000001</v>
      </c>
      <c r="GR13">
        <v>4.9640500000000003</v>
      </c>
      <c r="GS13">
        <v>3.2919200000000002</v>
      </c>
      <c r="GT13">
        <v>9999</v>
      </c>
      <c r="GU13">
        <v>9999</v>
      </c>
      <c r="GV13">
        <v>8463.7999999999993</v>
      </c>
      <c r="GW13">
        <v>986.7</v>
      </c>
      <c r="GX13">
        <v>1.8771100000000001</v>
      </c>
      <c r="GY13">
        <v>1.8754500000000001</v>
      </c>
      <c r="GZ13">
        <v>1.87408</v>
      </c>
      <c r="HA13">
        <v>1.8733200000000001</v>
      </c>
      <c r="HB13">
        <v>1.8747199999999999</v>
      </c>
      <c r="HC13">
        <v>1.8696699999999999</v>
      </c>
      <c r="HD13">
        <v>1.87391</v>
      </c>
      <c r="HE13">
        <v>1.87897</v>
      </c>
      <c r="HF13">
        <v>0</v>
      </c>
      <c r="HG13">
        <v>0</v>
      </c>
      <c r="HH13">
        <v>0</v>
      </c>
      <c r="HI13">
        <v>0</v>
      </c>
      <c r="HJ13">
        <v>0</v>
      </c>
      <c r="HK13" t="s">
        <v>372</v>
      </c>
      <c r="HL13" t="s">
        <v>373</v>
      </c>
      <c r="HM13" t="s">
        <v>780</v>
      </c>
      <c r="HN13" t="s">
        <v>780</v>
      </c>
      <c r="HO13" t="s">
        <v>373</v>
      </c>
      <c r="HP13">
        <v>0</v>
      </c>
      <c r="HQ13">
        <v>100</v>
      </c>
      <c r="HR13">
        <v>100</v>
      </c>
      <c r="HS13">
        <v>3.9220000000000002</v>
      </c>
      <c r="HT13">
        <v>0.88100000000000001</v>
      </c>
      <c r="HU13">
        <v>2.4875759999999998</v>
      </c>
      <c r="HV13">
        <v>3.163E-3</v>
      </c>
      <c r="HW13">
        <v>-1.9999999999999999E-6</v>
      </c>
      <c r="HX13">
        <v>3.13E-10</v>
      </c>
      <c r="HY13">
        <v>0.21026400000000001</v>
      </c>
      <c r="HZ13">
        <v>2.2706E-2</v>
      </c>
      <c r="IA13">
        <v>3.1700000000000001E-4</v>
      </c>
      <c r="IB13">
        <v>-2.3999999999999999E-6</v>
      </c>
      <c r="IC13">
        <v>4</v>
      </c>
      <c r="ID13">
        <v>1883</v>
      </c>
      <c r="IE13">
        <v>1</v>
      </c>
      <c r="IF13">
        <v>28</v>
      </c>
      <c r="IG13">
        <v>1.3</v>
      </c>
      <c r="IH13">
        <v>7.6</v>
      </c>
      <c r="II13">
        <v>1.8347199999999999</v>
      </c>
      <c r="IJ13">
        <v>2.4536099999999998</v>
      </c>
      <c r="IK13">
        <v>1.42578</v>
      </c>
      <c r="IL13">
        <v>2.2827099999999998</v>
      </c>
      <c r="IM13">
        <v>1.5478499999999999</v>
      </c>
      <c r="IN13">
        <v>2.3120099999999999</v>
      </c>
      <c r="IO13">
        <v>36.694299999999998</v>
      </c>
      <c r="IP13">
        <v>15.4016</v>
      </c>
      <c r="IQ13">
        <v>18</v>
      </c>
      <c r="IR13">
        <v>565.29999999999995</v>
      </c>
      <c r="IS13">
        <v>471.971</v>
      </c>
      <c r="IT13">
        <v>24.997199999999999</v>
      </c>
      <c r="IU13">
        <v>26.6142</v>
      </c>
      <c r="IV13">
        <v>30.000299999999999</v>
      </c>
      <c r="IW13">
        <v>26.473099999999999</v>
      </c>
      <c r="IX13">
        <v>26.4026</v>
      </c>
      <c r="IY13">
        <v>36.753999999999998</v>
      </c>
      <c r="IZ13">
        <v>31.899799999999999</v>
      </c>
      <c r="JA13">
        <v>0</v>
      </c>
      <c r="JB13">
        <v>25</v>
      </c>
      <c r="JC13">
        <v>800</v>
      </c>
      <c r="JD13">
        <v>19.214700000000001</v>
      </c>
      <c r="JE13">
        <v>100.098</v>
      </c>
      <c r="JF13">
        <v>100.96</v>
      </c>
    </row>
    <row r="14" spans="1:266" x14ac:dyDescent="0.2">
      <c r="A14">
        <v>12</v>
      </c>
      <c r="B14">
        <v>1660000000</v>
      </c>
      <c r="C14">
        <v>1215</v>
      </c>
      <c r="D14" t="s">
        <v>791</v>
      </c>
      <c r="E14">
        <v>0.90987268518518516</v>
      </c>
      <c r="F14" t="s">
        <v>366</v>
      </c>
      <c r="H14" t="s">
        <v>449</v>
      </c>
      <c r="I14">
        <v>12</v>
      </c>
      <c r="J14" t="s">
        <v>779</v>
      </c>
      <c r="K14">
        <v>1660000000</v>
      </c>
      <c r="L14">
        <v>4.5069999999999997E-3</v>
      </c>
      <c r="M14">
        <v>4.5066689999999996</v>
      </c>
      <c r="N14">
        <v>26.626909999999999</v>
      </c>
      <c r="O14">
        <v>966.12699999999995</v>
      </c>
      <c r="P14">
        <v>823.36509999999998</v>
      </c>
      <c r="Q14">
        <v>83.544550000000001</v>
      </c>
      <c r="R14">
        <v>98.030199999999994</v>
      </c>
      <c r="S14">
        <v>0.375363</v>
      </c>
      <c r="T14">
        <v>1.9190020000000001</v>
      </c>
      <c r="U14">
        <v>0.338837</v>
      </c>
      <c r="V14">
        <v>0.214758</v>
      </c>
      <c r="W14">
        <v>241.76310000000001</v>
      </c>
      <c r="X14">
        <v>27.469940000000001</v>
      </c>
      <c r="Y14">
        <v>27.469940000000001</v>
      </c>
      <c r="Z14">
        <v>3.6791459999999998</v>
      </c>
      <c r="AA14">
        <v>65.838639999999998</v>
      </c>
      <c r="AB14">
        <v>2.3698169999999998</v>
      </c>
      <c r="AC14">
        <v>3.5994320000000002</v>
      </c>
      <c r="AD14">
        <v>1.309329</v>
      </c>
      <c r="AE14">
        <v>-198.744</v>
      </c>
      <c r="AF14">
        <v>-38.666400000000003</v>
      </c>
      <c r="AG14">
        <v>-4.36076</v>
      </c>
      <c r="AH14">
        <v>-8.1399999999999997E-3</v>
      </c>
      <c r="AI14">
        <v>0</v>
      </c>
      <c r="AJ14">
        <v>0</v>
      </c>
      <c r="AK14">
        <v>1</v>
      </c>
      <c r="AL14">
        <v>0</v>
      </c>
      <c r="AM14">
        <v>25859.84</v>
      </c>
      <c r="AN14" t="s">
        <v>367</v>
      </c>
      <c r="AO14" t="s">
        <v>367</v>
      </c>
      <c r="AP14">
        <v>0</v>
      </c>
      <c r="AQ14">
        <v>0</v>
      </c>
      <c r="AR14" t="e">
        <v>#DIV/0!</v>
      </c>
      <c r="AS14">
        <v>0</v>
      </c>
      <c r="AT14" t="s">
        <v>367</v>
      </c>
      <c r="AU14" t="s">
        <v>367</v>
      </c>
      <c r="AV14">
        <v>0</v>
      </c>
      <c r="AW14">
        <v>0</v>
      </c>
      <c r="AX14" t="e">
        <v>#DIV/0!</v>
      </c>
      <c r="AY14">
        <v>0.5</v>
      </c>
      <c r="AZ14">
        <v>1261.308</v>
      </c>
      <c r="BA14">
        <v>26.626909999999999</v>
      </c>
      <c r="BB14" t="e">
        <v>#DIV/0!</v>
      </c>
      <c r="BC14">
        <v>2.1111000000000001E-2</v>
      </c>
      <c r="BD14" t="e">
        <v>#DIV/0!</v>
      </c>
      <c r="BE14" t="e">
        <v>#DIV/0!</v>
      </c>
      <c r="BF14" t="s">
        <v>367</v>
      </c>
      <c r="BG14">
        <v>0</v>
      </c>
      <c r="BH14" t="e">
        <v>#DIV/0!</v>
      </c>
      <c r="BI14" t="e">
        <v>#DIV/0!</v>
      </c>
      <c r="BJ14" t="e">
        <v>#DIV/0!</v>
      </c>
      <c r="BK14" t="e">
        <v>#DIV/0!</v>
      </c>
      <c r="BL14" t="e">
        <v>#DIV/0!</v>
      </c>
      <c r="BM14" t="e">
        <v>#DIV/0!</v>
      </c>
      <c r="BN14" t="e">
        <v>#DIV/0!</v>
      </c>
      <c r="BO14" t="e">
        <v>#DIV/0!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1500.11</v>
      </c>
      <c r="CI14">
        <v>1261.308</v>
      </c>
      <c r="CJ14">
        <v>0.84080999999999995</v>
      </c>
      <c r="CK14">
        <v>0.161164</v>
      </c>
      <c r="CL14">
        <v>6</v>
      </c>
      <c r="CM14">
        <v>0.5</v>
      </c>
      <c r="CN14" t="s">
        <v>368</v>
      </c>
      <c r="CO14">
        <v>2</v>
      </c>
      <c r="CP14">
        <v>1660000000</v>
      </c>
      <c r="CQ14">
        <v>966.12699999999995</v>
      </c>
      <c r="CR14">
        <v>999.91</v>
      </c>
      <c r="CS14">
        <v>23.355499999999999</v>
      </c>
      <c r="CT14">
        <v>18.556000000000001</v>
      </c>
      <c r="CU14">
        <v>962.21600000000001</v>
      </c>
      <c r="CV14">
        <v>22.500800000000002</v>
      </c>
      <c r="CW14">
        <v>550.23400000000004</v>
      </c>
      <c r="CX14">
        <v>101.367</v>
      </c>
      <c r="CY14">
        <v>0.100199</v>
      </c>
      <c r="CZ14">
        <v>27.0962</v>
      </c>
      <c r="DA14">
        <v>27.096399999999999</v>
      </c>
      <c r="DB14">
        <v>999.9</v>
      </c>
      <c r="DC14">
        <v>0</v>
      </c>
      <c r="DD14">
        <v>0</v>
      </c>
      <c r="DE14">
        <v>4999.38</v>
      </c>
      <c r="DF14">
        <v>0</v>
      </c>
      <c r="DG14">
        <v>1416.4</v>
      </c>
      <c r="DH14">
        <v>-33.7211</v>
      </c>
      <c r="DI14">
        <v>989.29499999999996</v>
      </c>
      <c r="DJ14">
        <v>1018.82</v>
      </c>
      <c r="DK14">
        <v>4.7994700000000003</v>
      </c>
      <c r="DL14">
        <v>999.91</v>
      </c>
      <c r="DM14">
        <v>18.556000000000001</v>
      </c>
      <c r="DN14">
        <v>2.36748</v>
      </c>
      <c r="DO14">
        <v>1.88097</v>
      </c>
      <c r="DP14">
        <v>20.1431</v>
      </c>
      <c r="DQ14">
        <v>16.476500000000001</v>
      </c>
      <c r="DR14">
        <v>1500.11</v>
      </c>
      <c r="DS14">
        <v>0.97299599999999997</v>
      </c>
      <c r="DT14">
        <v>2.7004E-2</v>
      </c>
      <c r="DU14">
        <v>0</v>
      </c>
      <c r="DV14">
        <v>2.2519999999999998</v>
      </c>
      <c r="DW14">
        <v>0</v>
      </c>
      <c r="DX14">
        <v>20935</v>
      </c>
      <c r="DY14">
        <v>13304.5</v>
      </c>
      <c r="DZ14">
        <v>36.5</v>
      </c>
      <c r="EA14">
        <v>39.5</v>
      </c>
      <c r="EB14">
        <v>37.436999999999998</v>
      </c>
      <c r="EC14">
        <v>37.561999999999998</v>
      </c>
      <c r="ED14">
        <v>36.811999999999998</v>
      </c>
      <c r="EE14">
        <v>1459.6</v>
      </c>
      <c r="EF14">
        <v>40.51</v>
      </c>
      <c r="EG14">
        <v>0</v>
      </c>
      <c r="EH14">
        <v>1660000000</v>
      </c>
      <c r="EI14">
        <v>0</v>
      </c>
      <c r="EJ14">
        <v>2.398536</v>
      </c>
      <c r="EK14">
        <v>0.63429999999999997</v>
      </c>
      <c r="EL14">
        <v>318.9538</v>
      </c>
      <c r="EM14">
        <v>21022.47</v>
      </c>
      <c r="EN14">
        <v>15</v>
      </c>
      <c r="EO14">
        <v>1660000000</v>
      </c>
      <c r="EP14">
        <v>0.91015046296296298</v>
      </c>
      <c r="EQ14">
        <v>1660000000</v>
      </c>
      <c r="ER14">
        <v>1660000000</v>
      </c>
      <c r="ES14">
        <v>10</v>
      </c>
      <c r="ET14">
        <v>-6.4000000000000001E-2</v>
      </c>
      <c r="EU14">
        <v>-7.0000000000000001E-3</v>
      </c>
      <c r="EV14">
        <v>3.911</v>
      </c>
      <c r="EW14">
        <v>0.72</v>
      </c>
      <c r="EX14">
        <v>1000</v>
      </c>
      <c r="EY14">
        <v>19</v>
      </c>
      <c r="EZ14">
        <v>0.09</v>
      </c>
      <c r="FA14">
        <v>0.03</v>
      </c>
      <c r="FB14">
        <v>-35.300600000000003</v>
      </c>
      <c r="FC14">
        <v>8.8425910000000005</v>
      </c>
      <c r="FD14">
        <v>0.86943499999999996</v>
      </c>
      <c r="FE14">
        <v>0</v>
      </c>
      <c r="FF14">
        <v>4.832611</v>
      </c>
      <c r="FG14">
        <v>-0.24751999999999999</v>
      </c>
      <c r="FH14">
        <v>2.4153000000000001E-2</v>
      </c>
      <c r="FI14">
        <v>1</v>
      </c>
      <c r="FJ14">
        <v>1</v>
      </c>
      <c r="FK14">
        <v>2</v>
      </c>
      <c r="FL14">
        <v>44563</v>
      </c>
      <c r="FM14">
        <v>3.0617800000000002</v>
      </c>
      <c r="FN14">
        <v>2.7641499999999999</v>
      </c>
      <c r="FO14">
        <v>0.188032</v>
      </c>
      <c r="FP14">
        <v>0.193522</v>
      </c>
      <c r="FQ14">
        <v>0.11627700000000001</v>
      </c>
      <c r="FR14">
        <v>0.10165399999999999</v>
      </c>
      <c r="FS14">
        <v>25851</v>
      </c>
      <c r="FT14">
        <v>20067.2</v>
      </c>
      <c r="FU14">
        <v>29884.2</v>
      </c>
      <c r="FV14">
        <v>24328.1</v>
      </c>
      <c r="FW14">
        <v>34735.300000000003</v>
      </c>
      <c r="FX14">
        <v>31902.6</v>
      </c>
      <c r="FY14">
        <v>43214.2</v>
      </c>
      <c r="FZ14">
        <v>39676.300000000003</v>
      </c>
      <c r="GA14">
        <v>2.0891500000000001</v>
      </c>
      <c r="GB14">
        <v>1.96495</v>
      </c>
      <c r="GC14">
        <v>8.5924E-2</v>
      </c>
      <c r="GD14">
        <v>0</v>
      </c>
      <c r="GE14">
        <v>25.689800000000002</v>
      </c>
      <c r="GF14">
        <v>999.9</v>
      </c>
      <c r="GG14">
        <v>49.9</v>
      </c>
      <c r="GH14">
        <v>34.700000000000003</v>
      </c>
      <c r="GI14">
        <v>27.346900000000002</v>
      </c>
      <c r="GJ14">
        <v>30.7483</v>
      </c>
      <c r="GK14">
        <v>37.355800000000002</v>
      </c>
      <c r="GL14">
        <v>1</v>
      </c>
      <c r="GM14">
        <v>-5.0700000000000002E-2</v>
      </c>
      <c r="GN14">
        <v>0.37432199999999999</v>
      </c>
      <c r="GO14">
        <v>20.269400000000001</v>
      </c>
      <c r="GP14">
        <v>5.22403</v>
      </c>
      <c r="GQ14">
        <v>11.9024</v>
      </c>
      <c r="GR14">
        <v>4.9648000000000003</v>
      </c>
      <c r="GS14">
        <v>3.2919999999999998</v>
      </c>
      <c r="GT14">
        <v>9999</v>
      </c>
      <c r="GU14">
        <v>9999</v>
      </c>
      <c r="GV14">
        <v>8463.7999999999993</v>
      </c>
      <c r="GW14">
        <v>986.7</v>
      </c>
      <c r="GX14">
        <v>1.8771</v>
      </c>
      <c r="GY14">
        <v>1.8754500000000001</v>
      </c>
      <c r="GZ14">
        <v>1.87408</v>
      </c>
      <c r="HA14">
        <v>1.87331</v>
      </c>
      <c r="HB14">
        <v>1.8747</v>
      </c>
      <c r="HC14">
        <v>1.8696999999999999</v>
      </c>
      <c r="HD14">
        <v>1.87392</v>
      </c>
      <c r="HE14">
        <v>1.87897</v>
      </c>
      <c r="HF14">
        <v>0</v>
      </c>
      <c r="HG14">
        <v>0</v>
      </c>
      <c r="HH14">
        <v>0</v>
      </c>
      <c r="HI14">
        <v>0</v>
      </c>
      <c r="HJ14">
        <v>0</v>
      </c>
      <c r="HK14" t="s">
        <v>372</v>
      </c>
      <c r="HL14" t="s">
        <v>373</v>
      </c>
      <c r="HM14" t="s">
        <v>780</v>
      </c>
      <c r="HN14" t="s">
        <v>780</v>
      </c>
      <c r="HO14" t="s">
        <v>373</v>
      </c>
      <c r="HP14">
        <v>0</v>
      </c>
      <c r="HQ14">
        <v>100</v>
      </c>
      <c r="HR14">
        <v>100</v>
      </c>
      <c r="HS14">
        <v>3.911</v>
      </c>
      <c r="HT14">
        <v>0.85470000000000002</v>
      </c>
      <c r="HU14">
        <v>2.5385439999999999</v>
      </c>
      <c r="HV14">
        <v>3.163E-3</v>
      </c>
      <c r="HW14">
        <v>-1.9999999999999999E-6</v>
      </c>
      <c r="HX14">
        <v>3.13E-10</v>
      </c>
      <c r="HY14">
        <v>0.21026400000000001</v>
      </c>
      <c r="HZ14">
        <v>2.2706E-2</v>
      </c>
      <c r="IA14">
        <v>3.1700000000000001E-4</v>
      </c>
      <c r="IB14">
        <v>-2.3999999999999999E-6</v>
      </c>
      <c r="IC14">
        <v>4</v>
      </c>
      <c r="ID14">
        <v>1883</v>
      </c>
      <c r="IE14">
        <v>1</v>
      </c>
      <c r="IF14">
        <v>28</v>
      </c>
      <c r="IG14">
        <v>1.3</v>
      </c>
      <c r="IH14">
        <v>9.3000000000000007</v>
      </c>
      <c r="II14">
        <v>2.20703</v>
      </c>
      <c r="IJ14">
        <v>2.4499499999999999</v>
      </c>
      <c r="IK14">
        <v>1.42578</v>
      </c>
      <c r="IL14">
        <v>2.2827099999999998</v>
      </c>
      <c r="IM14">
        <v>1.5478499999999999</v>
      </c>
      <c r="IN14">
        <v>2.2485400000000002</v>
      </c>
      <c r="IO14">
        <v>36.599600000000002</v>
      </c>
      <c r="IP14">
        <v>15.3841</v>
      </c>
      <c r="IQ14">
        <v>18</v>
      </c>
      <c r="IR14">
        <v>565.58600000000001</v>
      </c>
      <c r="IS14">
        <v>472.41399999999999</v>
      </c>
      <c r="IT14">
        <v>25.001200000000001</v>
      </c>
      <c r="IU14">
        <v>26.641400000000001</v>
      </c>
      <c r="IV14">
        <v>30.0002</v>
      </c>
      <c r="IW14">
        <v>26.513200000000001</v>
      </c>
      <c r="IX14">
        <v>26.442499999999999</v>
      </c>
      <c r="IY14">
        <v>44.200899999999997</v>
      </c>
      <c r="IZ14">
        <v>33.781799999999997</v>
      </c>
      <c r="JA14">
        <v>0</v>
      </c>
      <c r="JB14">
        <v>25</v>
      </c>
      <c r="JC14">
        <v>1000</v>
      </c>
      <c r="JD14">
        <v>18.595500000000001</v>
      </c>
      <c r="JE14">
        <v>100.098</v>
      </c>
      <c r="JF14">
        <v>100.959</v>
      </c>
    </row>
    <row r="15" spans="1:266" x14ac:dyDescent="0.2">
      <c r="A15">
        <v>13</v>
      </c>
      <c r="B15">
        <v>1660000000</v>
      </c>
      <c r="C15">
        <v>1314.6</v>
      </c>
      <c r="D15" t="s">
        <v>792</v>
      </c>
      <c r="E15">
        <v>0.9110300925925926</v>
      </c>
      <c r="F15" t="s">
        <v>366</v>
      </c>
      <c r="H15" t="s">
        <v>449</v>
      </c>
      <c r="I15">
        <v>12</v>
      </c>
      <c r="J15" t="s">
        <v>779</v>
      </c>
      <c r="K15">
        <v>1660000000</v>
      </c>
      <c r="L15">
        <v>4.169E-3</v>
      </c>
      <c r="M15">
        <v>4.1688090000000004</v>
      </c>
      <c r="N15">
        <v>29.634129999999999</v>
      </c>
      <c r="O15">
        <v>1162.4469999999999</v>
      </c>
      <c r="P15">
        <v>989.21600000000001</v>
      </c>
      <c r="Q15">
        <v>100.36960000000001</v>
      </c>
      <c r="R15">
        <v>117.94629999999999</v>
      </c>
      <c r="S15">
        <v>0.34175100000000003</v>
      </c>
      <c r="T15">
        <v>1.91228</v>
      </c>
      <c r="U15">
        <v>0.31109100000000001</v>
      </c>
      <c r="V15">
        <v>0.19695699999999999</v>
      </c>
      <c r="W15">
        <v>241.7364</v>
      </c>
      <c r="X15">
        <v>27.674710000000001</v>
      </c>
      <c r="Y15">
        <v>27.674710000000001</v>
      </c>
      <c r="Z15">
        <v>3.7234690000000001</v>
      </c>
      <c r="AA15">
        <v>66.522599999999997</v>
      </c>
      <c r="AB15">
        <v>2.404855</v>
      </c>
      <c r="AC15">
        <v>3.615094</v>
      </c>
      <c r="AD15">
        <v>1.318614</v>
      </c>
      <c r="AE15">
        <v>-183.84399999999999</v>
      </c>
      <c r="AF15">
        <v>-52.012099999999997</v>
      </c>
      <c r="AG15">
        <v>-5.8946899999999998</v>
      </c>
      <c r="AH15">
        <v>-1.4840000000000001E-2</v>
      </c>
      <c r="AI15">
        <v>0</v>
      </c>
      <c r="AJ15">
        <v>0</v>
      </c>
      <c r="AK15">
        <v>1</v>
      </c>
      <c r="AL15">
        <v>0</v>
      </c>
      <c r="AM15">
        <v>25684.44</v>
      </c>
      <c r="AN15" t="s">
        <v>367</v>
      </c>
      <c r="AO15" t="s">
        <v>367</v>
      </c>
      <c r="AP15">
        <v>0</v>
      </c>
      <c r="AQ15">
        <v>0</v>
      </c>
      <c r="AR15" t="e">
        <v>#DIV/0!</v>
      </c>
      <c r="AS15">
        <v>0</v>
      </c>
      <c r="AT15" t="s">
        <v>367</v>
      </c>
      <c r="AU15" t="s">
        <v>367</v>
      </c>
      <c r="AV15">
        <v>0</v>
      </c>
      <c r="AW15">
        <v>0</v>
      </c>
      <c r="AX15" t="e">
        <v>#DIV/0!</v>
      </c>
      <c r="AY15">
        <v>0.5</v>
      </c>
      <c r="AZ15">
        <v>1261.173</v>
      </c>
      <c r="BA15">
        <v>29.634129999999999</v>
      </c>
      <c r="BB15" t="e">
        <v>#DIV/0!</v>
      </c>
      <c r="BC15">
        <v>2.3497000000000001E-2</v>
      </c>
      <c r="BD15" t="e">
        <v>#DIV/0!</v>
      </c>
      <c r="BE15" t="e">
        <v>#DIV/0!</v>
      </c>
      <c r="BF15" t="s">
        <v>367</v>
      </c>
      <c r="BG15">
        <v>0</v>
      </c>
      <c r="BH15" t="e">
        <v>#DIV/0!</v>
      </c>
      <c r="BI15" t="e">
        <v>#DIV/0!</v>
      </c>
      <c r="BJ15" t="e">
        <v>#DIV/0!</v>
      </c>
      <c r="BK15" t="e">
        <v>#DIV/0!</v>
      </c>
      <c r="BL15" t="e">
        <v>#DIV/0!</v>
      </c>
      <c r="BM15" t="e">
        <v>#DIV/0!</v>
      </c>
      <c r="BN15" t="e">
        <v>#DIV/0!</v>
      </c>
      <c r="BO15" t="e">
        <v>#DIV/0!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1499.95</v>
      </c>
      <c r="CI15">
        <v>1261.173</v>
      </c>
      <c r="CJ15">
        <v>0.84080999999999995</v>
      </c>
      <c r="CK15">
        <v>0.161163</v>
      </c>
      <c r="CL15">
        <v>6</v>
      </c>
      <c r="CM15">
        <v>0.5</v>
      </c>
      <c r="CN15" t="s">
        <v>368</v>
      </c>
      <c r="CO15">
        <v>2</v>
      </c>
      <c r="CP15">
        <v>1660000000</v>
      </c>
      <c r="CQ15">
        <v>1162.4469999999999</v>
      </c>
      <c r="CR15">
        <v>1200.06</v>
      </c>
      <c r="CS15">
        <v>23.701599999999999</v>
      </c>
      <c r="CT15">
        <v>19.261800000000001</v>
      </c>
      <c r="CU15">
        <v>1158.57</v>
      </c>
      <c r="CV15">
        <v>22.971599999999999</v>
      </c>
      <c r="CW15">
        <v>550.02499999999998</v>
      </c>
      <c r="CX15">
        <v>101.364</v>
      </c>
      <c r="CY15">
        <v>9.9822999999999995E-2</v>
      </c>
      <c r="CZ15">
        <v>27.170200000000001</v>
      </c>
      <c r="DA15">
        <v>27.1648</v>
      </c>
      <c r="DB15">
        <v>999.9</v>
      </c>
      <c r="DC15">
        <v>0</v>
      </c>
      <c r="DD15">
        <v>0</v>
      </c>
      <c r="DE15">
        <v>4971.25</v>
      </c>
      <c r="DF15">
        <v>0</v>
      </c>
      <c r="DG15">
        <v>1438.28</v>
      </c>
      <c r="DH15">
        <v>-37.602499999999999</v>
      </c>
      <c r="DI15">
        <v>1190.8499999999999</v>
      </c>
      <c r="DJ15">
        <v>1223.6300000000001</v>
      </c>
      <c r="DK15">
        <v>4.5802100000000001</v>
      </c>
      <c r="DL15">
        <v>1200.06</v>
      </c>
      <c r="DM15">
        <v>19.261800000000001</v>
      </c>
      <c r="DN15">
        <v>2.4167200000000002</v>
      </c>
      <c r="DO15">
        <v>1.95245</v>
      </c>
      <c r="DP15">
        <v>20.476199999999999</v>
      </c>
      <c r="DQ15">
        <v>17.0639</v>
      </c>
      <c r="DR15">
        <v>1499.95</v>
      </c>
      <c r="DS15">
        <v>0.97300600000000004</v>
      </c>
      <c r="DT15">
        <v>2.6994000000000001E-2</v>
      </c>
      <c r="DU15">
        <v>0</v>
      </c>
      <c r="DV15">
        <v>2.2105999999999999</v>
      </c>
      <c r="DW15">
        <v>0</v>
      </c>
      <c r="DX15">
        <v>20736.599999999999</v>
      </c>
      <c r="DY15">
        <v>13303.2</v>
      </c>
      <c r="DZ15">
        <v>38.25</v>
      </c>
      <c r="EA15">
        <v>41.5</v>
      </c>
      <c r="EB15">
        <v>39.125</v>
      </c>
      <c r="EC15">
        <v>39.25</v>
      </c>
      <c r="ED15">
        <v>38.375</v>
      </c>
      <c r="EE15">
        <v>1459.46</v>
      </c>
      <c r="EF15">
        <v>40.49</v>
      </c>
      <c r="EG15">
        <v>0</v>
      </c>
      <c r="EH15">
        <v>1660000000</v>
      </c>
      <c r="EI15">
        <v>0</v>
      </c>
      <c r="EJ15">
        <v>2.308344</v>
      </c>
      <c r="EK15">
        <v>0.224408</v>
      </c>
      <c r="EL15">
        <v>2269.7539999999999</v>
      </c>
      <c r="EM15">
        <v>20825.02</v>
      </c>
      <c r="EN15">
        <v>15</v>
      </c>
      <c r="EO15">
        <v>1660000000</v>
      </c>
      <c r="EP15">
        <v>0.91140046296296295</v>
      </c>
      <c r="EQ15">
        <v>1660000000</v>
      </c>
      <c r="ER15">
        <v>1660000000</v>
      </c>
      <c r="ES15">
        <v>11</v>
      </c>
      <c r="ET15">
        <v>3.0000000000000001E-3</v>
      </c>
      <c r="EU15">
        <v>7.0000000000000001E-3</v>
      </c>
      <c r="EV15">
        <v>3.8769999999999998</v>
      </c>
      <c r="EW15">
        <v>0.73</v>
      </c>
      <c r="EX15">
        <v>1200</v>
      </c>
      <c r="EY15">
        <v>19</v>
      </c>
      <c r="EZ15">
        <v>0.09</v>
      </c>
      <c r="FA15">
        <v>0.02</v>
      </c>
      <c r="FB15">
        <v>-37.281100000000002</v>
      </c>
      <c r="FC15">
        <v>-1.69251</v>
      </c>
      <c r="FD15">
        <v>0.17632700000000001</v>
      </c>
      <c r="FE15">
        <v>0</v>
      </c>
      <c r="FF15">
        <v>4.5819650000000003</v>
      </c>
      <c r="FG15">
        <v>2.2308999999999999E-2</v>
      </c>
      <c r="FH15">
        <v>4.823E-3</v>
      </c>
      <c r="FI15">
        <v>1</v>
      </c>
      <c r="FJ15">
        <v>1</v>
      </c>
      <c r="FK15">
        <v>2</v>
      </c>
      <c r="FL15">
        <v>44563</v>
      </c>
      <c r="FM15">
        <v>3.0612300000000001</v>
      </c>
      <c r="FN15">
        <v>2.7636400000000001</v>
      </c>
      <c r="FO15">
        <v>0.211696</v>
      </c>
      <c r="FP15">
        <v>0.21726599999999999</v>
      </c>
      <c r="FQ15">
        <v>0.117962</v>
      </c>
      <c r="FR15">
        <v>0.10435</v>
      </c>
      <c r="FS15">
        <v>25095.3</v>
      </c>
      <c r="FT15">
        <v>19475.3</v>
      </c>
      <c r="FU15">
        <v>29881.3</v>
      </c>
      <c r="FV15">
        <v>24326.5</v>
      </c>
      <c r="FW15">
        <v>34664.199999999997</v>
      </c>
      <c r="FX15">
        <v>31803.9</v>
      </c>
      <c r="FY15">
        <v>43208.9</v>
      </c>
      <c r="FZ15">
        <v>39673.300000000003</v>
      </c>
      <c r="GA15">
        <v>2.0880200000000002</v>
      </c>
      <c r="GB15">
        <v>1.9673</v>
      </c>
      <c r="GC15">
        <v>8.6597999999999994E-2</v>
      </c>
      <c r="GD15">
        <v>0</v>
      </c>
      <c r="GE15">
        <v>25.747299999999999</v>
      </c>
      <c r="GF15">
        <v>999.9</v>
      </c>
      <c r="GG15">
        <v>49.7</v>
      </c>
      <c r="GH15">
        <v>34.700000000000003</v>
      </c>
      <c r="GI15">
        <v>27.238299999999999</v>
      </c>
      <c r="GJ15">
        <v>30.913699999999999</v>
      </c>
      <c r="GK15">
        <v>37.1995</v>
      </c>
      <c r="GL15">
        <v>1</v>
      </c>
      <c r="GM15">
        <v>-4.829E-2</v>
      </c>
      <c r="GN15">
        <v>0.41086099999999998</v>
      </c>
      <c r="GO15">
        <v>20.269100000000002</v>
      </c>
      <c r="GP15">
        <v>5.22837</v>
      </c>
      <c r="GQ15">
        <v>11.9024</v>
      </c>
      <c r="GR15">
        <v>4.9641500000000001</v>
      </c>
      <c r="GS15">
        <v>3.2919999999999998</v>
      </c>
      <c r="GT15">
        <v>9999</v>
      </c>
      <c r="GU15">
        <v>9999</v>
      </c>
      <c r="GV15">
        <v>8463.7999999999993</v>
      </c>
      <c r="GW15">
        <v>986.8</v>
      </c>
      <c r="GX15">
        <v>1.87707</v>
      </c>
      <c r="GY15">
        <v>1.87544</v>
      </c>
      <c r="GZ15">
        <v>1.87408</v>
      </c>
      <c r="HA15">
        <v>1.8733200000000001</v>
      </c>
      <c r="HB15">
        <v>1.8747199999999999</v>
      </c>
      <c r="HC15">
        <v>1.8696699999999999</v>
      </c>
      <c r="HD15">
        <v>1.87391</v>
      </c>
      <c r="HE15">
        <v>1.87897</v>
      </c>
      <c r="HF15">
        <v>0</v>
      </c>
      <c r="HG15">
        <v>0</v>
      </c>
      <c r="HH15">
        <v>0</v>
      </c>
      <c r="HI15">
        <v>0</v>
      </c>
      <c r="HJ15">
        <v>0</v>
      </c>
      <c r="HK15" t="s">
        <v>372</v>
      </c>
      <c r="HL15" t="s">
        <v>373</v>
      </c>
      <c r="HM15" t="s">
        <v>780</v>
      </c>
      <c r="HN15" t="s">
        <v>780</v>
      </c>
      <c r="HO15" t="s">
        <v>373</v>
      </c>
      <c r="HP15">
        <v>0</v>
      </c>
      <c r="HQ15">
        <v>100</v>
      </c>
      <c r="HR15">
        <v>100</v>
      </c>
      <c r="HS15">
        <v>3.8769999999999998</v>
      </c>
      <c r="HT15">
        <v>0.73</v>
      </c>
      <c r="HU15">
        <v>2.4739260000000001</v>
      </c>
      <c r="HV15">
        <v>3.163E-3</v>
      </c>
      <c r="HW15">
        <v>-1.9999999999999999E-6</v>
      </c>
      <c r="HX15">
        <v>3.13E-10</v>
      </c>
      <c r="HY15">
        <v>0.21026400000000001</v>
      </c>
      <c r="HZ15">
        <v>2.2706E-2</v>
      </c>
      <c r="IA15">
        <v>3.1700000000000001E-4</v>
      </c>
      <c r="IB15">
        <v>-2.3999999999999999E-6</v>
      </c>
      <c r="IC15">
        <v>4</v>
      </c>
      <c r="ID15">
        <v>1883</v>
      </c>
      <c r="IE15">
        <v>1</v>
      </c>
      <c r="IF15">
        <v>28</v>
      </c>
      <c r="IG15">
        <v>1.3</v>
      </c>
      <c r="IH15">
        <v>10.9</v>
      </c>
      <c r="II15">
        <v>2.5708000000000002</v>
      </c>
      <c r="IJ15">
        <v>2.4377399999999998</v>
      </c>
      <c r="IK15">
        <v>1.42578</v>
      </c>
      <c r="IL15">
        <v>2.2827099999999998</v>
      </c>
      <c r="IM15">
        <v>1.5478499999999999</v>
      </c>
      <c r="IN15">
        <v>2.3046899999999999</v>
      </c>
      <c r="IO15">
        <v>36.481400000000001</v>
      </c>
      <c r="IP15">
        <v>15.375400000000001</v>
      </c>
      <c r="IQ15">
        <v>18</v>
      </c>
      <c r="IR15">
        <v>565.20000000000005</v>
      </c>
      <c r="IS15">
        <v>474.178</v>
      </c>
      <c r="IT15">
        <v>24.999199999999998</v>
      </c>
      <c r="IU15">
        <v>26.677700000000002</v>
      </c>
      <c r="IV15">
        <v>30.000299999999999</v>
      </c>
      <c r="IW15">
        <v>26.552299999999999</v>
      </c>
      <c r="IX15">
        <v>26.4803</v>
      </c>
      <c r="IY15">
        <v>51.455500000000001</v>
      </c>
      <c r="IZ15">
        <v>30.6617</v>
      </c>
      <c r="JA15">
        <v>0</v>
      </c>
      <c r="JB15">
        <v>25</v>
      </c>
      <c r="JC15">
        <v>1200</v>
      </c>
      <c r="JD15">
        <v>19.232500000000002</v>
      </c>
      <c r="JE15">
        <v>100.087</v>
      </c>
      <c r="JF15">
        <v>100.952</v>
      </c>
    </row>
    <row r="16" spans="1:266" x14ac:dyDescent="0.2">
      <c r="A16">
        <v>14</v>
      </c>
      <c r="B16">
        <v>1660000000</v>
      </c>
      <c r="C16">
        <v>1422.6</v>
      </c>
      <c r="D16" t="s">
        <v>793</v>
      </c>
      <c r="E16">
        <v>0.91228009259259257</v>
      </c>
      <c r="F16" t="s">
        <v>366</v>
      </c>
      <c r="H16" t="s">
        <v>449</v>
      </c>
      <c r="I16">
        <v>12</v>
      </c>
      <c r="J16" t="s">
        <v>779</v>
      </c>
      <c r="K16">
        <v>1660000000</v>
      </c>
      <c r="L16">
        <v>4.3080000000000002E-3</v>
      </c>
      <c r="M16">
        <v>4.307887</v>
      </c>
      <c r="N16">
        <v>29.27806</v>
      </c>
      <c r="O16">
        <v>1461.163</v>
      </c>
      <c r="P16">
        <v>1289.5820000000001</v>
      </c>
      <c r="Q16">
        <v>130.8476</v>
      </c>
      <c r="R16">
        <v>148.25710000000001</v>
      </c>
      <c r="S16">
        <v>0.35719800000000002</v>
      </c>
      <c r="T16">
        <v>1.9154139999999999</v>
      </c>
      <c r="U16">
        <v>0.32389800000000002</v>
      </c>
      <c r="V16">
        <v>0.20516899999999999</v>
      </c>
      <c r="W16">
        <v>241.7518</v>
      </c>
      <c r="X16">
        <v>27.922989999999999</v>
      </c>
      <c r="Y16">
        <v>27.922989999999999</v>
      </c>
      <c r="Z16">
        <v>3.7778360000000002</v>
      </c>
      <c r="AA16">
        <v>67.121560000000002</v>
      </c>
      <c r="AB16">
        <v>2.469884</v>
      </c>
      <c r="AC16">
        <v>3.6797179999999998</v>
      </c>
      <c r="AD16">
        <v>1.307952</v>
      </c>
      <c r="AE16">
        <v>-189.97800000000001</v>
      </c>
      <c r="AF16">
        <v>-46.508899999999997</v>
      </c>
      <c r="AG16">
        <v>-5.2768600000000001</v>
      </c>
      <c r="AH16">
        <v>-1.1849999999999999E-2</v>
      </c>
      <c r="AI16">
        <v>0</v>
      </c>
      <c r="AJ16">
        <v>0</v>
      </c>
      <c r="AK16">
        <v>1</v>
      </c>
      <c r="AL16">
        <v>0</v>
      </c>
      <c r="AM16">
        <v>25737.32</v>
      </c>
      <c r="AN16" t="s">
        <v>367</v>
      </c>
      <c r="AO16" t="s">
        <v>367</v>
      </c>
      <c r="AP16">
        <v>0</v>
      </c>
      <c r="AQ16">
        <v>0</v>
      </c>
      <c r="AR16" t="e">
        <v>#DIV/0!</v>
      </c>
      <c r="AS16">
        <v>0</v>
      </c>
      <c r="AT16" t="s">
        <v>367</v>
      </c>
      <c r="AU16" t="s">
        <v>367</v>
      </c>
      <c r="AV16">
        <v>0</v>
      </c>
      <c r="AW16">
        <v>0</v>
      </c>
      <c r="AX16" t="e">
        <v>#DIV/0!</v>
      </c>
      <c r="AY16">
        <v>0.5</v>
      </c>
      <c r="AZ16">
        <v>1261.2560000000001</v>
      </c>
      <c r="BA16">
        <v>29.27806</v>
      </c>
      <c r="BB16" t="e">
        <v>#DIV/0!</v>
      </c>
      <c r="BC16">
        <v>2.3213000000000001E-2</v>
      </c>
      <c r="BD16" t="e">
        <v>#DIV/0!</v>
      </c>
      <c r="BE16" t="e">
        <v>#DIV/0!</v>
      </c>
      <c r="BF16" t="s">
        <v>367</v>
      </c>
      <c r="BG16">
        <v>0</v>
      </c>
      <c r="BH16" t="e">
        <v>#DIV/0!</v>
      </c>
      <c r="BI16" t="e">
        <v>#DIV/0!</v>
      </c>
      <c r="BJ16" t="e">
        <v>#DIV/0!</v>
      </c>
      <c r="BK16" t="e">
        <v>#DIV/0!</v>
      </c>
      <c r="BL16" t="e">
        <v>#DIV/0!</v>
      </c>
      <c r="BM16" t="e">
        <v>#DIV/0!</v>
      </c>
      <c r="BN16" t="e">
        <v>#DIV/0!</v>
      </c>
      <c r="BO16" t="e">
        <v>#DIV/0!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1500.05</v>
      </c>
      <c r="CI16">
        <v>1261.2560000000001</v>
      </c>
      <c r="CJ16">
        <v>0.84080999999999995</v>
      </c>
      <c r="CK16">
        <v>0.161162</v>
      </c>
      <c r="CL16">
        <v>6</v>
      </c>
      <c r="CM16">
        <v>0.5</v>
      </c>
      <c r="CN16" t="s">
        <v>368</v>
      </c>
      <c r="CO16">
        <v>2</v>
      </c>
      <c r="CP16">
        <v>1660000000</v>
      </c>
      <c r="CQ16">
        <v>1461.163</v>
      </c>
      <c r="CR16">
        <v>1499.96</v>
      </c>
      <c r="CS16">
        <v>24.342199999999998</v>
      </c>
      <c r="CT16">
        <v>19.758199999999999</v>
      </c>
      <c r="CU16">
        <v>1457.47</v>
      </c>
      <c r="CV16">
        <v>23.449000000000002</v>
      </c>
      <c r="CW16">
        <v>550.13400000000001</v>
      </c>
      <c r="CX16">
        <v>101.36499999999999</v>
      </c>
      <c r="CY16">
        <v>0.10011299999999999</v>
      </c>
      <c r="CZ16">
        <v>27.4726</v>
      </c>
      <c r="DA16">
        <v>27.450600000000001</v>
      </c>
      <c r="DB16">
        <v>999.9</v>
      </c>
      <c r="DC16">
        <v>0</v>
      </c>
      <c r="DD16">
        <v>0</v>
      </c>
      <c r="DE16">
        <v>4984.38</v>
      </c>
      <c r="DF16">
        <v>0</v>
      </c>
      <c r="DG16">
        <v>1403.89</v>
      </c>
      <c r="DH16">
        <v>-38.765500000000003</v>
      </c>
      <c r="DI16">
        <v>1497.65</v>
      </c>
      <c r="DJ16">
        <v>1530.2</v>
      </c>
      <c r="DK16">
        <v>4.58406</v>
      </c>
      <c r="DL16">
        <v>1499.96</v>
      </c>
      <c r="DM16">
        <v>19.758199999999999</v>
      </c>
      <c r="DN16">
        <v>2.46746</v>
      </c>
      <c r="DO16">
        <v>2.0027900000000001</v>
      </c>
      <c r="DP16">
        <v>20.813400000000001</v>
      </c>
      <c r="DQ16">
        <v>17.4664</v>
      </c>
      <c r="DR16">
        <v>1500.05</v>
      </c>
      <c r="DS16">
        <v>0.97301099999999996</v>
      </c>
      <c r="DT16">
        <v>2.6988999999999999E-2</v>
      </c>
      <c r="DU16">
        <v>0</v>
      </c>
      <c r="DV16">
        <v>2.4249999999999998</v>
      </c>
      <c r="DW16">
        <v>0</v>
      </c>
      <c r="DX16">
        <v>20890.3</v>
      </c>
      <c r="DY16">
        <v>13304.1</v>
      </c>
      <c r="DZ16">
        <v>38.125</v>
      </c>
      <c r="EA16">
        <v>40.436999999999998</v>
      </c>
      <c r="EB16">
        <v>38.875</v>
      </c>
      <c r="EC16">
        <v>38.625</v>
      </c>
      <c r="ED16">
        <v>38.125</v>
      </c>
      <c r="EE16">
        <v>1459.57</v>
      </c>
      <c r="EF16">
        <v>40.479999999999997</v>
      </c>
      <c r="EG16">
        <v>0</v>
      </c>
      <c r="EH16">
        <v>1660000000</v>
      </c>
      <c r="EI16">
        <v>0</v>
      </c>
      <c r="EJ16">
        <v>2.3168679999999999</v>
      </c>
      <c r="EK16">
        <v>7.4369000000000005E-2</v>
      </c>
      <c r="EL16">
        <v>393.39229999999998</v>
      </c>
      <c r="EM16">
        <v>20745.759999999998</v>
      </c>
      <c r="EN16">
        <v>15</v>
      </c>
      <c r="EO16">
        <v>1660000000</v>
      </c>
      <c r="EP16">
        <v>0.91265046296296293</v>
      </c>
      <c r="EQ16">
        <v>1660000000</v>
      </c>
      <c r="ER16">
        <v>1660000000</v>
      </c>
      <c r="ES16">
        <v>12</v>
      </c>
      <c r="ET16">
        <v>1E-3</v>
      </c>
      <c r="EU16">
        <v>7.0000000000000001E-3</v>
      </c>
      <c r="EV16">
        <v>3.6930000000000001</v>
      </c>
      <c r="EW16">
        <v>0.73</v>
      </c>
      <c r="EX16">
        <v>1500</v>
      </c>
      <c r="EY16">
        <v>19</v>
      </c>
      <c r="EZ16">
        <v>0.19</v>
      </c>
      <c r="FA16">
        <v>0.02</v>
      </c>
      <c r="FB16">
        <v>-40.095399999999998</v>
      </c>
      <c r="FC16">
        <v>5.5609419999999998</v>
      </c>
      <c r="FD16">
        <v>0.59597599999999995</v>
      </c>
      <c r="FE16">
        <v>0</v>
      </c>
      <c r="FF16">
        <v>4.5760969999999999</v>
      </c>
      <c r="FG16">
        <v>5.5056000000000001E-2</v>
      </c>
      <c r="FH16">
        <v>5.5929999999999999E-3</v>
      </c>
      <c r="FI16">
        <v>1</v>
      </c>
      <c r="FJ16">
        <v>1</v>
      </c>
      <c r="FK16">
        <v>2</v>
      </c>
      <c r="FL16">
        <v>44563</v>
      </c>
      <c r="FM16">
        <v>3.06141</v>
      </c>
      <c r="FN16">
        <v>2.7639900000000002</v>
      </c>
      <c r="FO16">
        <v>0.24401900000000001</v>
      </c>
      <c r="FP16">
        <v>0.249219</v>
      </c>
      <c r="FQ16">
        <v>0.119653</v>
      </c>
      <c r="FR16">
        <v>0.106216</v>
      </c>
      <c r="FS16">
        <v>24060.9</v>
      </c>
      <c r="FT16">
        <v>18677.5</v>
      </c>
      <c r="FU16">
        <v>29874.400000000001</v>
      </c>
      <c r="FV16">
        <v>24322.7</v>
      </c>
      <c r="FW16">
        <v>34589.1</v>
      </c>
      <c r="FX16">
        <v>31732.799999999999</v>
      </c>
      <c r="FY16">
        <v>43198.3</v>
      </c>
      <c r="FZ16">
        <v>39667.1</v>
      </c>
      <c r="GA16">
        <v>2.0875499999999998</v>
      </c>
      <c r="GB16">
        <v>1.9696</v>
      </c>
      <c r="GC16">
        <v>8.9936000000000002E-2</v>
      </c>
      <c r="GD16">
        <v>0</v>
      </c>
      <c r="GE16">
        <v>25.979099999999999</v>
      </c>
      <c r="GF16">
        <v>999.9</v>
      </c>
      <c r="GG16">
        <v>49.6</v>
      </c>
      <c r="GH16">
        <v>34.6</v>
      </c>
      <c r="GI16">
        <v>27.0319</v>
      </c>
      <c r="GJ16">
        <v>31.093699999999998</v>
      </c>
      <c r="GK16">
        <v>37.103400000000001</v>
      </c>
      <c r="GL16">
        <v>1</v>
      </c>
      <c r="GM16">
        <v>-4.1369999999999997E-2</v>
      </c>
      <c r="GN16">
        <v>0.51799300000000004</v>
      </c>
      <c r="GO16">
        <v>20.2666</v>
      </c>
      <c r="GP16">
        <v>5.22837</v>
      </c>
      <c r="GQ16">
        <v>11.902100000000001</v>
      </c>
      <c r="GR16">
        <v>4.9647500000000004</v>
      </c>
      <c r="GS16">
        <v>3.2919999999999998</v>
      </c>
      <c r="GT16">
        <v>9999</v>
      </c>
      <c r="GU16">
        <v>9999</v>
      </c>
      <c r="GV16">
        <v>8463.7999999999993</v>
      </c>
      <c r="GW16">
        <v>986.8</v>
      </c>
      <c r="GX16">
        <v>1.8771</v>
      </c>
      <c r="GY16">
        <v>1.8754500000000001</v>
      </c>
      <c r="GZ16">
        <v>1.8740600000000001</v>
      </c>
      <c r="HA16">
        <v>1.8732800000000001</v>
      </c>
      <c r="HB16">
        <v>1.87469</v>
      </c>
      <c r="HC16">
        <v>1.8696600000000001</v>
      </c>
      <c r="HD16">
        <v>1.87391</v>
      </c>
      <c r="HE16">
        <v>1.87897</v>
      </c>
      <c r="HF16">
        <v>0</v>
      </c>
      <c r="HG16">
        <v>0</v>
      </c>
      <c r="HH16">
        <v>0</v>
      </c>
      <c r="HI16">
        <v>0</v>
      </c>
      <c r="HJ16">
        <v>0</v>
      </c>
      <c r="HK16" t="s">
        <v>372</v>
      </c>
      <c r="HL16" t="s">
        <v>373</v>
      </c>
      <c r="HM16" t="s">
        <v>780</v>
      </c>
      <c r="HN16" t="s">
        <v>780</v>
      </c>
      <c r="HO16" t="s">
        <v>373</v>
      </c>
      <c r="HP16">
        <v>0</v>
      </c>
      <c r="HQ16">
        <v>100</v>
      </c>
      <c r="HR16">
        <v>100</v>
      </c>
      <c r="HS16">
        <v>3.6930000000000001</v>
      </c>
      <c r="HT16">
        <v>0.89319999999999999</v>
      </c>
      <c r="HU16">
        <v>2.4758619999999998</v>
      </c>
      <c r="HV16">
        <v>3.163E-3</v>
      </c>
      <c r="HW16">
        <v>-1.9999999999999999E-6</v>
      </c>
      <c r="HX16">
        <v>3.13E-10</v>
      </c>
      <c r="HY16">
        <v>0.216977</v>
      </c>
      <c r="HZ16">
        <v>2.2706E-2</v>
      </c>
      <c r="IA16">
        <v>3.1700000000000001E-4</v>
      </c>
      <c r="IB16">
        <v>-2.3999999999999999E-6</v>
      </c>
      <c r="IC16">
        <v>4</v>
      </c>
      <c r="ID16">
        <v>1883</v>
      </c>
      <c r="IE16">
        <v>1</v>
      </c>
      <c r="IF16">
        <v>28</v>
      </c>
      <c r="IG16">
        <v>1.4</v>
      </c>
      <c r="IH16">
        <v>1.3</v>
      </c>
      <c r="II16">
        <v>3.0944799999999999</v>
      </c>
      <c r="IJ16">
        <v>2.4194300000000002</v>
      </c>
      <c r="IK16">
        <v>1.42578</v>
      </c>
      <c r="IL16">
        <v>2.2839399999999999</v>
      </c>
      <c r="IM16">
        <v>1.5478499999999999</v>
      </c>
      <c r="IN16">
        <v>2.3278799999999999</v>
      </c>
      <c r="IO16">
        <v>36.410699999999999</v>
      </c>
      <c r="IP16">
        <v>15.357900000000001</v>
      </c>
      <c r="IQ16">
        <v>18</v>
      </c>
      <c r="IR16">
        <v>565.56799999999998</v>
      </c>
      <c r="IS16">
        <v>476.20800000000003</v>
      </c>
      <c r="IT16">
        <v>25.000299999999999</v>
      </c>
      <c r="IU16">
        <v>26.759</v>
      </c>
      <c r="IV16">
        <v>30.000499999999999</v>
      </c>
      <c r="IW16">
        <v>26.623999999999999</v>
      </c>
      <c r="IX16">
        <v>26.552399999999999</v>
      </c>
      <c r="IY16">
        <v>61.943100000000001</v>
      </c>
      <c r="IZ16">
        <v>28.2395</v>
      </c>
      <c r="JA16">
        <v>0</v>
      </c>
      <c r="JB16">
        <v>25</v>
      </c>
      <c r="JC16">
        <v>1500</v>
      </c>
      <c r="JD16">
        <v>19.7392</v>
      </c>
      <c r="JE16">
        <v>100.063</v>
      </c>
      <c r="JF16">
        <v>100.93600000000001</v>
      </c>
    </row>
    <row r="17" spans="1:266" x14ac:dyDescent="0.2">
      <c r="A17">
        <v>15</v>
      </c>
      <c r="B17">
        <v>1660000000</v>
      </c>
      <c r="C17">
        <v>1531.1</v>
      </c>
      <c r="D17" t="s">
        <v>794</v>
      </c>
      <c r="E17">
        <v>0.91353009259259255</v>
      </c>
      <c r="F17" t="s">
        <v>366</v>
      </c>
      <c r="H17" t="s">
        <v>449</v>
      </c>
      <c r="I17">
        <v>12</v>
      </c>
      <c r="J17" t="s">
        <v>779</v>
      </c>
      <c r="K17">
        <v>1660000000</v>
      </c>
      <c r="L17">
        <v>4.3730000000000002E-3</v>
      </c>
      <c r="M17">
        <v>4.3727770000000001</v>
      </c>
      <c r="N17">
        <v>29.945630000000001</v>
      </c>
      <c r="O17">
        <v>1958.058</v>
      </c>
      <c r="P17">
        <v>1775.232</v>
      </c>
      <c r="Q17">
        <v>180.11490000000001</v>
      </c>
      <c r="R17">
        <v>198.6644</v>
      </c>
      <c r="S17">
        <v>0.363265</v>
      </c>
      <c r="T17">
        <v>1.9233690000000001</v>
      </c>
      <c r="U17">
        <v>0.32901000000000002</v>
      </c>
      <c r="V17">
        <v>0.20843900000000001</v>
      </c>
      <c r="W17">
        <v>241.75239999999999</v>
      </c>
      <c r="X17">
        <v>28.075040000000001</v>
      </c>
      <c r="Y17">
        <v>28.075040000000001</v>
      </c>
      <c r="Z17">
        <v>3.8114729999999999</v>
      </c>
      <c r="AA17">
        <v>67.367760000000004</v>
      </c>
      <c r="AB17">
        <v>2.5049739999999998</v>
      </c>
      <c r="AC17">
        <v>3.7183570000000001</v>
      </c>
      <c r="AD17">
        <v>1.3064990000000001</v>
      </c>
      <c r="AE17">
        <v>-192.839</v>
      </c>
      <c r="AF17">
        <v>-43.949399999999997</v>
      </c>
      <c r="AG17">
        <v>-4.97403</v>
      </c>
      <c r="AH17">
        <v>-1.051E-2</v>
      </c>
      <c r="AI17">
        <v>0</v>
      </c>
      <c r="AJ17">
        <v>0</v>
      </c>
      <c r="AK17">
        <v>1</v>
      </c>
      <c r="AL17">
        <v>0</v>
      </c>
      <c r="AM17">
        <v>25922.15</v>
      </c>
      <c r="AN17" t="s">
        <v>367</v>
      </c>
      <c r="AO17" t="s">
        <v>367</v>
      </c>
      <c r="AP17">
        <v>0</v>
      </c>
      <c r="AQ17">
        <v>0</v>
      </c>
      <c r="AR17" t="e">
        <v>#DIV/0!</v>
      </c>
      <c r="AS17">
        <v>0</v>
      </c>
      <c r="AT17" t="s">
        <v>367</v>
      </c>
      <c r="AU17" t="s">
        <v>367</v>
      </c>
      <c r="AV17">
        <v>0</v>
      </c>
      <c r="AW17">
        <v>0</v>
      </c>
      <c r="AX17" t="e">
        <v>#DIV/0!</v>
      </c>
      <c r="AY17">
        <v>0.5</v>
      </c>
      <c r="AZ17">
        <v>1261.2570000000001</v>
      </c>
      <c r="BA17">
        <v>29.945630000000001</v>
      </c>
      <c r="BB17" t="e">
        <v>#DIV/0!</v>
      </c>
      <c r="BC17">
        <v>2.3743E-2</v>
      </c>
      <c r="BD17" t="e">
        <v>#DIV/0!</v>
      </c>
      <c r="BE17" t="e">
        <v>#DIV/0!</v>
      </c>
      <c r="BF17" t="s">
        <v>367</v>
      </c>
      <c r="BG17">
        <v>0</v>
      </c>
      <c r="BH17" t="e">
        <v>#DIV/0!</v>
      </c>
      <c r="BI17" t="e">
        <v>#DIV/0!</v>
      </c>
      <c r="BJ17" t="e">
        <v>#DIV/0!</v>
      </c>
      <c r="BK17" t="e">
        <v>#DIV/0!</v>
      </c>
      <c r="BL17" t="e">
        <v>#DIV/0!</v>
      </c>
      <c r="BM17" t="e">
        <v>#DIV/0!</v>
      </c>
      <c r="BN17" t="e">
        <v>#DIV/0!</v>
      </c>
      <c r="BO17" t="e">
        <v>#DIV/0!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1500.05</v>
      </c>
      <c r="CI17">
        <v>1261.2570000000001</v>
      </c>
      <c r="CJ17">
        <v>0.84080999999999995</v>
      </c>
      <c r="CK17">
        <v>0.161163</v>
      </c>
      <c r="CL17">
        <v>6</v>
      </c>
      <c r="CM17">
        <v>0.5</v>
      </c>
      <c r="CN17" t="s">
        <v>368</v>
      </c>
      <c r="CO17">
        <v>2</v>
      </c>
      <c r="CP17">
        <v>1660000000</v>
      </c>
      <c r="CQ17">
        <v>1958.058</v>
      </c>
      <c r="CR17">
        <v>2000.05</v>
      </c>
      <c r="CS17">
        <v>24.689299999999999</v>
      </c>
      <c r="CT17">
        <v>20.038599999999999</v>
      </c>
      <c r="CU17">
        <v>1954.1</v>
      </c>
      <c r="CV17">
        <v>23.784700000000001</v>
      </c>
      <c r="CW17">
        <v>550.21600000000001</v>
      </c>
      <c r="CX17">
        <v>101.36</v>
      </c>
      <c r="CY17">
        <v>9.9890999999999994E-2</v>
      </c>
      <c r="CZ17">
        <v>27.651199999999999</v>
      </c>
      <c r="DA17">
        <v>27.683</v>
      </c>
      <c r="DB17">
        <v>999.9</v>
      </c>
      <c r="DC17">
        <v>0</v>
      </c>
      <c r="DD17">
        <v>0</v>
      </c>
      <c r="DE17">
        <v>5018.12</v>
      </c>
      <c r="DF17">
        <v>0</v>
      </c>
      <c r="DG17">
        <v>1438.82</v>
      </c>
      <c r="DH17">
        <v>-42.738500000000002</v>
      </c>
      <c r="DI17">
        <v>2006.86</v>
      </c>
      <c r="DJ17">
        <v>2040.95</v>
      </c>
      <c r="DK17">
        <v>4.6506299999999996</v>
      </c>
      <c r="DL17">
        <v>2000.05</v>
      </c>
      <c r="DM17">
        <v>20.038599999999999</v>
      </c>
      <c r="DN17">
        <v>2.5024999999999999</v>
      </c>
      <c r="DO17">
        <v>2.03111</v>
      </c>
      <c r="DP17">
        <v>21.0428</v>
      </c>
      <c r="DQ17">
        <v>17.689</v>
      </c>
      <c r="DR17">
        <v>1500.05</v>
      </c>
      <c r="DS17">
        <v>0.97300600000000004</v>
      </c>
      <c r="DT17">
        <v>2.6994000000000001E-2</v>
      </c>
      <c r="DU17">
        <v>0</v>
      </c>
      <c r="DV17">
        <v>2.4062000000000001</v>
      </c>
      <c r="DW17">
        <v>0</v>
      </c>
      <c r="DX17">
        <v>21540.9</v>
      </c>
      <c r="DY17">
        <v>13304</v>
      </c>
      <c r="DZ17">
        <v>37.25</v>
      </c>
      <c r="EA17">
        <v>39.5</v>
      </c>
      <c r="EB17">
        <v>38</v>
      </c>
      <c r="EC17">
        <v>37.75</v>
      </c>
      <c r="ED17">
        <v>37.375</v>
      </c>
      <c r="EE17">
        <v>1459.56</v>
      </c>
      <c r="EF17">
        <v>40.49</v>
      </c>
      <c r="EG17">
        <v>0</v>
      </c>
      <c r="EH17">
        <v>1660000000</v>
      </c>
      <c r="EI17">
        <v>0</v>
      </c>
      <c r="EJ17">
        <v>2.2979720000000001</v>
      </c>
      <c r="EK17">
        <v>0.155469</v>
      </c>
      <c r="EL17">
        <v>446.21539999999999</v>
      </c>
      <c r="EM17">
        <v>21451.87</v>
      </c>
      <c r="EN17">
        <v>15</v>
      </c>
      <c r="EO17">
        <v>1660000000</v>
      </c>
      <c r="EP17">
        <v>0.91396990740740736</v>
      </c>
      <c r="EQ17">
        <v>1660000000</v>
      </c>
      <c r="ER17">
        <v>1660000000</v>
      </c>
      <c r="ES17">
        <v>13</v>
      </c>
      <c r="ET17">
        <v>0.80300000000000005</v>
      </c>
      <c r="EU17">
        <v>7.0000000000000001E-3</v>
      </c>
      <c r="EV17">
        <v>3.9580000000000002</v>
      </c>
      <c r="EW17">
        <v>0.73</v>
      </c>
      <c r="EX17">
        <v>2000</v>
      </c>
      <c r="EY17">
        <v>19</v>
      </c>
      <c r="EZ17">
        <v>7.0000000000000007E-2</v>
      </c>
      <c r="FA17">
        <v>0.02</v>
      </c>
      <c r="FB17">
        <v>-43.518999999999998</v>
      </c>
      <c r="FC17">
        <v>3.103704</v>
      </c>
      <c r="FD17">
        <v>0.32869199999999998</v>
      </c>
      <c r="FE17">
        <v>0</v>
      </c>
      <c r="FF17">
        <v>4.6593020000000003</v>
      </c>
      <c r="FG17">
        <v>-2.196E-2</v>
      </c>
      <c r="FH17">
        <v>1.5458E-2</v>
      </c>
      <c r="FI17">
        <v>1</v>
      </c>
      <c r="FJ17">
        <v>1</v>
      </c>
      <c r="FK17">
        <v>2</v>
      </c>
      <c r="FL17">
        <v>44563</v>
      </c>
      <c r="FM17">
        <v>3.0614699999999999</v>
      </c>
      <c r="FN17">
        <v>2.7639200000000002</v>
      </c>
      <c r="FO17">
        <v>0.29012900000000003</v>
      </c>
      <c r="FP17">
        <v>0.29497299999999999</v>
      </c>
      <c r="FQ17">
        <v>0.120811</v>
      </c>
      <c r="FR17">
        <v>0.107239</v>
      </c>
      <c r="FS17">
        <v>22588.9</v>
      </c>
      <c r="FT17">
        <v>17535.400000000001</v>
      </c>
      <c r="FU17">
        <v>29868.2</v>
      </c>
      <c r="FV17">
        <v>24317.1</v>
      </c>
      <c r="FW17">
        <v>34537.800000000003</v>
      </c>
      <c r="FX17">
        <v>31691.4</v>
      </c>
      <c r="FY17">
        <v>43189.599999999999</v>
      </c>
      <c r="FZ17">
        <v>39659.199999999997</v>
      </c>
      <c r="GA17">
        <v>2.08643</v>
      </c>
      <c r="GB17">
        <v>1.97045</v>
      </c>
      <c r="GC17">
        <v>8.2374000000000003E-2</v>
      </c>
      <c r="GD17">
        <v>0</v>
      </c>
      <c r="GE17">
        <v>26.335899999999999</v>
      </c>
      <c r="GF17">
        <v>999.9</v>
      </c>
      <c r="GG17">
        <v>49.8</v>
      </c>
      <c r="GH17">
        <v>34.5</v>
      </c>
      <c r="GI17">
        <v>26.9939</v>
      </c>
      <c r="GJ17">
        <v>30.9437</v>
      </c>
      <c r="GK17">
        <v>36.610599999999998</v>
      </c>
      <c r="GL17">
        <v>1</v>
      </c>
      <c r="GM17">
        <v>-3.1890000000000002E-2</v>
      </c>
      <c r="GN17">
        <v>0.64912599999999998</v>
      </c>
      <c r="GO17">
        <v>20.265999999999998</v>
      </c>
      <c r="GP17">
        <v>5.2285199999999996</v>
      </c>
      <c r="GQ17">
        <v>11.902699999999999</v>
      </c>
      <c r="GR17">
        <v>4.9650499999999997</v>
      </c>
      <c r="GS17">
        <v>3.2919999999999998</v>
      </c>
      <c r="GT17">
        <v>9999</v>
      </c>
      <c r="GU17">
        <v>9999</v>
      </c>
      <c r="GV17">
        <v>8463.7999999999993</v>
      </c>
      <c r="GW17">
        <v>986.8</v>
      </c>
      <c r="GX17">
        <v>1.8770199999999999</v>
      </c>
      <c r="GY17">
        <v>1.8754299999999999</v>
      </c>
      <c r="GZ17">
        <v>1.87408</v>
      </c>
      <c r="HA17">
        <v>1.87327</v>
      </c>
      <c r="HB17">
        <v>1.87469</v>
      </c>
      <c r="HC17">
        <v>1.8696699999999999</v>
      </c>
      <c r="HD17">
        <v>1.87392</v>
      </c>
      <c r="HE17">
        <v>1.87897</v>
      </c>
      <c r="HF17">
        <v>0</v>
      </c>
      <c r="HG17">
        <v>0</v>
      </c>
      <c r="HH17">
        <v>0</v>
      </c>
      <c r="HI17">
        <v>0</v>
      </c>
      <c r="HJ17">
        <v>0</v>
      </c>
      <c r="HK17" t="s">
        <v>372</v>
      </c>
      <c r="HL17" t="s">
        <v>373</v>
      </c>
      <c r="HM17" t="s">
        <v>780</v>
      </c>
      <c r="HN17" t="s">
        <v>780</v>
      </c>
      <c r="HO17" t="s">
        <v>373</v>
      </c>
      <c r="HP17">
        <v>0</v>
      </c>
      <c r="HQ17">
        <v>100</v>
      </c>
      <c r="HR17">
        <v>100</v>
      </c>
      <c r="HS17">
        <v>3.9580000000000002</v>
      </c>
      <c r="HT17">
        <v>0.90459999999999996</v>
      </c>
      <c r="HU17">
        <v>2.4770799999999999</v>
      </c>
      <c r="HV17">
        <v>3.163E-3</v>
      </c>
      <c r="HW17">
        <v>-1.9999999999999999E-6</v>
      </c>
      <c r="HX17">
        <v>3.13E-10</v>
      </c>
      <c r="HY17">
        <v>0.216977</v>
      </c>
      <c r="HZ17">
        <v>2.2706E-2</v>
      </c>
      <c r="IA17">
        <v>3.1700000000000001E-4</v>
      </c>
      <c r="IB17">
        <v>-2.3999999999999999E-6</v>
      </c>
      <c r="IC17">
        <v>4</v>
      </c>
      <c r="ID17">
        <v>1883</v>
      </c>
      <c r="IE17">
        <v>1</v>
      </c>
      <c r="IF17">
        <v>28</v>
      </c>
      <c r="IG17">
        <v>1.3</v>
      </c>
      <c r="IH17">
        <v>3.1</v>
      </c>
      <c r="II17">
        <v>3.90625</v>
      </c>
      <c r="IJ17">
        <v>2.3889200000000002</v>
      </c>
      <c r="IK17">
        <v>1.42578</v>
      </c>
      <c r="IL17">
        <v>2.2827099999999998</v>
      </c>
      <c r="IM17">
        <v>1.5478499999999999</v>
      </c>
      <c r="IN17">
        <v>2.2583000000000002</v>
      </c>
      <c r="IO17">
        <v>36.410699999999999</v>
      </c>
      <c r="IP17">
        <v>15.340400000000001</v>
      </c>
      <c r="IQ17">
        <v>18</v>
      </c>
      <c r="IR17">
        <v>565.77099999999996</v>
      </c>
      <c r="IS17">
        <v>477.59399999999999</v>
      </c>
      <c r="IT17">
        <v>25.000399999999999</v>
      </c>
      <c r="IU17">
        <v>26.877700000000001</v>
      </c>
      <c r="IV17">
        <v>30.000599999999999</v>
      </c>
      <c r="IW17">
        <v>26.724499999999999</v>
      </c>
      <c r="IX17">
        <v>26.6539</v>
      </c>
      <c r="IY17">
        <v>78.203000000000003</v>
      </c>
      <c r="IZ17">
        <v>27.617000000000001</v>
      </c>
      <c r="JA17">
        <v>0</v>
      </c>
      <c r="JB17">
        <v>25</v>
      </c>
      <c r="JC17">
        <v>2000</v>
      </c>
      <c r="JD17">
        <v>20.0578</v>
      </c>
      <c r="JE17">
        <v>100.04300000000001</v>
      </c>
      <c r="JF17">
        <v>100.91500000000001</v>
      </c>
    </row>
    <row r="18" spans="1:266" x14ac:dyDescent="0.2">
      <c r="A18">
        <v>16</v>
      </c>
      <c r="B18">
        <v>1660000000</v>
      </c>
      <c r="C18">
        <v>2195.1</v>
      </c>
      <c r="D18" t="s">
        <v>795</v>
      </c>
      <c r="E18">
        <v>0.92121527777777779</v>
      </c>
      <c r="F18" t="s">
        <v>366</v>
      </c>
      <c r="H18" t="s">
        <v>449</v>
      </c>
      <c r="I18">
        <v>13</v>
      </c>
      <c r="J18" t="s">
        <v>796</v>
      </c>
      <c r="K18">
        <v>1660000000</v>
      </c>
      <c r="L18">
        <v>3.3939999999999999E-3</v>
      </c>
      <c r="M18">
        <v>3.3935629999999999</v>
      </c>
      <c r="N18">
        <v>18.294</v>
      </c>
      <c r="O18">
        <v>388.61099999999999</v>
      </c>
      <c r="P18">
        <v>265.50240000000002</v>
      </c>
      <c r="Q18">
        <v>26.930430000000001</v>
      </c>
      <c r="R18">
        <v>39.417580000000001</v>
      </c>
      <c r="S18">
        <v>0.26891500000000002</v>
      </c>
      <c r="T18">
        <v>1.9185920000000001</v>
      </c>
      <c r="U18">
        <v>0.24959300000000001</v>
      </c>
      <c r="V18">
        <v>0.15761600000000001</v>
      </c>
      <c r="W18">
        <v>241.77430000000001</v>
      </c>
      <c r="X18">
        <v>28.048839999999998</v>
      </c>
      <c r="Y18">
        <v>28.048839999999998</v>
      </c>
      <c r="Z18">
        <v>3.8056580000000002</v>
      </c>
      <c r="AA18">
        <v>67.989859999999993</v>
      </c>
      <c r="AB18">
        <v>2.4692090000000002</v>
      </c>
      <c r="AC18">
        <v>3.631732</v>
      </c>
      <c r="AD18">
        <v>1.3364480000000001</v>
      </c>
      <c r="AE18">
        <v>-149.65600000000001</v>
      </c>
      <c r="AF18">
        <v>-82.783100000000005</v>
      </c>
      <c r="AG18">
        <v>-9.3723600000000005</v>
      </c>
      <c r="AH18">
        <v>-3.739E-2</v>
      </c>
      <c r="AI18">
        <v>0</v>
      </c>
      <c r="AJ18">
        <v>0</v>
      </c>
      <c r="AK18">
        <v>1</v>
      </c>
      <c r="AL18">
        <v>0</v>
      </c>
      <c r="AM18">
        <v>25837.8</v>
      </c>
      <c r="AN18" t="s">
        <v>367</v>
      </c>
      <c r="AO18" t="s">
        <v>367</v>
      </c>
      <c r="AP18">
        <v>0</v>
      </c>
      <c r="AQ18">
        <v>0</v>
      </c>
      <c r="AR18" t="e">
        <v>#DIV/0!</v>
      </c>
      <c r="AS18">
        <v>0</v>
      </c>
      <c r="AT18" t="s">
        <v>367</v>
      </c>
      <c r="AU18" t="s">
        <v>367</v>
      </c>
      <c r="AV18">
        <v>0</v>
      </c>
      <c r="AW18">
        <v>0</v>
      </c>
      <c r="AX18" t="e">
        <v>#DIV/0!</v>
      </c>
      <c r="AY18">
        <v>0.5</v>
      </c>
      <c r="AZ18">
        <v>1261.367</v>
      </c>
      <c r="BA18">
        <v>18.294</v>
      </c>
      <c r="BB18" t="e">
        <v>#DIV/0!</v>
      </c>
      <c r="BC18">
        <v>1.4503E-2</v>
      </c>
      <c r="BD18" t="e">
        <v>#DIV/0!</v>
      </c>
      <c r="BE18" t="e">
        <v>#DIV/0!</v>
      </c>
      <c r="BF18" t="s">
        <v>367</v>
      </c>
      <c r="BG18">
        <v>0</v>
      </c>
      <c r="BH18" t="e">
        <v>#DIV/0!</v>
      </c>
      <c r="BI18" t="e">
        <v>#DIV/0!</v>
      </c>
      <c r="BJ18" t="e">
        <v>#DIV/0!</v>
      </c>
      <c r="BK18" t="e">
        <v>#DIV/0!</v>
      </c>
      <c r="BL18" t="e">
        <v>#DIV/0!</v>
      </c>
      <c r="BM18" t="e">
        <v>#DIV/0!</v>
      </c>
      <c r="BN18" t="e">
        <v>#DIV/0!</v>
      </c>
      <c r="BO18" t="e">
        <v>#DIV/0!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1500.18</v>
      </c>
      <c r="CI18">
        <v>1261.367</v>
      </c>
      <c r="CJ18">
        <v>0.84080999999999995</v>
      </c>
      <c r="CK18">
        <v>0.161163</v>
      </c>
      <c r="CL18">
        <v>6</v>
      </c>
      <c r="CM18">
        <v>0.5</v>
      </c>
      <c r="CN18" t="s">
        <v>368</v>
      </c>
      <c r="CO18">
        <v>2</v>
      </c>
      <c r="CP18">
        <v>1660000000</v>
      </c>
      <c r="CQ18">
        <v>388.61099999999999</v>
      </c>
      <c r="CR18">
        <v>409.99700000000001</v>
      </c>
      <c r="CS18">
        <v>24.343499999999999</v>
      </c>
      <c r="CT18">
        <v>20.7332</v>
      </c>
      <c r="CU18">
        <v>385.42099999999999</v>
      </c>
      <c r="CV18">
        <v>23.543500000000002</v>
      </c>
      <c r="CW18">
        <v>550.25099999999998</v>
      </c>
      <c r="CX18">
        <v>101.33199999999999</v>
      </c>
      <c r="CY18">
        <v>9.9973999999999993E-2</v>
      </c>
      <c r="CZ18">
        <v>27.2485</v>
      </c>
      <c r="DA18">
        <v>27.266500000000001</v>
      </c>
      <c r="DB18">
        <v>999.9</v>
      </c>
      <c r="DC18">
        <v>0</v>
      </c>
      <c r="DD18">
        <v>0</v>
      </c>
      <c r="DE18">
        <v>4999.38</v>
      </c>
      <c r="DF18">
        <v>0</v>
      </c>
      <c r="DG18">
        <v>1706</v>
      </c>
      <c r="DH18">
        <v>-20.499400000000001</v>
      </c>
      <c r="DI18">
        <v>399.25599999999997</v>
      </c>
      <c r="DJ18">
        <v>418.678</v>
      </c>
      <c r="DK18">
        <v>3.7067299999999999</v>
      </c>
      <c r="DL18">
        <v>409.99700000000001</v>
      </c>
      <c r="DM18">
        <v>20.7332</v>
      </c>
      <c r="DN18">
        <v>2.47655</v>
      </c>
      <c r="DO18">
        <v>2.10094</v>
      </c>
      <c r="DP18">
        <v>20.873200000000001</v>
      </c>
      <c r="DQ18">
        <v>18.226299999999998</v>
      </c>
      <c r="DR18">
        <v>1500.18</v>
      </c>
      <c r="DS18">
        <v>0.97299599999999997</v>
      </c>
      <c r="DT18">
        <v>2.7004E-2</v>
      </c>
      <c r="DU18">
        <v>0</v>
      </c>
      <c r="DV18">
        <v>2.9302000000000001</v>
      </c>
      <c r="DW18">
        <v>0</v>
      </c>
      <c r="DX18">
        <v>19975.3</v>
      </c>
      <c r="DY18">
        <v>13305.2</v>
      </c>
      <c r="DZ18">
        <v>37.75</v>
      </c>
      <c r="EA18">
        <v>39.811999999999998</v>
      </c>
      <c r="EB18">
        <v>38.375</v>
      </c>
      <c r="EC18">
        <v>38.625</v>
      </c>
      <c r="ED18">
        <v>37.75</v>
      </c>
      <c r="EE18">
        <v>1459.67</v>
      </c>
      <c r="EF18">
        <v>40.51</v>
      </c>
      <c r="EG18">
        <v>0</v>
      </c>
      <c r="EH18">
        <v>1660000000</v>
      </c>
      <c r="EI18">
        <v>0</v>
      </c>
      <c r="EJ18">
        <v>2.310292</v>
      </c>
      <c r="EK18">
        <v>0.480991</v>
      </c>
      <c r="EL18">
        <v>-85.323099999999997</v>
      </c>
      <c r="EM18">
        <v>20005.189999999999</v>
      </c>
      <c r="EN18">
        <v>15</v>
      </c>
      <c r="EO18">
        <v>1660000000</v>
      </c>
      <c r="EP18">
        <v>0.92167824074074067</v>
      </c>
      <c r="EQ18">
        <v>1660000000</v>
      </c>
      <c r="ER18">
        <v>1660000000</v>
      </c>
      <c r="ES18">
        <v>14</v>
      </c>
      <c r="ET18">
        <v>-0.92300000000000004</v>
      </c>
      <c r="EU18">
        <v>2.3E-2</v>
      </c>
      <c r="EV18">
        <v>3.19</v>
      </c>
      <c r="EW18">
        <v>0.8</v>
      </c>
      <c r="EX18">
        <v>410</v>
      </c>
      <c r="EY18">
        <v>21</v>
      </c>
      <c r="EZ18">
        <v>0.09</v>
      </c>
      <c r="FA18">
        <v>0.02</v>
      </c>
      <c r="FB18">
        <v>-20.403099999999998</v>
      </c>
      <c r="FC18">
        <v>4.4747000000000002E-2</v>
      </c>
      <c r="FD18">
        <v>4.4565E-2</v>
      </c>
      <c r="FE18">
        <v>1</v>
      </c>
      <c r="FF18">
        <v>3.7456399999999999</v>
      </c>
      <c r="FG18">
        <v>-4.9090000000000002E-2</v>
      </c>
      <c r="FH18">
        <v>8.6770000000000007E-3</v>
      </c>
      <c r="FI18">
        <v>1</v>
      </c>
      <c r="FJ18">
        <v>2</v>
      </c>
      <c r="FK18">
        <v>2</v>
      </c>
      <c r="FL18">
        <v>44594</v>
      </c>
      <c r="FM18">
        <v>3.0608399999999998</v>
      </c>
      <c r="FN18">
        <v>2.7639200000000002</v>
      </c>
      <c r="FO18">
        <v>9.8545999999999995E-2</v>
      </c>
      <c r="FP18">
        <v>0.10384599999999999</v>
      </c>
      <c r="FQ18">
        <v>0.11977599999999999</v>
      </c>
      <c r="FR18">
        <v>0.109663</v>
      </c>
      <c r="FS18">
        <v>28645.3</v>
      </c>
      <c r="FT18">
        <v>22263.8</v>
      </c>
      <c r="FU18">
        <v>29832.3</v>
      </c>
      <c r="FV18">
        <v>24294.2</v>
      </c>
      <c r="FW18">
        <v>34526.300000000003</v>
      </c>
      <c r="FX18">
        <v>31572.6</v>
      </c>
      <c r="FY18">
        <v>43130.6</v>
      </c>
      <c r="FZ18">
        <v>39627.5</v>
      </c>
      <c r="GA18">
        <v>2.07917</v>
      </c>
      <c r="GB18">
        <v>1.9580200000000001</v>
      </c>
      <c r="GC18">
        <v>9.1511999999999996E-2</v>
      </c>
      <c r="GD18">
        <v>0</v>
      </c>
      <c r="GE18">
        <v>25.768699999999999</v>
      </c>
      <c r="GF18">
        <v>999.9</v>
      </c>
      <c r="GG18">
        <v>56.5</v>
      </c>
      <c r="GH18">
        <v>34.5</v>
      </c>
      <c r="GI18">
        <v>30.632899999999999</v>
      </c>
      <c r="GJ18">
        <v>30.893699999999999</v>
      </c>
      <c r="GK18">
        <v>37.139400000000002</v>
      </c>
      <c r="GL18">
        <v>1</v>
      </c>
      <c r="GM18">
        <v>1.2256E-2</v>
      </c>
      <c r="GN18">
        <v>0.61095299999999997</v>
      </c>
      <c r="GO18">
        <v>20.2666</v>
      </c>
      <c r="GP18">
        <v>5.22553</v>
      </c>
      <c r="GQ18">
        <v>11.9047</v>
      </c>
      <c r="GR18">
        <v>4.9637000000000002</v>
      </c>
      <c r="GS18">
        <v>3.2919999999999998</v>
      </c>
      <c r="GT18">
        <v>9999</v>
      </c>
      <c r="GU18">
        <v>9999</v>
      </c>
      <c r="GV18">
        <v>8575.7999999999993</v>
      </c>
      <c r="GW18">
        <v>987</v>
      </c>
      <c r="GX18">
        <v>1.87714</v>
      </c>
      <c r="GY18">
        <v>1.8754599999999999</v>
      </c>
      <c r="GZ18">
        <v>1.87408</v>
      </c>
      <c r="HA18">
        <v>1.8733200000000001</v>
      </c>
      <c r="HB18">
        <v>1.8747799999999999</v>
      </c>
      <c r="HC18">
        <v>1.8696699999999999</v>
      </c>
      <c r="HD18">
        <v>1.8739300000000001</v>
      </c>
      <c r="HE18">
        <v>1.87897</v>
      </c>
      <c r="HF18">
        <v>0</v>
      </c>
      <c r="HG18">
        <v>0</v>
      </c>
      <c r="HH18">
        <v>0</v>
      </c>
      <c r="HI18">
        <v>0</v>
      </c>
      <c r="HJ18">
        <v>0</v>
      </c>
      <c r="HK18" t="s">
        <v>372</v>
      </c>
      <c r="HL18" t="s">
        <v>373</v>
      </c>
      <c r="HM18" t="s">
        <v>780</v>
      </c>
      <c r="HN18" t="s">
        <v>780</v>
      </c>
      <c r="HO18" t="s">
        <v>373</v>
      </c>
      <c r="HP18">
        <v>0</v>
      </c>
      <c r="HQ18">
        <v>100</v>
      </c>
      <c r="HR18">
        <v>100</v>
      </c>
      <c r="HS18">
        <v>3.19</v>
      </c>
      <c r="HT18">
        <v>0.8</v>
      </c>
      <c r="HU18">
        <v>3.1426669999999999</v>
      </c>
      <c r="HV18">
        <v>3.163E-3</v>
      </c>
      <c r="HW18">
        <v>-1.9999999999999999E-6</v>
      </c>
      <c r="HX18">
        <v>3.13E-10</v>
      </c>
      <c r="HY18">
        <v>0.216977</v>
      </c>
      <c r="HZ18">
        <v>2.2706E-2</v>
      </c>
      <c r="IA18">
        <v>3.1700000000000001E-4</v>
      </c>
      <c r="IB18">
        <v>-2.3999999999999999E-6</v>
      </c>
      <c r="IC18">
        <v>4</v>
      </c>
      <c r="ID18">
        <v>1883</v>
      </c>
      <c r="IE18">
        <v>1</v>
      </c>
      <c r="IF18">
        <v>28</v>
      </c>
      <c r="IG18">
        <v>10.4</v>
      </c>
      <c r="IH18">
        <v>14.1</v>
      </c>
      <c r="II18">
        <v>1.0583499999999999</v>
      </c>
      <c r="IJ18">
        <v>2.4255399999999998</v>
      </c>
      <c r="IK18">
        <v>1.42578</v>
      </c>
      <c r="IL18">
        <v>2.2814899999999998</v>
      </c>
      <c r="IM18">
        <v>1.5478499999999999</v>
      </c>
      <c r="IN18">
        <v>2.3901400000000002</v>
      </c>
      <c r="IO18">
        <v>36.908000000000001</v>
      </c>
      <c r="IP18">
        <v>15.244</v>
      </c>
      <c r="IQ18">
        <v>18</v>
      </c>
      <c r="IR18">
        <v>565.87599999999998</v>
      </c>
      <c r="IS18">
        <v>474.24599999999998</v>
      </c>
      <c r="IT18">
        <v>25.000800000000002</v>
      </c>
      <c r="IU18">
        <v>27.3964</v>
      </c>
      <c r="IV18">
        <v>30</v>
      </c>
      <c r="IW18">
        <v>27.2502</v>
      </c>
      <c r="IX18">
        <v>27.171500000000002</v>
      </c>
      <c r="IY18">
        <v>21.2026</v>
      </c>
      <c r="IZ18">
        <v>34.238799999999998</v>
      </c>
      <c r="JA18">
        <v>43.016800000000003</v>
      </c>
      <c r="JB18">
        <v>25</v>
      </c>
      <c r="JC18">
        <v>410</v>
      </c>
      <c r="JD18">
        <v>20.790299999999998</v>
      </c>
      <c r="JE18">
        <v>99.912800000000004</v>
      </c>
      <c r="JF18">
        <v>100.82899999999999</v>
      </c>
    </row>
    <row r="19" spans="1:266" x14ac:dyDescent="0.2">
      <c r="A19">
        <v>17</v>
      </c>
      <c r="B19">
        <v>1660000000</v>
      </c>
      <c r="C19">
        <v>2406.1</v>
      </c>
      <c r="D19" t="s">
        <v>797</v>
      </c>
      <c r="E19">
        <v>0.92365740740740743</v>
      </c>
      <c r="F19" t="s">
        <v>366</v>
      </c>
      <c r="H19" t="s">
        <v>449</v>
      </c>
      <c r="I19">
        <v>13</v>
      </c>
      <c r="J19" t="s">
        <v>796</v>
      </c>
      <c r="K19">
        <v>1660000000</v>
      </c>
      <c r="L19">
        <v>3.5019999999999999E-3</v>
      </c>
      <c r="M19">
        <v>3.5020220000000002</v>
      </c>
      <c r="N19">
        <v>18.179040000000001</v>
      </c>
      <c r="O19">
        <v>378.71499999999997</v>
      </c>
      <c r="P19">
        <v>264.94929999999999</v>
      </c>
      <c r="Q19">
        <v>26.872720000000001</v>
      </c>
      <c r="R19">
        <v>38.411520000000003</v>
      </c>
      <c r="S19">
        <v>0.29097499999999998</v>
      </c>
      <c r="T19">
        <v>1.92134</v>
      </c>
      <c r="U19">
        <v>0.26852500000000001</v>
      </c>
      <c r="V19">
        <v>0.16969999999999999</v>
      </c>
      <c r="W19">
        <v>241.738</v>
      </c>
      <c r="X19">
        <v>27.672350000000002</v>
      </c>
      <c r="Y19">
        <v>27.672350000000002</v>
      </c>
      <c r="Z19">
        <v>3.7229559999999999</v>
      </c>
      <c r="AA19">
        <v>68.525959999999998</v>
      </c>
      <c r="AB19">
        <v>2.4403790000000001</v>
      </c>
      <c r="AC19">
        <v>3.5612469999999998</v>
      </c>
      <c r="AD19">
        <v>1.2825770000000001</v>
      </c>
      <c r="AE19">
        <v>-154.43899999999999</v>
      </c>
      <c r="AF19">
        <v>-78.489999999999995</v>
      </c>
      <c r="AG19">
        <v>-8.8421900000000004</v>
      </c>
      <c r="AH19">
        <v>-3.3439999999999998E-2</v>
      </c>
      <c r="AI19">
        <v>0</v>
      </c>
      <c r="AJ19">
        <v>0</v>
      </c>
      <c r="AK19">
        <v>1</v>
      </c>
      <c r="AL19">
        <v>0</v>
      </c>
      <c r="AM19">
        <v>25936.02</v>
      </c>
      <c r="AN19" t="s">
        <v>367</v>
      </c>
      <c r="AO19" t="s">
        <v>367</v>
      </c>
      <c r="AP19">
        <v>0</v>
      </c>
      <c r="AQ19">
        <v>0</v>
      </c>
      <c r="AR19" t="e">
        <v>#DIV/0!</v>
      </c>
      <c r="AS19">
        <v>0</v>
      </c>
      <c r="AT19" t="s">
        <v>367</v>
      </c>
      <c r="AU19" t="s">
        <v>367</v>
      </c>
      <c r="AV19">
        <v>0</v>
      </c>
      <c r="AW19">
        <v>0</v>
      </c>
      <c r="AX19" t="e">
        <v>#DIV/0!</v>
      </c>
      <c r="AY19">
        <v>0.5</v>
      </c>
      <c r="AZ19">
        <v>1261.181</v>
      </c>
      <c r="BA19">
        <v>18.179040000000001</v>
      </c>
      <c r="BB19" t="e">
        <v>#DIV/0!</v>
      </c>
      <c r="BC19">
        <v>1.4414E-2</v>
      </c>
      <c r="BD19" t="e">
        <v>#DIV/0!</v>
      </c>
      <c r="BE19" t="e">
        <v>#DIV/0!</v>
      </c>
      <c r="BF19" t="s">
        <v>367</v>
      </c>
      <c r="BG19">
        <v>0</v>
      </c>
      <c r="BH19" t="e">
        <v>#DIV/0!</v>
      </c>
      <c r="BI19" t="e">
        <v>#DIV/0!</v>
      </c>
      <c r="BJ19" t="e">
        <v>#DIV/0!</v>
      </c>
      <c r="BK19" t="e">
        <v>#DIV/0!</v>
      </c>
      <c r="BL19" t="e">
        <v>#DIV/0!</v>
      </c>
      <c r="BM19" t="e">
        <v>#DIV/0!</v>
      </c>
      <c r="BN19" t="e">
        <v>#DIV/0!</v>
      </c>
      <c r="BO19" t="e">
        <v>#DIV/0!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1499.96</v>
      </c>
      <c r="CI19">
        <v>1261.181</v>
      </c>
      <c r="CJ19">
        <v>0.84080999999999995</v>
      </c>
      <c r="CK19">
        <v>0.161163</v>
      </c>
      <c r="CL19">
        <v>6</v>
      </c>
      <c r="CM19">
        <v>0.5</v>
      </c>
      <c r="CN19" t="s">
        <v>368</v>
      </c>
      <c r="CO19">
        <v>2</v>
      </c>
      <c r="CP19">
        <v>1660000000</v>
      </c>
      <c r="CQ19">
        <v>378.71499999999997</v>
      </c>
      <c r="CR19">
        <v>399.98399999999998</v>
      </c>
      <c r="CS19">
        <v>24.060700000000001</v>
      </c>
      <c r="CT19">
        <v>20.3339</v>
      </c>
      <c r="CU19">
        <v>375.57799999999997</v>
      </c>
      <c r="CV19">
        <v>23.154499999999999</v>
      </c>
      <c r="CW19">
        <v>550.24599999999998</v>
      </c>
      <c r="CX19">
        <v>101.32599999999999</v>
      </c>
      <c r="CY19">
        <v>9.9918000000000007E-2</v>
      </c>
      <c r="CZ19">
        <v>26.9146</v>
      </c>
      <c r="DA19">
        <v>27.0016</v>
      </c>
      <c r="DB19">
        <v>999.9</v>
      </c>
      <c r="DC19">
        <v>0</v>
      </c>
      <c r="DD19">
        <v>0</v>
      </c>
      <c r="DE19">
        <v>5011.25</v>
      </c>
      <c r="DF19">
        <v>0</v>
      </c>
      <c r="DG19">
        <v>1720.84</v>
      </c>
      <c r="DH19">
        <v>-21.268999999999998</v>
      </c>
      <c r="DI19">
        <v>388.05099999999999</v>
      </c>
      <c r="DJ19">
        <v>408.286</v>
      </c>
      <c r="DK19">
        <v>3.72688</v>
      </c>
      <c r="DL19">
        <v>399.98399999999998</v>
      </c>
      <c r="DM19">
        <v>20.3339</v>
      </c>
      <c r="DN19">
        <v>2.4379900000000001</v>
      </c>
      <c r="DO19">
        <v>2.0603500000000001</v>
      </c>
      <c r="DP19">
        <v>20.618300000000001</v>
      </c>
      <c r="DQ19">
        <v>17.915900000000001</v>
      </c>
      <c r="DR19">
        <v>1499.96</v>
      </c>
      <c r="DS19">
        <v>0.97300600000000004</v>
      </c>
      <c r="DT19">
        <v>2.6994000000000001E-2</v>
      </c>
      <c r="DU19">
        <v>0</v>
      </c>
      <c r="DV19">
        <v>2.4992000000000001</v>
      </c>
      <c r="DW19">
        <v>0</v>
      </c>
      <c r="DX19">
        <v>18144.099999999999</v>
      </c>
      <c r="DY19">
        <v>13303.2</v>
      </c>
      <c r="DZ19">
        <v>36</v>
      </c>
      <c r="EA19">
        <v>38</v>
      </c>
      <c r="EB19">
        <v>36.436999999999998</v>
      </c>
      <c r="EC19">
        <v>37.25</v>
      </c>
      <c r="ED19">
        <v>36.311999999999998</v>
      </c>
      <c r="EE19">
        <v>1459.47</v>
      </c>
      <c r="EF19">
        <v>40.49</v>
      </c>
      <c r="EG19">
        <v>0</v>
      </c>
      <c r="EH19">
        <v>1660000000</v>
      </c>
      <c r="EI19">
        <v>0</v>
      </c>
      <c r="EJ19">
        <v>2.3851040000000001</v>
      </c>
      <c r="EK19">
        <v>0.70433199999999996</v>
      </c>
      <c r="EL19">
        <v>-1300.51</v>
      </c>
      <c r="EM19">
        <v>18417.95</v>
      </c>
      <c r="EN19">
        <v>15</v>
      </c>
      <c r="EO19">
        <v>1660000000</v>
      </c>
      <c r="EP19">
        <v>0.92167824074074067</v>
      </c>
      <c r="EQ19">
        <v>1660000000</v>
      </c>
      <c r="ER19">
        <v>1660000000</v>
      </c>
      <c r="ES19">
        <v>14</v>
      </c>
      <c r="ET19">
        <v>-0.92300000000000004</v>
      </c>
      <c r="EU19">
        <v>2.3E-2</v>
      </c>
      <c r="EV19">
        <v>3.19</v>
      </c>
      <c r="EW19">
        <v>0.8</v>
      </c>
      <c r="EX19">
        <v>410</v>
      </c>
      <c r="EY19">
        <v>21</v>
      </c>
      <c r="EZ19">
        <v>0.09</v>
      </c>
      <c r="FA19">
        <v>0.02</v>
      </c>
      <c r="FB19">
        <v>-21.239899999999999</v>
      </c>
      <c r="FC19">
        <v>-0.32963999999999999</v>
      </c>
      <c r="FD19">
        <v>5.7730999999999998E-2</v>
      </c>
      <c r="FE19">
        <v>0</v>
      </c>
      <c r="FF19">
        <v>3.7912330000000001</v>
      </c>
      <c r="FG19">
        <v>-0.38546000000000002</v>
      </c>
      <c r="FH19">
        <v>4.0855000000000002E-2</v>
      </c>
      <c r="FI19">
        <v>1</v>
      </c>
      <c r="FJ19">
        <v>1</v>
      </c>
      <c r="FK19">
        <v>2</v>
      </c>
      <c r="FL19">
        <v>44563</v>
      </c>
      <c r="FM19">
        <v>3.0607099999999998</v>
      </c>
      <c r="FN19">
        <v>2.7639200000000002</v>
      </c>
      <c r="FO19">
        <v>9.6550999999999998E-2</v>
      </c>
      <c r="FP19">
        <v>0.101863</v>
      </c>
      <c r="FQ19">
        <v>0.118354</v>
      </c>
      <c r="FR19">
        <v>0.10815</v>
      </c>
      <c r="FS19">
        <v>28701.9</v>
      </c>
      <c r="FT19">
        <v>22307.7</v>
      </c>
      <c r="FU19">
        <v>29825.7</v>
      </c>
      <c r="FV19">
        <v>24288.7</v>
      </c>
      <c r="FW19">
        <v>34573.699999999997</v>
      </c>
      <c r="FX19">
        <v>31617.7</v>
      </c>
      <c r="FY19">
        <v>43118.3</v>
      </c>
      <c r="FZ19">
        <v>39615.599999999999</v>
      </c>
      <c r="GA19">
        <v>2.0783</v>
      </c>
      <c r="GB19">
        <v>1.9558500000000001</v>
      </c>
      <c r="GC19">
        <v>9.4871999999999998E-2</v>
      </c>
      <c r="GD19">
        <v>0</v>
      </c>
      <c r="GE19">
        <v>25.4481</v>
      </c>
      <c r="GF19">
        <v>999.9</v>
      </c>
      <c r="GG19">
        <v>55.2</v>
      </c>
      <c r="GH19">
        <v>34.5</v>
      </c>
      <c r="GI19">
        <v>29.930399999999999</v>
      </c>
      <c r="GJ19">
        <v>30.933700000000002</v>
      </c>
      <c r="GK19">
        <v>37.520000000000003</v>
      </c>
      <c r="GL19">
        <v>1</v>
      </c>
      <c r="GM19">
        <v>2.0409E-2</v>
      </c>
      <c r="GN19">
        <v>0.57017200000000001</v>
      </c>
      <c r="GO19">
        <v>20.267099999999999</v>
      </c>
      <c r="GP19">
        <v>5.2256799999999997</v>
      </c>
      <c r="GQ19">
        <v>11.904500000000001</v>
      </c>
      <c r="GR19">
        <v>4.9640000000000004</v>
      </c>
      <c r="GS19">
        <v>3.2919999999999998</v>
      </c>
      <c r="GT19">
        <v>9999</v>
      </c>
      <c r="GU19">
        <v>9999</v>
      </c>
      <c r="GV19">
        <v>8640</v>
      </c>
      <c r="GW19">
        <v>987.1</v>
      </c>
      <c r="GX19">
        <v>1.8771</v>
      </c>
      <c r="GY19">
        <v>1.87544</v>
      </c>
      <c r="GZ19">
        <v>1.87408</v>
      </c>
      <c r="HA19">
        <v>1.87331</v>
      </c>
      <c r="HB19">
        <v>1.8747100000000001</v>
      </c>
      <c r="HC19">
        <v>1.86968</v>
      </c>
      <c r="HD19">
        <v>1.87392</v>
      </c>
      <c r="HE19">
        <v>1.87897</v>
      </c>
      <c r="HF19">
        <v>0</v>
      </c>
      <c r="HG19">
        <v>0</v>
      </c>
      <c r="HH19">
        <v>0</v>
      </c>
      <c r="HI19">
        <v>0</v>
      </c>
      <c r="HJ19">
        <v>0</v>
      </c>
      <c r="HK19" t="s">
        <v>372</v>
      </c>
      <c r="HL19" t="s">
        <v>373</v>
      </c>
      <c r="HM19" t="s">
        <v>780</v>
      </c>
      <c r="HN19" t="s">
        <v>780</v>
      </c>
      <c r="HO19" t="s">
        <v>373</v>
      </c>
      <c r="HP19">
        <v>0</v>
      </c>
      <c r="HQ19">
        <v>100</v>
      </c>
      <c r="HR19">
        <v>100</v>
      </c>
      <c r="HS19">
        <v>3.137</v>
      </c>
      <c r="HT19">
        <v>0.90620000000000001</v>
      </c>
      <c r="HU19">
        <v>2.219767</v>
      </c>
      <c r="HV19">
        <v>3.163E-3</v>
      </c>
      <c r="HW19">
        <v>-1.9999999999999999E-6</v>
      </c>
      <c r="HX19">
        <v>3.13E-10</v>
      </c>
      <c r="HY19">
        <v>0.23997199999999999</v>
      </c>
      <c r="HZ19">
        <v>2.2706E-2</v>
      </c>
      <c r="IA19">
        <v>3.1700000000000001E-4</v>
      </c>
      <c r="IB19">
        <v>-2.3999999999999999E-6</v>
      </c>
      <c r="IC19">
        <v>4</v>
      </c>
      <c r="ID19">
        <v>1883</v>
      </c>
      <c r="IE19">
        <v>1</v>
      </c>
      <c r="IF19">
        <v>28</v>
      </c>
      <c r="IG19">
        <v>3</v>
      </c>
      <c r="IH19">
        <v>2.9</v>
      </c>
      <c r="II19">
        <v>1.0376000000000001</v>
      </c>
      <c r="IJ19">
        <v>2.4365199999999998</v>
      </c>
      <c r="IK19">
        <v>1.42578</v>
      </c>
      <c r="IL19">
        <v>2.2814899999999998</v>
      </c>
      <c r="IM19">
        <v>1.5478499999999999</v>
      </c>
      <c r="IN19">
        <v>2.3584000000000001</v>
      </c>
      <c r="IO19">
        <v>36.812899999999999</v>
      </c>
      <c r="IP19">
        <v>15.2178</v>
      </c>
      <c r="IQ19">
        <v>18</v>
      </c>
      <c r="IR19">
        <v>566.24599999999998</v>
      </c>
      <c r="IS19">
        <v>473.76900000000001</v>
      </c>
      <c r="IT19">
        <v>24.9985</v>
      </c>
      <c r="IU19">
        <v>27.482500000000002</v>
      </c>
      <c r="IV19">
        <v>29.9999</v>
      </c>
      <c r="IW19">
        <v>27.351700000000001</v>
      </c>
      <c r="IX19">
        <v>27.275700000000001</v>
      </c>
      <c r="IY19">
        <v>20.780200000000001</v>
      </c>
      <c r="IZ19">
        <v>32.557099999999998</v>
      </c>
      <c r="JA19">
        <v>35.985999999999997</v>
      </c>
      <c r="JB19">
        <v>25</v>
      </c>
      <c r="JC19">
        <v>400</v>
      </c>
      <c r="JD19">
        <v>20.432099999999998</v>
      </c>
      <c r="JE19">
        <v>99.886899999999997</v>
      </c>
      <c r="JF19">
        <v>100.801</v>
      </c>
    </row>
    <row r="20" spans="1:266" x14ac:dyDescent="0.2">
      <c r="A20">
        <v>18</v>
      </c>
      <c r="B20">
        <v>1660000000</v>
      </c>
      <c r="C20">
        <v>2481.6</v>
      </c>
      <c r="D20" t="s">
        <v>798</v>
      </c>
      <c r="E20">
        <v>0.92453703703703705</v>
      </c>
      <c r="F20" t="s">
        <v>366</v>
      </c>
      <c r="H20" t="s">
        <v>449</v>
      </c>
      <c r="I20">
        <v>13</v>
      </c>
      <c r="J20" t="s">
        <v>796</v>
      </c>
      <c r="K20">
        <v>1660000000</v>
      </c>
      <c r="L20">
        <v>3.7130000000000002E-3</v>
      </c>
      <c r="M20">
        <v>3.7133980000000002</v>
      </c>
      <c r="N20">
        <v>13.119149999999999</v>
      </c>
      <c r="O20">
        <v>284.524</v>
      </c>
      <c r="P20">
        <v>205.20480000000001</v>
      </c>
      <c r="Q20">
        <v>20.812889999999999</v>
      </c>
      <c r="R20">
        <v>28.857839999999999</v>
      </c>
      <c r="S20">
        <v>0.30414099999999999</v>
      </c>
      <c r="T20">
        <v>1.9234039999999999</v>
      </c>
      <c r="U20">
        <v>0.27972900000000001</v>
      </c>
      <c r="V20">
        <v>0.17685999999999999</v>
      </c>
      <c r="W20">
        <v>241.74600000000001</v>
      </c>
      <c r="X20">
        <v>27.43946</v>
      </c>
      <c r="Y20">
        <v>27.43946</v>
      </c>
      <c r="Z20">
        <v>3.6725859999999999</v>
      </c>
      <c r="AA20">
        <v>67.039140000000003</v>
      </c>
      <c r="AB20">
        <v>2.3662550000000002</v>
      </c>
      <c r="AC20">
        <v>3.5296620000000001</v>
      </c>
      <c r="AD20">
        <v>1.306332</v>
      </c>
      <c r="AE20">
        <v>-163.761</v>
      </c>
      <c r="AF20">
        <v>-70.134399999999999</v>
      </c>
      <c r="AG20">
        <v>-7.8772799999999998</v>
      </c>
      <c r="AH20">
        <v>-2.6610000000000002E-2</v>
      </c>
      <c r="AI20">
        <v>0</v>
      </c>
      <c r="AJ20">
        <v>0</v>
      </c>
      <c r="AK20">
        <v>1</v>
      </c>
      <c r="AL20">
        <v>0</v>
      </c>
      <c r="AM20">
        <v>26001.21</v>
      </c>
      <c r="AN20" t="s">
        <v>367</v>
      </c>
      <c r="AO20" t="s">
        <v>367</v>
      </c>
      <c r="AP20">
        <v>0</v>
      </c>
      <c r="AQ20">
        <v>0</v>
      </c>
      <c r="AR20" t="e">
        <v>#DIV/0!</v>
      </c>
      <c r="AS20">
        <v>0</v>
      </c>
      <c r="AT20" t="s">
        <v>367</v>
      </c>
      <c r="AU20" t="s">
        <v>367</v>
      </c>
      <c r="AV20">
        <v>0</v>
      </c>
      <c r="AW20">
        <v>0</v>
      </c>
      <c r="AX20" t="e">
        <v>#DIV/0!</v>
      </c>
      <c r="AY20">
        <v>0.5</v>
      </c>
      <c r="AZ20">
        <v>1261.223</v>
      </c>
      <c r="BA20">
        <v>13.119149999999999</v>
      </c>
      <c r="BB20" t="e">
        <v>#DIV/0!</v>
      </c>
      <c r="BC20">
        <v>1.0402E-2</v>
      </c>
      <c r="BD20" t="e">
        <v>#DIV/0!</v>
      </c>
      <c r="BE20" t="e">
        <v>#DIV/0!</v>
      </c>
      <c r="BF20" t="s">
        <v>367</v>
      </c>
      <c r="BG20">
        <v>0</v>
      </c>
      <c r="BH20" t="e">
        <v>#DIV/0!</v>
      </c>
      <c r="BI20" t="e">
        <v>#DIV/0!</v>
      </c>
      <c r="BJ20" t="e">
        <v>#DIV/0!</v>
      </c>
      <c r="BK20" t="e">
        <v>#DIV/0!</v>
      </c>
      <c r="BL20" t="e">
        <v>#DIV/0!</v>
      </c>
      <c r="BM20" t="e">
        <v>#DIV/0!</v>
      </c>
      <c r="BN20" t="e">
        <v>#DIV/0!</v>
      </c>
      <c r="BO20" t="e">
        <v>#DIV/0!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1500.01</v>
      </c>
      <c r="CI20">
        <v>1261.223</v>
      </c>
      <c r="CJ20">
        <v>0.84080999999999995</v>
      </c>
      <c r="CK20">
        <v>0.161163</v>
      </c>
      <c r="CL20">
        <v>6</v>
      </c>
      <c r="CM20">
        <v>0.5</v>
      </c>
      <c r="CN20" t="s">
        <v>368</v>
      </c>
      <c r="CO20">
        <v>2</v>
      </c>
      <c r="CP20">
        <v>1660000000</v>
      </c>
      <c r="CQ20">
        <v>284.524</v>
      </c>
      <c r="CR20">
        <v>299.98500000000001</v>
      </c>
      <c r="CS20">
        <v>23.330100000000002</v>
      </c>
      <c r="CT20">
        <v>19.374500000000001</v>
      </c>
      <c r="CU20">
        <v>281.50900000000001</v>
      </c>
      <c r="CV20">
        <v>22.447500000000002</v>
      </c>
      <c r="CW20">
        <v>550.12099999999998</v>
      </c>
      <c r="CX20">
        <v>101.325</v>
      </c>
      <c r="CY20">
        <v>9.9972000000000005E-2</v>
      </c>
      <c r="CZ20">
        <v>26.763100000000001</v>
      </c>
      <c r="DA20">
        <v>26.875399999999999</v>
      </c>
      <c r="DB20">
        <v>999.9</v>
      </c>
      <c r="DC20">
        <v>0</v>
      </c>
      <c r="DD20">
        <v>0</v>
      </c>
      <c r="DE20">
        <v>5020</v>
      </c>
      <c r="DF20">
        <v>0</v>
      </c>
      <c r="DG20">
        <v>1715.57</v>
      </c>
      <c r="DH20">
        <v>-15.5204</v>
      </c>
      <c r="DI20">
        <v>291.25900000000001</v>
      </c>
      <c r="DJ20">
        <v>305.911</v>
      </c>
      <c r="DK20">
        <v>3.9556499999999999</v>
      </c>
      <c r="DL20">
        <v>299.98500000000001</v>
      </c>
      <c r="DM20">
        <v>19.374500000000001</v>
      </c>
      <c r="DN20">
        <v>2.3639199999999998</v>
      </c>
      <c r="DO20">
        <v>1.9631099999999999</v>
      </c>
      <c r="DP20">
        <v>20.1187</v>
      </c>
      <c r="DQ20">
        <v>17.149899999999999</v>
      </c>
      <c r="DR20">
        <v>1500.01</v>
      </c>
      <c r="DS20">
        <v>0.97300600000000004</v>
      </c>
      <c r="DT20">
        <v>2.6994000000000001E-2</v>
      </c>
      <c r="DU20">
        <v>0</v>
      </c>
      <c r="DV20">
        <v>2.4561000000000002</v>
      </c>
      <c r="DW20">
        <v>0</v>
      </c>
      <c r="DX20">
        <v>18211.400000000001</v>
      </c>
      <c r="DY20">
        <v>13303.7</v>
      </c>
      <c r="DZ20">
        <v>36.811999999999998</v>
      </c>
      <c r="EA20">
        <v>39.686999999999998</v>
      </c>
      <c r="EB20">
        <v>37.625</v>
      </c>
      <c r="EC20">
        <v>37.811999999999998</v>
      </c>
      <c r="ED20">
        <v>37.061999999999998</v>
      </c>
      <c r="EE20">
        <v>1459.52</v>
      </c>
      <c r="EF20">
        <v>40.49</v>
      </c>
      <c r="EG20">
        <v>0</v>
      </c>
      <c r="EH20">
        <v>1660000000</v>
      </c>
      <c r="EI20">
        <v>0</v>
      </c>
      <c r="EJ20">
        <v>2.3968959999999999</v>
      </c>
      <c r="EK20">
        <v>-0.45888000000000001</v>
      </c>
      <c r="EL20">
        <v>767.83929999999998</v>
      </c>
      <c r="EM20">
        <v>18088.560000000001</v>
      </c>
      <c r="EN20">
        <v>15</v>
      </c>
      <c r="EO20">
        <v>1660000000</v>
      </c>
      <c r="EP20">
        <v>0.92488425925925932</v>
      </c>
      <c r="EQ20">
        <v>1660000000</v>
      </c>
      <c r="ER20">
        <v>1660000000</v>
      </c>
      <c r="ES20">
        <v>15</v>
      </c>
      <c r="ET20">
        <v>2.7E-2</v>
      </c>
      <c r="EU20">
        <v>2.3E-2</v>
      </c>
      <c r="EV20">
        <v>3.0150000000000001</v>
      </c>
      <c r="EW20">
        <v>0.8</v>
      </c>
      <c r="EX20">
        <v>300</v>
      </c>
      <c r="EY20">
        <v>21</v>
      </c>
      <c r="EZ20">
        <v>0.12</v>
      </c>
      <c r="FA20">
        <v>0.02</v>
      </c>
      <c r="FB20">
        <v>-15.504200000000001</v>
      </c>
      <c r="FC20">
        <v>-0.21568000000000001</v>
      </c>
      <c r="FD20">
        <v>4.3036999999999999E-2</v>
      </c>
      <c r="FE20">
        <v>0</v>
      </c>
      <c r="FF20">
        <v>4.0078079999999998</v>
      </c>
      <c r="FG20">
        <v>-0.18064</v>
      </c>
      <c r="FH20">
        <v>2.1080000000000002E-2</v>
      </c>
      <c r="FI20">
        <v>1</v>
      </c>
      <c r="FJ20">
        <v>1</v>
      </c>
      <c r="FK20">
        <v>2</v>
      </c>
      <c r="FL20">
        <v>44563</v>
      </c>
      <c r="FM20">
        <v>3.0605000000000002</v>
      </c>
      <c r="FN20">
        <v>2.7640099999999999</v>
      </c>
      <c r="FO20">
        <v>7.6541999999999999E-2</v>
      </c>
      <c r="FP20">
        <v>8.1082000000000001E-2</v>
      </c>
      <c r="FQ20">
        <v>0.11581900000000001</v>
      </c>
      <c r="FR20">
        <v>0.10455399999999999</v>
      </c>
      <c r="FS20">
        <v>29341.3</v>
      </c>
      <c r="FT20">
        <v>22829.200000000001</v>
      </c>
      <c r="FU20">
        <v>29829.200000000001</v>
      </c>
      <c r="FV20">
        <v>24294.1</v>
      </c>
      <c r="FW20">
        <v>34677.699999999997</v>
      </c>
      <c r="FX20">
        <v>31752.400000000001</v>
      </c>
      <c r="FY20">
        <v>43122.3</v>
      </c>
      <c r="FZ20">
        <v>39623.300000000003</v>
      </c>
      <c r="GA20">
        <v>2.0791200000000001</v>
      </c>
      <c r="GB20">
        <v>1.9556199999999999</v>
      </c>
      <c r="GC20">
        <v>0.108041</v>
      </c>
      <c r="GD20">
        <v>0</v>
      </c>
      <c r="GE20">
        <v>25.105599999999999</v>
      </c>
      <c r="GF20">
        <v>999.9</v>
      </c>
      <c r="GG20">
        <v>54.2</v>
      </c>
      <c r="GH20">
        <v>34.4</v>
      </c>
      <c r="GI20">
        <v>29.225999999999999</v>
      </c>
      <c r="GJ20">
        <v>30.973700000000001</v>
      </c>
      <c r="GK20">
        <v>37.235599999999998</v>
      </c>
      <c r="GL20">
        <v>1</v>
      </c>
      <c r="GM20">
        <v>1.5606999999999999E-2</v>
      </c>
      <c r="GN20">
        <v>0.48102099999999998</v>
      </c>
      <c r="GO20">
        <v>20.269300000000001</v>
      </c>
      <c r="GP20">
        <v>5.2274700000000003</v>
      </c>
      <c r="GQ20">
        <v>11.9041</v>
      </c>
      <c r="GR20">
        <v>4.9639499999999996</v>
      </c>
      <c r="GS20">
        <v>3.2919999999999998</v>
      </c>
      <c r="GT20">
        <v>9999</v>
      </c>
      <c r="GU20">
        <v>9999</v>
      </c>
      <c r="GV20">
        <v>8660.1</v>
      </c>
      <c r="GW20">
        <v>987.1</v>
      </c>
      <c r="GX20">
        <v>1.87706</v>
      </c>
      <c r="GY20">
        <v>1.8754200000000001</v>
      </c>
      <c r="GZ20">
        <v>1.87408</v>
      </c>
      <c r="HA20">
        <v>1.87327</v>
      </c>
      <c r="HB20">
        <v>1.8747100000000001</v>
      </c>
      <c r="HC20">
        <v>1.86968</v>
      </c>
      <c r="HD20">
        <v>1.8738900000000001</v>
      </c>
      <c r="HE20">
        <v>1.87897</v>
      </c>
      <c r="HF20">
        <v>0</v>
      </c>
      <c r="HG20">
        <v>0</v>
      </c>
      <c r="HH20">
        <v>0</v>
      </c>
      <c r="HI20">
        <v>0</v>
      </c>
      <c r="HJ20">
        <v>0</v>
      </c>
      <c r="HK20" t="s">
        <v>372</v>
      </c>
      <c r="HL20" t="s">
        <v>373</v>
      </c>
      <c r="HM20" t="s">
        <v>780</v>
      </c>
      <c r="HN20" t="s">
        <v>780</v>
      </c>
      <c r="HO20" t="s">
        <v>373</v>
      </c>
      <c r="HP20">
        <v>0</v>
      </c>
      <c r="HQ20">
        <v>100</v>
      </c>
      <c r="HR20">
        <v>100</v>
      </c>
      <c r="HS20">
        <v>3.0150000000000001</v>
      </c>
      <c r="HT20">
        <v>0.88260000000000005</v>
      </c>
      <c r="HU20">
        <v>2.219767</v>
      </c>
      <c r="HV20">
        <v>3.163E-3</v>
      </c>
      <c r="HW20">
        <v>-1.9999999999999999E-6</v>
      </c>
      <c r="HX20">
        <v>3.13E-10</v>
      </c>
      <c r="HY20">
        <v>0.23997199999999999</v>
      </c>
      <c r="HZ20">
        <v>2.2706E-2</v>
      </c>
      <c r="IA20">
        <v>3.1700000000000001E-4</v>
      </c>
      <c r="IB20">
        <v>-2.3999999999999999E-6</v>
      </c>
      <c r="IC20">
        <v>4</v>
      </c>
      <c r="ID20">
        <v>1883</v>
      </c>
      <c r="IE20">
        <v>1</v>
      </c>
      <c r="IF20">
        <v>28</v>
      </c>
      <c r="IG20">
        <v>4.3</v>
      </c>
      <c r="IH20">
        <v>4.0999999999999996</v>
      </c>
      <c r="II20">
        <v>0.82031200000000004</v>
      </c>
      <c r="IJ20">
        <v>2.4572799999999999</v>
      </c>
      <c r="IK20">
        <v>1.42578</v>
      </c>
      <c r="IL20">
        <v>2.2814899999999998</v>
      </c>
      <c r="IM20">
        <v>1.5478499999999999</v>
      </c>
      <c r="IN20">
        <v>2.2900399999999999</v>
      </c>
      <c r="IO20">
        <v>36.646900000000002</v>
      </c>
      <c r="IP20">
        <v>15.209</v>
      </c>
      <c r="IQ20">
        <v>18</v>
      </c>
      <c r="IR20">
        <v>566.44600000000003</v>
      </c>
      <c r="IS20">
        <v>473.298</v>
      </c>
      <c r="IT20">
        <v>24.999199999999998</v>
      </c>
      <c r="IU20">
        <v>27.422699999999999</v>
      </c>
      <c r="IV20">
        <v>29.999700000000001</v>
      </c>
      <c r="IW20">
        <v>27.313700000000001</v>
      </c>
      <c r="IX20">
        <v>27.235800000000001</v>
      </c>
      <c r="IY20">
        <v>16.435400000000001</v>
      </c>
      <c r="IZ20">
        <v>34.4084</v>
      </c>
      <c r="JA20">
        <v>32.5092</v>
      </c>
      <c r="JB20">
        <v>25</v>
      </c>
      <c r="JC20">
        <v>300</v>
      </c>
      <c r="JD20">
        <v>19.504899999999999</v>
      </c>
      <c r="JE20">
        <v>99.897099999999995</v>
      </c>
      <c r="JF20">
        <v>100.822</v>
      </c>
    </row>
    <row r="21" spans="1:266" x14ac:dyDescent="0.2">
      <c r="A21">
        <v>19</v>
      </c>
      <c r="B21">
        <v>1660000000</v>
      </c>
      <c r="C21">
        <v>2587.6</v>
      </c>
      <c r="D21" t="s">
        <v>799</v>
      </c>
      <c r="E21">
        <v>0.92576388888888894</v>
      </c>
      <c r="F21" t="s">
        <v>366</v>
      </c>
      <c r="H21" t="s">
        <v>449</v>
      </c>
      <c r="I21">
        <v>13</v>
      </c>
      <c r="J21" t="s">
        <v>796</v>
      </c>
      <c r="K21">
        <v>1660000000</v>
      </c>
      <c r="L21">
        <v>3.656E-3</v>
      </c>
      <c r="M21">
        <v>3.6559430000000002</v>
      </c>
      <c r="N21">
        <v>7.8417009999999996</v>
      </c>
      <c r="O21">
        <v>190.691</v>
      </c>
      <c r="P21">
        <v>142.57210000000001</v>
      </c>
      <c r="Q21">
        <v>14.46205</v>
      </c>
      <c r="R21">
        <v>19.343070000000001</v>
      </c>
      <c r="S21">
        <v>0.30192099999999999</v>
      </c>
      <c r="T21">
        <v>1.918204</v>
      </c>
      <c r="U21">
        <v>0.27778900000000001</v>
      </c>
      <c r="V21">
        <v>0.175625</v>
      </c>
      <c r="W21">
        <v>241.75729999999999</v>
      </c>
      <c r="X21">
        <v>27.432649999999999</v>
      </c>
      <c r="Y21">
        <v>27.432649999999999</v>
      </c>
      <c r="Z21">
        <v>3.6711239999999998</v>
      </c>
      <c r="AA21">
        <v>67.434340000000006</v>
      </c>
      <c r="AB21">
        <v>2.3759220000000001</v>
      </c>
      <c r="AC21">
        <v>3.5233120000000002</v>
      </c>
      <c r="AD21">
        <v>1.295202</v>
      </c>
      <c r="AE21">
        <v>-161.227</v>
      </c>
      <c r="AF21">
        <v>-72.405799999999999</v>
      </c>
      <c r="AG21">
        <v>-8.1529100000000003</v>
      </c>
      <c r="AH21">
        <v>-2.8510000000000001E-2</v>
      </c>
      <c r="AI21">
        <v>0</v>
      </c>
      <c r="AJ21">
        <v>0</v>
      </c>
      <c r="AK21">
        <v>1</v>
      </c>
      <c r="AL21">
        <v>0</v>
      </c>
      <c r="AM21">
        <v>25872.3</v>
      </c>
      <c r="AN21" t="s">
        <v>367</v>
      </c>
      <c r="AO21" t="s">
        <v>367</v>
      </c>
      <c r="AP21">
        <v>0</v>
      </c>
      <c r="AQ21">
        <v>0</v>
      </c>
      <c r="AR21" t="e">
        <v>#DIV/0!</v>
      </c>
      <c r="AS21">
        <v>0</v>
      </c>
      <c r="AT21" t="s">
        <v>367</v>
      </c>
      <c r="AU21" t="s">
        <v>367</v>
      </c>
      <c r="AV21">
        <v>0</v>
      </c>
      <c r="AW21">
        <v>0</v>
      </c>
      <c r="AX21" t="e">
        <v>#DIV/0!</v>
      </c>
      <c r="AY21">
        <v>0.5</v>
      </c>
      <c r="AZ21">
        <v>1261.2739999999999</v>
      </c>
      <c r="BA21">
        <v>7.8417009999999996</v>
      </c>
      <c r="BB21" t="e">
        <v>#DIV/0!</v>
      </c>
      <c r="BC21">
        <v>6.2170000000000003E-3</v>
      </c>
      <c r="BD21" t="e">
        <v>#DIV/0!</v>
      </c>
      <c r="BE21" t="e">
        <v>#DIV/0!</v>
      </c>
      <c r="BF21" t="s">
        <v>367</v>
      </c>
      <c r="BG21">
        <v>0</v>
      </c>
      <c r="BH21" t="e">
        <v>#DIV/0!</v>
      </c>
      <c r="BI21" t="e">
        <v>#DIV/0!</v>
      </c>
      <c r="BJ21" t="e">
        <v>#DIV/0!</v>
      </c>
      <c r="BK21" t="e">
        <v>#DIV/0!</v>
      </c>
      <c r="BL21" t="e">
        <v>#DIV/0!</v>
      </c>
      <c r="BM21" t="e">
        <v>#DIV/0!</v>
      </c>
      <c r="BN21" t="e">
        <v>#DIV/0!</v>
      </c>
      <c r="BO21" t="e">
        <v>#DIV/0!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1500.07</v>
      </c>
      <c r="CI21">
        <v>1261.2739999999999</v>
      </c>
      <c r="CJ21">
        <v>0.84080999999999995</v>
      </c>
      <c r="CK21">
        <v>0.161164</v>
      </c>
      <c r="CL21">
        <v>6</v>
      </c>
      <c r="CM21">
        <v>0.5</v>
      </c>
      <c r="CN21" t="s">
        <v>368</v>
      </c>
      <c r="CO21">
        <v>2</v>
      </c>
      <c r="CP21">
        <v>1660000000</v>
      </c>
      <c r="CQ21">
        <v>190.691</v>
      </c>
      <c r="CR21">
        <v>200.00399999999999</v>
      </c>
      <c r="CS21">
        <v>23.422699999999999</v>
      </c>
      <c r="CT21">
        <v>19.528700000000001</v>
      </c>
      <c r="CU21">
        <v>187.892</v>
      </c>
      <c r="CV21">
        <v>22.537099999999999</v>
      </c>
      <c r="CW21">
        <v>550.125</v>
      </c>
      <c r="CX21">
        <v>101.337</v>
      </c>
      <c r="CY21">
        <v>9.9735000000000004E-2</v>
      </c>
      <c r="CZ21">
        <v>26.732500000000002</v>
      </c>
      <c r="DA21">
        <v>26.9133</v>
      </c>
      <c r="DB21">
        <v>999.9</v>
      </c>
      <c r="DC21">
        <v>0</v>
      </c>
      <c r="DD21">
        <v>0</v>
      </c>
      <c r="DE21">
        <v>4997.5</v>
      </c>
      <c r="DF21">
        <v>0</v>
      </c>
      <c r="DG21">
        <v>1734.63</v>
      </c>
      <c r="DH21">
        <v>-9.3399699999999992</v>
      </c>
      <c r="DI21">
        <v>195.23699999999999</v>
      </c>
      <c r="DJ21">
        <v>203.98699999999999</v>
      </c>
      <c r="DK21">
        <v>3.8940600000000001</v>
      </c>
      <c r="DL21">
        <v>200.00399999999999</v>
      </c>
      <c r="DM21">
        <v>19.528700000000001</v>
      </c>
      <c r="DN21">
        <v>2.37358</v>
      </c>
      <c r="DO21">
        <v>1.9789699999999999</v>
      </c>
      <c r="DP21">
        <v>20.1846</v>
      </c>
      <c r="DQ21">
        <v>17.277100000000001</v>
      </c>
      <c r="DR21">
        <v>1500.07</v>
      </c>
      <c r="DS21">
        <v>0.97299100000000005</v>
      </c>
      <c r="DT21">
        <v>2.7008999999999998E-2</v>
      </c>
      <c r="DU21">
        <v>0</v>
      </c>
      <c r="DV21">
        <v>2.3323</v>
      </c>
      <c r="DW21">
        <v>0</v>
      </c>
      <c r="DX21">
        <v>18183</v>
      </c>
      <c r="DY21">
        <v>13304.2</v>
      </c>
      <c r="DZ21">
        <v>38.061999999999998</v>
      </c>
      <c r="EA21">
        <v>41.125</v>
      </c>
      <c r="EB21">
        <v>39</v>
      </c>
      <c r="EC21">
        <v>38</v>
      </c>
      <c r="ED21">
        <v>38</v>
      </c>
      <c r="EE21">
        <v>1459.55</v>
      </c>
      <c r="EF21">
        <v>40.520000000000003</v>
      </c>
      <c r="EG21">
        <v>0</v>
      </c>
      <c r="EH21">
        <v>1660000000</v>
      </c>
      <c r="EI21">
        <v>0</v>
      </c>
      <c r="EJ21">
        <v>2.3474149999999998</v>
      </c>
      <c r="EK21">
        <v>-0.48554999999999998</v>
      </c>
      <c r="EL21">
        <v>-1206.8</v>
      </c>
      <c r="EM21">
        <v>18153.22</v>
      </c>
      <c r="EN21">
        <v>15</v>
      </c>
      <c r="EO21">
        <v>1660000000</v>
      </c>
      <c r="EP21">
        <v>0.92596064814814805</v>
      </c>
      <c r="EQ21">
        <v>1660000000</v>
      </c>
      <c r="ER21">
        <v>1660000000</v>
      </c>
      <c r="ES21">
        <v>16</v>
      </c>
      <c r="ET21">
        <v>5.0000000000000001E-3</v>
      </c>
      <c r="EU21">
        <v>2.3E-2</v>
      </c>
      <c r="EV21">
        <v>2.7989999999999999</v>
      </c>
      <c r="EW21">
        <v>0.8</v>
      </c>
      <c r="EX21">
        <v>200</v>
      </c>
      <c r="EY21">
        <v>21</v>
      </c>
      <c r="EZ21">
        <v>0.18</v>
      </c>
      <c r="FA21">
        <v>0.02</v>
      </c>
      <c r="FB21">
        <v>-9.3517899999999994</v>
      </c>
      <c r="FC21">
        <v>-0.16586000000000001</v>
      </c>
      <c r="FD21">
        <v>3.8552999999999997E-2</v>
      </c>
      <c r="FE21">
        <v>0</v>
      </c>
      <c r="FF21">
        <v>3.9442560000000002</v>
      </c>
      <c r="FG21">
        <v>-2.844E-2</v>
      </c>
      <c r="FH21">
        <v>2.4104E-2</v>
      </c>
      <c r="FI21">
        <v>1</v>
      </c>
      <c r="FJ21">
        <v>1</v>
      </c>
      <c r="FK21">
        <v>2</v>
      </c>
      <c r="FL21">
        <v>44563</v>
      </c>
      <c r="FM21">
        <v>3.0606100000000001</v>
      </c>
      <c r="FN21">
        <v>2.7636699999999998</v>
      </c>
      <c r="FO21">
        <v>5.3903E-2</v>
      </c>
      <c r="FP21">
        <v>5.7317E-2</v>
      </c>
      <c r="FQ21">
        <v>0.116174</v>
      </c>
      <c r="FR21">
        <v>0.10516499999999999</v>
      </c>
      <c r="FS21">
        <v>30067.3</v>
      </c>
      <c r="FT21">
        <v>23422.6</v>
      </c>
      <c r="FU21">
        <v>29835.3</v>
      </c>
      <c r="FV21">
        <v>24296.799999999999</v>
      </c>
      <c r="FW21">
        <v>34668</v>
      </c>
      <c r="FX21">
        <v>31732.3</v>
      </c>
      <c r="FY21">
        <v>43129.5</v>
      </c>
      <c r="FZ21">
        <v>39626.9</v>
      </c>
      <c r="GA21">
        <v>2.07958</v>
      </c>
      <c r="GB21">
        <v>1.9581</v>
      </c>
      <c r="GC21">
        <v>0.12191</v>
      </c>
      <c r="GD21">
        <v>0</v>
      </c>
      <c r="GE21">
        <v>24.916</v>
      </c>
      <c r="GF21">
        <v>999.9</v>
      </c>
      <c r="GG21">
        <v>53.4</v>
      </c>
      <c r="GH21">
        <v>34.4</v>
      </c>
      <c r="GI21">
        <v>28.788399999999999</v>
      </c>
      <c r="GJ21">
        <v>31.373699999999999</v>
      </c>
      <c r="GK21">
        <v>37.063299999999998</v>
      </c>
      <c r="GL21">
        <v>1</v>
      </c>
      <c r="GM21">
        <v>7.927E-3</v>
      </c>
      <c r="GN21">
        <v>0.42047400000000001</v>
      </c>
      <c r="GO21">
        <v>20.269400000000001</v>
      </c>
      <c r="GP21">
        <v>5.2274700000000003</v>
      </c>
      <c r="GQ21">
        <v>11.9038</v>
      </c>
      <c r="GR21">
        <v>4.9649999999999999</v>
      </c>
      <c r="GS21">
        <v>3.2919999999999998</v>
      </c>
      <c r="GT21">
        <v>9999</v>
      </c>
      <c r="GU21">
        <v>9999</v>
      </c>
      <c r="GV21">
        <v>8684.7999999999993</v>
      </c>
      <c r="GW21">
        <v>987.1</v>
      </c>
      <c r="GX21">
        <v>1.87703</v>
      </c>
      <c r="GY21">
        <v>1.87537</v>
      </c>
      <c r="GZ21">
        <v>1.8740699999999999</v>
      </c>
      <c r="HA21">
        <v>1.8732</v>
      </c>
      <c r="HB21">
        <v>1.8747</v>
      </c>
      <c r="HC21">
        <v>1.86968</v>
      </c>
      <c r="HD21">
        <v>1.87392</v>
      </c>
      <c r="HE21">
        <v>1.87897</v>
      </c>
      <c r="HF21">
        <v>0</v>
      </c>
      <c r="HG21">
        <v>0</v>
      </c>
      <c r="HH21">
        <v>0</v>
      </c>
      <c r="HI21">
        <v>0</v>
      </c>
      <c r="HJ21">
        <v>0</v>
      </c>
      <c r="HK21" t="s">
        <v>372</v>
      </c>
      <c r="HL21" t="s">
        <v>373</v>
      </c>
      <c r="HM21" t="s">
        <v>780</v>
      </c>
      <c r="HN21" t="s">
        <v>780</v>
      </c>
      <c r="HO21" t="s">
        <v>373</v>
      </c>
      <c r="HP21">
        <v>0</v>
      </c>
      <c r="HQ21">
        <v>100</v>
      </c>
      <c r="HR21">
        <v>100</v>
      </c>
      <c r="HS21">
        <v>2.7989999999999999</v>
      </c>
      <c r="HT21">
        <v>0.88560000000000005</v>
      </c>
      <c r="HU21">
        <v>2.247153</v>
      </c>
      <c r="HV21">
        <v>3.163E-3</v>
      </c>
      <c r="HW21">
        <v>-1.9999999999999999E-6</v>
      </c>
      <c r="HX21">
        <v>3.13E-10</v>
      </c>
      <c r="HY21">
        <v>0.23997199999999999</v>
      </c>
      <c r="HZ21">
        <v>2.2706E-2</v>
      </c>
      <c r="IA21">
        <v>3.1700000000000001E-4</v>
      </c>
      <c r="IB21">
        <v>-2.3999999999999999E-6</v>
      </c>
      <c r="IC21">
        <v>4</v>
      </c>
      <c r="ID21">
        <v>1883</v>
      </c>
      <c r="IE21">
        <v>1</v>
      </c>
      <c r="IF21">
        <v>28</v>
      </c>
      <c r="IG21">
        <v>1.3</v>
      </c>
      <c r="IH21">
        <v>5.9</v>
      </c>
      <c r="II21">
        <v>0.59448199999999995</v>
      </c>
      <c r="IJ21">
        <v>2.4682599999999999</v>
      </c>
      <c r="IK21">
        <v>1.42578</v>
      </c>
      <c r="IL21">
        <v>2.2814899999999998</v>
      </c>
      <c r="IM21">
        <v>1.5478499999999999</v>
      </c>
      <c r="IN21">
        <v>2.2827099999999998</v>
      </c>
      <c r="IO21">
        <v>36.4343</v>
      </c>
      <c r="IP21">
        <v>15.1915</v>
      </c>
      <c r="IQ21">
        <v>18</v>
      </c>
      <c r="IR21">
        <v>566.13900000000001</v>
      </c>
      <c r="IS21">
        <v>474.32900000000001</v>
      </c>
      <c r="IT21">
        <v>24.999600000000001</v>
      </c>
      <c r="IU21">
        <v>27.325800000000001</v>
      </c>
      <c r="IV21">
        <v>29.999700000000001</v>
      </c>
      <c r="IW21">
        <v>27.249199999999998</v>
      </c>
      <c r="IX21">
        <v>27.175699999999999</v>
      </c>
      <c r="IY21">
        <v>11.9217</v>
      </c>
      <c r="IZ21">
        <v>32.624600000000001</v>
      </c>
      <c r="JA21">
        <v>29.751200000000001</v>
      </c>
      <c r="JB21">
        <v>25</v>
      </c>
      <c r="JC21">
        <v>200</v>
      </c>
      <c r="JD21">
        <v>19.667400000000001</v>
      </c>
      <c r="JE21">
        <v>99.915300000000002</v>
      </c>
      <c r="JF21">
        <v>100.83199999999999</v>
      </c>
    </row>
    <row r="22" spans="1:266" x14ac:dyDescent="0.2">
      <c r="A22">
        <v>20</v>
      </c>
      <c r="B22">
        <v>1660000000</v>
      </c>
      <c r="C22">
        <v>2680.6</v>
      </c>
      <c r="D22" t="s">
        <v>800</v>
      </c>
      <c r="E22">
        <v>0.92684027777777789</v>
      </c>
      <c r="F22" t="s">
        <v>366</v>
      </c>
      <c r="H22" t="s">
        <v>449</v>
      </c>
      <c r="I22">
        <v>13</v>
      </c>
      <c r="J22" t="s">
        <v>796</v>
      </c>
      <c r="K22">
        <v>1660000000</v>
      </c>
      <c r="L22">
        <v>3.6700000000000001E-3</v>
      </c>
      <c r="M22">
        <v>3.6695350000000002</v>
      </c>
      <c r="N22">
        <v>2.3421430000000001</v>
      </c>
      <c r="O22">
        <v>97.043599999999998</v>
      </c>
      <c r="P22">
        <v>81.889229999999998</v>
      </c>
      <c r="Q22">
        <v>8.3074359999999992</v>
      </c>
      <c r="R22">
        <v>9.8448049999999991</v>
      </c>
      <c r="S22">
        <v>0.30303099999999999</v>
      </c>
      <c r="T22">
        <v>1.916539</v>
      </c>
      <c r="U22">
        <v>0.27871000000000001</v>
      </c>
      <c r="V22">
        <v>0.17621600000000001</v>
      </c>
      <c r="W22">
        <v>241.7338</v>
      </c>
      <c r="X22">
        <v>27.423079999999999</v>
      </c>
      <c r="Y22">
        <v>27.423079999999999</v>
      </c>
      <c r="Z22">
        <v>3.6690680000000002</v>
      </c>
      <c r="AA22">
        <v>67.375020000000006</v>
      </c>
      <c r="AB22">
        <v>2.373176</v>
      </c>
      <c r="AC22">
        <v>3.5223369999999998</v>
      </c>
      <c r="AD22">
        <v>1.295892</v>
      </c>
      <c r="AE22">
        <v>-161.827</v>
      </c>
      <c r="AF22">
        <v>-71.839799999999997</v>
      </c>
      <c r="AG22">
        <v>-8.0956200000000003</v>
      </c>
      <c r="AH22">
        <v>-2.811E-2</v>
      </c>
      <c r="AI22">
        <v>0</v>
      </c>
      <c r="AJ22">
        <v>0</v>
      </c>
      <c r="AK22">
        <v>1</v>
      </c>
      <c r="AL22">
        <v>0</v>
      </c>
      <c r="AM22">
        <v>25830.36</v>
      </c>
      <c r="AN22" t="s">
        <v>367</v>
      </c>
      <c r="AO22" t="s">
        <v>367</v>
      </c>
      <c r="AP22">
        <v>0</v>
      </c>
      <c r="AQ22">
        <v>0</v>
      </c>
      <c r="AR22" t="e">
        <v>#DIV/0!</v>
      </c>
      <c r="AS22">
        <v>0</v>
      </c>
      <c r="AT22" t="s">
        <v>367</v>
      </c>
      <c r="AU22" t="s">
        <v>367</v>
      </c>
      <c r="AV22">
        <v>0</v>
      </c>
      <c r="AW22">
        <v>0</v>
      </c>
      <c r="AX22" t="e">
        <v>#DIV/0!</v>
      </c>
      <c r="AY22">
        <v>0.5</v>
      </c>
      <c r="AZ22">
        <v>1261.1559999999999</v>
      </c>
      <c r="BA22">
        <v>2.3421430000000001</v>
      </c>
      <c r="BB22" t="e">
        <v>#DIV/0!</v>
      </c>
      <c r="BC22">
        <v>1.8569999999999999E-3</v>
      </c>
      <c r="BD22" t="e">
        <v>#DIV/0!</v>
      </c>
      <c r="BE22" t="e">
        <v>#DIV/0!</v>
      </c>
      <c r="BF22" t="s">
        <v>367</v>
      </c>
      <c r="BG22">
        <v>0</v>
      </c>
      <c r="BH22" t="e">
        <v>#DIV/0!</v>
      </c>
      <c r="BI22" t="e">
        <v>#DIV/0!</v>
      </c>
      <c r="BJ22" t="e">
        <v>#DIV/0!</v>
      </c>
      <c r="BK22" t="e">
        <v>#DIV/0!</v>
      </c>
      <c r="BL22" t="e">
        <v>#DIV/0!</v>
      </c>
      <c r="BM22" t="e">
        <v>#DIV/0!</v>
      </c>
      <c r="BN22" t="e">
        <v>#DIV/0!</v>
      </c>
      <c r="BO22" t="e">
        <v>#DIV/0!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1499.93</v>
      </c>
      <c r="CI22">
        <v>1261.1559999999999</v>
      </c>
      <c r="CJ22">
        <v>0.84080999999999995</v>
      </c>
      <c r="CK22">
        <v>0.161163</v>
      </c>
      <c r="CL22">
        <v>6</v>
      </c>
      <c r="CM22">
        <v>0.5</v>
      </c>
      <c r="CN22" t="s">
        <v>368</v>
      </c>
      <c r="CO22">
        <v>2</v>
      </c>
      <c r="CP22">
        <v>1660000000</v>
      </c>
      <c r="CQ22">
        <v>97.043599999999998</v>
      </c>
      <c r="CR22">
        <v>99.985799999999998</v>
      </c>
      <c r="CS22">
        <v>23.3932</v>
      </c>
      <c r="CT22">
        <v>19.485499999999998</v>
      </c>
      <c r="CU22">
        <v>94.453599999999994</v>
      </c>
      <c r="CV22">
        <v>22.508500000000002</v>
      </c>
      <c r="CW22">
        <v>550.25099999999998</v>
      </c>
      <c r="CX22">
        <v>101.34699999999999</v>
      </c>
      <c r="CY22">
        <v>0.10024</v>
      </c>
      <c r="CZ22">
        <v>26.727799999999998</v>
      </c>
      <c r="DA22">
        <v>26.833300000000001</v>
      </c>
      <c r="DB22">
        <v>999.9</v>
      </c>
      <c r="DC22">
        <v>0</v>
      </c>
      <c r="DD22">
        <v>0</v>
      </c>
      <c r="DE22">
        <v>4990</v>
      </c>
      <c r="DF22">
        <v>0</v>
      </c>
      <c r="DG22">
        <v>1750.06</v>
      </c>
      <c r="DH22">
        <v>-2.9988299999999999</v>
      </c>
      <c r="DI22">
        <v>99.310199999999995</v>
      </c>
      <c r="DJ22">
        <v>101.973</v>
      </c>
      <c r="DK22">
        <v>3.9077099999999998</v>
      </c>
      <c r="DL22">
        <v>99.985799999999998</v>
      </c>
      <c r="DM22">
        <v>19.485499999999998</v>
      </c>
      <c r="DN22">
        <v>2.3708200000000001</v>
      </c>
      <c r="DO22">
        <v>1.97479</v>
      </c>
      <c r="DP22">
        <v>20.165800000000001</v>
      </c>
      <c r="DQ22">
        <v>17.243600000000001</v>
      </c>
      <c r="DR22">
        <v>1499.93</v>
      </c>
      <c r="DS22">
        <v>0.97299599999999997</v>
      </c>
      <c r="DT22">
        <v>2.7004E-2</v>
      </c>
      <c r="DU22">
        <v>0</v>
      </c>
      <c r="DV22">
        <v>2.2050000000000001</v>
      </c>
      <c r="DW22">
        <v>0</v>
      </c>
      <c r="DX22">
        <v>18329.8</v>
      </c>
      <c r="DY22">
        <v>13302.9</v>
      </c>
      <c r="DZ22">
        <v>38.811999999999998</v>
      </c>
      <c r="EA22">
        <v>41.75</v>
      </c>
      <c r="EB22">
        <v>39.811999999999998</v>
      </c>
      <c r="EC22">
        <v>38.125</v>
      </c>
      <c r="ED22">
        <v>38.5</v>
      </c>
      <c r="EE22">
        <v>1459.43</v>
      </c>
      <c r="EF22">
        <v>40.5</v>
      </c>
      <c r="EG22">
        <v>0</v>
      </c>
      <c r="EH22">
        <v>1660000000</v>
      </c>
      <c r="EI22">
        <v>0</v>
      </c>
      <c r="EJ22">
        <v>2.3315160000000001</v>
      </c>
      <c r="EK22">
        <v>-1.14255</v>
      </c>
      <c r="EL22">
        <v>260.43079999999998</v>
      </c>
      <c r="EM22">
        <v>18320.03</v>
      </c>
      <c r="EN22">
        <v>15</v>
      </c>
      <c r="EO22">
        <v>1660000000</v>
      </c>
      <c r="EP22">
        <v>0.9271759259259259</v>
      </c>
      <c r="EQ22">
        <v>1660000000</v>
      </c>
      <c r="ER22">
        <v>1660000000</v>
      </c>
      <c r="ES22">
        <v>17</v>
      </c>
      <c r="ET22">
        <v>4.9000000000000002E-2</v>
      </c>
      <c r="EU22">
        <v>2.3E-2</v>
      </c>
      <c r="EV22">
        <v>2.59</v>
      </c>
      <c r="EW22">
        <v>0.8</v>
      </c>
      <c r="EX22">
        <v>100</v>
      </c>
      <c r="EY22">
        <v>21</v>
      </c>
      <c r="EZ22">
        <v>0.39</v>
      </c>
      <c r="FA22">
        <v>0.02</v>
      </c>
      <c r="FB22">
        <v>-3.0040300000000002</v>
      </c>
      <c r="FC22">
        <v>0.140848</v>
      </c>
      <c r="FD22">
        <v>2.1693E-2</v>
      </c>
      <c r="FE22">
        <v>0</v>
      </c>
      <c r="FF22">
        <v>3.8956650000000002</v>
      </c>
      <c r="FG22">
        <v>0.101064</v>
      </c>
      <c r="FH22">
        <v>1.0567E-2</v>
      </c>
      <c r="FI22">
        <v>1</v>
      </c>
      <c r="FJ22">
        <v>1</v>
      </c>
      <c r="FK22">
        <v>2</v>
      </c>
      <c r="FL22">
        <v>44563</v>
      </c>
      <c r="FM22">
        <v>3.0610400000000002</v>
      </c>
      <c r="FN22">
        <v>2.7641499999999999</v>
      </c>
      <c r="FO22">
        <v>2.8174000000000001E-2</v>
      </c>
      <c r="FP22">
        <v>2.9950999999999998E-2</v>
      </c>
      <c r="FQ22">
        <v>0.116103</v>
      </c>
      <c r="FR22">
        <v>0.105031</v>
      </c>
      <c r="FS22">
        <v>30887.5</v>
      </c>
      <c r="FT22">
        <v>24105.599999999999</v>
      </c>
      <c r="FU22">
        <v>29837.1</v>
      </c>
      <c r="FV22">
        <v>24299.4</v>
      </c>
      <c r="FW22">
        <v>34671</v>
      </c>
      <c r="FX22">
        <v>31739.200000000001</v>
      </c>
      <c r="FY22">
        <v>43131.4</v>
      </c>
      <c r="FZ22">
        <v>39630.800000000003</v>
      </c>
      <c r="GA22">
        <v>2.08108</v>
      </c>
      <c r="GB22">
        <v>1.9595</v>
      </c>
      <c r="GC22">
        <v>0.12479</v>
      </c>
      <c r="GD22">
        <v>0</v>
      </c>
      <c r="GE22">
        <v>24.788499999999999</v>
      </c>
      <c r="GF22">
        <v>999.9</v>
      </c>
      <c r="GG22">
        <v>52.6</v>
      </c>
      <c r="GH22">
        <v>34.299999999999997</v>
      </c>
      <c r="GI22">
        <v>28.198699999999999</v>
      </c>
      <c r="GJ22">
        <v>30.893699999999999</v>
      </c>
      <c r="GK22">
        <v>37.215499999999999</v>
      </c>
      <c r="GL22">
        <v>1</v>
      </c>
      <c r="GM22">
        <v>6.3500000000000004E-4</v>
      </c>
      <c r="GN22">
        <v>0.37260300000000002</v>
      </c>
      <c r="GO22">
        <v>20.269600000000001</v>
      </c>
      <c r="GP22">
        <v>5.2280699999999998</v>
      </c>
      <c r="GQ22">
        <v>11.9023</v>
      </c>
      <c r="GR22">
        <v>4.9648000000000003</v>
      </c>
      <c r="GS22">
        <v>3.2919999999999998</v>
      </c>
      <c r="GT22">
        <v>9999</v>
      </c>
      <c r="GU22">
        <v>9999</v>
      </c>
      <c r="GV22">
        <v>8705.6</v>
      </c>
      <c r="GW22">
        <v>987.1</v>
      </c>
      <c r="GX22">
        <v>1.8770100000000001</v>
      </c>
      <c r="GY22">
        <v>1.8753899999999999</v>
      </c>
      <c r="GZ22">
        <v>1.8740600000000001</v>
      </c>
      <c r="HA22">
        <v>1.87321</v>
      </c>
      <c r="HB22">
        <v>1.87469</v>
      </c>
      <c r="HC22">
        <v>1.8696600000000001</v>
      </c>
      <c r="HD22">
        <v>1.8738699999999999</v>
      </c>
      <c r="HE22">
        <v>1.87897</v>
      </c>
      <c r="HF22">
        <v>0</v>
      </c>
      <c r="HG22">
        <v>0</v>
      </c>
      <c r="HH22">
        <v>0</v>
      </c>
      <c r="HI22">
        <v>0</v>
      </c>
      <c r="HJ22">
        <v>0</v>
      </c>
      <c r="HK22" t="s">
        <v>372</v>
      </c>
      <c r="HL22" t="s">
        <v>373</v>
      </c>
      <c r="HM22" t="s">
        <v>780</v>
      </c>
      <c r="HN22" t="s">
        <v>780</v>
      </c>
      <c r="HO22" t="s">
        <v>373</v>
      </c>
      <c r="HP22">
        <v>0</v>
      </c>
      <c r="HQ22">
        <v>100</v>
      </c>
      <c r="HR22">
        <v>100</v>
      </c>
      <c r="HS22">
        <v>2.59</v>
      </c>
      <c r="HT22">
        <v>0.88470000000000004</v>
      </c>
      <c r="HU22">
        <v>2.252535</v>
      </c>
      <c r="HV22">
        <v>3.163E-3</v>
      </c>
      <c r="HW22">
        <v>-1.9999999999999999E-6</v>
      </c>
      <c r="HX22">
        <v>3.13E-10</v>
      </c>
      <c r="HY22">
        <v>0.23997199999999999</v>
      </c>
      <c r="HZ22">
        <v>2.2706E-2</v>
      </c>
      <c r="IA22">
        <v>3.1700000000000001E-4</v>
      </c>
      <c r="IB22">
        <v>-2.3999999999999999E-6</v>
      </c>
      <c r="IC22">
        <v>4</v>
      </c>
      <c r="ID22">
        <v>1883</v>
      </c>
      <c r="IE22">
        <v>1</v>
      </c>
      <c r="IF22">
        <v>28</v>
      </c>
      <c r="IG22">
        <v>1.3</v>
      </c>
      <c r="IH22">
        <v>7.4</v>
      </c>
      <c r="II22">
        <v>0.36132799999999998</v>
      </c>
      <c r="IJ22">
        <v>2.49634</v>
      </c>
      <c r="IK22">
        <v>1.42578</v>
      </c>
      <c r="IL22">
        <v>2.2814899999999998</v>
      </c>
      <c r="IM22">
        <v>1.5478499999999999</v>
      </c>
      <c r="IN22">
        <v>2.2607400000000002</v>
      </c>
      <c r="IO22">
        <v>36.2224</v>
      </c>
      <c r="IP22">
        <v>15.173999999999999</v>
      </c>
      <c r="IQ22">
        <v>18</v>
      </c>
      <c r="IR22">
        <v>566.40599999999995</v>
      </c>
      <c r="IS22">
        <v>474.55599999999998</v>
      </c>
      <c r="IT22">
        <v>24.9998</v>
      </c>
      <c r="IU22">
        <v>27.2227</v>
      </c>
      <c r="IV22">
        <v>29.999700000000001</v>
      </c>
      <c r="IW22">
        <v>27.170200000000001</v>
      </c>
      <c r="IX22">
        <v>27.099</v>
      </c>
      <c r="IY22">
        <v>7.2554299999999996</v>
      </c>
      <c r="IZ22">
        <v>32.021599999999999</v>
      </c>
      <c r="JA22">
        <v>27.101900000000001</v>
      </c>
      <c r="JB22">
        <v>25</v>
      </c>
      <c r="JC22">
        <v>100</v>
      </c>
      <c r="JD22">
        <v>19.593900000000001</v>
      </c>
      <c r="JE22">
        <v>99.920500000000004</v>
      </c>
      <c r="JF22">
        <v>100.842</v>
      </c>
    </row>
    <row r="23" spans="1:266" x14ac:dyDescent="0.2">
      <c r="A23">
        <v>21</v>
      </c>
      <c r="B23">
        <v>1660000000</v>
      </c>
      <c r="C23">
        <v>2786.1</v>
      </c>
      <c r="D23" t="s">
        <v>801</v>
      </c>
      <c r="E23">
        <v>0.92805555555555552</v>
      </c>
      <c r="F23" t="s">
        <v>366</v>
      </c>
      <c r="H23" t="s">
        <v>449</v>
      </c>
      <c r="I23">
        <v>13</v>
      </c>
      <c r="J23" t="s">
        <v>796</v>
      </c>
      <c r="K23">
        <v>1660000000</v>
      </c>
      <c r="L23">
        <v>3.7980000000000002E-3</v>
      </c>
      <c r="M23">
        <v>3.798397</v>
      </c>
      <c r="N23">
        <v>-0.58911999999999998</v>
      </c>
      <c r="O23">
        <v>50.442100000000003</v>
      </c>
      <c r="P23">
        <v>52.577620000000003</v>
      </c>
      <c r="Q23">
        <v>5.3336880000000004</v>
      </c>
      <c r="R23">
        <v>5.1170520000000002</v>
      </c>
      <c r="S23">
        <v>0.31786599999999998</v>
      </c>
      <c r="T23">
        <v>1.9205140000000001</v>
      </c>
      <c r="U23">
        <v>0.291267</v>
      </c>
      <c r="V23">
        <v>0.18424599999999999</v>
      </c>
      <c r="W23">
        <v>241.76310000000001</v>
      </c>
      <c r="X23">
        <v>27.398869999999999</v>
      </c>
      <c r="Y23">
        <v>27.398869999999999</v>
      </c>
      <c r="Z23">
        <v>3.6638700000000002</v>
      </c>
      <c r="AA23">
        <v>67.474720000000005</v>
      </c>
      <c r="AB23">
        <v>2.3803550000000002</v>
      </c>
      <c r="AC23">
        <v>3.5277720000000001</v>
      </c>
      <c r="AD23">
        <v>1.2835160000000001</v>
      </c>
      <c r="AE23">
        <v>-167.50899999999999</v>
      </c>
      <c r="AF23">
        <v>-66.769199999999998</v>
      </c>
      <c r="AG23">
        <v>-7.5087299999999999</v>
      </c>
      <c r="AH23">
        <v>-2.419E-2</v>
      </c>
      <c r="AI23">
        <v>0</v>
      </c>
      <c r="AJ23">
        <v>0</v>
      </c>
      <c r="AK23">
        <v>1</v>
      </c>
      <c r="AL23">
        <v>0</v>
      </c>
      <c r="AM23">
        <v>25928.38</v>
      </c>
      <c r="AN23" t="s">
        <v>367</v>
      </c>
      <c r="AO23" t="s">
        <v>367</v>
      </c>
      <c r="AP23">
        <v>0</v>
      </c>
      <c r="AQ23">
        <v>0</v>
      </c>
      <c r="AR23" t="e">
        <v>#DIV/0!</v>
      </c>
      <c r="AS23">
        <v>0</v>
      </c>
      <c r="AT23" t="s">
        <v>367</v>
      </c>
      <c r="AU23" t="s">
        <v>367</v>
      </c>
      <c r="AV23">
        <v>0</v>
      </c>
      <c r="AW23">
        <v>0</v>
      </c>
      <c r="AX23" t="e">
        <v>#DIV/0!</v>
      </c>
      <c r="AY23">
        <v>0.5</v>
      </c>
      <c r="AZ23">
        <v>1261.308</v>
      </c>
      <c r="BA23">
        <v>-0.58911999999999998</v>
      </c>
      <c r="BB23" t="e">
        <v>#DIV/0!</v>
      </c>
      <c r="BC23">
        <v>-4.6999999999999999E-4</v>
      </c>
      <c r="BD23" t="e">
        <v>#DIV/0!</v>
      </c>
      <c r="BE23" t="e">
        <v>#DIV/0!</v>
      </c>
      <c r="BF23" t="s">
        <v>367</v>
      </c>
      <c r="BG23">
        <v>0</v>
      </c>
      <c r="BH23" t="e">
        <v>#DIV/0!</v>
      </c>
      <c r="BI23" t="e">
        <v>#DIV/0!</v>
      </c>
      <c r="BJ23" t="e">
        <v>#DIV/0!</v>
      </c>
      <c r="BK23" t="e">
        <v>#DIV/0!</v>
      </c>
      <c r="BL23" t="e">
        <v>#DIV/0!</v>
      </c>
      <c r="BM23" t="e">
        <v>#DIV/0!</v>
      </c>
      <c r="BN23" t="e">
        <v>#DIV/0!</v>
      </c>
      <c r="BO23" t="e">
        <v>#DIV/0!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1500.11</v>
      </c>
      <c r="CI23">
        <v>1261.308</v>
      </c>
      <c r="CJ23">
        <v>0.84080999999999995</v>
      </c>
      <c r="CK23">
        <v>0.161164</v>
      </c>
      <c r="CL23">
        <v>6</v>
      </c>
      <c r="CM23">
        <v>0.5</v>
      </c>
      <c r="CN23" t="s">
        <v>368</v>
      </c>
      <c r="CO23">
        <v>2</v>
      </c>
      <c r="CP23">
        <v>1660000000</v>
      </c>
      <c r="CQ23">
        <v>50.442100000000003</v>
      </c>
      <c r="CR23">
        <v>50.008699999999997</v>
      </c>
      <c r="CS23">
        <v>23.464700000000001</v>
      </c>
      <c r="CT23">
        <v>19.4206</v>
      </c>
      <c r="CU23">
        <v>47.865099999999998</v>
      </c>
      <c r="CV23">
        <v>22.5778</v>
      </c>
      <c r="CW23">
        <v>550.32299999999998</v>
      </c>
      <c r="CX23">
        <v>101.34399999999999</v>
      </c>
      <c r="CY23">
        <v>0.100063</v>
      </c>
      <c r="CZ23">
        <v>26.754000000000001</v>
      </c>
      <c r="DA23">
        <v>26.8965</v>
      </c>
      <c r="DB23">
        <v>999.9</v>
      </c>
      <c r="DC23">
        <v>0</v>
      </c>
      <c r="DD23">
        <v>0</v>
      </c>
      <c r="DE23">
        <v>5006.88</v>
      </c>
      <c r="DF23">
        <v>0</v>
      </c>
      <c r="DG23">
        <v>1750.99</v>
      </c>
      <c r="DH23">
        <v>0.30417300000000003</v>
      </c>
      <c r="DI23">
        <v>51.521900000000002</v>
      </c>
      <c r="DJ23">
        <v>50.999200000000002</v>
      </c>
      <c r="DK23">
        <v>4.0441900000000004</v>
      </c>
      <c r="DL23">
        <v>50.008699999999997</v>
      </c>
      <c r="DM23">
        <v>19.4206</v>
      </c>
      <c r="DN23">
        <v>2.3780100000000002</v>
      </c>
      <c r="DO23">
        <v>1.9681599999999999</v>
      </c>
      <c r="DP23">
        <v>20.2148</v>
      </c>
      <c r="DQ23">
        <v>17.1905</v>
      </c>
      <c r="DR23">
        <v>1500.11</v>
      </c>
      <c r="DS23">
        <v>0.97299599999999997</v>
      </c>
      <c r="DT23">
        <v>2.7004E-2</v>
      </c>
      <c r="DU23">
        <v>0</v>
      </c>
      <c r="DV23">
        <v>2.7585000000000002</v>
      </c>
      <c r="DW23">
        <v>0</v>
      </c>
      <c r="DX23">
        <v>18155.2</v>
      </c>
      <c r="DY23">
        <v>13304.5</v>
      </c>
      <c r="DZ23">
        <v>37.686999999999998</v>
      </c>
      <c r="EA23">
        <v>39.625</v>
      </c>
      <c r="EB23">
        <v>38.311999999999998</v>
      </c>
      <c r="EC23">
        <v>38.125</v>
      </c>
      <c r="ED23">
        <v>37.625</v>
      </c>
      <c r="EE23">
        <v>1459.6</v>
      </c>
      <c r="EF23">
        <v>40.51</v>
      </c>
      <c r="EG23">
        <v>0</v>
      </c>
      <c r="EH23">
        <v>1660000000</v>
      </c>
      <c r="EI23">
        <v>0</v>
      </c>
      <c r="EJ23">
        <v>2.3642400000000001</v>
      </c>
      <c r="EK23">
        <v>0.37372300000000003</v>
      </c>
      <c r="EL23">
        <v>-946.74599999999998</v>
      </c>
      <c r="EM23">
        <v>18279.2</v>
      </c>
      <c r="EN23">
        <v>15</v>
      </c>
      <c r="EO23">
        <v>1660000000</v>
      </c>
      <c r="EP23">
        <v>0.92839120370370365</v>
      </c>
      <c r="EQ23">
        <v>1660000000</v>
      </c>
      <c r="ER23">
        <v>1660000000</v>
      </c>
      <c r="ES23">
        <v>18</v>
      </c>
      <c r="ET23">
        <v>0.13100000000000001</v>
      </c>
      <c r="EU23">
        <v>2.3E-2</v>
      </c>
      <c r="EV23">
        <v>2.577</v>
      </c>
      <c r="EW23">
        <v>0.8</v>
      </c>
      <c r="EX23">
        <v>50</v>
      </c>
      <c r="EY23">
        <v>21</v>
      </c>
      <c r="EZ23">
        <v>0.32</v>
      </c>
      <c r="FA23">
        <v>0.02</v>
      </c>
      <c r="FB23">
        <v>0.30699300000000002</v>
      </c>
      <c r="FC23">
        <v>-0.30037999999999998</v>
      </c>
      <c r="FD23">
        <v>4.5029E-2</v>
      </c>
      <c r="FE23">
        <v>0</v>
      </c>
      <c r="FF23">
        <v>4.0289339999999996</v>
      </c>
      <c r="FG23">
        <v>0.31885799999999997</v>
      </c>
      <c r="FH23">
        <v>3.4641999999999999E-2</v>
      </c>
      <c r="FI23">
        <v>1</v>
      </c>
      <c r="FJ23">
        <v>1</v>
      </c>
      <c r="FK23">
        <v>2</v>
      </c>
      <c r="FL23">
        <v>44563</v>
      </c>
      <c r="FM23">
        <v>3.06134</v>
      </c>
      <c r="FN23">
        <v>2.7640400000000001</v>
      </c>
      <c r="FO23">
        <v>1.4383E-2</v>
      </c>
      <c r="FP23">
        <v>1.5115E-2</v>
      </c>
      <c r="FQ23">
        <v>0.116371</v>
      </c>
      <c r="FR23">
        <v>0.1048</v>
      </c>
      <c r="FS23">
        <v>31329.5</v>
      </c>
      <c r="FT23">
        <v>24477.200000000001</v>
      </c>
      <c r="FU23">
        <v>29840.2</v>
      </c>
      <c r="FV23">
        <v>24301.9</v>
      </c>
      <c r="FW23">
        <v>34662.199999999997</v>
      </c>
      <c r="FX23">
        <v>31749.5</v>
      </c>
      <c r="FY23">
        <v>43134.9</v>
      </c>
      <c r="FZ23">
        <v>39634</v>
      </c>
      <c r="GA23">
        <v>2.0823499999999999</v>
      </c>
      <c r="GB23">
        <v>1.9619800000000001</v>
      </c>
      <c r="GC23">
        <v>0.124987</v>
      </c>
      <c r="GD23">
        <v>0</v>
      </c>
      <c r="GE23">
        <v>24.848700000000001</v>
      </c>
      <c r="GF23">
        <v>999.9</v>
      </c>
      <c r="GG23">
        <v>51.9</v>
      </c>
      <c r="GH23">
        <v>34.200000000000003</v>
      </c>
      <c r="GI23">
        <v>27.671399999999998</v>
      </c>
      <c r="GJ23">
        <v>30.893699999999999</v>
      </c>
      <c r="GK23">
        <v>36.5304</v>
      </c>
      <c r="GL23">
        <v>1</v>
      </c>
      <c r="GM23">
        <v>-5.8799999999999998E-3</v>
      </c>
      <c r="GN23">
        <v>0.36896800000000002</v>
      </c>
      <c r="GO23">
        <v>20.267399999999999</v>
      </c>
      <c r="GP23">
        <v>5.2273199999999997</v>
      </c>
      <c r="GQ23">
        <v>11.902699999999999</v>
      </c>
      <c r="GR23">
        <v>4.9646999999999997</v>
      </c>
      <c r="GS23">
        <v>3.2919999999999998</v>
      </c>
      <c r="GT23">
        <v>9999</v>
      </c>
      <c r="GU23">
        <v>9999</v>
      </c>
      <c r="GV23">
        <v>8726.2999999999993</v>
      </c>
      <c r="GW23">
        <v>987.2</v>
      </c>
      <c r="GX23">
        <v>1.8769899999999999</v>
      </c>
      <c r="GY23">
        <v>1.8753299999999999</v>
      </c>
      <c r="GZ23">
        <v>1.8740000000000001</v>
      </c>
      <c r="HA23">
        <v>1.87317</v>
      </c>
      <c r="HB23">
        <v>1.87469</v>
      </c>
      <c r="HC23">
        <v>1.8696600000000001</v>
      </c>
      <c r="HD23">
        <v>1.87384</v>
      </c>
      <c r="HE23">
        <v>1.87897</v>
      </c>
      <c r="HF23">
        <v>0</v>
      </c>
      <c r="HG23">
        <v>0</v>
      </c>
      <c r="HH23">
        <v>0</v>
      </c>
      <c r="HI23">
        <v>0</v>
      </c>
      <c r="HJ23">
        <v>0</v>
      </c>
      <c r="HK23" t="s">
        <v>372</v>
      </c>
      <c r="HL23" t="s">
        <v>373</v>
      </c>
      <c r="HM23" t="s">
        <v>780</v>
      </c>
      <c r="HN23" t="s">
        <v>780</v>
      </c>
      <c r="HO23" t="s">
        <v>373</v>
      </c>
      <c r="HP23">
        <v>0</v>
      </c>
      <c r="HQ23">
        <v>100</v>
      </c>
      <c r="HR23">
        <v>100</v>
      </c>
      <c r="HS23">
        <v>2.577</v>
      </c>
      <c r="HT23">
        <v>0.88690000000000002</v>
      </c>
      <c r="HU23">
        <v>2.3010969999999999</v>
      </c>
      <c r="HV23">
        <v>3.163E-3</v>
      </c>
      <c r="HW23">
        <v>-1.9999999999999999E-6</v>
      </c>
      <c r="HX23">
        <v>3.13E-10</v>
      </c>
      <c r="HY23">
        <v>0.23997199999999999</v>
      </c>
      <c r="HZ23">
        <v>2.2706E-2</v>
      </c>
      <c r="IA23">
        <v>3.1700000000000001E-4</v>
      </c>
      <c r="IB23">
        <v>-2.3999999999999999E-6</v>
      </c>
      <c r="IC23">
        <v>4</v>
      </c>
      <c r="ID23">
        <v>1883</v>
      </c>
      <c r="IE23">
        <v>1</v>
      </c>
      <c r="IF23">
        <v>28</v>
      </c>
      <c r="IG23">
        <v>1.3</v>
      </c>
      <c r="IH23">
        <v>9.1999999999999993</v>
      </c>
      <c r="II23">
        <v>0.245361</v>
      </c>
      <c r="IJ23">
        <v>2.50122</v>
      </c>
      <c r="IK23">
        <v>1.42578</v>
      </c>
      <c r="IL23">
        <v>2.2814899999999998</v>
      </c>
      <c r="IM23">
        <v>1.5478499999999999</v>
      </c>
      <c r="IN23">
        <v>2.3852500000000001</v>
      </c>
      <c r="IO23">
        <v>35.964500000000001</v>
      </c>
      <c r="IP23">
        <v>15.156499999999999</v>
      </c>
      <c r="IQ23">
        <v>18</v>
      </c>
      <c r="IR23">
        <v>566.54600000000005</v>
      </c>
      <c r="IS23">
        <v>475.49200000000002</v>
      </c>
      <c r="IT23">
        <v>24.999700000000001</v>
      </c>
      <c r="IU23">
        <v>27.134699999999999</v>
      </c>
      <c r="IV23">
        <v>29.9999</v>
      </c>
      <c r="IW23">
        <v>27.094100000000001</v>
      </c>
      <c r="IX23">
        <v>27.027799999999999</v>
      </c>
      <c r="IY23">
        <v>4.9396500000000003</v>
      </c>
      <c r="IZ23">
        <v>30.9407</v>
      </c>
      <c r="JA23">
        <v>25.212499999999999</v>
      </c>
      <c r="JB23">
        <v>25</v>
      </c>
      <c r="JC23">
        <v>50</v>
      </c>
      <c r="JD23">
        <v>19.429500000000001</v>
      </c>
      <c r="JE23">
        <v>99.929400000000001</v>
      </c>
      <c r="JF23">
        <v>100.851</v>
      </c>
    </row>
    <row r="24" spans="1:266" x14ac:dyDescent="0.2">
      <c r="A24">
        <v>22</v>
      </c>
      <c r="B24">
        <v>1660000000</v>
      </c>
      <c r="C24">
        <v>2891.1</v>
      </c>
      <c r="D24" t="s">
        <v>802</v>
      </c>
      <c r="E24">
        <v>0.92927083333333327</v>
      </c>
      <c r="F24" t="s">
        <v>366</v>
      </c>
      <c r="H24" t="s">
        <v>449</v>
      </c>
      <c r="I24">
        <v>13</v>
      </c>
      <c r="J24" t="s">
        <v>796</v>
      </c>
      <c r="K24">
        <v>1660000000</v>
      </c>
      <c r="L24">
        <v>3.6480000000000002E-3</v>
      </c>
      <c r="M24">
        <v>3.647535</v>
      </c>
      <c r="N24">
        <v>-3.4203399999999999</v>
      </c>
      <c r="O24">
        <v>6.9784499999999996</v>
      </c>
      <c r="P24">
        <v>26.383610000000001</v>
      </c>
      <c r="Q24">
        <v>2.6760959999999998</v>
      </c>
      <c r="R24">
        <v>0.70782599999999996</v>
      </c>
      <c r="S24">
        <v>0.29728100000000002</v>
      </c>
      <c r="T24">
        <v>1.9204969999999999</v>
      </c>
      <c r="U24">
        <v>0.27388000000000001</v>
      </c>
      <c r="V24">
        <v>0.173124</v>
      </c>
      <c r="W24">
        <v>241.76849999999999</v>
      </c>
      <c r="X24">
        <v>27.573920000000001</v>
      </c>
      <c r="Y24">
        <v>27.573920000000001</v>
      </c>
      <c r="Z24">
        <v>3.7015950000000002</v>
      </c>
      <c r="AA24">
        <v>67.319500000000005</v>
      </c>
      <c r="AB24">
        <v>2.3913190000000002</v>
      </c>
      <c r="AC24">
        <v>3.5521940000000001</v>
      </c>
      <c r="AD24">
        <v>1.310276</v>
      </c>
      <c r="AE24">
        <v>-160.85599999999999</v>
      </c>
      <c r="AF24">
        <v>-72.747799999999998</v>
      </c>
      <c r="AG24">
        <v>-8.1930999999999994</v>
      </c>
      <c r="AH24">
        <v>-2.8740000000000002E-2</v>
      </c>
      <c r="AI24">
        <v>0</v>
      </c>
      <c r="AJ24">
        <v>0</v>
      </c>
      <c r="AK24">
        <v>1</v>
      </c>
      <c r="AL24">
        <v>0</v>
      </c>
      <c r="AM24">
        <v>25918.36</v>
      </c>
      <c r="AN24" t="s">
        <v>367</v>
      </c>
      <c r="AO24" t="s">
        <v>367</v>
      </c>
      <c r="AP24">
        <v>0</v>
      </c>
      <c r="AQ24">
        <v>0</v>
      </c>
      <c r="AR24" t="e">
        <v>#DIV/0!</v>
      </c>
      <c r="AS24">
        <v>0</v>
      </c>
      <c r="AT24" t="s">
        <v>367</v>
      </c>
      <c r="AU24" t="s">
        <v>367</v>
      </c>
      <c r="AV24">
        <v>0</v>
      </c>
      <c r="AW24">
        <v>0</v>
      </c>
      <c r="AX24" t="e">
        <v>#DIV/0!</v>
      </c>
      <c r="AY24">
        <v>0.5</v>
      </c>
      <c r="AZ24">
        <v>1261.3330000000001</v>
      </c>
      <c r="BA24">
        <v>-3.4203399999999999</v>
      </c>
      <c r="BB24" t="e">
        <v>#DIV/0!</v>
      </c>
      <c r="BC24">
        <v>-2.7100000000000002E-3</v>
      </c>
      <c r="BD24" t="e">
        <v>#DIV/0!</v>
      </c>
      <c r="BE24" t="e">
        <v>#DIV/0!</v>
      </c>
      <c r="BF24" t="s">
        <v>367</v>
      </c>
      <c r="BG24">
        <v>0</v>
      </c>
      <c r="BH24" t="e">
        <v>#DIV/0!</v>
      </c>
      <c r="BI24" t="e">
        <v>#DIV/0!</v>
      </c>
      <c r="BJ24" t="e">
        <v>#DIV/0!</v>
      </c>
      <c r="BK24" t="e">
        <v>#DIV/0!</v>
      </c>
      <c r="BL24" t="e">
        <v>#DIV/0!</v>
      </c>
      <c r="BM24" t="e">
        <v>#DIV/0!</v>
      </c>
      <c r="BN24" t="e">
        <v>#DIV/0!</v>
      </c>
      <c r="BO24" t="e">
        <v>#DIV/0!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1500.14</v>
      </c>
      <c r="CI24">
        <v>1261.3330000000001</v>
      </c>
      <c r="CJ24">
        <v>0.84080999999999995</v>
      </c>
      <c r="CK24">
        <v>0.161164</v>
      </c>
      <c r="CL24">
        <v>6</v>
      </c>
      <c r="CM24">
        <v>0.5</v>
      </c>
      <c r="CN24" t="s">
        <v>368</v>
      </c>
      <c r="CO24">
        <v>2</v>
      </c>
      <c r="CP24">
        <v>1660000000</v>
      </c>
      <c r="CQ24">
        <v>6.9784499999999996</v>
      </c>
      <c r="CR24">
        <v>3.2764799999999998</v>
      </c>
      <c r="CS24">
        <v>23.576000000000001</v>
      </c>
      <c r="CT24">
        <v>19.692299999999999</v>
      </c>
      <c r="CU24">
        <v>4.31745</v>
      </c>
      <c r="CV24">
        <v>22.81</v>
      </c>
      <c r="CW24">
        <v>550.22900000000004</v>
      </c>
      <c r="CX24">
        <v>101.33</v>
      </c>
      <c r="CY24">
        <v>0.100243</v>
      </c>
      <c r="CZ24">
        <v>26.871300000000002</v>
      </c>
      <c r="DA24">
        <v>27.057300000000001</v>
      </c>
      <c r="DB24">
        <v>999.9</v>
      </c>
      <c r="DC24">
        <v>0</v>
      </c>
      <c r="DD24">
        <v>0</v>
      </c>
      <c r="DE24">
        <v>5007.5</v>
      </c>
      <c r="DF24">
        <v>0</v>
      </c>
      <c r="DG24">
        <v>1758.16</v>
      </c>
      <c r="DH24">
        <v>3.4863499999999998</v>
      </c>
      <c r="DI24">
        <v>6.9270399999999999</v>
      </c>
      <c r="DJ24">
        <v>3.3422999999999998</v>
      </c>
      <c r="DK24">
        <v>4.0124599999999999</v>
      </c>
      <c r="DL24">
        <v>3.2764799999999998</v>
      </c>
      <c r="DM24">
        <v>19.692299999999999</v>
      </c>
      <c r="DN24">
        <v>2.4020000000000001</v>
      </c>
      <c r="DO24">
        <v>1.9954099999999999</v>
      </c>
      <c r="DP24">
        <v>20.377199999999998</v>
      </c>
      <c r="DQ24">
        <v>17.408000000000001</v>
      </c>
      <c r="DR24">
        <v>1500.14</v>
      </c>
      <c r="DS24">
        <v>0.97298600000000002</v>
      </c>
      <c r="DT24">
        <v>2.7014E-2</v>
      </c>
      <c r="DU24">
        <v>0</v>
      </c>
      <c r="DV24">
        <v>2.5617000000000001</v>
      </c>
      <c r="DW24">
        <v>0</v>
      </c>
      <c r="DX24">
        <v>18503.5</v>
      </c>
      <c r="DY24">
        <v>13304.8</v>
      </c>
      <c r="DZ24">
        <v>36.436999999999998</v>
      </c>
      <c r="EA24">
        <v>38.311999999999998</v>
      </c>
      <c r="EB24">
        <v>36.936999999999998</v>
      </c>
      <c r="EC24">
        <v>37.25</v>
      </c>
      <c r="ED24">
        <v>36.625</v>
      </c>
      <c r="EE24">
        <v>1459.62</v>
      </c>
      <c r="EF24">
        <v>40.520000000000003</v>
      </c>
      <c r="EG24">
        <v>0</v>
      </c>
      <c r="EH24">
        <v>1660000000</v>
      </c>
      <c r="EI24">
        <v>0</v>
      </c>
      <c r="EJ24">
        <v>2.3552729999999999</v>
      </c>
      <c r="EK24">
        <v>0.74913799999999997</v>
      </c>
      <c r="EL24">
        <v>280.22219999999999</v>
      </c>
      <c r="EM24">
        <v>18627.2</v>
      </c>
      <c r="EN24">
        <v>15</v>
      </c>
      <c r="EO24">
        <v>1660000000</v>
      </c>
      <c r="EP24">
        <v>0.92958333333333332</v>
      </c>
      <c r="EQ24">
        <v>1660000000</v>
      </c>
      <c r="ER24">
        <v>1660000000</v>
      </c>
      <c r="ES24">
        <v>19</v>
      </c>
      <c r="ET24">
        <v>0.22700000000000001</v>
      </c>
      <c r="EU24">
        <v>-1E-3</v>
      </c>
      <c r="EV24">
        <v>2.661</v>
      </c>
      <c r="EW24">
        <v>0.76600000000000001</v>
      </c>
      <c r="EX24">
        <v>3</v>
      </c>
      <c r="EY24">
        <v>20</v>
      </c>
      <c r="EZ24">
        <v>0.22</v>
      </c>
      <c r="FA24">
        <v>0.02</v>
      </c>
      <c r="FB24">
        <v>3.4789919999999999</v>
      </c>
      <c r="FC24">
        <v>-5.0340000000000003E-2</v>
      </c>
      <c r="FD24">
        <v>1.3532000000000001E-2</v>
      </c>
      <c r="FE24">
        <v>1</v>
      </c>
      <c r="FF24">
        <v>4.0014510000000003</v>
      </c>
      <c r="FG24">
        <v>-1.864E-2</v>
      </c>
      <c r="FH24">
        <v>5.1630000000000001E-3</v>
      </c>
      <c r="FI24">
        <v>1</v>
      </c>
      <c r="FJ24">
        <v>2</v>
      </c>
      <c r="FK24">
        <v>2</v>
      </c>
      <c r="FL24">
        <v>44594</v>
      </c>
      <c r="FM24">
        <v>3.06114</v>
      </c>
      <c r="FN24">
        <v>2.76423</v>
      </c>
      <c r="FO24">
        <v>1.292E-3</v>
      </c>
      <c r="FP24">
        <v>9.859999999999999E-4</v>
      </c>
      <c r="FQ24">
        <v>0.117199</v>
      </c>
      <c r="FR24">
        <v>0.105818</v>
      </c>
      <c r="FS24">
        <v>31745.599999999999</v>
      </c>
      <c r="FT24">
        <v>24827.599999999999</v>
      </c>
      <c r="FU24">
        <v>29840.1</v>
      </c>
      <c r="FV24">
        <v>24301.1</v>
      </c>
      <c r="FW24">
        <v>34627.5</v>
      </c>
      <c r="FX24">
        <v>31710.799999999999</v>
      </c>
      <c r="FY24">
        <v>43133.8</v>
      </c>
      <c r="FZ24">
        <v>39632.1</v>
      </c>
      <c r="GA24">
        <v>2.0824799999999999</v>
      </c>
      <c r="GB24">
        <v>1.9631799999999999</v>
      </c>
      <c r="GC24">
        <v>0.116352</v>
      </c>
      <c r="GD24">
        <v>0</v>
      </c>
      <c r="GE24">
        <v>25.151700000000002</v>
      </c>
      <c r="GF24">
        <v>999.9</v>
      </c>
      <c r="GG24">
        <v>51.6</v>
      </c>
      <c r="GH24">
        <v>34.1</v>
      </c>
      <c r="GI24">
        <v>27.3613</v>
      </c>
      <c r="GJ24">
        <v>30.893699999999999</v>
      </c>
      <c r="GK24">
        <v>36.406199999999998</v>
      </c>
      <c r="GL24">
        <v>1</v>
      </c>
      <c r="GM24">
        <v>-6.5900000000000004E-3</v>
      </c>
      <c r="GN24">
        <v>0.42480099999999998</v>
      </c>
      <c r="GO24">
        <v>20.2669</v>
      </c>
      <c r="GP24">
        <v>5.2234299999999996</v>
      </c>
      <c r="GQ24">
        <v>11.903</v>
      </c>
      <c r="GR24">
        <v>4.9645000000000001</v>
      </c>
      <c r="GS24">
        <v>3.2919999999999998</v>
      </c>
      <c r="GT24">
        <v>9999</v>
      </c>
      <c r="GU24">
        <v>9999</v>
      </c>
      <c r="GV24">
        <v>8745.2999999999993</v>
      </c>
      <c r="GW24">
        <v>987.2</v>
      </c>
      <c r="GX24">
        <v>1.8771</v>
      </c>
      <c r="GY24">
        <v>1.8753599999999999</v>
      </c>
      <c r="GZ24">
        <v>1.8740399999999999</v>
      </c>
      <c r="HA24">
        <v>1.8731899999999999</v>
      </c>
      <c r="HB24">
        <v>1.87469</v>
      </c>
      <c r="HC24">
        <v>1.8696600000000001</v>
      </c>
      <c r="HD24">
        <v>1.87391</v>
      </c>
      <c r="HE24">
        <v>1.87897</v>
      </c>
      <c r="HF24">
        <v>0</v>
      </c>
      <c r="HG24">
        <v>0</v>
      </c>
      <c r="HH24">
        <v>0</v>
      </c>
      <c r="HI24">
        <v>0</v>
      </c>
      <c r="HJ24">
        <v>0</v>
      </c>
      <c r="HK24" t="s">
        <v>372</v>
      </c>
      <c r="HL24" t="s">
        <v>373</v>
      </c>
      <c r="HM24" t="s">
        <v>780</v>
      </c>
      <c r="HN24" t="s">
        <v>780</v>
      </c>
      <c r="HO24" t="s">
        <v>373</v>
      </c>
      <c r="HP24">
        <v>0</v>
      </c>
      <c r="HQ24">
        <v>100</v>
      </c>
      <c r="HR24">
        <v>100</v>
      </c>
      <c r="HS24">
        <v>2.661</v>
      </c>
      <c r="HT24">
        <v>0.76600000000000001</v>
      </c>
      <c r="HU24">
        <v>2.4317669999999998</v>
      </c>
      <c r="HV24">
        <v>3.163E-3</v>
      </c>
      <c r="HW24">
        <v>-1.9999999999999999E-6</v>
      </c>
      <c r="HX24">
        <v>3.13E-10</v>
      </c>
      <c r="HY24">
        <v>0.23997199999999999</v>
      </c>
      <c r="HZ24">
        <v>2.2706E-2</v>
      </c>
      <c r="IA24">
        <v>3.1700000000000001E-4</v>
      </c>
      <c r="IB24">
        <v>-2.3999999999999999E-6</v>
      </c>
      <c r="IC24">
        <v>4</v>
      </c>
      <c r="ID24">
        <v>1883</v>
      </c>
      <c r="IE24">
        <v>1</v>
      </c>
      <c r="IF24">
        <v>28</v>
      </c>
      <c r="IG24">
        <v>1.3</v>
      </c>
      <c r="IH24">
        <v>10.9</v>
      </c>
      <c r="II24">
        <v>3.1738000000000002E-2</v>
      </c>
      <c r="IJ24">
        <v>4.99756</v>
      </c>
      <c r="IK24">
        <v>1.42578</v>
      </c>
      <c r="IL24">
        <v>2.2802699999999998</v>
      </c>
      <c r="IM24">
        <v>1.5478499999999999</v>
      </c>
      <c r="IN24">
        <v>2.3742700000000001</v>
      </c>
      <c r="IO24">
        <v>35.777700000000003</v>
      </c>
      <c r="IP24">
        <v>15.1302</v>
      </c>
      <c r="IQ24">
        <v>18</v>
      </c>
      <c r="IR24">
        <v>566.41200000000003</v>
      </c>
      <c r="IS24">
        <v>476.06900000000002</v>
      </c>
      <c r="IT24">
        <v>25.0002</v>
      </c>
      <c r="IU24">
        <v>27.124500000000001</v>
      </c>
      <c r="IV24">
        <v>30.0001</v>
      </c>
      <c r="IW24">
        <v>27.071200000000001</v>
      </c>
      <c r="IX24">
        <v>27.007899999999999</v>
      </c>
      <c r="IY24">
        <v>0</v>
      </c>
      <c r="IZ24">
        <v>28.676100000000002</v>
      </c>
      <c r="JA24">
        <v>23.158100000000001</v>
      </c>
      <c r="JB24">
        <v>25</v>
      </c>
      <c r="JC24">
        <v>0</v>
      </c>
      <c r="JD24">
        <v>19.7349</v>
      </c>
      <c r="JE24">
        <v>99.927800000000005</v>
      </c>
      <c r="JF24">
        <v>100.84699999999999</v>
      </c>
    </row>
    <row r="25" spans="1:266" x14ac:dyDescent="0.2">
      <c r="A25">
        <v>23</v>
      </c>
      <c r="B25">
        <v>1660000000</v>
      </c>
      <c r="C25">
        <v>2994.1</v>
      </c>
      <c r="D25" t="s">
        <v>803</v>
      </c>
      <c r="E25">
        <v>0.93046296296296294</v>
      </c>
      <c r="F25" t="s">
        <v>366</v>
      </c>
      <c r="H25" t="s">
        <v>449</v>
      </c>
      <c r="I25">
        <v>13</v>
      </c>
      <c r="J25" t="s">
        <v>796</v>
      </c>
      <c r="K25">
        <v>1660000000</v>
      </c>
      <c r="L25">
        <v>3.8990000000000001E-3</v>
      </c>
      <c r="M25">
        <v>3.8990900000000002</v>
      </c>
      <c r="N25">
        <v>17.26023</v>
      </c>
      <c r="O25">
        <v>379.74299999999999</v>
      </c>
      <c r="P25">
        <v>280.26990000000001</v>
      </c>
      <c r="Q25">
        <v>28.42624</v>
      </c>
      <c r="R25">
        <v>38.515250000000002</v>
      </c>
      <c r="S25">
        <v>0.32211899999999999</v>
      </c>
      <c r="T25">
        <v>1.9094340000000001</v>
      </c>
      <c r="U25">
        <v>0.29469200000000001</v>
      </c>
      <c r="V25">
        <v>0.18645200000000001</v>
      </c>
      <c r="W25">
        <v>241.7396</v>
      </c>
      <c r="X25">
        <v>27.501480000000001</v>
      </c>
      <c r="Y25">
        <v>27.501480000000001</v>
      </c>
      <c r="Z25">
        <v>3.6859419999999998</v>
      </c>
      <c r="AA25">
        <v>67.034739999999999</v>
      </c>
      <c r="AB25">
        <v>2.3841459999999999</v>
      </c>
      <c r="AC25">
        <v>3.5565820000000001</v>
      </c>
      <c r="AD25">
        <v>1.301796</v>
      </c>
      <c r="AE25">
        <v>-171.95</v>
      </c>
      <c r="AF25">
        <v>-62.709699999999998</v>
      </c>
      <c r="AG25">
        <v>-7.1016599999999999</v>
      </c>
      <c r="AH25">
        <v>-2.1600000000000001E-2</v>
      </c>
      <c r="AI25">
        <v>0</v>
      </c>
      <c r="AJ25">
        <v>0</v>
      </c>
      <c r="AK25">
        <v>1</v>
      </c>
      <c r="AL25">
        <v>0</v>
      </c>
      <c r="AM25">
        <v>25638.22</v>
      </c>
      <c r="AN25" t="s">
        <v>367</v>
      </c>
      <c r="AO25" t="s">
        <v>367</v>
      </c>
      <c r="AP25">
        <v>0</v>
      </c>
      <c r="AQ25">
        <v>0</v>
      </c>
      <c r="AR25" t="e">
        <v>#DIV/0!</v>
      </c>
      <c r="AS25">
        <v>0</v>
      </c>
      <c r="AT25" t="s">
        <v>367</v>
      </c>
      <c r="AU25" t="s">
        <v>367</v>
      </c>
      <c r="AV25">
        <v>0</v>
      </c>
      <c r="AW25">
        <v>0</v>
      </c>
      <c r="AX25" t="e">
        <v>#DIV/0!</v>
      </c>
      <c r="AY25">
        <v>0.5</v>
      </c>
      <c r="AZ25">
        <v>1261.19</v>
      </c>
      <c r="BA25">
        <v>17.26023</v>
      </c>
      <c r="BB25" t="e">
        <v>#DIV/0!</v>
      </c>
      <c r="BC25">
        <v>1.3686E-2</v>
      </c>
      <c r="BD25" t="e">
        <v>#DIV/0!</v>
      </c>
      <c r="BE25" t="e">
        <v>#DIV/0!</v>
      </c>
      <c r="BF25" t="s">
        <v>367</v>
      </c>
      <c r="BG25">
        <v>0</v>
      </c>
      <c r="BH25" t="e">
        <v>#DIV/0!</v>
      </c>
      <c r="BI25" t="e">
        <v>#DIV/0!</v>
      </c>
      <c r="BJ25" t="e">
        <v>#DIV/0!</v>
      </c>
      <c r="BK25" t="e">
        <v>#DIV/0!</v>
      </c>
      <c r="BL25" t="e">
        <v>#DIV/0!</v>
      </c>
      <c r="BM25" t="e">
        <v>#DIV/0!</v>
      </c>
      <c r="BN25" t="e">
        <v>#DIV/0!</v>
      </c>
      <c r="BO25" t="e">
        <v>#DIV/0!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1499.97</v>
      </c>
      <c r="CI25">
        <v>1261.19</v>
      </c>
      <c r="CJ25">
        <v>0.84080999999999995</v>
      </c>
      <c r="CK25">
        <v>0.161163</v>
      </c>
      <c r="CL25">
        <v>6</v>
      </c>
      <c r="CM25">
        <v>0.5</v>
      </c>
      <c r="CN25" t="s">
        <v>368</v>
      </c>
      <c r="CO25">
        <v>2</v>
      </c>
      <c r="CP25">
        <v>1660000000</v>
      </c>
      <c r="CQ25">
        <v>379.74299999999999</v>
      </c>
      <c r="CR25">
        <v>400.173</v>
      </c>
      <c r="CS25">
        <v>23.506599999999999</v>
      </c>
      <c r="CT25">
        <v>19.356000000000002</v>
      </c>
      <c r="CU25">
        <v>376.39800000000002</v>
      </c>
      <c r="CV25">
        <v>22.6188</v>
      </c>
      <c r="CW25">
        <v>550.39300000000003</v>
      </c>
      <c r="CX25">
        <v>101.324</v>
      </c>
      <c r="CY25">
        <v>0.100523</v>
      </c>
      <c r="CZ25">
        <v>26.892299999999999</v>
      </c>
      <c r="DA25">
        <v>27.011800000000001</v>
      </c>
      <c r="DB25">
        <v>999.9</v>
      </c>
      <c r="DC25">
        <v>0</v>
      </c>
      <c r="DD25">
        <v>0</v>
      </c>
      <c r="DE25">
        <v>4961.25</v>
      </c>
      <c r="DF25">
        <v>0</v>
      </c>
      <c r="DG25">
        <v>1763.37</v>
      </c>
      <c r="DH25">
        <v>-20.198</v>
      </c>
      <c r="DI25">
        <v>389.12200000000001</v>
      </c>
      <c r="DJ25">
        <v>408.072</v>
      </c>
      <c r="DK25">
        <v>4.1505400000000003</v>
      </c>
      <c r="DL25">
        <v>400.173</v>
      </c>
      <c r="DM25">
        <v>19.356000000000002</v>
      </c>
      <c r="DN25">
        <v>2.3817900000000001</v>
      </c>
      <c r="DO25">
        <v>1.9612400000000001</v>
      </c>
      <c r="DP25">
        <v>20.240500000000001</v>
      </c>
      <c r="DQ25">
        <v>17.134799999999998</v>
      </c>
      <c r="DR25">
        <v>1499.97</v>
      </c>
      <c r="DS25">
        <v>0.97300600000000004</v>
      </c>
      <c r="DT25">
        <v>2.6994000000000001E-2</v>
      </c>
      <c r="DU25">
        <v>0</v>
      </c>
      <c r="DV25">
        <v>2.1063999999999998</v>
      </c>
      <c r="DW25">
        <v>0</v>
      </c>
      <c r="DX25">
        <v>17933.8</v>
      </c>
      <c r="DY25">
        <v>13303.4</v>
      </c>
      <c r="DZ25">
        <v>36.936999999999998</v>
      </c>
      <c r="EA25">
        <v>39.625</v>
      </c>
      <c r="EB25">
        <v>37.686999999999998</v>
      </c>
      <c r="EC25">
        <v>37.75</v>
      </c>
      <c r="ED25">
        <v>37.186999999999998</v>
      </c>
      <c r="EE25">
        <v>1459.48</v>
      </c>
      <c r="EF25">
        <v>40.49</v>
      </c>
      <c r="EG25">
        <v>0</v>
      </c>
      <c r="EH25">
        <v>1660000000</v>
      </c>
      <c r="EI25">
        <v>0</v>
      </c>
      <c r="EJ25">
        <v>2.3786079999999998</v>
      </c>
      <c r="EK25">
        <v>-6.6170000000000007E-2</v>
      </c>
      <c r="EL25">
        <v>468.69060000000002</v>
      </c>
      <c r="EM25">
        <v>17959.599999999999</v>
      </c>
      <c r="EN25">
        <v>15</v>
      </c>
      <c r="EO25">
        <v>1660000000</v>
      </c>
      <c r="EP25">
        <v>0.93070601851851853</v>
      </c>
      <c r="EQ25">
        <v>1660000000</v>
      </c>
      <c r="ER25">
        <v>1660000000</v>
      </c>
      <c r="ES25">
        <v>20</v>
      </c>
      <c r="ET25">
        <v>-0.26800000000000002</v>
      </c>
      <c r="EU25">
        <v>-1E-3</v>
      </c>
      <c r="EV25">
        <v>3.3450000000000002</v>
      </c>
      <c r="EW25">
        <v>0.76600000000000001</v>
      </c>
      <c r="EX25">
        <v>401</v>
      </c>
      <c r="EY25">
        <v>20</v>
      </c>
      <c r="EZ25">
        <v>0.06</v>
      </c>
      <c r="FA25">
        <v>0.02</v>
      </c>
      <c r="FB25">
        <v>-20.026</v>
      </c>
      <c r="FC25">
        <v>-3.87087</v>
      </c>
      <c r="FD25">
        <v>0.44495600000000002</v>
      </c>
      <c r="FE25">
        <v>0</v>
      </c>
      <c r="FF25">
        <v>4.1494989999999996</v>
      </c>
      <c r="FG25">
        <v>-5.3600000000000002E-2</v>
      </c>
      <c r="FH25">
        <v>7.3870000000000003E-3</v>
      </c>
      <c r="FI25">
        <v>1</v>
      </c>
      <c r="FJ25">
        <v>1</v>
      </c>
      <c r="FK25">
        <v>2</v>
      </c>
      <c r="FL25">
        <v>44563</v>
      </c>
      <c r="FM25">
        <v>3.0614699999999999</v>
      </c>
      <c r="FN25">
        <v>2.76431</v>
      </c>
      <c r="FO25">
        <v>9.6771999999999997E-2</v>
      </c>
      <c r="FP25">
        <v>0.101952</v>
      </c>
      <c r="FQ25">
        <v>0.116495</v>
      </c>
      <c r="FR25">
        <v>0.104533</v>
      </c>
      <c r="FS25">
        <v>28705.7</v>
      </c>
      <c r="FT25">
        <v>22316</v>
      </c>
      <c r="FU25">
        <v>29835.3</v>
      </c>
      <c r="FV25">
        <v>24298.9</v>
      </c>
      <c r="FW25">
        <v>34653.199999999997</v>
      </c>
      <c r="FX25">
        <v>31757.8</v>
      </c>
      <c r="FY25">
        <v>43125.5</v>
      </c>
      <c r="FZ25">
        <v>39628.5</v>
      </c>
      <c r="GA25">
        <v>2.0825499999999999</v>
      </c>
      <c r="GB25">
        <v>1.9638800000000001</v>
      </c>
      <c r="GC25">
        <v>0.102129</v>
      </c>
      <c r="GD25">
        <v>0</v>
      </c>
      <c r="GE25">
        <v>25.339300000000001</v>
      </c>
      <c r="GF25">
        <v>999.9</v>
      </c>
      <c r="GG25">
        <v>51.3</v>
      </c>
      <c r="GH25">
        <v>34</v>
      </c>
      <c r="GI25">
        <v>27.050799999999999</v>
      </c>
      <c r="GJ25">
        <v>31.143799999999999</v>
      </c>
      <c r="GK25">
        <v>36.586500000000001</v>
      </c>
      <c r="GL25">
        <v>1</v>
      </c>
      <c r="GM25">
        <v>-1.4499999999999999E-3</v>
      </c>
      <c r="GN25">
        <v>0.49369299999999999</v>
      </c>
      <c r="GO25">
        <v>20.268899999999999</v>
      </c>
      <c r="GP25">
        <v>5.22403</v>
      </c>
      <c r="GQ25">
        <v>11.904199999999999</v>
      </c>
      <c r="GR25">
        <v>4.9638</v>
      </c>
      <c r="GS25">
        <v>3.2919999999999998</v>
      </c>
      <c r="GT25">
        <v>9999</v>
      </c>
      <c r="GU25">
        <v>9999</v>
      </c>
      <c r="GV25">
        <v>8762.7999999999993</v>
      </c>
      <c r="GW25">
        <v>987.2</v>
      </c>
      <c r="GX25">
        <v>1.8769800000000001</v>
      </c>
      <c r="GY25">
        <v>1.87531</v>
      </c>
      <c r="GZ25">
        <v>1.8739699999999999</v>
      </c>
      <c r="HA25">
        <v>1.87317</v>
      </c>
      <c r="HB25">
        <v>1.87469</v>
      </c>
      <c r="HC25">
        <v>1.8696600000000001</v>
      </c>
      <c r="HD25">
        <v>1.8738300000000001</v>
      </c>
      <c r="HE25">
        <v>1.8789100000000001</v>
      </c>
      <c r="HF25">
        <v>0</v>
      </c>
      <c r="HG25">
        <v>0</v>
      </c>
      <c r="HH25">
        <v>0</v>
      </c>
      <c r="HI25">
        <v>0</v>
      </c>
      <c r="HJ25">
        <v>0</v>
      </c>
      <c r="HK25" t="s">
        <v>372</v>
      </c>
      <c r="HL25" t="s">
        <v>373</v>
      </c>
      <c r="HM25" t="s">
        <v>780</v>
      </c>
      <c r="HN25" t="s">
        <v>780</v>
      </c>
      <c r="HO25" t="s">
        <v>373</v>
      </c>
      <c r="HP25">
        <v>0</v>
      </c>
      <c r="HQ25">
        <v>100</v>
      </c>
      <c r="HR25">
        <v>100</v>
      </c>
      <c r="HS25">
        <v>3.3450000000000002</v>
      </c>
      <c r="HT25">
        <v>0.88780000000000003</v>
      </c>
      <c r="HU25">
        <v>2.6587079999999998</v>
      </c>
      <c r="HV25">
        <v>3.163E-3</v>
      </c>
      <c r="HW25">
        <v>-1.9999999999999999E-6</v>
      </c>
      <c r="HX25">
        <v>3.13E-10</v>
      </c>
      <c r="HY25">
        <v>0.23943</v>
      </c>
      <c r="HZ25">
        <v>2.2706E-2</v>
      </c>
      <c r="IA25">
        <v>3.1700000000000001E-4</v>
      </c>
      <c r="IB25">
        <v>-2.3999999999999999E-6</v>
      </c>
      <c r="IC25">
        <v>4</v>
      </c>
      <c r="ID25">
        <v>1883</v>
      </c>
      <c r="IE25">
        <v>1</v>
      </c>
      <c r="IF25">
        <v>28</v>
      </c>
      <c r="IG25">
        <v>1.4</v>
      </c>
      <c r="IH25">
        <v>1.3</v>
      </c>
      <c r="II25">
        <v>1.0449200000000001</v>
      </c>
      <c r="IJ25">
        <v>2.4536099999999998</v>
      </c>
      <c r="IK25">
        <v>1.42578</v>
      </c>
      <c r="IL25">
        <v>2.2814899999999998</v>
      </c>
      <c r="IM25">
        <v>1.5478499999999999</v>
      </c>
      <c r="IN25">
        <v>2.4023400000000001</v>
      </c>
      <c r="IO25">
        <v>35.6845</v>
      </c>
      <c r="IP25">
        <v>15.1302</v>
      </c>
      <c r="IQ25">
        <v>18</v>
      </c>
      <c r="IR25">
        <v>566.74599999999998</v>
      </c>
      <c r="IS25">
        <v>476.73</v>
      </c>
      <c r="IT25">
        <v>25.000699999999998</v>
      </c>
      <c r="IU25">
        <v>27.1785</v>
      </c>
      <c r="IV25">
        <v>30.000299999999999</v>
      </c>
      <c r="IW25">
        <v>27.100999999999999</v>
      </c>
      <c r="IX25">
        <v>27.035</v>
      </c>
      <c r="IY25">
        <v>20.9528</v>
      </c>
      <c r="IZ25">
        <v>29.209900000000001</v>
      </c>
      <c r="JA25">
        <v>21.213000000000001</v>
      </c>
      <c r="JB25">
        <v>25</v>
      </c>
      <c r="JC25">
        <v>400</v>
      </c>
      <c r="JD25">
        <v>19.387799999999999</v>
      </c>
      <c r="JE25">
        <v>99.91</v>
      </c>
      <c r="JF25">
        <v>100.83799999999999</v>
      </c>
    </row>
    <row r="26" spans="1:266" x14ac:dyDescent="0.2">
      <c r="A26">
        <v>24</v>
      </c>
      <c r="B26">
        <v>1660000000</v>
      </c>
      <c r="C26">
        <v>3091.5</v>
      </c>
      <c r="D26" t="s">
        <v>804</v>
      </c>
      <c r="E26">
        <v>0.9315972222222223</v>
      </c>
      <c r="F26" t="s">
        <v>366</v>
      </c>
      <c r="H26" t="s">
        <v>449</v>
      </c>
      <c r="I26">
        <v>13</v>
      </c>
      <c r="J26" t="s">
        <v>796</v>
      </c>
      <c r="K26">
        <v>1660000000</v>
      </c>
      <c r="L26">
        <v>3.8769999999999998E-3</v>
      </c>
      <c r="M26">
        <v>3.8766929999999999</v>
      </c>
      <c r="N26">
        <v>16.948440000000002</v>
      </c>
      <c r="O26">
        <v>380.017</v>
      </c>
      <c r="P26">
        <v>281.91230000000002</v>
      </c>
      <c r="Q26">
        <v>28.591519999999999</v>
      </c>
      <c r="R26">
        <v>38.54128</v>
      </c>
      <c r="S26">
        <v>0.320772</v>
      </c>
      <c r="T26">
        <v>1.9246780000000001</v>
      </c>
      <c r="U26">
        <v>0.29376000000000002</v>
      </c>
      <c r="V26">
        <v>0.185837</v>
      </c>
      <c r="W26">
        <v>241.7423</v>
      </c>
      <c r="X26">
        <v>27.650829999999999</v>
      </c>
      <c r="Y26">
        <v>27.650829999999999</v>
      </c>
      <c r="Z26">
        <v>3.7182770000000001</v>
      </c>
      <c r="AA26">
        <v>67.475089999999994</v>
      </c>
      <c r="AB26">
        <v>2.4203649999999999</v>
      </c>
      <c r="AC26">
        <v>3.5870500000000001</v>
      </c>
      <c r="AD26">
        <v>1.297912</v>
      </c>
      <c r="AE26">
        <v>-170.96199999999999</v>
      </c>
      <c r="AF26">
        <v>-63.641399999999997</v>
      </c>
      <c r="AG26">
        <v>-7.1606300000000003</v>
      </c>
      <c r="AH26">
        <v>-2.1919999999999999E-2</v>
      </c>
      <c r="AI26">
        <v>0</v>
      </c>
      <c r="AJ26">
        <v>0</v>
      </c>
      <c r="AK26">
        <v>1</v>
      </c>
      <c r="AL26">
        <v>0</v>
      </c>
      <c r="AM26">
        <v>26009.73</v>
      </c>
      <c r="AN26" t="s">
        <v>367</v>
      </c>
      <c r="AO26" t="s">
        <v>367</v>
      </c>
      <c r="AP26">
        <v>0</v>
      </c>
      <c r="AQ26">
        <v>0</v>
      </c>
      <c r="AR26" t="e">
        <v>#DIV/0!</v>
      </c>
      <c r="AS26">
        <v>0</v>
      </c>
      <c r="AT26" t="s">
        <v>367</v>
      </c>
      <c r="AU26" t="s">
        <v>367</v>
      </c>
      <c r="AV26">
        <v>0</v>
      </c>
      <c r="AW26">
        <v>0</v>
      </c>
      <c r="AX26" t="e">
        <v>#DIV/0!</v>
      </c>
      <c r="AY26">
        <v>0.5</v>
      </c>
      <c r="AZ26">
        <v>1261.1990000000001</v>
      </c>
      <c r="BA26">
        <v>16.948440000000002</v>
      </c>
      <c r="BB26" t="e">
        <v>#DIV/0!</v>
      </c>
      <c r="BC26">
        <v>1.3438E-2</v>
      </c>
      <c r="BD26" t="e">
        <v>#DIV/0!</v>
      </c>
      <c r="BE26" t="e">
        <v>#DIV/0!</v>
      </c>
      <c r="BF26" t="s">
        <v>367</v>
      </c>
      <c r="BG26">
        <v>0</v>
      </c>
      <c r="BH26" t="e">
        <v>#DIV/0!</v>
      </c>
      <c r="BI26" t="e">
        <v>#DIV/0!</v>
      </c>
      <c r="BJ26" t="e">
        <v>#DIV/0!</v>
      </c>
      <c r="BK26" t="e">
        <v>#DIV/0!</v>
      </c>
      <c r="BL26" t="e">
        <v>#DIV/0!</v>
      </c>
      <c r="BM26" t="e">
        <v>#DIV/0!</v>
      </c>
      <c r="BN26" t="e">
        <v>#DIV/0!</v>
      </c>
      <c r="BO26" t="e">
        <v>#DIV/0!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1499.98</v>
      </c>
      <c r="CI26">
        <v>1261.1990000000001</v>
      </c>
      <c r="CJ26">
        <v>0.84080999999999995</v>
      </c>
      <c r="CK26">
        <v>0.161164</v>
      </c>
      <c r="CL26">
        <v>6</v>
      </c>
      <c r="CM26">
        <v>0.5</v>
      </c>
      <c r="CN26" t="s">
        <v>368</v>
      </c>
      <c r="CO26">
        <v>2</v>
      </c>
      <c r="CP26">
        <v>1660000000</v>
      </c>
      <c r="CQ26">
        <v>380.017</v>
      </c>
      <c r="CR26">
        <v>400.10899999999998</v>
      </c>
      <c r="CS26">
        <v>23.864799999999999</v>
      </c>
      <c r="CT26">
        <v>19.737500000000001</v>
      </c>
      <c r="CU26">
        <v>376.70699999999999</v>
      </c>
      <c r="CV26">
        <v>22.965399999999999</v>
      </c>
      <c r="CW26">
        <v>550.11900000000003</v>
      </c>
      <c r="CX26">
        <v>101.32</v>
      </c>
      <c r="CY26">
        <v>9.9889000000000006E-2</v>
      </c>
      <c r="CZ26">
        <v>27.037500000000001</v>
      </c>
      <c r="DA26">
        <v>27.071200000000001</v>
      </c>
      <c r="DB26">
        <v>999.9</v>
      </c>
      <c r="DC26">
        <v>0</v>
      </c>
      <c r="DD26">
        <v>0</v>
      </c>
      <c r="DE26">
        <v>5025.62</v>
      </c>
      <c r="DF26">
        <v>0</v>
      </c>
      <c r="DG26">
        <v>1771.05</v>
      </c>
      <c r="DH26">
        <v>-20.092099999999999</v>
      </c>
      <c r="DI26">
        <v>389.30799999999999</v>
      </c>
      <c r="DJ26">
        <v>408.16500000000002</v>
      </c>
      <c r="DK26">
        <v>4.12737</v>
      </c>
      <c r="DL26">
        <v>400.10899999999998</v>
      </c>
      <c r="DM26">
        <v>19.737500000000001</v>
      </c>
      <c r="DN26">
        <v>2.4179900000000001</v>
      </c>
      <c r="DO26">
        <v>1.9998</v>
      </c>
      <c r="DP26">
        <v>20.4847</v>
      </c>
      <c r="DQ26">
        <v>17.442799999999998</v>
      </c>
      <c r="DR26">
        <v>1499.98</v>
      </c>
      <c r="DS26">
        <v>0.97299599999999997</v>
      </c>
      <c r="DT26">
        <v>2.7004E-2</v>
      </c>
      <c r="DU26">
        <v>0</v>
      </c>
      <c r="DV26">
        <v>2.1549</v>
      </c>
      <c r="DW26">
        <v>0</v>
      </c>
      <c r="DX26">
        <v>18251.8</v>
      </c>
      <c r="DY26">
        <v>13303.4</v>
      </c>
      <c r="DZ26">
        <v>38.311999999999998</v>
      </c>
      <c r="EA26">
        <v>41.311999999999998</v>
      </c>
      <c r="EB26">
        <v>39.125</v>
      </c>
      <c r="EC26">
        <v>39.25</v>
      </c>
      <c r="ED26">
        <v>38.311999999999998</v>
      </c>
      <c r="EE26">
        <v>1459.47</v>
      </c>
      <c r="EF26">
        <v>40.51</v>
      </c>
      <c r="EG26">
        <v>0</v>
      </c>
      <c r="EH26">
        <v>1660000000</v>
      </c>
      <c r="EI26">
        <v>0</v>
      </c>
      <c r="EJ26">
        <v>2.3367960000000001</v>
      </c>
      <c r="EK26">
        <v>0.101303</v>
      </c>
      <c r="EL26">
        <v>857.70600000000002</v>
      </c>
      <c r="EM26">
        <v>18194.63</v>
      </c>
      <c r="EN26">
        <v>15</v>
      </c>
      <c r="EO26">
        <v>1660000000</v>
      </c>
      <c r="EP26">
        <v>0.93070601851851853</v>
      </c>
      <c r="EQ26">
        <v>1660000000</v>
      </c>
      <c r="ER26">
        <v>1660000000</v>
      </c>
      <c r="ES26">
        <v>20</v>
      </c>
      <c r="ET26">
        <v>-0.26800000000000002</v>
      </c>
      <c r="EU26">
        <v>-1E-3</v>
      </c>
      <c r="EV26">
        <v>3.3450000000000002</v>
      </c>
      <c r="EW26">
        <v>0.76600000000000001</v>
      </c>
      <c r="EX26">
        <v>401</v>
      </c>
      <c r="EY26">
        <v>20</v>
      </c>
      <c r="EZ26">
        <v>0.06</v>
      </c>
      <c r="FA26">
        <v>0.02</v>
      </c>
      <c r="FB26">
        <v>-19.987400000000001</v>
      </c>
      <c r="FC26">
        <v>-0.47166999999999998</v>
      </c>
      <c r="FD26">
        <v>5.2323000000000001E-2</v>
      </c>
      <c r="FE26">
        <v>0</v>
      </c>
      <c r="FF26">
        <v>4.1222830000000004</v>
      </c>
      <c r="FG26">
        <v>-6.2170000000000003E-2</v>
      </c>
      <c r="FH26">
        <v>8.0269999999999994E-3</v>
      </c>
      <c r="FI26">
        <v>1</v>
      </c>
      <c r="FJ26">
        <v>1</v>
      </c>
      <c r="FK26">
        <v>2</v>
      </c>
      <c r="FL26">
        <v>44563</v>
      </c>
      <c r="FM26">
        <v>3.0607700000000002</v>
      </c>
      <c r="FN26">
        <v>2.7639499999999999</v>
      </c>
      <c r="FO26">
        <v>9.6825999999999995E-2</v>
      </c>
      <c r="FP26">
        <v>0.101933</v>
      </c>
      <c r="FQ26">
        <v>0.117732</v>
      </c>
      <c r="FR26">
        <v>0.105966</v>
      </c>
      <c r="FS26">
        <v>28701.5</v>
      </c>
      <c r="FT26">
        <v>22314.9</v>
      </c>
      <c r="FU26">
        <v>29832.9</v>
      </c>
      <c r="FV26">
        <v>24297.3</v>
      </c>
      <c r="FW26">
        <v>34600.300000000003</v>
      </c>
      <c r="FX26">
        <v>31703.7</v>
      </c>
      <c r="FY26">
        <v>43121.3</v>
      </c>
      <c r="FZ26">
        <v>39625.4</v>
      </c>
      <c r="GA26">
        <v>2.08203</v>
      </c>
      <c r="GB26">
        <v>1.96522</v>
      </c>
      <c r="GC26">
        <v>9.8832000000000003E-2</v>
      </c>
      <c r="GD26">
        <v>0</v>
      </c>
      <c r="GE26">
        <v>25.452999999999999</v>
      </c>
      <c r="GF26">
        <v>999.9</v>
      </c>
      <c r="GG26">
        <v>51.1</v>
      </c>
      <c r="GH26">
        <v>33.9</v>
      </c>
      <c r="GI26">
        <v>26.797499999999999</v>
      </c>
      <c r="GJ26">
        <v>30.803799999999999</v>
      </c>
      <c r="GK26">
        <v>37.123399999999997</v>
      </c>
      <c r="GL26">
        <v>1</v>
      </c>
      <c r="GM26">
        <v>1.3669999999999999E-3</v>
      </c>
      <c r="GN26">
        <v>0.53194699999999995</v>
      </c>
      <c r="GO26">
        <v>20.2683</v>
      </c>
      <c r="GP26">
        <v>5.2232799999999999</v>
      </c>
      <c r="GQ26">
        <v>11.903499999999999</v>
      </c>
      <c r="GR26">
        <v>4.9648500000000002</v>
      </c>
      <c r="GS26">
        <v>3.2919999999999998</v>
      </c>
      <c r="GT26">
        <v>9999</v>
      </c>
      <c r="GU26">
        <v>9999</v>
      </c>
      <c r="GV26">
        <v>8777.1</v>
      </c>
      <c r="GW26">
        <v>987.3</v>
      </c>
      <c r="GX26">
        <v>1.8769800000000001</v>
      </c>
      <c r="GY26">
        <v>1.87531</v>
      </c>
      <c r="GZ26">
        <v>1.8739399999999999</v>
      </c>
      <c r="HA26">
        <v>1.87317</v>
      </c>
      <c r="HB26">
        <v>1.87469</v>
      </c>
      <c r="HC26">
        <v>1.8696600000000001</v>
      </c>
      <c r="HD26">
        <v>1.8737999999999999</v>
      </c>
      <c r="HE26">
        <v>1.8789100000000001</v>
      </c>
      <c r="HF26">
        <v>0</v>
      </c>
      <c r="HG26">
        <v>0</v>
      </c>
      <c r="HH26">
        <v>0</v>
      </c>
      <c r="HI26">
        <v>0</v>
      </c>
      <c r="HJ26">
        <v>0</v>
      </c>
      <c r="HK26" t="s">
        <v>372</v>
      </c>
      <c r="HL26" t="s">
        <v>373</v>
      </c>
      <c r="HM26" t="s">
        <v>780</v>
      </c>
      <c r="HN26" t="s">
        <v>780</v>
      </c>
      <c r="HO26" t="s">
        <v>373</v>
      </c>
      <c r="HP26">
        <v>0</v>
      </c>
      <c r="HQ26">
        <v>100</v>
      </c>
      <c r="HR26">
        <v>100</v>
      </c>
      <c r="HS26">
        <v>3.31</v>
      </c>
      <c r="HT26">
        <v>0.89939999999999998</v>
      </c>
      <c r="HU26">
        <v>2.3908</v>
      </c>
      <c r="HV26">
        <v>3.163E-3</v>
      </c>
      <c r="HW26">
        <v>-1.9999999999999999E-6</v>
      </c>
      <c r="HX26">
        <v>3.13E-10</v>
      </c>
      <c r="HY26">
        <v>0.23943</v>
      </c>
      <c r="HZ26">
        <v>2.2706E-2</v>
      </c>
      <c r="IA26">
        <v>3.1700000000000001E-4</v>
      </c>
      <c r="IB26">
        <v>-2.3999999999999999E-6</v>
      </c>
      <c r="IC26">
        <v>4</v>
      </c>
      <c r="ID26">
        <v>1883</v>
      </c>
      <c r="IE26">
        <v>1</v>
      </c>
      <c r="IF26">
        <v>28</v>
      </c>
      <c r="IG26">
        <v>1.3</v>
      </c>
      <c r="IH26">
        <v>2.9</v>
      </c>
      <c r="II26">
        <v>1.0412600000000001</v>
      </c>
      <c r="IJ26">
        <v>2.4462899999999999</v>
      </c>
      <c r="IK26">
        <v>1.42578</v>
      </c>
      <c r="IL26">
        <v>2.2814899999999998</v>
      </c>
      <c r="IM26">
        <v>1.5478499999999999</v>
      </c>
      <c r="IN26">
        <v>2.3974600000000001</v>
      </c>
      <c r="IO26">
        <v>35.591500000000003</v>
      </c>
      <c r="IP26">
        <v>15.1127</v>
      </c>
      <c r="IQ26">
        <v>18</v>
      </c>
      <c r="IR26">
        <v>566.63</v>
      </c>
      <c r="IS26">
        <v>477.75799999999998</v>
      </c>
      <c r="IT26">
        <v>25.001000000000001</v>
      </c>
      <c r="IU26">
        <v>27.2179</v>
      </c>
      <c r="IV26">
        <v>30.0001</v>
      </c>
      <c r="IW26">
        <v>27.126200000000001</v>
      </c>
      <c r="IX26">
        <v>27.057500000000001</v>
      </c>
      <c r="IY26">
        <v>20.877500000000001</v>
      </c>
      <c r="IZ26">
        <v>27.253599999999999</v>
      </c>
      <c r="JA26">
        <v>19.5505</v>
      </c>
      <c r="JB26">
        <v>25</v>
      </c>
      <c r="JC26">
        <v>400</v>
      </c>
      <c r="JD26">
        <v>19.677499999999998</v>
      </c>
      <c r="JE26">
        <v>99.900899999999993</v>
      </c>
      <c r="JF26">
        <v>100.83</v>
      </c>
    </row>
    <row r="27" spans="1:266" x14ac:dyDescent="0.2">
      <c r="A27">
        <v>25</v>
      </c>
      <c r="B27">
        <v>1660000000</v>
      </c>
      <c r="C27">
        <v>3167</v>
      </c>
      <c r="D27" t="s">
        <v>805</v>
      </c>
      <c r="E27">
        <v>0.93246527777777777</v>
      </c>
      <c r="F27" t="s">
        <v>366</v>
      </c>
      <c r="H27" t="s">
        <v>449</v>
      </c>
      <c r="I27">
        <v>13</v>
      </c>
      <c r="J27" t="s">
        <v>796</v>
      </c>
      <c r="K27">
        <v>1660000000</v>
      </c>
      <c r="L27">
        <v>3.771E-3</v>
      </c>
      <c r="M27">
        <v>3.7708740000000001</v>
      </c>
      <c r="N27">
        <v>21.896339999999999</v>
      </c>
      <c r="O27">
        <v>573.74300000000005</v>
      </c>
      <c r="P27">
        <v>439.28109999999998</v>
      </c>
      <c r="Q27">
        <v>44.549129999999998</v>
      </c>
      <c r="R27">
        <v>58.185409999999997</v>
      </c>
      <c r="S27">
        <v>0.30458099999999999</v>
      </c>
      <c r="T27">
        <v>1.915707</v>
      </c>
      <c r="U27">
        <v>0.28001100000000001</v>
      </c>
      <c r="V27">
        <v>0.17704900000000001</v>
      </c>
      <c r="W27">
        <v>241.7338</v>
      </c>
      <c r="X27">
        <v>27.750910000000001</v>
      </c>
      <c r="Y27">
        <v>27.750910000000001</v>
      </c>
      <c r="Z27">
        <v>3.7400820000000001</v>
      </c>
      <c r="AA27">
        <v>67.123019999999997</v>
      </c>
      <c r="AB27">
        <v>2.415807</v>
      </c>
      <c r="AC27">
        <v>3.5990730000000002</v>
      </c>
      <c r="AD27">
        <v>1.324276</v>
      </c>
      <c r="AE27">
        <v>-166.29599999999999</v>
      </c>
      <c r="AF27">
        <v>-67.793800000000005</v>
      </c>
      <c r="AG27">
        <v>-7.6695700000000002</v>
      </c>
      <c r="AH27">
        <v>-2.512E-2</v>
      </c>
      <c r="AI27">
        <v>0</v>
      </c>
      <c r="AJ27">
        <v>0</v>
      </c>
      <c r="AK27">
        <v>1</v>
      </c>
      <c r="AL27">
        <v>0</v>
      </c>
      <c r="AM27">
        <v>25779.15</v>
      </c>
      <c r="AN27" t="s">
        <v>367</v>
      </c>
      <c r="AO27" t="s">
        <v>367</v>
      </c>
      <c r="AP27">
        <v>0</v>
      </c>
      <c r="AQ27">
        <v>0</v>
      </c>
      <c r="AR27" t="e">
        <v>#DIV/0!</v>
      </c>
      <c r="AS27">
        <v>0</v>
      </c>
      <c r="AT27" t="s">
        <v>367</v>
      </c>
      <c r="AU27" t="s">
        <v>367</v>
      </c>
      <c r="AV27">
        <v>0</v>
      </c>
      <c r="AW27">
        <v>0</v>
      </c>
      <c r="AX27" t="e">
        <v>#DIV/0!</v>
      </c>
      <c r="AY27">
        <v>0.5</v>
      </c>
      <c r="AZ27">
        <v>1261.1559999999999</v>
      </c>
      <c r="BA27">
        <v>21.896339999999999</v>
      </c>
      <c r="BB27" t="e">
        <v>#DIV/0!</v>
      </c>
      <c r="BC27">
        <v>1.7361999999999999E-2</v>
      </c>
      <c r="BD27" t="e">
        <v>#DIV/0!</v>
      </c>
      <c r="BE27" t="e">
        <v>#DIV/0!</v>
      </c>
      <c r="BF27" t="s">
        <v>367</v>
      </c>
      <c r="BG27">
        <v>0</v>
      </c>
      <c r="BH27" t="e">
        <v>#DIV/0!</v>
      </c>
      <c r="BI27" t="e">
        <v>#DIV/0!</v>
      </c>
      <c r="BJ27" t="e">
        <v>#DIV/0!</v>
      </c>
      <c r="BK27" t="e">
        <v>#DIV/0!</v>
      </c>
      <c r="BL27" t="e">
        <v>#DIV/0!</v>
      </c>
      <c r="BM27" t="e">
        <v>#DIV/0!</v>
      </c>
      <c r="BN27" t="e">
        <v>#DIV/0!</v>
      </c>
      <c r="BO27" t="e">
        <v>#DIV/0!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1499.93</v>
      </c>
      <c r="CI27">
        <v>1261.1559999999999</v>
      </c>
      <c r="CJ27">
        <v>0.84080999999999995</v>
      </c>
      <c r="CK27">
        <v>0.161163</v>
      </c>
      <c r="CL27">
        <v>6</v>
      </c>
      <c r="CM27">
        <v>0.5</v>
      </c>
      <c r="CN27" t="s">
        <v>368</v>
      </c>
      <c r="CO27">
        <v>2</v>
      </c>
      <c r="CP27">
        <v>1660000000</v>
      </c>
      <c r="CQ27">
        <v>573.74300000000005</v>
      </c>
      <c r="CR27">
        <v>599.98299999999995</v>
      </c>
      <c r="CS27">
        <v>23.821300000000001</v>
      </c>
      <c r="CT27">
        <v>19.806699999999999</v>
      </c>
      <c r="CU27">
        <v>569.93899999999996</v>
      </c>
      <c r="CV27">
        <v>22.923300000000001</v>
      </c>
      <c r="CW27">
        <v>550.149</v>
      </c>
      <c r="CX27">
        <v>101.31399999999999</v>
      </c>
      <c r="CY27">
        <v>9.9719000000000002E-2</v>
      </c>
      <c r="CZ27">
        <v>27.0945</v>
      </c>
      <c r="DA27">
        <v>27.0806</v>
      </c>
      <c r="DB27">
        <v>999.9</v>
      </c>
      <c r="DC27">
        <v>0</v>
      </c>
      <c r="DD27">
        <v>0</v>
      </c>
      <c r="DE27">
        <v>4988.12</v>
      </c>
      <c r="DF27">
        <v>0</v>
      </c>
      <c r="DG27">
        <v>1773.66</v>
      </c>
      <c r="DH27">
        <v>-26.454699999999999</v>
      </c>
      <c r="DI27">
        <v>587.524</v>
      </c>
      <c r="DJ27">
        <v>612.10699999999997</v>
      </c>
      <c r="DK27">
        <v>4.01457</v>
      </c>
      <c r="DL27">
        <v>599.98299999999995</v>
      </c>
      <c r="DM27">
        <v>19.806699999999999</v>
      </c>
      <c r="DN27">
        <v>2.41343</v>
      </c>
      <c r="DO27">
        <v>2.0066999999999999</v>
      </c>
      <c r="DP27">
        <v>20.4542</v>
      </c>
      <c r="DQ27">
        <v>17.497299999999999</v>
      </c>
      <c r="DR27">
        <v>1499.93</v>
      </c>
      <c r="DS27">
        <v>0.973001</v>
      </c>
      <c r="DT27">
        <v>2.6998999999999999E-2</v>
      </c>
      <c r="DU27">
        <v>0</v>
      </c>
      <c r="DV27">
        <v>2.2995999999999999</v>
      </c>
      <c r="DW27">
        <v>0</v>
      </c>
      <c r="DX27">
        <v>18597.3</v>
      </c>
      <c r="DY27">
        <v>13303</v>
      </c>
      <c r="DZ27">
        <v>38.686999999999998</v>
      </c>
      <c r="EA27">
        <v>41.375</v>
      </c>
      <c r="EB27">
        <v>39.436999999999998</v>
      </c>
      <c r="EC27">
        <v>39.561999999999998</v>
      </c>
      <c r="ED27">
        <v>38.561999999999998</v>
      </c>
      <c r="EE27">
        <v>1459.43</v>
      </c>
      <c r="EF27">
        <v>40.5</v>
      </c>
      <c r="EG27">
        <v>0</v>
      </c>
      <c r="EH27">
        <v>1660000000</v>
      </c>
      <c r="EI27">
        <v>0</v>
      </c>
      <c r="EJ27">
        <v>2.3340190000000001</v>
      </c>
      <c r="EK27">
        <v>-0.91629000000000005</v>
      </c>
      <c r="EL27">
        <v>128.4718</v>
      </c>
      <c r="EM27">
        <v>18583.55</v>
      </c>
      <c r="EN27">
        <v>15</v>
      </c>
      <c r="EO27">
        <v>1660000000</v>
      </c>
      <c r="EP27">
        <v>0.93273148148148144</v>
      </c>
      <c r="EQ27">
        <v>1660000000</v>
      </c>
      <c r="ER27">
        <v>1660000000</v>
      </c>
      <c r="ES27">
        <v>21</v>
      </c>
      <c r="ET27">
        <v>0.186</v>
      </c>
      <c r="EU27">
        <v>-1E-3</v>
      </c>
      <c r="EV27">
        <v>3.8039999999999998</v>
      </c>
      <c r="EW27">
        <v>0.76600000000000001</v>
      </c>
      <c r="EX27">
        <v>600</v>
      </c>
      <c r="EY27">
        <v>20</v>
      </c>
      <c r="EZ27">
        <v>0.12</v>
      </c>
      <c r="FA27">
        <v>0.02</v>
      </c>
      <c r="FB27">
        <v>-26.6494</v>
      </c>
      <c r="FC27">
        <v>1.6534850000000001</v>
      </c>
      <c r="FD27">
        <v>0.162219</v>
      </c>
      <c r="FE27">
        <v>0</v>
      </c>
      <c r="FF27">
        <v>4.1280000000000001</v>
      </c>
      <c r="FG27">
        <v>-0.55445999999999995</v>
      </c>
      <c r="FH27">
        <v>5.5911000000000002E-2</v>
      </c>
      <c r="FI27">
        <v>0</v>
      </c>
      <c r="FJ27">
        <v>0</v>
      </c>
      <c r="FK27">
        <v>2</v>
      </c>
      <c r="FL27" t="s">
        <v>408</v>
      </c>
      <c r="FM27">
        <v>3.0607799999999998</v>
      </c>
      <c r="FN27">
        <v>2.76362</v>
      </c>
      <c r="FO27">
        <v>0.131686</v>
      </c>
      <c r="FP27">
        <v>0.13716700000000001</v>
      </c>
      <c r="FQ27">
        <v>0.117564</v>
      </c>
      <c r="FR27">
        <v>0.106211</v>
      </c>
      <c r="FS27">
        <v>27590.3</v>
      </c>
      <c r="FT27">
        <v>21437.3</v>
      </c>
      <c r="FU27">
        <v>29829.4</v>
      </c>
      <c r="FV27">
        <v>24295.1</v>
      </c>
      <c r="FW27">
        <v>34604</v>
      </c>
      <c r="FX27">
        <v>31693</v>
      </c>
      <c r="FY27">
        <v>43115.5</v>
      </c>
      <c r="FZ27">
        <v>39621.300000000003</v>
      </c>
      <c r="GA27">
        <v>2.0809799999999998</v>
      </c>
      <c r="GB27">
        <v>1.9660200000000001</v>
      </c>
      <c r="GC27">
        <v>9.6969E-2</v>
      </c>
      <c r="GD27">
        <v>0</v>
      </c>
      <c r="GE27">
        <v>25.492999999999999</v>
      </c>
      <c r="GF27">
        <v>999.9</v>
      </c>
      <c r="GG27">
        <v>51</v>
      </c>
      <c r="GH27">
        <v>33.799999999999997</v>
      </c>
      <c r="GI27">
        <v>26.597100000000001</v>
      </c>
      <c r="GJ27">
        <v>31.043800000000001</v>
      </c>
      <c r="GK27">
        <v>36.650599999999997</v>
      </c>
      <c r="GL27">
        <v>1</v>
      </c>
      <c r="GM27">
        <v>5.0509999999999999E-3</v>
      </c>
      <c r="GN27">
        <v>0.56842300000000001</v>
      </c>
      <c r="GO27">
        <v>20.266300000000001</v>
      </c>
      <c r="GP27">
        <v>5.2282200000000003</v>
      </c>
      <c r="GQ27">
        <v>11.9054</v>
      </c>
      <c r="GR27">
        <v>4.9637500000000001</v>
      </c>
      <c r="GS27">
        <v>3.2919999999999998</v>
      </c>
      <c r="GT27">
        <v>9999</v>
      </c>
      <c r="GU27">
        <v>9999</v>
      </c>
      <c r="GV27">
        <v>8789.2999999999993</v>
      </c>
      <c r="GW27">
        <v>987.3</v>
      </c>
      <c r="GX27">
        <v>1.8769899999999999</v>
      </c>
      <c r="GY27">
        <v>1.87531</v>
      </c>
      <c r="GZ27">
        <v>1.8739300000000001</v>
      </c>
      <c r="HA27">
        <v>1.87317</v>
      </c>
      <c r="HB27">
        <v>1.8746799999999999</v>
      </c>
      <c r="HC27">
        <v>1.8696299999999999</v>
      </c>
      <c r="HD27">
        <v>1.8737900000000001</v>
      </c>
      <c r="HE27">
        <v>1.87893</v>
      </c>
      <c r="HF27">
        <v>0</v>
      </c>
      <c r="HG27">
        <v>0</v>
      </c>
      <c r="HH27">
        <v>0</v>
      </c>
      <c r="HI27">
        <v>0</v>
      </c>
      <c r="HJ27">
        <v>0</v>
      </c>
      <c r="HK27" t="s">
        <v>372</v>
      </c>
      <c r="HL27" t="s">
        <v>373</v>
      </c>
      <c r="HM27" t="s">
        <v>780</v>
      </c>
      <c r="HN27" t="s">
        <v>780</v>
      </c>
      <c r="HO27" t="s">
        <v>373</v>
      </c>
      <c r="HP27">
        <v>0</v>
      </c>
      <c r="HQ27">
        <v>100</v>
      </c>
      <c r="HR27">
        <v>100</v>
      </c>
      <c r="HS27">
        <v>3.8039999999999998</v>
      </c>
      <c r="HT27">
        <v>0.89800000000000002</v>
      </c>
      <c r="HU27">
        <v>2.3908</v>
      </c>
      <c r="HV27">
        <v>3.163E-3</v>
      </c>
      <c r="HW27">
        <v>-1.9999999999999999E-6</v>
      </c>
      <c r="HX27">
        <v>3.13E-10</v>
      </c>
      <c r="HY27">
        <v>0.23943</v>
      </c>
      <c r="HZ27">
        <v>2.2706E-2</v>
      </c>
      <c r="IA27">
        <v>3.1700000000000001E-4</v>
      </c>
      <c r="IB27">
        <v>-2.3999999999999999E-6</v>
      </c>
      <c r="IC27">
        <v>4</v>
      </c>
      <c r="ID27">
        <v>1883</v>
      </c>
      <c r="IE27">
        <v>1</v>
      </c>
      <c r="IF27">
        <v>28</v>
      </c>
      <c r="IG27">
        <v>2.5</v>
      </c>
      <c r="IH27">
        <v>4.0999999999999996</v>
      </c>
      <c r="II27">
        <v>1.4501999999999999</v>
      </c>
      <c r="IJ27">
        <v>2.4536099999999998</v>
      </c>
      <c r="IK27">
        <v>1.42578</v>
      </c>
      <c r="IL27">
        <v>2.2814899999999998</v>
      </c>
      <c r="IM27">
        <v>1.5478499999999999</v>
      </c>
      <c r="IN27">
        <v>2.3938000000000001</v>
      </c>
      <c r="IO27">
        <v>35.568300000000001</v>
      </c>
      <c r="IP27">
        <v>15.0952</v>
      </c>
      <c r="IQ27">
        <v>18</v>
      </c>
      <c r="IR27">
        <v>566.26099999999997</v>
      </c>
      <c r="IS27">
        <v>478.56</v>
      </c>
      <c r="IT27">
        <v>24.9999</v>
      </c>
      <c r="IU27">
        <v>27.268999999999998</v>
      </c>
      <c r="IV27">
        <v>30.0001</v>
      </c>
      <c r="IW27">
        <v>27.162299999999998</v>
      </c>
      <c r="IX27">
        <v>27.093699999999998</v>
      </c>
      <c r="IY27">
        <v>29.048999999999999</v>
      </c>
      <c r="IZ27">
        <v>26.304099999999998</v>
      </c>
      <c r="JA27">
        <v>18.048999999999999</v>
      </c>
      <c r="JB27">
        <v>25</v>
      </c>
      <c r="JC27">
        <v>600</v>
      </c>
      <c r="JD27">
        <v>19.881599999999999</v>
      </c>
      <c r="JE27">
        <v>99.888199999999998</v>
      </c>
      <c r="JF27">
        <v>100.82</v>
      </c>
    </row>
    <row r="28" spans="1:266" x14ac:dyDescent="0.2">
      <c r="A28">
        <v>26</v>
      </c>
      <c r="B28">
        <v>1660000000</v>
      </c>
      <c r="C28">
        <v>3266</v>
      </c>
      <c r="D28" t="s">
        <v>806</v>
      </c>
      <c r="E28">
        <v>0.93361111111111106</v>
      </c>
      <c r="F28" t="s">
        <v>366</v>
      </c>
      <c r="H28" t="s">
        <v>449</v>
      </c>
      <c r="I28">
        <v>13</v>
      </c>
      <c r="J28" t="s">
        <v>796</v>
      </c>
      <c r="K28">
        <v>1660000000</v>
      </c>
      <c r="L28">
        <v>3.9329999999999999E-3</v>
      </c>
      <c r="M28">
        <v>3.932572</v>
      </c>
      <c r="N28">
        <v>23.242750000000001</v>
      </c>
      <c r="O28">
        <v>771.36900000000003</v>
      </c>
      <c r="P28">
        <v>632.86469999999997</v>
      </c>
      <c r="Q28">
        <v>64.178250000000006</v>
      </c>
      <c r="R28">
        <v>78.223860000000002</v>
      </c>
      <c r="S28">
        <v>0.324349</v>
      </c>
      <c r="T28">
        <v>1.9233629999999999</v>
      </c>
      <c r="U28">
        <v>0.29674200000000001</v>
      </c>
      <c r="V28">
        <v>0.187748</v>
      </c>
      <c r="W28">
        <v>241.75030000000001</v>
      </c>
      <c r="X28">
        <v>27.86477</v>
      </c>
      <c r="Y28">
        <v>27.86477</v>
      </c>
      <c r="Z28">
        <v>3.7650260000000002</v>
      </c>
      <c r="AA28">
        <v>67.706109999999995</v>
      </c>
      <c r="AB28">
        <v>2.4623659999999998</v>
      </c>
      <c r="AC28">
        <v>3.636844</v>
      </c>
      <c r="AD28">
        <v>1.3026610000000001</v>
      </c>
      <c r="AE28">
        <v>-173.42599999999999</v>
      </c>
      <c r="AF28">
        <v>-61.414099999999998</v>
      </c>
      <c r="AG28">
        <v>-6.9302599999999996</v>
      </c>
      <c r="AH28">
        <v>-2.0469999999999999E-2</v>
      </c>
      <c r="AI28">
        <v>0</v>
      </c>
      <c r="AJ28">
        <v>0</v>
      </c>
      <c r="AK28">
        <v>1</v>
      </c>
      <c r="AL28">
        <v>0</v>
      </c>
      <c r="AM28">
        <v>25956.7</v>
      </c>
      <c r="AN28" t="s">
        <v>367</v>
      </c>
      <c r="AO28" t="s">
        <v>367</v>
      </c>
      <c r="AP28">
        <v>0</v>
      </c>
      <c r="AQ28">
        <v>0</v>
      </c>
      <c r="AR28" t="e">
        <v>#DIV/0!</v>
      </c>
      <c r="AS28">
        <v>0</v>
      </c>
      <c r="AT28" t="s">
        <v>367</v>
      </c>
      <c r="AU28" t="s">
        <v>367</v>
      </c>
      <c r="AV28">
        <v>0</v>
      </c>
      <c r="AW28">
        <v>0</v>
      </c>
      <c r="AX28" t="e">
        <v>#DIV/0!</v>
      </c>
      <c r="AY28">
        <v>0.5</v>
      </c>
      <c r="AZ28">
        <v>1261.241</v>
      </c>
      <c r="BA28">
        <v>23.242750000000001</v>
      </c>
      <c r="BB28" t="e">
        <v>#DIV/0!</v>
      </c>
      <c r="BC28">
        <v>1.8428E-2</v>
      </c>
      <c r="BD28" t="e">
        <v>#DIV/0!</v>
      </c>
      <c r="BE28" t="e">
        <v>#DIV/0!</v>
      </c>
      <c r="BF28" t="s">
        <v>367</v>
      </c>
      <c r="BG28">
        <v>0</v>
      </c>
      <c r="BH28" t="e">
        <v>#DIV/0!</v>
      </c>
      <c r="BI28" t="e">
        <v>#DIV/0!</v>
      </c>
      <c r="BJ28" t="e">
        <v>#DIV/0!</v>
      </c>
      <c r="BK28" t="e">
        <v>#DIV/0!</v>
      </c>
      <c r="BL28" t="e">
        <v>#DIV/0!</v>
      </c>
      <c r="BM28" t="e">
        <v>#DIV/0!</v>
      </c>
      <c r="BN28" t="e">
        <v>#DIV/0!</v>
      </c>
      <c r="BO28" t="e">
        <v>#DIV/0!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1500.03</v>
      </c>
      <c r="CI28">
        <v>1261.241</v>
      </c>
      <c r="CJ28">
        <v>0.84080999999999995</v>
      </c>
      <c r="CK28">
        <v>0.161164</v>
      </c>
      <c r="CL28">
        <v>6</v>
      </c>
      <c r="CM28">
        <v>0.5</v>
      </c>
      <c r="CN28" t="s">
        <v>368</v>
      </c>
      <c r="CO28">
        <v>2</v>
      </c>
      <c r="CP28">
        <v>1660000000</v>
      </c>
      <c r="CQ28">
        <v>771.36900000000003</v>
      </c>
      <c r="CR28">
        <v>800.02499999999998</v>
      </c>
      <c r="CS28">
        <v>24.281500000000001</v>
      </c>
      <c r="CT28">
        <v>20.096900000000002</v>
      </c>
      <c r="CU28">
        <v>767.32899999999995</v>
      </c>
      <c r="CV28">
        <v>23.368500000000001</v>
      </c>
      <c r="CW28">
        <v>550.17200000000003</v>
      </c>
      <c r="CX28">
        <v>101.309</v>
      </c>
      <c r="CY28">
        <v>0.10012699999999999</v>
      </c>
      <c r="CZ28">
        <v>27.272500000000001</v>
      </c>
      <c r="DA28">
        <v>27.2742</v>
      </c>
      <c r="DB28">
        <v>999.9</v>
      </c>
      <c r="DC28">
        <v>0</v>
      </c>
      <c r="DD28">
        <v>0</v>
      </c>
      <c r="DE28">
        <v>5020.62</v>
      </c>
      <c r="DF28">
        <v>0</v>
      </c>
      <c r="DG28">
        <v>1782.35</v>
      </c>
      <c r="DH28">
        <v>-28.750599999999999</v>
      </c>
      <c r="DI28">
        <v>790.46799999999996</v>
      </c>
      <c r="DJ28">
        <v>816.43200000000002</v>
      </c>
      <c r="DK28">
        <v>4.1845400000000001</v>
      </c>
      <c r="DL28">
        <v>800.02499999999998</v>
      </c>
      <c r="DM28">
        <v>20.096900000000002</v>
      </c>
      <c r="DN28">
        <v>2.4599299999999999</v>
      </c>
      <c r="DO28">
        <v>2.036</v>
      </c>
      <c r="DP28">
        <v>20.7638</v>
      </c>
      <c r="DQ28">
        <v>17.7271</v>
      </c>
      <c r="DR28">
        <v>1500.03</v>
      </c>
      <c r="DS28">
        <v>0.97299599999999997</v>
      </c>
      <c r="DT28">
        <v>2.7004E-2</v>
      </c>
      <c r="DU28">
        <v>0</v>
      </c>
      <c r="DV28">
        <v>2.5693999999999999</v>
      </c>
      <c r="DW28">
        <v>0</v>
      </c>
      <c r="DX28">
        <v>18774.5</v>
      </c>
      <c r="DY28">
        <v>13303.8</v>
      </c>
      <c r="DZ28">
        <v>37.375</v>
      </c>
      <c r="EA28">
        <v>39.375</v>
      </c>
      <c r="EB28">
        <v>38</v>
      </c>
      <c r="EC28">
        <v>38.25</v>
      </c>
      <c r="ED28">
        <v>37.436999999999998</v>
      </c>
      <c r="EE28">
        <v>1459.52</v>
      </c>
      <c r="EF28">
        <v>40.51</v>
      </c>
      <c r="EG28">
        <v>0</v>
      </c>
      <c r="EH28">
        <v>1660000000</v>
      </c>
      <c r="EI28">
        <v>0</v>
      </c>
      <c r="EJ28">
        <v>2.4027319999999999</v>
      </c>
      <c r="EK28">
        <v>0.25433099999999997</v>
      </c>
      <c r="EL28">
        <v>-399.63099999999997</v>
      </c>
      <c r="EM28">
        <v>18814.099999999999</v>
      </c>
      <c r="EN28">
        <v>15</v>
      </c>
      <c r="EO28">
        <v>1660000000</v>
      </c>
      <c r="EP28">
        <v>0.93396990740740737</v>
      </c>
      <c r="EQ28">
        <v>1660000000</v>
      </c>
      <c r="ER28">
        <v>1660000000</v>
      </c>
      <c r="ES28">
        <v>22</v>
      </c>
      <c r="ET28">
        <v>7.9000000000000001E-2</v>
      </c>
      <c r="EU28">
        <v>-1E-3</v>
      </c>
      <c r="EV28">
        <v>4.04</v>
      </c>
      <c r="EW28">
        <v>0.76600000000000001</v>
      </c>
      <c r="EX28">
        <v>800</v>
      </c>
      <c r="EY28">
        <v>20</v>
      </c>
      <c r="EZ28">
        <v>0.11</v>
      </c>
      <c r="FA28">
        <v>0.02</v>
      </c>
      <c r="FB28">
        <v>-28.854700000000001</v>
      </c>
      <c r="FC28">
        <v>-2.2038199999999999</v>
      </c>
      <c r="FD28">
        <v>0.25636900000000001</v>
      </c>
      <c r="FE28">
        <v>0</v>
      </c>
      <c r="FF28">
        <v>4.1977080000000004</v>
      </c>
      <c r="FG28">
        <v>-7.911E-2</v>
      </c>
      <c r="FH28">
        <v>7.9690000000000004E-3</v>
      </c>
      <c r="FI28">
        <v>1</v>
      </c>
      <c r="FJ28">
        <v>1</v>
      </c>
      <c r="FK28">
        <v>2</v>
      </c>
      <c r="FL28">
        <v>44563</v>
      </c>
      <c r="FM28">
        <v>3.0607500000000001</v>
      </c>
      <c r="FN28">
        <v>2.76417</v>
      </c>
      <c r="FO28">
        <v>0.16165299999999999</v>
      </c>
      <c r="FP28">
        <v>0.166937</v>
      </c>
      <c r="FQ28">
        <v>0.119133</v>
      </c>
      <c r="FR28">
        <v>0.107278</v>
      </c>
      <c r="FS28">
        <v>26634.6</v>
      </c>
      <c r="FT28">
        <v>20694.900000000001</v>
      </c>
      <c r="FU28">
        <v>29825.8</v>
      </c>
      <c r="FV28">
        <v>24292.1</v>
      </c>
      <c r="FW28">
        <v>34537.699999999997</v>
      </c>
      <c r="FX28">
        <v>31651.8</v>
      </c>
      <c r="FY28">
        <v>43109.599999999999</v>
      </c>
      <c r="FZ28">
        <v>39616.300000000003</v>
      </c>
      <c r="GA28">
        <v>2.0809199999999999</v>
      </c>
      <c r="GB28">
        <v>1.96627</v>
      </c>
      <c r="GC28">
        <v>9.3690999999999997E-2</v>
      </c>
      <c r="GD28">
        <v>0</v>
      </c>
      <c r="GE28">
        <v>25.7408</v>
      </c>
      <c r="GF28">
        <v>999.9</v>
      </c>
      <c r="GG28">
        <v>50.8</v>
      </c>
      <c r="GH28">
        <v>33.700000000000003</v>
      </c>
      <c r="GI28">
        <v>26.346299999999999</v>
      </c>
      <c r="GJ28">
        <v>30.9238</v>
      </c>
      <c r="GK28">
        <v>37.011200000000002</v>
      </c>
      <c r="GL28">
        <v>1</v>
      </c>
      <c r="GM28">
        <v>1.0822999999999999E-2</v>
      </c>
      <c r="GN28">
        <v>0.65377200000000002</v>
      </c>
      <c r="GO28">
        <v>20.266200000000001</v>
      </c>
      <c r="GP28">
        <v>5.2268699999999999</v>
      </c>
      <c r="GQ28">
        <v>11.905900000000001</v>
      </c>
      <c r="GR28">
        <v>4.9652500000000002</v>
      </c>
      <c r="GS28">
        <v>3.2919999999999998</v>
      </c>
      <c r="GT28">
        <v>9999</v>
      </c>
      <c r="GU28">
        <v>9999</v>
      </c>
      <c r="GV28">
        <v>8801.5</v>
      </c>
      <c r="GW28">
        <v>987.3</v>
      </c>
      <c r="GX28">
        <v>1.8769800000000001</v>
      </c>
      <c r="GY28">
        <v>1.87531</v>
      </c>
      <c r="GZ28">
        <v>1.8739399999999999</v>
      </c>
      <c r="HA28">
        <v>1.87317</v>
      </c>
      <c r="HB28">
        <v>1.87469</v>
      </c>
      <c r="HC28">
        <v>1.8696600000000001</v>
      </c>
      <c r="HD28">
        <v>1.87382</v>
      </c>
      <c r="HE28">
        <v>1.8789</v>
      </c>
      <c r="HF28">
        <v>0</v>
      </c>
      <c r="HG28">
        <v>0</v>
      </c>
      <c r="HH28">
        <v>0</v>
      </c>
      <c r="HI28">
        <v>0</v>
      </c>
      <c r="HJ28">
        <v>0</v>
      </c>
      <c r="HK28" t="s">
        <v>372</v>
      </c>
      <c r="HL28" t="s">
        <v>373</v>
      </c>
      <c r="HM28" t="s">
        <v>780</v>
      </c>
      <c r="HN28" t="s">
        <v>780</v>
      </c>
      <c r="HO28" t="s">
        <v>373</v>
      </c>
      <c r="HP28">
        <v>0</v>
      </c>
      <c r="HQ28">
        <v>100</v>
      </c>
      <c r="HR28">
        <v>100</v>
      </c>
      <c r="HS28">
        <v>4.04</v>
      </c>
      <c r="HT28">
        <v>0.91300000000000003</v>
      </c>
      <c r="HU28">
        <v>2.576883</v>
      </c>
      <c r="HV28">
        <v>3.163E-3</v>
      </c>
      <c r="HW28">
        <v>-1.9999999999999999E-6</v>
      </c>
      <c r="HX28">
        <v>3.13E-10</v>
      </c>
      <c r="HY28">
        <v>0.23943</v>
      </c>
      <c r="HZ28">
        <v>2.2706E-2</v>
      </c>
      <c r="IA28">
        <v>3.1700000000000001E-4</v>
      </c>
      <c r="IB28">
        <v>-2.3999999999999999E-6</v>
      </c>
      <c r="IC28">
        <v>4</v>
      </c>
      <c r="ID28">
        <v>1883</v>
      </c>
      <c r="IE28">
        <v>1</v>
      </c>
      <c r="IF28">
        <v>28</v>
      </c>
      <c r="IG28">
        <v>1.3</v>
      </c>
      <c r="IH28">
        <v>5.8</v>
      </c>
      <c r="II28">
        <v>1.8383799999999999</v>
      </c>
      <c r="IJ28">
        <v>2.4523899999999998</v>
      </c>
      <c r="IK28">
        <v>1.42578</v>
      </c>
      <c r="IL28">
        <v>2.2814899999999998</v>
      </c>
      <c r="IM28">
        <v>1.5478499999999999</v>
      </c>
      <c r="IN28">
        <v>2.3290999999999999</v>
      </c>
      <c r="IO28">
        <v>35.591500000000003</v>
      </c>
      <c r="IP28">
        <v>15.068899999999999</v>
      </c>
      <c r="IQ28">
        <v>18</v>
      </c>
      <c r="IR28">
        <v>566.84900000000005</v>
      </c>
      <c r="IS28">
        <v>479.27300000000002</v>
      </c>
      <c r="IT28">
        <v>25.001300000000001</v>
      </c>
      <c r="IU28">
        <v>27.344200000000001</v>
      </c>
      <c r="IV28">
        <v>30.000499999999999</v>
      </c>
      <c r="IW28">
        <v>27.227699999999999</v>
      </c>
      <c r="IX28">
        <v>27.159800000000001</v>
      </c>
      <c r="IY28">
        <v>36.804900000000004</v>
      </c>
      <c r="IZ28">
        <v>25.0611</v>
      </c>
      <c r="JA28">
        <v>16.792899999999999</v>
      </c>
      <c r="JB28">
        <v>25</v>
      </c>
      <c r="JC28">
        <v>800</v>
      </c>
      <c r="JD28">
        <v>20.038399999999999</v>
      </c>
      <c r="JE28">
        <v>99.875200000000007</v>
      </c>
      <c r="JF28">
        <v>100.80800000000001</v>
      </c>
    </row>
    <row r="29" spans="1:266" x14ac:dyDescent="0.2">
      <c r="A29">
        <v>27</v>
      </c>
      <c r="B29">
        <v>1660000000</v>
      </c>
      <c r="C29">
        <v>3372.5</v>
      </c>
      <c r="D29" t="s">
        <v>807</v>
      </c>
      <c r="E29">
        <v>0.93484953703703699</v>
      </c>
      <c r="F29" t="s">
        <v>366</v>
      </c>
      <c r="H29" t="s">
        <v>449</v>
      </c>
      <c r="I29">
        <v>13</v>
      </c>
      <c r="J29" t="s">
        <v>796</v>
      </c>
      <c r="K29">
        <v>1660000000</v>
      </c>
      <c r="L29">
        <v>3.9680000000000002E-3</v>
      </c>
      <c r="M29">
        <v>3.9676309999999999</v>
      </c>
      <c r="N29">
        <v>23.39376</v>
      </c>
      <c r="O29">
        <v>970.29399999999998</v>
      </c>
      <c r="P29">
        <v>829.37419999999997</v>
      </c>
      <c r="Q29">
        <v>84.108410000000006</v>
      </c>
      <c r="R29">
        <v>98.399360000000001</v>
      </c>
      <c r="S29">
        <v>0.33119399999999999</v>
      </c>
      <c r="T29">
        <v>1.9139010000000001</v>
      </c>
      <c r="U29">
        <v>0.30233599999999999</v>
      </c>
      <c r="V29">
        <v>0.19134300000000001</v>
      </c>
      <c r="W29">
        <v>241.74700000000001</v>
      </c>
      <c r="X29">
        <v>27.82123</v>
      </c>
      <c r="Y29">
        <v>27.82123</v>
      </c>
      <c r="Z29">
        <v>3.755471</v>
      </c>
      <c r="AA29">
        <v>67.920559999999995</v>
      </c>
      <c r="AB29">
        <v>2.4654349999999998</v>
      </c>
      <c r="AC29">
        <v>3.62988</v>
      </c>
      <c r="AD29">
        <v>1.290036</v>
      </c>
      <c r="AE29">
        <v>-174.97300000000001</v>
      </c>
      <c r="AF29">
        <v>-59.993299999999998</v>
      </c>
      <c r="AG29">
        <v>-6.8008199999999999</v>
      </c>
      <c r="AH29">
        <v>-1.9720000000000001E-2</v>
      </c>
      <c r="AI29">
        <v>0</v>
      </c>
      <c r="AJ29">
        <v>0</v>
      </c>
      <c r="AK29">
        <v>1</v>
      </c>
      <c r="AL29">
        <v>0</v>
      </c>
      <c r="AM29">
        <v>25721.34</v>
      </c>
      <c r="AN29" t="s">
        <v>367</v>
      </c>
      <c r="AO29" t="s">
        <v>367</v>
      </c>
      <c r="AP29">
        <v>0</v>
      </c>
      <c r="AQ29">
        <v>0</v>
      </c>
      <c r="AR29" t="e">
        <v>#DIV/0!</v>
      </c>
      <c r="AS29">
        <v>0</v>
      </c>
      <c r="AT29" t="s">
        <v>367</v>
      </c>
      <c r="AU29" t="s">
        <v>367</v>
      </c>
      <c r="AV29">
        <v>0</v>
      </c>
      <c r="AW29">
        <v>0</v>
      </c>
      <c r="AX29" t="e">
        <v>#DIV/0!</v>
      </c>
      <c r="AY29">
        <v>0.5</v>
      </c>
      <c r="AZ29">
        <v>1261.231</v>
      </c>
      <c r="BA29">
        <v>23.39376</v>
      </c>
      <c r="BB29" t="e">
        <v>#DIV/0!</v>
      </c>
      <c r="BC29">
        <v>1.8547999999999999E-2</v>
      </c>
      <c r="BD29" t="e">
        <v>#DIV/0!</v>
      </c>
      <c r="BE29" t="e">
        <v>#DIV/0!</v>
      </c>
      <c r="BF29" t="s">
        <v>367</v>
      </c>
      <c r="BG29">
        <v>0</v>
      </c>
      <c r="BH29" t="e">
        <v>#DIV/0!</v>
      </c>
      <c r="BI29" t="e">
        <v>#DIV/0!</v>
      </c>
      <c r="BJ29" t="e">
        <v>#DIV/0!</v>
      </c>
      <c r="BK29" t="e">
        <v>#DIV/0!</v>
      </c>
      <c r="BL29" t="e">
        <v>#DIV/0!</v>
      </c>
      <c r="BM29" t="e">
        <v>#DIV/0!</v>
      </c>
      <c r="BN29" t="e">
        <v>#DIV/0!</v>
      </c>
      <c r="BO29" t="e">
        <v>#DIV/0!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1500.02</v>
      </c>
      <c r="CI29">
        <v>1261.231</v>
      </c>
      <c r="CJ29">
        <v>0.84080999999999995</v>
      </c>
      <c r="CK29">
        <v>0.161163</v>
      </c>
      <c r="CL29">
        <v>6</v>
      </c>
      <c r="CM29">
        <v>0.5</v>
      </c>
      <c r="CN29" t="s">
        <v>368</v>
      </c>
      <c r="CO29">
        <v>2</v>
      </c>
      <c r="CP29">
        <v>1660000000</v>
      </c>
      <c r="CQ29">
        <v>970.29399999999998</v>
      </c>
      <c r="CR29">
        <v>1000.01</v>
      </c>
      <c r="CS29">
        <v>24.3111</v>
      </c>
      <c r="CT29">
        <v>20.0886</v>
      </c>
      <c r="CU29">
        <v>966.27700000000004</v>
      </c>
      <c r="CV29">
        <v>23.397200000000002</v>
      </c>
      <c r="CW29">
        <v>550.07799999999997</v>
      </c>
      <c r="CX29">
        <v>101.312</v>
      </c>
      <c r="CY29">
        <v>9.9898000000000001E-2</v>
      </c>
      <c r="CZ29">
        <v>27.239799999999999</v>
      </c>
      <c r="DA29">
        <v>27.258800000000001</v>
      </c>
      <c r="DB29">
        <v>999.9</v>
      </c>
      <c r="DC29">
        <v>0</v>
      </c>
      <c r="DD29">
        <v>0</v>
      </c>
      <c r="DE29">
        <v>4980.62</v>
      </c>
      <c r="DF29">
        <v>0</v>
      </c>
      <c r="DG29">
        <v>1790.73</v>
      </c>
      <c r="DH29">
        <v>-29.6402</v>
      </c>
      <c r="DI29">
        <v>994.54600000000005</v>
      </c>
      <c r="DJ29">
        <v>1020.51</v>
      </c>
      <c r="DK29">
        <v>4.2224399999999997</v>
      </c>
      <c r="DL29">
        <v>1000.01</v>
      </c>
      <c r="DM29">
        <v>20.0886</v>
      </c>
      <c r="DN29">
        <v>2.4630100000000001</v>
      </c>
      <c r="DO29">
        <v>2.0352199999999998</v>
      </c>
      <c r="DP29">
        <v>20.784099999999999</v>
      </c>
      <c r="DQ29">
        <v>17.7211</v>
      </c>
      <c r="DR29">
        <v>1500.02</v>
      </c>
      <c r="DS29">
        <v>0.97301099999999996</v>
      </c>
      <c r="DT29">
        <v>2.6988999999999999E-2</v>
      </c>
      <c r="DU29">
        <v>0</v>
      </c>
      <c r="DV29">
        <v>2.6217999999999999</v>
      </c>
      <c r="DW29">
        <v>0</v>
      </c>
      <c r="DX29">
        <v>18736.599999999999</v>
      </c>
      <c r="DY29">
        <v>13303.8</v>
      </c>
      <c r="DZ29">
        <v>36.5</v>
      </c>
      <c r="EA29">
        <v>38.625</v>
      </c>
      <c r="EB29">
        <v>37.061999999999998</v>
      </c>
      <c r="EC29">
        <v>37.561999999999998</v>
      </c>
      <c r="ED29">
        <v>36.75</v>
      </c>
      <c r="EE29">
        <v>1459.54</v>
      </c>
      <c r="EF29">
        <v>40.479999999999997</v>
      </c>
      <c r="EG29">
        <v>0</v>
      </c>
      <c r="EH29">
        <v>1660000000</v>
      </c>
      <c r="EI29">
        <v>0</v>
      </c>
      <c r="EJ29">
        <v>2.3338999999999999</v>
      </c>
      <c r="EK29">
        <v>-0.12655</v>
      </c>
      <c r="EL29">
        <v>54.153849999999998</v>
      </c>
      <c r="EM29">
        <v>18664.349999999999</v>
      </c>
      <c r="EN29">
        <v>15</v>
      </c>
      <c r="EO29">
        <v>1660000000</v>
      </c>
      <c r="EP29">
        <v>0.93512731481481481</v>
      </c>
      <c r="EQ29">
        <v>1660000000</v>
      </c>
      <c r="ER29">
        <v>1660000000</v>
      </c>
      <c r="ES29">
        <v>23</v>
      </c>
      <c r="ET29">
        <v>-7.6999999999999999E-2</v>
      </c>
      <c r="EU29">
        <v>-1E-3</v>
      </c>
      <c r="EV29">
        <v>4.0170000000000003</v>
      </c>
      <c r="EW29">
        <v>0.76600000000000001</v>
      </c>
      <c r="EX29">
        <v>1000</v>
      </c>
      <c r="EY29">
        <v>20</v>
      </c>
      <c r="EZ29">
        <v>0.14000000000000001</v>
      </c>
      <c r="FA29">
        <v>0.02</v>
      </c>
      <c r="FB29">
        <v>-30.214700000000001</v>
      </c>
      <c r="FC29">
        <v>2.3436979999999998</v>
      </c>
      <c r="FD29">
        <v>0.28583700000000001</v>
      </c>
      <c r="FE29">
        <v>0</v>
      </c>
      <c r="FF29">
        <v>4.2314819999999997</v>
      </c>
      <c r="FG29">
        <v>-0.20365</v>
      </c>
      <c r="FH29">
        <v>2.1693E-2</v>
      </c>
      <c r="FI29">
        <v>1</v>
      </c>
      <c r="FJ29">
        <v>1</v>
      </c>
      <c r="FK29">
        <v>2</v>
      </c>
      <c r="FL29">
        <v>44563</v>
      </c>
      <c r="FM29">
        <v>3.0603699999999998</v>
      </c>
      <c r="FN29">
        <v>2.76376</v>
      </c>
      <c r="FO29">
        <v>0.188135</v>
      </c>
      <c r="FP29">
        <v>0.193135</v>
      </c>
      <c r="FQ29">
        <v>0.119209</v>
      </c>
      <c r="FR29">
        <v>0.107225</v>
      </c>
      <c r="FS29">
        <v>25785.4</v>
      </c>
      <c r="FT29">
        <v>20039.900000000001</v>
      </c>
      <c r="FU29">
        <v>29817.5</v>
      </c>
      <c r="FV29">
        <v>24287.5</v>
      </c>
      <c r="FW29">
        <v>34525.599999999999</v>
      </c>
      <c r="FX29">
        <v>31648.400000000001</v>
      </c>
      <c r="FY29">
        <v>43096.5</v>
      </c>
      <c r="FZ29">
        <v>39608.300000000003</v>
      </c>
      <c r="GA29">
        <v>2.0796000000000001</v>
      </c>
      <c r="GB29">
        <v>1.9663999999999999</v>
      </c>
      <c r="GC29">
        <v>8.4359000000000003E-2</v>
      </c>
      <c r="GD29">
        <v>0</v>
      </c>
      <c r="GE29">
        <v>25.8782</v>
      </c>
      <c r="GF29">
        <v>999.9</v>
      </c>
      <c r="GG29">
        <v>50.8</v>
      </c>
      <c r="GH29">
        <v>33.700000000000003</v>
      </c>
      <c r="GI29">
        <v>26.345300000000002</v>
      </c>
      <c r="GJ29">
        <v>30.883800000000001</v>
      </c>
      <c r="GK29">
        <v>36.5946</v>
      </c>
      <c r="GL29">
        <v>1</v>
      </c>
      <c r="GM29">
        <v>2.0528999999999999E-2</v>
      </c>
      <c r="GN29">
        <v>0.72482800000000003</v>
      </c>
      <c r="GO29">
        <v>20.266200000000001</v>
      </c>
      <c r="GP29">
        <v>5.2267200000000003</v>
      </c>
      <c r="GQ29">
        <v>11.9068</v>
      </c>
      <c r="GR29">
        <v>4.9649999999999999</v>
      </c>
      <c r="GS29">
        <v>3.2919999999999998</v>
      </c>
      <c r="GT29">
        <v>9999</v>
      </c>
      <c r="GU29">
        <v>9999</v>
      </c>
      <c r="GV29">
        <v>8813.9</v>
      </c>
      <c r="GW29">
        <v>987.3</v>
      </c>
      <c r="GX29">
        <v>1.8769800000000001</v>
      </c>
      <c r="GY29">
        <v>1.8753200000000001</v>
      </c>
      <c r="GZ29">
        <v>1.87399</v>
      </c>
      <c r="HA29">
        <v>1.87317</v>
      </c>
      <c r="HB29">
        <v>1.87469</v>
      </c>
      <c r="HC29">
        <v>1.86965</v>
      </c>
      <c r="HD29">
        <v>1.8737900000000001</v>
      </c>
      <c r="HE29">
        <v>1.8789499999999999</v>
      </c>
      <c r="HF29">
        <v>0</v>
      </c>
      <c r="HG29">
        <v>0</v>
      </c>
      <c r="HH29">
        <v>0</v>
      </c>
      <c r="HI29">
        <v>0</v>
      </c>
      <c r="HJ29">
        <v>0</v>
      </c>
      <c r="HK29" t="s">
        <v>372</v>
      </c>
      <c r="HL29" t="s">
        <v>373</v>
      </c>
      <c r="HM29" t="s">
        <v>780</v>
      </c>
      <c r="HN29" t="s">
        <v>780</v>
      </c>
      <c r="HO29" t="s">
        <v>373</v>
      </c>
      <c r="HP29">
        <v>0</v>
      </c>
      <c r="HQ29">
        <v>100</v>
      </c>
      <c r="HR29">
        <v>100</v>
      </c>
      <c r="HS29">
        <v>4.0170000000000003</v>
      </c>
      <c r="HT29">
        <v>0.91390000000000005</v>
      </c>
      <c r="HU29">
        <v>2.6563059999999998</v>
      </c>
      <c r="HV29">
        <v>3.163E-3</v>
      </c>
      <c r="HW29">
        <v>-1.9999999999999999E-6</v>
      </c>
      <c r="HX29">
        <v>3.13E-10</v>
      </c>
      <c r="HY29">
        <v>0.23943</v>
      </c>
      <c r="HZ29">
        <v>2.2706E-2</v>
      </c>
      <c r="IA29">
        <v>3.1700000000000001E-4</v>
      </c>
      <c r="IB29">
        <v>-2.3999999999999999E-6</v>
      </c>
      <c r="IC29">
        <v>4</v>
      </c>
      <c r="ID29">
        <v>1883</v>
      </c>
      <c r="IE29">
        <v>1</v>
      </c>
      <c r="IF29">
        <v>28</v>
      </c>
      <c r="IG29">
        <v>1.3</v>
      </c>
      <c r="IH29">
        <v>7.6</v>
      </c>
      <c r="II29">
        <v>2.21069</v>
      </c>
      <c r="IJ29">
        <v>2.4487299999999999</v>
      </c>
      <c r="IK29">
        <v>1.42578</v>
      </c>
      <c r="IL29">
        <v>2.2814899999999998</v>
      </c>
      <c r="IM29">
        <v>1.5478499999999999</v>
      </c>
      <c r="IN29">
        <v>2.2729499999999998</v>
      </c>
      <c r="IO29">
        <v>35.661299999999997</v>
      </c>
      <c r="IP29">
        <v>15.0426</v>
      </c>
      <c r="IQ29">
        <v>18</v>
      </c>
      <c r="IR29">
        <v>566.95699999999999</v>
      </c>
      <c r="IS29">
        <v>480.209</v>
      </c>
      <c r="IT29">
        <v>25.000399999999999</v>
      </c>
      <c r="IU29">
        <v>27.470300000000002</v>
      </c>
      <c r="IV29">
        <v>30.000499999999999</v>
      </c>
      <c r="IW29">
        <v>27.3337</v>
      </c>
      <c r="IX29">
        <v>27.261600000000001</v>
      </c>
      <c r="IY29">
        <v>44.267800000000001</v>
      </c>
      <c r="IZ29">
        <v>25.033000000000001</v>
      </c>
      <c r="JA29">
        <v>15.860300000000001</v>
      </c>
      <c r="JB29">
        <v>25</v>
      </c>
      <c r="JC29">
        <v>1000</v>
      </c>
      <c r="JD29">
        <v>20.1065</v>
      </c>
      <c r="JE29">
        <v>99.845799999999997</v>
      </c>
      <c r="JF29">
        <v>100.788</v>
      </c>
    </row>
    <row r="30" spans="1:266" x14ac:dyDescent="0.2">
      <c r="A30">
        <v>28</v>
      </c>
      <c r="B30">
        <v>1660000000</v>
      </c>
      <c r="C30">
        <v>3473</v>
      </c>
      <c r="D30" t="s">
        <v>808</v>
      </c>
      <c r="E30">
        <v>0.93600694444444443</v>
      </c>
      <c r="F30" t="s">
        <v>366</v>
      </c>
      <c r="H30" t="s">
        <v>449</v>
      </c>
      <c r="I30">
        <v>13</v>
      </c>
      <c r="J30" t="s">
        <v>796</v>
      </c>
      <c r="K30">
        <v>1660000000</v>
      </c>
      <c r="L30">
        <v>4.0990000000000002E-3</v>
      </c>
      <c r="M30">
        <v>4.0991799999999996</v>
      </c>
      <c r="N30">
        <v>23.751550000000002</v>
      </c>
      <c r="O30">
        <v>1168.9880000000001</v>
      </c>
      <c r="P30">
        <v>1024.0119999999999</v>
      </c>
      <c r="Q30">
        <v>103.843</v>
      </c>
      <c r="R30">
        <v>118.54470000000001</v>
      </c>
      <c r="S30">
        <v>0.33768300000000001</v>
      </c>
      <c r="T30">
        <v>1.9177169999999999</v>
      </c>
      <c r="U30">
        <v>0.30779200000000001</v>
      </c>
      <c r="V30">
        <v>0.19483500000000001</v>
      </c>
      <c r="W30">
        <v>241.76669999999999</v>
      </c>
      <c r="X30">
        <v>27.757549999999998</v>
      </c>
      <c r="Y30">
        <v>27.757549999999998</v>
      </c>
      <c r="Z30">
        <v>3.7415319999999999</v>
      </c>
      <c r="AA30">
        <v>67.050619999999995</v>
      </c>
      <c r="AB30">
        <v>2.4320879999999998</v>
      </c>
      <c r="AC30">
        <v>3.6272419999999999</v>
      </c>
      <c r="AD30">
        <v>1.3094440000000001</v>
      </c>
      <c r="AE30">
        <v>-180.774</v>
      </c>
      <c r="AF30">
        <v>-54.810699999999997</v>
      </c>
      <c r="AG30">
        <v>-6.1985900000000003</v>
      </c>
      <c r="AH30">
        <v>-1.6389999999999998E-2</v>
      </c>
      <c r="AI30">
        <v>0</v>
      </c>
      <c r="AJ30">
        <v>0</v>
      </c>
      <c r="AK30">
        <v>1</v>
      </c>
      <c r="AL30">
        <v>0</v>
      </c>
      <c r="AM30">
        <v>25818.560000000001</v>
      </c>
      <c r="AN30" t="s">
        <v>367</v>
      </c>
      <c r="AO30" t="s">
        <v>367</v>
      </c>
      <c r="AP30">
        <v>0</v>
      </c>
      <c r="AQ30">
        <v>0</v>
      </c>
      <c r="AR30" t="e">
        <v>#DIV/0!</v>
      </c>
      <c r="AS30">
        <v>0</v>
      </c>
      <c r="AT30" t="s">
        <v>367</v>
      </c>
      <c r="AU30" t="s">
        <v>367</v>
      </c>
      <c r="AV30">
        <v>0</v>
      </c>
      <c r="AW30">
        <v>0</v>
      </c>
      <c r="AX30" t="e">
        <v>#DIV/0!</v>
      </c>
      <c r="AY30">
        <v>0.5</v>
      </c>
      <c r="AZ30">
        <v>1261.3320000000001</v>
      </c>
      <c r="BA30">
        <v>23.751550000000002</v>
      </c>
      <c r="BB30" t="e">
        <v>#DIV/0!</v>
      </c>
      <c r="BC30">
        <v>1.8831000000000001E-2</v>
      </c>
      <c r="BD30" t="e">
        <v>#DIV/0!</v>
      </c>
      <c r="BE30" t="e">
        <v>#DIV/0!</v>
      </c>
      <c r="BF30" t="s">
        <v>367</v>
      </c>
      <c r="BG30">
        <v>0</v>
      </c>
      <c r="BH30" t="e">
        <v>#DIV/0!</v>
      </c>
      <c r="BI30" t="e">
        <v>#DIV/0!</v>
      </c>
      <c r="BJ30" t="e">
        <v>#DIV/0!</v>
      </c>
      <c r="BK30" t="e">
        <v>#DIV/0!</v>
      </c>
      <c r="BL30" t="e">
        <v>#DIV/0!</v>
      </c>
      <c r="BM30" t="e">
        <v>#DIV/0!</v>
      </c>
      <c r="BN30" t="e">
        <v>#DIV/0!</v>
      </c>
      <c r="BO30" t="e">
        <v>#DIV/0!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1500.14</v>
      </c>
      <c r="CI30">
        <v>1261.3320000000001</v>
      </c>
      <c r="CJ30">
        <v>0.84080999999999995</v>
      </c>
      <c r="CK30">
        <v>0.161163</v>
      </c>
      <c r="CL30">
        <v>6</v>
      </c>
      <c r="CM30">
        <v>0.5</v>
      </c>
      <c r="CN30" t="s">
        <v>368</v>
      </c>
      <c r="CO30">
        <v>2</v>
      </c>
      <c r="CP30">
        <v>1660000000</v>
      </c>
      <c r="CQ30">
        <v>1168.9880000000001</v>
      </c>
      <c r="CR30">
        <v>1200.1099999999999</v>
      </c>
      <c r="CS30">
        <v>23.9832</v>
      </c>
      <c r="CT30">
        <v>19.620899999999999</v>
      </c>
      <c r="CU30">
        <v>1164.9100000000001</v>
      </c>
      <c r="CV30">
        <v>23.079899999999999</v>
      </c>
      <c r="CW30">
        <v>550.28800000000001</v>
      </c>
      <c r="CX30">
        <v>101.30800000000001</v>
      </c>
      <c r="CY30">
        <v>9.9981E-2</v>
      </c>
      <c r="CZ30">
        <v>27.227399999999999</v>
      </c>
      <c r="DA30">
        <v>27.2227</v>
      </c>
      <c r="DB30">
        <v>999.9</v>
      </c>
      <c r="DC30">
        <v>0</v>
      </c>
      <c r="DD30">
        <v>0</v>
      </c>
      <c r="DE30">
        <v>4996.88</v>
      </c>
      <c r="DF30">
        <v>0</v>
      </c>
      <c r="DG30">
        <v>1793.05</v>
      </c>
      <c r="DH30">
        <v>-31.207899999999999</v>
      </c>
      <c r="DI30">
        <v>1197.6199999999999</v>
      </c>
      <c r="DJ30">
        <v>1224.1300000000001</v>
      </c>
      <c r="DK30">
        <v>4.3622899999999998</v>
      </c>
      <c r="DL30">
        <v>1200.1099999999999</v>
      </c>
      <c r="DM30">
        <v>19.620899999999999</v>
      </c>
      <c r="DN30">
        <v>2.4296899999999999</v>
      </c>
      <c r="DO30">
        <v>1.9877499999999999</v>
      </c>
      <c r="DP30">
        <v>20.562999999999999</v>
      </c>
      <c r="DQ30">
        <v>17.347100000000001</v>
      </c>
      <c r="DR30">
        <v>1500.14</v>
      </c>
      <c r="DS30">
        <v>0.97301099999999996</v>
      </c>
      <c r="DT30">
        <v>2.6988999999999999E-2</v>
      </c>
      <c r="DU30">
        <v>0</v>
      </c>
      <c r="DV30">
        <v>2.4281000000000001</v>
      </c>
      <c r="DW30">
        <v>0</v>
      </c>
      <c r="DX30">
        <v>18602.2</v>
      </c>
      <c r="DY30">
        <v>13304.9</v>
      </c>
      <c r="DZ30">
        <v>36</v>
      </c>
      <c r="EA30">
        <v>38.186999999999998</v>
      </c>
      <c r="EB30">
        <v>36.561999999999998</v>
      </c>
      <c r="EC30">
        <v>37.125</v>
      </c>
      <c r="ED30">
        <v>36.25</v>
      </c>
      <c r="EE30">
        <v>1459.65</v>
      </c>
      <c r="EF30">
        <v>40.49</v>
      </c>
      <c r="EG30">
        <v>0</v>
      </c>
      <c r="EH30">
        <v>1660000000</v>
      </c>
      <c r="EI30">
        <v>0</v>
      </c>
      <c r="EJ30">
        <v>2.3205040000000001</v>
      </c>
      <c r="EK30">
        <v>0.514513</v>
      </c>
      <c r="EL30">
        <v>-921.60299999999995</v>
      </c>
      <c r="EM30">
        <v>18722.91</v>
      </c>
      <c r="EN30">
        <v>15</v>
      </c>
      <c r="EO30">
        <v>1660000000</v>
      </c>
      <c r="EP30">
        <v>0.93641203703703713</v>
      </c>
      <c r="EQ30">
        <v>1660000000</v>
      </c>
      <c r="ER30">
        <v>1660000000</v>
      </c>
      <c r="ES30">
        <v>24</v>
      </c>
      <c r="ET30">
        <v>9.5000000000000001E-2</v>
      </c>
      <c r="EU30">
        <v>-1E-3</v>
      </c>
      <c r="EV30">
        <v>4.0780000000000003</v>
      </c>
      <c r="EW30">
        <v>0.76600000000000001</v>
      </c>
      <c r="EX30">
        <v>1200</v>
      </c>
      <c r="EY30">
        <v>20</v>
      </c>
      <c r="EZ30">
        <v>0.14000000000000001</v>
      </c>
      <c r="FA30">
        <v>0.02</v>
      </c>
      <c r="FB30">
        <v>-31.726900000000001</v>
      </c>
      <c r="FC30">
        <v>2.1758950000000001</v>
      </c>
      <c r="FD30">
        <v>0.25808599999999998</v>
      </c>
      <c r="FE30">
        <v>0</v>
      </c>
      <c r="FF30">
        <v>4.3862069999999997</v>
      </c>
      <c r="FG30">
        <v>-0.15529999999999999</v>
      </c>
      <c r="FH30">
        <v>1.6173E-2</v>
      </c>
      <c r="FI30">
        <v>1</v>
      </c>
      <c r="FJ30">
        <v>1</v>
      </c>
      <c r="FK30">
        <v>2</v>
      </c>
      <c r="FL30">
        <v>44563</v>
      </c>
      <c r="FM30">
        <v>3.0607500000000001</v>
      </c>
      <c r="FN30">
        <v>2.7639200000000002</v>
      </c>
      <c r="FO30">
        <v>0.211922</v>
      </c>
      <c r="FP30">
        <v>0.21676999999999999</v>
      </c>
      <c r="FQ30">
        <v>0.118045</v>
      </c>
      <c r="FR30">
        <v>0.10544000000000001</v>
      </c>
      <c r="FS30">
        <v>25025.3</v>
      </c>
      <c r="FT30">
        <v>19449.5</v>
      </c>
      <c r="FU30">
        <v>29812.7</v>
      </c>
      <c r="FV30">
        <v>24283.8</v>
      </c>
      <c r="FW30">
        <v>34566.5</v>
      </c>
      <c r="FX30">
        <v>31708.5</v>
      </c>
      <c r="FY30">
        <v>43087.6</v>
      </c>
      <c r="FZ30">
        <v>39602</v>
      </c>
      <c r="GA30">
        <v>2.0788500000000001</v>
      </c>
      <c r="GB30">
        <v>1.96502</v>
      </c>
      <c r="GC30">
        <v>8.1956000000000001E-2</v>
      </c>
      <c r="GD30">
        <v>0</v>
      </c>
      <c r="GE30">
        <v>25.881499999999999</v>
      </c>
      <c r="GF30">
        <v>999.9</v>
      </c>
      <c r="GG30">
        <v>50.5</v>
      </c>
      <c r="GH30">
        <v>33.700000000000003</v>
      </c>
      <c r="GI30">
        <v>26.192299999999999</v>
      </c>
      <c r="GJ30">
        <v>31.1038</v>
      </c>
      <c r="GK30">
        <v>36.013599999999997</v>
      </c>
      <c r="GL30">
        <v>1</v>
      </c>
      <c r="GM30">
        <v>2.8636000000000002E-2</v>
      </c>
      <c r="GN30">
        <v>0.74635099999999999</v>
      </c>
      <c r="GO30">
        <v>20.2653</v>
      </c>
      <c r="GP30">
        <v>5.2211800000000004</v>
      </c>
      <c r="GQ30">
        <v>11.9078</v>
      </c>
      <c r="GR30">
        <v>4.9634</v>
      </c>
      <c r="GS30">
        <v>3.29122</v>
      </c>
      <c r="GT30">
        <v>9999</v>
      </c>
      <c r="GU30">
        <v>9999</v>
      </c>
      <c r="GV30">
        <v>8825.7000000000007</v>
      </c>
      <c r="GW30">
        <v>987.4</v>
      </c>
      <c r="GX30">
        <v>1.8769899999999999</v>
      </c>
      <c r="GY30">
        <v>1.87534</v>
      </c>
      <c r="GZ30">
        <v>1.87398</v>
      </c>
      <c r="HA30">
        <v>1.87317</v>
      </c>
      <c r="HB30">
        <v>1.87469</v>
      </c>
      <c r="HC30">
        <v>1.86965</v>
      </c>
      <c r="HD30">
        <v>1.8738300000000001</v>
      </c>
      <c r="HE30">
        <v>1.8789199999999999</v>
      </c>
      <c r="HF30">
        <v>0</v>
      </c>
      <c r="HG30">
        <v>0</v>
      </c>
      <c r="HH30">
        <v>0</v>
      </c>
      <c r="HI30">
        <v>0</v>
      </c>
      <c r="HJ30">
        <v>0</v>
      </c>
      <c r="HK30" t="s">
        <v>372</v>
      </c>
      <c r="HL30" t="s">
        <v>373</v>
      </c>
      <c r="HM30" t="s">
        <v>780</v>
      </c>
      <c r="HN30" t="s">
        <v>780</v>
      </c>
      <c r="HO30" t="s">
        <v>373</v>
      </c>
      <c r="HP30">
        <v>0</v>
      </c>
      <c r="HQ30">
        <v>100</v>
      </c>
      <c r="HR30">
        <v>100</v>
      </c>
      <c r="HS30">
        <v>4.0780000000000003</v>
      </c>
      <c r="HT30">
        <v>0.90329999999999999</v>
      </c>
      <c r="HU30">
        <v>2.5799729999999998</v>
      </c>
      <c r="HV30">
        <v>3.163E-3</v>
      </c>
      <c r="HW30">
        <v>-1.9999999999999999E-6</v>
      </c>
      <c r="HX30">
        <v>3.13E-10</v>
      </c>
      <c r="HY30">
        <v>0.23943</v>
      </c>
      <c r="HZ30">
        <v>2.2706E-2</v>
      </c>
      <c r="IA30">
        <v>3.1700000000000001E-4</v>
      </c>
      <c r="IB30">
        <v>-2.3999999999999999E-6</v>
      </c>
      <c r="IC30">
        <v>4</v>
      </c>
      <c r="ID30">
        <v>1883</v>
      </c>
      <c r="IE30">
        <v>1</v>
      </c>
      <c r="IF30">
        <v>28</v>
      </c>
      <c r="IG30">
        <v>1.3</v>
      </c>
      <c r="IH30">
        <v>9.1999999999999993</v>
      </c>
      <c r="II30">
        <v>2.5695800000000002</v>
      </c>
      <c r="IJ30">
        <v>2.4243199999999998</v>
      </c>
      <c r="IK30">
        <v>1.42578</v>
      </c>
      <c r="IL30">
        <v>2.2814899999999998</v>
      </c>
      <c r="IM30">
        <v>1.5478499999999999</v>
      </c>
      <c r="IN30">
        <v>2.2949199999999998</v>
      </c>
      <c r="IO30">
        <v>35.777700000000003</v>
      </c>
      <c r="IP30">
        <v>15.033899999999999</v>
      </c>
      <c r="IQ30">
        <v>18</v>
      </c>
      <c r="IR30">
        <v>567.36900000000003</v>
      </c>
      <c r="IS30">
        <v>480.15300000000002</v>
      </c>
      <c r="IT30">
        <v>25.001000000000001</v>
      </c>
      <c r="IU30">
        <v>27.578299999999999</v>
      </c>
      <c r="IV30">
        <v>30.000399999999999</v>
      </c>
      <c r="IW30">
        <v>27.430900000000001</v>
      </c>
      <c r="IX30">
        <v>27.356999999999999</v>
      </c>
      <c r="IY30">
        <v>51.4666</v>
      </c>
      <c r="IZ30">
        <v>26.292200000000001</v>
      </c>
      <c r="JA30">
        <v>14.836600000000001</v>
      </c>
      <c r="JB30">
        <v>25</v>
      </c>
      <c r="JC30">
        <v>1200</v>
      </c>
      <c r="JD30">
        <v>19.631399999999999</v>
      </c>
      <c r="JE30">
        <v>99.826999999999998</v>
      </c>
      <c r="JF30">
        <v>100.77200000000001</v>
      </c>
    </row>
    <row r="31" spans="1:266" x14ac:dyDescent="0.2">
      <c r="A31">
        <v>29</v>
      </c>
      <c r="B31">
        <v>1660000000</v>
      </c>
      <c r="C31">
        <v>3584</v>
      </c>
      <c r="D31" t="s">
        <v>809</v>
      </c>
      <c r="E31">
        <v>0.93729166666666675</v>
      </c>
      <c r="F31" t="s">
        <v>366</v>
      </c>
      <c r="H31" t="s">
        <v>449</v>
      </c>
      <c r="I31">
        <v>13</v>
      </c>
      <c r="J31" t="s">
        <v>796</v>
      </c>
      <c r="K31">
        <v>1660000000</v>
      </c>
      <c r="L31">
        <v>3.8930000000000002E-3</v>
      </c>
      <c r="M31">
        <v>3.8925299999999998</v>
      </c>
      <c r="N31">
        <v>24.564730000000001</v>
      </c>
      <c r="O31">
        <v>1466.8979999999999</v>
      </c>
      <c r="P31">
        <v>1303.1379999999999</v>
      </c>
      <c r="Q31">
        <v>132.14590000000001</v>
      </c>
      <c r="R31">
        <v>148.75219999999999</v>
      </c>
      <c r="S31">
        <v>0.31540899999999999</v>
      </c>
      <c r="T31">
        <v>1.9208080000000001</v>
      </c>
      <c r="U31">
        <v>0.28920499999999999</v>
      </c>
      <c r="V31">
        <v>0.18292600000000001</v>
      </c>
      <c r="W31">
        <v>241.73699999999999</v>
      </c>
      <c r="X31">
        <v>27.8672</v>
      </c>
      <c r="Y31">
        <v>27.8672</v>
      </c>
      <c r="Z31">
        <v>3.7655599999999998</v>
      </c>
      <c r="AA31">
        <v>67.212320000000005</v>
      </c>
      <c r="AB31">
        <v>2.4424739999999998</v>
      </c>
      <c r="AC31">
        <v>3.6339679999999999</v>
      </c>
      <c r="AD31">
        <v>1.323086</v>
      </c>
      <c r="AE31">
        <v>-171.661</v>
      </c>
      <c r="AF31">
        <v>-62.981699999999996</v>
      </c>
      <c r="AG31">
        <v>-7.1162200000000002</v>
      </c>
      <c r="AH31">
        <v>-2.1590000000000002E-2</v>
      </c>
      <c r="AI31">
        <v>0</v>
      </c>
      <c r="AJ31">
        <v>0</v>
      </c>
      <c r="AK31">
        <v>1</v>
      </c>
      <c r="AL31">
        <v>0</v>
      </c>
      <c r="AM31">
        <v>25893.7</v>
      </c>
      <c r="AN31" t="s">
        <v>367</v>
      </c>
      <c r="AO31" t="s">
        <v>367</v>
      </c>
      <c r="AP31">
        <v>0</v>
      </c>
      <c r="AQ31">
        <v>0</v>
      </c>
      <c r="AR31" t="e">
        <v>#DIV/0!</v>
      </c>
      <c r="AS31">
        <v>0</v>
      </c>
      <c r="AT31" t="s">
        <v>367</v>
      </c>
      <c r="AU31" t="s">
        <v>367</v>
      </c>
      <c r="AV31">
        <v>0</v>
      </c>
      <c r="AW31">
        <v>0</v>
      </c>
      <c r="AX31" t="e">
        <v>#DIV/0!</v>
      </c>
      <c r="AY31">
        <v>0.5</v>
      </c>
      <c r="AZ31">
        <v>1261.173</v>
      </c>
      <c r="BA31">
        <v>24.564730000000001</v>
      </c>
      <c r="BB31" t="e">
        <v>#DIV/0!</v>
      </c>
      <c r="BC31">
        <v>1.9477999999999999E-2</v>
      </c>
      <c r="BD31" t="e">
        <v>#DIV/0!</v>
      </c>
      <c r="BE31" t="e">
        <v>#DIV/0!</v>
      </c>
      <c r="BF31" t="s">
        <v>367</v>
      </c>
      <c r="BG31">
        <v>0</v>
      </c>
      <c r="BH31" t="e">
        <v>#DIV/0!</v>
      </c>
      <c r="BI31" t="e">
        <v>#DIV/0!</v>
      </c>
      <c r="BJ31" t="e">
        <v>#DIV/0!</v>
      </c>
      <c r="BK31" t="e">
        <v>#DIV/0!</v>
      </c>
      <c r="BL31" t="e">
        <v>#DIV/0!</v>
      </c>
      <c r="BM31" t="e">
        <v>#DIV/0!</v>
      </c>
      <c r="BN31" t="e">
        <v>#DIV/0!</v>
      </c>
      <c r="BO31" t="e">
        <v>#DIV/0!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1499.95</v>
      </c>
      <c r="CI31">
        <v>1261.173</v>
      </c>
      <c r="CJ31">
        <v>0.84080999999999995</v>
      </c>
      <c r="CK31">
        <v>0.161163</v>
      </c>
      <c r="CL31">
        <v>6</v>
      </c>
      <c r="CM31">
        <v>0.5</v>
      </c>
      <c r="CN31" t="s">
        <v>368</v>
      </c>
      <c r="CO31">
        <v>2</v>
      </c>
      <c r="CP31">
        <v>1660000000</v>
      </c>
      <c r="CQ31">
        <v>1466.8979999999999</v>
      </c>
      <c r="CR31">
        <v>1499.92</v>
      </c>
      <c r="CS31">
        <v>24.086099999999998</v>
      </c>
      <c r="CT31">
        <v>19.942599999999999</v>
      </c>
      <c r="CU31">
        <v>1462.95</v>
      </c>
      <c r="CV31">
        <v>23.313099999999999</v>
      </c>
      <c r="CW31">
        <v>550.08199999999999</v>
      </c>
      <c r="CX31">
        <v>101.306</v>
      </c>
      <c r="CY31">
        <v>9.9954000000000001E-2</v>
      </c>
      <c r="CZ31">
        <v>27.259</v>
      </c>
      <c r="DA31">
        <v>27.272600000000001</v>
      </c>
      <c r="DB31">
        <v>999.9</v>
      </c>
      <c r="DC31">
        <v>0</v>
      </c>
      <c r="DD31">
        <v>0</v>
      </c>
      <c r="DE31">
        <v>5010</v>
      </c>
      <c r="DF31">
        <v>0</v>
      </c>
      <c r="DG31">
        <v>1797.61</v>
      </c>
      <c r="DH31">
        <v>-33.047600000000003</v>
      </c>
      <c r="DI31">
        <v>1503.29</v>
      </c>
      <c r="DJ31">
        <v>1530.44</v>
      </c>
      <c r="DK31">
        <v>4.2815300000000001</v>
      </c>
      <c r="DL31">
        <v>1499.92</v>
      </c>
      <c r="DM31">
        <v>19.942599999999999</v>
      </c>
      <c r="DN31">
        <v>2.4540600000000001</v>
      </c>
      <c r="DO31">
        <v>2.0203099999999998</v>
      </c>
      <c r="DP31">
        <v>20.725000000000001</v>
      </c>
      <c r="DQ31">
        <v>17.604399999999998</v>
      </c>
      <c r="DR31">
        <v>1499.95</v>
      </c>
      <c r="DS31">
        <v>0.973001</v>
      </c>
      <c r="DT31">
        <v>2.6998999999999999E-2</v>
      </c>
      <c r="DU31">
        <v>0</v>
      </c>
      <c r="DV31">
        <v>2.0276000000000001</v>
      </c>
      <c r="DW31">
        <v>0</v>
      </c>
      <c r="DX31">
        <v>18634.599999999999</v>
      </c>
      <c r="DY31">
        <v>13303.1</v>
      </c>
      <c r="DZ31">
        <v>36.311999999999998</v>
      </c>
      <c r="EA31">
        <v>39.061999999999998</v>
      </c>
      <c r="EB31">
        <v>37</v>
      </c>
      <c r="EC31">
        <v>37.811999999999998</v>
      </c>
      <c r="ED31">
        <v>36.75</v>
      </c>
      <c r="EE31">
        <v>1459.45</v>
      </c>
      <c r="EF31">
        <v>40.5</v>
      </c>
      <c r="EG31">
        <v>0</v>
      </c>
      <c r="EH31">
        <v>1660000000</v>
      </c>
      <c r="EI31">
        <v>0</v>
      </c>
      <c r="EJ31">
        <v>2.3215319999999999</v>
      </c>
      <c r="EK31">
        <v>-1.4372499999999999</v>
      </c>
      <c r="EL31">
        <v>-474.8</v>
      </c>
      <c r="EM31">
        <v>18691.009999999998</v>
      </c>
      <c r="EN31">
        <v>15</v>
      </c>
      <c r="EO31">
        <v>1660000000</v>
      </c>
      <c r="EP31">
        <v>0.93769675925925933</v>
      </c>
      <c r="EQ31">
        <v>1660000000</v>
      </c>
      <c r="ER31">
        <v>1660000000</v>
      </c>
      <c r="ES31">
        <v>25</v>
      </c>
      <c r="ET31">
        <v>5.6000000000000001E-2</v>
      </c>
      <c r="EU31">
        <v>-2E-3</v>
      </c>
      <c r="EV31">
        <v>3.948</v>
      </c>
      <c r="EW31">
        <v>0.77300000000000002</v>
      </c>
      <c r="EX31">
        <v>1500</v>
      </c>
      <c r="EY31">
        <v>20</v>
      </c>
      <c r="EZ31">
        <v>0.12</v>
      </c>
      <c r="FA31">
        <v>0.02</v>
      </c>
      <c r="FB31">
        <v>-33.543999999999997</v>
      </c>
      <c r="FC31">
        <v>0.84206999999999999</v>
      </c>
      <c r="FD31">
        <v>0.151698</v>
      </c>
      <c r="FE31">
        <v>0</v>
      </c>
      <c r="FF31">
        <v>4.2855920000000003</v>
      </c>
      <c r="FG31">
        <v>-2.0250000000000001E-2</v>
      </c>
      <c r="FH31">
        <v>3.82E-3</v>
      </c>
      <c r="FI31">
        <v>1</v>
      </c>
      <c r="FJ31">
        <v>1</v>
      </c>
      <c r="FK31">
        <v>2</v>
      </c>
      <c r="FL31">
        <v>44563</v>
      </c>
      <c r="FM31">
        <v>3.0601099999999999</v>
      </c>
      <c r="FN31">
        <v>2.7639399999999998</v>
      </c>
      <c r="FO31">
        <v>0.243978</v>
      </c>
      <c r="FP31">
        <v>0.24862300000000001</v>
      </c>
      <c r="FQ31">
        <v>0.11884599999999999</v>
      </c>
      <c r="FR31">
        <v>0.10662199999999999</v>
      </c>
      <c r="FS31">
        <v>24001</v>
      </c>
      <c r="FT31">
        <v>18655.099999999999</v>
      </c>
      <c r="FU31">
        <v>29805.599999999999</v>
      </c>
      <c r="FV31">
        <v>24280.1</v>
      </c>
      <c r="FW31">
        <v>34528.199999999997</v>
      </c>
      <c r="FX31">
        <v>31662</v>
      </c>
      <c r="FY31">
        <v>43077.8</v>
      </c>
      <c r="FZ31">
        <v>39595.4</v>
      </c>
      <c r="GA31">
        <v>2.07735</v>
      </c>
      <c r="GB31">
        <v>1.96583</v>
      </c>
      <c r="GC31">
        <v>7.6160000000000005E-2</v>
      </c>
      <c r="GD31">
        <v>0</v>
      </c>
      <c r="GE31">
        <v>26.026399999999999</v>
      </c>
      <c r="GF31">
        <v>999.9</v>
      </c>
      <c r="GG31">
        <v>50.3</v>
      </c>
      <c r="GH31">
        <v>33.700000000000003</v>
      </c>
      <c r="GI31">
        <v>26.0884</v>
      </c>
      <c r="GJ31">
        <v>30.983799999999999</v>
      </c>
      <c r="GK31">
        <v>36.826900000000002</v>
      </c>
      <c r="GL31">
        <v>1</v>
      </c>
      <c r="GM31">
        <v>3.6794E-2</v>
      </c>
      <c r="GN31">
        <v>0.78271800000000002</v>
      </c>
      <c r="GO31">
        <v>20.267299999999999</v>
      </c>
      <c r="GP31">
        <v>5.2279200000000001</v>
      </c>
      <c r="GQ31">
        <v>11.907999999999999</v>
      </c>
      <c r="GR31">
        <v>4.9642999999999997</v>
      </c>
      <c r="GS31">
        <v>3.2919999999999998</v>
      </c>
      <c r="GT31">
        <v>9999</v>
      </c>
      <c r="GU31">
        <v>9999</v>
      </c>
      <c r="GV31">
        <v>8836.4</v>
      </c>
      <c r="GW31">
        <v>987.4</v>
      </c>
      <c r="GX31">
        <v>1.877</v>
      </c>
      <c r="GY31">
        <v>1.87537</v>
      </c>
      <c r="GZ31">
        <v>1.8740000000000001</v>
      </c>
      <c r="HA31">
        <v>1.8731800000000001</v>
      </c>
      <c r="HB31">
        <v>1.87469</v>
      </c>
      <c r="HC31">
        <v>1.8696600000000001</v>
      </c>
      <c r="HD31">
        <v>1.87384</v>
      </c>
      <c r="HE31">
        <v>1.87897</v>
      </c>
      <c r="HF31">
        <v>0</v>
      </c>
      <c r="HG31">
        <v>0</v>
      </c>
      <c r="HH31">
        <v>0</v>
      </c>
      <c r="HI31">
        <v>0</v>
      </c>
      <c r="HJ31">
        <v>0</v>
      </c>
      <c r="HK31" t="s">
        <v>372</v>
      </c>
      <c r="HL31" t="s">
        <v>373</v>
      </c>
      <c r="HM31" t="s">
        <v>780</v>
      </c>
      <c r="HN31" t="s">
        <v>780</v>
      </c>
      <c r="HO31" t="s">
        <v>373</v>
      </c>
      <c r="HP31">
        <v>0</v>
      </c>
      <c r="HQ31">
        <v>100</v>
      </c>
      <c r="HR31">
        <v>100</v>
      </c>
      <c r="HS31">
        <v>3.948</v>
      </c>
      <c r="HT31">
        <v>0.77300000000000002</v>
      </c>
      <c r="HU31">
        <v>2.6758419999999998</v>
      </c>
      <c r="HV31">
        <v>3.163E-3</v>
      </c>
      <c r="HW31">
        <v>-1.9999999999999999E-6</v>
      </c>
      <c r="HX31">
        <v>3.13E-10</v>
      </c>
      <c r="HY31">
        <v>0.23943</v>
      </c>
      <c r="HZ31">
        <v>2.2706E-2</v>
      </c>
      <c r="IA31">
        <v>3.1700000000000001E-4</v>
      </c>
      <c r="IB31">
        <v>-2.3999999999999999E-6</v>
      </c>
      <c r="IC31">
        <v>4</v>
      </c>
      <c r="ID31">
        <v>1883</v>
      </c>
      <c r="IE31">
        <v>1</v>
      </c>
      <c r="IF31">
        <v>28</v>
      </c>
      <c r="IG31">
        <v>1.3</v>
      </c>
      <c r="IH31">
        <v>11.1</v>
      </c>
      <c r="II31">
        <v>3.0932599999999999</v>
      </c>
      <c r="IJ31">
        <v>2.4218799999999998</v>
      </c>
      <c r="IK31">
        <v>1.42578</v>
      </c>
      <c r="IL31">
        <v>2.2814899999999998</v>
      </c>
      <c r="IM31">
        <v>1.5478499999999999</v>
      </c>
      <c r="IN31">
        <v>2.3022499999999999</v>
      </c>
      <c r="IO31">
        <v>35.9178</v>
      </c>
      <c r="IP31">
        <v>15.016400000000001</v>
      </c>
      <c r="IQ31">
        <v>18</v>
      </c>
      <c r="IR31">
        <v>567.375</v>
      </c>
      <c r="IS31">
        <v>481.54300000000001</v>
      </c>
      <c r="IT31">
        <v>25.0002</v>
      </c>
      <c r="IU31">
        <v>27.6921</v>
      </c>
      <c r="IV31">
        <v>30.000399999999999</v>
      </c>
      <c r="IW31">
        <v>27.539100000000001</v>
      </c>
      <c r="IX31">
        <v>27.462599999999998</v>
      </c>
      <c r="IY31">
        <v>61.919400000000003</v>
      </c>
      <c r="IZ31">
        <v>24.657499999999999</v>
      </c>
      <c r="JA31">
        <v>13.491099999999999</v>
      </c>
      <c r="JB31">
        <v>25</v>
      </c>
      <c r="JC31">
        <v>1500</v>
      </c>
      <c r="JD31">
        <v>19.887499999999999</v>
      </c>
      <c r="JE31">
        <v>99.803799999999995</v>
      </c>
      <c r="JF31">
        <v>100.756</v>
      </c>
    </row>
    <row r="32" spans="1:266" x14ac:dyDescent="0.2">
      <c r="A32">
        <v>30</v>
      </c>
      <c r="B32">
        <v>1660000000</v>
      </c>
      <c r="C32">
        <v>3694.5</v>
      </c>
      <c r="D32" t="s">
        <v>810</v>
      </c>
      <c r="E32">
        <v>0.93857638888888895</v>
      </c>
      <c r="F32" t="s">
        <v>366</v>
      </c>
      <c r="H32" t="s">
        <v>449</v>
      </c>
      <c r="I32">
        <v>13</v>
      </c>
      <c r="J32" t="s">
        <v>796</v>
      </c>
      <c r="K32">
        <v>1660000000</v>
      </c>
      <c r="L32">
        <v>4.1029999999999999E-3</v>
      </c>
      <c r="M32">
        <v>4.1025910000000003</v>
      </c>
      <c r="N32">
        <v>24.733529999999998</v>
      </c>
      <c r="O32">
        <v>1964.2370000000001</v>
      </c>
      <c r="P32">
        <v>1797.175</v>
      </c>
      <c r="Q32">
        <v>182.25530000000001</v>
      </c>
      <c r="R32">
        <v>199.19730000000001</v>
      </c>
      <c r="S32">
        <v>0.33664899999999998</v>
      </c>
      <c r="T32">
        <v>1.9115230000000001</v>
      </c>
      <c r="U32">
        <v>0.30684499999999998</v>
      </c>
      <c r="V32">
        <v>0.19423599999999999</v>
      </c>
      <c r="W32">
        <v>241.7407</v>
      </c>
      <c r="X32">
        <v>28.08437</v>
      </c>
      <c r="Y32">
        <v>28.08437</v>
      </c>
      <c r="Z32">
        <v>3.8135460000000001</v>
      </c>
      <c r="AA32">
        <v>67.611490000000003</v>
      </c>
      <c r="AB32">
        <v>2.4998480000000001</v>
      </c>
      <c r="AC32">
        <v>3.697371</v>
      </c>
      <c r="AD32">
        <v>1.313698</v>
      </c>
      <c r="AE32">
        <v>-180.92400000000001</v>
      </c>
      <c r="AF32">
        <v>-54.616</v>
      </c>
      <c r="AG32">
        <v>-6.2168400000000004</v>
      </c>
      <c r="AH32">
        <v>-1.6420000000000001E-2</v>
      </c>
      <c r="AI32">
        <v>0</v>
      </c>
      <c r="AJ32">
        <v>0</v>
      </c>
      <c r="AK32">
        <v>1</v>
      </c>
      <c r="AL32">
        <v>0</v>
      </c>
      <c r="AM32">
        <v>25634.69</v>
      </c>
      <c r="AN32" t="s">
        <v>367</v>
      </c>
      <c r="AO32" t="s">
        <v>367</v>
      </c>
      <c r="AP32">
        <v>0</v>
      </c>
      <c r="AQ32">
        <v>0</v>
      </c>
      <c r="AR32" t="e">
        <v>#DIV/0!</v>
      </c>
      <c r="AS32">
        <v>0</v>
      </c>
      <c r="AT32" t="s">
        <v>367</v>
      </c>
      <c r="AU32" t="s">
        <v>367</v>
      </c>
      <c r="AV32">
        <v>0</v>
      </c>
      <c r="AW32">
        <v>0</v>
      </c>
      <c r="AX32" t="e">
        <v>#DIV/0!</v>
      </c>
      <c r="AY32">
        <v>0.5</v>
      </c>
      <c r="AZ32">
        <v>1261.19</v>
      </c>
      <c r="BA32">
        <v>24.733529999999998</v>
      </c>
      <c r="BB32" t="e">
        <v>#DIV/0!</v>
      </c>
      <c r="BC32">
        <v>1.9611E-2</v>
      </c>
      <c r="BD32" t="e">
        <v>#DIV/0!</v>
      </c>
      <c r="BE32" t="e">
        <v>#DIV/0!</v>
      </c>
      <c r="BF32" t="s">
        <v>367</v>
      </c>
      <c r="BG32">
        <v>0</v>
      </c>
      <c r="BH32" t="e">
        <v>#DIV/0!</v>
      </c>
      <c r="BI32" t="e">
        <v>#DIV/0!</v>
      </c>
      <c r="BJ32" t="e">
        <v>#DIV/0!</v>
      </c>
      <c r="BK32" t="e">
        <v>#DIV/0!</v>
      </c>
      <c r="BL32" t="e">
        <v>#DIV/0!</v>
      </c>
      <c r="BM32" t="e">
        <v>#DIV/0!</v>
      </c>
      <c r="BN32" t="e">
        <v>#DIV/0!</v>
      </c>
      <c r="BO32" t="e">
        <v>#DIV/0!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1499.97</v>
      </c>
      <c r="CI32">
        <v>1261.19</v>
      </c>
      <c r="CJ32">
        <v>0.84080999999999995</v>
      </c>
      <c r="CK32">
        <v>0.161164</v>
      </c>
      <c r="CL32">
        <v>6</v>
      </c>
      <c r="CM32">
        <v>0.5</v>
      </c>
      <c r="CN32" t="s">
        <v>368</v>
      </c>
      <c r="CO32">
        <v>2</v>
      </c>
      <c r="CP32">
        <v>1660000000</v>
      </c>
      <c r="CQ32">
        <v>1964.2370000000001</v>
      </c>
      <c r="CR32">
        <v>2000</v>
      </c>
      <c r="CS32">
        <v>24.650400000000001</v>
      </c>
      <c r="CT32">
        <v>20.2864</v>
      </c>
      <c r="CU32">
        <v>1960.17</v>
      </c>
      <c r="CV32">
        <v>23.7271</v>
      </c>
      <c r="CW32">
        <v>550.15499999999997</v>
      </c>
      <c r="CX32">
        <v>101.312</v>
      </c>
      <c r="CY32">
        <v>0.10006</v>
      </c>
      <c r="CZ32">
        <v>27.554400000000001</v>
      </c>
      <c r="DA32">
        <v>27.590499999999999</v>
      </c>
      <c r="DB32">
        <v>999.9</v>
      </c>
      <c r="DC32">
        <v>0</v>
      </c>
      <c r="DD32">
        <v>0</v>
      </c>
      <c r="DE32">
        <v>4970.62</v>
      </c>
      <c r="DF32">
        <v>0</v>
      </c>
      <c r="DG32">
        <v>1807.98</v>
      </c>
      <c r="DH32">
        <v>-36.377899999999997</v>
      </c>
      <c r="DI32">
        <v>2013.25</v>
      </c>
      <c r="DJ32">
        <v>2041.41</v>
      </c>
      <c r="DK32">
        <v>4.3640100000000004</v>
      </c>
      <c r="DL32">
        <v>2000</v>
      </c>
      <c r="DM32">
        <v>20.2864</v>
      </c>
      <c r="DN32">
        <v>2.4973700000000001</v>
      </c>
      <c r="DO32">
        <v>2.05525</v>
      </c>
      <c r="DP32">
        <v>21.009399999999999</v>
      </c>
      <c r="DQ32">
        <v>17.8765</v>
      </c>
      <c r="DR32">
        <v>1499.97</v>
      </c>
      <c r="DS32">
        <v>0.97299599999999997</v>
      </c>
      <c r="DT32">
        <v>2.7004E-2</v>
      </c>
      <c r="DU32">
        <v>0</v>
      </c>
      <c r="DV32">
        <v>2.2736000000000001</v>
      </c>
      <c r="DW32">
        <v>0</v>
      </c>
      <c r="DX32">
        <v>18657</v>
      </c>
      <c r="DY32">
        <v>13303.3</v>
      </c>
      <c r="DZ32">
        <v>38.25</v>
      </c>
      <c r="EA32">
        <v>41.811999999999998</v>
      </c>
      <c r="EB32">
        <v>39.125</v>
      </c>
      <c r="EC32">
        <v>40.436999999999998</v>
      </c>
      <c r="ED32">
        <v>38.625</v>
      </c>
      <c r="EE32">
        <v>1459.46</v>
      </c>
      <c r="EF32">
        <v>40.51</v>
      </c>
      <c r="EG32">
        <v>0</v>
      </c>
      <c r="EH32">
        <v>1660000000</v>
      </c>
      <c r="EI32">
        <v>0</v>
      </c>
      <c r="EJ32">
        <v>2.2590439999999998</v>
      </c>
      <c r="EK32">
        <v>0.6109</v>
      </c>
      <c r="EL32">
        <v>219.5692</v>
      </c>
      <c r="EM32">
        <v>18666.91</v>
      </c>
      <c r="EN32">
        <v>15</v>
      </c>
      <c r="EO32">
        <v>1660000000</v>
      </c>
      <c r="EP32">
        <v>0.93895833333333334</v>
      </c>
      <c r="EQ32">
        <v>1660000000</v>
      </c>
      <c r="ER32">
        <v>1660000000</v>
      </c>
      <c r="ES32">
        <v>26</v>
      </c>
      <c r="ET32">
        <v>0.65700000000000003</v>
      </c>
      <c r="EU32">
        <v>-2E-3</v>
      </c>
      <c r="EV32">
        <v>4.0670000000000002</v>
      </c>
      <c r="EW32">
        <v>0.77300000000000002</v>
      </c>
      <c r="EX32">
        <v>2001</v>
      </c>
      <c r="EY32">
        <v>20</v>
      </c>
      <c r="EZ32">
        <v>0.11</v>
      </c>
      <c r="FA32">
        <v>0.02</v>
      </c>
      <c r="FB32">
        <v>-37.185899999999997</v>
      </c>
      <c r="FC32">
        <v>2.2364839999999999</v>
      </c>
      <c r="FD32">
        <v>0.28817700000000002</v>
      </c>
      <c r="FE32">
        <v>0</v>
      </c>
      <c r="FF32">
        <v>4.3864080000000003</v>
      </c>
      <c r="FG32">
        <v>5.6829999999999997E-3</v>
      </c>
      <c r="FH32">
        <v>1.6768000000000002E-2</v>
      </c>
      <c r="FI32">
        <v>1</v>
      </c>
      <c r="FJ32">
        <v>1</v>
      </c>
      <c r="FK32">
        <v>2</v>
      </c>
      <c r="FL32">
        <v>44563</v>
      </c>
      <c r="FM32">
        <v>3.06012</v>
      </c>
      <c r="FN32">
        <v>2.7638799999999999</v>
      </c>
      <c r="FO32">
        <v>0.28997699999999998</v>
      </c>
      <c r="FP32">
        <v>0.29431400000000002</v>
      </c>
      <c r="FQ32">
        <v>0.120284</v>
      </c>
      <c r="FR32">
        <v>0.107876</v>
      </c>
      <c r="FS32">
        <v>22533.5</v>
      </c>
      <c r="FT32">
        <v>17515.599999999999</v>
      </c>
      <c r="FU32">
        <v>29797.5</v>
      </c>
      <c r="FV32">
        <v>24274.2</v>
      </c>
      <c r="FW32">
        <v>34463.4</v>
      </c>
      <c r="FX32">
        <v>31612.2</v>
      </c>
      <c r="FY32">
        <v>43065.9</v>
      </c>
      <c r="FZ32">
        <v>39587.199999999997</v>
      </c>
      <c r="GA32">
        <v>2.0760999999999998</v>
      </c>
      <c r="GB32">
        <v>1.96583</v>
      </c>
      <c r="GC32">
        <v>6.6802E-2</v>
      </c>
      <c r="GD32">
        <v>0</v>
      </c>
      <c r="GE32">
        <v>26.498100000000001</v>
      </c>
      <c r="GF32">
        <v>999.9</v>
      </c>
      <c r="GG32">
        <v>50.2</v>
      </c>
      <c r="GH32">
        <v>33.700000000000003</v>
      </c>
      <c r="GI32">
        <v>26.035599999999999</v>
      </c>
      <c r="GJ32">
        <v>31.1938</v>
      </c>
      <c r="GK32">
        <v>36.081699999999998</v>
      </c>
      <c r="GL32">
        <v>1</v>
      </c>
      <c r="GM32">
        <v>4.7240999999999998E-2</v>
      </c>
      <c r="GN32">
        <v>0.90027000000000001</v>
      </c>
      <c r="GO32">
        <v>20.266400000000001</v>
      </c>
      <c r="GP32">
        <v>5.2237299999999998</v>
      </c>
      <c r="GQ32">
        <v>11.908099999999999</v>
      </c>
      <c r="GR32">
        <v>4.9643499999999996</v>
      </c>
      <c r="GS32">
        <v>3.2919999999999998</v>
      </c>
      <c r="GT32">
        <v>9999</v>
      </c>
      <c r="GU32">
        <v>9999</v>
      </c>
      <c r="GV32">
        <v>8847.6</v>
      </c>
      <c r="GW32">
        <v>987.4</v>
      </c>
      <c r="GX32">
        <v>1.877</v>
      </c>
      <c r="GY32">
        <v>1.87538</v>
      </c>
      <c r="GZ32">
        <v>1.87402</v>
      </c>
      <c r="HA32">
        <v>1.8732</v>
      </c>
      <c r="HB32">
        <v>1.87469</v>
      </c>
      <c r="HC32">
        <v>1.8696600000000001</v>
      </c>
      <c r="HD32">
        <v>1.87388</v>
      </c>
      <c r="HE32">
        <v>1.87897</v>
      </c>
      <c r="HF32">
        <v>0</v>
      </c>
      <c r="HG32">
        <v>0</v>
      </c>
      <c r="HH32">
        <v>0</v>
      </c>
      <c r="HI32">
        <v>0</v>
      </c>
      <c r="HJ32">
        <v>0</v>
      </c>
      <c r="HK32" t="s">
        <v>372</v>
      </c>
      <c r="HL32" t="s">
        <v>373</v>
      </c>
      <c r="HM32" t="s">
        <v>780</v>
      </c>
      <c r="HN32" t="s">
        <v>780</v>
      </c>
      <c r="HO32" t="s">
        <v>373</v>
      </c>
      <c r="HP32">
        <v>0</v>
      </c>
      <c r="HQ32">
        <v>100</v>
      </c>
      <c r="HR32">
        <v>100</v>
      </c>
      <c r="HS32">
        <v>4.0670000000000002</v>
      </c>
      <c r="HT32">
        <v>0.92330000000000001</v>
      </c>
      <c r="HU32">
        <v>2.732281</v>
      </c>
      <c r="HV32">
        <v>3.163E-3</v>
      </c>
      <c r="HW32">
        <v>-1.9999999999999999E-6</v>
      </c>
      <c r="HX32">
        <v>3.13E-10</v>
      </c>
      <c r="HY32">
        <v>0.23775299999999999</v>
      </c>
      <c r="HZ32">
        <v>2.2706E-2</v>
      </c>
      <c r="IA32">
        <v>3.1700000000000001E-4</v>
      </c>
      <c r="IB32">
        <v>-2.3999999999999999E-6</v>
      </c>
      <c r="IC32">
        <v>4</v>
      </c>
      <c r="ID32">
        <v>1883</v>
      </c>
      <c r="IE32">
        <v>1</v>
      </c>
      <c r="IF32">
        <v>28</v>
      </c>
      <c r="IG32">
        <v>1.3</v>
      </c>
      <c r="IH32">
        <v>1.3</v>
      </c>
      <c r="II32">
        <v>3.90381</v>
      </c>
      <c r="IJ32">
        <v>2.3840300000000001</v>
      </c>
      <c r="IK32">
        <v>1.42578</v>
      </c>
      <c r="IL32">
        <v>2.2827099999999998</v>
      </c>
      <c r="IM32">
        <v>1.5478499999999999</v>
      </c>
      <c r="IN32">
        <v>2.2949199999999998</v>
      </c>
      <c r="IO32">
        <v>36.104999999999997</v>
      </c>
      <c r="IP32">
        <v>14.998900000000001</v>
      </c>
      <c r="IQ32">
        <v>18</v>
      </c>
      <c r="IR32">
        <v>567.81399999999996</v>
      </c>
      <c r="IS32">
        <v>482.72899999999998</v>
      </c>
      <c r="IT32">
        <v>25.001899999999999</v>
      </c>
      <c r="IU32">
        <v>27.834700000000002</v>
      </c>
      <c r="IV32">
        <v>30.000499999999999</v>
      </c>
      <c r="IW32">
        <v>27.675599999999999</v>
      </c>
      <c r="IX32">
        <v>27.6036</v>
      </c>
      <c r="IY32">
        <v>78.162099999999995</v>
      </c>
      <c r="IZ32">
        <v>23.7166</v>
      </c>
      <c r="JA32">
        <v>13.3011</v>
      </c>
      <c r="JB32">
        <v>25</v>
      </c>
      <c r="JC32">
        <v>2000</v>
      </c>
      <c r="JD32">
        <v>20.270600000000002</v>
      </c>
      <c r="JE32">
        <v>99.776600000000002</v>
      </c>
      <c r="JF32">
        <v>100.733</v>
      </c>
    </row>
    <row r="33" spans="1:266" x14ac:dyDescent="0.2">
      <c r="A33">
        <v>31</v>
      </c>
      <c r="B33">
        <v>1660000000</v>
      </c>
      <c r="C33">
        <v>5093.6000000000004</v>
      </c>
      <c r="D33" t="s">
        <v>811</v>
      </c>
      <c r="E33">
        <v>0.95476851851851852</v>
      </c>
      <c r="F33" t="s">
        <v>366</v>
      </c>
      <c r="H33" t="s">
        <v>394</v>
      </c>
      <c r="I33">
        <v>14</v>
      </c>
      <c r="J33" t="s">
        <v>812</v>
      </c>
      <c r="K33">
        <v>1660000000</v>
      </c>
      <c r="L33">
        <v>3.4480000000000001E-3</v>
      </c>
      <c r="M33">
        <v>3.4484720000000002</v>
      </c>
      <c r="N33">
        <v>20.624949999999998</v>
      </c>
      <c r="O33">
        <v>386.11099999999999</v>
      </c>
      <c r="P33">
        <v>251.3082</v>
      </c>
      <c r="Q33">
        <v>25.48339</v>
      </c>
      <c r="R33">
        <v>39.152790000000003</v>
      </c>
      <c r="S33">
        <v>0.275306</v>
      </c>
      <c r="T33">
        <v>1.9240349999999999</v>
      </c>
      <c r="U33">
        <v>0.25514500000000001</v>
      </c>
      <c r="V33">
        <v>0.16115399999999999</v>
      </c>
      <c r="W33">
        <v>241.74379999999999</v>
      </c>
      <c r="X33">
        <v>28.276060000000001</v>
      </c>
      <c r="Y33">
        <v>28.276060000000001</v>
      </c>
      <c r="Z33">
        <v>3.856341</v>
      </c>
      <c r="AA33">
        <v>68.620080000000002</v>
      </c>
      <c r="AB33">
        <v>2.528959</v>
      </c>
      <c r="AC33">
        <v>3.685451</v>
      </c>
      <c r="AD33">
        <v>1.3273820000000001</v>
      </c>
      <c r="AE33">
        <v>-152.078</v>
      </c>
      <c r="AF33">
        <v>-80.582400000000007</v>
      </c>
      <c r="AG33">
        <v>-9.1190999999999995</v>
      </c>
      <c r="AH33">
        <v>-3.5290000000000002E-2</v>
      </c>
      <c r="AI33">
        <v>0</v>
      </c>
      <c r="AJ33">
        <v>0</v>
      </c>
      <c r="AK33">
        <v>1</v>
      </c>
      <c r="AL33">
        <v>0</v>
      </c>
      <c r="AM33">
        <v>25954.25</v>
      </c>
      <c r="AN33" t="s">
        <v>367</v>
      </c>
      <c r="AO33" t="s">
        <v>367</v>
      </c>
      <c r="AP33">
        <v>0</v>
      </c>
      <c r="AQ33">
        <v>0</v>
      </c>
      <c r="AR33" t="e">
        <v>#DIV/0!</v>
      </c>
      <c r="AS33">
        <v>0</v>
      </c>
      <c r="AT33" t="s">
        <v>367</v>
      </c>
      <c r="AU33" t="s">
        <v>367</v>
      </c>
      <c r="AV33">
        <v>0</v>
      </c>
      <c r="AW33">
        <v>0</v>
      </c>
      <c r="AX33" t="e">
        <v>#DIV/0!</v>
      </c>
      <c r="AY33">
        <v>0.5</v>
      </c>
      <c r="AZ33">
        <v>1261.2139999999999</v>
      </c>
      <c r="BA33">
        <v>20.624949999999998</v>
      </c>
      <c r="BB33" t="e">
        <v>#DIV/0!</v>
      </c>
      <c r="BC33">
        <v>1.6352999999999999E-2</v>
      </c>
      <c r="BD33" t="e">
        <v>#DIV/0!</v>
      </c>
      <c r="BE33" t="e">
        <v>#DIV/0!</v>
      </c>
      <c r="BF33" t="s">
        <v>367</v>
      </c>
      <c r="BG33">
        <v>0</v>
      </c>
      <c r="BH33" t="e">
        <v>#DIV/0!</v>
      </c>
      <c r="BI33" t="e">
        <v>#DIV/0!</v>
      </c>
      <c r="BJ33" t="e">
        <v>#DIV/0!</v>
      </c>
      <c r="BK33" t="e">
        <v>#DIV/0!</v>
      </c>
      <c r="BL33" t="e">
        <v>#DIV/0!</v>
      </c>
      <c r="BM33" t="e">
        <v>#DIV/0!</v>
      </c>
      <c r="BN33" t="e">
        <v>#DIV/0!</v>
      </c>
      <c r="BO33" t="e">
        <v>#DIV/0!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1500</v>
      </c>
      <c r="CI33">
        <v>1261.2139999999999</v>
      </c>
      <c r="CJ33">
        <v>0.84080999999999995</v>
      </c>
      <c r="CK33">
        <v>0.161163</v>
      </c>
      <c r="CL33">
        <v>6</v>
      </c>
      <c r="CM33">
        <v>0.5</v>
      </c>
      <c r="CN33" t="s">
        <v>368</v>
      </c>
      <c r="CO33">
        <v>2</v>
      </c>
      <c r="CP33">
        <v>1660000000</v>
      </c>
      <c r="CQ33">
        <v>386.11099999999999</v>
      </c>
      <c r="CR33">
        <v>410.05599999999998</v>
      </c>
      <c r="CS33">
        <v>24.939699999999998</v>
      </c>
      <c r="CT33">
        <v>21.2727</v>
      </c>
      <c r="CU33">
        <v>382.47399999999999</v>
      </c>
      <c r="CV33">
        <v>24.108699999999999</v>
      </c>
      <c r="CW33">
        <v>550.17200000000003</v>
      </c>
      <c r="CX33">
        <v>101.303</v>
      </c>
      <c r="CY33">
        <v>9.9949999999999997E-2</v>
      </c>
      <c r="CZ33">
        <v>27.499199999999998</v>
      </c>
      <c r="DA33">
        <v>28.0547</v>
      </c>
      <c r="DB33">
        <v>999.9</v>
      </c>
      <c r="DC33">
        <v>0</v>
      </c>
      <c r="DD33">
        <v>0</v>
      </c>
      <c r="DE33">
        <v>5023.75</v>
      </c>
      <c r="DF33">
        <v>0</v>
      </c>
      <c r="DG33">
        <v>1576.39</v>
      </c>
      <c r="DH33">
        <v>-23.401700000000002</v>
      </c>
      <c r="DI33">
        <v>396.58699999999999</v>
      </c>
      <c r="DJ33">
        <v>418.96899999999999</v>
      </c>
      <c r="DK33">
        <v>3.7722699999999998</v>
      </c>
      <c r="DL33">
        <v>410.05599999999998</v>
      </c>
      <c r="DM33">
        <v>21.2727</v>
      </c>
      <c r="DN33">
        <v>2.5371299999999999</v>
      </c>
      <c r="DO33">
        <v>2.1549900000000002</v>
      </c>
      <c r="DP33">
        <v>21.2667</v>
      </c>
      <c r="DQ33">
        <v>18.631499999999999</v>
      </c>
      <c r="DR33">
        <v>1500</v>
      </c>
      <c r="DS33">
        <v>0.97301099999999996</v>
      </c>
      <c r="DT33">
        <v>2.6988999999999999E-2</v>
      </c>
      <c r="DU33">
        <v>0</v>
      </c>
      <c r="DV33">
        <v>2.2732999999999999</v>
      </c>
      <c r="DW33">
        <v>0</v>
      </c>
      <c r="DX33">
        <v>19361.400000000001</v>
      </c>
      <c r="DY33">
        <v>13303.6</v>
      </c>
      <c r="DZ33">
        <v>35.811999999999998</v>
      </c>
      <c r="EA33">
        <v>38.061999999999998</v>
      </c>
      <c r="EB33">
        <v>36.436999999999998</v>
      </c>
      <c r="EC33">
        <v>36.875</v>
      </c>
      <c r="ED33">
        <v>36.061999999999998</v>
      </c>
      <c r="EE33">
        <v>1459.52</v>
      </c>
      <c r="EF33">
        <v>40.479999999999997</v>
      </c>
      <c r="EG33">
        <v>0</v>
      </c>
      <c r="EH33">
        <v>1660000000</v>
      </c>
      <c r="EI33">
        <v>0</v>
      </c>
      <c r="EJ33">
        <v>2.3510759999999999</v>
      </c>
      <c r="EK33">
        <v>-1.4153899999999999</v>
      </c>
      <c r="EL33">
        <v>-24.715399999999999</v>
      </c>
      <c r="EM33">
        <v>19401.89</v>
      </c>
      <c r="EN33">
        <v>15</v>
      </c>
      <c r="EO33">
        <v>1660000000</v>
      </c>
      <c r="EP33">
        <v>0.95509259259259249</v>
      </c>
      <c r="EQ33">
        <v>1660000000</v>
      </c>
      <c r="ER33">
        <v>1660000000</v>
      </c>
      <c r="ES33">
        <v>27</v>
      </c>
      <c r="ET33">
        <v>-0.58499999999999996</v>
      </c>
      <c r="EU33">
        <v>1.9E-2</v>
      </c>
      <c r="EV33">
        <v>3.637</v>
      </c>
      <c r="EW33">
        <v>0.83099999999999996</v>
      </c>
      <c r="EX33">
        <v>410</v>
      </c>
      <c r="EY33">
        <v>21</v>
      </c>
      <c r="EZ33">
        <v>0.09</v>
      </c>
      <c r="FA33">
        <v>0.03</v>
      </c>
      <c r="FB33">
        <v>-23.3492</v>
      </c>
      <c r="FC33">
        <v>-0.24145</v>
      </c>
      <c r="FD33">
        <v>2.8514000000000001E-2</v>
      </c>
      <c r="FE33">
        <v>0</v>
      </c>
      <c r="FF33">
        <v>3.7699229999999999</v>
      </c>
      <c r="FG33">
        <v>7.0507E-2</v>
      </c>
      <c r="FH33">
        <v>1.1219E-2</v>
      </c>
      <c r="FI33">
        <v>1</v>
      </c>
      <c r="FJ33">
        <v>1</v>
      </c>
      <c r="FK33">
        <v>2</v>
      </c>
      <c r="FL33">
        <v>44563</v>
      </c>
      <c r="FM33">
        <v>3.0591699999999999</v>
      </c>
      <c r="FN33">
        <v>2.7639999999999998</v>
      </c>
      <c r="FO33">
        <v>9.7622E-2</v>
      </c>
      <c r="FP33">
        <v>0.103502</v>
      </c>
      <c r="FQ33">
        <v>0.12138599999999999</v>
      </c>
      <c r="FR33">
        <v>0.111288</v>
      </c>
      <c r="FS33">
        <v>28583.599999999999</v>
      </c>
      <c r="FT33">
        <v>22219.1</v>
      </c>
      <c r="FU33">
        <v>29744.3</v>
      </c>
      <c r="FV33">
        <v>24241.3</v>
      </c>
      <c r="FW33">
        <v>34342.300000000003</v>
      </c>
      <c r="FX33">
        <v>31439</v>
      </c>
      <c r="FY33">
        <v>42975.7</v>
      </c>
      <c r="FZ33">
        <v>39530.6</v>
      </c>
      <c r="GA33">
        <v>2.0663999999999998</v>
      </c>
      <c r="GB33">
        <v>1.95295</v>
      </c>
      <c r="GC33">
        <v>8.0373E-2</v>
      </c>
      <c r="GD33">
        <v>0</v>
      </c>
      <c r="GE33">
        <v>26.741199999999999</v>
      </c>
      <c r="GF33">
        <v>999.9</v>
      </c>
      <c r="GG33">
        <v>51.9</v>
      </c>
      <c r="GH33">
        <v>33</v>
      </c>
      <c r="GI33">
        <v>25.885400000000001</v>
      </c>
      <c r="GJ33">
        <v>30.821899999999999</v>
      </c>
      <c r="GK33">
        <v>36.486400000000003</v>
      </c>
      <c r="GL33">
        <v>1</v>
      </c>
      <c r="GM33">
        <v>0.11205</v>
      </c>
      <c r="GN33">
        <v>1.1422399999999999</v>
      </c>
      <c r="GO33">
        <v>20.263200000000001</v>
      </c>
      <c r="GP33">
        <v>5.2271700000000001</v>
      </c>
      <c r="GQ33">
        <v>11.908099999999999</v>
      </c>
      <c r="GR33">
        <v>4.9640500000000003</v>
      </c>
      <c r="GS33">
        <v>3.2919999999999998</v>
      </c>
      <c r="GT33">
        <v>9999</v>
      </c>
      <c r="GU33">
        <v>9999</v>
      </c>
      <c r="GV33">
        <v>8956.1</v>
      </c>
      <c r="GW33">
        <v>987.8</v>
      </c>
      <c r="GX33">
        <v>1.8769899999999999</v>
      </c>
      <c r="GY33">
        <v>1.87538</v>
      </c>
      <c r="GZ33">
        <v>1.8739600000000001</v>
      </c>
      <c r="HA33">
        <v>1.87317</v>
      </c>
      <c r="HB33">
        <v>1.87469</v>
      </c>
      <c r="HC33">
        <v>1.86965</v>
      </c>
      <c r="HD33">
        <v>1.87384</v>
      </c>
      <c r="HE33">
        <v>1.87897</v>
      </c>
      <c r="HF33">
        <v>0</v>
      </c>
      <c r="HG33">
        <v>0</v>
      </c>
      <c r="HH33">
        <v>0</v>
      </c>
      <c r="HI33">
        <v>0</v>
      </c>
      <c r="HJ33">
        <v>0</v>
      </c>
      <c r="HK33" t="s">
        <v>372</v>
      </c>
      <c r="HL33" t="s">
        <v>373</v>
      </c>
      <c r="HM33" t="s">
        <v>780</v>
      </c>
      <c r="HN33" t="s">
        <v>780</v>
      </c>
      <c r="HO33" t="s">
        <v>373</v>
      </c>
      <c r="HP33">
        <v>0</v>
      </c>
      <c r="HQ33">
        <v>100</v>
      </c>
      <c r="HR33">
        <v>100</v>
      </c>
      <c r="HS33">
        <v>3.637</v>
      </c>
      <c r="HT33">
        <v>0.83099999999999996</v>
      </c>
      <c r="HU33">
        <v>3.2513339999999999</v>
      </c>
      <c r="HV33">
        <v>3.163E-3</v>
      </c>
      <c r="HW33">
        <v>-1.9999999999999999E-6</v>
      </c>
      <c r="HX33">
        <v>3.13E-10</v>
      </c>
      <c r="HY33">
        <v>0.23775299999999999</v>
      </c>
      <c r="HZ33">
        <v>2.2706E-2</v>
      </c>
      <c r="IA33">
        <v>3.1700000000000001E-4</v>
      </c>
      <c r="IB33">
        <v>-2.3999999999999999E-6</v>
      </c>
      <c r="IC33">
        <v>4</v>
      </c>
      <c r="ID33">
        <v>1883</v>
      </c>
      <c r="IE33">
        <v>1</v>
      </c>
      <c r="IF33">
        <v>28</v>
      </c>
      <c r="IG33">
        <v>22.8</v>
      </c>
      <c r="IH33">
        <v>24.7</v>
      </c>
      <c r="II33">
        <v>1.0583499999999999</v>
      </c>
      <c r="IJ33">
        <v>2.4194300000000002</v>
      </c>
      <c r="IK33">
        <v>1.42578</v>
      </c>
      <c r="IL33">
        <v>2.2839399999999999</v>
      </c>
      <c r="IM33">
        <v>1.5478499999999999</v>
      </c>
      <c r="IN33">
        <v>2.3999000000000001</v>
      </c>
      <c r="IO33">
        <v>35.568300000000001</v>
      </c>
      <c r="IP33">
        <v>14.744899999999999</v>
      </c>
      <c r="IQ33">
        <v>18</v>
      </c>
      <c r="IR33">
        <v>569.00099999999998</v>
      </c>
      <c r="IS33">
        <v>481.55500000000001</v>
      </c>
      <c r="IT33">
        <v>25.001100000000001</v>
      </c>
      <c r="IU33">
        <v>28.664300000000001</v>
      </c>
      <c r="IV33">
        <v>30.000599999999999</v>
      </c>
      <c r="IW33">
        <v>28.5077</v>
      </c>
      <c r="IX33">
        <v>28.433599999999998</v>
      </c>
      <c r="IY33">
        <v>21.213100000000001</v>
      </c>
      <c r="IZ33">
        <v>20.619599999999998</v>
      </c>
      <c r="JA33">
        <v>5.7574800000000002</v>
      </c>
      <c r="JB33">
        <v>25</v>
      </c>
      <c r="JC33">
        <v>410</v>
      </c>
      <c r="JD33">
        <v>21.180399999999999</v>
      </c>
      <c r="JE33">
        <v>99.580100000000002</v>
      </c>
      <c r="JF33">
        <v>100.592</v>
      </c>
    </row>
    <row r="34" spans="1:266" x14ac:dyDescent="0.2">
      <c r="A34">
        <v>32</v>
      </c>
      <c r="B34">
        <v>1660000000</v>
      </c>
      <c r="C34">
        <v>5296.1</v>
      </c>
      <c r="D34" t="s">
        <v>813</v>
      </c>
      <c r="E34">
        <v>0.95710648148148147</v>
      </c>
      <c r="F34" t="s">
        <v>366</v>
      </c>
      <c r="H34" t="s">
        <v>394</v>
      </c>
      <c r="I34">
        <v>14</v>
      </c>
      <c r="J34" t="s">
        <v>812</v>
      </c>
      <c r="K34">
        <v>1660000000</v>
      </c>
      <c r="L34">
        <v>3.7299999999999998E-3</v>
      </c>
      <c r="M34">
        <v>3.7296619999999998</v>
      </c>
      <c r="N34">
        <v>20.425470000000001</v>
      </c>
      <c r="O34">
        <v>376.226</v>
      </c>
      <c r="P34">
        <v>255.5855</v>
      </c>
      <c r="Q34">
        <v>25.91741</v>
      </c>
      <c r="R34">
        <v>38.150849999999998</v>
      </c>
      <c r="S34">
        <v>0.30834400000000001</v>
      </c>
      <c r="T34">
        <v>1.9145509999999999</v>
      </c>
      <c r="U34">
        <v>0.28317599999999998</v>
      </c>
      <c r="V34">
        <v>0.17907500000000001</v>
      </c>
      <c r="W34">
        <v>241.73750000000001</v>
      </c>
      <c r="X34">
        <v>28.30555</v>
      </c>
      <c r="Y34">
        <v>28.30555</v>
      </c>
      <c r="Z34">
        <v>3.8629639999999998</v>
      </c>
      <c r="AA34">
        <v>69.182220000000001</v>
      </c>
      <c r="AB34">
        <v>2.5697519999999998</v>
      </c>
      <c r="AC34">
        <v>3.7144689999999998</v>
      </c>
      <c r="AD34">
        <v>1.293212</v>
      </c>
      <c r="AE34">
        <v>-164.47800000000001</v>
      </c>
      <c r="AF34">
        <v>-69.388300000000001</v>
      </c>
      <c r="AG34">
        <v>-7.8976499999999996</v>
      </c>
      <c r="AH34">
        <v>-2.6440000000000002E-2</v>
      </c>
      <c r="AI34">
        <v>0</v>
      </c>
      <c r="AJ34">
        <v>0</v>
      </c>
      <c r="AK34">
        <v>1</v>
      </c>
      <c r="AL34">
        <v>0</v>
      </c>
      <c r="AM34">
        <v>25704.33</v>
      </c>
      <c r="AN34" t="s">
        <v>367</v>
      </c>
      <c r="AO34" t="s">
        <v>367</v>
      </c>
      <c r="AP34">
        <v>0</v>
      </c>
      <c r="AQ34">
        <v>0</v>
      </c>
      <c r="AR34" t="e">
        <v>#DIV/0!</v>
      </c>
      <c r="AS34">
        <v>0</v>
      </c>
      <c r="AT34" t="s">
        <v>367</v>
      </c>
      <c r="AU34" t="s">
        <v>367</v>
      </c>
      <c r="AV34">
        <v>0</v>
      </c>
      <c r="AW34">
        <v>0</v>
      </c>
      <c r="AX34" t="e">
        <v>#DIV/0!</v>
      </c>
      <c r="AY34">
        <v>0.5</v>
      </c>
      <c r="AZ34">
        <v>1261.173</v>
      </c>
      <c r="BA34">
        <v>20.425470000000001</v>
      </c>
      <c r="BB34" t="e">
        <v>#DIV/0!</v>
      </c>
      <c r="BC34">
        <v>1.6195999999999999E-2</v>
      </c>
      <c r="BD34" t="e">
        <v>#DIV/0!</v>
      </c>
      <c r="BE34" t="e">
        <v>#DIV/0!</v>
      </c>
      <c r="BF34" t="s">
        <v>367</v>
      </c>
      <c r="BG34">
        <v>0</v>
      </c>
      <c r="BH34" t="e">
        <v>#DIV/0!</v>
      </c>
      <c r="BI34" t="e">
        <v>#DIV/0!</v>
      </c>
      <c r="BJ34" t="e">
        <v>#DIV/0!</v>
      </c>
      <c r="BK34" t="e">
        <v>#DIV/0!</v>
      </c>
      <c r="BL34" t="e">
        <v>#DIV/0!</v>
      </c>
      <c r="BM34" t="e">
        <v>#DIV/0!</v>
      </c>
      <c r="BN34" t="e">
        <v>#DIV/0!</v>
      </c>
      <c r="BO34" t="e">
        <v>#DIV/0!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1499.95</v>
      </c>
      <c r="CI34">
        <v>1261.173</v>
      </c>
      <c r="CJ34">
        <v>0.84080999999999995</v>
      </c>
      <c r="CK34">
        <v>0.161164</v>
      </c>
      <c r="CL34">
        <v>6</v>
      </c>
      <c r="CM34">
        <v>0.5</v>
      </c>
      <c r="CN34" t="s">
        <v>368</v>
      </c>
      <c r="CO34">
        <v>2</v>
      </c>
      <c r="CP34">
        <v>1660000000</v>
      </c>
      <c r="CQ34">
        <v>376.226</v>
      </c>
      <c r="CR34">
        <v>400.03</v>
      </c>
      <c r="CS34">
        <v>25.341699999999999</v>
      </c>
      <c r="CT34">
        <v>21.377600000000001</v>
      </c>
      <c r="CU34">
        <v>372.64800000000002</v>
      </c>
      <c r="CV34">
        <v>24.377199999999998</v>
      </c>
      <c r="CW34">
        <v>550.21</v>
      </c>
      <c r="CX34">
        <v>101.304</v>
      </c>
      <c r="CY34">
        <v>0.10008599999999999</v>
      </c>
      <c r="CZ34">
        <v>27.633299999999998</v>
      </c>
      <c r="DA34">
        <v>28.229099999999999</v>
      </c>
      <c r="DB34">
        <v>999.9</v>
      </c>
      <c r="DC34">
        <v>0</v>
      </c>
      <c r="DD34">
        <v>0</v>
      </c>
      <c r="DE34">
        <v>4983.75</v>
      </c>
      <c r="DF34">
        <v>0</v>
      </c>
      <c r="DG34">
        <v>1585.8</v>
      </c>
      <c r="DH34">
        <v>-23.803699999999999</v>
      </c>
      <c r="DI34">
        <v>386.00900000000001</v>
      </c>
      <c r="DJ34">
        <v>408.76900000000001</v>
      </c>
      <c r="DK34">
        <v>3.9640900000000001</v>
      </c>
      <c r="DL34">
        <v>400.03</v>
      </c>
      <c r="DM34">
        <v>21.377600000000001</v>
      </c>
      <c r="DN34">
        <v>2.5672199999999998</v>
      </c>
      <c r="DO34">
        <v>2.1656399999999998</v>
      </c>
      <c r="DP34">
        <v>21.459</v>
      </c>
      <c r="DQ34">
        <v>18.7104</v>
      </c>
      <c r="DR34">
        <v>1499.95</v>
      </c>
      <c r="DS34">
        <v>0.97299100000000005</v>
      </c>
      <c r="DT34">
        <v>2.7008999999999998E-2</v>
      </c>
      <c r="DU34">
        <v>0</v>
      </c>
      <c r="DV34">
        <v>2.6829000000000001</v>
      </c>
      <c r="DW34">
        <v>0</v>
      </c>
      <c r="DX34">
        <v>19571</v>
      </c>
      <c r="DY34">
        <v>13303.1</v>
      </c>
      <c r="DZ34">
        <v>36</v>
      </c>
      <c r="EA34">
        <v>38.311999999999998</v>
      </c>
      <c r="EB34">
        <v>36.561999999999998</v>
      </c>
      <c r="EC34">
        <v>37.186999999999998</v>
      </c>
      <c r="ED34">
        <v>36.311999999999998</v>
      </c>
      <c r="EE34">
        <v>1459.44</v>
      </c>
      <c r="EF34">
        <v>40.51</v>
      </c>
      <c r="EG34">
        <v>0</v>
      </c>
      <c r="EH34">
        <v>1660000000</v>
      </c>
      <c r="EI34">
        <v>0</v>
      </c>
      <c r="EJ34">
        <v>2.4054880000000001</v>
      </c>
      <c r="EK34">
        <v>0.368892</v>
      </c>
      <c r="EL34">
        <v>-392.9</v>
      </c>
      <c r="EM34">
        <v>19614.47</v>
      </c>
      <c r="EN34">
        <v>15</v>
      </c>
      <c r="EO34">
        <v>1660000000</v>
      </c>
      <c r="EP34">
        <v>0.95509259259259249</v>
      </c>
      <c r="EQ34">
        <v>1660000000</v>
      </c>
      <c r="ER34">
        <v>1660000000</v>
      </c>
      <c r="ES34">
        <v>27</v>
      </c>
      <c r="ET34">
        <v>-0.58499999999999996</v>
      </c>
      <c r="EU34">
        <v>1.9E-2</v>
      </c>
      <c r="EV34">
        <v>3.637</v>
      </c>
      <c r="EW34">
        <v>0.83099999999999996</v>
      </c>
      <c r="EX34">
        <v>410</v>
      </c>
      <c r="EY34">
        <v>21</v>
      </c>
      <c r="EZ34">
        <v>0.09</v>
      </c>
      <c r="FA34">
        <v>0.03</v>
      </c>
      <c r="FB34">
        <v>-23.773199999999999</v>
      </c>
      <c r="FC34">
        <v>-0.50387000000000004</v>
      </c>
      <c r="FD34">
        <v>6.2039999999999998E-2</v>
      </c>
      <c r="FE34">
        <v>0</v>
      </c>
      <c r="FF34">
        <v>3.950809</v>
      </c>
      <c r="FG34">
        <v>0.191501</v>
      </c>
      <c r="FH34">
        <v>2.2793999999999998E-2</v>
      </c>
      <c r="FI34">
        <v>1</v>
      </c>
      <c r="FJ34">
        <v>1</v>
      </c>
      <c r="FK34">
        <v>2</v>
      </c>
      <c r="FL34">
        <v>44563</v>
      </c>
      <c r="FM34">
        <v>3.05877</v>
      </c>
      <c r="FN34">
        <v>2.76396</v>
      </c>
      <c r="FO34">
        <v>9.5574000000000006E-2</v>
      </c>
      <c r="FP34">
        <v>0.101466</v>
      </c>
      <c r="FQ34">
        <v>0.122224</v>
      </c>
      <c r="FR34">
        <v>0.11157599999999999</v>
      </c>
      <c r="FS34">
        <v>28626.3</v>
      </c>
      <c r="FT34">
        <v>22254.5</v>
      </c>
      <c r="FU34">
        <v>29723.4</v>
      </c>
      <c r="FV34">
        <v>24226.7</v>
      </c>
      <c r="FW34">
        <v>34285.199999999997</v>
      </c>
      <c r="FX34">
        <v>31410.3</v>
      </c>
      <c r="FY34">
        <v>42944.2</v>
      </c>
      <c r="FZ34">
        <v>39506.800000000003</v>
      </c>
      <c r="GA34">
        <v>2.06297</v>
      </c>
      <c r="GB34">
        <v>1.9462699999999999</v>
      </c>
      <c r="GC34">
        <v>7.1987999999999996E-2</v>
      </c>
      <c r="GD34">
        <v>0</v>
      </c>
      <c r="GE34">
        <v>27.053100000000001</v>
      </c>
      <c r="GF34">
        <v>999.9</v>
      </c>
      <c r="GG34">
        <v>51.9</v>
      </c>
      <c r="GH34">
        <v>33.299999999999997</v>
      </c>
      <c r="GI34">
        <v>26.321999999999999</v>
      </c>
      <c r="GJ34">
        <v>31.221900000000002</v>
      </c>
      <c r="GK34">
        <v>36.045699999999997</v>
      </c>
      <c r="GL34">
        <v>1</v>
      </c>
      <c r="GM34">
        <v>0.142957</v>
      </c>
      <c r="GN34">
        <v>1.34135</v>
      </c>
      <c r="GO34">
        <v>20.261900000000001</v>
      </c>
      <c r="GP34">
        <v>5.2277699999999996</v>
      </c>
      <c r="GQ34">
        <v>11.908099999999999</v>
      </c>
      <c r="GR34">
        <v>4.9637000000000002</v>
      </c>
      <c r="GS34">
        <v>3.2919999999999998</v>
      </c>
      <c r="GT34">
        <v>9999</v>
      </c>
      <c r="GU34">
        <v>9999</v>
      </c>
      <c r="GV34">
        <v>8964.9</v>
      </c>
      <c r="GW34">
        <v>987.9</v>
      </c>
      <c r="GX34">
        <v>1.877</v>
      </c>
      <c r="GY34">
        <v>1.8753299999999999</v>
      </c>
      <c r="GZ34">
        <v>1.87399</v>
      </c>
      <c r="HA34">
        <v>1.8731899999999999</v>
      </c>
      <c r="HB34">
        <v>1.87469</v>
      </c>
      <c r="HC34">
        <v>1.8696600000000001</v>
      </c>
      <c r="HD34">
        <v>1.8738600000000001</v>
      </c>
      <c r="HE34">
        <v>1.87896</v>
      </c>
      <c r="HF34">
        <v>0</v>
      </c>
      <c r="HG34">
        <v>0</v>
      </c>
      <c r="HH34">
        <v>0</v>
      </c>
      <c r="HI34">
        <v>0</v>
      </c>
      <c r="HJ34">
        <v>0</v>
      </c>
      <c r="HK34" t="s">
        <v>372</v>
      </c>
      <c r="HL34" t="s">
        <v>373</v>
      </c>
      <c r="HM34" t="s">
        <v>780</v>
      </c>
      <c r="HN34" t="s">
        <v>780</v>
      </c>
      <c r="HO34" t="s">
        <v>373</v>
      </c>
      <c r="HP34">
        <v>0</v>
      </c>
      <c r="HQ34">
        <v>100</v>
      </c>
      <c r="HR34">
        <v>100</v>
      </c>
      <c r="HS34">
        <v>3.5779999999999998</v>
      </c>
      <c r="HT34">
        <v>0.96450000000000002</v>
      </c>
      <c r="HU34">
        <v>2.6668229999999999</v>
      </c>
      <c r="HV34">
        <v>3.163E-3</v>
      </c>
      <c r="HW34">
        <v>-1.9999999999999999E-6</v>
      </c>
      <c r="HX34">
        <v>3.13E-10</v>
      </c>
      <c r="HY34">
        <v>0.25694299999999998</v>
      </c>
      <c r="HZ34">
        <v>2.2706E-2</v>
      </c>
      <c r="IA34">
        <v>3.1700000000000001E-4</v>
      </c>
      <c r="IB34">
        <v>-2.3999999999999999E-6</v>
      </c>
      <c r="IC34">
        <v>4</v>
      </c>
      <c r="ID34">
        <v>1883</v>
      </c>
      <c r="IE34">
        <v>1</v>
      </c>
      <c r="IF34">
        <v>28</v>
      </c>
      <c r="IG34">
        <v>3.1</v>
      </c>
      <c r="IH34">
        <v>2.9</v>
      </c>
      <c r="II34">
        <v>1.0363800000000001</v>
      </c>
      <c r="IJ34">
        <v>2.4230999999999998</v>
      </c>
      <c r="IK34">
        <v>1.42578</v>
      </c>
      <c r="IL34">
        <v>2.2851599999999999</v>
      </c>
      <c r="IM34">
        <v>1.5478499999999999</v>
      </c>
      <c r="IN34">
        <v>2.3913600000000002</v>
      </c>
      <c r="IO34">
        <v>36.198900000000002</v>
      </c>
      <c r="IP34">
        <v>14.709899999999999</v>
      </c>
      <c r="IQ34">
        <v>18</v>
      </c>
      <c r="IR34">
        <v>570.09799999999996</v>
      </c>
      <c r="IS34">
        <v>480.37900000000002</v>
      </c>
      <c r="IT34">
        <v>25.0001</v>
      </c>
      <c r="IU34">
        <v>29.0641</v>
      </c>
      <c r="IV34">
        <v>30.000900000000001</v>
      </c>
      <c r="IW34">
        <v>28.8781</v>
      </c>
      <c r="IX34">
        <v>28.801500000000001</v>
      </c>
      <c r="IY34">
        <v>20.767299999999999</v>
      </c>
      <c r="IZ34">
        <v>20.8062</v>
      </c>
      <c r="JA34">
        <v>5.9406600000000003</v>
      </c>
      <c r="JB34">
        <v>25</v>
      </c>
      <c r="JC34">
        <v>400</v>
      </c>
      <c r="JD34">
        <v>21.387799999999999</v>
      </c>
      <c r="JE34">
        <v>99.508399999999995</v>
      </c>
      <c r="JF34">
        <v>100.532</v>
      </c>
    </row>
    <row r="35" spans="1:266" x14ac:dyDescent="0.2">
      <c r="A35">
        <v>33</v>
      </c>
      <c r="B35">
        <v>1660000000</v>
      </c>
      <c r="C35">
        <v>5371.6</v>
      </c>
      <c r="D35" t="s">
        <v>814</v>
      </c>
      <c r="E35">
        <v>0.95798611111111109</v>
      </c>
      <c r="F35" t="s">
        <v>366</v>
      </c>
      <c r="H35" t="s">
        <v>394</v>
      </c>
      <c r="I35">
        <v>14</v>
      </c>
      <c r="J35" t="s">
        <v>812</v>
      </c>
      <c r="K35">
        <v>1660000000</v>
      </c>
      <c r="L35">
        <v>3.7550000000000001E-3</v>
      </c>
      <c r="M35">
        <v>3.7554609999999999</v>
      </c>
      <c r="N35">
        <v>14.837339999999999</v>
      </c>
      <c r="O35">
        <v>282.72199999999998</v>
      </c>
      <c r="P35">
        <v>196.33320000000001</v>
      </c>
      <c r="Q35">
        <v>19.90868</v>
      </c>
      <c r="R35">
        <v>28.66873</v>
      </c>
      <c r="S35">
        <v>0.31403799999999998</v>
      </c>
      <c r="T35">
        <v>1.9172119999999999</v>
      </c>
      <c r="U35">
        <v>0.28800799999999999</v>
      </c>
      <c r="V35">
        <v>0.18216299999999999</v>
      </c>
      <c r="W35">
        <v>241.7407</v>
      </c>
      <c r="X35">
        <v>28.180330000000001</v>
      </c>
      <c r="Y35">
        <v>28.180330000000001</v>
      </c>
      <c r="Z35">
        <v>3.834918</v>
      </c>
      <c r="AA35">
        <v>69.22972</v>
      </c>
      <c r="AB35">
        <v>2.5543399999999998</v>
      </c>
      <c r="AC35">
        <v>3.6896580000000001</v>
      </c>
      <c r="AD35">
        <v>1.280578</v>
      </c>
      <c r="AE35">
        <v>-165.61600000000001</v>
      </c>
      <c r="AF35">
        <v>-68.386899999999997</v>
      </c>
      <c r="AG35">
        <v>-7.7635899999999998</v>
      </c>
      <c r="AH35">
        <v>-2.5590000000000002E-2</v>
      </c>
      <c r="AI35">
        <v>0</v>
      </c>
      <c r="AJ35">
        <v>0</v>
      </c>
      <c r="AK35">
        <v>1</v>
      </c>
      <c r="AL35">
        <v>0</v>
      </c>
      <c r="AM35">
        <v>25781.040000000001</v>
      </c>
      <c r="AN35" t="s">
        <v>367</v>
      </c>
      <c r="AO35" t="s">
        <v>367</v>
      </c>
      <c r="AP35">
        <v>0</v>
      </c>
      <c r="AQ35">
        <v>0</v>
      </c>
      <c r="AR35" t="e">
        <v>#DIV/0!</v>
      </c>
      <c r="AS35">
        <v>0</v>
      </c>
      <c r="AT35" t="s">
        <v>367</v>
      </c>
      <c r="AU35" t="s">
        <v>367</v>
      </c>
      <c r="AV35">
        <v>0</v>
      </c>
      <c r="AW35">
        <v>0</v>
      </c>
      <c r="AX35" t="e">
        <v>#DIV/0!</v>
      </c>
      <c r="AY35">
        <v>0.5</v>
      </c>
      <c r="AZ35">
        <v>1261.19</v>
      </c>
      <c r="BA35">
        <v>14.837339999999999</v>
      </c>
      <c r="BB35" t="e">
        <v>#DIV/0!</v>
      </c>
      <c r="BC35">
        <v>1.1764999999999999E-2</v>
      </c>
      <c r="BD35" t="e">
        <v>#DIV/0!</v>
      </c>
      <c r="BE35" t="e">
        <v>#DIV/0!</v>
      </c>
      <c r="BF35" t="s">
        <v>367</v>
      </c>
      <c r="BG35">
        <v>0</v>
      </c>
      <c r="BH35" t="e">
        <v>#DIV/0!</v>
      </c>
      <c r="BI35" t="e">
        <v>#DIV/0!</v>
      </c>
      <c r="BJ35" t="e">
        <v>#DIV/0!</v>
      </c>
      <c r="BK35" t="e">
        <v>#DIV/0!</v>
      </c>
      <c r="BL35" t="e">
        <v>#DIV/0!</v>
      </c>
      <c r="BM35" t="e">
        <v>#DIV/0!</v>
      </c>
      <c r="BN35" t="e">
        <v>#DIV/0!</v>
      </c>
      <c r="BO35" t="e">
        <v>#DIV/0!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1499.97</v>
      </c>
      <c r="CI35">
        <v>1261.19</v>
      </c>
      <c r="CJ35">
        <v>0.84080999999999995</v>
      </c>
      <c r="CK35">
        <v>0.161164</v>
      </c>
      <c r="CL35">
        <v>6</v>
      </c>
      <c r="CM35">
        <v>0.5</v>
      </c>
      <c r="CN35" t="s">
        <v>368</v>
      </c>
      <c r="CO35">
        <v>2</v>
      </c>
      <c r="CP35">
        <v>1660000000</v>
      </c>
      <c r="CQ35">
        <v>282.72199999999998</v>
      </c>
      <c r="CR35">
        <v>300.06400000000002</v>
      </c>
      <c r="CS35">
        <v>25.190100000000001</v>
      </c>
      <c r="CT35">
        <v>21.196999999999999</v>
      </c>
      <c r="CU35">
        <v>279.31200000000001</v>
      </c>
      <c r="CV35">
        <v>24.230499999999999</v>
      </c>
      <c r="CW35">
        <v>550.07799999999997</v>
      </c>
      <c r="CX35">
        <v>101.303</v>
      </c>
      <c r="CY35">
        <v>9.9531999999999995E-2</v>
      </c>
      <c r="CZ35">
        <v>27.518699999999999</v>
      </c>
      <c r="DA35">
        <v>28.097200000000001</v>
      </c>
      <c r="DB35">
        <v>999.9</v>
      </c>
      <c r="DC35">
        <v>0</v>
      </c>
      <c r="DD35">
        <v>0</v>
      </c>
      <c r="DE35">
        <v>4995</v>
      </c>
      <c r="DF35">
        <v>0</v>
      </c>
      <c r="DG35">
        <v>1596.9</v>
      </c>
      <c r="DH35">
        <v>-17.353999999999999</v>
      </c>
      <c r="DI35">
        <v>290.01600000000002</v>
      </c>
      <c r="DJ35">
        <v>306.56299999999999</v>
      </c>
      <c r="DK35">
        <v>3.99309</v>
      </c>
      <c r="DL35">
        <v>300.06400000000002</v>
      </c>
      <c r="DM35">
        <v>21.196999999999999</v>
      </c>
      <c r="DN35">
        <v>2.5518399999999999</v>
      </c>
      <c r="DO35">
        <v>2.1473300000000002</v>
      </c>
      <c r="DP35">
        <v>21.361000000000001</v>
      </c>
      <c r="DQ35">
        <v>18.5747</v>
      </c>
      <c r="DR35">
        <v>1499.97</v>
      </c>
      <c r="DS35">
        <v>0.97299100000000005</v>
      </c>
      <c r="DT35">
        <v>2.7008999999999998E-2</v>
      </c>
      <c r="DU35">
        <v>0</v>
      </c>
      <c r="DV35">
        <v>1.9415</v>
      </c>
      <c r="DW35">
        <v>0</v>
      </c>
      <c r="DX35">
        <v>19086.400000000001</v>
      </c>
      <c r="DY35">
        <v>13303.3</v>
      </c>
      <c r="DZ35">
        <v>35.811999999999998</v>
      </c>
      <c r="EA35">
        <v>38.061999999999998</v>
      </c>
      <c r="EB35">
        <v>36.375</v>
      </c>
      <c r="EC35">
        <v>37.125</v>
      </c>
      <c r="ED35">
        <v>36.186999999999998</v>
      </c>
      <c r="EE35">
        <v>1459.46</v>
      </c>
      <c r="EF35">
        <v>40.51</v>
      </c>
      <c r="EG35">
        <v>0</v>
      </c>
      <c r="EH35">
        <v>1660000000</v>
      </c>
      <c r="EI35">
        <v>0</v>
      </c>
      <c r="EJ35">
        <v>2.373936</v>
      </c>
      <c r="EK35">
        <v>-0.54037999999999997</v>
      </c>
      <c r="EL35">
        <v>7.5769270000000004</v>
      </c>
      <c r="EM35">
        <v>19084.2</v>
      </c>
      <c r="EN35">
        <v>15</v>
      </c>
      <c r="EO35">
        <v>1660000000</v>
      </c>
      <c r="EP35">
        <v>0.95819444444444446</v>
      </c>
      <c r="EQ35">
        <v>1660000000</v>
      </c>
      <c r="ER35">
        <v>1660000000</v>
      </c>
      <c r="ES35">
        <v>28</v>
      </c>
      <c r="ET35">
        <v>-2.4E-2</v>
      </c>
      <c r="EU35">
        <v>1.9E-2</v>
      </c>
      <c r="EV35">
        <v>3.41</v>
      </c>
      <c r="EW35">
        <v>0.83099999999999996</v>
      </c>
      <c r="EX35">
        <v>300</v>
      </c>
      <c r="EY35">
        <v>21</v>
      </c>
      <c r="EZ35">
        <v>0.09</v>
      </c>
      <c r="FA35">
        <v>0.03</v>
      </c>
      <c r="FB35">
        <v>-17.277699999999999</v>
      </c>
      <c r="FC35">
        <v>-0.15128</v>
      </c>
      <c r="FD35">
        <v>3.9315000000000003E-2</v>
      </c>
      <c r="FE35">
        <v>0</v>
      </c>
      <c r="FF35">
        <v>4.0094709999999996</v>
      </c>
      <c r="FG35">
        <v>-0.12601999999999999</v>
      </c>
      <c r="FH35">
        <v>1.2701E-2</v>
      </c>
      <c r="FI35">
        <v>1</v>
      </c>
      <c r="FJ35">
        <v>1</v>
      </c>
      <c r="FK35">
        <v>2</v>
      </c>
      <c r="FL35">
        <v>44563</v>
      </c>
      <c r="FM35">
        <v>3.0583100000000001</v>
      </c>
      <c r="FN35">
        <v>2.7634599999999998</v>
      </c>
      <c r="FO35">
        <v>7.5684000000000001E-2</v>
      </c>
      <c r="FP35">
        <v>8.0723000000000003E-2</v>
      </c>
      <c r="FQ35">
        <v>0.12167600000000001</v>
      </c>
      <c r="FR35">
        <v>0.110888</v>
      </c>
      <c r="FS35">
        <v>29248.400000000001</v>
      </c>
      <c r="FT35">
        <v>22763.9</v>
      </c>
      <c r="FU35">
        <v>29716.2</v>
      </c>
      <c r="FV35">
        <v>24222.400000000001</v>
      </c>
      <c r="FW35">
        <v>34298.199999999997</v>
      </c>
      <c r="FX35">
        <v>31428.6</v>
      </c>
      <c r="FY35">
        <v>42933.7</v>
      </c>
      <c r="FZ35">
        <v>39499.5</v>
      </c>
      <c r="GA35">
        <v>2.06128</v>
      </c>
      <c r="GB35">
        <v>1.94387</v>
      </c>
      <c r="GC35">
        <v>7.1131E-2</v>
      </c>
      <c r="GD35">
        <v>0</v>
      </c>
      <c r="GE35">
        <v>26.934899999999999</v>
      </c>
      <c r="GF35">
        <v>999.9</v>
      </c>
      <c r="GG35">
        <v>51.7</v>
      </c>
      <c r="GH35">
        <v>33.4</v>
      </c>
      <c r="GI35">
        <v>26.3688</v>
      </c>
      <c r="GJ35">
        <v>30.901900000000001</v>
      </c>
      <c r="GK35">
        <v>36.073700000000002</v>
      </c>
      <c r="GL35">
        <v>1</v>
      </c>
      <c r="GM35">
        <v>0.15240600000000001</v>
      </c>
      <c r="GN35">
        <v>1.33762</v>
      </c>
      <c r="GO35">
        <v>20.261500000000002</v>
      </c>
      <c r="GP35">
        <v>5.22403</v>
      </c>
      <c r="GQ35">
        <v>11.908099999999999</v>
      </c>
      <c r="GR35">
        <v>4.9631999999999996</v>
      </c>
      <c r="GS35">
        <v>3.2913299999999999</v>
      </c>
      <c r="GT35">
        <v>9999</v>
      </c>
      <c r="GU35">
        <v>9999</v>
      </c>
      <c r="GV35">
        <v>8968.2000000000007</v>
      </c>
      <c r="GW35">
        <v>987.9</v>
      </c>
      <c r="GX35">
        <v>1.8770100000000001</v>
      </c>
      <c r="GY35">
        <v>1.87544</v>
      </c>
      <c r="GZ35">
        <v>1.8740300000000001</v>
      </c>
      <c r="HA35">
        <v>1.8732899999999999</v>
      </c>
      <c r="HB35">
        <v>1.87469</v>
      </c>
      <c r="HC35">
        <v>1.8696600000000001</v>
      </c>
      <c r="HD35">
        <v>1.87391</v>
      </c>
      <c r="HE35">
        <v>1.87897</v>
      </c>
      <c r="HF35">
        <v>0</v>
      </c>
      <c r="HG35">
        <v>0</v>
      </c>
      <c r="HH35">
        <v>0</v>
      </c>
      <c r="HI35">
        <v>0</v>
      </c>
      <c r="HJ35">
        <v>0</v>
      </c>
      <c r="HK35" t="s">
        <v>372</v>
      </c>
      <c r="HL35" t="s">
        <v>373</v>
      </c>
      <c r="HM35" t="s">
        <v>780</v>
      </c>
      <c r="HN35" t="s">
        <v>780</v>
      </c>
      <c r="HO35" t="s">
        <v>373</v>
      </c>
      <c r="HP35">
        <v>0</v>
      </c>
      <c r="HQ35">
        <v>100</v>
      </c>
      <c r="HR35">
        <v>100</v>
      </c>
      <c r="HS35">
        <v>3.41</v>
      </c>
      <c r="HT35">
        <v>0.95960000000000001</v>
      </c>
      <c r="HU35">
        <v>2.6668229999999999</v>
      </c>
      <c r="HV35">
        <v>3.163E-3</v>
      </c>
      <c r="HW35">
        <v>-1.9999999999999999E-6</v>
      </c>
      <c r="HX35">
        <v>3.13E-10</v>
      </c>
      <c r="HY35">
        <v>0.25694299999999998</v>
      </c>
      <c r="HZ35">
        <v>2.2706E-2</v>
      </c>
      <c r="IA35">
        <v>3.1700000000000001E-4</v>
      </c>
      <c r="IB35">
        <v>-2.3999999999999999E-6</v>
      </c>
      <c r="IC35">
        <v>4</v>
      </c>
      <c r="ID35">
        <v>1883</v>
      </c>
      <c r="IE35">
        <v>1</v>
      </c>
      <c r="IF35">
        <v>28</v>
      </c>
      <c r="IG35">
        <v>4.3</v>
      </c>
      <c r="IH35">
        <v>4.2</v>
      </c>
      <c r="II35">
        <v>0.82031200000000004</v>
      </c>
      <c r="IJ35">
        <v>2.4304199999999998</v>
      </c>
      <c r="IK35">
        <v>1.42578</v>
      </c>
      <c r="IL35">
        <v>2.2851599999999999</v>
      </c>
      <c r="IM35">
        <v>1.5478499999999999</v>
      </c>
      <c r="IN35">
        <v>2.3864700000000001</v>
      </c>
      <c r="IO35">
        <v>36.387099999999997</v>
      </c>
      <c r="IP35">
        <v>14.692399999999999</v>
      </c>
      <c r="IQ35">
        <v>18</v>
      </c>
      <c r="IR35">
        <v>570.072</v>
      </c>
      <c r="IS35">
        <v>479.84</v>
      </c>
      <c r="IT35">
        <v>24.998999999999999</v>
      </c>
      <c r="IU35">
        <v>29.187799999999999</v>
      </c>
      <c r="IV35">
        <v>30.000499999999999</v>
      </c>
      <c r="IW35">
        <v>29.001300000000001</v>
      </c>
      <c r="IX35">
        <v>28.920300000000001</v>
      </c>
      <c r="IY35">
        <v>16.424900000000001</v>
      </c>
      <c r="IZ35">
        <v>21.687100000000001</v>
      </c>
      <c r="JA35">
        <v>5.5688199999999997</v>
      </c>
      <c r="JB35">
        <v>25</v>
      </c>
      <c r="JC35">
        <v>300</v>
      </c>
      <c r="JD35">
        <v>21.058900000000001</v>
      </c>
      <c r="JE35">
        <v>99.484200000000001</v>
      </c>
      <c r="JF35">
        <v>100.51300000000001</v>
      </c>
    </row>
    <row r="36" spans="1:266" x14ac:dyDescent="0.2">
      <c r="A36">
        <v>34</v>
      </c>
      <c r="B36">
        <v>1660000000</v>
      </c>
      <c r="C36">
        <v>5465.6</v>
      </c>
      <c r="D36" t="s">
        <v>815</v>
      </c>
      <c r="E36">
        <v>0.95907407407407408</v>
      </c>
      <c r="F36" t="s">
        <v>366</v>
      </c>
      <c r="H36" t="s">
        <v>394</v>
      </c>
      <c r="I36">
        <v>14</v>
      </c>
      <c r="J36" t="s">
        <v>812</v>
      </c>
      <c r="K36">
        <v>1660000000</v>
      </c>
      <c r="L36">
        <v>4.0099999999999997E-3</v>
      </c>
      <c r="M36">
        <v>4.0099020000000003</v>
      </c>
      <c r="N36">
        <v>8.7208780000000008</v>
      </c>
      <c r="O36">
        <v>189.66300000000001</v>
      </c>
      <c r="P36">
        <v>140.1258</v>
      </c>
      <c r="Q36">
        <v>14.209429999999999</v>
      </c>
      <c r="R36">
        <v>19.23274</v>
      </c>
      <c r="S36">
        <v>0.327457</v>
      </c>
      <c r="T36">
        <v>1.9207970000000001</v>
      </c>
      <c r="U36">
        <v>0.29930800000000002</v>
      </c>
      <c r="V36">
        <v>0.18939500000000001</v>
      </c>
      <c r="W36">
        <v>241.75710000000001</v>
      </c>
      <c r="X36">
        <v>28.099989999999998</v>
      </c>
      <c r="Y36">
        <v>28.099989999999998</v>
      </c>
      <c r="Z36">
        <v>3.8170169999999999</v>
      </c>
      <c r="AA36">
        <v>67.707170000000005</v>
      </c>
      <c r="AB36">
        <v>2.5007950000000001</v>
      </c>
      <c r="AC36">
        <v>3.6935449999999999</v>
      </c>
      <c r="AD36">
        <v>1.316222</v>
      </c>
      <c r="AE36">
        <v>-176.83699999999999</v>
      </c>
      <c r="AF36">
        <v>-58.331400000000002</v>
      </c>
      <c r="AG36">
        <v>-6.6076300000000003</v>
      </c>
      <c r="AH36">
        <v>-1.8550000000000001E-2</v>
      </c>
      <c r="AI36">
        <v>0</v>
      </c>
      <c r="AJ36">
        <v>0</v>
      </c>
      <c r="AK36">
        <v>1</v>
      </c>
      <c r="AL36">
        <v>0</v>
      </c>
      <c r="AM36">
        <v>25869.51</v>
      </c>
      <c r="AN36" t="s">
        <v>367</v>
      </c>
      <c r="AO36" t="s">
        <v>367</v>
      </c>
      <c r="AP36">
        <v>0</v>
      </c>
      <c r="AQ36">
        <v>0</v>
      </c>
      <c r="AR36" t="e">
        <v>#DIV/0!</v>
      </c>
      <c r="AS36">
        <v>0</v>
      </c>
      <c r="AT36" t="s">
        <v>367</v>
      </c>
      <c r="AU36" t="s">
        <v>367</v>
      </c>
      <c r="AV36">
        <v>0</v>
      </c>
      <c r="AW36">
        <v>0</v>
      </c>
      <c r="AX36" t="e">
        <v>#DIV/0!</v>
      </c>
      <c r="AY36">
        <v>0.5</v>
      </c>
      <c r="AZ36">
        <v>1261.2819999999999</v>
      </c>
      <c r="BA36">
        <v>8.7208780000000008</v>
      </c>
      <c r="BB36" t="e">
        <v>#DIV/0!</v>
      </c>
      <c r="BC36">
        <v>6.914E-3</v>
      </c>
      <c r="BD36" t="e">
        <v>#DIV/0!</v>
      </c>
      <c r="BE36" t="e">
        <v>#DIV/0!</v>
      </c>
      <c r="BF36" t="s">
        <v>367</v>
      </c>
      <c r="BG36">
        <v>0</v>
      </c>
      <c r="BH36" t="e">
        <v>#DIV/0!</v>
      </c>
      <c r="BI36" t="e">
        <v>#DIV/0!</v>
      </c>
      <c r="BJ36" t="e">
        <v>#DIV/0!</v>
      </c>
      <c r="BK36" t="e">
        <v>#DIV/0!</v>
      </c>
      <c r="BL36" t="e">
        <v>#DIV/0!</v>
      </c>
      <c r="BM36" t="e">
        <v>#DIV/0!</v>
      </c>
      <c r="BN36" t="e">
        <v>#DIV/0!</v>
      </c>
      <c r="BO36" t="e">
        <v>#DIV/0!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1500.08</v>
      </c>
      <c r="CI36">
        <v>1261.2819999999999</v>
      </c>
      <c r="CJ36">
        <v>0.84080999999999995</v>
      </c>
      <c r="CK36">
        <v>0.161163</v>
      </c>
      <c r="CL36">
        <v>6</v>
      </c>
      <c r="CM36">
        <v>0.5</v>
      </c>
      <c r="CN36" t="s">
        <v>368</v>
      </c>
      <c r="CO36">
        <v>2</v>
      </c>
      <c r="CP36">
        <v>1660000000</v>
      </c>
      <c r="CQ36">
        <v>189.66300000000001</v>
      </c>
      <c r="CR36">
        <v>200.005</v>
      </c>
      <c r="CS36">
        <v>24.6615</v>
      </c>
      <c r="CT36">
        <v>20.395499999999998</v>
      </c>
      <c r="CU36">
        <v>186.499</v>
      </c>
      <c r="CV36">
        <v>23.7193</v>
      </c>
      <c r="CW36">
        <v>550.072</v>
      </c>
      <c r="CX36">
        <v>101.30500000000001</v>
      </c>
      <c r="CY36">
        <v>9.9817000000000003E-2</v>
      </c>
      <c r="CZ36">
        <v>27.5367</v>
      </c>
      <c r="DA36">
        <v>28.052499999999998</v>
      </c>
      <c r="DB36">
        <v>999.9</v>
      </c>
      <c r="DC36">
        <v>0</v>
      </c>
      <c r="DD36">
        <v>0</v>
      </c>
      <c r="DE36">
        <v>5010</v>
      </c>
      <c r="DF36">
        <v>0</v>
      </c>
      <c r="DG36">
        <v>1595.53</v>
      </c>
      <c r="DH36">
        <v>-10.3416</v>
      </c>
      <c r="DI36">
        <v>194.459</v>
      </c>
      <c r="DJ36">
        <v>204.16900000000001</v>
      </c>
      <c r="DK36">
        <v>4.2660400000000003</v>
      </c>
      <c r="DL36">
        <v>200.005</v>
      </c>
      <c r="DM36">
        <v>20.395499999999998</v>
      </c>
      <c r="DN36">
        <v>2.4983499999999998</v>
      </c>
      <c r="DO36">
        <v>2.0661700000000001</v>
      </c>
      <c r="DP36">
        <v>21.015699999999999</v>
      </c>
      <c r="DQ36">
        <v>17.960799999999999</v>
      </c>
      <c r="DR36">
        <v>1500.08</v>
      </c>
      <c r="DS36">
        <v>0.97301099999999996</v>
      </c>
      <c r="DT36">
        <v>2.6988999999999999E-2</v>
      </c>
      <c r="DU36">
        <v>0</v>
      </c>
      <c r="DV36">
        <v>2.2543000000000002</v>
      </c>
      <c r="DW36">
        <v>0</v>
      </c>
      <c r="DX36">
        <v>18659.599999999999</v>
      </c>
      <c r="DY36">
        <v>13304.3</v>
      </c>
      <c r="DZ36">
        <v>36.875</v>
      </c>
      <c r="EA36">
        <v>40</v>
      </c>
      <c r="EB36">
        <v>37.686999999999998</v>
      </c>
      <c r="EC36">
        <v>38.311999999999998</v>
      </c>
      <c r="ED36">
        <v>37.311999999999998</v>
      </c>
      <c r="EE36">
        <v>1459.59</v>
      </c>
      <c r="EF36">
        <v>40.49</v>
      </c>
      <c r="EG36">
        <v>0</v>
      </c>
      <c r="EH36">
        <v>1660000000</v>
      </c>
      <c r="EI36">
        <v>0</v>
      </c>
      <c r="EJ36">
        <v>2.22262</v>
      </c>
      <c r="EK36">
        <v>1.1272310000000001</v>
      </c>
      <c r="EL36">
        <v>-1121.96</v>
      </c>
      <c r="EM36">
        <v>18680.68</v>
      </c>
      <c r="EN36">
        <v>15</v>
      </c>
      <c r="EO36">
        <v>1660000000</v>
      </c>
      <c r="EP36">
        <v>0.95819444444444446</v>
      </c>
      <c r="EQ36">
        <v>1660000000</v>
      </c>
      <c r="ER36">
        <v>1660000000</v>
      </c>
      <c r="ES36">
        <v>28</v>
      </c>
      <c r="ET36">
        <v>-2.4E-2</v>
      </c>
      <c r="EU36">
        <v>1.9E-2</v>
      </c>
      <c r="EV36">
        <v>3.41</v>
      </c>
      <c r="EW36">
        <v>0.83099999999999996</v>
      </c>
      <c r="EX36">
        <v>300</v>
      </c>
      <c r="EY36">
        <v>21</v>
      </c>
      <c r="EZ36">
        <v>0.09</v>
      </c>
      <c r="FA36">
        <v>0.03</v>
      </c>
      <c r="FB36">
        <v>-10.359400000000001</v>
      </c>
      <c r="FC36">
        <v>-7.2639999999999996E-2</v>
      </c>
      <c r="FD36">
        <v>2.7208E-2</v>
      </c>
      <c r="FE36">
        <v>1</v>
      </c>
      <c r="FF36">
        <v>4.2934469999999996</v>
      </c>
      <c r="FG36">
        <v>-0.13739999999999999</v>
      </c>
      <c r="FH36">
        <v>1.6841999999999999E-2</v>
      </c>
      <c r="FI36">
        <v>1</v>
      </c>
      <c r="FJ36">
        <v>2</v>
      </c>
      <c r="FK36">
        <v>2</v>
      </c>
      <c r="FL36">
        <v>44594</v>
      </c>
      <c r="FM36">
        <v>3.0581900000000002</v>
      </c>
      <c r="FN36">
        <v>2.7638099999999999</v>
      </c>
      <c r="FO36">
        <v>5.3232000000000002E-2</v>
      </c>
      <c r="FP36">
        <v>5.6989999999999999E-2</v>
      </c>
      <c r="FQ36">
        <v>0.119852</v>
      </c>
      <c r="FR36">
        <v>0.107919</v>
      </c>
      <c r="FS36">
        <v>29954.2</v>
      </c>
      <c r="FT36">
        <v>23349.5</v>
      </c>
      <c r="FU36">
        <v>29711.9</v>
      </c>
      <c r="FV36">
        <v>24220.400000000001</v>
      </c>
      <c r="FW36">
        <v>34363.699999999997</v>
      </c>
      <c r="FX36">
        <v>31531.599999999999</v>
      </c>
      <c r="FY36">
        <v>42925.7</v>
      </c>
      <c r="FZ36">
        <v>39496.300000000003</v>
      </c>
      <c r="GA36">
        <v>2.0604</v>
      </c>
      <c r="GB36">
        <v>1.9406000000000001</v>
      </c>
      <c r="GC36">
        <v>7.5296000000000002E-2</v>
      </c>
      <c r="GD36">
        <v>0</v>
      </c>
      <c r="GE36">
        <v>26.821999999999999</v>
      </c>
      <c r="GF36">
        <v>999.9</v>
      </c>
      <c r="GG36">
        <v>51.3</v>
      </c>
      <c r="GH36">
        <v>33.5</v>
      </c>
      <c r="GI36">
        <v>26.312000000000001</v>
      </c>
      <c r="GJ36">
        <v>30.791899999999998</v>
      </c>
      <c r="GK36">
        <v>36.414299999999997</v>
      </c>
      <c r="GL36">
        <v>1</v>
      </c>
      <c r="GM36">
        <v>0.15806100000000001</v>
      </c>
      <c r="GN36">
        <v>1.33534</v>
      </c>
      <c r="GO36">
        <v>20.263300000000001</v>
      </c>
      <c r="GP36">
        <v>5.2211800000000004</v>
      </c>
      <c r="GQ36">
        <v>11.908099999999999</v>
      </c>
      <c r="GR36">
        <v>4.9634</v>
      </c>
      <c r="GS36">
        <v>3.2913999999999999</v>
      </c>
      <c r="GT36">
        <v>9999</v>
      </c>
      <c r="GU36">
        <v>9999</v>
      </c>
      <c r="GV36">
        <v>8971.7999999999993</v>
      </c>
      <c r="GW36">
        <v>987.9</v>
      </c>
      <c r="GX36">
        <v>1.8770500000000001</v>
      </c>
      <c r="GY36">
        <v>1.87544</v>
      </c>
      <c r="GZ36">
        <v>1.8740699999999999</v>
      </c>
      <c r="HA36">
        <v>1.8733</v>
      </c>
      <c r="HB36">
        <v>1.8747</v>
      </c>
      <c r="HC36">
        <v>1.8696600000000001</v>
      </c>
      <c r="HD36">
        <v>1.87391</v>
      </c>
      <c r="HE36">
        <v>1.87897</v>
      </c>
      <c r="HF36">
        <v>0</v>
      </c>
      <c r="HG36">
        <v>0</v>
      </c>
      <c r="HH36">
        <v>0</v>
      </c>
      <c r="HI36">
        <v>0</v>
      </c>
      <c r="HJ36">
        <v>0</v>
      </c>
      <c r="HK36" t="s">
        <v>372</v>
      </c>
      <c r="HL36" t="s">
        <v>373</v>
      </c>
      <c r="HM36" t="s">
        <v>780</v>
      </c>
      <c r="HN36" t="s">
        <v>780</v>
      </c>
      <c r="HO36" t="s">
        <v>373</v>
      </c>
      <c r="HP36">
        <v>0</v>
      </c>
      <c r="HQ36">
        <v>100</v>
      </c>
      <c r="HR36">
        <v>100</v>
      </c>
      <c r="HS36">
        <v>3.1640000000000001</v>
      </c>
      <c r="HT36">
        <v>0.94220000000000004</v>
      </c>
      <c r="HU36">
        <v>2.6426859999999999</v>
      </c>
      <c r="HV36">
        <v>3.163E-3</v>
      </c>
      <c r="HW36">
        <v>-1.9999999999999999E-6</v>
      </c>
      <c r="HX36">
        <v>3.13E-10</v>
      </c>
      <c r="HY36">
        <v>0.25694299999999998</v>
      </c>
      <c r="HZ36">
        <v>2.2706E-2</v>
      </c>
      <c r="IA36">
        <v>3.1700000000000001E-4</v>
      </c>
      <c r="IB36">
        <v>-2.3999999999999999E-6</v>
      </c>
      <c r="IC36">
        <v>4</v>
      </c>
      <c r="ID36">
        <v>1883</v>
      </c>
      <c r="IE36">
        <v>1</v>
      </c>
      <c r="IF36">
        <v>28</v>
      </c>
      <c r="IG36">
        <v>1.3</v>
      </c>
      <c r="IH36">
        <v>5.7</v>
      </c>
      <c r="II36">
        <v>0.59326199999999996</v>
      </c>
      <c r="IJ36">
        <v>2.4511699999999998</v>
      </c>
      <c r="IK36">
        <v>1.42578</v>
      </c>
      <c r="IL36">
        <v>2.2851599999999999</v>
      </c>
      <c r="IM36">
        <v>1.5478499999999999</v>
      </c>
      <c r="IN36">
        <v>2.3315399999999999</v>
      </c>
      <c r="IO36">
        <v>36.575899999999997</v>
      </c>
      <c r="IP36">
        <v>14.674899999999999</v>
      </c>
      <c r="IQ36">
        <v>18</v>
      </c>
      <c r="IR36">
        <v>570.4</v>
      </c>
      <c r="IS36">
        <v>478.60199999999998</v>
      </c>
      <c r="IT36">
        <v>25.001100000000001</v>
      </c>
      <c r="IU36">
        <v>29.267800000000001</v>
      </c>
      <c r="IV36">
        <v>30.000499999999999</v>
      </c>
      <c r="IW36">
        <v>29.101700000000001</v>
      </c>
      <c r="IX36">
        <v>29.0214</v>
      </c>
      <c r="IY36">
        <v>11.893700000000001</v>
      </c>
      <c r="IZ36">
        <v>24.8856</v>
      </c>
      <c r="JA36">
        <v>4.8015400000000001</v>
      </c>
      <c r="JB36">
        <v>25</v>
      </c>
      <c r="JC36">
        <v>200</v>
      </c>
      <c r="JD36">
        <v>20.458400000000001</v>
      </c>
      <c r="JE36">
        <v>99.467299999999994</v>
      </c>
      <c r="JF36">
        <v>100.505</v>
      </c>
    </row>
    <row r="37" spans="1:266" x14ac:dyDescent="0.2">
      <c r="A37">
        <v>35</v>
      </c>
      <c r="B37">
        <v>1660000000</v>
      </c>
      <c r="C37">
        <v>5541.1</v>
      </c>
      <c r="D37" t="s">
        <v>816</v>
      </c>
      <c r="E37">
        <v>0.95994212962962966</v>
      </c>
      <c r="F37" t="s">
        <v>366</v>
      </c>
      <c r="H37" t="s">
        <v>394</v>
      </c>
      <c r="I37">
        <v>14</v>
      </c>
      <c r="J37" t="s">
        <v>812</v>
      </c>
      <c r="K37">
        <v>1660000000</v>
      </c>
      <c r="L37">
        <v>3.9940000000000002E-3</v>
      </c>
      <c r="M37">
        <v>3.9940009999999999</v>
      </c>
      <c r="N37">
        <v>2.4449230000000002</v>
      </c>
      <c r="O37">
        <v>96.8904</v>
      </c>
      <c r="P37">
        <v>82.049840000000003</v>
      </c>
      <c r="Q37">
        <v>8.3196820000000002</v>
      </c>
      <c r="R37">
        <v>9.824484</v>
      </c>
      <c r="S37">
        <v>0.32646599999999998</v>
      </c>
      <c r="T37">
        <v>1.9153720000000001</v>
      </c>
      <c r="U37">
        <v>0.29840899999999998</v>
      </c>
      <c r="V37">
        <v>0.18882499999999999</v>
      </c>
      <c r="W37">
        <v>241.7407</v>
      </c>
      <c r="X37">
        <v>28.230509999999999</v>
      </c>
      <c r="Y37">
        <v>28.230509999999999</v>
      </c>
      <c r="Z37">
        <v>3.8461349999999999</v>
      </c>
      <c r="AA37">
        <v>68.051169999999999</v>
      </c>
      <c r="AB37">
        <v>2.5316730000000001</v>
      </c>
      <c r="AC37">
        <v>3.7202480000000002</v>
      </c>
      <c r="AD37">
        <v>1.3144629999999999</v>
      </c>
      <c r="AE37">
        <v>-176.13499999999999</v>
      </c>
      <c r="AF37">
        <v>-58.922400000000003</v>
      </c>
      <c r="AG37">
        <v>-6.7019500000000001</v>
      </c>
      <c r="AH37">
        <v>-1.9050000000000001E-2</v>
      </c>
      <c r="AI37">
        <v>0</v>
      </c>
      <c r="AJ37">
        <v>0</v>
      </c>
      <c r="AK37">
        <v>1</v>
      </c>
      <c r="AL37">
        <v>0</v>
      </c>
      <c r="AM37">
        <v>25722.91</v>
      </c>
      <c r="AN37" t="s">
        <v>367</v>
      </c>
      <c r="AO37" t="s">
        <v>367</v>
      </c>
      <c r="AP37">
        <v>0</v>
      </c>
      <c r="AQ37">
        <v>0</v>
      </c>
      <c r="AR37" t="e">
        <v>#DIV/0!</v>
      </c>
      <c r="AS37">
        <v>0</v>
      </c>
      <c r="AT37" t="s">
        <v>367</v>
      </c>
      <c r="AU37" t="s">
        <v>367</v>
      </c>
      <c r="AV37">
        <v>0</v>
      </c>
      <c r="AW37">
        <v>0</v>
      </c>
      <c r="AX37" t="e">
        <v>#DIV/0!</v>
      </c>
      <c r="AY37">
        <v>0.5</v>
      </c>
      <c r="AZ37">
        <v>1261.19</v>
      </c>
      <c r="BA37">
        <v>2.4449230000000002</v>
      </c>
      <c r="BB37" t="e">
        <v>#DIV/0!</v>
      </c>
      <c r="BC37">
        <v>1.939E-3</v>
      </c>
      <c r="BD37" t="e">
        <v>#DIV/0!</v>
      </c>
      <c r="BE37" t="e">
        <v>#DIV/0!</v>
      </c>
      <c r="BF37" t="s">
        <v>367</v>
      </c>
      <c r="BG37">
        <v>0</v>
      </c>
      <c r="BH37" t="e">
        <v>#DIV/0!</v>
      </c>
      <c r="BI37" t="e">
        <v>#DIV/0!</v>
      </c>
      <c r="BJ37" t="e">
        <v>#DIV/0!</v>
      </c>
      <c r="BK37" t="e">
        <v>#DIV/0!</v>
      </c>
      <c r="BL37" t="e">
        <v>#DIV/0!</v>
      </c>
      <c r="BM37" t="e">
        <v>#DIV/0!</v>
      </c>
      <c r="BN37" t="e">
        <v>#DIV/0!</v>
      </c>
      <c r="BO37" t="e">
        <v>#DIV/0!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1499.97</v>
      </c>
      <c r="CI37">
        <v>1261.19</v>
      </c>
      <c r="CJ37">
        <v>0.84080999999999995</v>
      </c>
      <c r="CK37">
        <v>0.161164</v>
      </c>
      <c r="CL37">
        <v>6</v>
      </c>
      <c r="CM37">
        <v>0.5</v>
      </c>
      <c r="CN37" t="s">
        <v>368</v>
      </c>
      <c r="CO37">
        <v>2</v>
      </c>
      <c r="CP37">
        <v>1660000000</v>
      </c>
      <c r="CQ37">
        <v>96.8904</v>
      </c>
      <c r="CR37">
        <v>99.978800000000007</v>
      </c>
      <c r="CS37">
        <v>24.967700000000001</v>
      </c>
      <c r="CT37">
        <v>20.720700000000001</v>
      </c>
      <c r="CU37">
        <v>94.0214</v>
      </c>
      <c r="CV37">
        <v>24.0154</v>
      </c>
      <c r="CW37">
        <v>550.16899999999998</v>
      </c>
      <c r="CX37">
        <v>101.298</v>
      </c>
      <c r="CY37">
        <v>9.9909999999999999E-2</v>
      </c>
      <c r="CZ37">
        <v>27.6599</v>
      </c>
      <c r="DA37">
        <v>28.149699999999999</v>
      </c>
      <c r="DB37">
        <v>999.9</v>
      </c>
      <c r="DC37">
        <v>0</v>
      </c>
      <c r="DD37">
        <v>0</v>
      </c>
      <c r="DE37">
        <v>4987.5</v>
      </c>
      <c r="DF37">
        <v>0</v>
      </c>
      <c r="DG37">
        <v>1604.31</v>
      </c>
      <c r="DH37">
        <v>-3.0351400000000002</v>
      </c>
      <c r="DI37">
        <v>99.426100000000005</v>
      </c>
      <c r="DJ37">
        <v>102.09399999999999</v>
      </c>
      <c r="DK37">
        <v>4.2469999999999999</v>
      </c>
      <c r="DL37">
        <v>99.978800000000007</v>
      </c>
      <c r="DM37">
        <v>20.720700000000001</v>
      </c>
      <c r="DN37">
        <v>2.5291700000000001</v>
      </c>
      <c r="DO37">
        <v>2.0989499999999999</v>
      </c>
      <c r="DP37">
        <v>21.215399999999999</v>
      </c>
      <c r="DQ37">
        <v>18.211300000000001</v>
      </c>
      <c r="DR37">
        <v>1499.97</v>
      </c>
      <c r="DS37">
        <v>0.97299599999999997</v>
      </c>
      <c r="DT37">
        <v>2.7004E-2</v>
      </c>
      <c r="DU37">
        <v>0</v>
      </c>
      <c r="DV37">
        <v>2.3267000000000002</v>
      </c>
      <c r="DW37">
        <v>0</v>
      </c>
      <c r="DX37">
        <v>18944.400000000001</v>
      </c>
      <c r="DY37">
        <v>13303.3</v>
      </c>
      <c r="DZ37">
        <v>38.061999999999998</v>
      </c>
      <c r="EA37">
        <v>41.5</v>
      </c>
      <c r="EB37">
        <v>39</v>
      </c>
      <c r="EC37">
        <v>39.186999999999998</v>
      </c>
      <c r="ED37">
        <v>38.311999999999998</v>
      </c>
      <c r="EE37">
        <v>1459.46</v>
      </c>
      <c r="EF37">
        <v>40.51</v>
      </c>
      <c r="EG37">
        <v>0</v>
      </c>
      <c r="EH37">
        <v>1660000000</v>
      </c>
      <c r="EI37">
        <v>0</v>
      </c>
      <c r="EJ37">
        <v>2.323464</v>
      </c>
      <c r="EK37">
        <v>-1.0411300000000001</v>
      </c>
      <c r="EL37">
        <v>935.15380000000005</v>
      </c>
      <c r="EM37">
        <v>18860.12</v>
      </c>
      <c r="EN37">
        <v>15</v>
      </c>
      <c r="EO37">
        <v>1660000000</v>
      </c>
      <c r="EP37">
        <v>0.96018518518518514</v>
      </c>
      <c r="EQ37">
        <v>1660000000</v>
      </c>
      <c r="ER37">
        <v>1660000000</v>
      </c>
      <c r="ES37">
        <v>29</v>
      </c>
      <c r="ET37">
        <v>-6.2E-2</v>
      </c>
      <c r="EU37">
        <v>1.9E-2</v>
      </c>
      <c r="EV37">
        <v>2.8690000000000002</v>
      </c>
      <c r="EW37">
        <v>0.83099999999999996</v>
      </c>
      <c r="EX37">
        <v>100</v>
      </c>
      <c r="EY37">
        <v>21</v>
      </c>
      <c r="EZ37">
        <v>0.37</v>
      </c>
      <c r="FA37">
        <v>0.03</v>
      </c>
      <c r="FB37">
        <v>-3.11456</v>
      </c>
      <c r="FC37">
        <v>-4.2560000000000001E-2</v>
      </c>
      <c r="FD37">
        <v>3.1763E-2</v>
      </c>
      <c r="FE37">
        <v>1</v>
      </c>
      <c r="FF37">
        <v>4.229495</v>
      </c>
      <c r="FG37">
        <v>0.12635099999999999</v>
      </c>
      <c r="FH37">
        <v>1.269E-2</v>
      </c>
      <c r="FI37">
        <v>1</v>
      </c>
      <c r="FJ37">
        <v>2</v>
      </c>
      <c r="FK37">
        <v>2</v>
      </c>
      <c r="FL37">
        <v>44594</v>
      </c>
      <c r="FM37">
        <v>3.0583300000000002</v>
      </c>
      <c r="FN37">
        <v>2.7637999999999998</v>
      </c>
      <c r="FO37">
        <v>2.7852999999999999E-2</v>
      </c>
      <c r="FP37">
        <v>2.9742000000000001E-2</v>
      </c>
      <c r="FQ37">
        <v>0.120862</v>
      </c>
      <c r="FR37">
        <v>0.109088</v>
      </c>
      <c r="FS37">
        <v>30752.2</v>
      </c>
      <c r="FT37">
        <v>24020.6</v>
      </c>
      <c r="FU37">
        <v>29707.5</v>
      </c>
      <c r="FV37">
        <v>24217.1</v>
      </c>
      <c r="FW37">
        <v>34317</v>
      </c>
      <c r="FX37">
        <v>31484.6</v>
      </c>
      <c r="FY37">
        <v>42918.400000000001</v>
      </c>
      <c r="FZ37">
        <v>39490.9</v>
      </c>
      <c r="GA37">
        <v>2.0598999999999998</v>
      </c>
      <c r="GB37">
        <v>1.9391799999999999</v>
      </c>
      <c r="GC37">
        <v>7.5220999999999996E-2</v>
      </c>
      <c r="GD37">
        <v>0</v>
      </c>
      <c r="GE37">
        <v>26.9207</v>
      </c>
      <c r="GF37">
        <v>999.9</v>
      </c>
      <c r="GG37">
        <v>51.1</v>
      </c>
      <c r="GH37">
        <v>33.6</v>
      </c>
      <c r="GI37">
        <v>26.359100000000002</v>
      </c>
      <c r="GJ37">
        <v>30.7319</v>
      </c>
      <c r="GK37">
        <v>35.556899999999999</v>
      </c>
      <c r="GL37">
        <v>1</v>
      </c>
      <c r="GM37">
        <v>0.16447899999999999</v>
      </c>
      <c r="GN37">
        <v>1.3718999999999999</v>
      </c>
      <c r="GO37">
        <v>20.263300000000001</v>
      </c>
      <c r="GP37">
        <v>5.2235800000000001</v>
      </c>
      <c r="GQ37">
        <v>11.908099999999999</v>
      </c>
      <c r="GR37">
        <v>4.9636500000000003</v>
      </c>
      <c r="GS37">
        <v>3.2919999999999998</v>
      </c>
      <c r="GT37">
        <v>9999</v>
      </c>
      <c r="GU37">
        <v>9999</v>
      </c>
      <c r="GV37">
        <v>8974.6</v>
      </c>
      <c r="GW37">
        <v>987.9</v>
      </c>
      <c r="GX37">
        <v>1.8771100000000001</v>
      </c>
      <c r="GY37">
        <v>1.8754500000000001</v>
      </c>
      <c r="GZ37">
        <v>1.87408</v>
      </c>
      <c r="HA37">
        <v>1.8733200000000001</v>
      </c>
      <c r="HB37">
        <v>1.8747199999999999</v>
      </c>
      <c r="HC37">
        <v>1.8696999999999999</v>
      </c>
      <c r="HD37">
        <v>1.87392</v>
      </c>
      <c r="HE37">
        <v>1.87897</v>
      </c>
      <c r="HF37">
        <v>0</v>
      </c>
      <c r="HG37">
        <v>0</v>
      </c>
      <c r="HH37">
        <v>0</v>
      </c>
      <c r="HI37">
        <v>0</v>
      </c>
      <c r="HJ37">
        <v>0</v>
      </c>
      <c r="HK37" t="s">
        <v>372</v>
      </c>
      <c r="HL37" t="s">
        <v>373</v>
      </c>
      <c r="HM37" t="s">
        <v>780</v>
      </c>
      <c r="HN37" t="s">
        <v>780</v>
      </c>
      <c r="HO37" t="s">
        <v>373</v>
      </c>
      <c r="HP37">
        <v>0</v>
      </c>
      <c r="HQ37">
        <v>100</v>
      </c>
      <c r="HR37">
        <v>100</v>
      </c>
      <c r="HS37">
        <v>2.8690000000000002</v>
      </c>
      <c r="HT37">
        <v>0.95230000000000004</v>
      </c>
      <c r="HU37">
        <v>2.6426859999999999</v>
      </c>
      <c r="HV37">
        <v>3.163E-3</v>
      </c>
      <c r="HW37">
        <v>-1.9999999999999999E-6</v>
      </c>
      <c r="HX37">
        <v>3.13E-10</v>
      </c>
      <c r="HY37">
        <v>0.25694299999999998</v>
      </c>
      <c r="HZ37">
        <v>2.2706E-2</v>
      </c>
      <c r="IA37">
        <v>3.1700000000000001E-4</v>
      </c>
      <c r="IB37">
        <v>-2.3999999999999999E-6</v>
      </c>
      <c r="IC37">
        <v>4</v>
      </c>
      <c r="ID37">
        <v>1883</v>
      </c>
      <c r="IE37">
        <v>1</v>
      </c>
      <c r="IF37">
        <v>28</v>
      </c>
      <c r="IG37">
        <v>2.5</v>
      </c>
      <c r="IH37">
        <v>7</v>
      </c>
      <c r="II37">
        <v>0.36010700000000001</v>
      </c>
      <c r="IJ37">
        <v>2.48047</v>
      </c>
      <c r="IK37">
        <v>1.42578</v>
      </c>
      <c r="IL37">
        <v>2.2863799999999999</v>
      </c>
      <c r="IM37">
        <v>1.5478499999999999</v>
      </c>
      <c r="IN37">
        <v>2.3742700000000001</v>
      </c>
      <c r="IO37">
        <v>36.718000000000004</v>
      </c>
      <c r="IP37">
        <v>14.6661</v>
      </c>
      <c r="IQ37">
        <v>18</v>
      </c>
      <c r="IR37">
        <v>570.87</v>
      </c>
      <c r="IS37">
        <v>478.435</v>
      </c>
      <c r="IT37">
        <v>25.000900000000001</v>
      </c>
      <c r="IU37">
        <v>29.345500000000001</v>
      </c>
      <c r="IV37">
        <v>30.000599999999999</v>
      </c>
      <c r="IW37">
        <v>29.189599999999999</v>
      </c>
      <c r="IX37">
        <v>29.1112</v>
      </c>
      <c r="IY37">
        <v>7.2312799999999999</v>
      </c>
      <c r="IZ37">
        <v>23.0733</v>
      </c>
      <c r="JA37">
        <v>4.0544700000000002</v>
      </c>
      <c r="JB37">
        <v>25</v>
      </c>
      <c r="JC37">
        <v>100</v>
      </c>
      <c r="JD37">
        <v>20.7453</v>
      </c>
      <c r="JE37">
        <v>99.451300000000003</v>
      </c>
      <c r="JF37">
        <v>100.491</v>
      </c>
    </row>
    <row r="38" spans="1:266" x14ac:dyDescent="0.2">
      <c r="A38">
        <v>36</v>
      </c>
      <c r="B38">
        <v>1660000000</v>
      </c>
      <c r="C38">
        <v>5638.1</v>
      </c>
      <c r="D38" t="s">
        <v>817</v>
      </c>
      <c r="E38">
        <v>0.96106481481481476</v>
      </c>
      <c r="F38" t="s">
        <v>366</v>
      </c>
      <c r="H38" t="s">
        <v>394</v>
      </c>
      <c r="I38">
        <v>14</v>
      </c>
      <c r="J38" t="s">
        <v>812</v>
      </c>
      <c r="K38">
        <v>1660000000</v>
      </c>
      <c r="L38">
        <v>4.0499999999999998E-3</v>
      </c>
      <c r="M38">
        <v>4.0504480000000003</v>
      </c>
      <c r="N38">
        <v>-0.75238000000000005</v>
      </c>
      <c r="O38">
        <v>50.648699999999998</v>
      </c>
      <c r="P38">
        <v>53.429630000000003</v>
      </c>
      <c r="Q38">
        <v>5.4174740000000003</v>
      </c>
      <c r="R38">
        <v>5.1355029999999999</v>
      </c>
      <c r="S38">
        <v>0.33746599999999999</v>
      </c>
      <c r="T38">
        <v>1.922312</v>
      </c>
      <c r="U38">
        <v>0.30767499999999998</v>
      </c>
      <c r="V38">
        <v>0.19475400000000001</v>
      </c>
      <c r="W38">
        <v>241.7364</v>
      </c>
      <c r="X38">
        <v>28.353459999999998</v>
      </c>
      <c r="Y38">
        <v>28.353459999999998</v>
      </c>
      <c r="Z38">
        <v>3.8737409999999999</v>
      </c>
      <c r="AA38">
        <v>68.796710000000004</v>
      </c>
      <c r="AB38">
        <v>2.581404</v>
      </c>
      <c r="AC38">
        <v>3.752221</v>
      </c>
      <c r="AD38">
        <v>1.2923370000000001</v>
      </c>
      <c r="AE38">
        <v>-178.625</v>
      </c>
      <c r="AF38">
        <v>-56.6952</v>
      </c>
      <c r="AG38">
        <v>-6.4339700000000004</v>
      </c>
      <c r="AH38">
        <v>-1.753E-2</v>
      </c>
      <c r="AI38">
        <v>0</v>
      </c>
      <c r="AJ38">
        <v>0</v>
      </c>
      <c r="AK38">
        <v>1</v>
      </c>
      <c r="AL38">
        <v>0</v>
      </c>
      <c r="AM38">
        <v>25884.77</v>
      </c>
      <c r="AN38" t="s">
        <v>367</v>
      </c>
      <c r="AO38" t="s">
        <v>367</v>
      </c>
      <c r="AP38">
        <v>0</v>
      </c>
      <c r="AQ38">
        <v>0</v>
      </c>
      <c r="AR38" t="e">
        <v>#DIV/0!</v>
      </c>
      <c r="AS38">
        <v>0</v>
      </c>
      <c r="AT38" t="s">
        <v>367</v>
      </c>
      <c r="AU38" t="s">
        <v>367</v>
      </c>
      <c r="AV38">
        <v>0</v>
      </c>
      <c r="AW38">
        <v>0</v>
      </c>
      <c r="AX38" t="e">
        <v>#DIV/0!</v>
      </c>
      <c r="AY38">
        <v>0.5</v>
      </c>
      <c r="AZ38">
        <v>1261.173</v>
      </c>
      <c r="BA38">
        <v>-0.75238000000000005</v>
      </c>
      <c r="BB38" t="e">
        <v>#DIV/0!</v>
      </c>
      <c r="BC38">
        <v>-5.9999999999999995E-4</v>
      </c>
      <c r="BD38" t="e">
        <v>#DIV/0!</v>
      </c>
      <c r="BE38" t="e">
        <v>#DIV/0!</v>
      </c>
      <c r="BF38" t="s">
        <v>367</v>
      </c>
      <c r="BG38">
        <v>0</v>
      </c>
      <c r="BH38" t="e">
        <v>#DIV/0!</v>
      </c>
      <c r="BI38" t="e">
        <v>#DIV/0!</v>
      </c>
      <c r="BJ38" t="e">
        <v>#DIV/0!</v>
      </c>
      <c r="BK38" t="e">
        <v>#DIV/0!</v>
      </c>
      <c r="BL38" t="e">
        <v>#DIV/0!</v>
      </c>
      <c r="BM38" t="e">
        <v>#DIV/0!</v>
      </c>
      <c r="BN38" t="e">
        <v>#DIV/0!</v>
      </c>
      <c r="BO38" t="e">
        <v>#DIV/0!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1499.95</v>
      </c>
      <c r="CI38">
        <v>1261.173</v>
      </c>
      <c r="CJ38">
        <v>0.84080999999999995</v>
      </c>
      <c r="CK38">
        <v>0.161163</v>
      </c>
      <c r="CL38">
        <v>6</v>
      </c>
      <c r="CM38">
        <v>0.5</v>
      </c>
      <c r="CN38" t="s">
        <v>368</v>
      </c>
      <c r="CO38">
        <v>2</v>
      </c>
      <c r="CP38">
        <v>1660000000</v>
      </c>
      <c r="CQ38">
        <v>50.648699999999998</v>
      </c>
      <c r="CR38">
        <v>50.051900000000003</v>
      </c>
      <c r="CS38">
        <v>25.459</v>
      </c>
      <c r="CT38">
        <v>21.1541</v>
      </c>
      <c r="CU38">
        <v>47.8307</v>
      </c>
      <c r="CV38">
        <v>24.490600000000001</v>
      </c>
      <c r="CW38">
        <v>550.16300000000001</v>
      </c>
      <c r="CX38">
        <v>101.295</v>
      </c>
      <c r="CY38">
        <v>9.9572999999999995E-2</v>
      </c>
      <c r="CZ38">
        <v>27.8064</v>
      </c>
      <c r="DA38">
        <v>28.273599999999998</v>
      </c>
      <c r="DB38">
        <v>999.9</v>
      </c>
      <c r="DC38">
        <v>0</v>
      </c>
      <c r="DD38">
        <v>0</v>
      </c>
      <c r="DE38">
        <v>5016.88</v>
      </c>
      <c r="DF38">
        <v>0</v>
      </c>
      <c r="DG38">
        <v>1615.33</v>
      </c>
      <c r="DH38">
        <v>0.50634800000000002</v>
      </c>
      <c r="DI38">
        <v>51.879100000000001</v>
      </c>
      <c r="DJ38">
        <v>51.133600000000001</v>
      </c>
      <c r="DK38">
        <v>4.3049400000000002</v>
      </c>
      <c r="DL38">
        <v>50.051900000000003</v>
      </c>
      <c r="DM38">
        <v>21.1541</v>
      </c>
      <c r="DN38">
        <v>2.5788799999999998</v>
      </c>
      <c r="DO38">
        <v>2.1428099999999999</v>
      </c>
      <c r="DP38">
        <v>21.533000000000001</v>
      </c>
      <c r="DQ38">
        <v>18.541</v>
      </c>
      <c r="DR38">
        <v>1499.95</v>
      </c>
      <c r="DS38">
        <v>0.97300600000000004</v>
      </c>
      <c r="DT38">
        <v>2.6994000000000001E-2</v>
      </c>
      <c r="DU38">
        <v>0</v>
      </c>
      <c r="DV38">
        <v>2.3248000000000002</v>
      </c>
      <c r="DW38">
        <v>0</v>
      </c>
      <c r="DX38">
        <v>18660.7</v>
      </c>
      <c r="DY38">
        <v>13303.1</v>
      </c>
      <c r="DZ38">
        <v>38</v>
      </c>
      <c r="EA38">
        <v>40.436999999999998</v>
      </c>
      <c r="EB38">
        <v>38.625</v>
      </c>
      <c r="EC38">
        <v>39</v>
      </c>
      <c r="ED38">
        <v>38.125</v>
      </c>
      <c r="EE38">
        <v>1459.46</v>
      </c>
      <c r="EF38">
        <v>40.49</v>
      </c>
      <c r="EG38">
        <v>0</v>
      </c>
      <c r="EH38">
        <v>1660000000</v>
      </c>
      <c r="EI38">
        <v>0</v>
      </c>
      <c r="EJ38">
        <v>2.266632</v>
      </c>
      <c r="EK38">
        <v>-0.67237999999999998</v>
      </c>
      <c r="EL38">
        <v>-400.1</v>
      </c>
      <c r="EM38">
        <v>18780.22</v>
      </c>
      <c r="EN38">
        <v>15</v>
      </c>
      <c r="EO38">
        <v>1660000000</v>
      </c>
      <c r="EP38">
        <v>0.96130787037037047</v>
      </c>
      <c r="EQ38">
        <v>1660000000</v>
      </c>
      <c r="ER38">
        <v>1660000000</v>
      </c>
      <c r="ES38">
        <v>30</v>
      </c>
      <c r="ET38">
        <v>9.1999999999999998E-2</v>
      </c>
      <c r="EU38">
        <v>1.9E-2</v>
      </c>
      <c r="EV38">
        <v>2.8180000000000001</v>
      </c>
      <c r="EW38">
        <v>0.83099999999999996</v>
      </c>
      <c r="EX38">
        <v>50</v>
      </c>
      <c r="EY38">
        <v>21</v>
      </c>
      <c r="EZ38">
        <v>0.43</v>
      </c>
      <c r="FA38">
        <v>0.03</v>
      </c>
      <c r="FB38">
        <v>0.54381999999999997</v>
      </c>
      <c r="FC38">
        <v>-0.15096999999999999</v>
      </c>
      <c r="FD38">
        <v>2.6647000000000001E-2</v>
      </c>
      <c r="FE38">
        <v>0</v>
      </c>
      <c r="FF38">
        <v>4.2812320000000001</v>
      </c>
      <c r="FG38">
        <v>1.7819999999999999E-3</v>
      </c>
      <c r="FH38">
        <v>9.4210000000000006E-3</v>
      </c>
      <c r="FI38">
        <v>1</v>
      </c>
      <c r="FJ38">
        <v>1</v>
      </c>
      <c r="FK38">
        <v>2</v>
      </c>
      <c r="FL38">
        <v>44563</v>
      </c>
      <c r="FM38">
        <v>3.05816</v>
      </c>
      <c r="FN38">
        <v>2.7635999999999998</v>
      </c>
      <c r="FO38">
        <v>1.426E-2</v>
      </c>
      <c r="FP38">
        <v>1.5010000000000001E-2</v>
      </c>
      <c r="FQ38">
        <v>0.12248199999999999</v>
      </c>
      <c r="FR38">
        <v>0.110638</v>
      </c>
      <c r="FS38">
        <v>31172.9</v>
      </c>
      <c r="FT38">
        <v>24378.799999999999</v>
      </c>
      <c r="FU38">
        <v>29699.3</v>
      </c>
      <c r="FV38">
        <v>24211.3</v>
      </c>
      <c r="FW38">
        <v>34242.6</v>
      </c>
      <c r="FX38">
        <v>31421</v>
      </c>
      <c r="FY38">
        <v>42906</v>
      </c>
      <c r="FZ38">
        <v>39481</v>
      </c>
      <c r="GA38">
        <v>2.0586500000000001</v>
      </c>
      <c r="GB38">
        <v>1.9368700000000001</v>
      </c>
      <c r="GC38">
        <v>7.3757000000000003E-2</v>
      </c>
      <c r="GD38">
        <v>0</v>
      </c>
      <c r="GE38">
        <v>27.0687</v>
      </c>
      <c r="GF38">
        <v>999.9</v>
      </c>
      <c r="GG38">
        <v>50.9</v>
      </c>
      <c r="GH38">
        <v>33.799999999999997</v>
      </c>
      <c r="GI38">
        <v>26.55</v>
      </c>
      <c r="GJ38">
        <v>30.8019</v>
      </c>
      <c r="GK38">
        <v>35.548900000000003</v>
      </c>
      <c r="GL38">
        <v>1</v>
      </c>
      <c r="GM38">
        <v>0.176593</v>
      </c>
      <c r="GN38">
        <v>1.4638</v>
      </c>
      <c r="GO38">
        <v>20.261099999999999</v>
      </c>
      <c r="GP38">
        <v>5.2265699999999997</v>
      </c>
      <c r="GQ38">
        <v>11.908099999999999</v>
      </c>
      <c r="GR38">
        <v>4.9637500000000001</v>
      </c>
      <c r="GS38">
        <v>3.2919999999999998</v>
      </c>
      <c r="GT38">
        <v>9999</v>
      </c>
      <c r="GU38">
        <v>9999</v>
      </c>
      <c r="GV38">
        <v>8977.2999999999993</v>
      </c>
      <c r="GW38">
        <v>988</v>
      </c>
      <c r="GX38">
        <v>1.8771</v>
      </c>
      <c r="GY38">
        <v>1.8754599999999999</v>
      </c>
      <c r="GZ38">
        <v>1.87408</v>
      </c>
      <c r="HA38">
        <v>1.8733200000000001</v>
      </c>
      <c r="HB38">
        <v>1.8747799999999999</v>
      </c>
      <c r="HC38">
        <v>1.8697600000000001</v>
      </c>
      <c r="HD38">
        <v>1.8739300000000001</v>
      </c>
      <c r="HE38">
        <v>1.87897</v>
      </c>
      <c r="HF38">
        <v>0</v>
      </c>
      <c r="HG38">
        <v>0</v>
      </c>
      <c r="HH38">
        <v>0</v>
      </c>
      <c r="HI38">
        <v>0</v>
      </c>
      <c r="HJ38">
        <v>0</v>
      </c>
      <c r="HK38" t="s">
        <v>372</v>
      </c>
      <c r="HL38" t="s">
        <v>373</v>
      </c>
      <c r="HM38" t="s">
        <v>780</v>
      </c>
      <c r="HN38" t="s">
        <v>780</v>
      </c>
      <c r="HO38" t="s">
        <v>373</v>
      </c>
      <c r="HP38">
        <v>0</v>
      </c>
      <c r="HQ38">
        <v>100</v>
      </c>
      <c r="HR38">
        <v>100</v>
      </c>
      <c r="HS38">
        <v>2.8180000000000001</v>
      </c>
      <c r="HT38">
        <v>0.96840000000000004</v>
      </c>
      <c r="HU38">
        <v>2.580911</v>
      </c>
      <c r="HV38">
        <v>3.163E-3</v>
      </c>
      <c r="HW38">
        <v>-1.9999999999999999E-6</v>
      </c>
      <c r="HX38">
        <v>3.13E-10</v>
      </c>
      <c r="HY38">
        <v>0.25694299999999998</v>
      </c>
      <c r="HZ38">
        <v>2.2706E-2</v>
      </c>
      <c r="IA38">
        <v>3.1700000000000001E-4</v>
      </c>
      <c r="IB38">
        <v>-2.3999999999999999E-6</v>
      </c>
      <c r="IC38">
        <v>4</v>
      </c>
      <c r="ID38">
        <v>1883</v>
      </c>
      <c r="IE38">
        <v>1</v>
      </c>
      <c r="IF38">
        <v>28</v>
      </c>
      <c r="IG38">
        <v>1.3</v>
      </c>
      <c r="IH38">
        <v>8.6</v>
      </c>
      <c r="II38">
        <v>0.244141</v>
      </c>
      <c r="IJ38">
        <v>2.5061</v>
      </c>
      <c r="IK38">
        <v>1.42578</v>
      </c>
      <c r="IL38">
        <v>2.2851599999999999</v>
      </c>
      <c r="IM38">
        <v>1.5478499999999999</v>
      </c>
      <c r="IN38">
        <v>2.3815900000000001</v>
      </c>
      <c r="IO38">
        <v>36.908000000000001</v>
      </c>
      <c r="IP38">
        <v>14.639900000000001</v>
      </c>
      <c r="IQ38">
        <v>18</v>
      </c>
      <c r="IR38">
        <v>571.27099999999996</v>
      </c>
      <c r="IS38">
        <v>478.12200000000001</v>
      </c>
      <c r="IT38">
        <v>25.001799999999999</v>
      </c>
      <c r="IU38">
        <v>29.473600000000001</v>
      </c>
      <c r="IV38">
        <v>30.000800000000002</v>
      </c>
      <c r="IW38">
        <v>29.3264</v>
      </c>
      <c r="IX38">
        <v>29.251100000000001</v>
      </c>
      <c r="IY38">
        <v>4.91791</v>
      </c>
      <c r="IZ38">
        <v>22.175799999999999</v>
      </c>
      <c r="JA38">
        <v>3.7327599999999999</v>
      </c>
      <c r="JB38">
        <v>25</v>
      </c>
      <c r="JC38">
        <v>50</v>
      </c>
      <c r="JD38">
        <v>21.073799999999999</v>
      </c>
      <c r="JE38">
        <v>99.423100000000005</v>
      </c>
      <c r="JF38">
        <v>100.467</v>
      </c>
    </row>
    <row r="39" spans="1:266" x14ac:dyDescent="0.2">
      <c r="A39">
        <v>37</v>
      </c>
      <c r="B39">
        <v>1660000000</v>
      </c>
      <c r="C39">
        <v>5734.6</v>
      </c>
      <c r="D39" t="s">
        <v>818</v>
      </c>
      <c r="E39">
        <v>0.96218750000000008</v>
      </c>
      <c r="F39" t="s">
        <v>366</v>
      </c>
      <c r="H39" t="s">
        <v>394</v>
      </c>
      <c r="I39">
        <v>14</v>
      </c>
      <c r="J39" t="s">
        <v>812</v>
      </c>
      <c r="K39">
        <v>1660000000</v>
      </c>
      <c r="L39">
        <v>4.0150000000000003E-3</v>
      </c>
      <c r="M39">
        <v>4.0145210000000002</v>
      </c>
      <c r="N39">
        <v>-4.0450600000000003</v>
      </c>
      <c r="O39">
        <v>7.7873400000000004</v>
      </c>
      <c r="P39">
        <v>28.565010000000001</v>
      </c>
      <c r="Q39">
        <v>2.8963920000000001</v>
      </c>
      <c r="R39">
        <v>0.78960900000000001</v>
      </c>
      <c r="S39">
        <v>0.33080500000000002</v>
      </c>
      <c r="T39">
        <v>1.9187639999999999</v>
      </c>
      <c r="U39">
        <v>0.30207699999999998</v>
      </c>
      <c r="V39">
        <v>0.19117100000000001</v>
      </c>
      <c r="W39">
        <v>241.721</v>
      </c>
      <c r="X39">
        <v>28.090450000000001</v>
      </c>
      <c r="Y39">
        <v>28.090450000000001</v>
      </c>
      <c r="Z39">
        <v>3.8148960000000001</v>
      </c>
      <c r="AA39">
        <v>67.971689999999995</v>
      </c>
      <c r="AB39">
        <v>2.5093909999999999</v>
      </c>
      <c r="AC39">
        <v>3.6918169999999999</v>
      </c>
      <c r="AD39">
        <v>1.3055060000000001</v>
      </c>
      <c r="AE39">
        <v>-177.04</v>
      </c>
      <c r="AF39">
        <v>-58.110100000000003</v>
      </c>
      <c r="AG39">
        <v>-6.5889600000000002</v>
      </c>
      <c r="AH39">
        <v>-1.8450000000000001E-2</v>
      </c>
      <c r="AI39">
        <v>0</v>
      </c>
      <c r="AJ39">
        <v>0</v>
      </c>
      <c r="AK39">
        <v>1</v>
      </c>
      <c r="AL39">
        <v>0</v>
      </c>
      <c r="AM39">
        <v>25819.46</v>
      </c>
      <c r="AN39" t="s">
        <v>367</v>
      </c>
      <c r="AO39" t="s">
        <v>367</v>
      </c>
      <c r="AP39">
        <v>0</v>
      </c>
      <c r="AQ39">
        <v>0</v>
      </c>
      <c r="AR39" t="e">
        <v>#DIV/0!</v>
      </c>
      <c r="AS39">
        <v>0</v>
      </c>
      <c r="AT39" t="s">
        <v>367</v>
      </c>
      <c r="AU39" t="s">
        <v>367</v>
      </c>
      <c r="AV39">
        <v>0</v>
      </c>
      <c r="AW39">
        <v>0</v>
      </c>
      <c r="AX39" t="e">
        <v>#DIV/0!</v>
      </c>
      <c r="AY39">
        <v>0.5</v>
      </c>
      <c r="AZ39">
        <v>1261.0889999999999</v>
      </c>
      <c r="BA39">
        <v>-4.0450600000000003</v>
      </c>
      <c r="BB39" t="e">
        <v>#DIV/0!</v>
      </c>
      <c r="BC39">
        <v>-3.2100000000000002E-3</v>
      </c>
      <c r="BD39" t="e">
        <v>#DIV/0!</v>
      </c>
      <c r="BE39" t="e">
        <v>#DIV/0!</v>
      </c>
      <c r="BF39" t="s">
        <v>367</v>
      </c>
      <c r="BG39">
        <v>0</v>
      </c>
      <c r="BH39" t="e">
        <v>#DIV/0!</v>
      </c>
      <c r="BI39" t="e">
        <v>#DIV/0!</v>
      </c>
      <c r="BJ39" t="e">
        <v>#DIV/0!</v>
      </c>
      <c r="BK39" t="e">
        <v>#DIV/0!</v>
      </c>
      <c r="BL39" t="e">
        <v>#DIV/0!</v>
      </c>
      <c r="BM39" t="e">
        <v>#DIV/0!</v>
      </c>
      <c r="BN39" t="e">
        <v>#DIV/0!</v>
      </c>
      <c r="BO39" t="e">
        <v>#DIV/0!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1499.85</v>
      </c>
      <c r="CI39">
        <v>1261.0889999999999</v>
      </c>
      <c r="CJ39">
        <v>0.84080999999999995</v>
      </c>
      <c r="CK39">
        <v>0.161163</v>
      </c>
      <c r="CL39">
        <v>6</v>
      </c>
      <c r="CM39">
        <v>0.5</v>
      </c>
      <c r="CN39" t="s">
        <v>368</v>
      </c>
      <c r="CO39">
        <v>2</v>
      </c>
      <c r="CP39">
        <v>1660000000</v>
      </c>
      <c r="CQ39">
        <v>7.7873400000000004</v>
      </c>
      <c r="CR39">
        <v>3.4104899999999998</v>
      </c>
      <c r="CS39">
        <v>24.7483</v>
      </c>
      <c r="CT39">
        <v>20.478999999999999</v>
      </c>
      <c r="CU39">
        <v>4.7843400000000003</v>
      </c>
      <c r="CV39">
        <v>23.942299999999999</v>
      </c>
      <c r="CW39">
        <v>550.23099999999999</v>
      </c>
      <c r="CX39">
        <v>101.29600000000001</v>
      </c>
      <c r="CY39">
        <v>0.10048</v>
      </c>
      <c r="CZ39">
        <v>27.528700000000001</v>
      </c>
      <c r="DA39">
        <v>27.925699999999999</v>
      </c>
      <c r="DB39">
        <v>999.9</v>
      </c>
      <c r="DC39">
        <v>0</v>
      </c>
      <c r="DD39">
        <v>0</v>
      </c>
      <c r="DE39">
        <v>5001.88</v>
      </c>
      <c r="DF39">
        <v>0</v>
      </c>
      <c r="DG39">
        <v>1628.35</v>
      </c>
      <c r="DH39">
        <v>4.0619500000000004</v>
      </c>
      <c r="DI39">
        <v>7.6631999999999998</v>
      </c>
      <c r="DJ39">
        <v>3.4817900000000002</v>
      </c>
      <c r="DK39">
        <v>4.4131600000000004</v>
      </c>
      <c r="DL39">
        <v>3.4104899999999998</v>
      </c>
      <c r="DM39">
        <v>20.478999999999999</v>
      </c>
      <c r="DN39">
        <v>2.5214799999999999</v>
      </c>
      <c r="DO39">
        <v>2.0744400000000001</v>
      </c>
      <c r="DP39">
        <v>21.165800000000001</v>
      </c>
      <c r="DQ39">
        <v>18.0243</v>
      </c>
      <c r="DR39">
        <v>1499.85</v>
      </c>
      <c r="DS39">
        <v>0.97299599999999997</v>
      </c>
      <c r="DT39">
        <v>2.7004E-2</v>
      </c>
      <c r="DU39">
        <v>0</v>
      </c>
      <c r="DV39">
        <v>2.8311000000000002</v>
      </c>
      <c r="DW39">
        <v>0</v>
      </c>
      <c r="DX39">
        <v>19102.2</v>
      </c>
      <c r="DY39">
        <v>13302.2</v>
      </c>
      <c r="DZ39">
        <v>37.125</v>
      </c>
      <c r="EA39">
        <v>39.186999999999998</v>
      </c>
      <c r="EB39">
        <v>37.625</v>
      </c>
      <c r="EC39">
        <v>38.25</v>
      </c>
      <c r="ED39">
        <v>37.436999999999998</v>
      </c>
      <c r="EE39">
        <v>1459.35</v>
      </c>
      <c r="EF39">
        <v>40.5</v>
      </c>
      <c r="EG39">
        <v>0</v>
      </c>
      <c r="EH39">
        <v>1660000000</v>
      </c>
      <c r="EI39">
        <v>0</v>
      </c>
      <c r="EJ39">
        <v>2.307185</v>
      </c>
      <c r="EK39">
        <v>5.6800000000000003E-2</v>
      </c>
      <c r="EL39">
        <v>-219.952</v>
      </c>
      <c r="EM39">
        <v>19116.05</v>
      </c>
      <c r="EN39">
        <v>15</v>
      </c>
      <c r="EO39">
        <v>1660000000</v>
      </c>
      <c r="EP39">
        <v>0.96248842592592598</v>
      </c>
      <c r="EQ39">
        <v>1660000000</v>
      </c>
      <c r="ER39">
        <v>1660000000</v>
      </c>
      <c r="ES39">
        <v>31</v>
      </c>
      <c r="ET39">
        <v>0.32900000000000001</v>
      </c>
      <c r="EU39">
        <v>-1E-3</v>
      </c>
      <c r="EV39">
        <v>3.0030000000000001</v>
      </c>
      <c r="EW39">
        <v>0.80600000000000005</v>
      </c>
      <c r="EX39">
        <v>3</v>
      </c>
      <c r="EY39">
        <v>20</v>
      </c>
      <c r="EZ39">
        <v>0.26</v>
      </c>
      <c r="FA39">
        <v>0.03</v>
      </c>
      <c r="FB39">
        <v>4.0263770000000001</v>
      </c>
      <c r="FC39">
        <v>5.2130999999999997E-2</v>
      </c>
      <c r="FD39">
        <v>1.7478E-2</v>
      </c>
      <c r="FE39">
        <v>1</v>
      </c>
      <c r="FF39">
        <v>4.5021079999999998</v>
      </c>
      <c r="FG39">
        <v>-0.51102999999999998</v>
      </c>
      <c r="FH39">
        <v>5.1144000000000002E-2</v>
      </c>
      <c r="FI39">
        <v>0</v>
      </c>
      <c r="FJ39">
        <v>1</v>
      </c>
      <c r="FK39">
        <v>2</v>
      </c>
      <c r="FL39">
        <v>44563</v>
      </c>
      <c r="FM39">
        <v>3.0582099999999999</v>
      </c>
      <c r="FN39">
        <v>2.76444</v>
      </c>
      <c r="FO39">
        <v>1.42E-3</v>
      </c>
      <c r="FP39">
        <v>1.018E-3</v>
      </c>
      <c r="FQ39">
        <v>0.12053700000000001</v>
      </c>
      <c r="FR39">
        <v>0.108138</v>
      </c>
      <c r="FS39">
        <v>31571.1</v>
      </c>
      <c r="FT39">
        <v>24720.7</v>
      </c>
      <c r="FU39">
        <v>29692.5</v>
      </c>
      <c r="FV39">
        <v>24207.4</v>
      </c>
      <c r="FW39">
        <v>34310.6</v>
      </c>
      <c r="FX39">
        <v>31505.200000000001</v>
      </c>
      <c r="FY39">
        <v>42894.6</v>
      </c>
      <c r="FZ39">
        <v>39475</v>
      </c>
      <c r="GA39">
        <v>2.0576500000000002</v>
      </c>
      <c r="GB39">
        <v>1.9330700000000001</v>
      </c>
      <c r="GC39">
        <v>7.0351999999999998E-2</v>
      </c>
      <c r="GD39">
        <v>0</v>
      </c>
      <c r="GE39">
        <v>26.7759</v>
      </c>
      <c r="GF39">
        <v>999.9</v>
      </c>
      <c r="GG39">
        <v>50.6</v>
      </c>
      <c r="GH39">
        <v>33.9</v>
      </c>
      <c r="GI39">
        <v>26.5412</v>
      </c>
      <c r="GJ39">
        <v>30.751899999999999</v>
      </c>
      <c r="GK39">
        <v>35.941499999999998</v>
      </c>
      <c r="GL39">
        <v>1</v>
      </c>
      <c r="GM39">
        <v>0.18470300000000001</v>
      </c>
      <c r="GN39">
        <v>1.3883799999999999</v>
      </c>
      <c r="GO39">
        <v>20.261399999999998</v>
      </c>
      <c r="GP39">
        <v>5.2222299999999997</v>
      </c>
      <c r="GQ39">
        <v>11.908099999999999</v>
      </c>
      <c r="GR39">
        <v>4.9633000000000003</v>
      </c>
      <c r="GS39">
        <v>3.2913299999999999</v>
      </c>
      <c r="GT39">
        <v>9999</v>
      </c>
      <c r="GU39">
        <v>9999</v>
      </c>
      <c r="GV39">
        <v>8979.7999999999993</v>
      </c>
      <c r="GW39">
        <v>988</v>
      </c>
      <c r="GX39">
        <v>1.87714</v>
      </c>
      <c r="GY39">
        <v>1.87547</v>
      </c>
      <c r="GZ39">
        <v>1.87409</v>
      </c>
      <c r="HA39">
        <v>1.8733200000000001</v>
      </c>
      <c r="HB39">
        <v>1.8748499999999999</v>
      </c>
      <c r="HC39">
        <v>1.8697999999999999</v>
      </c>
      <c r="HD39">
        <v>1.8739300000000001</v>
      </c>
      <c r="HE39">
        <v>1.8790100000000001</v>
      </c>
      <c r="HF39">
        <v>0</v>
      </c>
      <c r="HG39">
        <v>0</v>
      </c>
      <c r="HH39">
        <v>0</v>
      </c>
      <c r="HI39">
        <v>0</v>
      </c>
      <c r="HJ39">
        <v>0</v>
      </c>
      <c r="HK39" t="s">
        <v>372</v>
      </c>
      <c r="HL39" t="s">
        <v>373</v>
      </c>
      <c r="HM39" t="s">
        <v>780</v>
      </c>
      <c r="HN39" t="s">
        <v>780</v>
      </c>
      <c r="HO39" t="s">
        <v>373</v>
      </c>
      <c r="HP39">
        <v>0</v>
      </c>
      <c r="HQ39">
        <v>100</v>
      </c>
      <c r="HR39">
        <v>100</v>
      </c>
      <c r="HS39">
        <v>3.0030000000000001</v>
      </c>
      <c r="HT39">
        <v>0.80600000000000005</v>
      </c>
      <c r="HU39">
        <v>2.6730119999999999</v>
      </c>
      <c r="HV39">
        <v>3.163E-3</v>
      </c>
      <c r="HW39">
        <v>-1.9999999999999999E-6</v>
      </c>
      <c r="HX39">
        <v>3.13E-10</v>
      </c>
      <c r="HY39">
        <v>0.25694299999999998</v>
      </c>
      <c r="HZ39">
        <v>2.2706E-2</v>
      </c>
      <c r="IA39">
        <v>3.1700000000000001E-4</v>
      </c>
      <c r="IB39">
        <v>-2.3999999999999999E-6</v>
      </c>
      <c r="IC39">
        <v>4</v>
      </c>
      <c r="ID39">
        <v>1883</v>
      </c>
      <c r="IE39">
        <v>1</v>
      </c>
      <c r="IF39">
        <v>28</v>
      </c>
      <c r="IG39">
        <v>1.3</v>
      </c>
      <c r="IH39">
        <v>10.199999999999999</v>
      </c>
      <c r="II39">
        <v>3.1738000000000002E-2</v>
      </c>
      <c r="IJ39">
        <v>4.99756</v>
      </c>
      <c r="IK39">
        <v>1.42578</v>
      </c>
      <c r="IL39">
        <v>2.2851599999999999</v>
      </c>
      <c r="IM39">
        <v>1.5478499999999999</v>
      </c>
      <c r="IN39">
        <v>2.3986800000000001</v>
      </c>
      <c r="IO39">
        <v>37.050899999999999</v>
      </c>
      <c r="IP39">
        <v>14.6136</v>
      </c>
      <c r="IQ39">
        <v>18</v>
      </c>
      <c r="IR39">
        <v>571.51400000000001</v>
      </c>
      <c r="IS39">
        <v>476.48700000000002</v>
      </c>
      <c r="IT39">
        <v>24.9985</v>
      </c>
      <c r="IU39">
        <v>29.569900000000001</v>
      </c>
      <c r="IV39">
        <v>30.0002</v>
      </c>
      <c r="IW39">
        <v>29.427399999999999</v>
      </c>
      <c r="IX39">
        <v>29.3443</v>
      </c>
      <c r="IY39">
        <v>0</v>
      </c>
      <c r="IZ39">
        <v>25.004200000000001</v>
      </c>
      <c r="JA39">
        <v>3.1439300000000001</v>
      </c>
      <c r="JB39">
        <v>25</v>
      </c>
      <c r="JC39">
        <v>0</v>
      </c>
      <c r="JD39">
        <v>20.453299999999999</v>
      </c>
      <c r="JE39">
        <v>99.398200000000003</v>
      </c>
      <c r="JF39">
        <v>100.45099999999999</v>
      </c>
    </row>
    <row r="40" spans="1:266" x14ac:dyDescent="0.2">
      <c r="A40">
        <v>38</v>
      </c>
      <c r="B40">
        <v>1660000000</v>
      </c>
      <c r="C40">
        <v>5836.6</v>
      </c>
      <c r="D40" t="s">
        <v>819</v>
      </c>
      <c r="E40">
        <v>0.9633680555555556</v>
      </c>
      <c r="F40" t="s">
        <v>366</v>
      </c>
      <c r="H40" t="s">
        <v>394</v>
      </c>
      <c r="I40">
        <v>14</v>
      </c>
      <c r="J40" t="s">
        <v>812</v>
      </c>
      <c r="K40">
        <v>1660000000</v>
      </c>
      <c r="L40">
        <v>4.1469999999999996E-3</v>
      </c>
      <c r="M40">
        <v>4.1473079999999998</v>
      </c>
      <c r="N40">
        <v>19.531040000000001</v>
      </c>
      <c r="O40">
        <v>377.14800000000002</v>
      </c>
      <c r="P40">
        <v>271.57310000000001</v>
      </c>
      <c r="Q40">
        <v>27.535910000000001</v>
      </c>
      <c r="R40">
        <v>38.240589999999997</v>
      </c>
      <c r="S40">
        <v>0.34326299999999998</v>
      </c>
      <c r="T40">
        <v>1.9095299999999999</v>
      </c>
      <c r="U40">
        <v>0.312305</v>
      </c>
      <c r="V40">
        <v>0.197739</v>
      </c>
      <c r="W40">
        <v>241.7423</v>
      </c>
      <c r="X40">
        <v>27.886780000000002</v>
      </c>
      <c r="Y40">
        <v>27.886780000000002</v>
      </c>
      <c r="Z40">
        <v>3.7698640000000001</v>
      </c>
      <c r="AA40">
        <v>67.373000000000005</v>
      </c>
      <c r="AB40">
        <v>2.4647800000000002</v>
      </c>
      <c r="AC40">
        <v>3.6584089999999998</v>
      </c>
      <c r="AD40">
        <v>1.3050850000000001</v>
      </c>
      <c r="AE40">
        <v>-182.89599999999999</v>
      </c>
      <c r="AF40">
        <v>-52.8506</v>
      </c>
      <c r="AG40">
        <v>-6.0108100000000002</v>
      </c>
      <c r="AH40">
        <v>-1.5389999999999999E-2</v>
      </c>
      <c r="AI40">
        <v>0</v>
      </c>
      <c r="AJ40">
        <v>0</v>
      </c>
      <c r="AK40">
        <v>1</v>
      </c>
      <c r="AL40">
        <v>0</v>
      </c>
      <c r="AM40">
        <v>25600.75</v>
      </c>
      <c r="AN40" t="s">
        <v>367</v>
      </c>
      <c r="AO40" t="s">
        <v>367</v>
      </c>
      <c r="AP40">
        <v>0</v>
      </c>
      <c r="AQ40">
        <v>0</v>
      </c>
      <c r="AR40" t="e">
        <v>#DIV/0!</v>
      </c>
      <c r="AS40">
        <v>0</v>
      </c>
      <c r="AT40" t="s">
        <v>367</v>
      </c>
      <c r="AU40" t="s">
        <v>367</v>
      </c>
      <c r="AV40">
        <v>0</v>
      </c>
      <c r="AW40">
        <v>0</v>
      </c>
      <c r="AX40" t="e">
        <v>#DIV/0!</v>
      </c>
      <c r="AY40">
        <v>0.5</v>
      </c>
      <c r="AZ40">
        <v>1261.1990000000001</v>
      </c>
      <c r="BA40">
        <v>19.531040000000001</v>
      </c>
      <c r="BB40" t="e">
        <v>#DIV/0!</v>
      </c>
      <c r="BC40">
        <v>1.5486E-2</v>
      </c>
      <c r="BD40" t="e">
        <v>#DIV/0!</v>
      </c>
      <c r="BE40" t="e">
        <v>#DIV/0!</v>
      </c>
      <c r="BF40" t="s">
        <v>367</v>
      </c>
      <c r="BG40">
        <v>0</v>
      </c>
      <c r="BH40" t="e">
        <v>#DIV/0!</v>
      </c>
      <c r="BI40" t="e">
        <v>#DIV/0!</v>
      </c>
      <c r="BJ40" t="e">
        <v>#DIV/0!</v>
      </c>
      <c r="BK40" t="e">
        <v>#DIV/0!</v>
      </c>
      <c r="BL40" t="e">
        <v>#DIV/0!</v>
      </c>
      <c r="BM40" t="e">
        <v>#DIV/0!</v>
      </c>
      <c r="BN40" t="e">
        <v>#DIV/0!</v>
      </c>
      <c r="BO40" t="e">
        <v>#DIV/0!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1499.98</v>
      </c>
      <c r="CI40">
        <v>1261.1990000000001</v>
      </c>
      <c r="CJ40">
        <v>0.84080999999999995</v>
      </c>
      <c r="CK40">
        <v>0.161164</v>
      </c>
      <c r="CL40">
        <v>6</v>
      </c>
      <c r="CM40">
        <v>0.5</v>
      </c>
      <c r="CN40" t="s">
        <v>368</v>
      </c>
      <c r="CO40">
        <v>2</v>
      </c>
      <c r="CP40">
        <v>1660000000</v>
      </c>
      <c r="CQ40">
        <v>377.14800000000002</v>
      </c>
      <c r="CR40">
        <v>400.15699999999998</v>
      </c>
      <c r="CS40">
        <v>24.308900000000001</v>
      </c>
      <c r="CT40">
        <v>19.895299999999999</v>
      </c>
      <c r="CU40">
        <v>373.41199999999998</v>
      </c>
      <c r="CV40">
        <v>23.3794</v>
      </c>
      <c r="CW40">
        <v>550.09400000000005</v>
      </c>
      <c r="CX40">
        <v>101.294</v>
      </c>
      <c r="CY40">
        <v>0.10012699999999999</v>
      </c>
      <c r="CZ40">
        <v>27.3734</v>
      </c>
      <c r="DA40">
        <v>27.708400000000001</v>
      </c>
      <c r="DB40">
        <v>999.9</v>
      </c>
      <c r="DC40">
        <v>0</v>
      </c>
      <c r="DD40">
        <v>0</v>
      </c>
      <c r="DE40">
        <v>4963.12</v>
      </c>
      <c r="DF40">
        <v>0</v>
      </c>
      <c r="DG40">
        <v>1619.64</v>
      </c>
      <c r="DH40">
        <v>-22.829599999999999</v>
      </c>
      <c r="DI40">
        <v>386.72800000000001</v>
      </c>
      <c r="DJ40">
        <v>408.28</v>
      </c>
      <c r="DK40">
        <v>4.4135900000000001</v>
      </c>
      <c r="DL40">
        <v>400.15699999999998</v>
      </c>
      <c r="DM40">
        <v>19.895299999999999</v>
      </c>
      <c r="DN40">
        <v>2.4623400000000002</v>
      </c>
      <c r="DO40">
        <v>2.0152700000000001</v>
      </c>
      <c r="DP40">
        <v>20.779699999999998</v>
      </c>
      <c r="DQ40">
        <v>17.564800000000002</v>
      </c>
      <c r="DR40">
        <v>1499.98</v>
      </c>
      <c r="DS40">
        <v>0.97299599999999997</v>
      </c>
      <c r="DT40">
        <v>2.7004E-2</v>
      </c>
      <c r="DU40">
        <v>0</v>
      </c>
      <c r="DV40">
        <v>2.1585000000000001</v>
      </c>
      <c r="DW40">
        <v>0</v>
      </c>
      <c r="DX40">
        <v>18182.400000000001</v>
      </c>
      <c r="DY40">
        <v>13303.4</v>
      </c>
      <c r="DZ40">
        <v>36.375</v>
      </c>
      <c r="EA40">
        <v>38.311999999999998</v>
      </c>
      <c r="EB40">
        <v>36.875</v>
      </c>
      <c r="EC40">
        <v>37.436999999999998</v>
      </c>
      <c r="ED40">
        <v>36.625</v>
      </c>
      <c r="EE40">
        <v>1459.47</v>
      </c>
      <c r="EF40">
        <v>40.51</v>
      </c>
      <c r="EG40">
        <v>0</v>
      </c>
      <c r="EH40">
        <v>1660000000</v>
      </c>
      <c r="EI40">
        <v>0</v>
      </c>
      <c r="EJ40">
        <v>2.4232079999999998</v>
      </c>
      <c r="EK40">
        <v>0.149532</v>
      </c>
      <c r="EL40">
        <v>-135.768</v>
      </c>
      <c r="EM40">
        <v>18184.38</v>
      </c>
      <c r="EN40">
        <v>15</v>
      </c>
      <c r="EO40">
        <v>1660000000</v>
      </c>
      <c r="EP40">
        <v>0.9636689814814815</v>
      </c>
      <c r="EQ40">
        <v>1660000000</v>
      </c>
      <c r="ER40">
        <v>1660000000</v>
      </c>
      <c r="ES40">
        <v>32</v>
      </c>
      <c r="ET40">
        <v>-0.219</v>
      </c>
      <c r="EU40">
        <v>-1E-3</v>
      </c>
      <c r="EV40">
        <v>3.7360000000000002</v>
      </c>
      <c r="EW40">
        <v>0.80600000000000005</v>
      </c>
      <c r="EX40">
        <v>401</v>
      </c>
      <c r="EY40">
        <v>20</v>
      </c>
      <c r="EZ40">
        <v>7.0000000000000007E-2</v>
      </c>
      <c r="FA40">
        <v>0.03</v>
      </c>
      <c r="FB40">
        <v>-22.933199999999999</v>
      </c>
      <c r="FC40">
        <v>-1.80528</v>
      </c>
      <c r="FD40">
        <v>0.297323</v>
      </c>
      <c r="FE40">
        <v>0</v>
      </c>
      <c r="FF40">
        <v>4.4482559999999998</v>
      </c>
      <c r="FG40">
        <v>-0.33771000000000001</v>
      </c>
      <c r="FH40">
        <v>3.3931999999999997E-2</v>
      </c>
      <c r="FI40">
        <v>1</v>
      </c>
      <c r="FJ40">
        <v>1</v>
      </c>
      <c r="FK40">
        <v>2</v>
      </c>
      <c r="FL40">
        <v>44563</v>
      </c>
      <c r="FM40">
        <v>3.0579200000000002</v>
      </c>
      <c r="FN40">
        <v>2.7639200000000002</v>
      </c>
      <c r="FO40">
        <v>9.5574000000000006E-2</v>
      </c>
      <c r="FP40">
        <v>0.101325</v>
      </c>
      <c r="FQ40">
        <v>0.118548</v>
      </c>
      <c r="FR40">
        <v>0.105966</v>
      </c>
      <c r="FS40">
        <v>28597.599999999999</v>
      </c>
      <c r="FT40">
        <v>22241.3</v>
      </c>
      <c r="FU40">
        <v>29695.9</v>
      </c>
      <c r="FV40">
        <v>24210.400000000001</v>
      </c>
      <c r="FW40">
        <v>34397.300000000003</v>
      </c>
      <c r="FX40">
        <v>31590.400000000001</v>
      </c>
      <c r="FY40">
        <v>42899.7</v>
      </c>
      <c r="FZ40">
        <v>39480.1</v>
      </c>
      <c r="GA40">
        <v>2.0578500000000002</v>
      </c>
      <c r="GB40">
        <v>1.9345000000000001</v>
      </c>
      <c r="GC40">
        <v>7.6971999999999999E-2</v>
      </c>
      <c r="GD40">
        <v>0</v>
      </c>
      <c r="GE40">
        <v>26.4498</v>
      </c>
      <c r="GF40">
        <v>999.9</v>
      </c>
      <c r="GG40">
        <v>50.1</v>
      </c>
      <c r="GH40">
        <v>34</v>
      </c>
      <c r="GI40">
        <v>26.425699999999999</v>
      </c>
      <c r="GJ40">
        <v>30.872</v>
      </c>
      <c r="GK40">
        <v>36.274000000000001</v>
      </c>
      <c r="GL40">
        <v>1</v>
      </c>
      <c r="GM40">
        <v>0.179677</v>
      </c>
      <c r="GN40">
        <v>1.30328</v>
      </c>
      <c r="GO40">
        <v>20.262699999999999</v>
      </c>
      <c r="GP40">
        <v>5.2238800000000003</v>
      </c>
      <c r="GQ40">
        <v>11.908099999999999</v>
      </c>
      <c r="GR40">
        <v>4.9638</v>
      </c>
      <c r="GS40">
        <v>3.2919999999999998</v>
      </c>
      <c r="GT40">
        <v>9999</v>
      </c>
      <c r="GU40">
        <v>9999</v>
      </c>
      <c r="GV40">
        <v>8981.7999999999993</v>
      </c>
      <c r="GW40">
        <v>988</v>
      </c>
      <c r="GX40">
        <v>1.87714</v>
      </c>
      <c r="GY40">
        <v>1.8754599999999999</v>
      </c>
      <c r="GZ40">
        <v>1.87412</v>
      </c>
      <c r="HA40">
        <v>1.8733200000000001</v>
      </c>
      <c r="HB40">
        <v>1.8748499999999999</v>
      </c>
      <c r="HC40">
        <v>1.86972</v>
      </c>
      <c r="HD40">
        <v>1.8739300000000001</v>
      </c>
      <c r="HE40">
        <v>1.8790100000000001</v>
      </c>
      <c r="HF40">
        <v>0</v>
      </c>
      <c r="HG40">
        <v>0</v>
      </c>
      <c r="HH40">
        <v>0</v>
      </c>
      <c r="HI40">
        <v>0</v>
      </c>
      <c r="HJ40">
        <v>0</v>
      </c>
      <c r="HK40" t="s">
        <v>372</v>
      </c>
      <c r="HL40" t="s">
        <v>373</v>
      </c>
      <c r="HM40" t="s">
        <v>780</v>
      </c>
      <c r="HN40" t="s">
        <v>780</v>
      </c>
      <c r="HO40" t="s">
        <v>373</v>
      </c>
      <c r="HP40">
        <v>0</v>
      </c>
      <c r="HQ40">
        <v>100</v>
      </c>
      <c r="HR40">
        <v>100</v>
      </c>
      <c r="HS40">
        <v>3.7360000000000002</v>
      </c>
      <c r="HT40">
        <v>0.92949999999999999</v>
      </c>
      <c r="HU40">
        <v>3.0017529999999999</v>
      </c>
      <c r="HV40">
        <v>3.163E-3</v>
      </c>
      <c r="HW40">
        <v>-1.9999999999999999E-6</v>
      </c>
      <c r="HX40">
        <v>3.13E-10</v>
      </c>
      <c r="HY40">
        <v>0.25561400000000001</v>
      </c>
      <c r="HZ40">
        <v>2.2706E-2</v>
      </c>
      <c r="IA40">
        <v>3.1700000000000001E-4</v>
      </c>
      <c r="IB40">
        <v>-2.3999999999999999E-6</v>
      </c>
      <c r="IC40">
        <v>4</v>
      </c>
      <c r="ID40">
        <v>1883</v>
      </c>
      <c r="IE40">
        <v>1</v>
      </c>
      <c r="IF40">
        <v>28</v>
      </c>
      <c r="IG40">
        <v>1.3</v>
      </c>
      <c r="IH40">
        <v>1.3</v>
      </c>
      <c r="II40">
        <v>1.0412600000000001</v>
      </c>
      <c r="IJ40">
        <v>2.4548299999999998</v>
      </c>
      <c r="IK40">
        <v>1.42578</v>
      </c>
      <c r="IL40">
        <v>2.2851599999999999</v>
      </c>
      <c r="IM40">
        <v>1.5478499999999999</v>
      </c>
      <c r="IN40">
        <v>2.3596200000000001</v>
      </c>
      <c r="IO40">
        <v>37.122500000000002</v>
      </c>
      <c r="IP40">
        <v>14.604900000000001</v>
      </c>
      <c r="IQ40">
        <v>18</v>
      </c>
      <c r="IR40">
        <v>571.64200000000005</v>
      </c>
      <c r="IS40">
        <v>477.399</v>
      </c>
      <c r="IT40">
        <v>24.999099999999999</v>
      </c>
      <c r="IU40">
        <v>29.526599999999998</v>
      </c>
      <c r="IV40">
        <v>29.9999</v>
      </c>
      <c r="IW40">
        <v>29.426200000000001</v>
      </c>
      <c r="IX40">
        <v>29.346399999999999</v>
      </c>
      <c r="IY40">
        <v>20.869499999999999</v>
      </c>
      <c r="IZ40">
        <v>27.0852</v>
      </c>
      <c r="JA40">
        <v>1.78165</v>
      </c>
      <c r="JB40">
        <v>25</v>
      </c>
      <c r="JC40">
        <v>400</v>
      </c>
      <c r="JD40">
        <v>19.809799999999999</v>
      </c>
      <c r="JE40">
        <v>99.409800000000004</v>
      </c>
      <c r="JF40">
        <v>100.464</v>
      </c>
    </row>
    <row r="41" spans="1:266" x14ac:dyDescent="0.2">
      <c r="A41">
        <v>39</v>
      </c>
      <c r="B41">
        <v>1660000000</v>
      </c>
      <c r="C41">
        <v>5938.6</v>
      </c>
      <c r="D41" t="s">
        <v>820</v>
      </c>
      <c r="E41">
        <v>0.96454861111111112</v>
      </c>
      <c r="F41" t="s">
        <v>366</v>
      </c>
      <c r="H41" t="s">
        <v>394</v>
      </c>
      <c r="I41">
        <v>14</v>
      </c>
      <c r="J41" t="s">
        <v>812</v>
      </c>
      <c r="K41">
        <v>1660000000</v>
      </c>
      <c r="L41">
        <v>4.1539999999999997E-3</v>
      </c>
      <c r="M41">
        <v>4.1542250000000003</v>
      </c>
      <c r="N41">
        <v>19.452439999999999</v>
      </c>
      <c r="O41">
        <v>377.15</v>
      </c>
      <c r="P41">
        <v>272.92039999999997</v>
      </c>
      <c r="Q41">
        <v>27.670850000000002</v>
      </c>
      <c r="R41">
        <v>38.238480000000003</v>
      </c>
      <c r="S41">
        <v>0.346688</v>
      </c>
      <c r="T41">
        <v>1.9130259999999999</v>
      </c>
      <c r="U41">
        <v>0.315191</v>
      </c>
      <c r="V41">
        <v>0.19958500000000001</v>
      </c>
      <c r="W41">
        <v>241.7663</v>
      </c>
      <c r="X41">
        <v>28.017620000000001</v>
      </c>
      <c r="Y41">
        <v>28.017620000000001</v>
      </c>
      <c r="Z41">
        <v>3.7987389999999999</v>
      </c>
      <c r="AA41">
        <v>67.908900000000003</v>
      </c>
      <c r="AB41">
        <v>2.5039790000000002</v>
      </c>
      <c r="AC41">
        <v>3.687262</v>
      </c>
      <c r="AD41">
        <v>1.2947599999999999</v>
      </c>
      <c r="AE41">
        <v>-183.20099999999999</v>
      </c>
      <c r="AF41">
        <v>-52.6008</v>
      </c>
      <c r="AG41">
        <v>-5.9793599999999998</v>
      </c>
      <c r="AH41">
        <v>-1.52E-2</v>
      </c>
      <c r="AI41">
        <v>0</v>
      </c>
      <c r="AJ41">
        <v>0</v>
      </c>
      <c r="AK41">
        <v>1</v>
      </c>
      <c r="AL41">
        <v>0</v>
      </c>
      <c r="AM41">
        <v>25677.4</v>
      </c>
      <c r="AN41" t="s">
        <v>367</v>
      </c>
      <c r="AO41" t="s">
        <v>367</v>
      </c>
      <c r="AP41">
        <v>0</v>
      </c>
      <c r="AQ41">
        <v>0</v>
      </c>
      <c r="AR41" t="e">
        <v>#DIV/0!</v>
      </c>
      <c r="AS41">
        <v>0</v>
      </c>
      <c r="AT41" t="s">
        <v>367</v>
      </c>
      <c r="AU41" t="s">
        <v>367</v>
      </c>
      <c r="AV41">
        <v>0</v>
      </c>
      <c r="AW41">
        <v>0</v>
      </c>
      <c r="AX41" t="e">
        <v>#DIV/0!</v>
      </c>
      <c r="AY41">
        <v>0.5</v>
      </c>
      <c r="AZ41">
        <v>1261.325</v>
      </c>
      <c r="BA41">
        <v>19.452439999999999</v>
      </c>
      <c r="BB41" t="e">
        <v>#DIV/0!</v>
      </c>
      <c r="BC41">
        <v>1.5422E-2</v>
      </c>
      <c r="BD41" t="e">
        <v>#DIV/0!</v>
      </c>
      <c r="BE41" t="e">
        <v>#DIV/0!</v>
      </c>
      <c r="BF41" t="s">
        <v>367</v>
      </c>
      <c r="BG41">
        <v>0</v>
      </c>
      <c r="BH41" t="e">
        <v>#DIV/0!</v>
      </c>
      <c r="BI41" t="e">
        <v>#DIV/0!</v>
      </c>
      <c r="BJ41" t="e">
        <v>#DIV/0!</v>
      </c>
      <c r="BK41" t="e">
        <v>#DIV/0!</v>
      </c>
      <c r="BL41" t="e">
        <v>#DIV/0!</v>
      </c>
      <c r="BM41" t="e">
        <v>#DIV/0!</v>
      </c>
      <c r="BN41" t="e">
        <v>#DIV/0!</v>
      </c>
      <c r="BO41" t="e">
        <v>#DIV/0!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1500.13</v>
      </c>
      <c r="CI41">
        <v>1261.325</v>
      </c>
      <c r="CJ41">
        <v>0.84080999999999995</v>
      </c>
      <c r="CK41">
        <v>0.161164</v>
      </c>
      <c r="CL41">
        <v>6</v>
      </c>
      <c r="CM41">
        <v>0.5</v>
      </c>
      <c r="CN41" t="s">
        <v>368</v>
      </c>
      <c r="CO41">
        <v>2</v>
      </c>
      <c r="CP41">
        <v>1660000000</v>
      </c>
      <c r="CQ41">
        <v>377.15</v>
      </c>
      <c r="CR41">
        <v>400.07299999999998</v>
      </c>
      <c r="CS41">
        <v>24.696999999999999</v>
      </c>
      <c r="CT41">
        <v>20.278400000000001</v>
      </c>
      <c r="CU41">
        <v>373.45400000000001</v>
      </c>
      <c r="CV41">
        <v>23.754899999999999</v>
      </c>
      <c r="CW41">
        <v>550.16899999999998</v>
      </c>
      <c r="CX41">
        <v>101.288</v>
      </c>
      <c r="CY41">
        <v>9.9997000000000003E-2</v>
      </c>
      <c r="CZ41">
        <v>27.5076</v>
      </c>
      <c r="DA41">
        <v>27.902000000000001</v>
      </c>
      <c r="DB41">
        <v>999.9</v>
      </c>
      <c r="DC41">
        <v>0</v>
      </c>
      <c r="DD41">
        <v>0</v>
      </c>
      <c r="DE41">
        <v>4978.12</v>
      </c>
      <c r="DF41">
        <v>0</v>
      </c>
      <c r="DG41">
        <v>1626.53</v>
      </c>
      <c r="DH41">
        <v>-22.9236</v>
      </c>
      <c r="DI41">
        <v>386.7</v>
      </c>
      <c r="DJ41">
        <v>408.35399999999998</v>
      </c>
      <c r="DK41">
        <v>4.4186100000000001</v>
      </c>
      <c r="DL41">
        <v>400.07299999999998</v>
      </c>
      <c r="DM41">
        <v>20.278400000000001</v>
      </c>
      <c r="DN41">
        <v>2.5015100000000001</v>
      </c>
      <c r="DO41">
        <v>2.05396</v>
      </c>
      <c r="DP41">
        <v>21.0364</v>
      </c>
      <c r="DQ41">
        <v>17.866599999999998</v>
      </c>
      <c r="DR41">
        <v>1500.13</v>
      </c>
      <c r="DS41">
        <v>0.97299599999999997</v>
      </c>
      <c r="DT41">
        <v>2.7004E-2</v>
      </c>
      <c r="DU41">
        <v>0</v>
      </c>
      <c r="DV41">
        <v>2.5615000000000001</v>
      </c>
      <c r="DW41">
        <v>0</v>
      </c>
      <c r="DX41">
        <v>18788.2</v>
      </c>
      <c r="DY41">
        <v>13304.7</v>
      </c>
      <c r="DZ41">
        <v>36.186999999999998</v>
      </c>
      <c r="EA41">
        <v>38.25</v>
      </c>
      <c r="EB41">
        <v>36.686999999999998</v>
      </c>
      <c r="EC41">
        <v>37.125</v>
      </c>
      <c r="ED41">
        <v>36.436999999999998</v>
      </c>
      <c r="EE41">
        <v>1459.62</v>
      </c>
      <c r="EF41">
        <v>40.51</v>
      </c>
      <c r="EG41">
        <v>0</v>
      </c>
      <c r="EH41">
        <v>1660000000</v>
      </c>
      <c r="EI41">
        <v>0</v>
      </c>
      <c r="EJ41">
        <v>2.335512</v>
      </c>
      <c r="EK41">
        <v>-0.13089999999999999</v>
      </c>
      <c r="EL41">
        <v>1023.026</v>
      </c>
      <c r="EM41">
        <v>18753.84</v>
      </c>
      <c r="EN41">
        <v>15</v>
      </c>
      <c r="EO41">
        <v>1660000000</v>
      </c>
      <c r="EP41">
        <v>0.9636689814814815</v>
      </c>
      <c r="EQ41">
        <v>1660000000</v>
      </c>
      <c r="ER41">
        <v>1660000000</v>
      </c>
      <c r="ES41">
        <v>32</v>
      </c>
      <c r="ET41">
        <v>-0.219</v>
      </c>
      <c r="EU41">
        <v>-1E-3</v>
      </c>
      <c r="EV41">
        <v>3.7360000000000002</v>
      </c>
      <c r="EW41">
        <v>0.80600000000000005</v>
      </c>
      <c r="EX41">
        <v>401</v>
      </c>
      <c r="EY41">
        <v>20</v>
      </c>
      <c r="EZ41">
        <v>7.0000000000000007E-2</v>
      </c>
      <c r="FA41">
        <v>0.03</v>
      </c>
      <c r="FB41">
        <v>-22.825600000000001</v>
      </c>
      <c r="FC41">
        <v>-0.19783999999999999</v>
      </c>
      <c r="FD41">
        <v>6.2659000000000006E-2</v>
      </c>
      <c r="FE41">
        <v>0</v>
      </c>
      <c r="FF41">
        <v>4.4271289999999999</v>
      </c>
      <c r="FG41">
        <v>3.7245E-2</v>
      </c>
      <c r="FH41">
        <v>1.9640999999999999E-2</v>
      </c>
      <c r="FI41">
        <v>1</v>
      </c>
      <c r="FJ41">
        <v>1</v>
      </c>
      <c r="FK41">
        <v>2</v>
      </c>
      <c r="FL41">
        <v>44563</v>
      </c>
      <c r="FM41">
        <v>3.0581299999999998</v>
      </c>
      <c r="FN41">
        <v>2.7638500000000001</v>
      </c>
      <c r="FO41">
        <v>9.5578999999999997E-2</v>
      </c>
      <c r="FP41">
        <v>0.10130500000000001</v>
      </c>
      <c r="FQ41">
        <v>0.119867</v>
      </c>
      <c r="FR41">
        <v>0.10738399999999999</v>
      </c>
      <c r="FS41">
        <v>28598.400000000001</v>
      </c>
      <c r="FT41">
        <v>22242.799999999999</v>
      </c>
      <c r="FU41">
        <v>29696.9</v>
      </c>
      <c r="FV41">
        <v>24211.4</v>
      </c>
      <c r="FW41">
        <v>34345.199999999997</v>
      </c>
      <c r="FX41">
        <v>31540.7</v>
      </c>
      <c r="FY41">
        <v>42900.1</v>
      </c>
      <c r="FZ41">
        <v>39481.4</v>
      </c>
      <c r="GA41">
        <v>2.0581499999999999</v>
      </c>
      <c r="GB41">
        <v>1.9351499999999999</v>
      </c>
      <c r="GC41">
        <v>7.5739000000000001E-2</v>
      </c>
      <c r="GD41">
        <v>0</v>
      </c>
      <c r="GE41">
        <v>26.664000000000001</v>
      </c>
      <c r="GF41">
        <v>999.9</v>
      </c>
      <c r="GG41">
        <v>50</v>
      </c>
      <c r="GH41">
        <v>34.200000000000003</v>
      </c>
      <c r="GI41">
        <v>26.672699999999999</v>
      </c>
      <c r="GJ41">
        <v>31.352</v>
      </c>
      <c r="GK41">
        <v>36.258000000000003</v>
      </c>
      <c r="GL41">
        <v>1</v>
      </c>
      <c r="GM41">
        <v>0.17714199999999999</v>
      </c>
      <c r="GN41">
        <v>1.3014300000000001</v>
      </c>
      <c r="GO41">
        <v>20.2624</v>
      </c>
      <c r="GP41">
        <v>5.2271700000000001</v>
      </c>
      <c r="GQ41">
        <v>11.908099999999999</v>
      </c>
      <c r="GR41">
        <v>4.9637500000000001</v>
      </c>
      <c r="GS41">
        <v>3.2919999999999998</v>
      </c>
      <c r="GT41">
        <v>9999</v>
      </c>
      <c r="GU41">
        <v>9999</v>
      </c>
      <c r="GV41">
        <v>8982.7999999999993</v>
      </c>
      <c r="GW41">
        <v>988.1</v>
      </c>
      <c r="GX41">
        <v>1.87714</v>
      </c>
      <c r="GY41">
        <v>1.8754599999999999</v>
      </c>
      <c r="GZ41">
        <v>1.87408</v>
      </c>
      <c r="HA41">
        <v>1.8733200000000001</v>
      </c>
      <c r="HB41">
        <v>1.8748400000000001</v>
      </c>
      <c r="HC41">
        <v>1.86975</v>
      </c>
      <c r="HD41">
        <v>1.8739300000000001</v>
      </c>
      <c r="HE41">
        <v>1.879</v>
      </c>
      <c r="HF41">
        <v>0</v>
      </c>
      <c r="HG41">
        <v>0</v>
      </c>
      <c r="HH41">
        <v>0</v>
      </c>
      <c r="HI41">
        <v>0</v>
      </c>
      <c r="HJ41">
        <v>0</v>
      </c>
      <c r="HK41" t="s">
        <v>372</v>
      </c>
      <c r="HL41" t="s">
        <v>373</v>
      </c>
      <c r="HM41" t="s">
        <v>780</v>
      </c>
      <c r="HN41" t="s">
        <v>780</v>
      </c>
      <c r="HO41" t="s">
        <v>373</v>
      </c>
      <c r="HP41">
        <v>0</v>
      </c>
      <c r="HQ41">
        <v>100</v>
      </c>
      <c r="HR41">
        <v>100</v>
      </c>
      <c r="HS41">
        <v>3.6960000000000002</v>
      </c>
      <c r="HT41">
        <v>0.94210000000000005</v>
      </c>
      <c r="HU41">
        <v>2.7825579999999999</v>
      </c>
      <c r="HV41">
        <v>3.163E-3</v>
      </c>
      <c r="HW41">
        <v>-1.9999999999999999E-6</v>
      </c>
      <c r="HX41">
        <v>3.13E-10</v>
      </c>
      <c r="HY41">
        <v>0.25561400000000001</v>
      </c>
      <c r="HZ41">
        <v>2.2706E-2</v>
      </c>
      <c r="IA41">
        <v>3.1700000000000001E-4</v>
      </c>
      <c r="IB41">
        <v>-2.3999999999999999E-6</v>
      </c>
      <c r="IC41">
        <v>4</v>
      </c>
      <c r="ID41">
        <v>1883</v>
      </c>
      <c r="IE41">
        <v>1</v>
      </c>
      <c r="IF41">
        <v>28</v>
      </c>
      <c r="IG41">
        <v>1.3</v>
      </c>
      <c r="IH41">
        <v>3</v>
      </c>
      <c r="II41">
        <v>1.0376000000000001</v>
      </c>
      <c r="IJ41">
        <v>2.4548299999999998</v>
      </c>
      <c r="IK41">
        <v>1.42578</v>
      </c>
      <c r="IL41">
        <v>2.2851599999999999</v>
      </c>
      <c r="IM41">
        <v>1.5478499999999999</v>
      </c>
      <c r="IN41">
        <v>2.31934</v>
      </c>
      <c r="IO41">
        <v>37.241999999999997</v>
      </c>
      <c r="IP41">
        <v>14.587300000000001</v>
      </c>
      <c r="IQ41">
        <v>18</v>
      </c>
      <c r="IR41">
        <v>571.89499999999998</v>
      </c>
      <c r="IS41">
        <v>477.88600000000002</v>
      </c>
      <c r="IT41">
        <v>25.0001</v>
      </c>
      <c r="IU41">
        <v>29.508900000000001</v>
      </c>
      <c r="IV41">
        <v>30.0002</v>
      </c>
      <c r="IW41">
        <v>29.4312</v>
      </c>
      <c r="IX41">
        <v>29.356200000000001</v>
      </c>
      <c r="IY41">
        <v>20.7988</v>
      </c>
      <c r="IZ41">
        <v>25.2592</v>
      </c>
      <c r="JA41">
        <v>0.74258199999999996</v>
      </c>
      <c r="JB41">
        <v>25</v>
      </c>
      <c r="JC41">
        <v>400</v>
      </c>
      <c r="JD41">
        <v>20.264099999999999</v>
      </c>
      <c r="JE41">
        <v>99.411699999999996</v>
      </c>
      <c r="JF41">
        <v>100.467</v>
      </c>
    </row>
    <row r="42" spans="1:266" x14ac:dyDescent="0.2">
      <c r="A42">
        <v>40</v>
      </c>
      <c r="B42">
        <v>1660000000</v>
      </c>
      <c r="C42">
        <v>6014.1</v>
      </c>
      <c r="D42" t="s">
        <v>821</v>
      </c>
      <c r="E42">
        <v>0.9654166666666667</v>
      </c>
      <c r="F42" t="s">
        <v>366</v>
      </c>
      <c r="H42" t="s">
        <v>394</v>
      </c>
      <c r="I42">
        <v>14</v>
      </c>
      <c r="J42" t="s">
        <v>812</v>
      </c>
      <c r="K42">
        <v>1660000000</v>
      </c>
      <c r="L42">
        <v>4.1289999999999999E-3</v>
      </c>
      <c r="M42">
        <v>4.1291070000000003</v>
      </c>
      <c r="N42">
        <v>24.691389999999998</v>
      </c>
      <c r="O42">
        <v>570.48</v>
      </c>
      <c r="P42">
        <v>436.55279999999999</v>
      </c>
      <c r="Q42">
        <v>44.261859999999999</v>
      </c>
      <c r="R42">
        <v>57.840670000000003</v>
      </c>
      <c r="S42">
        <v>0.34719899999999998</v>
      </c>
      <c r="T42">
        <v>1.9169130000000001</v>
      </c>
      <c r="U42">
        <v>0.31567099999999998</v>
      </c>
      <c r="V42">
        <v>0.19988800000000001</v>
      </c>
      <c r="W42">
        <v>241.74379999999999</v>
      </c>
      <c r="X42">
        <v>27.956060000000001</v>
      </c>
      <c r="Y42">
        <v>27.956060000000001</v>
      </c>
      <c r="Z42">
        <v>3.7851300000000001</v>
      </c>
      <c r="AA42">
        <v>68.080290000000005</v>
      </c>
      <c r="AB42">
        <v>2.5000209999999998</v>
      </c>
      <c r="AC42">
        <v>3.6721659999999998</v>
      </c>
      <c r="AD42">
        <v>1.2851090000000001</v>
      </c>
      <c r="AE42">
        <v>-182.09399999999999</v>
      </c>
      <c r="AF42">
        <v>-53.590400000000002</v>
      </c>
      <c r="AG42">
        <v>-6.0754999999999999</v>
      </c>
      <c r="AH42">
        <v>-1.5709999999999998E-2</v>
      </c>
      <c r="AI42">
        <v>0</v>
      </c>
      <c r="AJ42">
        <v>0</v>
      </c>
      <c r="AK42">
        <v>1</v>
      </c>
      <c r="AL42">
        <v>0</v>
      </c>
      <c r="AM42">
        <v>25781</v>
      </c>
      <c r="AN42" t="s">
        <v>367</v>
      </c>
      <c r="AO42" t="s">
        <v>367</v>
      </c>
      <c r="AP42">
        <v>0</v>
      </c>
      <c r="AQ42">
        <v>0</v>
      </c>
      <c r="AR42" t="e">
        <v>#DIV/0!</v>
      </c>
      <c r="AS42">
        <v>0</v>
      </c>
      <c r="AT42" t="s">
        <v>367</v>
      </c>
      <c r="AU42" t="s">
        <v>367</v>
      </c>
      <c r="AV42">
        <v>0</v>
      </c>
      <c r="AW42">
        <v>0</v>
      </c>
      <c r="AX42" t="e">
        <v>#DIV/0!</v>
      </c>
      <c r="AY42">
        <v>0.5</v>
      </c>
      <c r="AZ42">
        <v>1261.2139999999999</v>
      </c>
      <c r="BA42">
        <v>24.691389999999998</v>
      </c>
      <c r="BB42" t="e">
        <v>#DIV/0!</v>
      </c>
      <c r="BC42">
        <v>1.9577000000000001E-2</v>
      </c>
      <c r="BD42" t="e">
        <v>#DIV/0!</v>
      </c>
      <c r="BE42" t="e">
        <v>#DIV/0!</v>
      </c>
      <c r="BF42" t="s">
        <v>367</v>
      </c>
      <c r="BG42">
        <v>0</v>
      </c>
      <c r="BH42" t="e">
        <v>#DIV/0!</v>
      </c>
      <c r="BI42" t="e">
        <v>#DIV/0!</v>
      </c>
      <c r="BJ42" t="e">
        <v>#DIV/0!</v>
      </c>
      <c r="BK42" t="e">
        <v>#DIV/0!</v>
      </c>
      <c r="BL42" t="e">
        <v>#DIV/0!</v>
      </c>
      <c r="BM42" t="e">
        <v>#DIV/0!</v>
      </c>
      <c r="BN42" t="e">
        <v>#DIV/0!</v>
      </c>
      <c r="BO42" t="e">
        <v>#DIV/0!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1500</v>
      </c>
      <c r="CI42">
        <v>1261.2139999999999</v>
      </c>
      <c r="CJ42">
        <v>0.84080999999999995</v>
      </c>
      <c r="CK42">
        <v>0.161163</v>
      </c>
      <c r="CL42">
        <v>6</v>
      </c>
      <c r="CM42">
        <v>0.5</v>
      </c>
      <c r="CN42" t="s">
        <v>368</v>
      </c>
      <c r="CO42">
        <v>2</v>
      </c>
      <c r="CP42">
        <v>1660000000</v>
      </c>
      <c r="CQ42">
        <v>570.48</v>
      </c>
      <c r="CR42">
        <v>599.98099999999999</v>
      </c>
      <c r="CS42">
        <v>24.657599999999999</v>
      </c>
      <c r="CT42">
        <v>20.264900000000001</v>
      </c>
      <c r="CU42">
        <v>566.16899999999998</v>
      </c>
      <c r="CV42">
        <v>23.716799999999999</v>
      </c>
      <c r="CW42">
        <v>550.08900000000006</v>
      </c>
      <c r="CX42">
        <v>101.29</v>
      </c>
      <c r="CY42">
        <v>9.9475999999999995E-2</v>
      </c>
      <c r="CZ42">
        <v>27.4375</v>
      </c>
      <c r="DA42">
        <v>27.8108</v>
      </c>
      <c r="DB42">
        <v>999.9</v>
      </c>
      <c r="DC42">
        <v>0</v>
      </c>
      <c r="DD42">
        <v>0</v>
      </c>
      <c r="DE42">
        <v>4994.38</v>
      </c>
      <c r="DF42">
        <v>0</v>
      </c>
      <c r="DG42">
        <v>1632.78</v>
      </c>
      <c r="DH42">
        <v>-29.8353</v>
      </c>
      <c r="DI42">
        <v>584.55899999999997</v>
      </c>
      <c r="DJ42">
        <v>612.39099999999996</v>
      </c>
      <c r="DK42">
        <v>4.3926999999999996</v>
      </c>
      <c r="DL42">
        <v>599.98099999999999</v>
      </c>
      <c r="DM42">
        <v>20.264900000000001</v>
      </c>
      <c r="DN42">
        <v>2.4975700000000001</v>
      </c>
      <c r="DO42">
        <v>2.0526399999999998</v>
      </c>
      <c r="DP42">
        <v>21.0107</v>
      </c>
      <c r="DQ42">
        <v>17.856300000000001</v>
      </c>
      <c r="DR42">
        <v>1500</v>
      </c>
      <c r="DS42">
        <v>0.97301099999999996</v>
      </c>
      <c r="DT42">
        <v>2.6988999999999999E-2</v>
      </c>
      <c r="DU42">
        <v>0</v>
      </c>
      <c r="DV42">
        <v>2.5432999999999999</v>
      </c>
      <c r="DW42">
        <v>0</v>
      </c>
      <c r="DX42">
        <v>18978.900000000001</v>
      </c>
      <c r="DY42">
        <v>13303.6</v>
      </c>
      <c r="DZ42">
        <v>36</v>
      </c>
      <c r="EA42">
        <v>38.186999999999998</v>
      </c>
      <c r="EB42">
        <v>36.5</v>
      </c>
      <c r="EC42">
        <v>37.25</v>
      </c>
      <c r="ED42">
        <v>36.375</v>
      </c>
      <c r="EE42">
        <v>1459.52</v>
      </c>
      <c r="EF42">
        <v>40.479999999999997</v>
      </c>
      <c r="EG42">
        <v>0</v>
      </c>
      <c r="EH42">
        <v>1660000000</v>
      </c>
      <c r="EI42">
        <v>0</v>
      </c>
      <c r="EJ42">
        <v>2.401138</v>
      </c>
      <c r="EK42">
        <v>9.9690000000000004E-3</v>
      </c>
      <c r="EL42">
        <v>86.215379999999996</v>
      </c>
      <c r="EM42">
        <v>18997.89</v>
      </c>
      <c r="EN42">
        <v>15</v>
      </c>
      <c r="EO42">
        <v>1660000000</v>
      </c>
      <c r="EP42">
        <v>0.96574074074074068</v>
      </c>
      <c r="EQ42">
        <v>1660000000</v>
      </c>
      <c r="ER42">
        <v>1660000000</v>
      </c>
      <c r="ES42">
        <v>33</v>
      </c>
      <c r="ET42">
        <v>0.30199999999999999</v>
      </c>
      <c r="EU42">
        <v>-1E-3</v>
      </c>
      <c r="EV42">
        <v>4.3109999999999999</v>
      </c>
      <c r="EW42">
        <v>0.80600000000000005</v>
      </c>
      <c r="EX42">
        <v>600</v>
      </c>
      <c r="EY42">
        <v>20</v>
      </c>
      <c r="EZ42">
        <v>7.0000000000000007E-2</v>
      </c>
      <c r="FA42">
        <v>0.03</v>
      </c>
      <c r="FB42">
        <v>-30.110800000000001</v>
      </c>
      <c r="FC42">
        <v>0.92310099999999995</v>
      </c>
      <c r="FD42">
        <v>0.100789</v>
      </c>
      <c r="FE42">
        <v>0</v>
      </c>
      <c r="FF42">
        <v>4.3990580000000001</v>
      </c>
      <c r="FG42">
        <v>-5.9810000000000002E-2</v>
      </c>
      <c r="FH42">
        <v>7.0949999999999997E-3</v>
      </c>
      <c r="FI42">
        <v>1</v>
      </c>
      <c r="FJ42">
        <v>1</v>
      </c>
      <c r="FK42">
        <v>2</v>
      </c>
      <c r="FL42">
        <v>44563</v>
      </c>
      <c r="FM42">
        <v>3.0579299999999998</v>
      </c>
      <c r="FN42">
        <v>2.7634099999999999</v>
      </c>
      <c r="FO42">
        <v>0.13034699999999999</v>
      </c>
      <c r="FP42">
        <v>0.13641800000000001</v>
      </c>
      <c r="FQ42">
        <v>0.11973399999999999</v>
      </c>
      <c r="FR42">
        <v>0.107334</v>
      </c>
      <c r="FS42">
        <v>27498.9</v>
      </c>
      <c r="FT42">
        <v>21373.4</v>
      </c>
      <c r="FU42">
        <v>29697.3</v>
      </c>
      <c r="FV42">
        <v>24211.5</v>
      </c>
      <c r="FW42">
        <v>34350.400000000001</v>
      </c>
      <c r="FX42">
        <v>31543.8</v>
      </c>
      <c r="FY42">
        <v>42898.2</v>
      </c>
      <c r="FZ42">
        <v>39481.5</v>
      </c>
      <c r="GA42">
        <v>2.0581</v>
      </c>
      <c r="GB42">
        <v>1.93465</v>
      </c>
      <c r="GC42">
        <v>6.8069000000000005E-2</v>
      </c>
      <c r="GD42">
        <v>0</v>
      </c>
      <c r="GE42">
        <v>26.6981</v>
      </c>
      <c r="GF42">
        <v>999.9</v>
      </c>
      <c r="GG42">
        <v>49.8</v>
      </c>
      <c r="GH42">
        <v>34.299999999999997</v>
      </c>
      <c r="GI42">
        <v>26.7119</v>
      </c>
      <c r="GJ42">
        <v>30.902000000000001</v>
      </c>
      <c r="GK42">
        <v>36.490400000000001</v>
      </c>
      <c r="GL42">
        <v>1</v>
      </c>
      <c r="GM42">
        <v>0.176928</v>
      </c>
      <c r="GN42">
        <v>1.3091200000000001</v>
      </c>
      <c r="GO42">
        <v>20.262499999999999</v>
      </c>
      <c r="GP42">
        <v>5.2252299999999998</v>
      </c>
      <c r="GQ42">
        <v>11.908099999999999</v>
      </c>
      <c r="GR42">
        <v>4.9638</v>
      </c>
      <c r="GS42">
        <v>3.2919999999999998</v>
      </c>
      <c r="GT42">
        <v>9999</v>
      </c>
      <c r="GU42">
        <v>9999</v>
      </c>
      <c r="GV42">
        <v>8982.9</v>
      </c>
      <c r="GW42">
        <v>988.1</v>
      </c>
      <c r="GX42">
        <v>1.87714</v>
      </c>
      <c r="GY42">
        <v>1.87548</v>
      </c>
      <c r="GZ42">
        <v>1.87415</v>
      </c>
      <c r="HA42">
        <v>1.8733299999999999</v>
      </c>
      <c r="HB42">
        <v>1.8748499999999999</v>
      </c>
      <c r="HC42">
        <v>1.86978</v>
      </c>
      <c r="HD42">
        <v>1.8739300000000001</v>
      </c>
      <c r="HE42">
        <v>1.87906</v>
      </c>
      <c r="HF42">
        <v>0</v>
      </c>
      <c r="HG42">
        <v>0</v>
      </c>
      <c r="HH42">
        <v>0</v>
      </c>
      <c r="HI42">
        <v>0</v>
      </c>
      <c r="HJ42">
        <v>0</v>
      </c>
      <c r="HK42" t="s">
        <v>372</v>
      </c>
      <c r="HL42" t="s">
        <v>373</v>
      </c>
      <c r="HM42" t="s">
        <v>780</v>
      </c>
      <c r="HN42" t="s">
        <v>780</v>
      </c>
      <c r="HO42" t="s">
        <v>373</v>
      </c>
      <c r="HP42">
        <v>0</v>
      </c>
      <c r="HQ42">
        <v>100</v>
      </c>
      <c r="HR42">
        <v>100</v>
      </c>
      <c r="HS42">
        <v>4.3109999999999999</v>
      </c>
      <c r="HT42">
        <v>0.94079999999999997</v>
      </c>
      <c r="HU42">
        <v>2.7825579999999999</v>
      </c>
      <c r="HV42">
        <v>3.163E-3</v>
      </c>
      <c r="HW42">
        <v>-1.9999999999999999E-6</v>
      </c>
      <c r="HX42">
        <v>3.13E-10</v>
      </c>
      <c r="HY42">
        <v>0.25561400000000001</v>
      </c>
      <c r="HZ42">
        <v>2.2706E-2</v>
      </c>
      <c r="IA42">
        <v>3.1700000000000001E-4</v>
      </c>
      <c r="IB42">
        <v>-2.3999999999999999E-6</v>
      </c>
      <c r="IC42">
        <v>4</v>
      </c>
      <c r="ID42">
        <v>1883</v>
      </c>
      <c r="IE42">
        <v>1</v>
      </c>
      <c r="IF42">
        <v>28</v>
      </c>
      <c r="IG42">
        <v>2.5</v>
      </c>
      <c r="IH42">
        <v>4.2</v>
      </c>
      <c r="II42">
        <v>1.4453100000000001</v>
      </c>
      <c r="IJ42">
        <v>2.4658199999999999</v>
      </c>
      <c r="IK42">
        <v>1.42578</v>
      </c>
      <c r="IL42">
        <v>2.2863799999999999</v>
      </c>
      <c r="IM42">
        <v>1.5478499999999999</v>
      </c>
      <c r="IN42">
        <v>2.3132299999999999</v>
      </c>
      <c r="IO42">
        <v>37.337800000000001</v>
      </c>
      <c r="IP42">
        <v>14.5786</v>
      </c>
      <c r="IQ42">
        <v>18</v>
      </c>
      <c r="IR42">
        <v>571.90700000000004</v>
      </c>
      <c r="IS42">
        <v>477.63499999999999</v>
      </c>
      <c r="IT42">
        <v>24.9998</v>
      </c>
      <c r="IU42">
        <v>29.508900000000001</v>
      </c>
      <c r="IV42">
        <v>30</v>
      </c>
      <c r="IW42">
        <v>29.436199999999999</v>
      </c>
      <c r="IX42">
        <v>29.364000000000001</v>
      </c>
      <c r="IY42">
        <v>28.949200000000001</v>
      </c>
      <c r="IZ42">
        <v>25.5349</v>
      </c>
      <c r="JA42">
        <v>0</v>
      </c>
      <c r="JB42">
        <v>25</v>
      </c>
      <c r="JC42">
        <v>600</v>
      </c>
      <c r="JD42">
        <v>20.2163</v>
      </c>
      <c r="JE42">
        <v>99.409599999999998</v>
      </c>
      <c r="JF42">
        <v>100.468</v>
      </c>
    </row>
    <row r="43" spans="1:266" x14ac:dyDescent="0.2">
      <c r="A43">
        <v>41</v>
      </c>
      <c r="B43">
        <v>1660000000</v>
      </c>
      <c r="C43">
        <v>6117.6</v>
      </c>
      <c r="D43" t="s">
        <v>822</v>
      </c>
      <c r="E43">
        <v>0.9666203703703703</v>
      </c>
      <c r="F43" t="s">
        <v>366</v>
      </c>
      <c r="H43" t="s">
        <v>394</v>
      </c>
      <c r="I43">
        <v>14</v>
      </c>
      <c r="J43" t="s">
        <v>812</v>
      </c>
      <c r="K43">
        <v>1660000000</v>
      </c>
      <c r="L43">
        <v>4.3140000000000001E-3</v>
      </c>
      <c r="M43">
        <v>4.3137359999999996</v>
      </c>
      <c r="N43">
        <v>25.14884</v>
      </c>
      <c r="O43">
        <v>769.06600000000003</v>
      </c>
      <c r="P43">
        <v>631.74720000000002</v>
      </c>
      <c r="Q43">
        <v>64.049350000000004</v>
      </c>
      <c r="R43">
        <v>77.971329999999995</v>
      </c>
      <c r="S43">
        <v>0.35711900000000002</v>
      </c>
      <c r="T43">
        <v>1.9174359999999999</v>
      </c>
      <c r="U43">
        <v>0.32386500000000001</v>
      </c>
      <c r="V43">
        <v>0.20514499999999999</v>
      </c>
      <c r="W43">
        <v>241.70769999999999</v>
      </c>
      <c r="X43">
        <v>27.820080000000001</v>
      </c>
      <c r="Y43">
        <v>27.820080000000001</v>
      </c>
      <c r="Z43">
        <v>3.7552189999999999</v>
      </c>
      <c r="AA43">
        <v>66.865769999999998</v>
      </c>
      <c r="AB43">
        <v>2.446123</v>
      </c>
      <c r="AC43">
        <v>3.6582590000000001</v>
      </c>
      <c r="AD43">
        <v>1.309096</v>
      </c>
      <c r="AE43">
        <v>-190.23599999999999</v>
      </c>
      <c r="AF43">
        <v>-46.247300000000003</v>
      </c>
      <c r="AG43">
        <v>-5.2363400000000002</v>
      </c>
      <c r="AH43">
        <v>-1.1679999999999999E-2</v>
      </c>
      <c r="AI43">
        <v>0</v>
      </c>
      <c r="AJ43">
        <v>0</v>
      </c>
      <c r="AK43">
        <v>1</v>
      </c>
      <c r="AL43">
        <v>0</v>
      </c>
      <c r="AM43">
        <v>25799.96</v>
      </c>
      <c r="AN43" t="s">
        <v>367</v>
      </c>
      <c r="AO43" t="s">
        <v>367</v>
      </c>
      <c r="AP43">
        <v>0</v>
      </c>
      <c r="AQ43">
        <v>0</v>
      </c>
      <c r="AR43" t="e">
        <v>#DIV/0!</v>
      </c>
      <c r="AS43">
        <v>0</v>
      </c>
      <c r="AT43" t="s">
        <v>367</v>
      </c>
      <c r="AU43" t="s">
        <v>367</v>
      </c>
      <c r="AV43">
        <v>0</v>
      </c>
      <c r="AW43">
        <v>0</v>
      </c>
      <c r="AX43" t="e">
        <v>#DIV/0!</v>
      </c>
      <c r="AY43">
        <v>0.5</v>
      </c>
      <c r="AZ43">
        <v>1261.0219999999999</v>
      </c>
      <c r="BA43">
        <v>25.14884</v>
      </c>
      <c r="BB43" t="e">
        <v>#DIV/0!</v>
      </c>
      <c r="BC43">
        <v>1.9942999999999999E-2</v>
      </c>
      <c r="BD43" t="e">
        <v>#DIV/0!</v>
      </c>
      <c r="BE43" t="e">
        <v>#DIV/0!</v>
      </c>
      <c r="BF43" t="s">
        <v>367</v>
      </c>
      <c r="BG43">
        <v>0</v>
      </c>
      <c r="BH43" t="e">
        <v>#DIV/0!</v>
      </c>
      <c r="BI43" t="e">
        <v>#DIV/0!</v>
      </c>
      <c r="BJ43" t="e">
        <v>#DIV/0!</v>
      </c>
      <c r="BK43" t="e">
        <v>#DIV/0!</v>
      </c>
      <c r="BL43" t="e">
        <v>#DIV/0!</v>
      </c>
      <c r="BM43" t="e">
        <v>#DIV/0!</v>
      </c>
      <c r="BN43" t="e">
        <v>#DIV/0!</v>
      </c>
      <c r="BO43" t="e">
        <v>#DIV/0!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1499.77</v>
      </c>
      <c r="CI43">
        <v>1261.0219999999999</v>
      </c>
      <c r="CJ43">
        <v>0.84080999999999995</v>
      </c>
      <c r="CK43">
        <v>0.161163</v>
      </c>
      <c r="CL43">
        <v>6</v>
      </c>
      <c r="CM43">
        <v>0.5</v>
      </c>
      <c r="CN43" t="s">
        <v>368</v>
      </c>
      <c r="CO43">
        <v>2</v>
      </c>
      <c r="CP43">
        <v>1660000000</v>
      </c>
      <c r="CQ43">
        <v>769.06600000000003</v>
      </c>
      <c r="CR43">
        <v>800.10500000000002</v>
      </c>
      <c r="CS43">
        <v>24.127199999999998</v>
      </c>
      <c r="CT43">
        <v>19.537099999999999</v>
      </c>
      <c r="CU43">
        <v>764.42399999999998</v>
      </c>
      <c r="CV43">
        <v>23.203700000000001</v>
      </c>
      <c r="CW43">
        <v>550.27</v>
      </c>
      <c r="CX43">
        <v>101.28400000000001</v>
      </c>
      <c r="CY43">
        <v>0.100448</v>
      </c>
      <c r="CZ43">
        <v>27.372699999999998</v>
      </c>
      <c r="DA43">
        <v>27.758400000000002</v>
      </c>
      <c r="DB43">
        <v>999.9</v>
      </c>
      <c r="DC43">
        <v>0</v>
      </c>
      <c r="DD43">
        <v>0</v>
      </c>
      <c r="DE43">
        <v>4996.88</v>
      </c>
      <c r="DF43">
        <v>0</v>
      </c>
      <c r="DG43">
        <v>1644.09</v>
      </c>
      <c r="DH43">
        <v>-31.231000000000002</v>
      </c>
      <c r="DI43">
        <v>787.88400000000001</v>
      </c>
      <c r="DJ43">
        <v>816.04899999999998</v>
      </c>
      <c r="DK43">
        <v>4.5901300000000003</v>
      </c>
      <c r="DL43">
        <v>800.10500000000002</v>
      </c>
      <c r="DM43">
        <v>19.537099999999999</v>
      </c>
      <c r="DN43">
        <v>2.4437199999999999</v>
      </c>
      <c r="DO43">
        <v>1.97881</v>
      </c>
      <c r="DP43">
        <v>20.656400000000001</v>
      </c>
      <c r="DQ43">
        <v>17.2758</v>
      </c>
      <c r="DR43">
        <v>1499.77</v>
      </c>
      <c r="DS43">
        <v>0.973001</v>
      </c>
      <c r="DT43">
        <v>2.6998999999999999E-2</v>
      </c>
      <c r="DU43">
        <v>0</v>
      </c>
      <c r="DV43">
        <v>2.5880000000000001</v>
      </c>
      <c r="DW43">
        <v>0</v>
      </c>
      <c r="DX43">
        <v>19175.8</v>
      </c>
      <c r="DY43">
        <v>13301.5</v>
      </c>
      <c r="DZ43">
        <v>36.625</v>
      </c>
      <c r="EA43">
        <v>39.5</v>
      </c>
      <c r="EB43">
        <v>37.375</v>
      </c>
      <c r="EC43">
        <v>37.625</v>
      </c>
      <c r="ED43">
        <v>36.936999999999998</v>
      </c>
      <c r="EE43">
        <v>1459.28</v>
      </c>
      <c r="EF43">
        <v>40.49</v>
      </c>
      <c r="EG43">
        <v>0</v>
      </c>
      <c r="EH43">
        <v>1660000000</v>
      </c>
      <c r="EI43">
        <v>0</v>
      </c>
      <c r="EJ43">
        <v>2.3679000000000001</v>
      </c>
      <c r="EK43">
        <v>0.17816100000000001</v>
      </c>
      <c r="EL43">
        <v>-605.65800000000002</v>
      </c>
      <c r="EM43">
        <v>19304.439999999999</v>
      </c>
      <c r="EN43">
        <v>15</v>
      </c>
      <c r="EO43">
        <v>1660000000</v>
      </c>
      <c r="EP43">
        <v>0.96700231481481491</v>
      </c>
      <c r="EQ43">
        <v>1660000000</v>
      </c>
      <c r="ER43">
        <v>1660000000</v>
      </c>
      <c r="ES43">
        <v>34</v>
      </c>
      <c r="ET43">
        <v>0.17499999999999999</v>
      </c>
      <c r="EU43">
        <v>-1E-3</v>
      </c>
      <c r="EV43">
        <v>4.6420000000000003</v>
      </c>
      <c r="EW43">
        <v>0.80600000000000005</v>
      </c>
      <c r="EX43">
        <v>800</v>
      </c>
      <c r="EY43">
        <v>20</v>
      </c>
      <c r="EZ43">
        <v>0.08</v>
      </c>
      <c r="FA43">
        <v>0.03</v>
      </c>
      <c r="FB43">
        <v>-32.275399999999998</v>
      </c>
      <c r="FC43">
        <v>5.0163970000000004</v>
      </c>
      <c r="FD43">
        <v>0.53129700000000002</v>
      </c>
      <c r="FE43">
        <v>0</v>
      </c>
      <c r="FF43">
        <v>4.6203110000000001</v>
      </c>
      <c r="FG43">
        <v>-6.5280000000000005E-2</v>
      </c>
      <c r="FH43">
        <v>2.1080999999999999E-2</v>
      </c>
      <c r="FI43">
        <v>1</v>
      </c>
      <c r="FJ43">
        <v>1</v>
      </c>
      <c r="FK43">
        <v>2</v>
      </c>
      <c r="FL43">
        <v>44563</v>
      </c>
      <c r="FM43">
        <v>3.0584199999999999</v>
      </c>
      <c r="FN43">
        <v>2.7643800000000001</v>
      </c>
      <c r="FO43">
        <v>0.160416</v>
      </c>
      <c r="FP43">
        <v>0.16609299999999999</v>
      </c>
      <c r="FQ43">
        <v>0.11791600000000001</v>
      </c>
      <c r="FR43">
        <v>0.104614</v>
      </c>
      <c r="FS43">
        <v>26549.8</v>
      </c>
      <c r="FT43">
        <v>20640.3</v>
      </c>
      <c r="FU43">
        <v>29699.7</v>
      </c>
      <c r="FV43">
        <v>24213.5</v>
      </c>
      <c r="FW43">
        <v>34426.300000000003</v>
      </c>
      <c r="FX43">
        <v>31644.400000000001</v>
      </c>
      <c r="FY43">
        <v>42901.5</v>
      </c>
      <c r="FZ43">
        <v>39484.400000000001</v>
      </c>
      <c r="GA43">
        <v>2.05897</v>
      </c>
      <c r="GB43">
        <v>1.93377</v>
      </c>
      <c r="GC43">
        <v>7.4121999999999993E-2</v>
      </c>
      <c r="GD43">
        <v>0</v>
      </c>
      <c r="GE43">
        <v>26.546500000000002</v>
      </c>
      <c r="GF43">
        <v>999.9</v>
      </c>
      <c r="GG43">
        <v>49.5</v>
      </c>
      <c r="GH43">
        <v>34.4</v>
      </c>
      <c r="GI43">
        <v>26.700299999999999</v>
      </c>
      <c r="GJ43">
        <v>30.861999999999998</v>
      </c>
      <c r="GK43">
        <v>36.326099999999997</v>
      </c>
      <c r="GL43">
        <v>1</v>
      </c>
      <c r="GM43">
        <v>0.17325499999999999</v>
      </c>
      <c r="GN43">
        <v>1.2802</v>
      </c>
      <c r="GO43">
        <v>20.264700000000001</v>
      </c>
      <c r="GP43">
        <v>5.2261300000000004</v>
      </c>
      <c r="GQ43">
        <v>11.908099999999999</v>
      </c>
      <c r="GR43">
        <v>4.9637500000000001</v>
      </c>
      <c r="GS43">
        <v>3.2919999999999998</v>
      </c>
      <c r="GT43">
        <v>9999</v>
      </c>
      <c r="GU43">
        <v>9999</v>
      </c>
      <c r="GV43">
        <v>8983</v>
      </c>
      <c r="GW43">
        <v>988.1</v>
      </c>
      <c r="GX43">
        <v>1.87714</v>
      </c>
      <c r="GY43">
        <v>1.8754599999999999</v>
      </c>
      <c r="GZ43">
        <v>1.87409</v>
      </c>
      <c r="HA43">
        <v>1.8733299999999999</v>
      </c>
      <c r="HB43">
        <v>1.8748499999999999</v>
      </c>
      <c r="HC43">
        <v>1.8697900000000001</v>
      </c>
      <c r="HD43">
        <v>1.8739300000000001</v>
      </c>
      <c r="HE43">
        <v>1.87903</v>
      </c>
      <c r="HF43">
        <v>0</v>
      </c>
      <c r="HG43">
        <v>0</v>
      </c>
      <c r="HH43">
        <v>0</v>
      </c>
      <c r="HI43">
        <v>0</v>
      </c>
      <c r="HJ43">
        <v>0</v>
      </c>
      <c r="HK43" t="s">
        <v>372</v>
      </c>
      <c r="HL43" t="s">
        <v>373</v>
      </c>
      <c r="HM43" t="s">
        <v>780</v>
      </c>
      <c r="HN43" t="s">
        <v>780</v>
      </c>
      <c r="HO43" t="s">
        <v>373</v>
      </c>
      <c r="HP43">
        <v>0</v>
      </c>
      <c r="HQ43">
        <v>100</v>
      </c>
      <c r="HR43">
        <v>100</v>
      </c>
      <c r="HS43">
        <v>4.6420000000000003</v>
      </c>
      <c r="HT43">
        <v>0.92349999999999999</v>
      </c>
      <c r="HU43">
        <v>3.0843530000000001</v>
      </c>
      <c r="HV43">
        <v>3.163E-3</v>
      </c>
      <c r="HW43">
        <v>-1.9999999999999999E-6</v>
      </c>
      <c r="HX43">
        <v>3.13E-10</v>
      </c>
      <c r="HY43">
        <v>0.25561400000000001</v>
      </c>
      <c r="HZ43">
        <v>2.2706E-2</v>
      </c>
      <c r="IA43">
        <v>3.1700000000000001E-4</v>
      </c>
      <c r="IB43">
        <v>-2.3999999999999999E-6</v>
      </c>
      <c r="IC43">
        <v>4</v>
      </c>
      <c r="ID43">
        <v>1883</v>
      </c>
      <c r="IE43">
        <v>1</v>
      </c>
      <c r="IF43">
        <v>28</v>
      </c>
      <c r="IG43">
        <v>1.3</v>
      </c>
      <c r="IH43">
        <v>6</v>
      </c>
      <c r="II43">
        <v>1.8298300000000001</v>
      </c>
      <c r="IJ43">
        <v>2.4572799999999999</v>
      </c>
      <c r="IK43">
        <v>1.42578</v>
      </c>
      <c r="IL43">
        <v>2.2851599999999999</v>
      </c>
      <c r="IM43">
        <v>1.5478499999999999</v>
      </c>
      <c r="IN43">
        <v>2.3022499999999999</v>
      </c>
      <c r="IO43">
        <v>37.409799999999997</v>
      </c>
      <c r="IP43">
        <v>14.552300000000001</v>
      </c>
      <c r="IQ43">
        <v>18</v>
      </c>
      <c r="IR43">
        <v>572.303</v>
      </c>
      <c r="IS43">
        <v>476.90300000000002</v>
      </c>
      <c r="IT43">
        <v>25.0002</v>
      </c>
      <c r="IU43">
        <v>29.468299999999999</v>
      </c>
      <c r="IV43">
        <v>30</v>
      </c>
      <c r="IW43">
        <v>29.413499999999999</v>
      </c>
      <c r="IX43">
        <v>29.3414</v>
      </c>
      <c r="IY43">
        <v>36.659799999999997</v>
      </c>
      <c r="IZ43">
        <v>28.625399999999999</v>
      </c>
      <c r="JA43">
        <v>0</v>
      </c>
      <c r="JB43">
        <v>25</v>
      </c>
      <c r="JC43">
        <v>800</v>
      </c>
      <c r="JD43">
        <v>19.566199999999998</v>
      </c>
      <c r="JE43">
        <v>99.417400000000001</v>
      </c>
      <c r="JF43">
        <v>100.476</v>
      </c>
    </row>
    <row r="44" spans="1:266" x14ac:dyDescent="0.2">
      <c r="A44">
        <v>42</v>
      </c>
      <c r="B44">
        <v>1660000000</v>
      </c>
      <c r="C44">
        <v>6226.6</v>
      </c>
      <c r="D44" t="s">
        <v>823</v>
      </c>
      <c r="E44">
        <v>0.96788194444444453</v>
      </c>
      <c r="F44" t="s">
        <v>366</v>
      </c>
      <c r="H44" t="s">
        <v>394</v>
      </c>
      <c r="I44">
        <v>14</v>
      </c>
      <c r="J44" t="s">
        <v>812</v>
      </c>
      <c r="K44">
        <v>1660000000</v>
      </c>
      <c r="L44">
        <v>4.1710000000000002E-3</v>
      </c>
      <c r="M44">
        <v>4.1714830000000003</v>
      </c>
      <c r="N44">
        <v>25.622710000000001</v>
      </c>
      <c r="O44">
        <v>967.69899999999996</v>
      </c>
      <c r="P44">
        <v>819.56370000000004</v>
      </c>
      <c r="Q44">
        <v>83.08963</v>
      </c>
      <c r="R44">
        <v>98.108000000000004</v>
      </c>
      <c r="S44">
        <v>0.34394400000000003</v>
      </c>
      <c r="T44">
        <v>1.913562</v>
      </c>
      <c r="U44">
        <v>0.31292799999999998</v>
      </c>
      <c r="V44">
        <v>0.198133</v>
      </c>
      <c r="W44">
        <v>241.74340000000001</v>
      </c>
      <c r="X44">
        <v>28.129000000000001</v>
      </c>
      <c r="Y44">
        <v>28.129000000000001</v>
      </c>
      <c r="Z44">
        <v>3.8234729999999999</v>
      </c>
      <c r="AA44">
        <v>67.716409999999996</v>
      </c>
      <c r="AB44">
        <v>2.5142319999999998</v>
      </c>
      <c r="AC44">
        <v>3.7128839999999999</v>
      </c>
      <c r="AD44">
        <v>1.3092410000000001</v>
      </c>
      <c r="AE44">
        <v>-183.96199999999999</v>
      </c>
      <c r="AF44">
        <v>-51.8919</v>
      </c>
      <c r="AG44">
        <v>-5.90388</v>
      </c>
      <c r="AH44">
        <v>-1.4800000000000001E-2</v>
      </c>
      <c r="AI44">
        <v>0</v>
      </c>
      <c r="AJ44">
        <v>0</v>
      </c>
      <c r="AK44">
        <v>1</v>
      </c>
      <c r="AL44">
        <v>0</v>
      </c>
      <c r="AM44">
        <v>25680.94</v>
      </c>
      <c r="AN44" t="s">
        <v>367</v>
      </c>
      <c r="AO44" t="s">
        <v>367</v>
      </c>
      <c r="AP44">
        <v>0</v>
      </c>
      <c r="AQ44">
        <v>0</v>
      </c>
      <c r="AR44" t="e">
        <v>#DIV/0!</v>
      </c>
      <c r="AS44">
        <v>0</v>
      </c>
      <c r="AT44" t="s">
        <v>367</v>
      </c>
      <c r="AU44" t="s">
        <v>367</v>
      </c>
      <c r="AV44">
        <v>0</v>
      </c>
      <c r="AW44">
        <v>0</v>
      </c>
      <c r="AX44" t="e">
        <v>#DIV/0!</v>
      </c>
      <c r="AY44">
        <v>0.5</v>
      </c>
      <c r="AZ44">
        <v>1261.2070000000001</v>
      </c>
      <c r="BA44">
        <v>25.622710000000001</v>
      </c>
      <c r="BB44" t="e">
        <v>#DIV/0!</v>
      </c>
      <c r="BC44">
        <v>2.0316000000000001E-2</v>
      </c>
      <c r="BD44" t="e">
        <v>#DIV/0!</v>
      </c>
      <c r="BE44" t="e">
        <v>#DIV/0!</v>
      </c>
      <c r="BF44" t="s">
        <v>367</v>
      </c>
      <c r="BG44">
        <v>0</v>
      </c>
      <c r="BH44" t="e">
        <v>#DIV/0!</v>
      </c>
      <c r="BI44" t="e">
        <v>#DIV/0!</v>
      </c>
      <c r="BJ44" t="e">
        <v>#DIV/0!</v>
      </c>
      <c r="BK44" t="e">
        <v>#DIV/0!</v>
      </c>
      <c r="BL44" t="e">
        <v>#DIV/0!</v>
      </c>
      <c r="BM44" t="e">
        <v>#DIV/0!</v>
      </c>
      <c r="BN44" t="e">
        <v>#DIV/0!</v>
      </c>
      <c r="BO44" t="e">
        <v>#DIV/0!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1499.99</v>
      </c>
      <c r="CI44">
        <v>1261.2070000000001</v>
      </c>
      <c r="CJ44">
        <v>0.84080999999999995</v>
      </c>
      <c r="CK44">
        <v>0.161163</v>
      </c>
      <c r="CL44">
        <v>6</v>
      </c>
      <c r="CM44">
        <v>0.5</v>
      </c>
      <c r="CN44" t="s">
        <v>368</v>
      </c>
      <c r="CO44">
        <v>2</v>
      </c>
      <c r="CP44">
        <v>1660000000</v>
      </c>
      <c r="CQ44">
        <v>967.69899999999996</v>
      </c>
      <c r="CR44">
        <v>1000.05</v>
      </c>
      <c r="CS44">
        <v>24.799399999999999</v>
      </c>
      <c r="CT44">
        <v>20.362200000000001</v>
      </c>
      <c r="CU44">
        <v>962.95399999999995</v>
      </c>
      <c r="CV44">
        <v>23.853899999999999</v>
      </c>
      <c r="CW44">
        <v>550.08100000000002</v>
      </c>
      <c r="CX44">
        <v>101.283</v>
      </c>
      <c r="CY44">
        <v>9.9767999999999996E-2</v>
      </c>
      <c r="CZ44">
        <v>27.626000000000001</v>
      </c>
      <c r="DA44">
        <v>28.0276</v>
      </c>
      <c r="DB44">
        <v>999.9</v>
      </c>
      <c r="DC44">
        <v>0</v>
      </c>
      <c r="DD44">
        <v>0</v>
      </c>
      <c r="DE44">
        <v>4980.62</v>
      </c>
      <c r="DF44">
        <v>0</v>
      </c>
      <c r="DG44">
        <v>1659.96</v>
      </c>
      <c r="DH44">
        <v>-32.406100000000002</v>
      </c>
      <c r="DI44">
        <v>992.255</v>
      </c>
      <c r="DJ44">
        <v>1020.84</v>
      </c>
      <c r="DK44">
        <v>4.4371799999999997</v>
      </c>
      <c r="DL44">
        <v>1000.05</v>
      </c>
      <c r="DM44">
        <v>20.362200000000001</v>
      </c>
      <c r="DN44">
        <v>2.5117500000000001</v>
      </c>
      <c r="DO44">
        <v>2.0623399999999998</v>
      </c>
      <c r="DP44">
        <v>21.102799999999998</v>
      </c>
      <c r="DQ44">
        <v>17.9313</v>
      </c>
      <c r="DR44">
        <v>1499.99</v>
      </c>
      <c r="DS44">
        <v>0.973001</v>
      </c>
      <c r="DT44">
        <v>2.6998999999999999E-2</v>
      </c>
      <c r="DU44">
        <v>0</v>
      </c>
      <c r="DV44">
        <v>2.3835999999999999</v>
      </c>
      <c r="DW44">
        <v>0</v>
      </c>
      <c r="DX44">
        <v>19169.5</v>
      </c>
      <c r="DY44">
        <v>13303.5</v>
      </c>
      <c r="DZ44">
        <v>38.311999999999998</v>
      </c>
      <c r="EA44">
        <v>41.75</v>
      </c>
      <c r="EB44">
        <v>39.125</v>
      </c>
      <c r="EC44">
        <v>39.625</v>
      </c>
      <c r="ED44">
        <v>38.5</v>
      </c>
      <c r="EE44">
        <v>1459.49</v>
      </c>
      <c r="EF44">
        <v>40.5</v>
      </c>
      <c r="EG44">
        <v>0</v>
      </c>
      <c r="EH44">
        <v>1660000000</v>
      </c>
      <c r="EI44">
        <v>0</v>
      </c>
      <c r="EJ44">
        <v>2.3802650000000001</v>
      </c>
      <c r="EK44">
        <v>-0.78007000000000004</v>
      </c>
      <c r="EL44">
        <v>-50.851300000000002</v>
      </c>
      <c r="EM44">
        <v>19196.02</v>
      </c>
      <c r="EN44">
        <v>15</v>
      </c>
      <c r="EO44">
        <v>1660000000</v>
      </c>
      <c r="EP44">
        <v>0.96826388888888892</v>
      </c>
      <c r="EQ44">
        <v>1660000000</v>
      </c>
      <c r="ER44">
        <v>1660000000</v>
      </c>
      <c r="ES44">
        <v>35</v>
      </c>
      <c r="ET44">
        <v>4.9000000000000002E-2</v>
      </c>
      <c r="EU44">
        <v>-1E-3</v>
      </c>
      <c r="EV44">
        <v>4.7450000000000001</v>
      </c>
      <c r="EW44">
        <v>0.80600000000000005</v>
      </c>
      <c r="EX44">
        <v>1000</v>
      </c>
      <c r="EY44">
        <v>20</v>
      </c>
      <c r="EZ44">
        <v>0.05</v>
      </c>
      <c r="FA44">
        <v>0.03</v>
      </c>
      <c r="FB44">
        <v>-33.397599999999997</v>
      </c>
      <c r="FC44">
        <v>7.4785149999999998</v>
      </c>
      <c r="FD44">
        <v>0.75014199999999998</v>
      </c>
      <c r="FE44">
        <v>0</v>
      </c>
      <c r="FF44">
        <v>4.4057919999999999</v>
      </c>
      <c r="FG44">
        <v>0.20898</v>
      </c>
      <c r="FH44">
        <v>2.2075999999999998E-2</v>
      </c>
      <c r="FI44">
        <v>1</v>
      </c>
      <c r="FJ44">
        <v>1</v>
      </c>
      <c r="FK44">
        <v>2</v>
      </c>
      <c r="FL44">
        <v>44563</v>
      </c>
      <c r="FM44">
        <v>3.0579499999999999</v>
      </c>
      <c r="FN44">
        <v>2.76363</v>
      </c>
      <c r="FO44">
        <v>0.18683</v>
      </c>
      <c r="FP44">
        <v>0.19222900000000001</v>
      </c>
      <c r="FQ44">
        <v>0.120209</v>
      </c>
      <c r="FR44">
        <v>0.107687</v>
      </c>
      <c r="FS44">
        <v>25711</v>
      </c>
      <c r="FT44">
        <v>19991.3</v>
      </c>
      <c r="FU44">
        <v>29696.6</v>
      </c>
      <c r="FV44">
        <v>24211.7</v>
      </c>
      <c r="FW44">
        <v>34331.599999999999</v>
      </c>
      <c r="FX44">
        <v>31533.200000000001</v>
      </c>
      <c r="FY44">
        <v>42895.6</v>
      </c>
      <c r="FZ44">
        <v>39481.5</v>
      </c>
      <c r="GA44">
        <v>2.0586500000000001</v>
      </c>
      <c r="GB44">
        <v>1.93543</v>
      </c>
      <c r="GC44">
        <v>7.4744000000000005E-2</v>
      </c>
      <c r="GD44">
        <v>0</v>
      </c>
      <c r="GE44">
        <v>26.806100000000001</v>
      </c>
      <c r="GF44">
        <v>999.9</v>
      </c>
      <c r="GG44">
        <v>49.3</v>
      </c>
      <c r="GH44">
        <v>34.5</v>
      </c>
      <c r="GI44">
        <v>26.742999999999999</v>
      </c>
      <c r="GJ44">
        <v>30.872</v>
      </c>
      <c r="GK44">
        <v>35.552900000000001</v>
      </c>
      <c r="GL44">
        <v>1</v>
      </c>
      <c r="GM44">
        <v>0.17541899999999999</v>
      </c>
      <c r="GN44">
        <v>1.3201099999999999</v>
      </c>
      <c r="GO44">
        <v>20.264199999999999</v>
      </c>
      <c r="GP44">
        <v>5.2282200000000003</v>
      </c>
      <c r="GQ44">
        <v>11.908099999999999</v>
      </c>
      <c r="GR44">
        <v>4.9640000000000004</v>
      </c>
      <c r="GS44">
        <v>3.2919999999999998</v>
      </c>
      <c r="GT44">
        <v>9999</v>
      </c>
      <c r="GU44">
        <v>9999</v>
      </c>
      <c r="GV44">
        <v>8983</v>
      </c>
      <c r="GW44">
        <v>988.1</v>
      </c>
      <c r="GX44">
        <v>1.87714</v>
      </c>
      <c r="GY44">
        <v>1.87548</v>
      </c>
      <c r="GZ44">
        <v>1.8741000000000001</v>
      </c>
      <c r="HA44">
        <v>1.87334</v>
      </c>
      <c r="HB44">
        <v>1.8748499999999999</v>
      </c>
      <c r="HC44">
        <v>1.8697900000000001</v>
      </c>
      <c r="HD44">
        <v>1.8739300000000001</v>
      </c>
      <c r="HE44">
        <v>1.87907</v>
      </c>
      <c r="HF44">
        <v>0</v>
      </c>
      <c r="HG44">
        <v>0</v>
      </c>
      <c r="HH44">
        <v>0</v>
      </c>
      <c r="HI44">
        <v>0</v>
      </c>
      <c r="HJ44">
        <v>0</v>
      </c>
      <c r="HK44" t="s">
        <v>372</v>
      </c>
      <c r="HL44" t="s">
        <v>373</v>
      </c>
      <c r="HM44" t="s">
        <v>780</v>
      </c>
      <c r="HN44" t="s">
        <v>780</v>
      </c>
      <c r="HO44" t="s">
        <v>373</v>
      </c>
      <c r="HP44">
        <v>0</v>
      </c>
      <c r="HQ44">
        <v>100</v>
      </c>
      <c r="HR44">
        <v>100</v>
      </c>
      <c r="HS44">
        <v>4.7450000000000001</v>
      </c>
      <c r="HT44">
        <v>0.94550000000000001</v>
      </c>
      <c r="HU44">
        <v>3.2588509999999999</v>
      </c>
      <c r="HV44">
        <v>3.163E-3</v>
      </c>
      <c r="HW44">
        <v>-1.9999999999999999E-6</v>
      </c>
      <c r="HX44">
        <v>3.13E-10</v>
      </c>
      <c r="HY44">
        <v>0.25561400000000001</v>
      </c>
      <c r="HZ44">
        <v>2.2706E-2</v>
      </c>
      <c r="IA44">
        <v>3.1700000000000001E-4</v>
      </c>
      <c r="IB44">
        <v>-2.3999999999999999E-6</v>
      </c>
      <c r="IC44">
        <v>4</v>
      </c>
      <c r="ID44">
        <v>1883</v>
      </c>
      <c r="IE44">
        <v>1</v>
      </c>
      <c r="IF44">
        <v>28</v>
      </c>
      <c r="IG44">
        <v>1.3</v>
      </c>
      <c r="IH44">
        <v>7.8</v>
      </c>
      <c r="II44">
        <v>2.20459</v>
      </c>
      <c r="IJ44">
        <v>2.4487299999999999</v>
      </c>
      <c r="IK44">
        <v>1.42578</v>
      </c>
      <c r="IL44">
        <v>2.2851599999999999</v>
      </c>
      <c r="IM44">
        <v>1.5478499999999999</v>
      </c>
      <c r="IN44">
        <v>2.3303199999999999</v>
      </c>
      <c r="IO44">
        <v>37.505899999999997</v>
      </c>
      <c r="IP44">
        <v>14.5436</v>
      </c>
      <c r="IQ44">
        <v>18</v>
      </c>
      <c r="IR44">
        <v>572.24599999999998</v>
      </c>
      <c r="IS44">
        <v>478.10500000000002</v>
      </c>
      <c r="IT44">
        <v>24.999700000000001</v>
      </c>
      <c r="IU44">
        <v>29.488600000000002</v>
      </c>
      <c r="IV44">
        <v>30.0002</v>
      </c>
      <c r="IW44">
        <v>29.431799999999999</v>
      </c>
      <c r="IX44">
        <v>29.361899999999999</v>
      </c>
      <c r="IY44">
        <v>44.138199999999998</v>
      </c>
      <c r="IZ44">
        <v>25.3567</v>
      </c>
      <c r="JA44">
        <v>0</v>
      </c>
      <c r="JB44">
        <v>25</v>
      </c>
      <c r="JC44">
        <v>1000</v>
      </c>
      <c r="JD44">
        <v>20.3124</v>
      </c>
      <c r="JE44">
        <v>99.405100000000004</v>
      </c>
      <c r="JF44">
        <v>100.468</v>
      </c>
    </row>
    <row r="45" spans="1:266" x14ac:dyDescent="0.2">
      <c r="A45">
        <v>43</v>
      </c>
      <c r="B45">
        <v>1660000000</v>
      </c>
      <c r="C45">
        <v>6335.6</v>
      </c>
      <c r="D45" t="s">
        <v>824</v>
      </c>
      <c r="E45">
        <v>0.96914351851851854</v>
      </c>
      <c r="F45" t="s">
        <v>366</v>
      </c>
      <c r="H45" t="s">
        <v>394</v>
      </c>
      <c r="I45">
        <v>14</v>
      </c>
      <c r="J45" t="s">
        <v>812</v>
      </c>
      <c r="K45">
        <v>1660000000</v>
      </c>
      <c r="L45">
        <v>4.0210000000000003E-3</v>
      </c>
      <c r="M45">
        <v>4.0205549999999999</v>
      </c>
      <c r="N45">
        <v>26.883469999999999</v>
      </c>
      <c r="O45">
        <v>1165.5889999999999</v>
      </c>
      <c r="P45">
        <v>1004.72</v>
      </c>
      <c r="Q45">
        <v>101.8574</v>
      </c>
      <c r="R45">
        <v>118.1661</v>
      </c>
      <c r="S45">
        <v>0.33652500000000002</v>
      </c>
      <c r="T45">
        <v>1.920045</v>
      </c>
      <c r="U45">
        <v>0.30686099999999999</v>
      </c>
      <c r="V45">
        <v>0.19423499999999999</v>
      </c>
      <c r="W45">
        <v>241.72579999999999</v>
      </c>
      <c r="X45">
        <v>28.344799999999999</v>
      </c>
      <c r="Y45">
        <v>28.344799999999999</v>
      </c>
      <c r="Z45">
        <v>3.871791</v>
      </c>
      <c r="AA45">
        <v>68.997069999999994</v>
      </c>
      <c r="AB45">
        <v>2.5858099999999999</v>
      </c>
      <c r="AC45">
        <v>3.7477100000000001</v>
      </c>
      <c r="AD45">
        <v>1.285981</v>
      </c>
      <c r="AE45">
        <v>-177.30600000000001</v>
      </c>
      <c r="AF45">
        <v>-57.864199999999997</v>
      </c>
      <c r="AG45">
        <v>-6.5734300000000001</v>
      </c>
      <c r="AH45">
        <v>-1.83E-2</v>
      </c>
      <c r="AI45">
        <v>0</v>
      </c>
      <c r="AJ45">
        <v>0</v>
      </c>
      <c r="AK45">
        <v>1</v>
      </c>
      <c r="AL45">
        <v>0</v>
      </c>
      <c r="AM45">
        <v>25830.25</v>
      </c>
      <c r="AN45" t="s">
        <v>367</v>
      </c>
      <c r="AO45" t="s">
        <v>367</v>
      </c>
      <c r="AP45">
        <v>0</v>
      </c>
      <c r="AQ45">
        <v>0</v>
      </c>
      <c r="AR45" t="e">
        <v>#DIV/0!</v>
      </c>
      <c r="AS45">
        <v>0</v>
      </c>
      <c r="AT45" t="s">
        <v>367</v>
      </c>
      <c r="AU45" t="s">
        <v>367</v>
      </c>
      <c r="AV45">
        <v>0</v>
      </c>
      <c r="AW45">
        <v>0</v>
      </c>
      <c r="AX45" t="e">
        <v>#DIV/0!</v>
      </c>
      <c r="AY45">
        <v>0.5</v>
      </c>
      <c r="AZ45">
        <v>1261.114</v>
      </c>
      <c r="BA45">
        <v>26.883469999999999</v>
      </c>
      <c r="BB45" t="e">
        <v>#DIV/0!</v>
      </c>
      <c r="BC45">
        <v>2.1316999999999999E-2</v>
      </c>
      <c r="BD45" t="e">
        <v>#DIV/0!</v>
      </c>
      <c r="BE45" t="e">
        <v>#DIV/0!</v>
      </c>
      <c r="BF45" t="s">
        <v>367</v>
      </c>
      <c r="BG45">
        <v>0</v>
      </c>
      <c r="BH45" t="e">
        <v>#DIV/0!</v>
      </c>
      <c r="BI45" t="e">
        <v>#DIV/0!</v>
      </c>
      <c r="BJ45" t="e">
        <v>#DIV/0!</v>
      </c>
      <c r="BK45" t="e">
        <v>#DIV/0!</v>
      </c>
      <c r="BL45" t="e">
        <v>#DIV/0!</v>
      </c>
      <c r="BM45" t="e">
        <v>#DIV/0!</v>
      </c>
      <c r="BN45" t="e">
        <v>#DIV/0!</v>
      </c>
      <c r="BO45" t="e">
        <v>#DIV/0!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1499.88</v>
      </c>
      <c r="CI45">
        <v>1261.114</v>
      </c>
      <c r="CJ45">
        <v>0.84080999999999995</v>
      </c>
      <c r="CK45">
        <v>0.161163</v>
      </c>
      <c r="CL45">
        <v>6</v>
      </c>
      <c r="CM45">
        <v>0.5</v>
      </c>
      <c r="CN45" t="s">
        <v>368</v>
      </c>
      <c r="CO45">
        <v>2</v>
      </c>
      <c r="CP45">
        <v>1660000000</v>
      </c>
      <c r="CQ45">
        <v>1165.5889999999999</v>
      </c>
      <c r="CR45">
        <v>1200.02</v>
      </c>
      <c r="CS45">
        <v>25.506399999999999</v>
      </c>
      <c r="CT45">
        <v>21.2333</v>
      </c>
      <c r="CU45">
        <v>1160.9100000000001</v>
      </c>
      <c r="CV45">
        <v>24.537800000000001</v>
      </c>
      <c r="CW45">
        <v>550.14</v>
      </c>
      <c r="CX45">
        <v>101.279</v>
      </c>
      <c r="CY45">
        <v>9.9877999999999995E-2</v>
      </c>
      <c r="CZ45">
        <v>27.785799999999998</v>
      </c>
      <c r="DA45">
        <v>28.22</v>
      </c>
      <c r="DB45">
        <v>999.9</v>
      </c>
      <c r="DC45">
        <v>0</v>
      </c>
      <c r="DD45">
        <v>0</v>
      </c>
      <c r="DE45">
        <v>5008.12</v>
      </c>
      <c r="DF45">
        <v>0</v>
      </c>
      <c r="DG45">
        <v>1655.89</v>
      </c>
      <c r="DH45">
        <v>-34.387900000000002</v>
      </c>
      <c r="DI45">
        <v>1196.1400000000001</v>
      </c>
      <c r="DJ45">
        <v>1226.05</v>
      </c>
      <c r="DK45">
        <v>4.2731199999999996</v>
      </c>
      <c r="DL45">
        <v>1200.02</v>
      </c>
      <c r="DM45">
        <v>21.2333</v>
      </c>
      <c r="DN45">
        <v>2.5832600000000001</v>
      </c>
      <c r="DO45">
        <v>2.1504799999999999</v>
      </c>
      <c r="DP45">
        <v>21.5608</v>
      </c>
      <c r="DQ45">
        <v>18.598099999999999</v>
      </c>
      <c r="DR45">
        <v>1499.88</v>
      </c>
      <c r="DS45">
        <v>0.973001</v>
      </c>
      <c r="DT45">
        <v>2.6998999999999999E-2</v>
      </c>
      <c r="DU45">
        <v>0</v>
      </c>
      <c r="DV45">
        <v>2.6899000000000002</v>
      </c>
      <c r="DW45">
        <v>0</v>
      </c>
      <c r="DX45">
        <v>19347.400000000001</v>
      </c>
      <c r="DY45">
        <v>13302.5</v>
      </c>
      <c r="DZ45">
        <v>37.936999999999998</v>
      </c>
      <c r="EA45">
        <v>40.25</v>
      </c>
      <c r="EB45">
        <v>38.561999999999998</v>
      </c>
      <c r="EC45">
        <v>38.875</v>
      </c>
      <c r="ED45">
        <v>38.125</v>
      </c>
      <c r="EE45">
        <v>1459.38</v>
      </c>
      <c r="EF45">
        <v>40.5</v>
      </c>
      <c r="EG45">
        <v>0</v>
      </c>
      <c r="EH45">
        <v>1660000000</v>
      </c>
      <c r="EI45">
        <v>0</v>
      </c>
      <c r="EJ45">
        <v>2.4114599999999999</v>
      </c>
      <c r="EK45">
        <v>-8.1019999999999995E-2</v>
      </c>
      <c r="EL45">
        <v>-361.03100000000001</v>
      </c>
      <c r="EM45">
        <v>19432.38</v>
      </c>
      <c r="EN45">
        <v>15</v>
      </c>
      <c r="EO45">
        <v>1660000000</v>
      </c>
      <c r="EP45">
        <v>0.96949074074074071</v>
      </c>
      <c r="EQ45">
        <v>1660000000</v>
      </c>
      <c r="ER45">
        <v>1660000000</v>
      </c>
      <c r="ES45">
        <v>36</v>
      </c>
      <c r="ET45">
        <v>-3.3000000000000002E-2</v>
      </c>
      <c r="EU45">
        <v>-1E-3</v>
      </c>
      <c r="EV45">
        <v>4.6790000000000003</v>
      </c>
      <c r="EW45">
        <v>0.80600000000000005</v>
      </c>
      <c r="EX45">
        <v>1200</v>
      </c>
      <c r="EY45">
        <v>20</v>
      </c>
      <c r="EZ45">
        <v>0.06</v>
      </c>
      <c r="FA45">
        <v>0.03</v>
      </c>
      <c r="FB45">
        <v>-35.603900000000003</v>
      </c>
      <c r="FC45">
        <v>5.9591390000000004</v>
      </c>
      <c r="FD45">
        <v>0.64616499999999999</v>
      </c>
      <c r="FE45">
        <v>0</v>
      </c>
      <c r="FF45">
        <v>4.273161</v>
      </c>
      <c r="FG45">
        <v>-4.4999999999999999E-4</v>
      </c>
      <c r="FH45">
        <v>1.4419999999999999E-3</v>
      </c>
      <c r="FI45">
        <v>1</v>
      </c>
      <c r="FJ45">
        <v>1</v>
      </c>
      <c r="FK45">
        <v>2</v>
      </c>
      <c r="FL45">
        <v>44563</v>
      </c>
      <c r="FM45">
        <v>3.0579999999999998</v>
      </c>
      <c r="FN45">
        <v>2.7638600000000002</v>
      </c>
      <c r="FO45">
        <v>0.21054</v>
      </c>
      <c r="FP45">
        <v>0.21582200000000001</v>
      </c>
      <c r="FQ45">
        <v>0.12257999999999999</v>
      </c>
      <c r="FR45">
        <v>0.11086500000000001</v>
      </c>
      <c r="FS45">
        <v>24954.6</v>
      </c>
      <c r="FT45">
        <v>19403.099999999999</v>
      </c>
      <c r="FU45">
        <v>29690</v>
      </c>
      <c r="FV45">
        <v>24207.5</v>
      </c>
      <c r="FW45">
        <v>34230.6</v>
      </c>
      <c r="FX45">
        <v>31415.1</v>
      </c>
      <c r="FY45">
        <v>42885.5</v>
      </c>
      <c r="FZ45">
        <v>39474.6</v>
      </c>
      <c r="GA45">
        <v>2.0577999999999999</v>
      </c>
      <c r="GB45">
        <v>1.93557</v>
      </c>
      <c r="GC45">
        <v>7.1610999999999994E-2</v>
      </c>
      <c r="GD45">
        <v>0</v>
      </c>
      <c r="GE45">
        <v>27.0502</v>
      </c>
      <c r="GF45">
        <v>999.9</v>
      </c>
      <c r="GG45">
        <v>49</v>
      </c>
      <c r="GH45">
        <v>34.6</v>
      </c>
      <c r="GI45">
        <v>26.728999999999999</v>
      </c>
      <c r="GJ45">
        <v>30.611999999999998</v>
      </c>
      <c r="GK45">
        <v>35.881399999999999</v>
      </c>
      <c r="GL45">
        <v>1</v>
      </c>
      <c r="GM45">
        <v>0.18292700000000001</v>
      </c>
      <c r="GN45">
        <v>1.4068700000000001</v>
      </c>
      <c r="GO45">
        <v>20.261500000000002</v>
      </c>
      <c r="GP45">
        <v>5.2274700000000003</v>
      </c>
      <c r="GQ45">
        <v>11.908099999999999</v>
      </c>
      <c r="GR45">
        <v>4.9637000000000002</v>
      </c>
      <c r="GS45">
        <v>3.2919999999999998</v>
      </c>
      <c r="GT45">
        <v>9999</v>
      </c>
      <c r="GU45">
        <v>9999</v>
      </c>
      <c r="GV45">
        <v>8983</v>
      </c>
      <c r="GW45">
        <v>988.2</v>
      </c>
      <c r="GX45">
        <v>1.87714</v>
      </c>
      <c r="GY45">
        <v>1.8754999999999999</v>
      </c>
      <c r="GZ45">
        <v>1.8741399999999999</v>
      </c>
      <c r="HA45">
        <v>1.8733500000000001</v>
      </c>
      <c r="HB45">
        <v>1.8748499999999999</v>
      </c>
      <c r="HC45">
        <v>1.86981</v>
      </c>
      <c r="HD45">
        <v>1.8739399999999999</v>
      </c>
      <c r="HE45">
        <v>1.8791100000000001</v>
      </c>
      <c r="HF45">
        <v>0</v>
      </c>
      <c r="HG45">
        <v>0</v>
      </c>
      <c r="HH45">
        <v>0</v>
      </c>
      <c r="HI45">
        <v>0</v>
      </c>
      <c r="HJ45">
        <v>0</v>
      </c>
      <c r="HK45" t="s">
        <v>372</v>
      </c>
      <c r="HL45" t="s">
        <v>373</v>
      </c>
      <c r="HM45" t="s">
        <v>780</v>
      </c>
      <c r="HN45" t="s">
        <v>780</v>
      </c>
      <c r="HO45" t="s">
        <v>373</v>
      </c>
      <c r="HP45">
        <v>0</v>
      </c>
      <c r="HQ45">
        <v>100</v>
      </c>
      <c r="HR45">
        <v>100</v>
      </c>
      <c r="HS45">
        <v>4.6790000000000003</v>
      </c>
      <c r="HT45">
        <v>0.96860000000000002</v>
      </c>
      <c r="HU45">
        <v>3.3085429999999998</v>
      </c>
      <c r="HV45">
        <v>3.163E-3</v>
      </c>
      <c r="HW45">
        <v>-1.9999999999999999E-6</v>
      </c>
      <c r="HX45">
        <v>3.13E-10</v>
      </c>
      <c r="HY45">
        <v>0.25561400000000001</v>
      </c>
      <c r="HZ45">
        <v>2.2706E-2</v>
      </c>
      <c r="IA45">
        <v>3.1700000000000001E-4</v>
      </c>
      <c r="IB45">
        <v>-2.3999999999999999E-6</v>
      </c>
      <c r="IC45">
        <v>4</v>
      </c>
      <c r="ID45">
        <v>1883</v>
      </c>
      <c r="IE45">
        <v>1</v>
      </c>
      <c r="IF45">
        <v>28</v>
      </c>
      <c r="IG45">
        <v>1.3</v>
      </c>
      <c r="IH45">
        <v>9.6</v>
      </c>
      <c r="II45">
        <v>2.5671400000000002</v>
      </c>
      <c r="IJ45">
        <v>2.4426299999999999</v>
      </c>
      <c r="IK45">
        <v>1.42578</v>
      </c>
      <c r="IL45">
        <v>2.2863799999999999</v>
      </c>
      <c r="IM45">
        <v>1.5478499999999999</v>
      </c>
      <c r="IN45">
        <v>2.2778299999999998</v>
      </c>
      <c r="IO45">
        <v>37.602200000000003</v>
      </c>
      <c r="IP45">
        <v>14.517300000000001</v>
      </c>
      <c r="IQ45">
        <v>18</v>
      </c>
      <c r="IR45">
        <v>572.20600000000002</v>
      </c>
      <c r="IS45">
        <v>478.68099999999998</v>
      </c>
      <c r="IT45">
        <v>25.0002</v>
      </c>
      <c r="IU45">
        <v>29.561</v>
      </c>
      <c r="IV45">
        <v>30.000399999999999</v>
      </c>
      <c r="IW45">
        <v>29.491099999999999</v>
      </c>
      <c r="IX45">
        <v>29.421500000000002</v>
      </c>
      <c r="IY45">
        <v>51.392600000000002</v>
      </c>
      <c r="IZ45">
        <v>22.283799999999999</v>
      </c>
      <c r="JA45">
        <v>0</v>
      </c>
      <c r="JB45">
        <v>25</v>
      </c>
      <c r="JC45">
        <v>1200</v>
      </c>
      <c r="JD45">
        <v>21.175899999999999</v>
      </c>
      <c r="JE45">
        <v>99.382199999999997</v>
      </c>
      <c r="JF45">
        <v>100.45099999999999</v>
      </c>
    </row>
    <row r="46" spans="1:266" x14ac:dyDescent="0.2">
      <c r="A46">
        <v>44</v>
      </c>
      <c r="B46">
        <v>1660000000</v>
      </c>
      <c r="C46">
        <v>6442.1</v>
      </c>
      <c r="D46" t="s">
        <v>825</v>
      </c>
      <c r="E46">
        <v>0.97037037037037033</v>
      </c>
      <c r="F46" t="s">
        <v>366</v>
      </c>
      <c r="H46" t="s">
        <v>394</v>
      </c>
      <c r="I46">
        <v>14</v>
      </c>
      <c r="J46" t="s">
        <v>812</v>
      </c>
      <c r="K46">
        <v>1660000000</v>
      </c>
      <c r="L46">
        <v>3.993E-3</v>
      </c>
      <c r="M46">
        <v>3.993182</v>
      </c>
      <c r="N46">
        <v>27.420970000000001</v>
      </c>
      <c r="O46">
        <v>1463.6220000000001</v>
      </c>
      <c r="P46">
        <v>1288.825</v>
      </c>
      <c r="Q46">
        <v>130.66</v>
      </c>
      <c r="R46">
        <v>148.38069999999999</v>
      </c>
      <c r="S46">
        <v>0.32550099999999998</v>
      </c>
      <c r="T46">
        <v>1.9160410000000001</v>
      </c>
      <c r="U46">
        <v>0.29760999999999999</v>
      </c>
      <c r="V46">
        <v>0.18831300000000001</v>
      </c>
      <c r="W46">
        <v>241.75129999999999</v>
      </c>
      <c r="X46">
        <v>28.372160000000001</v>
      </c>
      <c r="Y46">
        <v>28.372160000000001</v>
      </c>
      <c r="Z46">
        <v>3.8779539999999999</v>
      </c>
      <c r="AA46">
        <v>68.270120000000006</v>
      </c>
      <c r="AB46">
        <v>2.5608979999999999</v>
      </c>
      <c r="AC46">
        <v>3.751125</v>
      </c>
      <c r="AD46">
        <v>1.317056</v>
      </c>
      <c r="AE46">
        <v>-176.09899999999999</v>
      </c>
      <c r="AF46">
        <v>-58.957999999999998</v>
      </c>
      <c r="AG46">
        <v>-6.71312</v>
      </c>
      <c r="AH46">
        <v>-1.908E-2</v>
      </c>
      <c r="AI46">
        <v>0</v>
      </c>
      <c r="AJ46">
        <v>0</v>
      </c>
      <c r="AK46">
        <v>1</v>
      </c>
      <c r="AL46">
        <v>0</v>
      </c>
      <c r="AM46">
        <v>25728.35</v>
      </c>
      <c r="AN46" t="s">
        <v>367</v>
      </c>
      <c r="AO46" t="s">
        <v>367</v>
      </c>
      <c r="AP46">
        <v>0</v>
      </c>
      <c r="AQ46">
        <v>0</v>
      </c>
      <c r="AR46" t="e">
        <v>#DIV/0!</v>
      </c>
      <c r="AS46">
        <v>0</v>
      </c>
      <c r="AT46" t="s">
        <v>367</v>
      </c>
      <c r="AU46" t="s">
        <v>367</v>
      </c>
      <c r="AV46">
        <v>0</v>
      </c>
      <c r="AW46">
        <v>0</v>
      </c>
      <c r="AX46" t="e">
        <v>#DIV/0!</v>
      </c>
      <c r="AY46">
        <v>0.5</v>
      </c>
      <c r="AZ46">
        <v>1261.249</v>
      </c>
      <c r="BA46">
        <v>27.420970000000001</v>
      </c>
      <c r="BB46" t="e">
        <v>#DIV/0!</v>
      </c>
      <c r="BC46">
        <v>2.1741E-2</v>
      </c>
      <c r="BD46" t="e">
        <v>#DIV/0!</v>
      </c>
      <c r="BE46" t="e">
        <v>#DIV/0!</v>
      </c>
      <c r="BF46" t="s">
        <v>367</v>
      </c>
      <c r="BG46">
        <v>0</v>
      </c>
      <c r="BH46" t="e">
        <v>#DIV/0!</v>
      </c>
      <c r="BI46" t="e">
        <v>#DIV/0!</v>
      </c>
      <c r="BJ46" t="e">
        <v>#DIV/0!</v>
      </c>
      <c r="BK46" t="e">
        <v>#DIV/0!</v>
      </c>
      <c r="BL46" t="e">
        <v>#DIV/0!</v>
      </c>
      <c r="BM46" t="e">
        <v>#DIV/0!</v>
      </c>
      <c r="BN46" t="e">
        <v>#DIV/0!</v>
      </c>
      <c r="BO46" t="e">
        <v>#DIV/0!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1500.04</v>
      </c>
      <c r="CI46">
        <v>1261.249</v>
      </c>
      <c r="CJ46">
        <v>0.84080999999999995</v>
      </c>
      <c r="CK46">
        <v>0.161163</v>
      </c>
      <c r="CL46">
        <v>6</v>
      </c>
      <c r="CM46">
        <v>0.5</v>
      </c>
      <c r="CN46" t="s">
        <v>368</v>
      </c>
      <c r="CO46">
        <v>2</v>
      </c>
      <c r="CP46">
        <v>1660000000</v>
      </c>
      <c r="CQ46">
        <v>1463.6220000000001</v>
      </c>
      <c r="CR46">
        <v>1499.9</v>
      </c>
      <c r="CS46">
        <v>25.2606</v>
      </c>
      <c r="CT46">
        <v>21.015799999999999</v>
      </c>
      <c r="CU46">
        <v>1458.87</v>
      </c>
      <c r="CV46">
        <v>24.424600000000002</v>
      </c>
      <c r="CW46">
        <v>550.17600000000004</v>
      </c>
      <c r="CX46">
        <v>101.279</v>
      </c>
      <c r="CY46">
        <v>0.100138</v>
      </c>
      <c r="CZ46">
        <v>27.801400000000001</v>
      </c>
      <c r="DA46">
        <v>28.214600000000001</v>
      </c>
      <c r="DB46">
        <v>999.9</v>
      </c>
      <c r="DC46">
        <v>0</v>
      </c>
      <c r="DD46">
        <v>0</v>
      </c>
      <c r="DE46">
        <v>4991.25</v>
      </c>
      <c r="DF46">
        <v>0</v>
      </c>
      <c r="DG46">
        <v>1667.61</v>
      </c>
      <c r="DH46">
        <v>-36.507599999999996</v>
      </c>
      <c r="DI46">
        <v>1501.52</v>
      </c>
      <c r="DJ46">
        <v>1532.1</v>
      </c>
      <c r="DK46">
        <v>4.3736899999999999</v>
      </c>
      <c r="DL46">
        <v>1499.9</v>
      </c>
      <c r="DM46">
        <v>21.015799999999999</v>
      </c>
      <c r="DN46">
        <v>2.5714100000000002</v>
      </c>
      <c r="DO46">
        <v>2.12845</v>
      </c>
      <c r="DP46">
        <v>21.485700000000001</v>
      </c>
      <c r="DQ46">
        <v>18.433700000000002</v>
      </c>
      <c r="DR46">
        <v>1500.04</v>
      </c>
      <c r="DS46">
        <v>0.973001</v>
      </c>
      <c r="DT46">
        <v>2.6998999999999999E-2</v>
      </c>
      <c r="DU46">
        <v>0</v>
      </c>
      <c r="DV46">
        <v>2.0085999999999999</v>
      </c>
      <c r="DW46">
        <v>0</v>
      </c>
      <c r="DX46">
        <v>19578.7</v>
      </c>
      <c r="DY46">
        <v>13303.9</v>
      </c>
      <c r="DZ46">
        <v>37.311999999999998</v>
      </c>
      <c r="EA46">
        <v>39.436999999999998</v>
      </c>
      <c r="EB46">
        <v>37.875</v>
      </c>
      <c r="EC46">
        <v>38.25</v>
      </c>
      <c r="ED46">
        <v>37.5</v>
      </c>
      <c r="EE46">
        <v>1459.54</v>
      </c>
      <c r="EF46">
        <v>40.5</v>
      </c>
      <c r="EG46">
        <v>0</v>
      </c>
      <c r="EH46">
        <v>1660000000</v>
      </c>
      <c r="EI46">
        <v>0</v>
      </c>
      <c r="EJ46">
        <v>2.3619880000000002</v>
      </c>
      <c r="EK46">
        <v>0.112015</v>
      </c>
      <c r="EL46">
        <v>-140.30799999999999</v>
      </c>
      <c r="EM46">
        <v>19567.240000000002</v>
      </c>
      <c r="EN46">
        <v>15</v>
      </c>
      <c r="EO46">
        <v>1660000000</v>
      </c>
      <c r="EP46">
        <v>0.97084490740740748</v>
      </c>
      <c r="EQ46">
        <v>1660000000</v>
      </c>
      <c r="ER46">
        <v>1660000000</v>
      </c>
      <c r="ES46">
        <v>37</v>
      </c>
      <c r="ET46">
        <v>0.25800000000000001</v>
      </c>
      <c r="EU46">
        <v>1.2E-2</v>
      </c>
      <c r="EV46">
        <v>4.7519999999999998</v>
      </c>
      <c r="EW46">
        <v>0.83599999999999997</v>
      </c>
      <c r="EX46">
        <v>1500</v>
      </c>
      <c r="EY46">
        <v>21</v>
      </c>
      <c r="EZ46">
        <v>0.14000000000000001</v>
      </c>
      <c r="FA46">
        <v>0.03</v>
      </c>
      <c r="FB46">
        <v>-37.184100000000001</v>
      </c>
      <c r="FC46">
        <v>3.3637329999999999</v>
      </c>
      <c r="FD46">
        <v>0.33565400000000001</v>
      </c>
      <c r="FE46">
        <v>0</v>
      </c>
      <c r="FF46">
        <v>4.3895770000000001</v>
      </c>
      <c r="FG46">
        <v>-0.12792999999999999</v>
      </c>
      <c r="FH46">
        <v>1.391E-2</v>
      </c>
      <c r="FI46">
        <v>1</v>
      </c>
      <c r="FJ46">
        <v>1</v>
      </c>
      <c r="FK46">
        <v>2</v>
      </c>
      <c r="FL46">
        <v>44563</v>
      </c>
      <c r="FM46">
        <v>3.0580099999999999</v>
      </c>
      <c r="FN46">
        <v>2.7640500000000001</v>
      </c>
      <c r="FO46">
        <v>0.242558</v>
      </c>
      <c r="FP46">
        <v>0.24759900000000001</v>
      </c>
      <c r="FQ46">
        <v>0.122172</v>
      </c>
      <c r="FR46">
        <v>0.11006000000000001</v>
      </c>
      <c r="FS46">
        <v>23937.4</v>
      </c>
      <c r="FT46">
        <v>18614</v>
      </c>
      <c r="FU46">
        <v>29685.8</v>
      </c>
      <c r="FV46">
        <v>24205.4</v>
      </c>
      <c r="FW46">
        <v>34242.800000000003</v>
      </c>
      <c r="FX46">
        <v>31442.400000000001</v>
      </c>
      <c r="FY46">
        <v>42878.6</v>
      </c>
      <c r="FZ46">
        <v>39471.199999999997</v>
      </c>
      <c r="GA46">
        <v>2.0571999999999999</v>
      </c>
      <c r="GB46">
        <v>1.9348000000000001</v>
      </c>
      <c r="GC46">
        <v>7.0177000000000003E-2</v>
      </c>
      <c r="GD46">
        <v>0</v>
      </c>
      <c r="GE46">
        <v>27.068200000000001</v>
      </c>
      <c r="GF46">
        <v>999.9</v>
      </c>
      <c r="GG46">
        <v>48.8</v>
      </c>
      <c r="GH46">
        <v>34.799999999999997</v>
      </c>
      <c r="GI46">
        <v>26.9145</v>
      </c>
      <c r="GJ46">
        <v>31.071999999999999</v>
      </c>
      <c r="GK46">
        <v>35.420699999999997</v>
      </c>
      <c r="GL46">
        <v>1</v>
      </c>
      <c r="GM46">
        <v>0.187947</v>
      </c>
      <c r="GN46">
        <v>1.44502</v>
      </c>
      <c r="GO46">
        <v>20.261700000000001</v>
      </c>
      <c r="GP46">
        <v>5.2234299999999996</v>
      </c>
      <c r="GQ46">
        <v>11.908099999999999</v>
      </c>
      <c r="GR46">
        <v>4.9638</v>
      </c>
      <c r="GS46">
        <v>3.2919999999999998</v>
      </c>
      <c r="GT46">
        <v>9999</v>
      </c>
      <c r="GU46">
        <v>9999</v>
      </c>
      <c r="GV46">
        <v>8983</v>
      </c>
      <c r="GW46">
        <v>988.2</v>
      </c>
      <c r="GX46">
        <v>1.87714</v>
      </c>
      <c r="GY46">
        <v>1.87548</v>
      </c>
      <c r="GZ46">
        <v>1.87419</v>
      </c>
      <c r="HA46">
        <v>1.8733299999999999</v>
      </c>
      <c r="HB46">
        <v>1.8748499999999999</v>
      </c>
      <c r="HC46">
        <v>1.8697999999999999</v>
      </c>
      <c r="HD46">
        <v>1.8739300000000001</v>
      </c>
      <c r="HE46">
        <v>1.8790800000000001</v>
      </c>
      <c r="HF46">
        <v>0</v>
      </c>
      <c r="HG46">
        <v>0</v>
      </c>
      <c r="HH46">
        <v>0</v>
      </c>
      <c r="HI46">
        <v>0</v>
      </c>
      <c r="HJ46">
        <v>0</v>
      </c>
      <c r="HK46" t="s">
        <v>372</v>
      </c>
      <c r="HL46" t="s">
        <v>373</v>
      </c>
      <c r="HM46" t="s">
        <v>780</v>
      </c>
      <c r="HN46" t="s">
        <v>780</v>
      </c>
      <c r="HO46" t="s">
        <v>373</v>
      </c>
      <c r="HP46">
        <v>0</v>
      </c>
      <c r="HQ46">
        <v>100</v>
      </c>
      <c r="HR46">
        <v>100</v>
      </c>
      <c r="HS46">
        <v>4.7519999999999998</v>
      </c>
      <c r="HT46">
        <v>0.83599999999999997</v>
      </c>
      <c r="HU46">
        <v>3.2766630000000001</v>
      </c>
      <c r="HV46">
        <v>3.163E-3</v>
      </c>
      <c r="HW46">
        <v>-1.9999999999999999E-6</v>
      </c>
      <c r="HX46">
        <v>3.13E-10</v>
      </c>
      <c r="HY46">
        <v>0.25561400000000001</v>
      </c>
      <c r="HZ46">
        <v>2.2706E-2</v>
      </c>
      <c r="IA46">
        <v>3.1700000000000001E-4</v>
      </c>
      <c r="IB46">
        <v>-2.3999999999999999E-6</v>
      </c>
      <c r="IC46">
        <v>4</v>
      </c>
      <c r="ID46">
        <v>1883</v>
      </c>
      <c r="IE46">
        <v>1</v>
      </c>
      <c r="IF46">
        <v>28</v>
      </c>
      <c r="IG46">
        <v>1.3</v>
      </c>
      <c r="IH46">
        <v>11.4</v>
      </c>
      <c r="II46">
        <v>3.0883799999999999</v>
      </c>
      <c r="IJ46">
        <v>2.4096700000000002</v>
      </c>
      <c r="IK46">
        <v>1.42578</v>
      </c>
      <c r="IL46">
        <v>2.2863799999999999</v>
      </c>
      <c r="IM46">
        <v>1.5478499999999999</v>
      </c>
      <c r="IN46">
        <v>2.3925800000000002</v>
      </c>
      <c r="IO46">
        <v>37.674500000000002</v>
      </c>
      <c r="IP46">
        <v>14.5085</v>
      </c>
      <c r="IQ46">
        <v>18</v>
      </c>
      <c r="IR46">
        <v>572.26599999999996</v>
      </c>
      <c r="IS46">
        <v>478.57600000000002</v>
      </c>
      <c r="IT46">
        <v>25.000900000000001</v>
      </c>
      <c r="IU46">
        <v>29.626000000000001</v>
      </c>
      <c r="IV46">
        <v>30.000299999999999</v>
      </c>
      <c r="IW46">
        <v>29.5427</v>
      </c>
      <c r="IX46">
        <v>29.469000000000001</v>
      </c>
      <c r="IY46">
        <v>61.829900000000002</v>
      </c>
      <c r="IZ46">
        <v>23.103400000000001</v>
      </c>
      <c r="JA46">
        <v>0</v>
      </c>
      <c r="JB46">
        <v>25</v>
      </c>
      <c r="JC46">
        <v>1500</v>
      </c>
      <c r="JD46">
        <v>20.9649</v>
      </c>
      <c r="JE46">
        <v>99.367000000000004</v>
      </c>
      <c r="JF46">
        <v>100.44199999999999</v>
      </c>
    </row>
    <row r="47" spans="1:266" x14ac:dyDescent="0.2">
      <c r="A47">
        <v>45</v>
      </c>
      <c r="B47">
        <v>1660000000</v>
      </c>
      <c r="C47">
        <v>6558.6</v>
      </c>
      <c r="D47" t="s">
        <v>826</v>
      </c>
      <c r="E47">
        <v>0.97172453703703709</v>
      </c>
      <c r="F47" t="s">
        <v>366</v>
      </c>
      <c r="H47" t="s">
        <v>394</v>
      </c>
      <c r="I47">
        <v>14</v>
      </c>
      <c r="J47" t="s">
        <v>812</v>
      </c>
      <c r="K47">
        <v>1660000000</v>
      </c>
      <c r="L47">
        <v>4.0930000000000003E-3</v>
      </c>
      <c r="M47">
        <v>4.093032</v>
      </c>
      <c r="N47">
        <v>27.203389999999999</v>
      </c>
      <c r="O47">
        <v>1961.65</v>
      </c>
      <c r="P47">
        <v>1785.617</v>
      </c>
      <c r="Q47">
        <v>181.02449999999999</v>
      </c>
      <c r="R47">
        <v>198.8707</v>
      </c>
      <c r="S47">
        <v>0.343887</v>
      </c>
      <c r="T47">
        <v>1.9132210000000001</v>
      </c>
      <c r="U47">
        <v>0.31287599999999999</v>
      </c>
      <c r="V47">
        <v>0.1981</v>
      </c>
      <c r="W47">
        <v>241.73220000000001</v>
      </c>
      <c r="X47">
        <v>28.265149999999998</v>
      </c>
      <c r="Y47">
        <v>28.265149999999998</v>
      </c>
      <c r="Z47">
        <v>3.8538950000000001</v>
      </c>
      <c r="AA47">
        <v>68.781790000000001</v>
      </c>
      <c r="AB47">
        <v>2.569671</v>
      </c>
      <c r="AC47">
        <v>3.7359749999999998</v>
      </c>
      <c r="AD47">
        <v>1.2842249999999999</v>
      </c>
      <c r="AE47">
        <v>-180.50299999999999</v>
      </c>
      <c r="AF47">
        <v>-54.981999999999999</v>
      </c>
      <c r="AG47">
        <v>-6.2641200000000001</v>
      </c>
      <c r="AH47">
        <v>-1.6629999999999999E-2</v>
      </c>
      <c r="AI47">
        <v>0</v>
      </c>
      <c r="AJ47">
        <v>0</v>
      </c>
      <c r="AK47">
        <v>1</v>
      </c>
      <c r="AL47">
        <v>0</v>
      </c>
      <c r="AM47">
        <v>25663.47</v>
      </c>
      <c r="AN47" t="s">
        <v>367</v>
      </c>
      <c r="AO47" t="s">
        <v>367</v>
      </c>
      <c r="AP47">
        <v>0</v>
      </c>
      <c r="AQ47">
        <v>0</v>
      </c>
      <c r="AR47" t="e">
        <v>#DIV/0!</v>
      </c>
      <c r="AS47">
        <v>0</v>
      </c>
      <c r="AT47" t="s">
        <v>367</v>
      </c>
      <c r="AU47" t="s">
        <v>367</v>
      </c>
      <c r="AV47">
        <v>0</v>
      </c>
      <c r="AW47">
        <v>0</v>
      </c>
      <c r="AX47" t="e">
        <v>#DIV/0!</v>
      </c>
      <c r="AY47">
        <v>0.5</v>
      </c>
      <c r="AZ47">
        <v>1261.1479999999999</v>
      </c>
      <c r="BA47">
        <v>27.203389999999999</v>
      </c>
      <c r="BB47" t="e">
        <v>#DIV/0!</v>
      </c>
      <c r="BC47">
        <v>2.1569999999999999E-2</v>
      </c>
      <c r="BD47" t="e">
        <v>#DIV/0!</v>
      </c>
      <c r="BE47" t="e">
        <v>#DIV/0!</v>
      </c>
      <c r="BF47" t="s">
        <v>367</v>
      </c>
      <c r="BG47">
        <v>0</v>
      </c>
      <c r="BH47" t="e">
        <v>#DIV/0!</v>
      </c>
      <c r="BI47" t="e">
        <v>#DIV/0!</v>
      </c>
      <c r="BJ47" t="e">
        <v>#DIV/0!</v>
      </c>
      <c r="BK47" t="e">
        <v>#DIV/0!</v>
      </c>
      <c r="BL47" t="e">
        <v>#DIV/0!</v>
      </c>
      <c r="BM47" t="e">
        <v>#DIV/0!</v>
      </c>
      <c r="BN47" t="e">
        <v>#DIV/0!</v>
      </c>
      <c r="BO47" t="e">
        <v>#DIV/0!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1499.92</v>
      </c>
      <c r="CI47">
        <v>1261.1479999999999</v>
      </c>
      <c r="CJ47">
        <v>0.84080999999999995</v>
      </c>
      <c r="CK47">
        <v>0.161163</v>
      </c>
      <c r="CL47">
        <v>6</v>
      </c>
      <c r="CM47">
        <v>0.5</v>
      </c>
      <c r="CN47" t="s">
        <v>368</v>
      </c>
      <c r="CO47">
        <v>2</v>
      </c>
      <c r="CP47">
        <v>1660000000</v>
      </c>
      <c r="CQ47">
        <v>1961.65</v>
      </c>
      <c r="CR47">
        <v>2000.07</v>
      </c>
      <c r="CS47">
        <v>25.347100000000001</v>
      </c>
      <c r="CT47">
        <v>20.9969</v>
      </c>
      <c r="CU47">
        <v>1956.77</v>
      </c>
      <c r="CV47">
        <v>24.3718</v>
      </c>
      <c r="CW47">
        <v>550.221</v>
      </c>
      <c r="CX47">
        <v>101.279</v>
      </c>
      <c r="CY47">
        <v>0.100281</v>
      </c>
      <c r="CZ47">
        <v>27.732099999999999</v>
      </c>
      <c r="DA47">
        <v>28.189599999999999</v>
      </c>
      <c r="DB47">
        <v>999.9</v>
      </c>
      <c r="DC47">
        <v>0</v>
      </c>
      <c r="DD47">
        <v>0</v>
      </c>
      <c r="DE47">
        <v>4979.38</v>
      </c>
      <c r="DF47">
        <v>0</v>
      </c>
      <c r="DG47">
        <v>1675.24</v>
      </c>
      <c r="DH47">
        <v>-39.039099999999998</v>
      </c>
      <c r="DI47">
        <v>2012.03</v>
      </c>
      <c r="DJ47">
        <v>2042.96</v>
      </c>
      <c r="DK47">
        <v>4.3502000000000001</v>
      </c>
      <c r="DL47">
        <v>2000.07</v>
      </c>
      <c r="DM47">
        <v>20.9969</v>
      </c>
      <c r="DN47">
        <v>2.5671300000000001</v>
      </c>
      <c r="DO47">
        <v>2.1265499999999999</v>
      </c>
      <c r="DP47">
        <v>21.458500000000001</v>
      </c>
      <c r="DQ47">
        <v>18.4194</v>
      </c>
      <c r="DR47">
        <v>1499.92</v>
      </c>
      <c r="DS47">
        <v>0.97299599999999997</v>
      </c>
      <c r="DT47">
        <v>2.7004E-2</v>
      </c>
      <c r="DU47">
        <v>0</v>
      </c>
      <c r="DV47">
        <v>2.2911000000000001</v>
      </c>
      <c r="DW47">
        <v>0</v>
      </c>
      <c r="DX47">
        <v>19796.7</v>
      </c>
      <c r="DY47">
        <v>13302.8</v>
      </c>
      <c r="DZ47">
        <v>37.061999999999998</v>
      </c>
      <c r="EA47">
        <v>39.25</v>
      </c>
      <c r="EB47">
        <v>37.625</v>
      </c>
      <c r="EC47">
        <v>38</v>
      </c>
      <c r="ED47">
        <v>37.311999999999998</v>
      </c>
      <c r="EE47">
        <v>1459.42</v>
      </c>
      <c r="EF47">
        <v>40.5</v>
      </c>
      <c r="EG47">
        <v>0</v>
      </c>
      <c r="EH47">
        <v>1660000000</v>
      </c>
      <c r="EI47">
        <v>0</v>
      </c>
      <c r="EJ47">
        <v>2.3901919999999999</v>
      </c>
      <c r="EK47">
        <v>0.80826200000000004</v>
      </c>
      <c r="EL47">
        <v>286.13850000000002</v>
      </c>
      <c r="EM47">
        <v>19775.099999999999</v>
      </c>
      <c r="EN47">
        <v>15</v>
      </c>
      <c r="EO47">
        <v>1660000000</v>
      </c>
      <c r="EP47">
        <v>0.97207175925925926</v>
      </c>
      <c r="EQ47">
        <v>1660000000</v>
      </c>
      <c r="ER47">
        <v>1660000000</v>
      </c>
      <c r="ES47">
        <v>38</v>
      </c>
      <c r="ET47">
        <v>0.66600000000000004</v>
      </c>
      <c r="EU47">
        <v>1.2E-2</v>
      </c>
      <c r="EV47">
        <v>4.88</v>
      </c>
      <c r="EW47">
        <v>0.83599999999999997</v>
      </c>
      <c r="EX47">
        <v>2000</v>
      </c>
      <c r="EY47">
        <v>21</v>
      </c>
      <c r="EZ47">
        <v>0.08</v>
      </c>
      <c r="FA47">
        <v>0.03</v>
      </c>
      <c r="FB47">
        <v>-40.449199999999998</v>
      </c>
      <c r="FC47">
        <v>5.7707769999999998</v>
      </c>
      <c r="FD47">
        <v>0.60285</v>
      </c>
      <c r="FE47">
        <v>0</v>
      </c>
      <c r="FF47">
        <v>4.3654080000000004</v>
      </c>
      <c r="FG47">
        <v>-0.13352</v>
      </c>
      <c r="FH47">
        <v>1.3639E-2</v>
      </c>
      <c r="FI47">
        <v>1</v>
      </c>
      <c r="FJ47">
        <v>1</v>
      </c>
      <c r="FK47">
        <v>2</v>
      </c>
      <c r="FL47">
        <v>44563</v>
      </c>
      <c r="FM47">
        <v>3.0580099999999999</v>
      </c>
      <c r="FN47">
        <v>2.7641399999999998</v>
      </c>
      <c r="FO47">
        <v>0.28855900000000001</v>
      </c>
      <c r="FP47">
        <v>0.293184</v>
      </c>
      <c r="FQ47">
        <v>0.121964</v>
      </c>
      <c r="FR47">
        <v>0.109969</v>
      </c>
      <c r="FS47">
        <v>22476.400000000001</v>
      </c>
      <c r="FT47">
        <v>17480.099999999999</v>
      </c>
      <c r="FU47">
        <v>29680.1</v>
      </c>
      <c r="FV47">
        <v>24200.2</v>
      </c>
      <c r="FW47">
        <v>34246.1</v>
      </c>
      <c r="FX47">
        <v>31441.3</v>
      </c>
      <c r="FY47">
        <v>42869.599999999999</v>
      </c>
      <c r="FZ47">
        <v>39463.599999999999</v>
      </c>
      <c r="GA47">
        <v>2.0561699999999998</v>
      </c>
      <c r="GB47">
        <v>1.9339999999999999</v>
      </c>
      <c r="GC47">
        <v>6.5315999999999999E-2</v>
      </c>
      <c r="GD47">
        <v>0</v>
      </c>
      <c r="GE47">
        <v>27.122599999999998</v>
      </c>
      <c r="GF47">
        <v>999.9</v>
      </c>
      <c r="GG47">
        <v>48.7</v>
      </c>
      <c r="GH47">
        <v>34.9</v>
      </c>
      <c r="GI47">
        <v>27.009399999999999</v>
      </c>
      <c r="GJ47">
        <v>30.802</v>
      </c>
      <c r="GK47">
        <v>35.556899999999999</v>
      </c>
      <c r="GL47">
        <v>1</v>
      </c>
      <c r="GM47">
        <v>0.19636400000000001</v>
      </c>
      <c r="GN47">
        <v>1.4397899999999999</v>
      </c>
      <c r="GO47">
        <v>20.2606</v>
      </c>
      <c r="GP47">
        <v>5.2246300000000003</v>
      </c>
      <c r="GQ47">
        <v>11.908099999999999</v>
      </c>
      <c r="GR47">
        <v>4.9633500000000002</v>
      </c>
      <c r="GS47">
        <v>3.2919999999999998</v>
      </c>
      <c r="GT47">
        <v>9999</v>
      </c>
      <c r="GU47">
        <v>9999</v>
      </c>
      <c r="GV47">
        <v>8983</v>
      </c>
      <c r="GW47">
        <v>988.2</v>
      </c>
      <c r="GX47">
        <v>1.8771500000000001</v>
      </c>
      <c r="GY47">
        <v>1.87551</v>
      </c>
      <c r="GZ47">
        <v>1.87416</v>
      </c>
      <c r="HA47">
        <v>1.87338</v>
      </c>
      <c r="HB47">
        <v>1.8748499999999999</v>
      </c>
      <c r="HC47">
        <v>1.86981</v>
      </c>
      <c r="HD47">
        <v>1.87395</v>
      </c>
      <c r="HE47">
        <v>1.8790199999999999</v>
      </c>
      <c r="HF47">
        <v>0</v>
      </c>
      <c r="HG47">
        <v>0</v>
      </c>
      <c r="HH47">
        <v>0</v>
      </c>
      <c r="HI47">
        <v>0</v>
      </c>
      <c r="HJ47">
        <v>0</v>
      </c>
      <c r="HK47" t="s">
        <v>372</v>
      </c>
      <c r="HL47" t="s">
        <v>373</v>
      </c>
      <c r="HM47" t="s">
        <v>780</v>
      </c>
      <c r="HN47" t="s">
        <v>780</v>
      </c>
      <c r="HO47" t="s">
        <v>373</v>
      </c>
      <c r="HP47">
        <v>0</v>
      </c>
      <c r="HQ47">
        <v>100</v>
      </c>
      <c r="HR47">
        <v>100</v>
      </c>
      <c r="HS47">
        <v>4.88</v>
      </c>
      <c r="HT47">
        <v>0.97529999999999994</v>
      </c>
      <c r="HU47">
        <v>3.5352320000000002</v>
      </c>
      <c r="HV47">
        <v>3.163E-3</v>
      </c>
      <c r="HW47">
        <v>-1.9999999999999999E-6</v>
      </c>
      <c r="HX47">
        <v>3.13E-10</v>
      </c>
      <c r="HY47">
        <v>0.26791900000000002</v>
      </c>
      <c r="HZ47">
        <v>2.2706E-2</v>
      </c>
      <c r="IA47">
        <v>3.1700000000000001E-4</v>
      </c>
      <c r="IB47">
        <v>-2.3999999999999999E-6</v>
      </c>
      <c r="IC47">
        <v>4</v>
      </c>
      <c r="ID47">
        <v>1883</v>
      </c>
      <c r="IE47">
        <v>1</v>
      </c>
      <c r="IF47">
        <v>28</v>
      </c>
      <c r="IG47">
        <v>1.3</v>
      </c>
      <c r="IH47">
        <v>1.5</v>
      </c>
      <c r="II47">
        <v>3.89893</v>
      </c>
      <c r="IJ47">
        <v>2.3535200000000001</v>
      </c>
      <c r="IK47">
        <v>1.42578</v>
      </c>
      <c r="IL47">
        <v>2.2863799999999999</v>
      </c>
      <c r="IM47">
        <v>1.5478499999999999</v>
      </c>
      <c r="IN47">
        <v>2.4108900000000002</v>
      </c>
      <c r="IO47">
        <v>37.819499999999998</v>
      </c>
      <c r="IP47">
        <v>14.491</v>
      </c>
      <c r="IQ47">
        <v>18</v>
      </c>
      <c r="IR47">
        <v>572.34900000000005</v>
      </c>
      <c r="IS47">
        <v>478.76799999999997</v>
      </c>
      <c r="IT47">
        <v>24.9998</v>
      </c>
      <c r="IU47">
        <v>29.712900000000001</v>
      </c>
      <c r="IV47">
        <v>30.000399999999999</v>
      </c>
      <c r="IW47">
        <v>29.628799999999998</v>
      </c>
      <c r="IX47">
        <v>29.555399999999999</v>
      </c>
      <c r="IY47">
        <v>78.070400000000006</v>
      </c>
      <c r="IZ47">
        <v>24.227799999999998</v>
      </c>
      <c r="JA47">
        <v>0</v>
      </c>
      <c r="JB47">
        <v>25</v>
      </c>
      <c r="JC47">
        <v>2000</v>
      </c>
      <c r="JD47">
        <v>20.924499999999998</v>
      </c>
      <c r="JE47">
        <v>99.346800000000002</v>
      </c>
      <c r="JF47">
        <v>100.422</v>
      </c>
    </row>
    <row r="48" spans="1:266" x14ac:dyDescent="0.2">
      <c r="A48">
        <v>46</v>
      </c>
      <c r="B48">
        <v>1660000000</v>
      </c>
      <c r="C48">
        <v>7357</v>
      </c>
      <c r="D48" t="s">
        <v>827</v>
      </c>
      <c r="E48">
        <v>0.9809606481481481</v>
      </c>
      <c r="F48" t="s">
        <v>366</v>
      </c>
      <c r="H48" t="s">
        <v>449</v>
      </c>
      <c r="I48">
        <v>10</v>
      </c>
      <c r="J48" t="s">
        <v>828</v>
      </c>
      <c r="K48">
        <v>1660000000</v>
      </c>
      <c r="L48">
        <v>3.7009999999999999E-3</v>
      </c>
      <c r="M48">
        <v>3.701346</v>
      </c>
      <c r="N48">
        <v>15.734629999999999</v>
      </c>
      <c r="O48">
        <v>391.24700000000001</v>
      </c>
      <c r="P48">
        <v>291.70370000000003</v>
      </c>
      <c r="Q48">
        <v>29.568650000000002</v>
      </c>
      <c r="R48">
        <v>39.658900000000003</v>
      </c>
      <c r="S48">
        <v>0.29298000000000002</v>
      </c>
      <c r="T48">
        <v>1.916914</v>
      </c>
      <c r="U48">
        <v>0.27018399999999998</v>
      </c>
      <c r="V48">
        <v>0.170765</v>
      </c>
      <c r="W48">
        <v>241.76349999999999</v>
      </c>
      <c r="X48">
        <v>29.540839999999999</v>
      </c>
      <c r="Y48">
        <v>29.540839999999999</v>
      </c>
      <c r="Z48">
        <v>4.1493679999999999</v>
      </c>
      <c r="AA48">
        <v>70.401579999999996</v>
      </c>
      <c r="AB48">
        <v>2.8083879999999999</v>
      </c>
      <c r="AC48">
        <v>3.989099</v>
      </c>
      <c r="AD48">
        <v>1.3409789999999999</v>
      </c>
      <c r="AE48">
        <v>-163.22900000000001</v>
      </c>
      <c r="AF48">
        <v>-70.453900000000004</v>
      </c>
      <c r="AG48">
        <v>-8.1076899999999998</v>
      </c>
      <c r="AH48">
        <v>-2.741E-2</v>
      </c>
      <c r="AI48">
        <v>0</v>
      </c>
      <c r="AJ48">
        <v>0</v>
      </c>
      <c r="AK48">
        <v>1</v>
      </c>
      <c r="AL48">
        <v>0</v>
      </c>
      <c r="AM48">
        <v>25660.61</v>
      </c>
      <c r="AN48" t="s">
        <v>367</v>
      </c>
      <c r="AO48" t="s">
        <v>367</v>
      </c>
      <c r="AP48">
        <v>0</v>
      </c>
      <c r="AQ48">
        <v>0</v>
      </c>
      <c r="AR48" t="e">
        <v>#DIV/0!</v>
      </c>
      <c r="AS48">
        <v>0</v>
      </c>
      <c r="AT48" t="s">
        <v>367</v>
      </c>
      <c r="AU48" t="s">
        <v>367</v>
      </c>
      <c r="AV48">
        <v>0</v>
      </c>
      <c r="AW48">
        <v>0</v>
      </c>
      <c r="AX48" t="e">
        <v>#DIV/0!</v>
      </c>
      <c r="AY48">
        <v>0.5</v>
      </c>
      <c r="AZ48">
        <v>1261.316</v>
      </c>
      <c r="BA48">
        <v>15.734629999999999</v>
      </c>
      <c r="BB48" t="e">
        <v>#DIV/0!</v>
      </c>
      <c r="BC48">
        <v>1.2475E-2</v>
      </c>
      <c r="BD48" t="e">
        <v>#DIV/0!</v>
      </c>
      <c r="BE48" t="e">
        <v>#DIV/0!</v>
      </c>
      <c r="BF48" t="s">
        <v>367</v>
      </c>
      <c r="BG48">
        <v>0</v>
      </c>
      <c r="BH48" t="e">
        <v>#DIV/0!</v>
      </c>
      <c r="BI48" t="e">
        <v>#DIV/0!</v>
      </c>
      <c r="BJ48" t="e">
        <v>#DIV/0!</v>
      </c>
      <c r="BK48" t="e">
        <v>#DIV/0!</v>
      </c>
      <c r="BL48" t="e">
        <v>#DIV/0!</v>
      </c>
      <c r="BM48" t="e">
        <v>#DIV/0!</v>
      </c>
      <c r="BN48" t="e">
        <v>#DIV/0!</v>
      </c>
      <c r="BO48" t="e">
        <v>#DIV/0!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1500.12</v>
      </c>
      <c r="CI48">
        <v>1261.316</v>
      </c>
      <c r="CJ48">
        <v>0.84080999999999995</v>
      </c>
      <c r="CK48">
        <v>0.161163</v>
      </c>
      <c r="CL48">
        <v>6</v>
      </c>
      <c r="CM48">
        <v>0.5</v>
      </c>
      <c r="CN48" t="s">
        <v>368</v>
      </c>
      <c r="CO48">
        <v>2</v>
      </c>
      <c r="CP48">
        <v>1660000000</v>
      </c>
      <c r="CQ48">
        <v>391.24700000000001</v>
      </c>
      <c r="CR48">
        <v>409.98200000000003</v>
      </c>
      <c r="CS48">
        <v>27.7056</v>
      </c>
      <c r="CT48">
        <v>23.781700000000001</v>
      </c>
      <c r="CU48">
        <v>387.35300000000001</v>
      </c>
      <c r="CV48">
        <v>26.7776</v>
      </c>
      <c r="CW48">
        <v>550.28899999999999</v>
      </c>
      <c r="CX48">
        <v>101.265</v>
      </c>
      <c r="CY48">
        <v>0.100372</v>
      </c>
      <c r="CZ48">
        <v>28.859100000000002</v>
      </c>
      <c r="DA48">
        <v>29.019400000000001</v>
      </c>
      <c r="DB48">
        <v>999.9</v>
      </c>
      <c r="DC48">
        <v>0</v>
      </c>
      <c r="DD48">
        <v>0</v>
      </c>
      <c r="DE48">
        <v>4995.62</v>
      </c>
      <c r="DF48">
        <v>0</v>
      </c>
      <c r="DG48">
        <v>1817.58</v>
      </c>
      <c r="DH48">
        <v>-17.626799999999999</v>
      </c>
      <c r="DI48">
        <v>403.59</v>
      </c>
      <c r="DJ48">
        <v>419.97</v>
      </c>
      <c r="DK48">
        <v>4.0537299999999998</v>
      </c>
      <c r="DL48">
        <v>409.98200000000003</v>
      </c>
      <c r="DM48">
        <v>23.781700000000001</v>
      </c>
      <c r="DN48">
        <v>2.8187500000000001</v>
      </c>
      <c r="DO48">
        <v>2.4082499999999998</v>
      </c>
      <c r="DP48">
        <v>22.994299999999999</v>
      </c>
      <c r="DQ48">
        <v>20.4194</v>
      </c>
      <c r="DR48">
        <v>1500.12</v>
      </c>
      <c r="DS48">
        <v>0.97300600000000004</v>
      </c>
      <c r="DT48">
        <v>2.6994000000000001E-2</v>
      </c>
      <c r="DU48">
        <v>0</v>
      </c>
      <c r="DV48">
        <v>2.2749000000000001</v>
      </c>
      <c r="DW48">
        <v>0</v>
      </c>
      <c r="DX48">
        <v>18396.599999999999</v>
      </c>
      <c r="DY48">
        <v>13304.7</v>
      </c>
      <c r="DZ48">
        <v>37.875</v>
      </c>
      <c r="EA48">
        <v>40.436999999999998</v>
      </c>
      <c r="EB48">
        <v>38.5</v>
      </c>
      <c r="EC48">
        <v>38.936999999999998</v>
      </c>
      <c r="ED48">
        <v>38.061999999999998</v>
      </c>
      <c r="EE48">
        <v>1459.63</v>
      </c>
      <c r="EF48">
        <v>40.49</v>
      </c>
      <c r="EG48">
        <v>0</v>
      </c>
      <c r="EH48">
        <v>1660000000</v>
      </c>
      <c r="EI48">
        <v>0</v>
      </c>
      <c r="EJ48">
        <v>2.3471769999999998</v>
      </c>
      <c r="EK48">
        <v>-6.7499999999999999E-3</v>
      </c>
      <c r="EL48">
        <v>-202.16399999999999</v>
      </c>
      <c r="EM48">
        <v>18263.240000000002</v>
      </c>
      <c r="EN48">
        <v>15</v>
      </c>
      <c r="EO48">
        <v>1660000000</v>
      </c>
      <c r="EP48">
        <v>0.98133101851851856</v>
      </c>
      <c r="EQ48">
        <v>1660000000</v>
      </c>
      <c r="ER48">
        <v>1660000000</v>
      </c>
      <c r="ES48">
        <v>39</v>
      </c>
      <c r="ET48">
        <v>-1.139</v>
      </c>
      <c r="EU48">
        <v>3.0000000000000001E-3</v>
      </c>
      <c r="EV48">
        <v>3.8940000000000001</v>
      </c>
      <c r="EW48">
        <v>0.92800000000000005</v>
      </c>
      <c r="EX48">
        <v>410</v>
      </c>
      <c r="EY48">
        <v>24</v>
      </c>
      <c r="EZ48">
        <v>7.0000000000000007E-2</v>
      </c>
      <c r="FA48">
        <v>0.02</v>
      </c>
      <c r="FB48">
        <v>-17.673999999999999</v>
      </c>
      <c r="FC48">
        <v>-0.39793000000000001</v>
      </c>
      <c r="FD48">
        <v>5.8878E-2</v>
      </c>
      <c r="FE48">
        <v>0</v>
      </c>
      <c r="FF48">
        <v>4.0136459999999996</v>
      </c>
      <c r="FG48">
        <v>8.0748E-2</v>
      </c>
      <c r="FH48">
        <v>2.8230999999999999E-2</v>
      </c>
      <c r="FI48">
        <v>1</v>
      </c>
      <c r="FJ48">
        <v>1</v>
      </c>
      <c r="FK48">
        <v>2</v>
      </c>
      <c r="FL48">
        <v>44563</v>
      </c>
      <c r="FM48">
        <v>3.0567700000000002</v>
      </c>
      <c r="FN48">
        <v>2.7643</v>
      </c>
      <c r="FO48">
        <v>9.8038E-2</v>
      </c>
      <c r="FP48">
        <v>0.102922</v>
      </c>
      <c r="FQ48">
        <v>0.12987499999999999</v>
      </c>
      <c r="FR48">
        <v>0.1196</v>
      </c>
      <c r="FS48">
        <v>28443.9</v>
      </c>
      <c r="FT48">
        <v>22156.9</v>
      </c>
      <c r="FU48">
        <v>29623.9</v>
      </c>
      <c r="FV48">
        <v>24166.9</v>
      </c>
      <c r="FW48">
        <v>33859.599999999999</v>
      </c>
      <c r="FX48">
        <v>31048.6</v>
      </c>
      <c r="FY48">
        <v>42781.599999999999</v>
      </c>
      <c r="FZ48">
        <v>39407.599999999999</v>
      </c>
      <c r="GA48">
        <v>2.0424199999999999</v>
      </c>
      <c r="GB48">
        <v>1.91537</v>
      </c>
      <c r="GC48">
        <v>2.3945999999999999E-2</v>
      </c>
      <c r="GD48">
        <v>0</v>
      </c>
      <c r="GE48">
        <v>28.628900000000002</v>
      </c>
      <c r="GF48">
        <v>999.9</v>
      </c>
      <c r="GG48">
        <v>51.3</v>
      </c>
      <c r="GH48">
        <v>35.5</v>
      </c>
      <c r="GI48">
        <v>29.415199999999999</v>
      </c>
      <c r="GJ48">
        <v>30.802</v>
      </c>
      <c r="GK48">
        <v>35.264400000000002</v>
      </c>
      <c r="GL48">
        <v>1</v>
      </c>
      <c r="GM48">
        <v>0.28037299999999998</v>
      </c>
      <c r="GN48">
        <v>2.2427800000000002</v>
      </c>
      <c r="GO48">
        <v>20.252300000000002</v>
      </c>
      <c r="GP48">
        <v>5.2244799999999998</v>
      </c>
      <c r="GQ48">
        <v>11.908099999999999</v>
      </c>
      <c r="GR48">
        <v>4.9638</v>
      </c>
      <c r="GS48">
        <v>3.2919999999999998</v>
      </c>
      <c r="GT48">
        <v>9999</v>
      </c>
      <c r="GU48">
        <v>9999</v>
      </c>
      <c r="GV48">
        <v>9107.4</v>
      </c>
      <c r="GW48">
        <v>988.4</v>
      </c>
      <c r="GX48">
        <v>1.87714</v>
      </c>
      <c r="GY48">
        <v>1.8754900000000001</v>
      </c>
      <c r="GZ48">
        <v>1.8742099999999999</v>
      </c>
      <c r="HA48">
        <v>1.8734599999999999</v>
      </c>
      <c r="HB48">
        <v>1.8748499999999999</v>
      </c>
      <c r="HC48">
        <v>1.86981</v>
      </c>
      <c r="HD48">
        <v>1.8740000000000001</v>
      </c>
      <c r="HE48">
        <v>1.8791100000000001</v>
      </c>
      <c r="HF48">
        <v>0</v>
      </c>
      <c r="HG48">
        <v>0</v>
      </c>
      <c r="HH48">
        <v>0</v>
      </c>
      <c r="HI48">
        <v>0</v>
      </c>
      <c r="HJ48">
        <v>0</v>
      </c>
      <c r="HK48" t="s">
        <v>372</v>
      </c>
      <c r="HL48" t="s">
        <v>373</v>
      </c>
      <c r="HM48" t="s">
        <v>780</v>
      </c>
      <c r="HN48" t="s">
        <v>780</v>
      </c>
      <c r="HO48" t="s">
        <v>373</v>
      </c>
      <c r="HP48">
        <v>0</v>
      </c>
      <c r="HQ48">
        <v>100</v>
      </c>
      <c r="HR48">
        <v>100</v>
      </c>
      <c r="HS48">
        <v>3.8940000000000001</v>
      </c>
      <c r="HT48">
        <v>0.92800000000000005</v>
      </c>
      <c r="HU48">
        <v>4.064667</v>
      </c>
      <c r="HV48">
        <v>3.163E-3</v>
      </c>
      <c r="HW48">
        <v>-1.9999999999999999E-6</v>
      </c>
      <c r="HX48">
        <v>3.13E-10</v>
      </c>
      <c r="HY48">
        <v>0.26791900000000002</v>
      </c>
      <c r="HZ48">
        <v>2.2706E-2</v>
      </c>
      <c r="IA48">
        <v>3.1700000000000001E-4</v>
      </c>
      <c r="IB48">
        <v>-2.3999999999999999E-6</v>
      </c>
      <c r="IC48">
        <v>4</v>
      </c>
      <c r="ID48">
        <v>1883</v>
      </c>
      <c r="IE48">
        <v>1</v>
      </c>
      <c r="IF48">
        <v>28</v>
      </c>
      <c r="IG48">
        <v>12.8</v>
      </c>
      <c r="IH48">
        <v>14.8</v>
      </c>
      <c r="II48">
        <v>1.0620099999999999</v>
      </c>
      <c r="IJ48">
        <v>2.4438499999999999</v>
      </c>
      <c r="IK48">
        <v>1.42578</v>
      </c>
      <c r="IL48">
        <v>2.2827099999999998</v>
      </c>
      <c r="IM48">
        <v>1.5478499999999999</v>
      </c>
      <c r="IN48">
        <v>2.34985</v>
      </c>
      <c r="IO48">
        <v>38.256799999999998</v>
      </c>
      <c r="IP48">
        <v>14.368399999999999</v>
      </c>
      <c r="IQ48">
        <v>18</v>
      </c>
      <c r="IR48">
        <v>572.01499999999999</v>
      </c>
      <c r="IS48">
        <v>474.95600000000002</v>
      </c>
      <c r="IT48">
        <v>24.9984</v>
      </c>
      <c r="IU48">
        <v>30.825299999999999</v>
      </c>
      <c r="IV48">
        <v>30.000299999999999</v>
      </c>
      <c r="IW48">
        <v>30.6388</v>
      </c>
      <c r="IX48">
        <v>30.552700000000002</v>
      </c>
      <c r="IY48">
        <v>21.2773</v>
      </c>
      <c r="IZ48">
        <v>21.115100000000002</v>
      </c>
      <c r="JA48">
        <v>25.066199999999998</v>
      </c>
      <c r="JB48">
        <v>25</v>
      </c>
      <c r="JC48">
        <v>410</v>
      </c>
      <c r="JD48">
        <v>23.855399999999999</v>
      </c>
      <c r="JE48">
        <v>99.149500000000003</v>
      </c>
      <c r="JF48">
        <v>100.28100000000001</v>
      </c>
    </row>
    <row r="49" spans="1:266" x14ac:dyDescent="0.2">
      <c r="A49">
        <v>47</v>
      </c>
      <c r="B49">
        <v>1660000000</v>
      </c>
      <c r="C49">
        <v>7591.5</v>
      </c>
      <c r="D49" t="s">
        <v>829</v>
      </c>
      <c r="E49">
        <v>0.98368055555555556</v>
      </c>
      <c r="F49" t="s">
        <v>366</v>
      </c>
      <c r="H49" t="s">
        <v>449</v>
      </c>
      <c r="I49">
        <v>10</v>
      </c>
      <c r="J49" t="s">
        <v>828</v>
      </c>
      <c r="K49">
        <v>1660000000</v>
      </c>
      <c r="L49">
        <v>3.9969999999999997E-3</v>
      </c>
      <c r="M49">
        <v>3.997055</v>
      </c>
      <c r="N49">
        <v>15.41133</v>
      </c>
      <c r="O49">
        <v>381.55599999999998</v>
      </c>
      <c r="P49">
        <v>295.27679999999998</v>
      </c>
      <c r="Q49">
        <v>29.929690000000001</v>
      </c>
      <c r="R49">
        <v>38.675080000000001</v>
      </c>
      <c r="S49">
        <v>0.33667599999999998</v>
      </c>
      <c r="T49">
        <v>1.917907</v>
      </c>
      <c r="U49">
        <v>0.30695699999999998</v>
      </c>
      <c r="V49">
        <v>0.194299</v>
      </c>
      <c r="W49">
        <v>241.7338</v>
      </c>
      <c r="X49">
        <v>29.04693</v>
      </c>
      <c r="Y49">
        <v>29.04693</v>
      </c>
      <c r="Z49">
        <v>4.0327080000000004</v>
      </c>
      <c r="AA49">
        <v>70.656199999999998</v>
      </c>
      <c r="AB49">
        <v>2.7570320000000001</v>
      </c>
      <c r="AC49">
        <v>3.9020389999999998</v>
      </c>
      <c r="AD49">
        <v>1.275676</v>
      </c>
      <c r="AE49">
        <v>-176.27</v>
      </c>
      <c r="AF49">
        <v>-58.754100000000001</v>
      </c>
      <c r="AG49">
        <v>-6.7285199999999996</v>
      </c>
      <c r="AH49">
        <v>-1.899E-2</v>
      </c>
      <c r="AI49">
        <v>0</v>
      </c>
      <c r="AJ49">
        <v>0</v>
      </c>
      <c r="AK49">
        <v>1</v>
      </c>
      <c r="AL49">
        <v>0</v>
      </c>
      <c r="AM49">
        <v>25718.02</v>
      </c>
      <c r="AN49" t="s">
        <v>367</v>
      </c>
      <c r="AO49" t="s">
        <v>367</v>
      </c>
      <c r="AP49">
        <v>0</v>
      </c>
      <c r="AQ49">
        <v>0</v>
      </c>
      <c r="AR49" t="e">
        <v>#DIV/0!</v>
      </c>
      <c r="AS49">
        <v>0</v>
      </c>
      <c r="AT49" t="s">
        <v>367</v>
      </c>
      <c r="AU49" t="s">
        <v>367</v>
      </c>
      <c r="AV49">
        <v>0</v>
      </c>
      <c r="AW49">
        <v>0</v>
      </c>
      <c r="AX49" t="e">
        <v>#DIV/0!</v>
      </c>
      <c r="AY49">
        <v>0.5</v>
      </c>
      <c r="AZ49">
        <v>1261.1559999999999</v>
      </c>
      <c r="BA49">
        <v>15.41133</v>
      </c>
      <c r="BB49" t="e">
        <v>#DIV/0!</v>
      </c>
      <c r="BC49">
        <v>1.222E-2</v>
      </c>
      <c r="BD49" t="e">
        <v>#DIV/0!</v>
      </c>
      <c r="BE49" t="e">
        <v>#DIV/0!</v>
      </c>
      <c r="BF49" t="s">
        <v>367</v>
      </c>
      <c r="BG49">
        <v>0</v>
      </c>
      <c r="BH49" t="e">
        <v>#DIV/0!</v>
      </c>
      <c r="BI49" t="e">
        <v>#DIV/0!</v>
      </c>
      <c r="BJ49" t="e">
        <v>#DIV/0!</v>
      </c>
      <c r="BK49" t="e">
        <v>#DIV/0!</v>
      </c>
      <c r="BL49" t="e">
        <v>#DIV/0!</v>
      </c>
      <c r="BM49" t="e">
        <v>#DIV/0!</v>
      </c>
      <c r="BN49" t="e">
        <v>#DIV/0!</v>
      </c>
      <c r="BO49" t="e">
        <v>#DIV/0!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1499.93</v>
      </c>
      <c r="CI49">
        <v>1261.1559999999999</v>
      </c>
      <c r="CJ49">
        <v>0.84080999999999995</v>
      </c>
      <c r="CK49">
        <v>0.161163</v>
      </c>
      <c r="CL49">
        <v>6</v>
      </c>
      <c r="CM49">
        <v>0.5</v>
      </c>
      <c r="CN49" t="s">
        <v>368</v>
      </c>
      <c r="CO49">
        <v>2</v>
      </c>
      <c r="CP49">
        <v>1660000000</v>
      </c>
      <c r="CQ49">
        <v>381.55599999999998</v>
      </c>
      <c r="CR49">
        <v>400.02199999999999</v>
      </c>
      <c r="CS49">
        <v>27.2</v>
      </c>
      <c r="CT49">
        <v>22.9605</v>
      </c>
      <c r="CU49">
        <v>377.71</v>
      </c>
      <c r="CV49">
        <v>26.1602</v>
      </c>
      <c r="CW49">
        <v>550.30100000000004</v>
      </c>
      <c r="CX49">
        <v>101.261</v>
      </c>
      <c r="CY49">
        <v>0.10047300000000001</v>
      </c>
      <c r="CZ49">
        <v>28.4787</v>
      </c>
      <c r="DA49">
        <v>28.537500000000001</v>
      </c>
      <c r="DB49">
        <v>999.9</v>
      </c>
      <c r="DC49">
        <v>0</v>
      </c>
      <c r="DD49">
        <v>0</v>
      </c>
      <c r="DE49">
        <v>5000</v>
      </c>
      <c r="DF49">
        <v>0</v>
      </c>
      <c r="DG49">
        <v>1799.54</v>
      </c>
      <c r="DH49">
        <v>-18.465699999999998</v>
      </c>
      <c r="DI49">
        <v>392.22399999999999</v>
      </c>
      <c r="DJ49">
        <v>409.42200000000003</v>
      </c>
      <c r="DK49">
        <v>4.2395399999999999</v>
      </c>
      <c r="DL49">
        <v>400.02199999999999</v>
      </c>
      <c r="DM49">
        <v>22.9605</v>
      </c>
      <c r="DN49">
        <v>2.7543000000000002</v>
      </c>
      <c r="DO49">
        <v>2.3250000000000002</v>
      </c>
      <c r="DP49">
        <v>22.6127</v>
      </c>
      <c r="DQ49">
        <v>19.8507</v>
      </c>
      <c r="DR49">
        <v>1499.93</v>
      </c>
      <c r="DS49">
        <v>0.973001</v>
      </c>
      <c r="DT49">
        <v>2.6998999999999999E-2</v>
      </c>
      <c r="DU49">
        <v>0</v>
      </c>
      <c r="DV49">
        <v>2.1785000000000001</v>
      </c>
      <c r="DW49">
        <v>0</v>
      </c>
      <c r="DX49">
        <v>17288.2</v>
      </c>
      <c r="DY49">
        <v>13303</v>
      </c>
      <c r="DZ49">
        <v>37.5</v>
      </c>
      <c r="EA49">
        <v>40.125</v>
      </c>
      <c r="EB49">
        <v>38.311999999999998</v>
      </c>
      <c r="EC49">
        <v>38.5</v>
      </c>
      <c r="ED49">
        <v>37.75</v>
      </c>
      <c r="EE49">
        <v>1459.43</v>
      </c>
      <c r="EF49">
        <v>40.5</v>
      </c>
      <c r="EG49">
        <v>0</v>
      </c>
      <c r="EH49">
        <v>1660000000</v>
      </c>
      <c r="EI49">
        <v>0</v>
      </c>
      <c r="EJ49">
        <v>2.3643839999999998</v>
      </c>
      <c r="EK49">
        <v>0.98016199999999998</v>
      </c>
      <c r="EL49">
        <v>407</v>
      </c>
      <c r="EM49">
        <v>17211.830000000002</v>
      </c>
      <c r="EN49">
        <v>15</v>
      </c>
      <c r="EO49">
        <v>1660000000</v>
      </c>
      <c r="EP49">
        <v>0.98133101851851856</v>
      </c>
      <c r="EQ49">
        <v>1660000000</v>
      </c>
      <c r="ER49">
        <v>1660000000</v>
      </c>
      <c r="ES49">
        <v>39</v>
      </c>
      <c r="ET49">
        <v>-1.139</v>
      </c>
      <c r="EU49">
        <v>3.0000000000000001E-3</v>
      </c>
      <c r="EV49">
        <v>3.8940000000000001</v>
      </c>
      <c r="EW49">
        <v>0.92800000000000005</v>
      </c>
      <c r="EX49">
        <v>410</v>
      </c>
      <c r="EY49">
        <v>24</v>
      </c>
      <c r="EZ49">
        <v>7.0000000000000007E-2</v>
      </c>
      <c r="FA49">
        <v>0.02</v>
      </c>
      <c r="FB49">
        <v>-18.520299999999999</v>
      </c>
      <c r="FC49">
        <v>4.2404999999999998E-2</v>
      </c>
      <c r="FD49">
        <v>3.4776000000000001E-2</v>
      </c>
      <c r="FE49">
        <v>1</v>
      </c>
      <c r="FF49">
        <v>4.2899349999999998</v>
      </c>
      <c r="FG49">
        <v>-0.17796000000000001</v>
      </c>
      <c r="FH49">
        <v>2.3397000000000001E-2</v>
      </c>
      <c r="FI49">
        <v>1</v>
      </c>
      <c r="FJ49">
        <v>2</v>
      </c>
      <c r="FK49">
        <v>2</v>
      </c>
      <c r="FL49">
        <v>44594</v>
      </c>
      <c r="FM49">
        <v>3.0568900000000001</v>
      </c>
      <c r="FN49">
        <v>2.7644199999999999</v>
      </c>
      <c r="FO49">
        <v>9.6127000000000004E-2</v>
      </c>
      <c r="FP49">
        <v>0.100991</v>
      </c>
      <c r="FQ49">
        <v>0.12779499999999999</v>
      </c>
      <c r="FR49">
        <v>0.116732</v>
      </c>
      <c r="FS49">
        <v>28507.7</v>
      </c>
      <c r="FT49">
        <v>22209.200000000001</v>
      </c>
      <c r="FU49">
        <v>29627.3</v>
      </c>
      <c r="FV49">
        <v>24171.5</v>
      </c>
      <c r="FW49">
        <v>33941.300000000003</v>
      </c>
      <c r="FX49">
        <v>31156.2</v>
      </c>
      <c r="FY49">
        <v>42781.4</v>
      </c>
      <c r="FZ49">
        <v>39414.699999999997</v>
      </c>
      <c r="GA49">
        <v>2.0434700000000001</v>
      </c>
      <c r="GB49">
        <v>1.9137999999999999</v>
      </c>
      <c r="GC49">
        <v>3.7617999999999999E-2</v>
      </c>
      <c r="GD49">
        <v>0</v>
      </c>
      <c r="GE49">
        <v>27.9236</v>
      </c>
      <c r="GF49">
        <v>999.9</v>
      </c>
      <c r="GG49">
        <v>51</v>
      </c>
      <c r="GH49">
        <v>35.6</v>
      </c>
      <c r="GI49">
        <v>29.406400000000001</v>
      </c>
      <c r="GJ49">
        <v>30.751999999999999</v>
      </c>
      <c r="GK49">
        <v>35.564900000000002</v>
      </c>
      <c r="GL49">
        <v>1</v>
      </c>
      <c r="GM49">
        <v>0.27252300000000002</v>
      </c>
      <c r="GN49">
        <v>1.94676</v>
      </c>
      <c r="GO49">
        <v>20.256499999999999</v>
      </c>
      <c r="GP49">
        <v>5.2250800000000002</v>
      </c>
      <c r="GQ49">
        <v>11.908099999999999</v>
      </c>
      <c r="GR49">
        <v>4.9637000000000002</v>
      </c>
      <c r="GS49">
        <v>3.2919999999999998</v>
      </c>
      <c r="GT49">
        <v>9999</v>
      </c>
      <c r="GU49">
        <v>9999</v>
      </c>
      <c r="GV49">
        <v>9155.2999999999993</v>
      </c>
      <c r="GW49">
        <v>988.5</v>
      </c>
      <c r="GX49">
        <v>1.87714</v>
      </c>
      <c r="GY49">
        <v>1.87547</v>
      </c>
      <c r="GZ49">
        <v>1.87422</v>
      </c>
      <c r="HA49">
        <v>1.8733500000000001</v>
      </c>
      <c r="HB49">
        <v>1.8748499999999999</v>
      </c>
      <c r="HC49">
        <v>1.8697999999999999</v>
      </c>
      <c r="HD49">
        <v>1.87395</v>
      </c>
      <c r="HE49">
        <v>1.8790899999999999</v>
      </c>
      <c r="HF49">
        <v>0</v>
      </c>
      <c r="HG49">
        <v>0</v>
      </c>
      <c r="HH49">
        <v>0</v>
      </c>
      <c r="HI49">
        <v>0</v>
      </c>
      <c r="HJ49">
        <v>0</v>
      </c>
      <c r="HK49" t="s">
        <v>372</v>
      </c>
      <c r="HL49" t="s">
        <v>373</v>
      </c>
      <c r="HM49" t="s">
        <v>780</v>
      </c>
      <c r="HN49" t="s">
        <v>780</v>
      </c>
      <c r="HO49" t="s">
        <v>373</v>
      </c>
      <c r="HP49">
        <v>0</v>
      </c>
      <c r="HQ49">
        <v>100</v>
      </c>
      <c r="HR49">
        <v>100</v>
      </c>
      <c r="HS49">
        <v>3.8460000000000001</v>
      </c>
      <c r="HT49">
        <v>1.0398000000000001</v>
      </c>
      <c r="HU49">
        <v>2.9250989999999999</v>
      </c>
      <c r="HV49">
        <v>3.163E-3</v>
      </c>
      <c r="HW49">
        <v>-1.9999999999999999E-6</v>
      </c>
      <c r="HX49">
        <v>3.13E-10</v>
      </c>
      <c r="HY49">
        <v>0.27132299999999998</v>
      </c>
      <c r="HZ49">
        <v>2.2706E-2</v>
      </c>
      <c r="IA49">
        <v>3.1700000000000001E-4</v>
      </c>
      <c r="IB49">
        <v>-2.3999999999999999E-6</v>
      </c>
      <c r="IC49">
        <v>4</v>
      </c>
      <c r="ID49">
        <v>1883</v>
      </c>
      <c r="IE49">
        <v>1</v>
      </c>
      <c r="IF49">
        <v>28</v>
      </c>
      <c r="IG49">
        <v>3.6</v>
      </c>
      <c r="IH49">
        <v>3.4</v>
      </c>
      <c r="II49">
        <v>1.0400400000000001</v>
      </c>
      <c r="IJ49">
        <v>2.4426299999999999</v>
      </c>
      <c r="IK49">
        <v>1.42578</v>
      </c>
      <c r="IL49">
        <v>2.2827099999999998</v>
      </c>
      <c r="IM49">
        <v>1.5478499999999999</v>
      </c>
      <c r="IN49">
        <v>2.3852500000000001</v>
      </c>
      <c r="IO49">
        <v>38.183700000000002</v>
      </c>
      <c r="IP49">
        <v>14.350899999999999</v>
      </c>
      <c r="IQ49">
        <v>18</v>
      </c>
      <c r="IR49">
        <v>572.65499999999997</v>
      </c>
      <c r="IS49">
        <v>473.84300000000002</v>
      </c>
      <c r="IT49">
        <v>24.996700000000001</v>
      </c>
      <c r="IU49">
        <v>30.754799999999999</v>
      </c>
      <c r="IV49">
        <v>29.999300000000002</v>
      </c>
      <c r="IW49">
        <v>30.628399999999999</v>
      </c>
      <c r="IX49">
        <v>30.536899999999999</v>
      </c>
      <c r="IY49">
        <v>20.837299999999999</v>
      </c>
      <c r="IZ49">
        <v>23.590599999999998</v>
      </c>
      <c r="JA49">
        <v>24.2407</v>
      </c>
      <c r="JB49">
        <v>25</v>
      </c>
      <c r="JC49">
        <v>400</v>
      </c>
      <c r="JD49">
        <v>22.995899999999999</v>
      </c>
      <c r="JE49">
        <v>99.153899999999993</v>
      </c>
      <c r="JF49">
        <v>100.3</v>
      </c>
    </row>
    <row r="50" spans="1:266" x14ac:dyDescent="0.2">
      <c r="A50">
        <v>48</v>
      </c>
      <c r="B50">
        <v>1660000000</v>
      </c>
      <c r="C50">
        <v>7667</v>
      </c>
      <c r="D50" t="s">
        <v>830</v>
      </c>
      <c r="E50">
        <v>0.98454861111111114</v>
      </c>
      <c r="F50" t="s">
        <v>366</v>
      </c>
      <c r="H50" t="s">
        <v>449</v>
      </c>
      <c r="I50">
        <v>10</v>
      </c>
      <c r="J50" t="s">
        <v>828</v>
      </c>
      <c r="K50">
        <v>1660000000</v>
      </c>
      <c r="L50">
        <v>3.9249999999999997E-3</v>
      </c>
      <c r="M50">
        <v>3.9250780000000001</v>
      </c>
      <c r="N50">
        <v>11.3018</v>
      </c>
      <c r="O50">
        <v>286.46499999999997</v>
      </c>
      <c r="P50">
        <v>221.76730000000001</v>
      </c>
      <c r="Q50">
        <v>22.479610000000001</v>
      </c>
      <c r="R50">
        <v>29.037739999999999</v>
      </c>
      <c r="S50">
        <v>0.32888499999999998</v>
      </c>
      <c r="T50">
        <v>1.9132039999999999</v>
      </c>
      <c r="U50">
        <v>0.3004</v>
      </c>
      <c r="V50">
        <v>0.19010299999999999</v>
      </c>
      <c r="W50">
        <v>241.74019999999999</v>
      </c>
      <c r="X50">
        <v>29.01699</v>
      </c>
      <c r="Y50">
        <v>29.01699</v>
      </c>
      <c r="Z50">
        <v>4.025728</v>
      </c>
      <c r="AA50">
        <v>70.601900000000001</v>
      </c>
      <c r="AB50">
        <v>2.7455020000000001</v>
      </c>
      <c r="AC50">
        <v>3.8887079999999998</v>
      </c>
      <c r="AD50">
        <v>1.280227</v>
      </c>
      <c r="AE50">
        <v>-173.096</v>
      </c>
      <c r="AF50">
        <v>-61.596899999999998</v>
      </c>
      <c r="AG50">
        <v>-7.0682900000000002</v>
      </c>
      <c r="AH50">
        <v>-2.0969999999999999E-2</v>
      </c>
      <c r="AI50">
        <v>0</v>
      </c>
      <c r="AJ50">
        <v>0</v>
      </c>
      <c r="AK50">
        <v>1</v>
      </c>
      <c r="AL50">
        <v>0</v>
      </c>
      <c r="AM50">
        <v>25605.07</v>
      </c>
      <c r="AN50" t="s">
        <v>367</v>
      </c>
      <c r="AO50" t="s">
        <v>367</v>
      </c>
      <c r="AP50">
        <v>0</v>
      </c>
      <c r="AQ50">
        <v>0</v>
      </c>
      <c r="AR50" t="e">
        <v>#DIV/0!</v>
      </c>
      <c r="AS50">
        <v>0</v>
      </c>
      <c r="AT50" t="s">
        <v>367</v>
      </c>
      <c r="AU50" t="s">
        <v>367</v>
      </c>
      <c r="AV50">
        <v>0</v>
      </c>
      <c r="AW50">
        <v>0</v>
      </c>
      <c r="AX50" t="e">
        <v>#DIV/0!</v>
      </c>
      <c r="AY50">
        <v>0.5</v>
      </c>
      <c r="AZ50">
        <v>1261.19</v>
      </c>
      <c r="BA50">
        <v>11.3018</v>
      </c>
      <c r="BB50" t="e">
        <v>#DIV/0!</v>
      </c>
      <c r="BC50">
        <v>8.9610000000000002E-3</v>
      </c>
      <c r="BD50" t="e">
        <v>#DIV/0!</v>
      </c>
      <c r="BE50" t="e">
        <v>#DIV/0!</v>
      </c>
      <c r="BF50" t="s">
        <v>367</v>
      </c>
      <c r="BG50">
        <v>0</v>
      </c>
      <c r="BH50" t="e">
        <v>#DIV/0!</v>
      </c>
      <c r="BI50" t="e">
        <v>#DIV/0!</v>
      </c>
      <c r="BJ50" t="e">
        <v>#DIV/0!</v>
      </c>
      <c r="BK50" t="e">
        <v>#DIV/0!</v>
      </c>
      <c r="BL50" t="e">
        <v>#DIV/0!</v>
      </c>
      <c r="BM50" t="e">
        <v>#DIV/0!</v>
      </c>
      <c r="BN50" t="e">
        <v>#DIV/0!</v>
      </c>
      <c r="BO50" t="e">
        <v>#DIV/0!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1499.97</v>
      </c>
      <c r="CI50">
        <v>1261.19</v>
      </c>
      <c r="CJ50">
        <v>0.84080999999999995</v>
      </c>
      <c r="CK50">
        <v>0.161163</v>
      </c>
      <c r="CL50">
        <v>6</v>
      </c>
      <c r="CM50">
        <v>0.5</v>
      </c>
      <c r="CN50" t="s">
        <v>368</v>
      </c>
      <c r="CO50">
        <v>2</v>
      </c>
      <c r="CP50">
        <v>1660000000</v>
      </c>
      <c r="CQ50">
        <v>286.46499999999997</v>
      </c>
      <c r="CR50">
        <v>300.01100000000002</v>
      </c>
      <c r="CS50">
        <v>27.085100000000001</v>
      </c>
      <c r="CT50">
        <v>22.9222</v>
      </c>
      <c r="CU50">
        <v>282.88900000000001</v>
      </c>
      <c r="CV50">
        <v>26.048999999999999</v>
      </c>
      <c r="CW50">
        <v>550.4</v>
      </c>
      <c r="CX50">
        <v>101.265</v>
      </c>
      <c r="CY50">
        <v>0.10075199999999999</v>
      </c>
      <c r="CZ50">
        <v>28.419799999999999</v>
      </c>
      <c r="DA50">
        <v>28.494700000000002</v>
      </c>
      <c r="DB50">
        <v>999.9</v>
      </c>
      <c r="DC50">
        <v>0</v>
      </c>
      <c r="DD50">
        <v>0</v>
      </c>
      <c r="DE50">
        <v>4980</v>
      </c>
      <c r="DF50">
        <v>0</v>
      </c>
      <c r="DG50">
        <v>1817.09</v>
      </c>
      <c r="DH50">
        <v>-13.458299999999999</v>
      </c>
      <c r="DI50">
        <v>294.52999999999997</v>
      </c>
      <c r="DJ50">
        <v>307.04899999999998</v>
      </c>
      <c r="DK50">
        <v>4.1628600000000002</v>
      </c>
      <c r="DL50">
        <v>300.01100000000002</v>
      </c>
      <c r="DM50">
        <v>22.9222</v>
      </c>
      <c r="DN50">
        <v>2.7427700000000002</v>
      </c>
      <c r="DO50">
        <v>2.3212199999999998</v>
      </c>
      <c r="DP50">
        <v>22.543600000000001</v>
      </c>
      <c r="DQ50">
        <v>19.824400000000001</v>
      </c>
      <c r="DR50">
        <v>1499.97</v>
      </c>
      <c r="DS50">
        <v>0.973001</v>
      </c>
      <c r="DT50">
        <v>2.6998999999999999E-2</v>
      </c>
      <c r="DU50">
        <v>0</v>
      </c>
      <c r="DV50">
        <v>2.6150000000000002</v>
      </c>
      <c r="DW50">
        <v>0</v>
      </c>
      <c r="DX50">
        <v>16578.8</v>
      </c>
      <c r="DY50">
        <v>13303.3</v>
      </c>
      <c r="DZ50">
        <v>37.311999999999998</v>
      </c>
      <c r="EA50">
        <v>39.875</v>
      </c>
      <c r="EB50">
        <v>38.125</v>
      </c>
      <c r="EC50">
        <v>38.25</v>
      </c>
      <c r="ED50">
        <v>37.5</v>
      </c>
      <c r="EE50">
        <v>1459.47</v>
      </c>
      <c r="EF50">
        <v>40.5</v>
      </c>
      <c r="EG50">
        <v>0</v>
      </c>
      <c r="EH50">
        <v>1660000000</v>
      </c>
      <c r="EI50">
        <v>0</v>
      </c>
      <c r="EJ50">
        <v>2.4775079999999998</v>
      </c>
      <c r="EK50">
        <v>6.0977000000000003E-2</v>
      </c>
      <c r="EL50">
        <v>-593.19200000000001</v>
      </c>
      <c r="EM50">
        <v>16565.830000000002</v>
      </c>
      <c r="EN50">
        <v>15</v>
      </c>
      <c r="EO50">
        <v>1660000000</v>
      </c>
      <c r="EP50">
        <v>0.98474537037037047</v>
      </c>
      <c r="EQ50">
        <v>1660000000</v>
      </c>
      <c r="ER50">
        <v>1660000000</v>
      </c>
      <c r="ES50">
        <v>40</v>
      </c>
      <c r="ET50">
        <v>-0.11600000000000001</v>
      </c>
      <c r="EU50">
        <v>3.0000000000000001E-3</v>
      </c>
      <c r="EV50">
        <v>3.5760000000000001</v>
      </c>
      <c r="EW50">
        <v>0.92800000000000005</v>
      </c>
      <c r="EX50">
        <v>300</v>
      </c>
      <c r="EY50">
        <v>24</v>
      </c>
      <c r="EZ50">
        <v>0.11</v>
      </c>
      <c r="FA50">
        <v>0.02</v>
      </c>
      <c r="FB50">
        <v>-13.4131</v>
      </c>
      <c r="FC50">
        <v>3.4771000000000003E-2</v>
      </c>
      <c r="FD50">
        <v>4.0652000000000001E-2</v>
      </c>
      <c r="FE50">
        <v>1</v>
      </c>
      <c r="FF50">
        <v>4.1674090000000001</v>
      </c>
      <c r="FG50">
        <v>-0.10366</v>
      </c>
      <c r="FH50">
        <v>1.0326E-2</v>
      </c>
      <c r="FI50">
        <v>1</v>
      </c>
      <c r="FJ50">
        <v>2</v>
      </c>
      <c r="FK50">
        <v>2</v>
      </c>
      <c r="FL50">
        <v>44594</v>
      </c>
      <c r="FM50">
        <v>3.0572900000000001</v>
      </c>
      <c r="FN50">
        <v>2.7646199999999999</v>
      </c>
      <c r="FO50">
        <v>7.6149999999999995E-2</v>
      </c>
      <c r="FP50">
        <v>8.0356999999999998E-2</v>
      </c>
      <c r="FQ50">
        <v>0.12745100000000001</v>
      </c>
      <c r="FR50">
        <v>0.11662500000000001</v>
      </c>
      <c r="FS50">
        <v>29145</v>
      </c>
      <c r="FT50">
        <v>22723.7</v>
      </c>
      <c r="FU50">
        <v>29633.599999999999</v>
      </c>
      <c r="FV50">
        <v>24175.9</v>
      </c>
      <c r="FW50">
        <v>33960.6</v>
      </c>
      <c r="FX50">
        <v>31164.400000000001</v>
      </c>
      <c r="FY50">
        <v>42790.3</v>
      </c>
      <c r="FZ50">
        <v>39421.5</v>
      </c>
      <c r="GA50">
        <v>2.0446499999999999</v>
      </c>
      <c r="GB50">
        <v>1.91455</v>
      </c>
      <c r="GC50">
        <v>4.1022999999999997E-2</v>
      </c>
      <c r="GD50">
        <v>0</v>
      </c>
      <c r="GE50">
        <v>27.825099999999999</v>
      </c>
      <c r="GF50">
        <v>999.9</v>
      </c>
      <c r="GG50">
        <v>50.8</v>
      </c>
      <c r="GH50">
        <v>35.6</v>
      </c>
      <c r="GI50">
        <v>29.290400000000002</v>
      </c>
      <c r="GJ50">
        <v>30.962</v>
      </c>
      <c r="GK50">
        <v>35.640999999999998</v>
      </c>
      <c r="GL50">
        <v>1</v>
      </c>
      <c r="GM50">
        <v>0.26169500000000001</v>
      </c>
      <c r="GN50">
        <v>1.88178</v>
      </c>
      <c r="GO50">
        <v>20.256799999999998</v>
      </c>
      <c r="GP50">
        <v>5.2237299999999998</v>
      </c>
      <c r="GQ50">
        <v>11.908099999999999</v>
      </c>
      <c r="GR50">
        <v>4.9634999999999998</v>
      </c>
      <c r="GS50">
        <v>3.2914699999999999</v>
      </c>
      <c r="GT50">
        <v>9999</v>
      </c>
      <c r="GU50">
        <v>9999</v>
      </c>
      <c r="GV50">
        <v>9170.1</v>
      </c>
      <c r="GW50">
        <v>988.5</v>
      </c>
      <c r="GX50">
        <v>1.87714</v>
      </c>
      <c r="GY50">
        <v>1.87551</v>
      </c>
      <c r="GZ50">
        <v>1.87412</v>
      </c>
      <c r="HA50">
        <v>1.87341</v>
      </c>
      <c r="HB50">
        <v>1.8748499999999999</v>
      </c>
      <c r="HC50">
        <v>1.8697900000000001</v>
      </c>
      <c r="HD50">
        <v>1.8739600000000001</v>
      </c>
      <c r="HE50">
        <v>1.8790199999999999</v>
      </c>
      <c r="HF50">
        <v>0</v>
      </c>
      <c r="HG50">
        <v>0</v>
      </c>
      <c r="HH50">
        <v>0</v>
      </c>
      <c r="HI50">
        <v>0</v>
      </c>
      <c r="HJ50">
        <v>0</v>
      </c>
      <c r="HK50" t="s">
        <v>372</v>
      </c>
      <c r="HL50" t="s">
        <v>373</v>
      </c>
      <c r="HM50" t="s">
        <v>780</v>
      </c>
      <c r="HN50" t="s">
        <v>780</v>
      </c>
      <c r="HO50" t="s">
        <v>373</v>
      </c>
      <c r="HP50">
        <v>0</v>
      </c>
      <c r="HQ50">
        <v>100</v>
      </c>
      <c r="HR50">
        <v>100</v>
      </c>
      <c r="HS50">
        <v>3.5760000000000001</v>
      </c>
      <c r="HT50">
        <v>1.0361</v>
      </c>
      <c r="HU50">
        <v>2.9250989999999999</v>
      </c>
      <c r="HV50">
        <v>3.163E-3</v>
      </c>
      <c r="HW50">
        <v>-1.9999999999999999E-6</v>
      </c>
      <c r="HX50">
        <v>3.13E-10</v>
      </c>
      <c r="HY50">
        <v>0.27132299999999998</v>
      </c>
      <c r="HZ50">
        <v>2.2706E-2</v>
      </c>
      <c r="IA50">
        <v>3.1700000000000001E-4</v>
      </c>
      <c r="IB50">
        <v>-2.3999999999999999E-6</v>
      </c>
      <c r="IC50">
        <v>4</v>
      </c>
      <c r="ID50">
        <v>1883</v>
      </c>
      <c r="IE50">
        <v>1</v>
      </c>
      <c r="IF50">
        <v>28</v>
      </c>
      <c r="IG50">
        <v>4.9000000000000004</v>
      </c>
      <c r="IH50">
        <v>4.5999999999999996</v>
      </c>
      <c r="II50">
        <v>0.82275399999999999</v>
      </c>
      <c r="IJ50">
        <v>2.4682599999999999</v>
      </c>
      <c r="IK50">
        <v>1.42578</v>
      </c>
      <c r="IL50">
        <v>2.2827099999999998</v>
      </c>
      <c r="IM50">
        <v>1.5478499999999999</v>
      </c>
      <c r="IN50">
        <v>2.2705099999999998</v>
      </c>
      <c r="IO50">
        <v>38.037700000000001</v>
      </c>
      <c r="IP50">
        <v>14.3247</v>
      </c>
      <c r="IQ50">
        <v>18</v>
      </c>
      <c r="IR50">
        <v>572.64</v>
      </c>
      <c r="IS50">
        <v>473.65600000000001</v>
      </c>
      <c r="IT50">
        <v>24.997199999999999</v>
      </c>
      <c r="IU50">
        <v>30.623999999999999</v>
      </c>
      <c r="IV50">
        <v>29.999400000000001</v>
      </c>
      <c r="IW50">
        <v>30.5364</v>
      </c>
      <c r="IX50">
        <v>30.4527</v>
      </c>
      <c r="IY50">
        <v>16.487300000000001</v>
      </c>
      <c r="IZ50">
        <v>23.030100000000001</v>
      </c>
      <c r="JA50">
        <v>23.112100000000002</v>
      </c>
      <c r="JB50">
        <v>25</v>
      </c>
      <c r="JC50">
        <v>300</v>
      </c>
      <c r="JD50">
        <v>22.857700000000001</v>
      </c>
      <c r="JE50">
        <v>99.174599999999998</v>
      </c>
      <c r="JF50">
        <v>100.31699999999999</v>
      </c>
    </row>
    <row r="51" spans="1:266" x14ac:dyDescent="0.2">
      <c r="A51">
        <v>49</v>
      </c>
      <c r="B51">
        <v>1660000000</v>
      </c>
      <c r="C51">
        <v>7760</v>
      </c>
      <c r="D51" t="s">
        <v>831</v>
      </c>
      <c r="E51">
        <v>0.98562500000000008</v>
      </c>
      <c r="F51" t="s">
        <v>366</v>
      </c>
      <c r="H51" t="s">
        <v>449</v>
      </c>
      <c r="I51">
        <v>10</v>
      </c>
      <c r="J51" t="s">
        <v>828</v>
      </c>
      <c r="K51">
        <v>1660000000</v>
      </c>
      <c r="L51">
        <v>4.0569999999999998E-3</v>
      </c>
      <c r="M51">
        <v>4.0574190000000003</v>
      </c>
      <c r="N51">
        <v>6.6155780000000002</v>
      </c>
      <c r="O51">
        <v>191.911</v>
      </c>
      <c r="P51">
        <v>154.24789999999999</v>
      </c>
      <c r="Q51">
        <v>15.634259999999999</v>
      </c>
      <c r="R51">
        <v>19.451720000000002</v>
      </c>
      <c r="S51">
        <v>0.336702</v>
      </c>
      <c r="T51">
        <v>1.9157949999999999</v>
      </c>
      <c r="U51">
        <v>0.30694900000000003</v>
      </c>
      <c r="V51">
        <v>0.194297</v>
      </c>
      <c r="W51">
        <v>241.74019999999999</v>
      </c>
      <c r="X51">
        <v>28.879899999999999</v>
      </c>
      <c r="Y51">
        <v>28.879899999999999</v>
      </c>
      <c r="Z51">
        <v>3.9939070000000001</v>
      </c>
      <c r="AA51">
        <v>69.735510000000005</v>
      </c>
      <c r="AB51">
        <v>2.698334</v>
      </c>
      <c r="AC51">
        <v>3.8693819999999999</v>
      </c>
      <c r="AD51">
        <v>1.295574</v>
      </c>
      <c r="AE51">
        <v>-178.93199999999999</v>
      </c>
      <c r="AF51">
        <v>-56.372599999999998</v>
      </c>
      <c r="AG51">
        <v>-6.4528999999999996</v>
      </c>
      <c r="AH51">
        <v>-1.7510000000000001E-2</v>
      </c>
      <c r="AI51">
        <v>0</v>
      </c>
      <c r="AJ51">
        <v>0</v>
      </c>
      <c r="AK51">
        <v>1</v>
      </c>
      <c r="AL51">
        <v>0</v>
      </c>
      <c r="AM51">
        <v>25677.54</v>
      </c>
      <c r="AN51" t="s">
        <v>367</v>
      </c>
      <c r="AO51" t="s">
        <v>367</v>
      </c>
      <c r="AP51">
        <v>0</v>
      </c>
      <c r="AQ51">
        <v>0</v>
      </c>
      <c r="AR51" t="e">
        <v>#DIV/0!</v>
      </c>
      <c r="AS51">
        <v>0</v>
      </c>
      <c r="AT51" t="s">
        <v>367</v>
      </c>
      <c r="AU51" t="s">
        <v>367</v>
      </c>
      <c r="AV51">
        <v>0</v>
      </c>
      <c r="AW51">
        <v>0</v>
      </c>
      <c r="AX51" t="e">
        <v>#DIV/0!</v>
      </c>
      <c r="AY51">
        <v>0.5</v>
      </c>
      <c r="AZ51">
        <v>1261.19</v>
      </c>
      <c r="BA51">
        <v>6.6155780000000002</v>
      </c>
      <c r="BB51" t="e">
        <v>#DIV/0!</v>
      </c>
      <c r="BC51">
        <v>5.2459999999999998E-3</v>
      </c>
      <c r="BD51" t="e">
        <v>#DIV/0!</v>
      </c>
      <c r="BE51" t="e">
        <v>#DIV/0!</v>
      </c>
      <c r="BF51" t="s">
        <v>367</v>
      </c>
      <c r="BG51">
        <v>0</v>
      </c>
      <c r="BH51" t="e">
        <v>#DIV/0!</v>
      </c>
      <c r="BI51" t="e">
        <v>#DIV/0!</v>
      </c>
      <c r="BJ51" t="e">
        <v>#DIV/0!</v>
      </c>
      <c r="BK51" t="e">
        <v>#DIV/0!</v>
      </c>
      <c r="BL51" t="e">
        <v>#DIV/0!</v>
      </c>
      <c r="BM51" t="e">
        <v>#DIV/0!</v>
      </c>
      <c r="BN51" t="e">
        <v>#DIV/0!</v>
      </c>
      <c r="BO51" t="e">
        <v>#DIV/0!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1499.97</v>
      </c>
      <c r="CI51">
        <v>1261.19</v>
      </c>
      <c r="CJ51">
        <v>0.84080999999999995</v>
      </c>
      <c r="CK51">
        <v>0.161163</v>
      </c>
      <c r="CL51">
        <v>6</v>
      </c>
      <c r="CM51">
        <v>0.5</v>
      </c>
      <c r="CN51" t="s">
        <v>368</v>
      </c>
      <c r="CO51">
        <v>2</v>
      </c>
      <c r="CP51">
        <v>1660000000</v>
      </c>
      <c r="CQ51">
        <v>191.911</v>
      </c>
      <c r="CR51">
        <v>199.97399999999999</v>
      </c>
      <c r="CS51">
        <v>26.6218</v>
      </c>
      <c r="CT51">
        <v>22.315200000000001</v>
      </c>
      <c r="CU51">
        <v>188.649</v>
      </c>
      <c r="CV51">
        <v>25.601099999999999</v>
      </c>
      <c r="CW51">
        <v>550.23500000000001</v>
      </c>
      <c r="CX51">
        <v>101.258</v>
      </c>
      <c r="CY51">
        <v>0.10004300000000001</v>
      </c>
      <c r="CZ51">
        <v>28.334099999999999</v>
      </c>
      <c r="DA51">
        <v>28.3888</v>
      </c>
      <c r="DB51">
        <v>999.9</v>
      </c>
      <c r="DC51">
        <v>0</v>
      </c>
      <c r="DD51">
        <v>0</v>
      </c>
      <c r="DE51">
        <v>4991.25</v>
      </c>
      <c r="DF51">
        <v>0</v>
      </c>
      <c r="DG51">
        <v>1834.53</v>
      </c>
      <c r="DH51">
        <v>-7.9892300000000001</v>
      </c>
      <c r="DI51">
        <v>197.23500000000001</v>
      </c>
      <c r="DJ51">
        <v>204.53800000000001</v>
      </c>
      <c r="DK51">
        <v>4.3065800000000003</v>
      </c>
      <c r="DL51">
        <v>199.97399999999999</v>
      </c>
      <c r="DM51">
        <v>22.315200000000001</v>
      </c>
      <c r="DN51">
        <v>2.6956899999999999</v>
      </c>
      <c r="DO51">
        <v>2.2596099999999999</v>
      </c>
      <c r="DP51">
        <v>22.258800000000001</v>
      </c>
      <c r="DQ51">
        <v>19.391300000000001</v>
      </c>
      <c r="DR51">
        <v>1499.97</v>
      </c>
      <c r="DS51">
        <v>0.973001</v>
      </c>
      <c r="DT51">
        <v>2.6998999999999999E-2</v>
      </c>
      <c r="DU51">
        <v>0</v>
      </c>
      <c r="DV51">
        <v>2.2688999999999999</v>
      </c>
      <c r="DW51">
        <v>0</v>
      </c>
      <c r="DX51">
        <v>17157.3</v>
      </c>
      <c r="DY51">
        <v>13303.3</v>
      </c>
      <c r="DZ51">
        <v>37.125</v>
      </c>
      <c r="EA51">
        <v>39.625</v>
      </c>
      <c r="EB51">
        <v>37.875</v>
      </c>
      <c r="EC51">
        <v>37.936999999999998</v>
      </c>
      <c r="ED51">
        <v>37.25</v>
      </c>
      <c r="EE51">
        <v>1459.47</v>
      </c>
      <c r="EF51">
        <v>40.5</v>
      </c>
      <c r="EG51">
        <v>0</v>
      </c>
      <c r="EH51">
        <v>1660000000</v>
      </c>
      <c r="EI51">
        <v>0</v>
      </c>
      <c r="EJ51">
        <v>2.3518729999999999</v>
      </c>
      <c r="EK51">
        <v>-0.76371999999999995</v>
      </c>
      <c r="EL51">
        <v>588.36239999999998</v>
      </c>
      <c r="EM51">
        <v>17075.8</v>
      </c>
      <c r="EN51">
        <v>15</v>
      </c>
      <c r="EO51">
        <v>1660000000</v>
      </c>
      <c r="EP51">
        <v>0.98586805555555557</v>
      </c>
      <c r="EQ51">
        <v>1660000000</v>
      </c>
      <c r="ER51">
        <v>1660000000</v>
      </c>
      <c r="ES51">
        <v>41</v>
      </c>
      <c r="ET51">
        <v>-9.4E-2</v>
      </c>
      <c r="EU51">
        <v>3.0000000000000001E-3</v>
      </c>
      <c r="EV51">
        <v>3.262</v>
      </c>
      <c r="EW51">
        <v>0.92800000000000005</v>
      </c>
      <c r="EX51">
        <v>200</v>
      </c>
      <c r="EY51">
        <v>24</v>
      </c>
      <c r="EZ51">
        <v>0.13</v>
      </c>
      <c r="FA51">
        <v>0.02</v>
      </c>
      <c r="FB51">
        <v>-8.0170600000000007</v>
      </c>
      <c r="FC51">
        <v>-7.5900000000000004E-3</v>
      </c>
      <c r="FD51">
        <v>1.5507E-2</v>
      </c>
      <c r="FE51">
        <v>1</v>
      </c>
      <c r="FF51">
        <v>4.3618800000000002</v>
      </c>
      <c r="FG51">
        <v>-0.32719999999999999</v>
      </c>
      <c r="FH51">
        <v>3.3091000000000002E-2</v>
      </c>
      <c r="FI51">
        <v>1</v>
      </c>
      <c r="FJ51">
        <v>2</v>
      </c>
      <c r="FK51">
        <v>2</v>
      </c>
      <c r="FL51">
        <v>44594</v>
      </c>
      <c r="FM51">
        <v>3.0570900000000001</v>
      </c>
      <c r="FN51">
        <v>2.76396</v>
      </c>
      <c r="FO51">
        <v>5.3555999999999999E-2</v>
      </c>
      <c r="FP51">
        <v>5.6742000000000001E-2</v>
      </c>
      <c r="FQ51">
        <v>0.12595700000000001</v>
      </c>
      <c r="FR51">
        <v>0.11450100000000001</v>
      </c>
      <c r="FS51">
        <v>29865.8</v>
      </c>
      <c r="FT51">
        <v>23313.4</v>
      </c>
      <c r="FU51">
        <v>29640.5</v>
      </c>
      <c r="FV51">
        <v>24181.4</v>
      </c>
      <c r="FW51">
        <v>34025.199999999997</v>
      </c>
      <c r="FX51">
        <v>31245.8</v>
      </c>
      <c r="FY51">
        <v>42799.199999999997</v>
      </c>
      <c r="FZ51">
        <v>39430.199999999997</v>
      </c>
      <c r="GA51">
        <v>2.04643</v>
      </c>
      <c r="GB51">
        <v>1.9157200000000001</v>
      </c>
      <c r="GC51">
        <v>4.8018999999999999E-2</v>
      </c>
      <c r="GD51">
        <v>0</v>
      </c>
      <c r="GE51">
        <v>27.604800000000001</v>
      </c>
      <c r="GF51">
        <v>999.9</v>
      </c>
      <c r="GG51">
        <v>50.6</v>
      </c>
      <c r="GH51">
        <v>35.5</v>
      </c>
      <c r="GI51">
        <v>29.017199999999999</v>
      </c>
      <c r="GJ51">
        <v>30.931999999999999</v>
      </c>
      <c r="GK51">
        <v>35.432699999999997</v>
      </c>
      <c r="GL51">
        <v>1</v>
      </c>
      <c r="GM51">
        <v>0.24812500000000001</v>
      </c>
      <c r="GN51">
        <v>1.7997799999999999</v>
      </c>
      <c r="GO51">
        <v>20.257899999999999</v>
      </c>
      <c r="GP51">
        <v>5.2232799999999999</v>
      </c>
      <c r="GQ51">
        <v>11.908099999999999</v>
      </c>
      <c r="GR51">
        <v>4.9637500000000001</v>
      </c>
      <c r="GS51">
        <v>3.2919999999999998</v>
      </c>
      <c r="GT51">
        <v>9999</v>
      </c>
      <c r="GU51">
        <v>9999</v>
      </c>
      <c r="GV51">
        <v>9187.5</v>
      </c>
      <c r="GW51">
        <v>988.6</v>
      </c>
      <c r="GX51">
        <v>1.87714</v>
      </c>
      <c r="GY51">
        <v>1.8754599999999999</v>
      </c>
      <c r="GZ51">
        <v>1.87412</v>
      </c>
      <c r="HA51">
        <v>1.8733599999999999</v>
      </c>
      <c r="HB51">
        <v>1.8748400000000001</v>
      </c>
      <c r="HC51">
        <v>1.8697900000000001</v>
      </c>
      <c r="HD51">
        <v>1.8739300000000001</v>
      </c>
      <c r="HE51">
        <v>1.8790100000000001</v>
      </c>
      <c r="HF51">
        <v>0</v>
      </c>
      <c r="HG51">
        <v>0</v>
      </c>
      <c r="HH51">
        <v>0</v>
      </c>
      <c r="HI51">
        <v>0</v>
      </c>
      <c r="HJ51">
        <v>0</v>
      </c>
      <c r="HK51" t="s">
        <v>372</v>
      </c>
      <c r="HL51" t="s">
        <v>373</v>
      </c>
      <c r="HM51" t="s">
        <v>780</v>
      </c>
      <c r="HN51" t="s">
        <v>780</v>
      </c>
      <c r="HO51" t="s">
        <v>373</v>
      </c>
      <c r="HP51">
        <v>0</v>
      </c>
      <c r="HQ51">
        <v>100</v>
      </c>
      <c r="HR51">
        <v>100</v>
      </c>
      <c r="HS51">
        <v>3.262</v>
      </c>
      <c r="HT51">
        <v>1.0206999999999999</v>
      </c>
      <c r="HU51">
        <v>2.809577</v>
      </c>
      <c r="HV51">
        <v>3.163E-3</v>
      </c>
      <c r="HW51">
        <v>-1.9999999999999999E-6</v>
      </c>
      <c r="HX51">
        <v>3.13E-10</v>
      </c>
      <c r="HY51">
        <v>0.27132299999999998</v>
      </c>
      <c r="HZ51">
        <v>2.2706E-2</v>
      </c>
      <c r="IA51">
        <v>3.1700000000000001E-4</v>
      </c>
      <c r="IB51">
        <v>-2.3999999999999999E-6</v>
      </c>
      <c r="IC51">
        <v>4</v>
      </c>
      <c r="ID51">
        <v>1883</v>
      </c>
      <c r="IE51">
        <v>1</v>
      </c>
      <c r="IF51">
        <v>28</v>
      </c>
      <c r="IG51">
        <v>1.3</v>
      </c>
      <c r="IH51">
        <v>6.2</v>
      </c>
      <c r="II51">
        <v>0.59570299999999998</v>
      </c>
      <c r="IJ51">
        <v>2.48291</v>
      </c>
      <c r="IK51">
        <v>1.42578</v>
      </c>
      <c r="IL51">
        <v>2.2827099999999998</v>
      </c>
      <c r="IM51">
        <v>1.5478499999999999</v>
      </c>
      <c r="IN51">
        <v>2.2863799999999999</v>
      </c>
      <c r="IO51">
        <v>37.843699999999998</v>
      </c>
      <c r="IP51">
        <v>14.315899999999999</v>
      </c>
      <c r="IQ51">
        <v>18</v>
      </c>
      <c r="IR51">
        <v>572.726</v>
      </c>
      <c r="IS51">
        <v>473.44299999999998</v>
      </c>
      <c r="IT51">
        <v>25.000299999999999</v>
      </c>
      <c r="IU51">
        <v>30.461300000000001</v>
      </c>
      <c r="IV51">
        <v>29.999500000000001</v>
      </c>
      <c r="IW51">
        <v>30.409800000000001</v>
      </c>
      <c r="IX51">
        <v>30.331600000000002</v>
      </c>
      <c r="IY51">
        <v>11.945499999999999</v>
      </c>
      <c r="IZ51">
        <v>24.447199999999999</v>
      </c>
      <c r="JA51">
        <v>22.280100000000001</v>
      </c>
      <c r="JB51">
        <v>25</v>
      </c>
      <c r="JC51">
        <v>200</v>
      </c>
      <c r="JD51">
        <v>22.395900000000001</v>
      </c>
      <c r="JE51">
        <v>99.196399999999997</v>
      </c>
      <c r="JF51">
        <v>100.34</v>
      </c>
    </row>
    <row r="52" spans="1:266" x14ac:dyDescent="0.2">
      <c r="A52">
        <v>50</v>
      </c>
      <c r="B52">
        <v>1660000000</v>
      </c>
      <c r="C52">
        <v>7857</v>
      </c>
      <c r="D52" t="s">
        <v>832</v>
      </c>
      <c r="E52">
        <v>0.98674768518518519</v>
      </c>
      <c r="F52" t="s">
        <v>366</v>
      </c>
      <c r="H52" t="s">
        <v>449</v>
      </c>
      <c r="I52">
        <v>10</v>
      </c>
      <c r="J52" t="s">
        <v>828</v>
      </c>
      <c r="K52">
        <v>1660000000</v>
      </c>
      <c r="L52">
        <v>4.1120000000000002E-3</v>
      </c>
      <c r="M52">
        <v>4.1120409999999996</v>
      </c>
      <c r="N52">
        <v>1.7583329999999999</v>
      </c>
      <c r="O52">
        <v>97.616100000000003</v>
      </c>
      <c r="P52">
        <v>86.779830000000004</v>
      </c>
      <c r="Q52">
        <v>8.7957470000000004</v>
      </c>
      <c r="R52">
        <v>9.8940789999999996</v>
      </c>
      <c r="S52">
        <v>0.34227000000000002</v>
      </c>
      <c r="T52">
        <v>1.9144460000000001</v>
      </c>
      <c r="U52">
        <v>0.31155300000000002</v>
      </c>
      <c r="V52">
        <v>0.19725000000000001</v>
      </c>
      <c r="W52">
        <v>241.75389999999999</v>
      </c>
      <c r="X52">
        <v>28.988849999999999</v>
      </c>
      <c r="Y52">
        <v>28.988849999999999</v>
      </c>
      <c r="Z52">
        <v>4.0191790000000003</v>
      </c>
      <c r="AA52">
        <v>69.920349999999999</v>
      </c>
      <c r="AB52">
        <v>2.725927</v>
      </c>
      <c r="AC52">
        <v>3.8986170000000002</v>
      </c>
      <c r="AD52">
        <v>1.2932520000000001</v>
      </c>
      <c r="AE52">
        <v>-181.34100000000001</v>
      </c>
      <c r="AF52">
        <v>-54.2119</v>
      </c>
      <c r="AG52">
        <v>-6.2172999999999998</v>
      </c>
      <c r="AH52">
        <v>-1.6230000000000001E-2</v>
      </c>
      <c r="AI52">
        <v>0</v>
      </c>
      <c r="AJ52">
        <v>0</v>
      </c>
      <c r="AK52">
        <v>1</v>
      </c>
      <c r="AL52">
        <v>0</v>
      </c>
      <c r="AM52">
        <v>25632.76</v>
      </c>
      <c r="AN52" t="s">
        <v>367</v>
      </c>
      <c r="AO52" t="s">
        <v>367</v>
      </c>
      <c r="AP52">
        <v>0</v>
      </c>
      <c r="AQ52">
        <v>0</v>
      </c>
      <c r="AR52" t="e">
        <v>#DIV/0!</v>
      </c>
      <c r="AS52">
        <v>0</v>
      </c>
      <c r="AT52" t="s">
        <v>367</v>
      </c>
      <c r="AU52" t="s">
        <v>367</v>
      </c>
      <c r="AV52">
        <v>0</v>
      </c>
      <c r="AW52">
        <v>0</v>
      </c>
      <c r="AX52" t="e">
        <v>#DIV/0!</v>
      </c>
      <c r="AY52">
        <v>0.5</v>
      </c>
      <c r="AZ52">
        <v>1261.2650000000001</v>
      </c>
      <c r="BA52">
        <v>1.7583329999999999</v>
      </c>
      <c r="BB52" t="e">
        <v>#DIV/0!</v>
      </c>
      <c r="BC52">
        <v>1.3940000000000001E-3</v>
      </c>
      <c r="BD52" t="e">
        <v>#DIV/0!</v>
      </c>
      <c r="BE52" t="e">
        <v>#DIV/0!</v>
      </c>
      <c r="BF52" t="s">
        <v>367</v>
      </c>
      <c r="BG52">
        <v>0</v>
      </c>
      <c r="BH52" t="e">
        <v>#DIV/0!</v>
      </c>
      <c r="BI52" t="e">
        <v>#DIV/0!</v>
      </c>
      <c r="BJ52" t="e">
        <v>#DIV/0!</v>
      </c>
      <c r="BK52" t="e">
        <v>#DIV/0!</v>
      </c>
      <c r="BL52" t="e">
        <v>#DIV/0!</v>
      </c>
      <c r="BM52" t="e">
        <v>#DIV/0!</v>
      </c>
      <c r="BN52" t="e">
        <v>#DIV/0!</v>
      </c>
      <c r="BO52" t="e">
        <v>#DIV/0!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1500.06</v>
      </c>
      <c r="CI52">
        <v>1261.2650000000001</v>
      </c>
      <c r="CJ52">
        <v>0.84080999999999995</v>
      </c>
      <c r="CK52">
        <v>0.161163</v>
      </c>
      <c r="CL52">
        <v>6</v>
      </c>
      <c r="CM52">
        <v>0.5</v>
      </c>
      <c r="CN52" t="s">
        <v>368</v>
      </c>
      <c r="CO52">
        <v>2</v>
      </c>
      <c r="CP52">
        <v>1660000000</v>
      </c>
      <c r="CQ52">
        <v>97.616100000000003</v>
      </c>
      <c r="CR52">
        <v>99.971299999999999</v>
      </c>
      <c r="CS52">
        <v>26.894300000000001</v>
      </c>
      <c r="CT52">
        <v>22.5307</v>
      </c>
      <c r="CU52">
        <v>94.626099999999994</v>
      </c>
      <c r="CV52">
        <v>25.864599999999999</v>
      </c>
      <c r="CW52">
        <v>550.20399999999995</v>
      </c>
      <c r="CX52">
        <v>101.25700000000001</v>
      </c>
      <c r="CY52">
        <v>0.100045</v>
      </c>
      <c r="CZ52">
        <v>28.4636</v>
      </c>
      <c r="DA52">
        <v>28.6006</v>
      </c>
      <c r="DB52">
        <v>999.9</v>
      </c>
      <c r="DC52">
        <v>0</v>
      </c>
      <c r="DD52">
        <v>0</v>
      </c>
      <c r="DE52">
        <v>4985.62</v>
      </c>
      <c r="DF52">
        <v>0</v>
      </c>
      <c r="DG52">
        <v>1843.38</v>
      </c>
      <c r="DH52">
        <v>-2.3480300000000001</v>
      </c>
      <c r="DI52">
        <v>100.321</v>
      </c>
      <c r="DJ52">
        <v>102.276</v>
      </c>
      <c r="DK52">
        <v>4.3635900000000003</v>
      </c>
      <c r="DL52">
        <v>99.971299999999999</v>
      </c>
      <c r="DM52">
        <v>22.5307</v>
      </c>
      <c r="DN52">
        <v>2.7232400000000001</v>
      </c>
      <c r="DO52">
        <v>2.28139</v>
      </c>
      <c r="DP52">
        <v>22.425999999999998</v>
      </c>
      <c r="DQ52">
        <v>19.5456</v>
      </c>
      <c r="DR52">
        <v>1500.06</v>
      </c>
      <c r="DS52">
        <v>0.97300600000000004</v>
      </c>
      <c r="DT52">
        <v>2.6994000000000001E-2</v>
      </c>
      <c r="DU52">
        <v>0</v>
      </c>
      <c r="DV52">
        <v>2.6648000000000001</v>
      </c>
      <c r="DW52">
        <v>0</v>
      </c>
      <c r="DX52">
        <v>17039.2</v>
      </c>
      <c r="DY52">
        <v>13304.2</v>
      </c>
      <c r="DZ52">
        <v>37.25</v>
      </c>
      <c r="EA52">
        <v>39.686999999999998</v>
      </c>
      <c r="EB52">
        <v>37.875</v>
      </c>
      <c r="EC52">
        <v>38.125</v>
      </c>
      <c r="ED52">
        <v>37.375</v>
      </c>
      <c r="EE52">
        <v>1459.57</v>
      </c>
      <c r="EF52">
        <v>40.49</v>
      </c>
      <c r="EG52">
        <v>0</v>
      </c>
      <c r="EH52">
        <v>1660000000</v>
      </c>
      <c r="EI52">
        <v>0</v>
      </c>
      <c r="EJ52">
        <v>2.3837799999999998</v>
      </c>
      <c r="EK52">
        <v>7.4077000000000004E-2</v>
      </c>
      <c r="EL52">
        <v>-1382.68</v>
      </c>
      <c r="EM52">
        <v>17238.060000000001</v>
      </c>
      <c r="EN52">
        <v>15</v>
      </c>
      <c r="EO52">
        <v>1660000000</v>
      </c>
      <c r="EP52">
        <v>0.98695601851851855</v>
      </c>
      <c r="EQ52">
        <v>1660000000</v>
      </c>
      <c r="ER52">
        <v>1660000000</v>
      </c>
      <c r="ES52">
        <v>42</v>
      </c>
      <c r="ET52">
        <v>-1.4E-2</v>
      </c>
      <c r="EU52">
        <v>3.0000000000000001E-3</v>
      </c>
      <c r="EV52">
        <v>2.99</v>
      </c>
      <c r="EW52">
        <v>0.92800000000000005</v>
      </c>
      <c r="EX52">
        <v>100</v>
      </c>
      <c r="EY52">
        <v>24</v>
      </c>
      <c r="EZ52">
        <v>0.19</v>
      </c>
      <c r="FA52">
        <v>0.02</v>
      </c>
      <c r="FB52">
        <v>-2.34802</v>
      </c>
      <c r="FC52">
        <v>7.5864000000000001E-2</v>
      </c>
      <c r="FD52">
        <v>2.9293E-2</v>
      </c>
      <c r="FE52">
        <v>1</v>
      </c>
      <c r="FF52">
        <v>4.3748959999999997</v>
      </c>
      <c r="FG52">
        <v>-0.19300999999999999</v>
      </c>
      <c r="FH52">
        <v>2.0126999999999999E-2</v>
      </c>
      <c r="FI52">
        <v>1</v>
      </c>
      <c r="FJ52">
        <v>2</v>
      </c>
      <c r="FK52">
        <v>2</v>
      </c>
      <c r="FL52">
        <v>44594</v>
      </c>
      <c r="FM52">
        <v>3.0571000000000002</v>
      </c>
      <c r="FN52">
        <v>2.7639399999999998</v>
      </c>
      <c r="FO52">
        <v>2.7911999999999999E-2</v>
      </c>
      <c r="FP52">
        <v>2.9617000000000001E-2</v>
      </c>
      <c r="FQ52">
        <v>0.12686800000000001</v>
      </c>
      <c r="FR52">
        <v>0.115277</v>
      </c>
      <c r="FS52">
        <v>30676.1</v>
      </c>
      <c r="FT52">
        <v>23983.599999999999</v>
      </c>
      <c r="FU52">
        <v>29641.200000000001</v>
      </c>
      <c r="FV52">
        <v>24181</v>
      </c>
      <c r="FW52">
        <v>33986.699999999997</v>
      </c>
      <c r="FX52">
        <v>31216.2</v>
      </c>
      <c r="FY52">
        <v>42797.8</v>
      </c>
      <c r="FZ52">
        <v>39429.1</v>
      </c>
      <c r="GA52">
        <v>2.0471300000000001</v>
      </c>
      <c r="GB52">
        <v>1.9165300000000001</v>
      </c>
      <c r="GC52">
        <v>4.2222000000000003E-2</v>
      </c>
      <c r="GD52">
        <v>0</v>
      </c>
      <c r="GE52">
        <v>27.9116</v>
      </c>
      <c r="GF52">
        <v>999.9</v>
      </c>
      <c r="GG52">
        <v>50.6</v>
      </c>
      <c r="GH52">
        <v>35.5</v>
      </c>
      <c r="GI52">
        <v>29.0153</v>
      </c>
      <c r="GJ52">
        <v>31.062000000000001</v>
      </c>
      <c r="GK52">
        <v>35.717100000000002</v>
      </c>
      <c r="GL52">
        <v>1</v>
      </c>
      <c r="GM52">
        <v>0.24526899999999999</v>
      </c>
      <c r="GN52">
        <v>1.93106</v>
      </c>
      <c r="GO52">
        <v>20.256399999999999</v>
      </c>
      <c r="GP52">
        <v>5.2273199999999997</v>
      </c>
      <c r="GQ52">
        <v>11.908099999999999</v>
      </c>
      <c r="GR52">
        <v>4.9637500000000001</v>
      </c>
      <c r="GS52">
        <v>3.2919999999999998</v>
      </c>
      <c r="GT52">
        <v>9999</v>
      </c>
      <c r="GU52">
        <v>9999</v>
      </c>
      <c r="GV52">
        <v>9204.1</v>
      </c>
      <c r="GW52">
        <v>988.6</v>
      </c>
      <c r="GX52">
        <v>1.87714</v>
      </c>
      <c r="GY52">
        <v>1.87547</v>
      </c>
      <c r="GZ52">
        <v>1.87412</v>
      </c>
      <c r="HA52">
        <v>1.8733299999999999</v>
      </c>
      <c r="HB52">
        <v>1.8748400000000001</v>
      </c>
      <c r="HC52">
        <v>1.8697900000000001</v>
      </c>
      <c r="HD52">
        <v>1.8739399999999999</v>
      </c>
      <c r="HE52">
        <v>1.8789899999999999</v>
      </c>
      <c r="HF52">
        <v>0</v>
      </c>
      <c r="HG52">
        <v>0</v>
      </c>
      <c r="HH52">
        <v>0</v>
      </c>
      <c r="HI52">
        <v>0</v>
      </c>
      <c r="HJ52">
        <v>0</v>
      </c>
      <c r="HK52" t="s">
        <v>372</v>
      </c>
      <c r="HL52" t="s">
        <v>373</v>
      </c>
      <c r="HM52" t="s">
        <v>780</v>
      </c>
      <c r="HN52" t="s">
        <v>780</v>
      </c>
      <c r="HO52" t="s">
        <v>373</v>
      </c>
      <c r="HP52">
        <v>0</v>
      </c>
      <c r="HQ52">
        <v>100</v>
      </c>
      <c r="HR52">
        <v>100</v>
      </c>
      <c r="HS52">
        <v>2.99</v>
      </c>
      <c r="HT52">
        <v>1.0297000000000001</v>
      </c>
      <c r="HU52">
        <v>2.715856</v>
      </c>
      <c r="HV52">
        <v>3.163E-3</v>
      </c>
      <c r="HW52">
        <v>-1.9999999999999999E-6</v>
      </c>
      <c r="HX52">
        <v>3.13E-10</v>
      </c>
      <c r="HY52">
        <v>0.27132299999999998</v>
      </c>
      <c r="HZ52">
        <v>2.2706E-2</v>
      </c>
      <c r="IA52">
        <v>3.1700000000000001E-4</v>
      </c>
      <c r="IB52">
        <v>-2.3999999999999999E-6</v>
      </c>
      <c r="IC52">
        <v>4</v>
      </c>
      <c r="ID52">
        <v>1883</v>
      </c>
      <c r="IE52">
        <v>1</v>
      </c>
      <c r="IF52">
        <v>28</v>
      </c>
      <c r="IG52">
        <v>1.3</v>
      </c>
      <c r="IH52">
        <v>7.8</v>
      </c>
      <c r="II52">
        <v>0.36132799999999998</v>
      </c>
      <c r="IJ52">
        <v>2.4939</v>
      </c>
      <c r="IK52">
        <v>1.42578</v>
      </c>
      <c r="IL52">
        <v>2.2827099999999998</v>
      </c>
      <c r="IM52">
        <v>1.5478499999999999</v>
      </c>
      <c r="IN52">
        <v>2.3059099999999999</v>
      </c>
      <c r="IO52">
        <v>37.722799999999999</v>
      </c>
      <c r="IP52">
        <v>14.298400000000001</v>
      </c>
      <c r="IQ52">
        <v>18</v>
      </c>
      <c r="IR52">
        <v>572.71299999999997</v>
      </c>
      <c r="IS52">
        <v>473.57499999999999</v>
      </c>
      <c r="IT52">
        <v>25.001000000000001</v>
      </c>
      <c r="IU52">
        <v>30.406700000000001</v>
      </c>
      <c r="IV52">
        <v>30.0001</v>
      </c>
      <c r="IW52">
        <v>30.354900000000001</v>
      </c>
      <c r="IX52">
        <v>30.284600000000001</v>
      </c>
      <c r="IY52">
        <v>7.2583700000000002</v>
      </c>
      <c r="IZ52">
        <v>23.5898</v>
      </c>
      <c r="JA52">
        <v>21.241099999999999</v>
      </c>
      <c r="JB52">
        <v>25</v>
      </c>
      <c r="JC52">
        <v>100</v>
      </c>
      <c r="JD52">
        <v>22.474399999999999</v>
      </c>
      <c r="JE52">
        <v>99.195400000000006</v>
      </c>
      <c r="JF52">
        <v>100.337</v>
      </c>
    </row>
    <row r="53" spans="1:266" x14ac:dyDescent="0.2">
      <c r="A53">
        <v>51</v>
      </c>
      <c r="B53">
        <v>1660000000</v>
      </c>
      <c r="C53">
        <v>7951</v>
      </c>
      <c r="D53" t="s">
        <v>833</v>
      </c>
      <c r="E53">
        <v>0.98783564814814817</v>
      </c>
      <c r="F53" t="s">
        <v>366</v>
      </c>
      <c r="H53" t="s">
        <v>449</v>
      </c>
      <c r="I53">
        <v>10</v>
      </c>
      <c r="J53" t="s">
        <v>828</v>
      </c>
      <c r="K53">
        <v>1660000000</v>
      </c>
      <c r="L53">
        <v>4.2969999999999996E-3</v>
      </c>
      <c r="M53">
        <v>4.2971320000000004</v>
      </c>
      <c r="N53">
        <v>-0.81011</v>
      </c>
      <c r="O53">
        <v>50.633699999999997</v>
      </c>
      <c r="P53">
        <v>53.439120000000003</v>
      </c>
      <c r="Q53">
        <v>5.416099</v>
      </c>
      <c r="R53">
        <v>5.1317680000000001</v>
      </c>
      <c r="S53">
        <v>0.36447499999999999</v>
      </c>
      <c r="T53">
        <v>1.9217949999999999</v>
      </c>
      <c r="U53">
        <v>0.32997799999999999</v>
      </c>
      <c r="V53">
        <v>0.209063</v>
      </c>
      <c r="W53">
        <v>241.75290000000001</v>
      </c>
      <c r="X53">
        <v>28.75489</v>
      </c>
      <c r="Y53">
        <v>28.75489</v>
      </c>
      <c r="Z53">
        <v>3.9650810000000001</v>
      </c>
      <c r="AA53">
        <v>69.612459999999999</v>
      </c>
      <c r="AB53">
        <v>2.688564</v>
      </c>
      <c r="AC53">
        <v>3.8621880000000002</v>
      </c>
      <c r="AD53">
        <v>1.2765169999999999</v>
      </c>
      <c r="AE53">
        <v>-189.50399999999999</v>
      </c>
      <c r="AF53">
        <v>-46.912399999999998</v>
      </c>
      <c r="AG53">
        <v>-5.3490500000000001</v>
      </c>
      <c r="AH53">
        <v>-1.204E-2</v>
      </c>
      <c r="AI53">
        <v>0</v>
      </c>
      <c r="AJ53">
        <v>0</v>
      </c>
      <c r="AK53">
        <v>1</v>
      </c>
      <c r="AL53">
        <v>0</v>
      </c>
      <c r="AM53">
        <v>25830.959999999999</v>
      </c>
      <c r="AN53" t="s">
        <v>367</v>
      </c>
      <c r="AO53" t="s">
        <v>367</v>
      </c>
      <c r="AP53">
        <v>0</v>
      </c>
      <c r="AQ53">
        <v>0</v>
      </c>
      <c r="AR53" t="e">
        <v>#DIV/0!</v>
      </c>
      <c r="AS53">
        <v>0</v>
      </c>
      <c r="AT53" t="s">
        <v>367</v>
      </c>
      <c r="AU53" t="s">
        <v>367</v>
      </c>
      <c r="AV53">
        <v>0</v>
      </c>
      <c r="AW53">
        <v>0</v>
      </c>
      <c r="AX53" t="e">
        <v>#DIV/0!</v>
      </c>
      <c r="AY53">
        <v>0.5</v>
      </c>
      <c r="AZ53">
        <v>1261.2570000000001</v>
      </c>
      <c r="BA53">
        <v>-0.81011</v>
      </c>
      <c r="BB53" t="e">
        <v>#DIV/0!</v>
      </c>
      <c r="BC53">
        <v>-6.4000000000000005E-4</v>
      </c>
      <c r="BD53" t="e">
        <v>#DIV/0!</v>
      </c>
      <c r="BE53" t="e">
        <v>#DIV/0!</v>
      </c>
      <c r="BF53" t="s">
        <v>367</v>
      </c>
      <c r="BG53">
        <v>0</v>
      </c>
      <c r="BH53" t="e">
        <v>#DIV/0!</v>
      </c>
      <c r="BI53" t="e">
        <v>#DIV/0!</v>
      </c>
      <c r="BJ53" t="e">
        <v>#DIV/0!</v>
      </c>
      <c r="BK53" t="e">
        <v>#DIV/0!</v>
      </c>
      <c r="BL53" t="e">
        <v>#DIV/0!</v>
      </c>
      <c r="BM53" t="e">
        <v>#DIV/0!</v>
      </c>
      <c r="BN53" t="e">
        <v>#DIV/0!</v>
      </c>
      <c r="BO53" t="e">
        <v>#DIV/0!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1500.05</v>
      </c>
      <c r="CI53">
        <v>1261.2570000000001</v>
      </c>
      <c r="CJ53">
        <v>0.84080999999999995</v>
      </c>
      <c r="CK53">
        <v>0.161163</v>
      </c>
      <c r="CL53">
        <v>6</v>
      </c>
      <c r="CM53">
        <v>0.5</v>
      </c>
      <c r="CN53" t="s">
        <v>368</v>
      </c>
      <c r="CO53">
        <v>2</v>
      </c>
      <c r="CP53">
        <v>1660000000</v>
      </c>
      <c r="CQ53">
        <v>50.633699999999997</v>
      </c>
      <c r="CR53">
        <v>49.987499999999997</v>
      </c>
      <c r="CS53">
        <v>26.5273</v>
      </c>
      <c r="CT53">
        <v>21.965299999999999</v>
      </c>
      <c r="CU53">
        <v>47.688699999999997</v>
      </c>
      <c r="CV53">
        <v>25.509799999999998</v>
      </c>
      <c r="CW53">
        <v>550.17200000000003</v>
      </c>
      <c r="CX53">
        <v>101.251</v>
      </c>
      <c r="CY53">
        <v>9.9834999999999993E-2</v>
      </c>
      <c r="CZ53">
        <v>28.302099999999999</v>
      </c>
      <c r="DA53">
        <v>28.379200000000001</v>
      </c>
      <c r="DB53">
        <v>999.9</v>
      </c>
      <c r="DC53">
        <v>0</v>
      </c>
      <c r="DD53">
        <v>0</v>
      </c>
      <c r="DE53">
        <v>5016.88</v>
      </c>
      <c r="DF53">
        <v>0</v>
      </c>
      <c r="DG53">
        <v>1827.67</v>
      </c>
      <c r="DH53">
        <v>0.54962200000000005</v>
      </c>
      <c r="DI53">
        <v>51.914299999999997</v>
      </c>
      <c r="DJ53">
        <v>51.110100000000003</v>
      </c>
      <c r="DK53">
        <v>4.5620500000000002</v>
      </c>
      <c r="DL53">
        <v>49.987499999999997</v>
      </c>
      <c r="DM53">
        <v>21.965299999999999</v>
      </c>
      <c r="DN53">
        <v>2.6859099999999998</v>
      </c>
      <c r="DO53">
        <v>2.2240000000000002</v>
      </c>
      <c r="DP53">
        <v>22.199200000000001</v>
      </c>
      <c r="DQ53">
        <v>19.136299999999999</v>
      </c>
      <c r="DR53">
        <v>1500.05</v>
      </c>
      <c r="DS53">
        <v>0.973001</v>
      </c>
      <c r="DT53">
        <v>2.6998999999999999E-2</v>
      </c>
      <c r="DU53">
        <v>0</v>
      </c>
      <c r="DV53">
        <v>2.4986999999999999</v>
      </c>
      <c r="DW53">
        <v>0</v>
      </c>
      <c r="DX53">
        <v>17373.599999999999</v>
      </c>
      <c r="DY53">
        <v>13304</v>
      </c>
      <c r="DZ53">
        <v>37.061999999999998</v>
      </c>
      <c r="EA53">
        <v>39.5</v>
      </c>
      <c r="EB53">
        <v>37.625</v>
      </c>
      <c r="EC53">
        <v>38.375</v>
      </c>
      <c r="ED53">
        <v>37.375</v>
      </c>
      <c r="EE53">
        <v>1459.55</v>
      </c>
      <c r="EF53">
        <v>40.5</v>
      </c>
      <c r="EG53">
        <v>0</v>
      </c>
      <c r="EH53">
        <v>1660000000</v>
      </c>
      <c r="EI53">
        <v>0</v>
      </c>
      <c r="EJ53">
        <v>2.397446</v>
      </c>
      <c r="EK53">
        <v>-0.51336000000000004</v>
      </c>
      <c r="EL53">
        <v>882.83420000000001</v>
      </c>
      <c r="EM53">
        <v>17283.759999999998</v>
      </c>
      <c r="EN53">
        <v>15</v>
      </c>
      <c r="EO53">
        <v>1660000000</v>
      </c>
      <c r="EP53">
        <v>0.98810185185185195</v>
      </c>
      <c r="EQ53">
        <v>1660000000</v>
      </c>
      <c r="ER53">
        <v>1660000000</v>
      </c>
      <c r="ES53">
        <v>43</v>
      </c>
      <c r="ET53">
        <v>9.8000000000000004E-2</v>
      </c>
      <c r="EU53">
        <v>3.0000000000000001E-3</v>
      </c>
      <c r="EV53">
        <v>2.9449999999999998</v>
      </c>
      <c r="EW53">
        <v>0.92800000000000005</v>
      </c>
      <c r="EX53">
        <v>50</v>
      </c>
      <c r="EY53">
        <v>24</v>
      </c>
      <c r="EZ53">
        <v>0.24</v>
      </c>
      <c r="FA53">
        <v>0.02</v>
      </c>
      <c r="FB53">
        <v>0.55550699999999997</v>
      </c>
      <c r="FC53">
        <v>-7.6369999999999993E-2</v>
      </c>
      <c r="FD53">
        <v>7.2155999999999998E-2</v>
      </c>
      <c r="FE53">
        <v>1</v>
      </c>
      <c r="FF53">
        <v>4.5496359999999996</v>
      </c>
      <c r="FG53">
        <v>0.41908299999999998</v>
      </c>
      <c r="FH53">
        <v>4.9069000000000002E-2</v>
      </c>
      <c r="FI53">
        <v>1</v>
      </c>
      <c r="FJ53">
        <v>2</v>
      </c>
      <c r="FK53">
        <v>2</v>
      </c>
      <c r="FL53">
        <v>44594</v>
      </c>
      <c r="FM53">
        <v>3.0570200000000001</v>
      </c>
      <c r="FN53">
        <v>2.7638600000000002</v>
      </c>
      <c r="FO53">
        <v>1.4165000000000001E-2</v>
      </c>
      <c r="FP53">
        <v>1.4933999999999999E-2</v>
      </c>
      <c r="FQ53">
        <v>0.12565799999999999</v>
      </c>
      <c r="FR53">
        <v>0.113263</v>
      </c>
      <c r="FS53">
        <v>31110.7</v>
      </c>
      <c r="FT53">
        <v>24347.200000000001</v>
      </c>
      <c r="FU53">
        <v>29642</v>
      </c>
      <c r="FV53">
        <v>24181.8</v>
      </c>
      <c r="FW53">
        <v>34033.4</v>
      </c>
      <c r="FX53">
        <v>31288.400000000001</v>
      </c>
      <c r="FY53">
        <v>42796.9</v>
      </c>
      <c r="FZ53">
        <v>39430.199999999997</v>
      </c>
      <c r="GA53">
        <v>2.0476000000000001</v>
      </c>
      <c r="GB53">
        <v>1.9154</v>
      </c>
      <c r="GC53">
        <v>4.0002000000000003E-2</v>
      </c>
      <c r="GD53">
        <v>0</v>
      </c>
      <c r="GE53">
        <v>27.726199999999999</v>
      </c>
      <c r="GF53">
        <v>999.9</v>
      </c>
      <c r="GG53">
        <v>50.6</v>
      </c>
      <c r="GH53">
        <v>35.4</v>
      </c>
      <c r="GI53">
        <v>28.857500000000002</v>
      </c>
      <c r="GJ53">
        <v>30.591999999999999</v>
      </c>
      <c r="GK53">
        <v>36.141800000000003</v>
      </c>
      <c r="GL53">
        <v>1</v>
      </c>
      <c r="GM53">
        <v>0.24449399999999999</v>
      </c>
      <c r="GN53">
        <v>1.9845699999999999</v>
      </c>
      <c r="GO53">
        <v>20.256</v>
      </c>
      <c r="GP53">
        <v>5.2232799999999999</v>
      </c>
      <c r="GQ53">
        <v>11.908099999999999</v>
      </c>
      <c r="GR53">
        <v>4.9637500000000001</v>
      </c>
      <c r="GS53">
        <v>3.2919999999999998</v>
      </c>
      <c r="GT53">
        <v>9999</v>
      </c>
      <c r="GU53">
        <v>9999</v>
      </c>
      <c r="GV53">
        <v>9220.2000000000007</v>
      </c>
      <c r="GW53">
        <v>988.6</v>
      </c>
      <c r="GX53">
        <v>1.87714</v>
      </c>
      <c r="GY53">
        <v>1.8754599999999999</v>
      </c>
      <c r="GZ53">
        <v>1.8741300000000001</v>
      </c>
      <c r="HA53">
        <v>1.8733299999999999</v>
      </c>
      <c r="HB53">
        <v>1.8748400000000001</v>
      </c>
      <c r="HC53">
        <v>1.86978</v>
      </c>
      <c r="HD53">
        <v>1.8739399999999999</v>
      </c>
      <c r="HE53">
        <v>1.8789899999999999</v>
      </c>
      <c r="HF53">
        <v>0</v>
      </c>
      <c r="HG53">
        <v>0</v>
      </c>
      <c r="HH53">
        <v>0</v>
      </c>
      <c r="HI53">
        <v>0</v>
      </c>
      <c r="HJ53">
        <v>0</v>
      </c>
      <c r="HK53" t="s">
        <v>372</v>
      </c>
      <c r="HL53" t="s">
        <v>373</v>
      </c>
      <c r="HM53" t="s">
        <v>780</v>
      </c>
      <c r="HN53" t="s">
        <v>780</v>
      </c>
      <c r="HO53" t="s">
        <v>373</v>
      </c>
      <c r="HP53">
        <v>0</v>
      </c>
      <c r="HQ53">
        <v>100</v>
      </c>
      <c r="HR53">
        <v>100</v>
      </c>
      <c r="HS53">
        <v>2.9449999999999998</v>
      </c>
      <c r="HT53">
        <v>1.0175000000000001</v>
      </c>
      <c r="HU53">
        <v>2.7021649999999999</v>
      </c>
      <c r="HV53">
        <v>3.163E-3</v>
      </c>
      <c r="HW53">
        <v>-1.9999999999999999E-6</v>
      </c>
      <c r="HX53">
        <v>3.13E-10</v>
      </c>
      <c r="HY53">
        <v>0.27132299999999998</v>
      </c>
      <c r="HZ53">
        <v>2.2706E-2</v>
      </c>
      <c r="IA53">
        <v>3.1700000000000001E-4</v>
      </c>
      <c r="IB53">
        <v>-2.3999999999999999E-6</v>
      </c>
      <c r="IC53">
        <v>4</v>
      </c>
      <c r="ID53">
        <v>1883</v>
      </c>
      <c r="IE53">
        <v>1</v>
      </c>
      <c r="IF53">
        <v>28</v>
      </c>
      <c r="IG53">
        <v>1.3</v>
      </c>
      <c r="IH53">
        <v>9.4</v>
      </c>
      <c r="II53">
        <v>0.244141</v>
      </c>
      <c r="IJ53">
        <v>2.5061</v>
      </c>
      <c r="IK53">
        <v>1.42578</v>
      </c>
      <c r="IL53">
        <v>2.2827099999999998</v>
      </c>
      <c r="IM53">
        <v>1.5478499999999999</v>
      </c>
      <c r="IN53">
        <v>2.34863</v>
      </c>
      <c r="IO53">
        <v>37.698700000000002</v>
      </c>
      <c r="IP53">
        <v>14.298400000000001</v>
      </c>
      <c r="IQ53">
        <v>18</v>
      </c>
      <c r="IR53">
        <v>572.81100000000004</v>
      </c>
      <c r="IS53">
        <v>472.64499999999998</v>
      </c>
      <c r="IT53">
        <v>24.998899999999999</v>
      </c>
      <c r="IU53">
        <v>30.401199999999999</v>
      </c>
      <c r="IV53">
        <v>29.9999</v>
      </c>
      <c r="IW53">
        <v>30.3293</v>
      </c>
      <c r="IX53">
        <v>30.2559</v>
      </c>
      <c r="IY53">
        <v>4.9317799999999998</v>
      </c>
      <c r="IZ53">
        <v>25.070599999999999</v>
      </c>
      <c r="JA53">
        <v>20.459299999999999</v>
      </c>
      <c r="JB53">
        <v>25</v>
      </c>
      <c r="JC53">
        <v>50</v>
      </c>
      <c r="JD53">
        <v>21.914400000000001</v>
      </c>
      <c r="JE53">
        <v>99.195300000000003</v>
      </c>
      <c r="JF53">
        <v>100.34</v>
      </c>
    </row>
    <row r="54" spans="1:266" x14ac:dyDescent="0.2">
      <c r="A54">
        <v>52</v>
      </c>
      <c r="B54">
        <v>1660000000</v>
      </c>
      <c r="C54">
        <v>8050</v>
      </c>
      <c r="D54" t="s">
        <v>834</v>
      </c>
      <c r="E54">
        <v>0.98898148148148157</v>
      </c>
      <c r="F54" t="s">
        <v>366</v>
      </c>
      <c r="H54" t="s">
        <v>449</v>
      </c>
      <c r="I54">
        <v>10</v>
      </c>
      <c r="J54" t="s">
        <v>828</v>
      </c>
      <c r="K54">
        <v>1660000000</v>
      </c>
      <c r="L54">
        <v>4.1120000000000002E-3</v>
      </c>
      <c r="M54">
        <v>4.1117730000000003</v>
      </c>
      <c r="N54">
        <v>-3.3936600000000001</v>
      </c>
      <c r="O54">
        <v>6.8936400000000004</v>
      </c>
      <c r="P54">
        <v>24.264130000000002</v>
      </c>
      <c r="Q54">
        <v>2.4591699999999999</v>
      </c>
      <c r="R54">
        <v>0.69867000000000001</v>
      </c>
      <c r="S54">
        <v>0.33180700000000002</v>
      </c>
      <c r="T54">
        <v>1.9154040000000001</v>
      </c>
      <c r="U54">
        <v>0.30286800000000003</v>
      </c>
      <c r="V54">
        <v>0.19168199999999999</v>
      </c>
      <c r="W54">
        <v>241.75710000000001</v>
      </c>
      <c r="X54">
        <v>29.02413</v>
      </c>
      <c r="Y54">
        <v>29.02413</v>
      </c>
      <c r="Z54">
        <v>4.0273909999999997</v>
      </c>
      <c r="AA54">
        <v>69.038719999999998</v>
      </c>
      <c r="AB54">
        <v>2.6970960000000002</v>
      </c>
      <c r="AC54">
        <v>3.9066420000000002</v>
      </c>
      <c r="AD54">
        <v>1.330295</v>
      </c>
      <c r="AE54">
        <v>-181.32900000000001</v>
      </c>
      <c r="AF54">
        <v>-54.226199999999999</v>
      </c>
      <c r="AG54">
        <v>-6.2180200000000001</v>
      </c>
      <c r="AH54">
        <v>-1.6219999999999998E-2</v>
      </c>
      <c r="AI54">
        <v>0</v>
      </c>
      <c r="AJ54">
        <v>0</v>
      </c>
      <c r="AK54">
        <v>1</v>
      </c>
      <c r="AL54">
        <v>0</v>
      </c>
      <c r="AM54">
        <v>25654.03</v>
      </c>
      <c r="AN54" t="s">
        <v>367</v>
      </c>
      <c r="AO54" t="s">
        <v>367</v>
      </c>
      <c r="AP54">
        <v>0</v>
      </c>
      <c r="AQ54">
        <v>0</v>
      </c>
      <c r="AR54" t="e">
        <v>#DIV/0!</v>
      </c>
      <c r="AS54">
        <v>0</v>
      </c>
      <c r="AT54" t="s">
        <v>367</v>
      </c>
      <c r="AU54" t="s">
        <v>367</v>
      </c>
      <c r="AV54">
        <v>0</v>
      </c>
      <c r="AW54">
        <v>0</v>
      </c>
      <c r="AX54" t="e">
        <v>#DIV/0!</v>
      </c>
      <c r="AY54">
        <v>0.5</v>
      </c>
      <c r="AZ54">
        <v>1261.2819999999999</v>
      </c>
      <c r="BA54">
        <v>-3.3936600000000001</v>
      </c>
      <c r="BB54" t="e">
        <v>#DIV/0!</v>
      </c>
      <c r="BC54">
        <v>-2.6900000000000001E-3</v>
      </c>
      <c r="BD54" t="e">
        <v>#DIV/0!</v>
      </c>
      <c r="BE54" t="e">
        <v>#DIV/0!</v>
      </c>
      <c r="BF54" t="s">
        <v>367</v>
      </c>
      <c r="BG54">
        <v>0</v>
      </c>
      <c r="BH54" t="e">
        <v>#DIV/0!</v>
      </c>
      <c r="BI54" t="e">
        <v>#DIV/0!</v>
      </c>
      <c r="BJ54" t="e">
        <v>#DIV/0!</v>
      </c>
      <c r="BK54" t="e">
        <v>#DIV/0!</v>
      </c>
      <c r="BL54" t="e">
        <v>#DIV/0!</v>
      </c>
      <c r="BM54" t="e">
        <v>#DIV/0!</v>
      </c>
      <c r="BN54" t="e">
        <v>#DIV/0!</v>
      </c>
      <c r="BO54" t="e">
        <v>#DIV/0!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1500.08</v>
      </c>
      <c r="CI54">
        <v>1261.2819999999999</v>
      </c>
      <c r="CJ54">
        <v>0.84080999999999995</v>
      </c>
      <c r="CK54">
        <v>0.161163</v>
      </c>
      <c r="CL54">
        <v>6</v>
      </c>
      <c r="CM54">
        <v>0.5</v>
      </c>
      <c r="CN54" t="s">
        <v>368</v>
      </c>
      <c r="CO54">
        <v>2</v>
      </c>
      <c r="CP54">
        <v>1660000000</v>
      </c>
      <c r="CQ54">
        <v>6.8936400000000004</v>
      </c>
      <c r="CR54">
        <v>3.2234799999999999</v>
      </c>
      <c r="CS54">
        <v>26.611699999999999</v>
      </c>
      <c r="CT54">
        <v>22.2468</v>
      </c>
      <c r="CU54">
        <v>3.7676400000000001</v>
      </c>
      <c r="CV54">
        <v>25.7197</v>
      </c>
      <c r="CW54">
        <v>550.16399999999999</v>
      </c>
      <c r="CX54">
        <v>101.25</v>
      </c>
      <c r="CY54">
        <v>9.9998000000000004E-2</v>
      </c>
      <c r="CZ54">
        <v>28.498999999999999</v>
      </c>
      <c r="DA54">
        <v>28.616800000000001</v>
      </c>
      <c r="DB54">
        <v>999.9</v>
      </c>
      <c r="DC54">
        <v>0</v>
      </c>
      <c r="DD54">
        <v>0</v>
      </c>
      <c r="DE54">
        <v>4990</v>
      </c>
      <c r="DF54">
        <v>0</v>
      </c>
      <c r="DG54">
        <v>1764.32</v>
      </c>
      <c r="DH54">
        <v>3.35622</v>
      </c>
      <c r="DI54">
        <v>6.7605000000000004</v>
      </c>
      <c r="DJ54">
        <v>3.2968299999999999</v>
      </c>
      <c r="DK54">
        <v>4.4975500000000004</v>
      </c>
      <c r="DL54">
        <v>3.2234799999999999</v>
      </c>
      <c r="DM54">
        <v>22.2468</v>
      </c>
      <c r="DN54">
        <v>2.7078600000000002</v>
      </c>
      <c r="DO54">
        <v>2.2524899999999999</v>
      </c>
      <c r="DP54">
        <v>22.332899999999999</v>
      </c>
      <c r="DQ54">
        <v>19.340599999999998</v>
      </c>
      <c r="DR54">
        <v>1500.08</v>
      </c>
      <c r="DS54">
        <v>0.97300600000000004</v>
      </c>
      <c r="DT54">
        <v>2.6994000000000001E-2</v>
      </c>
      <c r="DU54">
        <v>0</v>
      </c>
      <c r="DV54">
        <v>2.4049</v>
      </c>
      <c r="DW54">
        <v>0</v>
      </c>
      <c r="DX54">
        <v>17088.5</v>
      </c>
      <c r="DY54">
        <v>13304.3</v>
      </c>
      <c r="DZ54">
        <v>37.186999999999998</v>
      </c>
      <c r="EA54">
        <v>39.625</v>
      </c>
      <c r="EB54">
        <v>37.75</v>
      </c>
      <c r="EC54">
        <v>38.311999999999998</v>
      </c>
      <c r="ED54">
        <v>37.375</v>
      </c>
      <c r="EE54">
        <v>1459.59</v>
      </c>
      <c r="EF54">
        <v>40.49</v>
      </c>
      <c r="EG54">
        <v>0</v>
      </c>
      <c r="EH54">
        <v>1660000000</v>
      </c>
      <c r="EI54">
        <v>0</v>
      </c>
      <c r="EJ54">
        <v>2.3619240000000001</v>
      </c>
      <c r="EK54">
        <v>-0.48225000000000001</v>
      </c>
      <c r="EL54">
        <v>-239.00800000000001</v>
      </c>
      <c r="EM54">
        <v>17110.55</v>
      </c>
      <c r="EN54">
        <v>15</v>
      </c>
      <c r="EO54">
        <v>1660000000</v>
      </c>
      <c r="EP54">
        <v>0.98925925925925917</v>
      </c>
      <c r="EQ54">
        <v>1660000000</v>
      </c>
      <c r="ER54">
        <v>1660000000</v>
      </c>
      <c r="ES54">
        <v>44</v>
      </c>
      <c r="ET54">
        <v>0.32500000000000001</v>
      </c>
      <c r="EU54">
        <v>1.4E-2</v>
      </c>
      <c r="EV54">
        <v>3.1259999999999999</v>
      </c>
      <c r="EW54">
        <v>0.89200000000000002</v>
      </c>
      <c r="EX54">
        <v>3</v>
      </c>
      <c r="EY54">
        <v>22</v>
      </c>
      <c r="EZ54">
        <v>0.21</v>
      </c>
      <c r="FA54">
        <v>0.02</v>
      </c>
      <c r="FB54">
        <v>3.4134530000000001</v>
      </c>
      <c r="FC54">
        <v>-0.14593</v>
      </c>
      <c r="FD54">
        <v>2.3361E-2</v>
      </c>
      <c r="FE54">
        <v>0</v>
      </c>
      <c r="FF54">
        <v>4.4825309999999998</v>
      </c>
      <c r="FG54">
        <v>0.117629</v>
      </c>
      <c r="FH54">
        <v>1.5115999999999999E-2</v>
      </c>
      <c r="FI54">
        <v>1</v>
      </c>
      <c r="FJ54">
        <v>1</v>
      </c>
      <c r="FK54">
        <v>2</v>
      </c>
      <c r="FL54">
        <v>44563</v>
      </c>
      <c r="FM54">
        <v>3.0570200000000001</v>
      </c>
      <c r="FN54">
        <v>2.7639100000000001</v>
      </c>
      <c r="FO54">
        <v>1.114E-3</v>
      </c>
      <c r="FP54">
        <v>9.59E-4</v>
      </c>
      <c r="FQ54">
        <v>0.12637699999999999</v>
      </c>
      <c r="FR54">
        <v>0.11427</v>
      </c>
      <c r="FS54">
        <v>31522</v>
      </c>
      <c r="FT54">
        <v>24692.400000000001</v>
      </c>
      <c r="FU54">
        <v>29641.599999999999</v>
      </c>
      <c r="FV54">
        <v>24181.599999999999</v>
      </c>
      <c r="FW54">
        <v>34003.300000000003</v>
      </c>
      <c r="FX54">
        <v>31251.4</v>
      </c>
      <c r="FY54">
        <v>42795.6</v>
      </c>
      <c r="FZ54">
        <v>39429.599999999999</v>
      </c>
      <c r="GA54">
        <v>2.0476299999999998</v>
      </c>
      <c r="GB54">
        <v>1.9156200000000001</v>
      </c>
      <c r="GC54">
        <v>4.0252000000000003E-2</v>
      </c>
      <c r="GD54">
        <v>0</v>
      </c>
      <c r="GE54">
        <v>27.96</v>
      </c>
      <c r="GF54">
        <v>999.9</v>
      </c>
      <c r="GG54">
        <v>50.6</v>
      </c>
      <c r="GH54">
        <v>35.299999999999997</v>
      </c>
      <c r="GI54">
        <v>28.700299999999999</v>
      </c>
      <c r="GJ54">
        <v>31.012</v>
      </c>
      <c r="GK54">
        <v>35.805300000000003</v>
      </c>
      <c r="GL54">
        <v>1</v>
      </c>
      <c r="GM54">
        <v>0.24437500000000001</v>
      </c>
      <c r="GN54">
        <v>2.0343100000000001</v>
      </c>
      <c r="GO54">
        <v>20.255199999999999</v>
      </c>
      <c r="GP54">
        <v>5.2282200000000003</v>
      </c>
      <c r="GQ54">
        <v>11.908099999999999</v>
      </c>
      <c r="GR54">
        <v>4.9637000000000002</v>
      </c>
      <c r="GS54">
        <v>3.2919999999999998</v>
      </c>
      <c r="GT54">
        <v>9999</v>
      </c>
      <c r="GU54">
        <v>9999</v>
      </c>
      <c r="GV54">
        <v>9236.7999999999993</v>
      </c>
      <c r="GW54">
        <v>988.6</v>
      </c>
      <c r="GX54">
        <v>1.8771500000000001</v>
      </c>
      <c r="GY54">
        <v>1.8754900000000001</v>
      </c>
      <c r="GZ54">
        <v>1.8741399999999999</v>
      </c>
      <c r="HA54">
        <v>1.87338</v>
      </c>
      <c r="HB54">
        <v>1.8748499999999999</v>
      </c>
      <c r="HC54">
        <v>1.86981</v>
      </c>
      <c r="HD54">
        <v>1.87398</v>
      </c>
      <c r="HE54">
        <v>1.87906</v>
      </c>
      <c r="HF54">
        <v>0</v>
      </c>
      <c r="HG54">
        <v>0</v>
      </c>
      <c r="HH54">
        <v>0</v>
      </c>
      <c r="HI54">
        <v>0</v>
      </c>
      <c r="HJ54">
        <v>0</v>
      </c>
      <c r="HK54" t="s">
        <v>372</v>
      </c>
      <c r="HL54" t="s">
        <v>373</v>
      </c>
      <c r="HM54" t="s">
        <v>780</v>
      </c>
      <c r="HN54" t="s">
        <v>780</v>
      </c>
      <c r="HO54" t="s">
        <v>373</v>
      </c>
      <c r="HP54">
        <v>0</v>
      </c>
      <c r="HQ54">
        <v>100</v>
      </c>
      <c r="HR54">
        <v>100</v>
      </c>
      <c r="HS54">
        <v>3.1259999999999999</v>
      </c>
      <c r="HT54">
        <v>0.89200000000000002</v>
      </c>
      <c r="HU54">
        <v>2.8001659999999999</v>
      </c>
      <c r="HV54">
        <v>3.163E-3</v>
      </c>
      <c r="HW54">
        <v>-1.9999999999999999E-6</v>
      </c>
      <c r="HX54">
        <v>3.13E-10</v>
      </c>
      <c r="HY54">
        <v>0.27132299999999998</v>
      </c>
      <c r="HZ54">
        <v>2.2706E-2</v>
      </c>
      <c r="IA54">
        <v>3.1700000000000001E-4</v>
      </c>
      <c r="IB54">
        <v>-2.3999999999999999E-6</v>
      </c>
      <c r="IC54">
        <v>4</v>
      </c>
      <c r="ID54">
        <v>1883</v>
      </c>
      <c r="IE54">
        <v>1</v>
      </c>
      <c r="IF54">
        <v>28</v>
      </c>
      <c r="IG54">
        <v>1.3</v>
      </c>
      <c r="IH54">
        <v>11</v>
      </c>
      <c r="II54">
        <v>3.1738000000000002E-2</v>
      </c>
      <c r="IJ54">
        <v>4.99756</v>
      </c>
      <c r="IK54">
        <v>1.42578</v>
      </c>
      <c r="IL54">
        <v>2.2827099999999998</v>
      </c>
      <c r="IM54">
        <v>1.5478499999999999</v>
      </c>
      <c r="IN54">
        <v>2.3938000000000001</v>
      </c>
      <c r="IO54">
        <v>37.650399999999998</v>
      </c>
      <c r="IP54">
        <v>14.2721</v>
      </c>
      <c r="IQ54">
        <v>18</v>
      </c>
      <c r="IR54">
        <v>572.70299999999997</v>
      </c>
      <c r="IS54">
        <v>472.69799999999998</v>
      </c>
      <c r="IT54">
        <v>25.000900000000001</v>
      </c>
      <c r="IU54">
        <v>30.398299999999999</v>
      </c>
      <c r="IV54">
        <v>30.000399999999999</v>
      </c>
      <c r="IW54">
        <v>30.3156</v>
      </c>
      <c r="IX54">
        <v>30.244800000000001</v>
      </c>
      <c r="IY54">
        <v>0</v>
      </c>
      <c r="IZ54">
        <v>23.812899999999999</v>
      </c>
      <c r="JA54">
        <v>19.377500000000001</v>
      </c>
      <c r="JB54">
        <v>25</v>
      </c>
      <c r="JC54">
        <v>0</v>
      </c>
      <c r="JD54">
        <v>22.1873</v>
      </c>
      <c r="JE54">
        <v>99.192800000000005</v>
      </c>
      <c r="JF54">
        <v>100.339</v>
      </c>
    </row>
    <row r="55" spans="1:266" x14ac:dyDescent="0.2">
      <c r="A55">
        <v>53</v>
      </c>
      <c r="B55">
        <v>1660000000</v>
      </c>
      <c r="C55">
        <v>8150</v>
      </c>
      <c r="D55" t="s">
        <v>835</v>
      </c>
      <c r="E55">
        <v>0.99013888888888879</v>
      </c>
      <c r="F55" t="s">
        <v>366</v>
      </c>
      <c r="H55" t="s">
        <v>449</v>
      </c>
      <c r="I55">
        <v>10</v>
      </c>
      <c r="J55" t="s">
        <v>828</v>
      </c>
      <c r="K55">
        <v>1660000000</v>
      </c>
      <c r="L55">
        <v>4.2770000000000004E-3</v>
      </c>
      <c r="M55">
        <v>4.2769899999999996</v>
      </c>
      <c r="N55">
        <v>14.670299999999999</v>
      </c>
      <c r="O55">
        <v>382.40899999999999</v>
      </c>
      <c r="P55">
        <v>303.3827</v>
      </c>
      <c r="Q55">
        <v>30.746110000000002</v>
      </c>
      <c r="R55">
        <v>38.754980000000003</v>
      </c>
      <c r="S55">
        <v>0.35537299999999999</v>
      </c>
      <c r="T55">
        <v>1.914444</v>
      </c>
      <c r="U55">
        <v>0.32238</v>
      </c>
      <c r="V55">
        <v>0.20419599999999999</v>
      </c>
      <c r="W55">
        <v>241.74760000000001</v>
      </c>
      <c r="X55">
        <v>29.017810000000001</v>
      </c>
      <c r="Y55">
        <v>29.017810000000001</v>
      </c>
      <c r="Z55">
        <v>4.025919</v>
      </c>
      <c r="AA55">
        <v>69.553070000000005</v>
      </c>
      <c r="AB55">
        <v>2.7261820000000001</v>
      </c>
      <c r="AC55">
        <v>3.9195720000000001</v>
      </c>
      <c r="AD55">
        <v>1.299736</v>
      </c>
      <c r="AE55">
        <v>-188.61500000000001</v>
      </c>
      <c r="AF55">
        <v>-47.674100000000003</v>
      </c>
      <c r="AG55">
        <v>-5.4708100000000002</v>
      </c>
      <c r="AH55">
        <v>-1.255E-2</v>
      </c>
      <c r="AI55">
        <v>0</v>
      </c>
      <c r="AJ55">
        <v>0</v>
      </c>
      <c r="AK55">
        <v>1</v>
      </c>
      <c r="AL55">
        <v>0</v>
      </c>
      <c r="AM55">
        <v>25625.37</v>
      </c>
      <c r="AN55" t="s">
        <v>367</v>
      </c>
      <c r="AO55" t="s">
        <v>367</v>
      </c>
      <c r="AP55">
        <v>0</v>
      </c>
      <c r="AQ55">
        <v>0</v>
      </c>
      <c r="AR55" t="e">
        <v>#DIV/0!</v>
      </c>
      <c r="AS55">
        <v>0</v>
      </c>
      <c r="AT55" t="s">
        <v>367</v>
      </c>
      <c r="AU55" t="s">
        <v>367</v>
      </c>
      <c r="AV55">
        <v>0</v>
      </c>
      <c r="AW55">
        <v>0</v>
      </c>
      <c r="AX55" t="e">
        <v>#DIV/0!</v>
      </c>
      <c r="AY55">
        <v>0.5</v>
      </c>
      <c r="AZ55">
        <v>1261.232</v>
      </c>
      <c r="BA55">
        <v>14.670299999999999</v>
      </c>
      <c r="BB55" t="e">
        <v>#DIV/0!</v>
      </c>
      <c r="BC55">
        <v>1.1632E-2</v>
      </c>
      <c r="BD55" t="e">
        <v>#DIV/0!</v>
      </c>
      <c r="BE55" t="e">
        <v>#DIV/0!</v>
      </c>
      <c r="BF55" t="s">
        <v>367</v>
      </c>
      <c r="BG55">
        <v>0</v>
      </c>
      <c r="BH55" t="e">
        <v>#DIV/0!</v>
      </c>
      <c r="BI55" t="e">
        <v>#DIV/0!</v>
      </c>
      <c r="BJ55" t="e">
        <v>#DIV/0!</v>
      </c>
      <c r="BK55" t="e">
        <v>#DIV/0!</v>
      </c>
      <c r="BL55" t="e">
        <v>#DIV/0!</v>
      </c>
      <c r="BM55" t="e">
        <v>#DIV/0!</v>
      </c>
      <c r="BN55" t="e">
        <v>#DIV/0!</v>
      </c>
      <c r="BO55" t="e">
        <v>#DIV/0!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1500.02</v>
      </c>
      <c r="CI55">
        <v>1261.232</v>
      </c>
      <c r="CJ55">
        <v>0.84080999999999995</v>
      </c>
      <c r="CK55">
        <v>0.161163</v>
      </c>
      <c r="CL55">
        <v>6</v>
      </c>
      <c r="CM55">
        <v>0.5</v>
      </c>
      <c r="CN55" t="s">
        <v>368</v>
      </c>
      <c r="CO55">
        <v>2</v>
      </c>
      <c r="CP55">
        <v>1660000000</v>
      </c>
      <c r="CQ55">
        <v>382.40899999999999</v>
      </c>
      <c r="CR55">
        <v>400.18900000000002</v>
      </c>
      <c r="CS55">
        <v>26.900200000000002</v>
      </c>
      <c r="CT55">
        <v>22.361999999999998</v>
      </c>
      <c r="CU55">
        <v>378.447</v>
      </c>
      <c r="CV55">
        <v>25.8569</v>
      </c>
      <c r="CW55">
        <v>550.25400000000002</v>
      </c>
      <c r="CX55">
        <v>101.244</v>
      </c>
      <c r="CY55">
        <v>0.10032000000000001</v>
      </c>
      <c r="CZ55">
        <v>28.555900000000001</v>
      </c>
      <c r="DA55">
        <v>28.667000000000002</v>
      </c>
      <c r="DB55">
        <v>999.9</v>
      </c>
      <c r="DC55">
        <v>0</v>
      </c>
      <c r="DD55">
        <v>0</v>
      </c>
      <c r="DE55">
        <v>4986.25</v>
      </c>
      <c r="DF55">
        <v>0</v>
      </c>
      <c r="DG55">
        <v>1773.53</v>
      </c>
      <c r="DH55">
        <v>-17.6937</v>
      </c>
      <c r="DI55">
        <v>393.06900000000002</v>
      </c>
      <c r="DJ55">
        <v>409.34199999999998</v>
      </c>
      <c r="DK55">
        <v>4.5382300000000004</v>
      </c>
      <c r="DL55">
        <v>400.18900000000002</v>
      </c>
      <c r="DM55">
        <v>22.361999999999998</v>
      </c>
      <c r="DN55">
        <v>2.7235</v>
      </c>
      <c r="DO55">
        <v>2.26403</v>
      </c>
      <c r="DP55">
        <v>22.427600000000002</v>
      </c>
      <c r="DQ55">
        <v>19.422699999999999</v>
      </c>
      <c r="DR55">
        <v>1500.02</v>
      </c>
      <c r="DS55">
        <v>0.97300600000000004</v>
      </c>
      <c r="DT55">
        <v>2.6994000000000001E-2</v>
      </c>
      <c r="DU55">
        <v>0</v>
      </c>
      <c r="DV55">
        <v>2.1453000000000002</v>
      </c>
      <c r="DW55">
        <v>0</v>
      </c>
      <c r="DX55">
        <v>16371.7</v>
      </c>
      <c r="DY55">
        <v>13303.8</v>
      </c>
      <c r="DZ55">
        <v>37.25</v>
      </c>
      <c r="EA55">
        <v>39.686999999999998</v>
      </c>
      <c r="EB55">
        <v>37.875</v>
      </c>
      <c r="EC55">
        <v>38.311999999999998</v>
      </c>
      <c r="ED55">
        <v>37.436999999999998</v>
      </c>
      <c r="EE55">
        <v>1459.53</v>
      </c>
      <c r="EF55">
        <v>40.49</v>
      </c>
      <c r="EG55">
        <v>0</v>
      </c>
      <c r="EH55">
        <v>1660000000</v>
      </c>
      <c r="EI55">
        <v>0</v>
      </c>
      <c r="EJ55">
        <v>2.3712770000000001</v>
      </c>
      <c r="EK55">
        <v>-0.17793</v>
      </c>
      <c r="EL55">
        <v>-805.06</v>
      </c>
      <c r="EM55">
        <v>16384.7</v>
      </c>
      <c r="EN55">
        <v>15</v>
      </c>
      <c r="EO55">
        <v>1660000000</v>
      </c>
      <c r="EP55">
        <v>0.99034722222222227</v>
      </c>
      <c r="EQ55">
        <v>1660000000</v>
      </c>
      <c r="ER55">
        <v>1660000000</v>
      </c>
      <c r="ES55">
        <v>45</v>
      </c>
      <c r="ET55">
        <v>-0.11700000000000001</v>
      </c>
      <c r="EU55">
        <v>1.4E-2</v>
      </c>
      <c r="EV55">
        <v>3.9620000000000002</v>
      </c>
      <c r="EW55">
        <v>0.89200000000000002</v>
      </c>
      <c r="EX55">
        <v>401</v>
      </c>
      <c r="EY55">
        <v>22</v>
      </c>
      <c r="EZ55">
        <v>0.12</v>
      </c>
      <c r="FA55">
        <v>0.02</v>
      </c>
      <c r="FB55">
        <v>-17.458600000000001</v>
      </c>
      <c r="FC55">
        <v>-3.9113799999999999</v>
      </c>
      <c r="FD55">
        <v>0.46694000000000002</v>
      </c>
      <c r="FE55">
        <v>0</v>
      </c>
      <c r="FF55">
        <v>4.5715510000000004</v>
      </c>
      <c r="FG55">
        <v>-0.15367</v>
      </c>
      <c r="FH55">
        <v>1.7646999999999999E-2</v>
      </c>
      <c r="FI55">
        <v>1</v>
      </c>
      <c r="FJ55">
        <v>1</v>
      </c>
      <c r="FK55">
        <v>2</v>
      </c>
      <c r="FL55">
        <v>44563</v>
      </c>
      <c r="FM55">
        <v>3.0571799999999998</v>
      </c>
      <c r="FN55">
        <v>2.7642099999999998</v>
      </c>
      <c r="FO55">
        <v>9.6329999999999999E-2</v>
      </c>
      <c r="FP55">
        <v>0.101075</v>
      </c>
      <c r="FQ55">
        <v>0.126834</v>
      </c>
      <c r="FR55">
        <v>0.114672</v>
      </c>
      <c r="FS55">
        <v>28513.7</v>
      </c>
      <c r="FT55">
        <v>22216.400000000001</v>
      </c>
      <c r="FU55">
        <v>29638.400000000001</v>
      </c>
      <c r="FV55">
        <v>24180.3</v>
      </c>
      <c r="FW55">
        <v>33984.6</v>
      </c>
      <c r="FX55">
        <v>31239</v>
      </c>
      <c r="FY55">
        <v>42789.8</v>
      </c>
      <c r="FZ55">
        <v>39427.300000000003</v>
      </c>
      <c r="GA55">
        <v>2.0475500000000002</v>
      </c>
      <c r="GB55">
        <v>1.91625</v>
      </c>
      <c r="GC55">
        <v>3.1821000000000002E-2</v>
      </c>
      <c r="GD55">
        <v>0</v>
      </c>
      <c r="GE55">
        <v>28.1478</v>
      </c>
      <c r="GF55">
        <v>999.9</v>
      </c>
      <c r="GG55">
        <v>50.7</v>
      </c>
      <c r="GH55">
        <v>35.200000000000003</v>
      </c>
      <c r="GI55">
        <v>28.6004</v>
      </c>
      <c r="GJ55">
        <v>30.812000000000001</v>
      </c>
      <c r="GK55">
        <v>35.757199999999997</v>
      </c>
      <c r="GL55">
        <v>1</v>
      </c>
      <c r="GM55">
        <v>0.24667700000000001</v>
      </c>
      <c r="GN55">
        <v>1.9978499999999999</v>
      </c>
      <c r="GO55">
        <v>20.255400000000002</v>
      </c>
      <c r="GP55">
        <v>5.2268699999999999</v>
      </c>
      <c r="GQ55">
        <v>11.908099999999999</v>
      </c>
      <c r="GR55">
        <v>4.9637500000000001</v>
      </c>
      <c r="GS55">
        <v>3.2919200000000002</v>
      </c>
      <c r="GT55">
        <v>9999</v>
      </c>
      <c r="GU55">
        <v>9999</v>
      </c>
      <c r="GV55">
        <v>9251.2000000000007</v>
      </c>
      <c r="GW55">
        <v>988.7</v>
      </c>
      <c r="GX55">
        <v>1.87714</v>
      </c>
      <c r="GY55">
        <v>1.8754599999999999</v>
      </c>
      <c r="GZ55">
        <v>1.87409</v>
      </c>
      <c r="HA55">
        <v>1.87334</v>
      </c>
      <c r="HB55">
        <v>1.8748499999999999</v>
      </c>
      <c r="HC55">
        <v>1.8697299999999999</v>
      </c>
      <c r="HD55">
        <v>1.8739300000000001</v>
      </c>
      <c r="HE55">
        <v>1.8790100000000001</v>
      </c>
      <c r="HF55">
        <v>0</v>
      </c>
      <c r="HG55">
        <v>0</v>
      </c>
      <c r="HH55">
        <v>0</v>
      </c>
      <c r="HI55">
        <v>0</v>
      </c>
      <c r="HJ55">
        <v>0</v>
      </c>
      <c r="HK55" t="s">
        <v>372</v>
      </c>
      <c r="HL55" t="s">
        <v>373</v>
      </c>
      <c r="HM55" t="s">
        <v>780</v>
      </c>
      <c r="HN55" t="s">
        <v>780</v>
      </c>
      <c r="HO55" t="s">
        <v>373</v>
      </c>
      <c r="HP55">
        <v>0</v>
      </c>
      <c r="HQ55">
        <v>100</v>
      </c>
      <c r="HR55">
        <v>100</v>
      </c>
      <c r="HS55">
        <v>3.9620000000000002</v>
      </c>
      <c r="HT55">
        <v>1.0432999999999999</v>
      </c>
      <c r="HU55">
        <v>3.1255190000000002</v>
      </c>
      <c r="HV55">
        <v>3.163E-3</v>
      </c>
      <c r="HW55">
        <v>-1.9999999999999999E-6</v>
      </c>
      <c r="HX55">
        <v>3.13E-10</v>
      </c>
      <c r="HY55">
        <v>0.28516799999999998</v>
      </c>
      <c r="HZ55">
        <v>2.2706E-2</v>
      </c>
      <c r="IA55">
        <v>3.1700000000000001E-4</v>
      </c>
      <c r="IB55">
        <v>-2.3999999999999999E-6</v>
      </c>
      <c r="IC55">
        <v>4</v>
      </c>
      <c r="ID55">
        <v>1883</v>
      </c>
      <c r="IE55">
        <v>1</v>
      </c>
      <c r="IF55">
        <v>28</v>
      </c>
      <c r="IG55">
        <v>1.3</v>
      </c>
      <c r="IH55">
        <v>1.3</v>
      </c>
      <c r="II55">
        <v>1.0473600000000001</v>
      </c>
      <c r="IJ55">
        <v>2.4682599999999999</v>
      </c>
      <c r="IK55">
        <v>1.42578</v>
      </c>
      <c r="IL55">
        <v>2.2827099999999998</v>
      </c>
      <c r="IM55">
        <v>1.5478499999999999</v>
      </c>
      <c r="IN55">
        <v>2.3986800000000001</v>
      </c>
      <c r="IO55">
        <v>37.674500000000002</v>
      </c>
      <c r="IP55">
        <v>14.2721</v>
      </c>
      <c r="IQ55">
        <v>18</v>
      </c>
      <c r="IR55">
        <v>572.77</v>
      </c>
      <c r="IS55">
        <v>473.15699999999998</v>
      </c>
      <c r="IT55">
        <v>25.000800000000002</v>
      </c>
      <c r="IU55">
        <v>30.4331</v>
      </c>
      <c r="IV55">
        <v>30.0002</v>
      </c>
      <c r="IW55">
        <v>30.328700000000001</v>
      </c>
      <c r="IX55">
        <v>30.253299999999999</v>
      </c>
      <c r="IY55">
        <v>20.992899999999999</v>
      </c>
      <c r="IZ55">
        <v>23.573499999999999</v>
      </c>
      <c r="JA55">
        <v>18.952100000000002</v>
      </c>
      <c r="JB55">
        <v>25</v>
      </c>
      <c r="JC55">
        <v>400</v>
      </c>
      <c r="JD55">
        <v>22.310199999999998</v>
      </c>
      <c r="JE55">
        <v>99.180599999999998</v>
      </c>
      <c r="JF55">
        <v>100.333</v>
      </c>
    </row>
    <row r="56" spans="1:266" x14ac:dyDescent="0.2">
      <c r="A56">
        <v>54</v>
      </c>
      <c r="B56">
        <v>1660000000</v>
      </c>
      <c r="C56">
        <v>8244</v>
      </c>
      <c r="D56" t="s">
        <v>836</v>
      </c>
      <c r="E56">
        <v>0.99122685185185189</v>
      </c>
      <c r="F56" t="s">
        <v>366</v>
      </c>
      <c r="H56" t="s">
        <v>449</v>
      </c>
      <c r="I56">
        <v>10</v>
      </c>
      <c r="J56" t="s">
        <v>828</v>
      </c>
      <c r="K56">
        <v>1660000000</v>
      </c>
      <c r="L56">
        <v>4.3070000000000001E-3</v>
      </c>
      <c r="M56">
        <v>4.307429</v>
      </c>
      <c r="N56">
        <v>14.530670000000001</v>
      </c>
      <c r="O56">
        <v>382.44499999999999</v>
      </c>
      <c r="P56">
        <v>304.68009999999998</v>
      </c>
      <c r="Q56">
        <v>30.876940000000001</v>
      </c>
      <c r="R56">
        <v>38.757800000000003</v>
      </c>
      <c r="S56">
        <v>0.35863299999999998</v>
      </c>
      <c r="T56">
        <v>1.9105589999999999</v>
      </c>
      <c r="U56">
        <v>0.32500099999999998</v>
      </c>
      <c r="V56">
        <v>0.20588400000000001</v>
      </c>
      <c r="W56">
        <v>241.7587</v>
      </c>
      <c r="X56">
        <v>29.033840000000001</v>
      </c>
      <c r="Y56">
        <v>29.033840000000001</v>
      </c>
      <c r="Z56">
        <v>4.029655</v>
      </c>
      <c r="AA56">
        <v>69.575640000000007</v>
      </c>
      <c r="AB56">
        <v>2.7313130000000001</v>
      </c>
      <c r="AC56">
        <v>3.9256739999999999</v>
      </c>
      <c r="AD56">
        <v>1.2983420000000001</v>
      </c>
      <c r="AE56">
        <v>-189.958</v>
      </c>
      <c r="AF56">
        <v>-46.468600000000002</v>
      </c>
      <c r="AG56">
        <v>-5.3444599999999998</v>
      </c>
      <c r="AH56">
        <v>-1.1979999999999999E-2</v>
      </c>
      <c r="AI56">
        <v>0</v>
      </c>
      <c r="AJ56">
        <v>0</v>
      </c>
      <c r="AK56">
        <v>1</v>
      </c>
      <c r="AL56">
        <v>0</v>
      </c>
      <c r="AM56">
        <v>25525.94</v>
      </c>
      <c r="AN56" t="s">
        <v>367</v>
      </c>
      <c r="AO56" t="s">
        <v>367</v>
      </c>
      <c r="AP56">
        <v>0</v>
      </c>
      <c r="AQ56">
        <v>0</v>
      </c>
      <c r="AR56" t="e">
        <v>#DIV/0!</v>
      </c>
      <c r="AS56">
        <v>0</v>
      </c>
      <c r="AT56" t="s">
        <v>367</v>
      </c>
      <c r="AU56" t="s">
        <v>367</v>
      </c>
      <c r="AV56">
        <v>0</v>
      </c>
      <c r="AW56">
        <v>0</v>
      </c>
      <c r="AX56" t="e">
        <v>#DIV/0!</v>
      </c>
      <c r="AY56">
        <v>0.5</v>
      </c>
      <c r="AZ56">
        <v>1261.29</v>
      </c>
      <c r="BA56">
        <v>14.530670000000001</v>
      </c>
      <c r="BB56" t="e">
        <v>#DIV/0!</v>
      </c>
      <c r="BC56">
        <v>1.1520000000000001E-2</v>
      </c>
      <c r="BD56" t="e">
        <v>#DIV/0!</v>
      </c>
      <c r="BE56" t="e">
        <v>#DIV/0!</v>
      </c>
      <c r="BF56" t="s">
        <v>367</v>
      </c>
      <c r="BG56">
        <v>0</v>
      </c>
      <c r="BH56" t="e">
        <v>#DIV/0!</v>
      </c>
      <c r="BI56" t="e">
        <v>#DIV/0!</v>
      </c>
      <c r="BJ56" t="e">
        <v>#DIV/0!</v>
      </c>
      <c r="BK56" t="e">
        <v>#DIV/0!</v>
      </c>
      <c r="BL56" t="e">
        <v>#DIV/0!</v>
      </c>
      <c r="BM56" t="e">
        <v>#DIV/0!</v>
      </c>
      <c r="BN56" t="e">
        <v>#DIV/0!</v>
      </c>
      <c r="BO56" t="e">
        <v>#DIV/0!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1500.09</v>
      </c>
      <c r="CI56">
        <v>1261.29</v>
      </c>
      <c r="CJ56">
        <v>0.84080999999999995</v>
      </c>
      <c r="CK56">
        <v>0.161163</v>
      </c>
      <c r="CL56">
        <v>6</v>
      </c>
      <c r="CM56">
        <v>0.5</v>
      </c>
      <c r="CN56" t="s">
        <v>368</v>
      </c>
      <c r="CO56">
        <v>2</v>
      </c>
      <c r="CP56">
        <v>1660000000</v>
      </c>
      <c r="CQ56">
        <v>382.44499999999999</v>
      </c>
      <c r="CR56">
        <v>400.08499999999998</v>
      </c>
      <c r="CS56">
        <v>26.9514</v>
      </c>
      <c r="CT56">
        <v>22.3813</v>
      </c>
      <c r="CU56">
        <v>378.51400000000001</v>
      </c>
      <c r="CV56">
        <v>25.906400000000001</v>
      </c>
      <c r="CW56">
        <v>550.27300000000002</v>
      </c>
      <c r="CX56">
        <v>101.242</v>
      </c>
      <c r="CY56">
        <v>0.100157</v>
      </c>
      <c r="CZ56">
        <v>28.582699999999999</v>
      </c>
      <c r="DA56">
        <v>28.691400000000002</v>
      </c>
      <c r="DB56">
        <v>999.9</v>
      </c>
      <c r="DC56">
        <v>0</v>
      </c>
      <c r="DD56">
        <v>0</v>
      </c>
      <c r="DE56">
        <v>4970</v>
      </c>
      <c r="DF56">
        <v>0</v>
      </c>
      <c r="DG56">
        <v>1826.85</v>
      </c>
      <c r="DH56">
        <v>-17.6402</v>
      </c>
      <c r="DI56">
        <v>393.03800000000001</v>
      </c>
      <c r="DJ56">
        <v>409.245</v>
      </c>
      <c r="DK56">
        <v>4.5700399999999997</v>
      </c>
      <c r="DL56">
        <v>400.08499999999998</v>
      </c>
      <c r="DM56">
        <v>22.3813</v>
      </c>
      <c r="DN56">
        <v>2.7286100000000002</v>
      </c>
      <c r="DO56">
        <v>2.26593</v>
      </c>
      <c r="DP56">
        <v>22.458500000000001</v>
      </c>
      <c r="DQ56">
        <v>19.436199999999999</v>
      </c>
      <c r="DR56">
        <v>1500.09</v>
      </c>
      <c r="DS56">
        <v>0.97300600000000004</v>
      </c>
      <c r="DT56">
        <v>2.6994000000000001E-2</v>
      </c>
      <c r="DU56">
        <v>0</v>
      </c>
      <c r="DV56">
        <v>2.0935999999999999</v>
      </c>
      <c r="DW56">
        <v>0</v>
      </c>
      <c r="DX56">
        <v>17474.7</v>
      </c>
      <c r="DY56">
        <v>13304.4</v>
      </c>
      <c r="DZ56">
        <v>37.25</v>
      </c>
      <c r="EA56">
        <v>39.75</v>
      </c>
      <c r="EB56">
        <v>37.936999999999998</v>
      </c>
      <c r="EC56">
        <v>38.311999999999998</v>
      </c>
      <c r="ED56">
        <v>37.5</v>
      </c>
      <c r="EE56">
        <v>1459.6</v>
      </c>
      <c r="EF56">
        <v>40.49</v>
      </c>
      <c r="EG56">
        <v>0</v>
      </c>
      <c r="EH56">
        <v>1660000000</v>
      </c>
      <c r="EI56">
        <v>0</v>
      </c>
      <c r="EJ56">
        <v>2.409754</v>
      </c>
      <c r="EK56">
        <v>-4.5600000000000002E-2</v>
      </c>
      <c r="EL56">
        <v>211.90770000000001</v>
      </c>
      <c r="EM56">
        <v>17535.78</v>
      </c>
      <c r="EN56">
        <v>15</v>
      </c>
      <c r="EO56">
        <v>1660000000</v>
      </c>
      <c r="EP56">
        <v>0.99034722222222227</v>
      </c>
      <c r="EQ56">
        <v>1660000000</v>
      </c>
      <c r="ER56">
        <v>1660000000</v>
      </c>
      <c r="ES56">
        <v>45</v>
      </c>
      <c r="ET56">
        <v>-0.11700000000000001</v>
      </c>
      <c r="EU56">
        <v>1.4E-2</v>
      </c>
      <c r="EV56">
        <v>3.9620000000000002</v>
      </c>
      <c r="EW56">
        <v>0.89200000000000002</v>
      </c>
      <c r="EX56">
        <v>401</v>
      </c>
      <c r="EY56">
        <v>22</v>
      </c>
      <c r="EZ56">
        <v>0.12</v>
      </c>
      <c r="FA56">
        <v>0.02</v>
      </c>
      <c r="FB56">
        <v>-17.534600000000001</v>
      </c>
      <c r="FC56">
        <v>-0.39713999999999999</v>
      </c>
      <c r="FD56">
        <v>5.1774000000000001E-2</v>
      </c>
      <c r="FE56">
        <v>0</v>
      </c>
      <c r="FF56">
        <v>4.6033670000000004</v>
      </c>
      <c r="FG56">
        <v>-0.24521000000000001</v>
      </c>
      <c r="FH56">
        <v>2.4992E-2</v>
      </c>
      <c r="FI56">
        <v>1</v>
      </c>
      <c r="FJ56">
        <v>1</v>
      </c>
      <c r="FK56">
        <v>2</v>
      </c>
      <c r="FL56">
        <v>44563</v>
      </c>
      <c r="FM56">
        <v>3.05722</v>
      </c>
      <c r="FN56">
        <v>2.7639800000000001</v>
      </c>
      <c r="FO56">
        <v>9.6340999999999996E-2</v>
      </c>
      <c r="FP56">
        <v>0.101052</v>
      </c>
      <c r="FQ56">
        <v>0.126998</v>
      </c>
      <c r="FR56">
        <v>0.11473800000000001</v>
      </c>
      <c r="FS56">
        <v>28513</v>
      </c>
      <c r="FT56">
        <v>22216.400000000001</v>
      </c>
      <c r="FU56">
        <v>29638.1</v>
      </c>
      <c r="FV56">
        <v>24179.7</v>
      </c>
      <c r="FW56">
        <v>33976.5</v>
      </c>
      <c r="FX56">
        <v>31235.9</v>
      </c>
      <c r="FY56">
        <v>42787.7</v>
      </c>
      <c r="FZ56">
        <v>39426.300000000003</v>
      </c>
      <c r="GA56">
        <v>2.04752</v>
      </c>
      <c r="GB56">
        <v>1.91655</v>
      </c>
      <c r="GC56">
        <v>3.0238000000000001E-2</v>
      </c>
      <c r="GD56">
        <v>0</v>
      </c>
      <c r="GE56">
        <v>28.1981</v>
      </c>
      <c r="GF56">
        <v>999.9</v>
      </c>
      <c r="GG56">
        <v>50.8</v>
      </c>
      <c r="GH56">
        <v>35.200000000000003</v>
      </c>
      <c r="GI56">
        <v>28.6569</v>
      </c>
      <c r="GJ56">
        <v>30.942</v>
      </c>
      <c r="GK56">
        <v>35.360599999999998</v>
      </c>
      <c r="GL56">
        <v>1</v>
      </c>
      <c r="GM56">
        <v>0.247221</v>
      </c>
      <c r="GN56">
        <v>2.0179399999999998</v>
      </c>
      <c r="GO56">
        <v>20.255400000000002</v>
      </c>
      <c r="GP56">
        <v>5.2276199999999999</v>
      </c>
      <c r="GQ56">
        <v>11.908099999999999</v>
      </c>
      <c r="GR56">
        <v>4.9638</v>
      </c>
      <c r="GS56">
        <v>3.2919999999999998</v>
      </c>
      <c r="GT56">
        <v>9999</v>
      </c>
      <c r="GU56">
        <v>9999</v>
      </c>
      <c r="GV56">
        <v>9265.2000000000007</v>
      </c>
      <c r="GW56">
        <v>988.7</v>
      </c>
      <c r="GX56">
        <v>1.87714</v>
      </c>
      <c r="GY56">
        <v>1.8754599999999999</v>
      </c>
      <c r="GZ56">
        <v>1.87408</v>
      </c>
      <c r="HA56">
        <v>1.8733200000000001</v>
      </c>
      <c r="HB56">
        <v>1.8748499999999999</v>
      </c>
      <c r="HC56">
        <v>1.8697299999999999</v>
      </c>
      <c r="HD56">
        <v>1.8739300000000001</v>
      </c>
      <c r="HE56">
        <v>1.8790100000000001</v>
      </c>
      <c r="HF56">
        <v>0</v>
      </c>
      <c r="HG56">
        <v>0</v>
      </c>
      <c r="HH56">
        <v>0</v>
      </c>
      <c r="HI56">
        <v>0</v>
      </c>
      <c r="HJ56">
        <v>0</v>
      </c>
      <c r="HK56" t="s">
        <v>372</v>
      </c>
      <c r="HL56" t="s">
        <v>373</v>
      </c>
      <c r="HM56" t="s">
        <v>780</v>
      </c>
      <c r="HN56" t="s">
        <v>780</v>
      </c>
      <c r="HO56" t="s">
        <v>373</v>
      </c>
      <c r="HP56">
        <v>0</v>
      </c>
      <c r="HQ56">
        <v>100</v>
      </c>
      <c r="HR56">
        <v>100</v>
      </c>
      <c r="HS56">
        <v>3.931</v>
      </c>
      <c r="HT56">
        <v>1.0449999999999999</v>
      </c>
      <c r="HU56">
        <v>3.0088349999999999</v>
      </c>
      <c r="HV56">
        <v>3.163E-3</v>
      </c>
      <c r="HW56">
        <v>-1.9999999999999999E-6</v>
      </c>
      <c r="HX56">
        <v>3.13E-10</v>
      </c>
      <c r="HY56">
        <v>0.28516799999999998</v>
      </c>
      <c r="HZ56">
        <v>2.2706E-2</v>
      </c>
      <c r="IA56">
        <v>3.1700000000000001E-4</v>
      </c>
      <c r="IB56">
        <v>-2.3999999999999999E-6</v>
      </c>
      <c r="IC56">
        <v>4</v>
      </c>
      <c r="ID56">
        <v>1883</v>
      </c>
      <c r="IE56">
        <v>1</v>
      </c>
      <c r="IF56">
        <v>28</v>
      </c>
      <c r="IG56">
        <v>1.3</v>
      </c>
      <c r="IH56">
        <v>2.8</v>
      </c>
      <c r="II56">
        <v>1.0437000000000001</v>
      </c>
      <c r="IJ56">
        <v>2.47803</v>
      </c>
      <c r="IK56">
        <v>1.42578</v>
      </c>
      <c r="IL56">
        <v>2.2802699999999998</v>
      </c>
      <c r="IM56">
        <v>1.5478499999999999</v>
      </c>
      <c r="IN56">
        <v>2.2851599999999999</v>
      </c>
      <c r="IO56">
        <v>37.626300000000001</v>
      </c>
      <c r="IP56">
        <v>14.2546</v>
      </c>
      <c r="IQ56">
        <v>18</v>
      </c>
      <c r="IR56">
        <v>572.77599999999995</v>
      </c>
      <c r="IS56">
        <v>473.36399999999998</v>
      </c>
      <c r="IT56">
        <v>25.0016</v>
      </c>
      <c r="IU56">
        <v>30.435099999999998</v>
      </c>
      <c r="IV56">
        <v>30.0002</v>
      </c>
      <c r="IW56">
        <v>30.331299999999999</v>
      </c>
      <c r="IX56">
        <v>30.255800000000001</v>
      </c>
      <c r="IY56">
        <v>20.915800000000001</v>
      </c>
      <c r="IZ56">
        <v>23.3019</v>
      </c>
      <c r="JA56">
        <v>18.318100000000001</v>
      </c>
      <c r="JB56">
        <v>25</v>
      </c>
      <c r="JC56">
        <v>400</v>
      </c>
      <c r="JD56">
        <v>22.439399999999999</v>
      </c>
      <c r="JE56">
        <v>99.177199999999999</v>
      </c>
      <c r="JF56">
        <v>100.331</v>
      </c>
    </row>
    <row r="57" spans="1:266" x14ac:dyDescent="0.2">
      <c r="A57">
        <v>55</v>
      </c>
      <c r="B57">
        <v>1660000000</v>
      </c>
      <c r="C57">
        <v>8319.5</v>
      </c>
      <c r="D57" t="s">
        <v>837</v>
      </c>
      <c r="E57">
        <v>0.99210648148148151</v>
      </c>
      <c r="F57" t="s">
        <v>366</v>
      </c>
      <c r="H57" t="s">
        <v>449</v>
      </c>
      <c r="I57">
        <v>10</v>
      </c>
      <c r="J57" t="s">
        <v>828</v>
      </c>
      <c r="K57">
        <v>1660000000</v>
      </c>
      <c r="L57">
        <v>4.3689999999999996E-3</v>
      </c>
      <c r="M57">
        <v>4.3692250000000001</v>
      </c>
      <c r="N57">
        <v>19.17231</v>
      </c>
      <c r="O57">
        <v>576.41200000000003</v>
      </c>
      <c r="P57">
        <v>473.21589999999998</v>
      </c>
      <c r="Q57">
        <v>47.954329999999999</v>
      </c>
      <c r="R57">
        <v>58.411920000000002</v>
      </c>
      <c r="S57">
        <v>0.362479</v>
      </c>
      <c r="T57">
        <v>1.921184</v>
      </c>
      <c r="U57">
        <v>0.32833000000000001</v>
      </c>
      <c r="V57">
        <v>0.208005</v>
      </c>
      <c r="W57">
        <v>241.72900000000001</v>
      </c>
      <c r="X57">
        <v>29.069199999999999</v>
      </c>
      <c r="Y57">
        <v>29.069199999999999</v>
      </c>
      <c r="Z57">
        <v>4.0379060000000004</v>
      </c>
      <c r="AA57">
        <v>69.406880000000001</v>
      </c>
      <c r="AB57">
        <v>2.7344300000000001</v>
      </c>
      <c r="AC57">
        <v>3.9397099999999998</v>
      </c>
      <c r="AD57">
        <v>1.3034760000000001</v>
      </c>
      <c r="AE57">
        <v>-192.68299999999999</v>
      </c>
      <c r="AF57">
        <v>-44.019599999999997</v>
      </c>
      <c r="AG57">
        <v>-5.0372199999999996</v>
      </c>
      <c r="AH57">
        <v>-1.0630000000000001E-2</v>
      </c>
      <c r="AI57">
        <v>0</v>
      </c>
      <c r="AJ57">
        <v>0</v>
      </c>
      <c r="AK57">
        <v>1</v>
      </c>
      <c r="AL57">
        <v>0</v>
      </c>
      <c r="AM57">
        <v>25786.93</v>
      </c>
      <c r="AN57" t="s">
        <v>367</v>
      </c>
      <c r="AO57" t="s">
        <v>367</v>
      </c>
      <c r="AP57">
        <v>0</v>
      </c>
      <c r="AQ57">
        <v>0</v>
      </c>
      <c r="AR57" t="e">
        <v>#DIV/0!</v>
      </c>
      <c r="AS57">
        <v>0</v>
      </c>
      <c r="AT57" t="s">
        <v>367</v>
      </c>
      <c r="AU57" t="s">
        <v>367</v>
      </c>
      <c r="AV57">
        <v>0</v>
      </c>
      <c r="AW57">
        <v>0</v>
      </c>
      <c r="AX57" t="e">
        <v>#DIV/0!</v>
      </c>
      <c r="AY57">
        <v>0.5</v>
      </c>
      <c r="AZ57">
        <v>1261.1310000000001</v>
      </c>
      <c r="BA57">
        <v>19.17231</v>
      </c>
      <c r="BB57" t="e">
        <v>#DIV/0!</v>
      </c>
      <c r="BC57">
        <v>1.5202E-2</v>
      </c>
      <c r="BD57" t="e">
        <v>#DIV/0!</v>
      </c>
      <c r="BE57" t="e">
        <v>#DIV/0!</v>
      </c>
      <c r="BF57" t="s">
        <v>367</v>
      </c>
      <c r="BG57">
        <v>0</v>
      </c>
      <c r="BH57" t="e">
        <v>#DIV/0!</v>
      </c>
      <c r="BI57" t="e">
        <v>#DIV/0!</v>
      </c>
      <c r="BJ57" t="e">
        <v>#DIV/0!</v>
      </c>
      <c r="BK57" t="e">
        <v>#DIV/0!</v>
      </c>
      <c r="BL57" t="e">
        <v>#DIV/0!</v>
      </c>
      <c r="BM57" t="e">
        <v>#DIV/0!</v>
      </c>
      <c r="BN57" t="e">
        <v>#DIV/0!</v>
      </c>
      <c r="BO57" t="e">
        <v>#DIV/0!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1499.9</v>
      </c>
      <c r="CI57">
        <v>1261.1310000000001</v>
      </c>
      <c r="CJ57">
        <v>0.84080999999999995</v>
      </c>
      <c r="CK57">
        <v>0.161163</v>
      </c>
      <c r="CL57">
        <v>6</v>
      </c>
      <c r="CM57">
        <v>0.5</v>
      </c>
      <c r="CN57" t="s">
        <v>368</v>
      </c>
      <c r="CO57">
        <v>2</v>
      </c>
      <c r="CP57">
        <v>1660000000</v>
      </c>
      <c r="CQ57">
        <v>576.41200000000003</v>
      </c>
      <c r="CR57">
        <v>600.06899999999996</v>
      </c>
      <c r="CS57">
        <v>26.983499999999999</v>
      </c>
      <c r="CT57">
        <v>22.346800000000002</v>
      </c>
      <c r="CU57">
        <v>571.89099999999996</v>
      </c>
      <c r="CV57">
        <v>25.9374</v>
      </c>
      <c r="CW57">
        <v>550.13199999999995</v>
      </c>
      <c r="CX57">
        <v>101.23699999999999</v>
      </c>
      <c r="CY57">
        <v>0.100106</v>
      </c>
      <c r="CZ57">
        <v>28.644200000000001</v>
      </c>
      <c r="DA57">
        <v>28.783300000000001</v>
      </c>
      <c r="DB57">
        <v>999.9</v>
      </c>
      <c r="DC57">
        <v>0</v>
      </c>
      <c r="DD57">
        <v>0</v>
      </c>
      <c r="DE57">
        <v>5015</v>
      </c>
      <c r="DF57">
        <v>0</v>
      </c>
      <c r="DG57">
        <v>1880.75</v>
      </c>
      <c r="DH57">
        <v>-23.9678</v>
      </c>
      <c r="DI57">
        <v>592.077</v>
      </c>
      <c r="DJ57">
        <v>613.78499999999997</v>
      </c>
      <c r="DK57">
        <v>4.6366699999999996</v>
      </c>
      <c r="DL57">
        <v>600.06899999999996</v>
      </c>
      <c r="DM57">
        <v>22.346800000000002</v>
      </c>
      <c r="DN57">
        <v>2.7317300000000002</v>
      </c>
      <c r="DO57">
        <v>2.26233</v>
      </c>
      <c r="DP57">
        <v>22.4772</v>
      </c>
      <c r="DQ57">
        <v>19.410599999999999</v>
      </c>
      <c r="DR57">
        <v>1499.9</v>
      </c>
      <c r="DS57">
        <v>0.973001</v>
      </c>
      <c r="DT57">
        <v>2.6998999999999999E-2</v>
      </c>
      <c r="DU57">
        <v>0</v>
      </c>
      <c r="DV57">
        <v>2.5375000000000001</v>
      </c>
      <c r="DW57">
        <v>0</v>
      </c>
      <c r="DX57">
        <v>17745.2</v>
      </c>
      <c r="DY57">
        <v>13302.7</v>
      </c>
      <c r="DZ57">
        <v>37.375</v>
      </c>
      <c r="EA57">
        <v>39.875</v>
      </c>
      <c r="EB57">
        <v>38.061999999999998</v>
      </c>
      <c r="EC57">
        <v>38.436999999999998</v>
      </c>
      <c r="ED57">
        <v>37.625</v>
      </c>
      <c r="EE57">
        <v>1459.4</v>
      </c>
      <c r="EF57">
        <v>40.5</v>
      </c>
      <c r="EG57">
        <v>0</v>
      </c>
      <c r="EH57">
        <v>1660000000</v>
      </c>
      <c r="EI57">
        <v>0</v>
      </c>
      <c r="EJ57">
        <v>2.4073349999999998</v>
      </c>
      <c r="EK57">
        <v>-0.35832000000000003</v>
      </c>
      <c r="EL57">
        <v>-3740.88</v>
      </c>
      <c r="EM57">
        <v>18026.73</v>
      </c>
      <c r="EN57">
        <v>15</v>
      </c>
      <c r="EO57">
        <v>1660000000</v>
      </c>
      <c r="EP57">
        <v>0.99246527777777782</v>
      </c>
      <c r="EQ57">
        <v>1660000000</v>
      </c>
      <c r="ER57">
        <v>1660000000</v>
      </c>
      <c r="ES57">
        <v>46</v>
      </c>
      <c r="ET57">
        <v>0.28499999999999998</v>
      </c>
      <c r="EU57">
        <v>1.4E-2</v>
      </c>
      <c r="EV57">
        <v>4.5209999999999999</v>
      </c>
      <c r="EW57">
        <v>0.89200000000000002</v>
      </c>
      <c r="EX57">
        <v>600</v>
      </c>
      <c r="EY57">
        <v>22</v>
      </c>
      <c r="EZ57">
        <v>0.08</v>
      </c>
      <c r="FA57">
        <v>0.02</v>
      </c>
      <c r="FB57">
        <v>-24.18</v>
      </c>
      <c r="FC57">
        <v>1.895672</v>
      </c>
      <c r="FD57">
        <v>0.19246199999999999</v>
      </c>
      <c r="FE57">
        <v>0</v>
      </c>
      <c r="FF57">
        <v>4.6005989999999999</v>
      </c>
      <c r="FG57">
        <v>0.199243</v>
      </c>
      <c r="FH57">
        <v>2.0934000000000001E-2</v>
      </c>
      <c r="FI57">
        <v>1</v>
      </c>
      <c r="FJ57">
        <v>1</v>
      </c>
      <c r="FK57">
        <v>2</v>
      </c>
      <c r="FL57">
        <v>44563</v>
      </c>
      <c r="FM57">
        <v>3.0568200000000001</v>
      </c>
      <c r="FN57">
        <v>2.7641200000000001</v>
      </c>
      <c r="FO57">
        <v>0.130966</v>
      </c>
      <c r="FP57">
        <v>0.136106</v>
      </c>
      <c r="FQ57">
        <v>0.12708900000000001</v>
      </c>
      <c r="FR57">
        <v>0.114602</v>
      </c>
      <c r="FS57">
        <v>27417.200000000001</v>
      </c>
      <c r="FT57">
        <v>21348.1</v>
      </c>
      <c r="FU57">
        <v>29635.5</v>
      </c>
      <c r="FV57">
        <v>24178.400000000001</v>
      </c>
      <c r="FW57">
        <v>33970</v>
      </c>
      <c r="FX57">
        <v>31240.2</v>
      </c>
      <c r="FY57">
        <v>42782</v>
      </c>
      <c r="FZ57">
        <v>39424</v>
      </c>
      <c r="GA57">
        <v>2.04705</v>
      </c>
      <c r="GB57">
        <v>1.91567</v>
      </c>
      <c r="GC57">
        <v>2.3283000000000002E-2</v>
      </c>
      <c r="GD57">
        <v>0</v>
      </c>
      <c r="GE57">
        <v>28.403500000000001</v>
      </c>
      <c r="GF57">
        <v>999.9</v>
      </c>
      <c r="GG57">
        <v>50.9</v>
      </c>
      <c r="GH57">
        <v>35.1</v>
      </c>
      <c r="GI57">
        <v>28.557300000000001</v>
      </c>
      <c r="GJ57">
        <v>30.712</v>
      </c>
      <c r="GK57">
        <v>36.2821</v>
      </c>
      <c r="GL57">
        <v>1</v>
      </c>
      <c r="GM57">
        <v>0.251278</v>
      </c>
      <c r="GN57">
        <v>2.0638200000000002</v>
      </c>
      <c r="GO57">
        <v>20.254899999999999</v>
      </c>
      <c r="GP57">
        <v>5.2262700000000004</v>
      </c>
      <c r="GQ57">
        <v>11.908099999999999</v>
      </c>
      <c r="GR57">
        <v>4.9637000000000002</v>
      </c>
      <c r="GS57">
        <v>3.2919999999999998</v>
      </c>
      <c r="GT57">
        <v>9999</v>
      </c>
      <c r="GU57">
        <v>9999</v>
      </c>
      <c r="GV57">
        <v>9276.1</v>
      </c>
      <c r="GW57">
        <v>988.7</v>
      </c>
      <c r="GX57">
        <v>1.87714</v>
      </c>
      <c r="GY57">
        <v>1.8754599999999999</v>
      </c>
      <c r="GZ57">
        <v>1.87408</v>
      </c>
      <c r="HA57">
        <v>1.8733299999999999</v>
      </c>
      <c r="HB57">
        <v>1.8748499999999999</v>
      </c>
      <c r="HC57">
        <v>1.8697600000000001</v>
      </c>
      <c r="HD57">
        <v>1.8739300000000001</v>
      </c>
      <c r="HE57">
        <v>1.87906</v>
      </c>
      <c r="HF57">
        <v>0</v>
      </c>
      <c r="HG57">
        <v>0</v>
      </c>
      <c r="HH57">
        <v>0</v>
      </c>
      <c r="HI57">
        <v>0</v>
      </c>
      <c r="HJ57">
        <v>0</v>
      </c>
      <c r="HK57" t="s">
        <v>372</v>
      </c>
      <c r="HL57" t="s">
        <v>373</v>
      </c>
      <c r="HM57" t="s">
        <v>780</v>
      </c>
      <c r="HN57" t="s">
        <v>780</v>
      </c>
      <c r="HO57" t="s">
        <v>373</v>
      </c>
      <c r="HP57">
        <v>0</v>
      </c>
      <c r="HQ57">
        <v>100</v>
      </c>
      <c r="HR57">
        <v>100</v>
      </c>
      <c r="HS57">
        <v>4.5209999999999999</v>
      </c>
      <c r="HT57">
        <v>1.0461</v>
      </c>
      <c r="HU57">
        <v>3.0088349999999999</v>
      </c>
      <c r="HV57">
        <v>3.163E-3</v>
      </c>
      <c r="HW57">
        <v>-1.9999999999999999E-6</v>
      </c>
      <c r="HX57">
        <v>3.13E-10</v>
      </c>
      <c r="HY57">
        <v>0.28516799999999998</v>
      </c>
      <c r="HZ57">
        <v>2.2706E-2</v>
      </c>
      <c r="IA57">
        <v>3.1700000000000001E-4</v>
      </c>
      <c r="IB57">
        <v>-2.3999999999999999E-6</v>
      </c>
      <c r="IC57">
        <v>4</v>
      </c>
      <c r="ID57">
        <v>1883</v>
      </c>
      <c r="IE57">
        <v>1</v>
      </c>
      <c r="IF57">
        <v>28</v>
      </c>
      <c r="IG57">
        <v>2.5</v>
      </c>
      <c r="IH57">
        <v>4.0999999999999996</v>
      </c>
      <c r="II57">
        <v>1.4526399999999999</v>
      </c>
      <c r="IJ57">
        <v>2.4609399999999999</v>
      </c>
      <c r="IK57">
        <v>1.42578</v>
      </c>
      <c r="IL57">
        <v>2.2814899999999998</v>
      </c>
      <c r="IM57">
        <v>1.5478499999999999</v>
      </c>
      <c r="IN57">
        <v>2.3938000000000001</v>
      </c>
      <c r="IO57">
        <v>37.626300000000001</v>
      </c>
      <c r="IP57">
        <v>14.2546</v>
      </c>
      <c r="IQ57">
        <v>18</v>
      </c>
      <c r="IR57">
        <v>572.70799999999997</v>
      </c>
      <c r="IS57">
        <v>473.04199999999997</v>
      </c>
      <c r="IT57">
        <v>24.998899999999999</v>
      </c>
      <c r="IU57">
        <v>30.480399999999999</v>
      </c>
      <c r="IV57">
        <v>30.0002</v>
      </c>
      <c r="IW57">
        <v>30.360199999999999</v>
      </c>
      <c r="IX57">
        <v>30.284600000000001</v>
      </c>
      <c r="IY57">
        <v>29.100100000000001</v>
      </c>
      <c r="IZ57">
        <v>23.3019</v>
      </c>
      <c r="JA57">
        <v>17.195499999999999</v>
      </c>
      <c r="JB57">
        <v>25</v>
      </c>
      <c r="JC57">
        <v>600</v>
      </c>
      <c r="JD57">
        <v>22.291</v>
      </c>
      <c r="JE57">
        <v>99.165999999999997</v>
      </c>
      <c r="JF57">
        <v>100.325</v>
      </c>
    </row>
    <row r="58" spans="1:266" x14ac:dyDescent="0.2">
      <c r="A58">
        <v>56</v>
      </c>
      <c r="B58">
        <v>1660000000</v>
      </c>
      <c r="C58">
        <v>8426.5</v>
      </c>
      <c r="D58" t="s">
        <v>838</v>
      </c>
      <c r="E58">
        <v>0.99334490740740744</v>
      </c>
      <c r="F58" t="s">
        <v>366</v>
      </c>
      <c r="H58" t="s">
        <v>449</v>
      </c>
      <c r="I58">
        <v>10</v>
      </c>
      <c r="J58" t="s">
        <v>828</v>
      </c>
      <c r="K58">
        <v>1660000000</v>
      </c>
      <c r="L58">
        <v>4.3400000000000001E-3</v>
      </c>
      <c r="M58">
        <v>4.339677</v>
      </c>
      <c r="N58">
        <v>20.993590000000001</v>
      </c>
      <c r="O58">
        <v>773.54100000000005</v>
      </c>
      <c r="P58">
        <v>659.70899999999995</v>
      </c>
      <c r="Q58">
        <v>66.852260000000001</v>
      </c>
      <c r="R58">
        <v>78.387540000000001</v>
      </c>
      <c r="S58">
        <v>0.36953200000000003</v>
      </c>
      <c r="T58">
        <v>1.924283</v>
      </c>
      <c r="U58">
        <v>0.33416200000000001</v>
      </c>
      <c r="V58">
        <v>0.21174599999999999</v>
      </c>
      <c r="W58">
        <v>241.7252</v>
      </c>
      <c r="X58">
        <v>29.079029999999999</v>
      </c>
      <c r="Y58">
        <v>29.079029999999999</v>
      </c>
      <c r="Z58">
        <v>4.0402019999999998</v>
      </c>
      <c r="AA58">
        <v>70.272080000000003</v>
      </c>
      <c r="AB58">
        <v>2.7683879999999998</v>
      </c>
      <c r="AC58">
        <v>3.939527</v>
      </c>
      <c r="AD58">
        <v>1.271814</v>
      </c>
      <c r="AE58">
        <v>-191.38</v>
      </c>
      <c r="AF58">
        <v>-45.193199999999997</v>
      </c>
      <c r="AG58">
        <v>-5.1634200000000003</v>
      </c>
      <c r="AH58">
        <v>-1.1169999999999999E-2</v>
      </c>
      <c r="AI58">
        <v>0</v>
      </c>
      <c r="AJ58">
        <v>0</v>
      </c>
      <c r="AK58">
        <v>1</v>
      </c>
      <c r="AL58">
        <v>0</v>
      </c>
      <c r="AM58">
        <v>25864.65</v>
      </c>
      <c r="AN58" t="s">
        <v>367</v>
      </c>
      <c r="AO58" t="s">
        <v>367</v>
      </c>
      <c r="AP58">
        <v>0</v>
      </c>
      <c r="AQ58">
        <v>0</v>
      </c>
      <c r="AR58" t="e">
        <v>#DIV/0!</v>
      </c>
      <c r="AS58">
        <v>0</v>
      </c>
      <c r="AT58" t="s">
        <v>367</v>
      </c>
      <c r="AU58" t="s">
        <v>367</v>
      </c>
      <c r="AV58">
        <v>0</v>
      </c>
      <c r="AW58">
        <v>0</v>
      </c>
      <c r="AX58" t="e">
        <v>#DIV/0!</v>
      </c>
      <c r="AY58">
        <v>0.5</v>
      </c>
      <c r="AZ58">
        <v>1261.114</v>
      </c>
      <c r="BA58">
        <v>20.993590000000001</v>
      </c>
      <c r="BB58" t="e">
        <v>#DIV/0!</v>
      </c>
      <c r="BC58">
        <v>1.6646999999999999E-2</v>
      </c>
      <c r="BD58" t="e">
        <v>#DIV/0!</v>
      </c>
      <c r="BE58" t="e">
        <v>#DIV/0!</v>
      </c>
      <c r="BF58" t="s">
        <v>367</v>
      </c>
      <c r="BG58">
        <v>0</v>
      </c>
      <c r="BH58" t="e">
        <v>#DIV/0!</v>
      </c>
      <c r="BI58" t="e">
        <v>#DIV/0!</v>
      </c>
      <c r="BJ58" t="e">
        <v>#DIV/0!</v>
      </c>
      <c r="BK58" t="e">
        <v>#DIV/0!</v>
      </c>
      <c r="BL58" t="e">
        <v>#DIV/0!</v>
      </c>
      <c r="BM58" t="e">
        <v>#DIV/0!</v>
      </c>
      <c r="BN58" t="e">
        <v>#DIV/0!</v>
      </c>
      <c r="BO58" t="e">
        <v>#DIV/0!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1499.88</v>
      </c>
      <c r="CI58">
        <v>1261.114</v>
      </c>
      <c r="CJ58">
        <v>0.84080999999999995</v>
      </c>
      <c r="CK58">
        <v>0.161163</v>
      </c>
      <c r="CL58">
        <v>6</v>
      </c>
      <c r="CM58">
        <v>0.5</v>
      </c>
      <c r="CN58" t="s">
        <v>368</v>
      </c>
      <c r="CO58">
        <v>2</v>
      </c>
      <c r="CP58">
        <v>1660000000</v>
      </c>
      <c r="CQ58">
        <v>773.54100000000005</v>
      </c>
      <c r="CR58">
        <v>800.09100000000001</v>
      </c>
      <c r="CS58">
        <v>27.318899999999999</v>
      </c>
      <c r="CT58">
        <v>22.7165</v>
      </c>
      <c r="CU58">
        <v>768.60699999999997</v>
      </c>
      <c r="CV58">
        <v>26.261700000000001</v>
      </c>
      <c r="CW58">
        <v>550.29399999999998</v>
      </c>
      <c r="CX58">
        <v>101.236</v>
      </c>
      <c r="CY58">
        <v>9.9987999999999994E-2</v>
      </c>
      <c r="CZ58">
        <v>28.6434</v>
      </c>
      <c r="DA58">
        <v>28.7761</v>
      </c>
      <c r="DB58">
        <v>999.9</v>
      </c>
      <c r="DC58">
        <v>0</v>
      </c>
      <c r="DD58">
        <v>0</v>
      </c>
      <c r="DE58">
        <v>5028.12</v>
      </c>
      <c r="DF58">
        <v>0</v>
      </c>
      <c r="DG58">
        <v>1846.88</v>
      </c>
      <c r="DH58">
        <v>-26.822199999999999</v>
      </c>
      <c r="DI58">
        <v>794.98699999999997</v>
      </c>
      <c r="DJ58">
        <v>818.68899999999996</v>
      </c>
      <c r="DK58">
        <v>4.6023699999999996</v>
      </c>
      <c r="DL58">
        <v>800.09100000000001</v>
      </c>
      <c r="DM58">
        <v>22.7165</v>
      </c>
      <c r="DN58">
        <v>2.76566</v>
      </c>
      <c r="DO58">
        <v>2.2997399999999999</v>
      </c>
      <c r="DP58">
        <v>22.680599999999998</v>
      </c>
      <c r="DQ58">
        <v>19.674600000000002</v>
      </c>
      <c r="DR58">
        <v>1499.88</v>
      </c>
      <c r="DS58">
        <v>0.973001</v>
      </c>
      <c r="DT58">
        <v>2.6998999999999999E-2</v>
      </c>
      <c r="DU58">
        <v>0</v>
      </c>
      <c r="DV58">
        <v>2.1101000000000001</v>
      </c>
      <c r="DW58">
        <v>0</v>
      </c>
      <c r="DX58">
        <v>17545.3</v>
      </c>
      <c r="DY58">
        <v>13302.5</v>
      </c>
      <c r="DZ58">
        <v>37.436999999999998</v>
      </c>
      <c r="EA58">
        <v>39.936999999999998</v>
      </c>
      <c r="EB58">
        <v>38.125</v>
      </c>
      <c r="EC58">
        <v>38.5</v>
      </c>
      <c r="ED58">
        <v>37.686999999999998</v>
      </c>
      <c r="EE58">
        <v>1459.38</v>
      </c>
      <c r="EF58">
        <v>40.49</v>
      </c>
      <c r="EG58">
        <v>0</v>
      </c>
      <c r="EH58">
        <v>1660000000</v>
      </c>
      <c r="EI58">
        <v>0</v>
      </c>
      <c r="EJ58">
        <v>2.3420580000000002</v>
      </c>
      <c r="EK58">
        <v>0.76414000000000004</v>
      </c>
      <c r="EL58">
        <v>707.76070000000004</v>
      </c>
      <c r="EM58">
        <v>17589.64</v>
      </c>
      <c r="EN58">
        <v>15</v>
      </c>
      <c r="EO58">
        <v>1660000000</v>
      </c>
      <c r="EP58">
        <v>0.99380787037037033</v>
      </c>
      <c r="EQ58">
        <v>1660000000</v>
      </c>
      <c r="ER58">
        <v>1660000000</v>
      </c>
      <c r="ES58">
        <v>47</v>
      </c>
      <c r="ET58">
        <v>0.25700000000000001</v>
      </c>
      <c r="EU58">
        <v>1.4E-2</v>
      </c>
      <c r="EV58">
        <v>4.9340000000000002</v>
      </c>
      <c r="EW58">
        <v>0.89200000000000002</v>
      </c>
      <c r="EX58">
        <v>800</v>
      </c>
      <c r="EY58">
        <v>22</v>
      </c>
      <c r="EZ58">
        <v>0.11</v>
      </c>
      <c r="FA58">
        <v>0.02</v>
      </c>
      <c r="FB58">
        <v>-26.709499999999998</v>
      </c>
      <c r="FC58">
        <v>-1.3051999999999999</v>
      </c>
      <c r="FD58">
        <v>0.14958399999999999</v>
      </c>
      <c r="FE58">
        <v>0</v>
      </c>
      <c r="FF58">
        <v>4.5182500000000001</v>
      </c>
      <c r="FG58">
        <v>9.9223000000000006E-2</v>
      </c>
      <c r="FH58">
        <v>2.2568999999999999E-2</v>
      </c>
      <c r="FI58">
        <v>1</v>
      </c>
      <c r="FJ58">
        <v>1</v>
      </c>
      <c r="FK58">
        <v>2</v>
      </c>
      <c r="FL58">
        <v>44563</v>
      </c>
      <c r="FM58">
        <v>3.05715</v>
      </c>
      <c r="FN58">
        <v>2.7640600000000002</v>
      </c>
      <c r="FO58">
        <v>0.16064400000000001</v>
      </c>
      <c r="FP58">
        <v>0.16572700000000001</v>
      </c>
      <c r="FQ58">
        <v>0.12817300000000001</v>
      </c>
      <c r="FR58">
        <v>0.115901</v>
      </c>
      <c r="FS58">
        <v>26476.5</v>
      </c>
      <c r="FT58">
        <v>20613.099999999999</v>
      </c>
      <c r="FU58">
        <v>29632</v>
      </c>
      <c r="FV58">
        <v>24175.9</v>
      </c>
      <c r="FW58">
        <v>33924.5</v>
      </c>
      <c r="FX58">
        <v>31191.8</v>
      </c>
      <c r="FY58">
        <v>42776.9</v>
      </c>
      <c r="FZ58">
        <v>39419.9</v>
      </c>
      <c r="GA58">
        <v>2.0463200000000001</v>
      </c>
      <c r="GB58">
        <v>1.91675</v>
      </c>
      <c r="GC58">
        <v>2.4795999999999999E-2</v>
      </c>
      <c r="GD58">
        <v>0</v>
      </c>
      <c r="GE58">
        <v>28.371600000000001</v>
      </c>
      <c r="GF58">
        <v>999.9</v>
      </c>
      <c r="GG58">
        <v>50.9</v>
      </c>
      <c r="GH58">
        <v>35.1</v>
      </c>
      <c r="GI58">
        <v>28.556100000000001</v>
      </c>
      <c r="GJ58">
        <v>30.672000000000001</v>
      </c>
      <c r="GK58">
        <v>35.456699999999998</v>
      </c>
      <c r="GL58">
        <v>1</v>
      </c>
      <c r="GM58">
        <v>0.25568600000000002</v>
      </c>
      <c r="GN58">
        <v>2.0838899999999998</v>
      </c>
      <c r="GO58">
        <v>20.2545</v>
      </c>
      <c r="GP58">
        <v>5.2244799999999998</v>
      </c>
      <c r="GQ58">
        <v>11.908099999999999</v>
      </c>
      <c r="GR58">
        <v>4.9634</v>
      </c>
      <c r="GS58">
        <v>3.2914699999999999</v>
      </c>
      <c r="GT58">
        <v>9999</v>
      </c>
      <c r="GU58">
        <v>9999</v>
      </c>
      <c r="GV58">
        <v>9289.9</v>
      </c>
      <c r="GW58">
        <v>988.7</v>
      </c>
      <c r="GX58">
        <v>1.87714</v>
      </c>
      <c r="GY58">
        <v>1.8754599999999999</v>
      </c>
      <c r="GZ58">
        <v>1.87409</v>
      </c>
      <c r="HA58">
        <v>1.8733299999999999</v>
      </c>
      <c r="HB58">
        <v>1.8748400000000001</v>
      </c>
      <c r="HC58">
        <v>1.86975</v>
      </c>
      <c r="HD58">
        <v>1.8739300000000001</v>
      </c>
      <c r="HE58">
        <v>1.87906</v>
      </c>
      <c r="HF58">
        <v>0</v>
      </c>
      <c r="HG58">
        <v>0</v>
      </c>
      <c r="HH58">
        <v>0</v>
      </c>
      <c r="HI58">
        <v>0</v>
      </c>
      <c r="HJ58">
        <v>0</v>
      </c>
      <c r="HK58" t="s">
        <v>372</v>
      </c>
      <c r="HL58" t="s">
        <v>373</v>
      </c>
      <c r="HM58" t="s">
        <v>780</v>
      </c>
      <c r="HN58" t="s">
        <v>780</v>
      </c>
      <c r="HO58" t="s">
        <v>373</v>
      </c>
      <c r="HP58">
        <v>0</v>
      </c>
      <c r="HQ58">
        <v>100</v>
      </c>
      <c r="HR58">
        <v>100</v>
      </c>
      <c r="HS58">
        <v>4.9340000000000002</v>
      </c>
      <c r="HT58">
        <v>1.0571999999999999</v>
      </c>
      <c r="HU58">
        <v>3.2938070000000002</v>
      </c>
      <c r="HV58">
        <v>3.163E-3</v>
      </c>
      <c r="HW58">
        <v>-1.9999999999999999E-6</v>
      </c>
      <c r="HX58">
        <v>3.13E-10</v>
      </c>
      <c r="HY58">
        <v>0.28516799999999998</v>
      </c>
      <c r="HZ58">
        <v>2.2706E-2</v>
      </c>
      <c r="IA58">
        <v>3.1700000000000001E-4</v>
      </c>
      <c r="IB58">
        <v>-2.3999999999999999E-6</v>
      </c>
      <c r="IC58">
        <v>4</v>
      </c>
      <c r="ID58">
        <v>1883</v>
      </c>
      <c r="IE58">
        <v>1</v>
      </c>
      <c r="IF58">
        <v>28</v>
      </c>
      <c r="IG58">
        <v>1.3</v>
      </c>
      <c r="IH58">
        <v>5.9</v>
      </c>
      <c r="II58">
        <v>1.8408199999999999</v>
      </c>
      <c r="IJ58">
        <v>2.4633799999999999</v>
      </c>
      <c r="IK58">
        <v>1.42578</v>
      </c>
      <c r="IL58">
        <v>2.2814899999999998</v>
      </c>
      <c r="IM58">
        <v>1.5478499999999999</v>
      </c>
      <c r="IN58">
        <v>2.3083499999999999</v>
      </c>
      <c r="IO58">
        <v>37.602200000000003</v>
      </c>
      <c r="IP58">
        <v>14.228300000000001</v>
      </c>
      <c r="IQ58">
        <v>18</v>
      </c>
      <c r="IR58">
        <v>572.58799999999997</v>
      </c>
      <c r="IS58">
        <v>474.024</v>
      </c>
      <c r="IT58">
        <v>24.998799999999999</v>
      </c>
      <c r="IU58">
        <v>30.531300000000002</v>
      </c>
      <c r="IV58">
        <v>30.0001</v>
      </c>
      <c r="IW58">
        <v>30.4025</v>
      </c>
      <c r="IX58">
        <v>30.323799999999999</v>
      </c>
      <c r="IY58">
        <v>36.868899999999996</v>
      </c>
      <c r="IZ58">
        <v>22.216999999999999</v>
      </c>
      <c r="JA58">
        <v>16.758700000000001</v>
      </c>
      <c r="JB58">
        <v>25</v>
      </c>
      <c r="JC58">
        <v>800</v>
      </c>
      <c r="JD58">
        <v>22.610299999999999</v>
      </c>
      <c r="JE58">
        <v>99.154200000000003</v>
      </c>
      <c r="JF58">
        <v>100.315</v>
      </c>
    </row>
    <row r="59" spans="1:266" x14ac:dyDescent="0.2">
      <c r="A59">
        <v>57</v>
      </c>
      <c r="B59">
        <v>1660000000</v>
      </c>
      <c r="C59">
        <v>8543</v>
      </c>
      <c r="D59" t="s">
        <v>839</v>
      </c>
      <c r="E59">
        <v>0.99468749999999995</v>
      </c>
      <c r="F59" t="s">
        <v>366</v>
      </c>
      <c r="H59" t="s">
        <v>449</v>
      </c>
      <c r="I59">
        <v>10</v>
      </c>
      <c r="J59" t="s">
        <v>828</v>
      </c>
      <c r="K59">
        <v>1660000000</v>
      </c>
      <c r="L59">
        <v>4.4520000000000002E-3</v>
      </c>
      <c r="M59">
        <v>4.4520059999999999</v>
      </c>
      <c r="N59">
        <v>21.724599999999999</v>
      </c>
      <c r="O59">
        <v>971.58699999999999</v>
      </c>
      <c r="P59">
        <v>849.98080000000004</v>
      </c>
      <c r="Q59">
        <v>86.131559999999993</v>
      </c>
      <c r="R59">
        <v>98.454350000000005</v>
      </c>
      <c r="S59">
        <v>0.37010599999999999</v>
      </c>
      <c r="T59">
        <v>1.918037</v>
      </c>
      <c r="U59">
        <v>0.33452799999999999</v>
      </c>
      <c r="V59">
        <v>0.21199100000000001</v>
      </c>
      <c r="W59">
        <v>241.7354</v>
      </c>
      <c r="X59">
        <v>28.941939999999999</v>
      </c>
      <c r="Y59">
        <v>28.941939999999999</v>
      </c>
      <c r="Z59">
        <v>4.0082810000000002</v>
      </c>
      <c r="AA59">
        <v>69.028599999999997</v>
      </c>
      <c r="AB59">
        <v>2.7043689999999998</v>
      </c>
      <c r="AC59">
        <v>3.9177520000000001</v>
      </c>
      <c r="AD59">
        <v>1.303912</v>
      </c>
      <c r="AE59">
        <v>-196.333</v>
      </c>
      <c r="AF59">
        <v>-40.746000000000002</v>
      </c>
      <c r="AG59">
        <v>-4.6650799999999997</v>
      </c>
      <c r="AH59">
        <v>-9.1299999999999992E-3</v>
      </c>
      <c r="AI59">
        <v>0</v>
      </c>
      <c r="AJ59">
        <v>0</v>
      </c>
      <c r="AK59">
        <v>1</v>
      </c>
      <c r="AL59">
        <v>0</v>
      </c>
      <c r="AM59">
        <v>25716.44</v>
      </c>
      <c r="AN59" t="s">
        <v>367</v>
      </c>
      <c r="AO59" t="s">
        <v>367</v>
      </c>
      <c r="AP59">
        <v>0</v>
      </c>
      <c r="AQ59">
        <v>0</v>
      </c>
      <c r="AR59" t="e">
        <v>#DIV/0!</v>
      </c>
      <c r="AS59">
        <v>0</v>
      </c>
      <c r="AT59" t="s">
        <v>367</v>
      </c>
      <c r="AU59" t="s">
        <v>367</v>
      </c>
      <c r="AV59">
        <v>0</v>
      </c>
      <c r="AW59">
        <v>0</v>
      </c>
      <c r="AX59" t="e">
        <v>#DIV/0!</v>
      </c>
      <c r="AY59">
        <v>0.5</v>
      </c>
      <c r="AZ59">
        <v>1261.165</v>
      </c>
      <c r="BA59">
        <v>21.724599999999999</v>
      </c>
      <c r="BB59" t="e">
        <v>#DIV/0!</v>
      </c>
      <c r="BC59">
        <v>1.7226000000000002E-2</v>
      </c>
      <c r="BD59" t="e">
        <v>#DIV/0!</v>
      </c>
      <c r="BE59" t="e">
        <v>#DIV/0!</v>
      </c>
      <c r="BF59" t="s">
        <v>367</v>
      </c>
      <c r="BG59">
        <v>0</v>
      </c>
      <c r="BH59" t="e">
        <v>#DIV/0!</v>
      </c>
      <c r="BI59" t="e">
        <v>#DIV/0!</v>
      </c>
      <c r="BJ59" t="e">
        <v>#DIV/0!</v>
      </c>
      <c r="BK59" t="e">
        <v>#DIV/0!</v>
      </c>
      <c r="BL59" t="e">
        <v>#DIV/0!</v>
      </c>
      <c r="BM59" t="e">
        <v>#DIV/0!</v>
      </c>
      <c r="BN59" t="e">
        <v>#DIV/0!</v>
      </c>
      <c r="BO59" t="e">
        <v>#DIV/0!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1499.94</v>
      </c>
      <c r="CI59">
        <v>1261.165</v>
      </c>
      <c r="CJ59">
        <v>0.84080999999999995</v>
      </c>
      <c r="CK59">
        <v>0.161163</v>
      </c>
      <c r="CL59">
        <v>6</v>
      </c>
      <c r="CM59">
        <v>0.5</v>
      </c>
      <c r="CN59" t="s">
        <v>368</v>
      </c>
      <c r="CO59">
        <v>2</v>
      </c>
      <c r="CP59">
        <v>1660000000</v>
      </c>
      <c r="CQ59">
        <v>971.58699999999999</v>
      </c>
      <c r="CR59">
        <v>1000.01</v>
      </c>
      <c r="CS59">
        <v>26.687799999999999</v>
      </c>
      <c r="CT59">
        <v>21.959900000000001</v>
      </c>
      <c r="CU59">
        <v>966.66700000000003</v>
      </c>
      <c r="CV59">
        <v>25.651599999999998</v>
      </c>
      <c r="CW59">
        <v>549.90899999999999</v>
      </c>
      <c r="CX59">
        <v>101.23399999999999</v>
      </c>
      <c r="CY59">
        <v>9.9539000000000002E-2</v>
      </c>
      <c r="CZ59">
        <v>28.547899999999998</v>
      </c>
      <c r="DA59">
        <v>28.630700000000001</v>
      </c>
      <c r="DB59">
        <v>999.9</v>
      </c>
      <c r="DC59">
        <v>0</v>
      </c>
      <c r="DD59">
        <v>0</v>
      </c>
      <c r="DE59">
        <v>5001.88</v>
      </c>
      <c r="DF59">
        <v>0</v>
      </c>
      <c r="DG59">
        <v>1841.72</v>
      </c>
      <c r="DH59">
        <v>-28.358000000000001</v>
      </c>
      <c r="DI59">
        <v>998.29499999999996</v>
      </c>
      <c r="DJ59">
        <v>1022.46</v>
      </c>
      <c r="DK59">
        <v>4.7279400000000003</v>
      </c>
      <c r="DL59">
        <v>1000.01</v>
      </c>
      <c r="DM59">
        <v>21.959900000000001</v>
      </c>
      <c r="DN59">
        <v>2.7017099999999998</v>
      </c>
      <c r="DO59">
        <v>2.2230799999999999</v>
      </c>
      <c r="DP59">
        <v>22.295500000000001</v>
      </c>
      <c r="DQ59">
        <v>19.1296</v>
      </c>
      <c r="DR59">
        <v>1499.94</v>
      </c>
      <c r="DS59">
        <v>0.973001</v>
      </c>
      <c r="DT59">
        <v>2.6998999999999999E-2</v>
      </c>
      <c r="DU59">
        <v>0</v>
      </c>
      <c r="DV59">
        <v>2.4529999999999998</v>
      </c>
      <c r="DW59">
        <v>0</v>
      </c>
      <c r="DX59">
        <v>17979.7</v>
      </c>
      <c r="DY59">
        <v>13303</v>
      </c>
      <c r="DZ59">
        <v>37.25</v>
      </c>
      <c r="EA59">
        <v>39.75</v>
      </c>
      <c r="EB59">
        <v>38</v>
      </c>
      <c r="EC59">
        <v>38.25</v>
      </c>
      <c r="ED59">
        <v>37.5</v>
      </c>
      <c r="EE59">
        <v>1459.44</v>
      </c>
      <c r="EF59">
        <v>40.5</v>
      </c>
      <c r="EG59">
        <v>0</v>
      </c>
      <c r="EH59">
        <v>1660000000</v>
      </c>
      <c r="EI59">
        <v>0</v>
      </c>
      <c r="EJ59">
        <v>2.4117479999999998</v>
      </c>
      <c r="EK59">
        <v>-0.42064000000000001</v>
      </c>
      <c r="EL59">
        <v>746.9615</v>
      </c>
      <c r="EM59">
        <v>18012.939999999999</v>
      </c>
      <c r="EN59">
        <v>15</v>
      </c>
      <c r="EO59">
        <v>1660000000</v>
      </c>
      <c r="EP59">
        <v>0.99506944444444445</v>
      </c>
      <c r="EQ59">
        <v>1660000000</v>
      </c>
      <c r="ER59">
        <v>1660000000</v>
      </c>
      <c r="ES59">
        <v>48</v>
      </c>
      <c r="ET59">
        <v>-6.8000000000000005E-2</v>
      </c>
      <c r="EU59">
        <v>1.4E-2</v>
      </c>
      <c r="EV59">
        <v>4.92</v>
      </c>
      <c r="EW59">
        <v>0.89200000000000002</v>
      </c>
      <c r="EX59">
        <v>1000</v>
      </c>
      <c r="EY59">
        <v>22</v>
      </c>
      <c r="EZ59">
        <v>0.14000000000000001</v>
      </c>
      <c r="FA59">
        <v>0.02</v>
      </c>
      <c r="FB59">
        <v>-28.32</v>
      </c>
      <c r="FC59">
        <v>-1.3850899999999999</v>
      </c>
      <c r="FD59">
        <v>0.17626500000000001</v>
      </c>
      <c r="FE59">
        <v>0</v>
      </c>
      <c r="FF59">
        <v>4.779979</v>
      </c>
      <c r="FG59">
        <v>-0.31380999999999998</v>
      </c>
      <c r="FH59">
        <v>3.0981000000000002E-2</v>
      </c>
      <c r="FI59">
        <v>1</v>
      </c>
      <c r="FJ59">
        <v>1</v>
      </c>
      <c r="FK59">
        <v>2</v>
      </c>
      <c r="FL59">
        <v>44563</v>
      </c>
      <c r="FM59">
        <v>3.0562499999999999</v>
      </c>
      <c r="FN59">
        <v>2.7635000000000001</v>
      </c>
      <c r="FO59">
        <v>0.18687300000000001</v>
      </c>
      <c r="FP59">
        <v>0.19178999999999999</v>
      </c>
      <c r="FQ59">
        <v>0.12610399999999999</v>
      </c>
      <c r="FR59">
        <v>0.11321000000000001</v>
      </c>
      <c r="FS59">
        <v>25649.7</v>
      </c>
      <c r="FT59">
        <v>19969.7</v>
      </c>
      <c r="FU59">
        <v>29633.8</v>
      </c>
      <c r="FV59">
        <v>24177.5</v>
      </c>
      <c r="FW59">
        <v>34007.4</v>
      </c>
      <c r="FX59">
        <v>31290.5</v>
      </c>
      <c r="FY59">
        <v>42777.2</v>
      </c>
      <c r="FZ59">
        <v>39422.300000000003</v>
      </c>
      <c r="GA59">
        <v>2.0462500000000001</v>
      </c>
      <c r="GB59">
        <v>1.91733</v>
      </c>
      <c r="GC59">
        <v>3.1181E-2</v>
      </c>
      <c r="GD59">
        <v>0</v>
      </c>
      <c r="GE59">
        <v>28.122</v>
      </c>
      <c r="GF59">
        <v>999.9</v>
      </c>
      <c r="GG59">
        <v>50.9</v>
      </c>
      <c r="GH59">
        <v>35</v>
      </c>
      <c r="GI59">
        <v>28.398</v>
      </c>
      <c r="GJ59">
        <v>30.931999999999999</v>
      </c>
      <c r="GK59">
        <v>36.290100000000002</v>
      </c>
      <c r="GL59">
        <v>1</v>
      </c>
      <c r="GM59">
        <v>0.25314799999999998</v>
      </c>
      <c r="GN59">
        <v>2.0032700000000001</v>
      </c>
      <c r="GO59">
        <v>20.255500000000001</v>
      </c>
      <c r="GP59">
        <v>5.2216300000000002</v>
      </c>
      <c r="GQ59">
        <v>11.908099999999999</v>
      </c>
      <c r="GR59">
        <v>4.9630999999999998</v>
      </c>
      <c r="GS59">
        <v>3.2912499999999998</v>
      </c>
      <c r="GT59">
        <v>9999</v>
      </c>
      <c r="GU59">
        <v>9999</v>
      </c>
      <c r="GV59">
        <v>9305.9</v>
      </c>
      <c r="GW59">
        <v>988.8</v>
      </c>
      <c r="GX59">
        <v>1.87714</v>
      </c>
      <c r="GY59">
        <v>1.8754599999999999</v>
      </c>
      <c r="GZ59">
        <v>1.87408</v>
      </c>
      <c r="HA59">
        <v>1.8733200000000001</v>
      </c>
      <c r="HB59">
        <v>1.8748199999999999</v>
      </c>
      <c r="HC59">
        <v>1.86968</v>
      </c>
      <c r="HD59">
        <v>1.8739399999999999</v>
      </c>
      <c r="HE59">
        <v>1.8789800000000001</v>
      </c>
      <c r="HF59">
        <v>0</v>
      </c>
      <c r="HG59">
        <v>0</v>
      </c>
      <c r="HH59">
        <v>0</v>
      </c>
      <c r="HI59">
        <v>0</v>
      </c>
      <c r="HJ59">
        <v>0</v>
      </c>
      <c r="HK59" t="s">
        <v>372</v>
      </c>
      <c r="HL59" t="s">
        <v>373</v>
      </c>
      <c r="HM59" t="s">
        <v>780</v>
      </c>
      <c r="HN59" t="s">
        <v>780</v>
      </c>
      <c r="HO59" t="s">
        <v>373</v>
      </c>
      <c r="HP59">
        <v>0</v>
      </c>
      <c r="HQ59">
        <v>100</v>
      </c>
      <c r="HR59">
        <v>100</v>
      </c>
      <c r="HS59">
        <v>4.92</v>
      </c>
      <c r="HT59">
        <v>1.0362</v>
      </c>
      <c r="HU59">
        <v>3.5509520000000001</v>
      </c>
      <c r="HV59">
        <v>3.163E-3</v>
      </c>
      <c r="HW59">
        <v>-1.9999999999999999E-6</v>
      </c>
      <c r="HX59">
        <v>3.13E-10</v>
      </c>
      <c r="HY59">
        <v>0.28516799999999998</v>
      </c>
      <c r="HZ59">
        <v>2.2706E-2</v>
      </c>
      <c r="IA59">
        <v>3.1700000000000001E-4</v>
      </c>
      <c r="IB59">
        <v>-2.3999999999999999E-6</v>
      </c>
      <c r="IC59">
        <v>4</v>
      </c>
      <c r="ID59">
        <v>1883</v>
      </c>
      <c r="IE59">
        <v>1</v>
      </c>
      <c r="IF59">
        <v>28</v>
      </c>
      <c r="IG59">
        <v>1.3</v>
      </c>
      <c r="IH59">
        <v>7.8</v>
      </c>
      <c r="II59">
        <v>2.21313</v>
      </c>
      <c r="IJ59">
        <v>2.4401899999999999</v>
      </c>
      <c r="IK59">
        <v>1.42578</v>
      </c>
      <c r="IL59">
        <v>2.2814899999999998</v>
      </c>
      <c r="IM59">
        <v>1.5478499999999999</v>
      </c>
      <c r="IN59">
        <v>2.3962400000000001</v>
      </c>
      <c r="IO59">
        <v>37.505899999999997</v>
      </c>
      <c r="IP59">
        <v>14.2371</v>
      </c>
      <c r="IQ59">
        <v>18</v>
      </c>
      <c r="IR59">
        <v>572.41999999999996</v>
      </c>
      <c r="IS59">
        <v>474.28300000000002</v>
      </c>
      <c r="IT59">
        <v>25.000900000000001</v>
      </c>
      <c r="IU59">
        <v>30.5045</v>
      </c>
      <c r="IV59">
        <v>30</v>
      </c>
      <c r="IW59">
        <v>30.389700000000001</v>
      </c>
      <c r="IX59">
        <v>30.310700000000001</v>
      </c>
      <c r="IY59">
        <v>44.312100000000001</v>
      </c>
      <c r="IZ59">
        <v>24.2622</v>
      </c>
      <c r="JA59">
        <v>16.103300000000001</v>
      </c>
      <c r="JB59">
        <v>25</v>
      </c>
      <c r="JC59">
        <v>1000</v>
      </c>
      <c r="JD59">
        <v>21.971</v>
      </c>
      <c r="JE59">
        <v>99.156999999999996</v>
      </c>
      <c r="JF59">
        <v>100.321</v>
      </c>
    </row>
    <row r="60" spans="1:266" x14ac:dyDescent="0.2">
      <c r="A60">
        <v>58</v>
      </c>
      <c r="B60">
        <v>1660000000</v>
      </c>
      <c r="C60">
        <v>8651.6</v>
      </c>
      <c r="D60" t="s">
        <v>840</v>
      </c>
      <c r="E60">
        <v>0.99594907407407407</v>
      </c>
      <c r="F60" t="s">
        <v>366</v>
      </c>
      <c r="H60" t="s">
        <v>449</v>
      </c>
      <c r="I60">
        <v>10</v>
      </c>
      <c r="J60" t="s">
        <v>828</v>
      </c>
      <c r="K60">
        <v>1660000000</v>
      </c>
      <c r="L60">
        <v>4.3E-3</v>
      </c>
      <c r="M60">
        <v>4.3000170000000004</v>
      </c>
      <c r="N60">
        <v>22.350010000000001</v>
      </c>
      <c r="O60">
        <v>1170.1579999999999</v>
      </c>
      <c r="P60">
        <v>1040.0029999999999</v>
      </c>
      <c r="Q60">
        <v>105.38339999999999</v>
      </c>
      <c r="R60">
        <v>118.57210000000001</v>
      </c>
      <c r="S60">
        <v>0.36293799999999998</v>
      </c>
      <c r="T60">
        <v>1.9188769999999999</v>
      </c>
      <c r="U60">
        <v>0.32867000000000002</v>
      </c>
      <c r="V60">
        <v>0.208227</v>
      </c>
      <c r="W60">
        <v>241.7252</v>
      </c>
      <c r="X60">
        <v>29.054919999999999</v>
      </c>
      <c r="Y60">
        <v>29.054919999999999</v>
      </c>
      <c r="Z60">
        <v>4.0345719999999998</v>
      </c>
      <c r="AA60">
        <v>70.052289999999999</v>
      </c>
      <c r="AB60">
        <v>2.7532670000000001</v>
      </c>
      <c r="AC60">
        <v>3.9303020000000002</v>
      </c>
      <c r="AD60">
        <v>1.2813060000000001</v>
      </c>
      <c r="AE60">
        <v>-189.631</v>
      </c>
      <c r="AF60">
        <v>-46.7517</v>
      </c>
      <c r="AG60">
        <v>-5.3548099999999996</v>
      </c>
      <c r="AH60">
        <v>-1.2019999999999999E-2</v>
      </c>
      <c r="AI60">
        <v>0</v>
      </c>
      <c r="AJ60">
        <v>0</v>
      </c>
      <c r="AK60">
        <v>1</v>
      </c>
      <c r="AL60">
        <v>0</v>
      </c>
      <c r="AM60">
        <v>25732.95</v>
      </c>
      <c r="AN60" t="s">
        <v>367</v>
      </c>
      <c r="AO60" t="s">
        <v>367</v>
      </c>
      <c r="AP60">
        <v>0</v>
      </c>
      <c r="AQ60">
        <v>0</v>
      </c>
      <c r="AR60" t="e">
        <v>#DIV/0!</v>
      </c>
      <c r="AS60">
        <v>0</v>
      </c>
      <c r="AT60" t="s">
        <v>367</v>
      </c>
      <c r="AU60" t="s">
        <v>367</v>
      </c>
      <c r="AV60">
        <v>0</v>
      </c>
      <c r="AW60">
        <v>0</v>
      </c>
      <c r="AX60" t="e">
        <v>#DIV/0!</v>
      </c>
      <c r="AY60">
        <v>0.5</v>
      </c>
      <c r="AZ60">
        <v>1261.114</v>
      </c>
      <c r="BA60">
        <v>22.350010000000001</v>
      </c>
      <c r="BB60" t="e">
        <v>#DIV/0!</v>
      </c>
      <c r="BC60">
        <v>1.7722000000000002E-2</v>
      </c>
      <c r="BD60" t="e">
        <v>#DIV/0!</v>
      </c>
      <c r="BE60" t="e">
        <v>#DIV/0!</v>
      </c>
      <c r="BF60" t="s">
        <v>367</v>
      </c>
      <c r="BG60">
        <v>0</v>
      </c>
      <c r="BH60" t="e">
        <v>#DIV/0!</v>
      </c>
      <c r="BI60" t="e">
        <v>#DIV/0!</v>
      </c>
      <c r="BJ60" t="e">
        <v>#DIV/0!</v>
      </c>
      <c r="BK60" t="e">
        <v>#DIV/0!</v>
      </c>
      <c r="BL60" t="e">
        <v>#DIV/0!</v>
      </c>
      <c r="BM60" t="e">
        <v>#DIV/0!</v>
      </c>
      <c r="BN60" t="e">
        <v>#DIV/0!</v>
      </c>
      <c r="BO60" t="e">
        <v>#DIV/0!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1499.88</v>
      </c>
      <c r="CI60">
        <v>1261.114</v>
      </c>
      <c r="CJ60">
        <v>0.84080999999999995</v>
      </c>
      <c r="CK60">
        <v>0.161163</v>
      </c>
      <c r="CL60">
        <v>6</v>
      </c>
      <c r="CM60">
        <v>0.5</v>
      </c>
      <c r="CN60" t="s">
        <v>368</v>
      </c>
      <c r="CO60">
        <v>2</v>
      </c>
      <c r="CP60">
        <v>1660000000</v>
      </c>
      <c r="CQ60">
        <v>1170.1579999999999</v>
      </c>
      <c r="CR60">
        <v>1200.02</v>
      </c>
      <c r="CS60">
        <v>27.171299999999999</v>
      </c>
      <c r="CT60">
        <v>22.609200000000001</v>
      </c>
      <c r="CU60">
        <v>1165.1600000000001</v>
      </c>
      <c r="CV60">
        <v>26.119</v>
      </c>
      <c r="CW60">
        <v>550.16499999999996</v>
      </c>
      <c r="CX60">
        <v>101.23</v>
      </c>
      <c r="CY60">
        <v>9.9959999999999993E-2</v>
      </c>
      <c r="CZ60">
        <v>28.603000000000002</v>
      </c>
      <c r="DA60">
        <v>28.753399999999999</v>
      </c>
      <c r="DB60">
        <v>999.9</v>
      </c>
      <c r="DC60">
        <v>0</v>
      </c>
      <c r="DD60">
        <v>0</v>
      </c>
      <c r="DE60">
        <v>5005.62</v>
      </c>
      <c r="DF60">
        <v>0</v>
      </c>
      <c r="DG60">
        <v>1845.86</v>
      </c>
      <c r="DH60">
        <v>-29.964600000000001</v>
      </c>
      <c r="DI60">
        <v>1202.73</v>
      </c>
      <c r="DJ60">
        <v>1227.78</v>
      </c>
      <c r="DK60">
        <v>4.5620900000000004</v>
      </c>
      <c r="DL60">
        <v>1200.02</v>
      </c>
      <c r="DM60">
        <v>22.609200000000001</v>
      </c>
      <c r="DN60">
        <v>2.75054</v>
      </c>
      <c r="DO60">
        <v>2.2887200000000001</v>
      </c>
      <c r="DP60">
        <v>22.590199999999999</v>
      </c>
      <c r="DQ60">
        <v>19.597300000000001</v>
      </c>
      <c r="DR60">
        <v>1499.88</v>
      </c>
      <c r="DS60">
        <v>0.973001</v>
      </c>
      <c r="DT60">
        <v>2.6998999999999999E-2</v>
      </c>
      <c r="DU60">
        <v>0</v>
      </c>
      <c r="DV60">
        <v>2.6387</v>
      </c>
      <c r="DW60">
        <v>0</v>
      </c>
      <c r="DX60">
        <v>17895.3</v>
      </c>
      <c r="DY60">
        <v>13302.6</v>
      </c>
      <c r="DZ60">
        <v>37.375</v>
      </c>
      <c r="EA60">
        <v>39.811999999999998</v>
      </c>
      <c r="EB60">
        <v>38.061999999999998</v>
      </c>
      <c r="EC60">
        <v>38.375</v>
      </c>
      <c r="ED60">
        <v>37.561999999999998</v>
      </c>
      <c r="EE60">
        <v>1459.38</v>
      </c>
      <c r="EF60">
        <v>40.49</v>
      </c>
      <c r="EG60">
        <v>0</v>
      </c>
      <c r="EH60">
        <v>1660000000</v>
      </c>
      <c r="EI60">
        <v>0</v>
      </c>
      <c r="EJ60">
        <v>2.404315</v>
      </c>
      <c r="EK60">
        <v>0.77945299999999995</v>
      </c>
      <c r="EL60">
        <v>495.20679999999999</v>
      </c>
      <c r="EM60">
        <v>17878.2</v>
      </c>
      <c r="EN60">
        <v>15</v>
      </c>
      <c r="EO60">
        <v>1660000000</v>
      </c>
      <c r="EP60">
        <v>0.99629629629629635</v>
      </c>
      <c r="EQ60">
        <v>1660000000</v>
      </c>
      <c r="ER60">
        <v>1660000000</v>
      </c>
      <c r="ES60">
        <v>49</v>
      </c>
      <c r="ET60">
        <v>0.111</v>
      </c>
      <c r="EU60">
        <v>1.4E-2</v>
      </c>
      <c r="EV60">
        <v>4.9980000000000002</v>
      </c>
      <c r="EW60">
        <v>0.89200000000000002</v>
      </c>
      <c r="EX60">
        <v>1200</v>
      </c>
      <c r="EY60">
        <v>22</v>
      </c>
      <c r="EZ60">
        <v>0.12</v>
      </c>
      <c r="FA60">
        <v>0.02</v>
      </c>
      <c r="FB60">
        <v>-30.1096</v>
      </c>
      <c r="FC60">
        <v>-0.495</v>
      </c>
      <c r="FD60">
        <v>0.131989</v>
      </c>
      <c r="FE60">
        <v>0</v>
      </c>
      <c r="FF60">
        <v>4.5563120000000001</v>
      </c>
      <c r="FG60">
        <v>9.0519999999999993E-3</v>
      </c>
      <c r="FH60">
        <v>6.0959999999999999E-3</v>
      </c>
      <c r="FI60">
        <v>1</v>
      </c>
      <c r="FJ60">
        <v>1</v>
      </c>
      <c r="FK60">
        <v>2</v>
      </c>
      <c r="FL60">
        <v>44563</v>
      </c>
      <c r="FM60">
        <v>3.0568399999999998</v>
      </c>
      <c r="FN60">
        <v>2.7639399999999998</v>
      </c>
      <c r="FO60">
        <v>0.21057300000000001</v>
      </c>
      <c r="FP60">
        <v>0.21535899999999999</v>
      </c>
      <c r="FQ60">
        <v>0.12768099999999999</v>
      </c>
      <c r="FR60">
        <v>0.115512</v>
      </c>
      <c r="FS60">
        <v>24897.599999999999</v>
      </c>
      <c r="FT60">
        <v>19384.7</v>
      </c>
      <c r="FU60">
        <v>29630.1</v>
      </c>
      <c r="FV60">
        <v>24175.5</v>
      </c>
      <c r="FW60">
        <v>33940.5</v>
      </c>
      <c r="FX60">
        <v>31206.799999999999</v>
      </c>
      <c r="FY60">
        <v>42770.1</v>
      </c>
      <c r="FZ60">
        <v>39419.199999999997</v>
      </c>
      <c r="GA60">
        <v>2.0462699999999998</v>
      </c>
      <c r="GB60">
        <v>1.9187000000000001</v>
      </c>
      <c r="GC60">
        <v>2.7793999999999999E-2</v>
      </c>
      <c r="GD60">
        <v>0</v>
      </c>
      <c r="GE60">
        <v>28.3</v>
      </c>
      <c r="GF60">
        <v>999.9</v>
      </c>
      <c r="GG60">
        <v>51</v>
      </c>
      <c r="GH60">
        <v>35</v>
      </c>
      <c r="GI60">
        <v>28.455400000000001</v>
      </c>
      <c r="GJ60">
        <v>30.677499999999998</v>
      </c>
      <c r="GK60">
        <v>35.989600000000003</v>
      </c>
      <c r="GL60">
        <v>1</v>
      </c>
      <c r="GM60">
        <v>0.25555899999999998</v>
      </c>
      <c r="GN60">
        <v>2.0428500000000001</v>
      </c>
      <c r="GO60">
        <v>20.255700000000001</v>
      </c>
      <c r="GP60">
        <v>5.2274700000000003</v>
      </c>
      <c r="GQ60">
        <v>11.908099999999999</v>
      </c>
      <c r="GR60">
        <v>4.9637000000000002</v>
      </c>
      <c r="GS60">
        <v>3.2919999999999998</v>
      </c>
      <c r="GT60">
        <v>9999</v>
      </c>
      <c r="GU60">
        <v>9999</v>
      </c>
      <c r="GV60">
        <v>9318.6</v>
      </c>
      <c r="GW60">
        <v>988.8</v>
      </c>
      <c r="GX60">
        <v>1.87714</v>
      </c>
      <c r="GY60">
        <v>1.8754599999999999</v>
      </c>
      <c r="GZ60">
        <v>1.87408</v>
      </c>
      <c r="HA60">
        <v>1.8733200000000001</v>
      </c>
      <c r="HB60">
        <v>1.87483</v>
      </c>
      <c r="HC60">
        <v>1.86971</v>
      </c>
      <c r="HD60">
        <v>1.8739399999999999</v>
      </c>
      <c r="HE60">
        <v>1.87897</v>
      </c>
      <c r="HF60">
        <v>0</v>
      </c>
      <c r="HG60">
        <v>0</v>
      </c>
      <c r="HH60">
        <v>0</v>
      </c>
      <c r="HI60">
        <v>0</v>
      </c>
      <c r="HJ60">
        <v>0</v>
      </c>
      <c r="HK60" t="s">
        <v>372</v>
      </c>
      <c r="HL60" t="s">
        <v>373</v>
      </c>
      <c r="HM60" t="s">
        <v>780</v>
      </c>
      <c r="HN60" t="s">
        <v>780</v>
      </c>
      <c r="HO60" t="s">
        <v>373</v>
      </c>
      <c r="HP60">
        <v>0</v>
      </c>
      <c r="HQ60">
        <v>100</v>
      </c>
      <c r="HR60">
        <v>100</v>
      </c>
      <c r="HS60">
        <v>4.9980000000000002</v>
      </c>
      <c r="HT60">
        <v>1.0523</v>
      </c>
      <c r="HU60">
        <v>3.4830519999999998</v>
      </c>
      <c r="HV60">
        <v>3.163E-3</v>
      </c>
      <c r="HW60">
        <v>-1.9999999999999999E-6</v>
      </c>
      <c r="HX60">
        <v>3.13E-10</v>
      </c>
      <c r="HY60">
        <v>0.28516799999999998</v>
      </c>
      <c r="HZ60">
        <v>2.2706E-2</v>
      </c>
      <c r="IA60">
        <v>3.1700000000000001E-4</v>
      </c>
      <c r="IB60">
        <v>-2.3999999999999999E-6</v>
      </c>
      <c r="IC60">
        <v>4</v>
      </c>
      <c r="ID60">
        <v>1883</v>
      </c>
      <c r="IE60">
        <v>1</v>
      </c>
      <c r="IF60">
        <v>28</v>
      </c>
      <c r="IG60">
        <v>1.3</v>
      </c>
      <c r="IH60">
        <v>9.6</v>
      </c>
      <c r="II60">
        <v>2.5744600000000002</v>
      </c>
      <c r="IJ60">
        <v>2.4340799999999998</v>
      </c>
      <c r="IK60">
        <v>1.42578</v>
      </c>
      <c r="IL60">
        <v>2.2814899999999998</v>
      </c>
      <c r="IM60">
        <v>1.5478499999999999</v>
      </c>
      <c r="IN60">
        <v>2.3168899999999999</v>
      </c>
      <c r="IO60">
        <v>37.457799999999999</v>
      </c>
      <c r="IP60">
        <v>14.2196</v>
      </c>
      <c r="IQ60">
        <v>18</v>
      </c>
      <c r="IR60">
        <v>572.62300000000005</v>
      </c>
      <c r="IS60">
        <v>475.31200000000001</v>
      </c>
      <c r="IT60">
        <v>25.0001</v>
      </c>
      <c r="IU60">
        <v>30.525600000000001</v>
      </c>
      <c r="IV60">
        <v>30</v>
      </c>
      <c r="IW60">
        <v>30.4101</v>
      </c>
      <c r="IX60">
        <v>30.331600000000002</v>
      </c>
      <c r="IY60">
        <v>51.5548</v>
      </c>
      <c r="IZ60">
        <v>21.969899999999999</v>
      </c>
      <c r="JA60">
        <v>15.524100000000001</v>
      </c>
      <c r="JB60">
        <v>25</v>
      </c>
      <c r="JC60">
        <v>1200</v>
      </c>
      <c r="JD60">
        <v>22.6206</v>
      </c>
      <c r="JE60">
        <v>99.142200000000003</v>
      </c>
      <c r="JF60">
        <v>100.313</v>
      </c>
    </row>
    <row r="61" spans="1:266" x14ac:dyDescent="0.2">
      <c r="A61">
        <v>59</v>
      </c>
      <c r="B61">
        <v>1660000000</v>
      </c>
      <c r="C61">
        <v>8757.6</v>
      </c>
      <c r="D61" t="s">
        <v>841</v>
      </c>
      <c r="E61">
        <v>0.99717592592592597</v>
      </c>
      <c r="F61" t="s">
        <v>366</v>
      </c>
      <c r="H61" t="s">
        <v>449</v>
      </c>
      <c r="I61">
        <v>10</v>
      </c>
      <c r="J61" t="s">
        <v>828</v>
      </c>
      <c r="K61">
        <v>1660000000</v>
      </c>
      <c r="L61">
        <v>4.3740000000000003E-3</v>
      </c>
      <c r="M61">
        <v>4.3741820000000002</v>
      </c>
      <c r="N61">
        <v>22.941109999999998</v>
      </c>
      <c r="O61">
        <v>1468.095</v>
      </c>
      <c r="P61">
        <v>1324.904</v>
      </c>
      <c r="Q61">
        <v>134.24610000000001</v>
      </c>
      <c r="R61">
        <v>148.75489999999999</v>
      </c>
      <c r="S61">
        <v>0.35291099999999997</v>
      </c>
      <c r="T61">
        <v>1.911996</v>
      </c>
      <c r="U61">
        <v>0.32031399999999999</v>
      </c>
      <c r="V61">
        <v>0.202873</v>
      </c>
      <c r="W61">
        <v>241.75239999999999</v>
      </c>
      <c r="X61">
        <v>29.121210000000001</v>
      </c>
      <c r="Y61">
        <v>29.121210000000001</v>
      </c>
      <c r="Z61">
        <v>4.0500679999999996</v>
      </c>
      <c r="AA61">
        <v>68.644670000000005</v>
      </c>
      <c r="AB61">
        <v>2.712555</v>
      </c>
      <c r="AC61">
        <v>3.9515889999999998</v>
      </c>
      <c r="AD61">
        <v>1.337513</v>
      </c>
      <c r="AE61">
        <v>-192.90100000000001</v>
      </c>
      <c r="AF61">
        <v>-43.820399999999999</v>
      </c>
      <c r="AG61">
        <v>-5.0411299999999999</v>
      </c>
      <c r="AH61">
        <v>-1.064E-2</v>
      </c>
      <c r="AI61">
        <v>0</v>
      </c>
      <c r="AJ61">
        <v>0</v>
      </c>
      <c r="AK61">
        <v>1</v>
      </c>
      <c r="AL61">
        <v>0</v>
      </c>
      <c r="AM61">
        <v>25552.97</v>
      </c>
      <c r="AN61" t="s">
        <v>367</v>
      </c>
      <c r="AO61" t="s">
        <v>367</v>
      </c>
      <c r="AP61">
        <v>0</v>
      </c>
      <c r="AQ61">
        <v>0</v>
      </c>
      <c r="AR61" t="e">
        <v>#DIV/0!</v>
      </c>
      <c r="AS61">
        <v>0</v>
      </c>
      <c r="AT61" t="s">
        <v>367</v>
      </c>
      <c r="AU61" t="s">
        <v>367</v>
      </c>
      <c r="AV61">
        <v>0</v>
      </c>
      <c r="AW61">
        <v>0</v>
      </c>
      <c r="AX61" t="e">
        <v>#DIV/0!</v>
      </c>
      <c r="AY61">
        <v>0.5</v>
      </c>
      <c r="AZ61">
        <v>1261.2570000000001</v>
      </c>
      <c r="BA61">
        <v>22.941109999999998</v>
      </c>
      <c r="BB61" t="e">
        <v>#DIV/0!</v>
      </c>
      <c r="BC61">
        <v>1.8189E-2</v>
      </c>
      <c r="BD61" t="e">
        <v>#DIV/0!</v>
      </c>
      <c r="BE61" t="e">
        <v>#DIV/0!</v>
      </c>
      <c r="BF61" t="s">
        <v>367</v>
      </c>
      <c r="BG61">
        <v>0</v>
      </c>
      <c r="BH61" t="e">
        <v>#DIV/0!</v>
      </c>
      <c r="BI61" t="e">
        <v>#DIV/0!</v>
      </c>
      <c r="BJ61" t="e">
        <v>#DIV/0!</v>
      </c>
      <c r="BK61" t="e">
        <v>#DIV/0!</v>
      </c>
      <c r="BL61" t="e">
        <v>#DIV/0!</v>
      </c>
      <c r="BM61" t="e">
        <v>#DIV/0!</v>
      </c>
      <c r="BN61" t="e">
        <v>#DIV/0!</v>
      </c>
      <c r="BO61" t="e">
        <v>#DIV/0!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1500.05</v>
      </c>
      <c r="CI61">
        <v>1261.2570000000001</v>
      </c>
      <c r="CJ61">
        <v>0.84080999999999995</v>
      </c>
      <c r="CK61">
        <v>0.161163</v>
      </c>
      <c r="CL61">
        <v>6</v>
      </c>
      <c r="CM61">
        <v>0.5</v>
      </c>
      <c r="CN61" t="s">
        <v>368</v>
      </c>
      <c r="CO61">
        <v>2</v>
      </c>
      <c r="CP61">
        <v>1660000000</v>
      </c>
      <c r="CQ61">
        <v>1468.095</v>
      </c>
      <c r="CR61">
        <v>1500.11</v>
      </c>
      <c r="CS61">
        <v>26.770800000000001</v>
      </c>
      <c r="CT61">
        <v>22.129200000000001</v>
      </c>
      <c r="CU61">
        <v>1463</v>
      </c>
      <c r="CV61">
        <v>25.875800000000002</v>
      </c>
      <c r="CW61">
        <v>550.29499999999996</v>
      </c>
      <c r="CX61">
        <v>101.22499999999999</v>
      </c>
      <c r="CY61">
        <v>0.10013900000000001</v>
      </c>
      <c r="CZ61">
        <v>28.696100000000001</v>
      </c>
      <c r="DA61">
        <v>28.888400000000001</v>
      </c>
      <c r="DB61">
        <v>999.9</v>
      </c>
      <c r="DC61">
        <v>0</v>
      </c>
      <c r="DD61">
        <v>0</v>
      </c>
      <c r="DE61">
        <v>4976.88</v>
      </c>
      <c r="DF61">
        <v>0</v>
      </c>
      <c r="DG61">
        <v>1761.56</v>
      </c>
      <c r="DH61">
        <v>-32.277099999999997</v>
      </c>
      <c r="DI61">
        <v>1508.44</v>
      </c>
      <c r="DJ61">
        <v>1534.06</v>
      </c>
      <c r="DK61">
        <v>4.7905899999999999</v>
      </c>
      <c r="DL61">
        <v>1500.11</v>
      </c>
      <c r="DM61">
        <v>22.129200000000001</v>
      </c>
      <c r="DN61">
        <v>2.7249500000000002</v>
      </c>
      <c r="DO61">
        <v>2.2400199999999999</v>
      </c>
      <c r="DP61">
        <v>22.436399999999999</v>
      </c>
      <c r="DQ61">
        <v>19.2515</v>
      </c>
      <c r="DR61">
        <v>1500.05</v>
      </c>
      <c r="DS61">
        <v>0.97300600000000004</v>
      </c>
      <c r="DT61">
        <v>2.6994000000000001E-2</v>
      </c>
      <c r="DU61">
        <v>0</v>
      </c>
      <c r="DV61">
        <v>2.4018000000000002</v>
      </c>
      <c r="DW61">
        <v>0</v>
      </c>
      <c r="DX61">
        <v>18015.8</v>
      </c>
      <c r="DY61">
        <v>13304.1</v>
      </c>
      <c r="DZ61">
        <v>37.5</v>
      </c>
      <c r="EA61">
        <v>39.875</v>
      </c>
      <c r="EB61">
        <v>38.125</v>
      </c>
      <c r="EC61">
        <v>38.561999999999998</v>
      </c>
      <c r="ED61">
        <v>37.686999999999998</v>
      </c>
      <c r="EE61">
        <v>1459.56</v>
      </c>
      <c r="EF61">
        <v>40.49</v>
      </c>
      <c r="EG61">
        <v>0</v>
      </c>
      <c r="EH61">
        <v>1660000000</v>
      </c>
      <c r="EI61">
        <v>0</v>
      </c>
      <c r="EJ61">
        <v>2.4337650000000002</v>
      </c>
      <c r="EK61">
        <v>0.13886799999999999</v>
      </c>
      <c r="EL61">
        <v>-1113.71</v>
      </c>
      <c r="EM61">
        <v>18199.45</v>
      </c>
      <c r="EN61">
        <v>15</v>
      </c>
      <c r="EO61">
        <v>1660000000</v>
      </c>
      <c r="EP61">
        <v>0.99763888888888896</v>
      </c>
      <c r="EQ61">
        <v>1660000000</v>
      </c>
      <c r="ER61">
        <v>1660000000</v>
      </c>
      <c r="ES61">
        <v>50</v>
      </c>
      <c r="ET61">
        <v>0.28299999999999997</v>
      </c>
      <c r="EU61">
        <v>8.0000000000000002E-3</v>
      </c>
      <c r="EV61">
        <v>5.0949999999999998</v>
      </c>
      <c r="EW61">
        <v>0.89500000000000002</v>
      </c>
      <c r="EX61">
        <v>1500</v>
      </c>
      <c r="EY61">
        <v>22</v>
      </c>
      <c r="EZ61">
        <v>0.16</v>
      </c>
      <c r="FA61">
        <v>0.02</v>
      </c>
      <c r="FB61">
        <v>-32.436300000000003</v>
      </c>
      <c r="FC61">
        <v>-1.25034</v>
      </c>
      <c r="FD61">
        <v>0.24653</v>
      </c>
      <c r="FE61">
        <v>0</v>
      </c>
      <c r="FF61">
        <v>4.8654380000000002</v>
      </c>
      <c r="FG61">
        <v>-0.4022</v>
      </c>
      <c r="FH61">
        <v>4.2306000000000003E-2</v>
      </c>
      <c r="FI61">
        <v>1</v>
      </c>
      <c r="FJ61">
        <v>1</v>
      </c>
      <c r="FK61">
        <v>2</v>
      </c>
      <c r="FL61">
        <v>44563</v>
      </c>
      <c r="FM61">
        <v>3.0571299999999999</v>
      </c>
      <c r="FN61">
        <v>2.7639900000000002</v>
      </c>
      <c r="FO61">
        <v>0.24246400000000001</v>
      </c>
      <c r="FP61">
        <v>0.247088</v>
      </c>
      <c r="FQ61">
        <v>0.12684000000000001</v>
      </c>
      <c r="FR61">
        <v>0.11379</v>
      </c>
      <c r="FS61">
        <v>23887.9</v>
      </c>
      <c r="FT61">
        <v>18598.2</v>
      </c>
      <c r="FU61">
        <v>29627.8</v>
      </c>
      <c r="FV61">
        <v>24174.3</v>
      </c>
      <c r="FW61">
        <v>33971.9</v>
      </c>
      <c r="FX61">
        <v>31267.4</v>
      </c>
      <c r="FY61">
        <v>42766</v>
      </c>
      <c r="FZ61">
        <v>39416.6</v>
      </c>
      <c r="GA61">
        <v>2.0463499999999999</v>
      </c>
      <c r="GB61">
        <v>1.9182300000000001</v>
      </c>
      <c r="GC61">
        <v>2.9221E-2</v>
      </c>
      <c r="GD61">
        <v>0</v>
      </c>
      <c r="GE61">
        <v>28.411799999999999</v>
      </c>
      <c r="GF61">
        <v>999.9</v>
      </c>
      <c r="GG61">
        <v>51</v>
      </c>
      <c r="GH61">
        <v>34.9</v>
      </c>
      <c r="GI61">
        <v>28.300699999999999</v>
      </c>
      <c r="GJ61">
        <v>30.897500000000001</v>
      </c>
      <c r="GK61">
        <v>35.2804</v>
      </c>
      <c r="GL61">
        <v>1</v>
      </c>
      <c r="GM61">
        <v>0.25891799999999998</v>
      </c>
      <c r="GN61">
        <v>2.19</v>
      </c>
      <c r="GO61">
        <v>20.253599999999999</v>
      </c>
      <c r="GP61">
        <v>5.2271700000000001</v>
      </c>
      <c r="GQ61">
        <v>11.908099999999999</v>
      </c>
      <c r="GR61">
        <v>4.9638</v>
      </c>
      <c r="GS61">
        <v>3.2919999999999998</v>
      </c>
      <c r="GT61">
        <v>9999</v>
      </c>
      <c r="GU61">
        <v>9999</v>
      </c>
      <c r="GV61">
        <v>9331</v>
      </c>
      <c r="GW61">
        <v>988.8</v>
      </c>
      <c r="GX61">
        <v>1.8771</v>
      </c>
      <c r="GY61">
        <v>1.8754599999999999</v>
      </c>
      <c r="GZ61">
        <v>1.87409</v>
      </c>
      <c r="HA61">
        <v>1.8733200000000001</v>
      </c>
      <c r="HB61">
        <v>1.8748100000000001</v>
      </c>
      <c r="HC61">
        <v>1.8696600000000001</v>
      </c>
      <c r="HD61">
        <v>1.8739300000000001</v>
      </c>
      <c r="HE61">
        <v>1.879</v>
      </c>
      <c r="HF61">
        <v>0</v>
      </c>
      <c r="HG61">
        <v>0</v>
      </c>
      <c r="HH61">
        <v>0</v>
      </c>
      <c r="HI61">
        <v>0</v>
      </c>
      <c r="HJ61">
        <v>0</v>
      </c>
      <c r="HK61" t="s">
        <v>372</v>
      </c>
      <c r="HL61" t="s">
        <v>373</v>
      </c>
      <c r="HM61" t="s">
        <v>780</v>
      </c>
      <c r="HN61" t="s">
        <v>780</v>
      </c>
      <c r="HO61" t="s">
        <v>373</v>
      </c>
      <c r="HP61">
        <v>0</v>
      </c>
      <c r="HQ61">
        <v>100</v>
      </c>
      <c r="HR61">
        <v>100</v>
      </c>
      <c r="HS61">
        <v>5.0949999999999998</v>
      </c>
      <c r="HT61">
        <v>0.89500000000000002</v>
      </c>
      <c r="HU61">
        <v>3.5959400000000001</v>
      </c>
      <c r="HV61">
        <v>3.163E-3</v>
      </c>
      <c r="HW61">
        <v>-1.9999999999999999E-6</v>
      </c>
      <c r="HX61">
        <v>3.13E-10</v>
      </c>
      <c r="HY61">
        <v>0.28516799999999998</v>
      </c>
      <c r="HZ61">
        <v>2.2706E-2</v>
      </c>
      <c r="IA61">
        <v>3.1700000000000001E-4</v>
      </c>
      <c r="IB61">
        <v>-2.3999999999999999E-6</v>
      </c>
      <c r="IC61">
        <v>4</v>
      </c>
      <c r="ID61">
        <v>1883</v>
      </c>
      <c r="IE61">
        <v>1</v>
      </c>
      <c r="IF61">
        <v>28</v>
      </c>
      <c r="IG61">
        <v>1.3</v>
      </c>
      <c r="IH61">
        <v>11.4</v>
      </c>
      <c r="II61">
        <v>3.0956999999999999</v>
      </c>
      <c r="IJ61">
        <v>2.4377399999999998</v>
      </c>
      <c r="IK61">
        <v>1.42578</v>
      </c>
      <c r="IL61">
        <v>2.2827099999999998</v>
      </c>
      <c r="IM61">
        <v>1.5478499999999999</v>
      </c>
      <c r="IN61">
        <v>2.2692899999999998</v>
      </c>
      <c r="IO61">
        <v>37.457799999999999</v>
      </c>
      <c r="IP61">
        <v>14.2021</v>
      </c>
      <c r="IQ61">
        <v>18</v>
      </c>
      <c r="IR61">
        <v>572.96100000000001</v>
      </c>
      <c r="IS61">
        <v>475.29700000000003</v>
      </c>
      <c r="IT61">
        <v>25.002500000000001</v>
      </c>
      <c r="IU61">
        <v>30.565000000000001</v>
      </c>
      <c r="IV61">
        <v>30.000599999999999</v>
      </c>
      <c r="IW61">
        <v>30.441600000000001</v>
      </c>
      <c r="IX61">
        <v>30.367699999999999</v>
      </c>
      <c r="IY61">
        <v>61.980800000000002</v>
      </c>
      <c r="IZ61">
        <v>23.497299999999999</v>
      </c>
      <c r="JA61">
        <v>15.202999999999999</v>
      </c>
      <c r="JB61">
        <v>25</v>
      </c>
      <c r="JC61">
        <v>1500</v>
      </c>
      <c r="JD61">
        <v>22.187100000000001</v>
      </c>
      <c r="JE61">
        <v>99.133399999999995</v>
      </c>
      <c r="JF61">
        <v>100.307</v>
      </c>
    </row>
    <row r="62" spans="1:266" x14ac:dyDescent="0.2">
      <c r="A62">
        <v>60</v>
      </c>
      <c r="B62">
        <v>1660000000</v>
      </c>
      <c r="C62">
        <v>8874.1</v>
      </c>
      <c r="D62" t="s">
        <v>842</v>
      </c>
      <c r="E62">
        <v>0.99851851851851858</v>
      </c>
      <c r="F62" t="s">
        <v>366</v>
      </c>
      <c r="H62" t="s">
        <v>449</v>
      </c>
      <c r="I62">
        <v>10</v>
      </c>
      <c r="J62" t="s">
        <v>828</v>
      </c>
      <c r="K62">
        <v>1660000000</v>
      </c>
      <c r="L62">
        <v>4.5269999999999998E-3</v>
      </c>
      <c r="M62">
        <v>4.5270510000000002</v>
      </c>
      <c r="N62">
        <v>22.42164</v>
      </c>
      <c r="O62">
        <v>1965.9770000000001</v>
      </c>
      <c r="P62">
        <v>1823.4090000000001</v>
      </c>
      <c r="Q62">
        <v>184.75530000000001</v>
      </c>
      <c r="R62">
        <v>199.20099999999999</v>
      </c>
      <c r="S62">
        <v>0.38035999999999998</v>
      </c>
      <c r="T62">
        <v>1.925179</v>
      </c>
      <c r="U62">
        <v>0.34301399999999999</v>
      </c>
      <c r="V62">
        <v>0.21743299999999999</v>
      </c>
      <c r="W62">
        <v>241.74760000000001</v>
      </c>
      <c r="X62">
        <v>29.191800000000001</v>
      </c>
      <c r="Y62">
        <v>29.191800000000001</v>
      </c>
      <c r="Z62">
        <v>4.0666260000000003</v>
      </c>
      <c r="AA62">
        <v>69.678910000000002</v>
      </c>
      <c r="AB62">
        <v>2.7745090000000001</v>
      </c>
      <c r="AC62">
        <v>3.981849</v>
      </c>
      <c r="AD62">
        <v>1.2921180000000001</v>
      </c>
      <c r="AE62">
        <v>-199.643</v>
      </c>
      <c r="AF62">
        <v>-37.790399999999998</v>
      </c>
      <c r="AG62">
        <v>-4.3220000000000001</v>
      </c>
      <c r="AH62">
        <v>-7.8100000000000001E-3</v>
      </c>
      <c r="AI62">
        <v>0</v>
      </c>
      <c r="AJ62">
        <v>0</v>
      </c>
      <c r="AK62">
        <v>1</v>
      </c>
      <c r="AL62">
        <v>0</v>
      </c>
      <c r="AM62">
        <v>25871.77</v>
      </c>
      <c r="AN62" t="s">
        <v>367</v>
      </c>
      <c r="AO62" t="s">
        <v>367</v>
      </c>
      <c r="AP62">
        <v>0</v>
      </c>
      <c r="AQ62">
        <v>0</v>
      </c>
      <c r="AR62" t="e">
        <v>#DIV/0!</v>
      </c>
      <c r="AS62">
        <v>0</v>
      </c>
      <c r="AT62" t="s">
        <v>367</v>
      </c>
      <c r="AU62" t="s">
        <v>367</v>
      </c>
      <c r="AV62">
        <v>0</v>
      </c>
      <c r="AW62">
        <v>0</v>
      </c>
      <c r="AX62" t="e">
        <v>#DIV/0!</v>
      </c>
      <c r="AY62">
        <v>0.5</v>
      </c>
      <c r="AZ62">
        <v>1261.232</v>
      </c>
      <c r="BA62">
        <v>22.42164</v>
      </c>
      <c r="BB62" t="e">
        <v>#DIV/0!</v>
      </c>
      <c r="BC62">
        <v>1.7777999999999999E-2</v>
      </c>
      <c r="BD62" t="e">
        <v>#DIV/0!</v>
      </c>
      <c r="BE62" t="e">
        <v>#DIV/0!</v>
      </c>
      <c r="BF62" t="s">
        <v>367</v>
      </c>
      <c r="BG62">
        <v>0</v>
      </c>
      <c r="BH62" t="e">
        <v>#DIV/0!</v>
      </c>
      <c r="BI62" t="e">
        <v>#DIV/0!</v>
      </c>
      <c r="BJ62" t="e">
        <v>#DIV/0!</v>
      </c>
      <c r="BK62" t="e">
        <v>#DIV/0!</v>
      </c>
      <c r="BL62" t="e">
        <v>#DIV/0!</v>
      </c>
      <c r="BM62" t="e">
        <v>#DIV/0!</v>
      </c>
      <c r="BN62" t="e">
        <v>#DIV/0!</v>
      </c>
      <c r="BO62" t="e">
        <v>#DIV/0!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1500.02</v>
      </c>
      <c r="CI62">
        <v>1261.232</v>
      </c>
      <c r="CJ62">
        <v>0.84080999999999995</v>
      </c>
      <c r="CK62">
        <v>0.161163</v>
      </c>
      <c r="CL62">
        <v>6</v>
      </c>
      <c r="CM62">
        <v>0.5</v>
      </c>
      <c r="CN62" t="s">
        <v>368</v>
      </c>
      <c r="CO62">
        <v>2</v>
      </c>
      <c r="CP62">
        <v>1660000000</v>
      </c>
      <c r="CQ62">
        <v>1965.9770000000001</v>
      </c>
      <c r="CR62">
        <v>2000.13</v>
      </c>
      <c r="CS62">
        <v>27.3825</v>
      </c>
      <c r="CT62">
        <v>22.581399999999999</v>
      </c>
      <c r="CU62">
        <v>1960.6</v>
      </c>
      <c r="CV62">
        <v>26.315799999999999</v>
      </c>
      <c r="CW62">
        <v>550.26</v>
      </c>
      <c r="CX62">
        <v>101.224</v>
      </c>
      <c r="CY62">
        <v>0.100151</v>
      </c>
      <c r="CZ62">
        <v>28.8277</v>
      </c>
      <c r="DA62">
        <v>29.0306</v>
      </c>
      <c r="DB62">
        <v>999.9</v>
      </c>
      <c r="DC62">
        <v>0</v>
      </c>
      <c r="DD62">
        <v>0</v>
      </c>
      <c r="DE62">
        <v>5032.5</v>
      </c>
      <c r="DF62">
        <v>0</v>
      </c>
      <c r="DG62">
        <v>1840.34</v>
      </c>
      <c r="DH62">
        <v>-34.931899999999999</v>
      </c>
      <c r="DI62">
        <v>2020.53</v>
      </c>
      <c r="DJ62">
        <v>2046.34</v>
      </c>
      <c r="DK62">
        <v>4.80105</v>
      </c>
      <c r="DL62">
        <v>2000.13</v>
      </c>
      <c r="DM62">
        <v>22.581399999999999</v>
      </c>
      <c r="DN62">
        <v>2.77176</v>
      </c>
      <c r="DO62">
        <v>2.2857799999999999</v>
      </c>
      <c r="DP62">
        <v>22.716799999999999</v>
      </c>
      <c r="DQ62">
        <v>19.576499999999999</v>
      </c>
      <c r="DR62">
        <v>1500.02</v>
      </c>
      <c r="DS62">
        <v>0.97300600000000004</v>
      </c>
      <c r="DT62">
        <v>2.6994000000000001E-2</v>
      </c>
      <c r="DU62">
        <v>0</v>
      </c>
      <c r="DV62">
        <v>2.2122999999999999</v>
      </c>
      <c r="DW62">
        <v>0</v>
      </c>
      <c r="DX62">
        <v>18371</v>
      </c>
      <c r="DY62">
        <v>13303.8</v>
      </c>
      <c r="DZ62">
        <v>37.686999999999998</v>
      </c>
      <c r="EA62">
        <v>40.061999999999998</v>
      </c>
      <c r="EB62">
        <v>38.311999999999998</v>
      </c>
      <c r="EC62">
        <v>38.75</v>
      </c>
      <c r="ED62">
        <v>37.875</v>
      </c>
      <c r="EE62">
        <v>1459.53</v>
      </c>
      <c r="EF62">
        <v>40.49</v>
      </c>
      <c r="EG62">
        <v>0</v>
      </c>
      <c r="EH62">
        <v>1660000000</v>
      </c>
      <c r="EI62">
        <v>0</v>
      </c>
      <c r="EJ62">
        <v>2.316446</v>
      </c>
      <c r="EK62">
        <v>-0.12575</v>
      </c>
      <c r="EL62">
        <v>-371.89400000000001</v>
      </c>
      <c r="EM62">
        <v>18396.52</v>
      </c>
      <c r="EN62">
        <v>15</v>
      </c>
      <c r="EO62">
        <v>1660000000</v>
      </c>
      <c r="EP62">
        <v>0.99879629629629629</v>
      </c>
      <c r="EQ62">
        <v>1660000000</v>
      </c>
      <c r="ER62">
        <v>1660000000</v>
      </c>
      <c r="ES62">
        <v>51</v>
      </c>
      <c r="ET62">
        <v>0.81899999999999995</v>
      </c>
      <c r="EU62">
        <v>8.0000000000000002E-3</v>
      </c>
      <c r="EV62">
        <v>5.3769999999999998</v>
      </c>
      <c r="EW62">
        <v>0.89500000000000002</v>
      </c>
      <c r="EX62">
        <v>2001</v>
      </c>
      <c r="EY62">
        <v>22</v>
      </c>
      <c r="EZ62">
        <v>0.05</v>
      </c>
      <c r="FA62">
        <v>0.02</v>
      </c>
      <c r="FB62">
        <v>-35.341500000000003</v>
      </c>
      <c r="FC62">
        <v>0.38392300000000001</v>
      </c>
      <c r="FD62">
        <v>0.18293499999999999</v>
      </c>
      <c r="FE62">
        <v>0</v>
      </c>
      <c r="FF62">
        <v>4.8019670000000003</v>
      </c>
      <c r="FG62">
        <v>-0.12866</v>
      </c>
      <c r="FH62">
        <v>2.5433000000000001E-2</v>
      </c>
      <c r="FI62">
        <v>1</v>
      </c>
      <c r="FJ62">
        <v>1</v>
      </c>
      <c r="FK62">
        <v>2</v>
      </c>
      <c r="FL62">
        <v>44563</v>
      </c>
      <c r="FM62">
        <v>3.0569000000000002</v>
      </c>
      <c r="FN62">
        <v>2.7642500000000001</v>
      </c>
      <c r="FO62">
        <v>0.28833399999999998</v>
      </c>
      <c r="FP62">
        <v>0.29262100000000002</v>
      </c>
      <c r="FQ62">
        <v>0.128303</v>
      </c>
      <c r="FR62">
        <v>0.11537600000000001</v>
      </c>
      <c r="FS62">
        <v>22431.3</v>
      </c>
      <c r="FT62">
        <v>17467.099999999999</v>
      </c>
      <c r="FU62">
        <v>29620</v>
      </c>
      <c r="FV62">
        <v>24170.1</v>
      </c>
      <c r="FW62">
        <v>33907.1</v>
      </c>
      <c r="FX62">
        <v>31207.8</v>
      </c>
      <c r="FY62">
        <v>42754.2</v>
      </c>
      <c r="FZ62">
        <v>39410.400000000001</v>
      </c>
      <c r="GA62">
        <v>2.0454500000000002</v>
      </c>
      <c r="GB62">
        <v>1.9196500000000001</v>
      </c>
      <c r="GC62">
        <v>1.8547999999999999E-2</v>
      </c>
      <c r="GD62">
        <v>0</v>
      </c>
      <c r="GE62">
        <v>28.728200000000001</v>
      </c>
      <c r="GF62">
        <v>999.9</v>
      </c>
      <c r="GG62">
        <v>51.2</v>
      </c>
      <c r="GH62">
        <v>34.9</v>
      </c>
      <c r="GI62">
        <v>28.4116</v>
      </c>
      <c r="GJ62">
        <v>30.827500000000001</v>
      </c>
      <c r="GK62">
        <v>35.977600000000002</v>
      </c>
      <c r="GL62">
        <v>1</v>
      </c>
      <c r="GM62">
        <v>0.20158499999999999</v>
      </c>
      <c r="GN62">
        <v>2.3175500000000002</v>
      </c>
      <c r="GO62">
        <v>20.252800000000001</v>
      </c>
      <c r="GP62">
        <v>5.2231300000000003</v>
      </c>
      <c r="GQ62">
        <v>11.908099999999999</v>
      </c>
      <c r="GR62">
        <v>4.9634999999999998</v>
      </c>
      <c r="GS62">
        <v>3.2919200000000002</v>
      </c>
      <c r="GT62">
        <v>9999</v>
      </c>
      <c r="GU62">
        <v>9999</v>
      </c>
      <c r="GV62">
        <v>9344.1</v>
      </c>
      <c r="GW62">
        <v>988.9</v>
      </c>
      <c r="GX62">
        <v>1.87714</v>
      </c>
      <c r="GY62">
        <v>1.8754599999999999</v>
      </c>
      <c r="GZ62">
        <v>1.8741000000000001</v>
      </c>
      <c r="HA62">
        <v>1.8733200000000001</v>
      </c>
      <c r="HB62">
        <v>1.8747799999999999</v>
      </c>
      <c r="HC62">
        <v>1.86975</v>
      </c>
      <c r="HD62">
        <v>1.8739300000000001</v>
      </c>
      <c r="HE62">
        <v>1.8789800000000001</v>
      </c>
      <c r="HF62">
        <v>0</v>
      </c>
      <c r="HG62">
        <v>0</v>
      </c>
      <c r="HH62">
        <v>0</v>
      </c>
      <c r="HI62">
        <v>0</v>
      </c>
      <c r="HJ62">
        <v>0</v>
      </c>
      <c r="HK62" t="s">
        <v>372</v>
      </c>
      <c r="HL62" t="s">
        <v>373</v>
      </c>
      <c r="HM62" t="s">
        <v>780</v>
      </c>
      <c r="HN62" t="s">
        <v>780</v>
      </c>
      <c r="HO62" t="s">
        <v>373</v>
      </c>
      <c r="HP62">
        <v>0</v>
      </c>
      <c r="HQ62">
        <v>100</v>
      </c>
      <c r="HR62">
        <v>100</v>
      </c>
      <c r="HS62">
        <v>5.3769999999999998</v>
      </c>
      <c r="HT62">
        <v>1.0667</v>
      </c>
      <c r="HU62">
        <v>3.878323</v>
      </c>
      <c r="HV62">
        <v>3.163E-3</v>
      </c>
      <c r="HW62">
        <v>-1.9999999999999999E-6</v>
      </c>
      <c r="HX62">
        <v>3.13E-10</v>
      </c>
      <c r="HY62">
        <v>0.29280600000000001</v>
      </c>
      <c r="HZ62">
        <v>2.2706E-2</v>
      </c>
      <c r="IA62">
        <v>3.1700000000000001E-4</v>
      </c>
      <c r="IB62">
        <v>-2.3999999999999999E-6</v>
      </c>
      <c r="IC62">
        <v>4</v>
      </c>
      <c r="ID62">
        <v>1883</v>
      </c>
      <c r="IE62">
        <v>1</v>
      </c>
      <c r="IF62">
        <v>28</v>
      </c>
      <c r="IG62">
        <v>1.3</v>
      </c>
      <c r="IH62">
        <v>1.5</v>
      </c>
      <c r="II62">
        <v>3.90869</v>
      </c>
      <c r="IJ62">
        <v>2.3706100000000001</v>
      </c>
      <c r="IK62">
        <v>1.42578</v>
      </c>
      <c r="IL62">
        <v>2.2827099999999998</v>
      </c>
      <c r="IM62">
        <v>1.5478499999999999</v>
      </c>
      <c r="IN62">
        <v>2.3815900000000001</v>
      </c>
      <c r="IO62">
        <v>37.53</v>
      </c>
      <c r="IP62">
        <v>14.2021</v>
      </c>
      <c r="IQ62">
        <v>18</v>
      </c>
      <c r="IR62">
        <v>573.13699999999994</v>
      </c>
      <c r="IS62">
        <v>476.85899999999998</v>
      </c>
      <c r="IT62">
        <v>25.000399999999999</v>
      </c>
      <c r="IU62">
        <v>30.676600000000001</v>
      </c>
      <c r="IV62">
        <v>30.000599999999999</v>
      </c>
      <c r="IW62">
        <v>30.53</v>
      </c>
      <c r="IX62">
        <v>30.451899999999998</v>
      </c>
      <c r="IY62">
        <v>78.261700000000005</v>
      </c>
      <c r="IZ62">
        <v>22.080400000000001</v>
      </c>
      <c r="JA62">
        <v>14.770799999999999</v>
      </c>
      <c r="JB62">
        <v>25</v>
      </c>
      <c r="JC62">
        <v>2000</v>
      </c>
      <c r="JD62">
        <v>22.565200000000001</v>
      </c>
      <c r="JE62">
        <v>99.1066</v>
      </c>
      <c r="JF62">
        <v>100.29</v>
      </c>
    </row>
    <row r="63" spans="1:266" x14ac:dyDescent="0.2">
      <c r="A63">
        <v>61</v>
      </c>
      <c r="B63">
        <v>1660000000</v>
      </c>
      <c r="C63">
        <v>11647.5</v>
      </c>
      <c r="D63" t="s">
        <v>843</v>
      </c>
      <c r="E63">
        <v>3.0624999999999999E-2</v>
      </c>
      <c r="F63" t="s">
        <v>366</v>
      </c>
      <c r="H63" t="s">
        <v>449</v>
      </c>
      <c r="I63">
        <v>14</v>
      </c>
      <c r="J63" t="s">
        <v>844</v>
      </c>
      <c r="K63">
        <v>1660000000</v>
      </c>
      <c r="L63">
        <v>4.0499999999999998E-3</v>
      </c>
      <c r="M63">
        <v>4.0498289999999999</v>
      </c>
      <c r="N63">
        <v>16.01962</v>
      </c>
      <c r="O63">
        <v>390.77499999999998</v>
      </c>
      <c r="P63">
        <v>291.13240000000002</v>
      </c>
      <c r="Q63">
        <v>29.480039999999999</v>
      </c>
      <c r="R63">
        <v>39.569839999999999</v>
      </c>
      <c r="S63">
        <v>0.30005999999999999</v>
      </c>
      <c r="T63">
        <v>1.919983</v>
      </c>
      <c r="U63">
        <v>0.27623300000000001</v>
      </c>
      <c r="V63">
        <v>0.17462800000000001</v>
      </c>
      <c r="W63">
        <v>241.72579999999999</v>
      </c>
      <c r="X63">
        <v>29.74793</v>
      </c>
      <c r="Y63">
        <v>29.74793</v>
      </c>
      <c r="Z63">
        <v>4.1991509999999996</v>
      </c>
      <c r="AA63">
        <v>67.972499999999997</v>
      </c>
      <c r="AB63">
        <v>2.765641</v>
      </c>
      <c r="AC63">
        <v>4.0687639999999998</v>
      </c>
      <c r="AD63">
        <v>1.4335100000000001</v>
      </c>
      <c r="AE63">
        <v>-178.59700000000001</v>
      </c>
      <c r="AF63">
        <v>-56.622700000000002</v>
      </c>
      <c r="AG63">
        <v>-6.5233499999999998</v>
      </c>
      <c r="AH63">
        <v>-1.7690000000000001E-2</v>
      </c>
      <c r="AI63">
        <v>0</v>
      </c>
      <c r="AJ63">
        <v>0</v>
      </c>
      <c r="AK63">
        <v>1</v>
      </c>
      <c r="AL63">
        <v>0</v>
      </c>
      <c r="AM63">
        <v>25712.45</v>
      </c>
      <c r="AN63" t="s">
        <v>367</v>
      </c>
      <c r="AO63" t="s">
        <v>367</v>
      </c>
      <c r="AP63">
        <v>0</v>
      </c>
      <c r="AQ63">
        <v>0</v>
      </c>
      <c r="AR63" t="e">
        <v>#DIV/0!</v>
      </c>
      <c r="AS63">
        <v>0</v>
      </c>
      <c r="AT63" t="s">
        <v>367</v>
      </c>
      <c r="AU63" t="s">
        <v>367</v>
      </c>
      <c r="AV63">
        <v>0</v>
      </c>
      <c r="AW63">
        <v>0</v>
      </c>
      <c r="AX63" t="e">
        <v>#DIV/0!</v>
      </c>
      <c r="AY63">
        <v>0.5</v>
      </c>
      <c r="AZ63">
        <v>1261.114</v>
      </c>
      <c r="BA63">
        <v>16.01962</v>
      </c>
      <c r="BB63" t="e">
        <v>#DIV/0!</v>
      </c>
      <c r="BC63">
        <v>1.2703000000000001E-2</v>
      </c>
      <c r="BD63" t="e">
        <v>#DIV/0!</v>
      </c>
      <c r="BE63" t="e">
        <v>#DIV/0!</v>
      </c>
      <c r="BF63" t="s">
        <v>367</v>
      </c>
      <c r="BG63">
        <v>0</v>
      </c>
      <c r="BH63" t="e">
        <v>#DIV/0!</v>
      </c>
      <c r="BI63" t="e">
        <v>#DIV/0!</v>
      </c>
      <c r="BJ63" t="e">
        <v>#DIV/0!</v>
      </c>
      <c r="BK63" t="e">
        <v>#DIV/0!</v>
      </c>
      <c r="BL63" t="e">
        <v>#DIV/0!</v>
      </c>
      <c r="BM63" t="e">
        <v>#DIV/0!</v>
      </c>
      <c r="BN63" t="e">
        <v>#DIV/0!</v>
      </c>
      <c r="BO63" t="e">
        <v>#DIV/0!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1499.88</v>
      </c>
      <c r="CI63">
        <v>1261.114</v>
      </c>
      <c r="CJ63">
        <v>0.84080999999999995</v>
      </c>
      <c r="CK63">
        <v>0.161163</v>
      </c>
      <c r="CL63">
        <v>6</v>
      </c>
      <c r="CM63">
        <v>0.5</v>
      </c>
      <c r="CN63" t="s">
        <v>368</v>
      </c>
      <c r="CO63">
        <v>2</v>
      </c>
      <c r="CP63">
        <v>1660000000</v>
      </c>
      <c r="CQ63">
        <v>390.77499999999998</v>
      </c>
      <c r="CR63">
        <v>409.971</v>
      </c>
      <c r="CS63">
        <v>27.3123</v>
      </c>
      <c r="CT63">
        <v>23.016400000000001</v>
      </c>
      <c r="CU63">
        <v>386.43799999999999</v>
      </c>
      <c r="CV63">
        <v>26.365300000000001</v>
      </c>
      <c r="CW63">
        <v>550.18299999999999</v>
      </c>
      <c r="CX63">
        <v>101.16</v>
      </c>
      <c r="CY63">
        <v>9.9905999999999995E-2</v>
      </c>
      <c r="CZ63">
        <v>29.200900000000001</v>
      </c>
      <c r="DA63">
        <v>29.906700000000001</v>
      </c>
      <c r="DB63">
        <v>999.9</v>
      </c>
      <c r="DC63">
        <v>0</v>
      </c>
      <c r="DD63">
        <v>0</v>
      </c>
      <c r="DE63">
        <v>5013.75</v>
      </c>
      <c r="DF63">
        <v>0</v>
      </c>
      <c r="DG63">
        <v>205.69800000000001</v>
      </c>
      <c r="DH63">
        <v>-18.0349</v>
      </c>
      <c r="DI63">
        <v>402.99200000000002</v>
      </c>
      <c r="DJ63">
        <v>419.62900000000002</v>
      </c>
      <c r="DK63">
        <v>4.4173099999999996</v>
      </c>
      <c r="DL63">
        <v>409.971</v>
      </c>
      <c r="DM63">
        <v>23.016400000000001</v>
      </c>
      <c r="DN63">
        <v>2.7751800000000002</v>
      </c>
      <c r="DO63">
        <v>2.3283299999999998</v>
      </c>
      <c r="DP63">
        <v>22.737200000000001</v>
      </c>
      <c r="DQ63">
        <v>19.873799999999999</v>
      </c>
      <c r="DR63">
        <v>1499.88</v>
      </c>
      <c r="DS63">
        <v>0.97299599999999997</v>
      </c>
      <c r="DT63">
        <v>2.7004E-2</v>
      </c>
      <c r="DU63">
        <v>0</v>
      </c>
      <c r="DV63">
        <v>2.1073</v>
      </c>
      <c r="DW63">
        <v>0</v>
      </c>
      <c r="DX63">
        <v>17190.8</v>
      </c>
      <c r="DY63">
        <v>13302.5</v>
      </c>
      <c r="DZ63">
        <v>38.625</v>
      </c>
      <c r="EA63">
        <v>40.311999999999998</v>
      </c>
      <c r="EB63">
        <v>39.186999999999998</v>
      </c>
      <c r="EC63">
        <v>39.311999999999998</v>
      </c>
      <c r="ED63">
        <v>38.686999999999998</v>
      </c>
      <c r="EE63">
        <v>1459.38</v>
      </c>
      <c r="EF63">
        <v>40.5</v>
      </c>
      <c r="EG63">
        <v>0</v>
      </c>
      <c r="EH63">
        <v>1660000000</v>
      </c>
      <c r="EI63">
        <v>0</v>
      </c>
      <c r="EJ63">
        <v>2.2513380000000001</v>
      </c>
      <c r="EK63">
        <v>9.9267999999999995E-2</v>
      </c>
      <c r="EL63">
        <v>-1478.98</v>
      </c>
      <c r="EM63">
        <v>17308.259999999998</v>
      </c>
      <c r="EN63">
        <v>15</v>
      </c>
      <c r="EO63">
        <v>1660000000</v>
      </c>
      <c r="EP63">
        <v>3.0902777777777779E-2</v>
      </c>
      <c r="EQ63">
        <v>1660000000</v>
      </c>
      <c r="ER63">
        <v>1660000000</v>
      </c>
      <c r="ES63">
        <v>52</v>
      </c>
      <c r="ET63">
        <v>-1.1930000000000001</v>
      </c>
      <c r="EU63">
        <v>2.4E-2</v>
      </c>
      <c r="EV63">
        <v>4.3369999999999997</v>
      </c>
      <c r="EW63">
        <v>0.94699999999999995</v>
      </c>
      <c r="EX63">
        <v>410</v>
      </c>
      <c r="EY63">
        <v>23</v>
      </c>
      <c r="EZ63">
        <v>0.1</v>
      </c>
      <c r="FA63">
        <v>0.02</v>
      </c>
      <c r="FB63">
        <v>-18.1753</v>
      </c>
      <c r="FC63">
        <v>0.60586799999999996</v>
      </c>
      <c r="FD63">
        <v>8.9598999999999998E-2</v>
      </c>
      <c r="FE63">
        <v>0</v>
      </c>
      <c r="FF63">
        <v>4.4230830000000001</v>
      </c>
      <c r="FG63">
        <v>0.159665</v>
      </c>
      <c r="FH63">
        <v>3.0165999999999998E-2</v>
      </c>
      <c r="FI63">
        <v>1</v>
      </c>
      <c r="FJ63">
        <v>1</v>
      </c>
      <c r="FK63">
        <v>2</v>
      </c>
      <c r="FL63">
        <v>44563</v>
      </c>
      <c r="FM63">
        <v>3.0526800000000001</v>
      </c>
      <c r="FN63">
        <v>2.7639100000000001</v>
      </c>
      <c r="FO63">
        <v>9.6967999999999999E-2</v>
      </c>
      <c r="FP63">
        <v>0.101997</v>
      </c>
      <c r="FQ63">
        <v>0.12743699999999999</v>
      </c>
      <c r="FR63">
        <v>0.115976</v>
      </c>
      <c r="FS63">
        <v>28271.200000000001</v>
      </c>
      <c r="FT63">
        <v>22053.1</v>
      </c>
      <c r="FU63">
        <v>29425.7</v>
      </c>
      <c r="FV63">
        <v>24041.9</v>
      </c>
      <c r="FW63">
        <v>33707.300000000003</v>
      </c>
      <c r="FX63">
        <v>31020.799999999999</v>
      </c>
      <c r="FY63">
        <v>42451.8</v>
      </c>
      <c r="FZ63">
        <v>39201.800000000003</v>
      </c>
      <c r="GA63">
        <v>2.0217999999999998</v>
      </c>
      <c r="GB63">
        <v>1.8559000000000001</v>
      </c>
      <c r="GC63">
        <v>2.0899000000000001E-2</v>
      </c>
      <c r="GD63">
        <v>0</v>
      </c>
      <c r="GE63">
        <v>29.566500000000001</v>
      </c>
      <c r="GF63">
        <v>999.9</v>
      </c>
      <c r="GG63">
        <v>51.1</v>
      </c>
      <c r="GH63">
        <v>35.5</v>
      </c>
      <c r="GI63">
        <v>29.3325</v>
      </c>
      <c r="GJ63">
        <v>31.297599999999999</v>
      </c>
      <c r="GK63">
        <v>31.650600000000001</v>
      </c>
      <c r="GL63">
        <v>1</v>
      </c>
      <c r="GM63">
        <v>0.56628800000000001</v>
      </c>
      <c r="GN63">
        <v>3.0512299999999999</v>
      </c>
      <c r="GO63">
        <v>20.2394</v>
      </c>
      <c r="GP63">
        <v>5.2231300000000003</v>
      </c>
      <c r="GQ63">
        <v>11.918200000000001</v>
      </c>
      <c r="GR63">
        <v>4.9636500000000003</v>
      </c>
      <c r="GS63">
        <v>3.2919999999999998</v>
      </c>
      <c r="GT63">
        <v>9999</v>
      </c>
      <c r="GU63">
        <v>9999</v>
      </c>
      <c r="GV63">
        <v>9810.9</v>
      </c>
      <c r="GW63">
        <v>989.6</v>
      </c>
      <c r="GX63">
        <v>1.8771899999999999</v>
      </c>
      <c r="GY63">
        <v>1.8755500000000001</v>
      </c>
      <c r="GZ63">
        <v>1.8742300000000001</v>
      </c>
      <c r="HA63">
        <v>1.87344</v>
      </c>
      <c r="HB63">
        <v>1.8748499999999999</v>
      </c>
      <c r="HC63">
        <v>1.86981</v>
      </c>
      <c r="HD63">
        <v>1.87398</v>
      </c>
      <c r="HE63">
        <v>1.8791199999999999</v>
      </c>
      <c r="HF63">
        <v>0</v>
      </c>
      <c r="HG63">
        <v>0</v>
      </c>
      <c r="HH63">
        <v>0</v>
      </c>
      <c r="HI63">
        <v>0</v>
      </c>
      <c r="HJ63">
        <v>0</v>
      </c>
      <c r="HK63" t="s">
        <v>372</v>
      </c>
      <c r="HL63" t="s">
        <v>373</v>
      </c>
      <c r="HM63" t="s">
        <v>780</v>
      </c>
      <c r="HN63" t="s">
        <v>780</v>
      </c>
      <c r="HO63" t="s">
        <v>373</v>
      </c>
      <c r="HP63">
        <v>0</v>
      </c>
      <c r="HQ63">
        <v>100</v>
      </c>
      <c r="HR63">
        <v>100</v>
      </c>
      <c r="HS63">
        <v>4.3369999999999997</v>
      </c>
      <c r="HT63">
        <v>0.94699999999999995</v>
      </c>
      <c r="HU63">
        <v>4.5616669999999999</v>
      </c>
      <c r="HV63">
        <v>3.163E-3</v>
      </c>
      <c r="HW63">
        <v>-1.9999999999999999E-6</v>
      </c>
      <c r="HX63">
        <v>3.13E-10</v>
      </c>
      <c r="HY63">
        <v>0.29280600000000001</v>
      </c>
      <c r="HZ63">
        <v>2.2706E-2</v>
      </c>
      <c r="IA63">
        <v>3.1700000000000001E-4</v>
      </c>
      <c r="IB63">
        <v>-2.3999999999999999E-6</v>
      </c>
      <c r="IC63">
        <v>4</v>
      </c>
      <c r="ID63">
        <v>1883</v>
      </c>
      <c r="IE63">
        <v>1</v>
      </c>
      <c r="IF63">
        <v>28</v>
      </c>
      <c r="IG63">
        <v>45.8</v>
      </c>
      <c r="IH63">
        <v>47.7</v>
      </c>
      <c r="II63">
        <v>1.0571299999999999</v>
      </c>
      <c r="IJ63">
        <v>2.4523899999999998</v>
      </c>
      <c r="IK63">
        <v>1.42578</v>
      </c>
      <c r="IL63">
        <v>2.2851599999999999</v>
      </c>
      <c r="IM63">
        <v>1.5478499999999999</v>
      </c>
      <c r="IN63">
        <v>2.2705099999999998</v>
      </c>
      <c r="IO63">
        <v>38.354500000000002</v>
      </c>
      <c r="IP63">
        <v>13.8256</v>
      </c>
      <c r="IQ63">
        <v>18</v>
      </c>
      <c r="IR63">
        <v>585.76499999999999</v>
      </c>
      <c r="IS63">
        <v>461.36099999999999</v>
      </c>
      <c r="IT63">
        <v>25.001000000000001</v>
      </c>
      <c r="IU63">
        <v>33.993699999999997</v>
      </c>
      <c r="IV63">
        <v>30.001300000000001</v>
      </c>
      <c r="IW63">
        <v>33.818899999999999</v>
      </c>
      <c r="IX63">
        <v>33.713900000000002</v>
      </c>
      <c r="IY63">
        <v>21.1739</v>
      </c>
      <c r="IZ63">
        <v>22.141300000000001</v>
      </c>
      <c r="JA63">
        <v>10.6898</v>
      </c>
      <c r="JB63">
        <v>25</v>
      </c>
      <c r="JC63">
        <v>410</v>
      </c>
      <c r="JD63">
        <v>23.0261</v>
      </c>
      <c r="JE63">
        <v>98.426500000000004</v>
      </c>
      <c r="JF63">
        <v>99.759200000000007</v>
      </c>
    </row>
    <row r="64" spans="1:266" x14ac:dyDescent="0.2">
      <c r="A64">
        <v>62</v>
      </c>
      <c r="B64">
        <v>1660000000</v>
      </c>
      <c r="C64">
        <v>11919</v>
      </c>
      <c r="D64" t="s">
        <v>845</v>
      </c>
      <c r="E64">
        <v>3.3761574074074076E-2</v>
      </c>
      <c r="F64" t="s">
        <v>366</v>
      </c>
      <c r="H64" t="s">
        <v>449</v>
      </c>
      <c r="I64">
        <v>14</v>
      </c>
      <c r="J64" t="s">
        <v>844</v>
      </c>
      <c r="K64">
        <v>1660000000</v>
      </c>
      <c r="L64">
        <v>4.3109999999999997E-3</v>
      </c>
      <c r="M64">
        <v>4.3108399999999998</v>
      </c>
      <c r="N64">
        <v>15.926920000000001</v>
      </c>
      <c r="O64">
        <v>380.86500000000001</v>
      </c>
      <c r="P64">
        <v>290.2534</v>
      </c>
      <c r="Q64">
        <v>29.382390000000001</v>
      </c>
      <c r="R64">
        <v>38.555010000000003</v>
      </c>
      <c r="S64">
        <v>0.331903</v>
      </c>
      <c r="T64">
        <v>1.9157789999999999</v>
      </c>
      <c r="U64">
        <v>0.30295299999999997</v>
      </c>
      <c r="V64">
        <v>0.19173599999999999</v>
      </c>
      <c r="W64">
        <v>241.7551</v>
      </c>
      <c r="X64">
        <v>29.63392</v>
      </c>
      <c r="Y64">
        <v>29.63392</v>
      </c>
      <c r="Z64">
        <v>4.1716819999999997</v>
      </c>
      <c r="AA64">
        <v>68.403469999999999</v>
      </c>
      <c r="AB64">
        <v>2.7806999999999999</v>
      </c>
      <c r="AC64">
        <v>4.0651450000000002</v>
      </c>
      <c r="AD64">
        <v>1.390981</v>
      </c>
      <c r="AE64">
        <v>-190.108</v>
      </c>
      <c r="AF64">
        <v>-46.314900000000002</v>
      </c>
      <c r="AG64">
        <v>-5.3440899999999996</v>
      </c>
      <c r="AH64">
        <v>-1.188E-2</v>
      </c>
      <c r="AI64">
        <v>0</v>
      </c>
      <c r="AJ64">
        <v>0</v>
      </c>
      <c r="AK64">
        <v>1</v>
      </c>
      <c r="AL64">
        <v>0</v>
      </c>
      <c r="AM64">
        <v>25609.86</v>
      </c>
      <c r="AN64" t="s">
        <v>367</v>
      </c>
      <c r="AO64" t="s">
        <v>367</v>
      </c>
      <c r="AP64">
        <v>0</v>
      </c>
      <c r="AQ64">
        <v>0</v>
      </c>
      <c r="AR64" t="e">
        <v>#DIV/0!</v>
      </c>
      <c r="AS64">
        <v>0</v>
      </c>
      <c r="AT64" t="s">
        <v>367</v>
      </c>
      <c r="AU64" t="s">
        <v>367</v>
      </c>
      <c r="AV64">
        <v>0</v>
      </c>
      <c r="AW64">
        <v>0</v>
      </c>
      <c r="AX64" t="e">
        <v>#DIV/0!</v>
      </c>
      <c r="AY64">
        <v>0.5</v>
      </c>
      <c r="AZ64">
        <v>1261.2660000000001</v>
      </c>
      <c r="BA64">
        <v>15.926920000000001</v>
      </c>
      <c r="BB64" t="e">
        <v>#DIV/0!</v>
      </c>
      <c r="BC64">
        <v>1.2628E-2</v>
      </c>
      <c r="BD64" t="e">
        <v>#DIV/0!</v>
      </c>
      <c r="BE64" t="e">
        <v>#DIV/0!</v>
      </c>
      <c r="BF64" t="s">
        <v>367</v>
      </c>
      <c r="BG64">
        <v>0</v>
      </c>
      <c r="BH64" t="e">
        <v>#DIV/0!</v>
      </c>
      <c r="BI64" t="e">
        <v>#DIV/0!</v>
      </c>
      <c r="BJ64" t="e">
        <v>#DIV/0!</v>
      </c>
      <c r="BK64" t="e">
        <v>#DIV/0!</v>
      </c>
      <c r="BL64" t="e">
        <v>#DIV/0!</v>
      </c>
      <c r="BM64" t="e">
        <v>#DIV/0!</v>
      </c>
      <c r="BN64" t="e">
        <v>#DIV/0!</v>
      </c>
      <c r="BO64" t="e">
        <v>#DIV/0!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1500.06</v>
      </c>
      <c r="CI64">
        <v>1261.2660000000001</v>
      </c>
      <c r="CJ64">
        <v>0.84080999999999995</v>
      </c>
      <c r="CK64">
        <v>0.161164</v>
      </c>
      <c r="CL64">
        <v>6</v>
      </c>
      <c r="CM64">
        <v>0.5</v>
      </c>
      <c r="CN64" t="s">
        <v>368</v>
      </c>
      <c r="CO64">
        <v>2</v>
      </c>
      <c r="CP64">
        <v>1660000000</v>
      </c>
      <c r="CQ64">
        <v>380.86500000000001</v>
      </c>
      <c r="CR64">
        <v>400.024</v>
      </c>
      <c r="CS64">
        <v>27.469100000000001</v>
      </c>
      <c r="CT64">
        <v>22.897200000000002</v>
      </c>
      <c r="CU64">
        <v>376.57799999999997</v>
      </c>
      <c r="CV64">
        <v>26.3767</v>
      </c>
      <c r="CW64">
        <v>550.19899999999996</v>
      </c>
      <c r="CX64">
        <v>101.13</v>
      </c>
      <c r="CY64">
        <v>0.100119</v>
      </c>
      <c r="CZ64">
        <v>29.185500000000001</v>
      </c>
      <c r="DA64">
        <v>29.688400000000001</v>
      </c>
      <c r="DB64">
        <v>999.9</v>
      </c>
      <c r="DC64">
        <v>0</v>
      </c>
      <c r="DD64">
        <v>0</v>
      </c>
      <c r="DE64">
        <v>4997.5</v>
      </c>
      <c r="DF64">
        <v>0</v>
      </c>
      <c r="DG64">
        <v>134.578</v>
      </c>
      <c r="DH64">
        <v>-19.158999999999999</v>
      </c>
      <c r="DI64">
        <v>391.62299999999999</v>
      </c>
      <c r="DJ64">
        <v>409.399</v>
      </c>
      <c r="DK64">
        <v>4.5719000000000003</v>
      </c>
      <c r="DL64">
        <v>400.024</v>
      </c>
      <c r="DM64">
        <v>22.897200000000002</v>
      </c>
      <c r="DN64">
        <v>2.7779500000000001</v>
      </c>
      <c r="DO64">
        <v>2.3155999999999999</v>
      </c>
      <c r="DP64">
        <v>22.753699999999998</v>
      </c>
      <c r="DQ64">
        <v>19.785299999999999</v>
      </c>
      <c r="DR64">
        <v>1500.06</v>
      </c>
      <c r="DS64">
        <v>0.97299599999999997</v>
      </c>
      <c r="DT64">
        <v>2.7004E-2</v>
      </c>
      <c r="DU64">
        <v>0</v>
      </c>
      <c r="DV64">
        <v>2.5945</v>
      </c>
      <c r="DW64">
        <v>0</v>
      </c>
      <c r="DX64">
        <v>17402.400000000001</v>
      </c>
      <c r="DY64">
        <v>13304.1</v>
      </c>
      <c r="DZ64">
        <v>38.5</v>
      </c>
      <c r="EA64">
        <v>40.25</v>
      </c>
      <c r="EB64">
        <v>39.125</v>
      </c>
      <c r="EC64">
        <v>39.25</v>
      </c>
      <c r="ED64">
        <v>38.625</v>
      </c>
      <c r="EE64">
        <v>1459.55</v>
      </c>
      <c r="EF64">
        <v>40.51</v>
      </c>
      <c r="EG64">
        <v>0</v>
      </c>
      <c r="EH64">
        <v>1660000000</v>
      </c>
      <c r="EI64">
        <v>0</v>
      </c>
      <c r="EJ64">
        <v>2.272135</v>
      </c>
      <c r="EK64">
        <v>-0.75280000000000002</v>
      </c>
      <c r="EL64">
        <v>766.06500000000005</v>
      </c>
      <c r="EM64">
        <v>17095.55</v>
      </c>
      <c r="EN64">
        <v>15</v>
      </c>
      <c r="EO64">
        <v>1660000000</v>
      </c>
      <c r="EP64">
        <v>3.0902777777777779E-2</v>
      </c>
      <c r="EQ64">
        <v>1660000000</v>
      </c>
      <c r="ER64">
        <v>1660000000</v>
      </c>
      <c r="ES64">
        <v>52</v>
      </c>
      <c r="ET64">
        <v>-1.1930000000000001</v>
      </c>
      <c r="EU64">
        <v>2.4E-2</v>
      </c>
      <c r="EV64">
        <v>4.3369999999999997</v>
      </c>
      <c r="EW64">
        <v>0.94699999999999995</v>
      </c>
      <c r="EX64">
        <v>410</v>
      </c>
      <c r="EY64">
        <v>23</v>
      </c>
      <c r="EZ64">
        <v>0.1</v>
      </c>
      <c r="FA64">
        <v>0.02</v>
      </c>
      <c r="FB64">
        <v>-19.150700000000001</v>
      </c>
      <c r="FC64">
        <v>-4.539E-2</v>
      </c>
      <c r="FD64">
        <v>2.7990000000000001E-2</v>
      </c>
      <c r="FE64">
        <v>1</v>
      </c>
      <c r="FF64">
        <v>4.5963390000000004</v>
      </c>
      <c r="FG64">
        <v>-0.13488</v>
      </c>
      <c r="FH64">
        <v>1.9359000000000001E-2</v>
      </c>
      <c r="FI64">
        <v>1</v>
      </c>
      <c r="FJ64">
        <v>2</v>
      </c>
      <c r="FK64">
        <v>2</v>
      </c>
      <c r="FL64">
        <v>44594</v>
      </c>
      <c r="FM64">
        <v>3.0520299999999998</v>
      </c>
      <c r="FN64">
        <v>2.7640600000000002</v>
      </c>
      <c r="FO64">
        <v>9.4847000000000001E-2</v>
      </c>
      <c r="FP64">
        <v>9.9892999999999996E-2</v>
      </c>
      <c r="FQ64">
        <v>0.127251</v>
      </c>
      <c r="FR64">
        <v>0.115354</v>
      </c>
      <c r="FS64">
        <v>28306</v>
      </c>
      <c r="FT64">
        <v>22084.799999999999</v>
      </c>
      <c r="FU64">
        <v>29395.7</v>
      </c>
      <c r="FV64">
        <v>24022.400000000001</v>
      </c>
      <c r="FW64">
        <v>33680.300000000003</v>
      </c>
      <c r="FX64">
        <v>31019.1</v>
      </c>
      <c r="FY64">
        <v>42406.1</v>
      </c>
      <c r="FZ64">
        <v>39170.9</v>
      </c>
      <c r="GA64">
        <v>2.0167000000000002</v>
      </c>
      <c r="GB64">
        <v>1.84518</v>
      </c>
      <c r="GC64">
        <v>1.0409E-2</v>
      </c>
      <c r="GD64">
        <v>0</v>
      </c>
      <c r="GE64">
        <v>29.518899999999999</v>
      </c>
      <c r="GF64">
        <v>999.9</v>
      </c>
      <c r="GG64">
        <v>49.6</v>
      </c>
      <c r="GH64">
        <v>36.1</v>
      </c>
      <c r="GI64">
        <v>29.434999999999999</v>
      </c>
      <c r="GJ64">
        <v>31.0976</v>
      </c>
      <c r="GK64">
        <v>32.063299999999998</v>
      </c>
      <c r="GL64">
        <v>1</v>
      </c>
      <c r="GM64">
        <v>0.61751999999999996</v>
      </c>
      <c r="GN64">
        <v>3.0784699999999998</v>
      </c>
      <c r="GO64">
        <v>20.238700000000001</v>
      </c>
      <c r="GP64">
        <v>5.2226800000000004</v>
      </c>
      <c r="GQ64">
        <v>11.92</v>
      </c>
      <c r="GR64">
        <v>4.9637500000000001</v>
      </c>
      <c r="GS64">
        <v>3.2919999999999998</v>
      </c>
      <c r="GT64">
        <v>9999</v>
      </c>
      <c r="GU64">
        <v>9999</v>
      </c>
      <c r="GV64">
        <v>9832.2999999999993</v>
      </c>
      <c r="GW64">
        <v>989.7</v>
      </c>
      <c r="GX64">
        <v>1.87724</v>
      </c>
      <c r="GY64">
        <v>1.8755999999999999</v>
      </c>
      <c r="GZ64">
        <v>1.8742399999999999</v>
      </c>
      <c r="HA64">
        <v>1.87347</v>
      </c>
      <c r="HB64">
        <v>1.87487</v>
      </c>
      <c r="HC64">
        <v>1.86982</v>
      </c>
      <c r="HD64">
        <v>1.8740600000000001</v>
      </c>
      <c r="HE64">
        <v>1.8791199999999999</v>
      </c>
      <c r="HF64">
        <v>0</v>
      </c>
      <c r="HG64">
        <v>0</v>
      </c>
      <c r="HH64">
        <v>0</v>
      </c>
      <c r="HI64">
        <v>0</v>
      </c>
      <c r="HJ64">
        <v>0</v>
      </c>
      <c r="HK64" t="s">
        <v>372</v>
      </c>
      <c r="HL64" t="s">
        <v>373</v>
      </c>
      <c r="HM64" t="s">
        <v>780</v>
      </c>
      <c r="HN64" t="s">
        <v>780</v>
      </c>
      <c r="HO64" t="s">
        <v>373</v>
      </c>
      <c r="HP64">
        <v>0</v>
      </c>
      <c r="HQ64">
        <v>100</v>
      </c>
      <c r="HR64">
        <v>100</v>
      </c>
      <c r="HS64">
        <v>4.2869999999999999</v>
      </c>
      <c r="HT64">
        <v>1.0924</v>
      </c>
      <c r="HU64">
        <v>3.3683269999999998</v>
      </c>
      <c r="HV64">
        <v>3.163E-3</v>
      </c>
      <c r="HW64">
        <v>-1.9999999999999999E-6</v>
      </c>
      <c r="HX64">
        <v>3.13E-10</v>
      </c>
      <c r="HY64">
        <v>0.31640299999999999</v>
      </c>
      <c r="HZ64">
        <v>2.2706E-2</v>
      </c>
      <c r="IA64">
        <v>3.1700000000000001E-4</v>
      </c>
      <c r="IB64">
        <v>-2.3999999999999999E-6</v>
      </c>
      <c r="IC64">
        <v>4</v>
      </c>
      <c r="ID64">
        <v>1883</v>
      </c>
      <c r="IE64">
        <v>1</v>
      </c>
      <c r="IF64">
        <v>28</v>
      </c>
      <c r="IG64">
        <v>4.2</v>
      </c>
      <c r="IH64">
        <v>4.0999999999999996</v>
      </c>
      <c r="II64">
        <v>1.0351600000000001</v>
      </c>
      <c r="IJ64">
        <v>2.4597199999999999</v>
      </c>
      <c r="IK64">
        <v>1.42578</v>
      </c>
      <c r="IL64">
        <v>2.2851599999999999</v>
      </c>
      <c r="IM64">
        <v>1.5478499999999999</v>
      </c>
      <c r="IN64">
        <v>2.2949199999999998</v>
      </c>
      <c r="IO64">
        <v>38.994</v>
      </c>
      <c r="IP64">
        <v>13.7818</v>
      </c>
      <c r="IQ64">
        <v>18</v>
      </c>
      <c r="IR64">
        <v>587.77499999999998</v>
      </c>
      <c r="IS64">
        <v>459.38099999999997</v>
      </c>
      <c r="IT64">
        <v>24.9998</v>
      </c>
      <c r="IU64">
        <v>34.552</v>
      </c>
      <c r="IV64">
        <v>30.001000000000001</v>
      </c>
      <c r="IW64">
        <v>34.468699999999998</v>
      </c>
      <c r="IX64">
        <v>34.377200000000002</v>
      </c>
      <c r="IY64">
        <v>20.7393</v>
      </c>
      <c r="IZ64">
        <v>22.977</v>
      </c>
      <c r="JA64">
        <v>7.8100899999999998</v>
      </c>
      <c r="JB64">
        <v>25</v>
      </c>
      <c r="JC64">
        <v>400</v>
      </c>
      <c r="JD64">
        <v>22.9315</v>
      </c>
      <c r="JE64">
        <v>98.322800000000001</v>
      </c>
      <c r="JF64">
        <v>99.679599999999994</v>
      </c>
    </row>
    <row r="65" spans="1:266" x14ac:dyDescent="0.2">
      <c r="A65">
        <v>63</v>
      </c>
      <c r="B65">
        <v>1660000000</v>
      </c>
      <c r="C65">
        <v>11994.5</v>
      </c>
      <c r="D65" t="s">
        <v>846</v>
      </c>
      <c r="E65">
        <v>3.4641203703703702E-2</v>
      </c>
      <c r="F65" t="s">
        <v>366</v>
      </c>
      <c r="H65" t="s">
        <v>449</v>
      </c>
      <c r="I65">
        <v>14</v>
      </c>
      <c r="J65" t="s">
        <v>844</v>
      </c>
      <c r="K65">
        <v>1660000000</v>
      </c>
      <c r="L65">
        <v>4.3160000000000004E-3</v>
      </c>
      <c r="M65">
        <v>4.3161250000000004</v>
      </c>
      <c r="N65">
        <v>11.4521</v>
      </c>
      <c r="O65">
        <v>286.17599999999999</v>
      </c>
      <c r="P65">
        <v>221.0077</v>
      </c>
      <c r="Q65">
        <v>22.37199</v>
      </c>
      <c r="R65">
        <v>28.968800000000002</v>
      </c>
      <c r="S65">
        <v>0.33331300000000003</v>
      </c>
      <c r="T65">
        <v>1.9207799999999999</v>
      </c>
      <c r="U65">
        <v>0.304197</v>
      </c>
      <c r="V65">
        <v>0.192527</v>
      </c>
      <c r="W65">
        <v>241.7226</v>
      </c>
      <c r="X65">
        <v>29.624780000000001</v>
      </c>
      <c r="Y65">
        <v>29.624780000000001</v>
      </c>
      <c r="Z65">
        <v>4.1694849999999999</v>
      </c>
      <c r="AA65">
        <v>68.471500000000006</v>
      </c>
      <c r="AB65">
        <v>2.7825329999999999</v>
      </c>
      <c r="AC65">
        <v>4.0637829999999999</v>
      </c>
      <c r="AD65">
        <v>1.386952</v>
      </c>
      <c r="AE65">
        <v>-190.34100000000001</v>
      </c>
      <c r="AF65">
        <v>-46.089399999999998</v>
      </c>
      <c r="AG65">
        <v>-5.3038299999999996</v>
      </c>
      <c r="AH65">
        <v>-1.17E-2</v>
      </c>
      <c r="AI65">
        <v>0</v>
      </c>
      <c r="AJ65">
        <v>0</v>
      </c>
      <c r="AK65">
        <v>1</v>
      </c>
      <c r="AL65">
        <v>0</v>
      </c>
      <c r="AM65">
        <v>25735.47</v>
      </c>
      <c r="AN65" t="s">
        <v>367</v>
      </c>
      <c r="AO65" t="s">
        <v>367</v>
      </c>
      <c r="AP65">
        <v>0</v>
      </c>
      <c r="AQ65">
        <v>0</v>
      </c>
      <c r="AR65" t="e">
        <v>#DIV/0!</v>
      </c>
      <c r="AS65">
        <v>0</v>
      </c>
      <c r="AT65" t="s">
        <v>367</v>
      </c>
      <c r="AU65" t="s">
        <v>367</v>
      </c>
      <c r="AV65">
        <v>0</v>
      </c>
      <c r="AW65">
        <v>0</v>
      </c>
      <c r="AX65" t="e">
        <v>#DIV/0!</v>
      </c>
      <c r="AY65">
        <v>0.5</v>
      </c>
      <c r="AZ65">
        <v>1261.097</v>
      </c>
      <c r="BA65">
        <v>11.4521</v>
      </c>
      <c r="BB65" t="e">
        <v>#DIV/0!</v>
      </c>
      <c r="BC65">
        <v>9.0810000000000005E-3</v>
      </c>
      <c r="BD65" t="e">
        <v>#DIV/0!</v>
      </c>
      <c r="BE65" t="e">
        <v>#DIV/0!</v>
      </c>
      <c r="BF65" t="s">
        <v>367</v>
      </c>
      <c r="BG65">
        <v>0</v>
      </c>
      <c r="BH65" t="e">
        <v>#DIV/0!</v>
      </c>
      <c r="BI65" t="e">
        <v>#DIV/0!</v>
      </c>
      <c r="BJ65" t="e">
        <v>#DIV/0!</v>
      </c>
      <c r="BK65" t="e">
        <v>#DIV/0!</v>
      </c>
      <c r="BL65" t="e">
        <v>#DIV/0!</v>
      </c>
      <c r="BM65" t="e">
        <v>#DIV/0!</v>
      </c>
      <c r="BN65" t="e">
        <v>#DIV/0!</v>
      </c>
      <c r="BO65" t="e">
        <v>#DIV/0!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1499.86</v>
      </c>
      <c r="CI65">
        <v>1261.097</v>
      </c>
      <c r="CJ65">
        <v>0.84080999999999995</v>
      </c>
      <c r="CK65">
        <v>0.161163</v>
      </c>
      <c r="CL65">
        <v>6</v>
      </c>
      <c r="CM65">
        <v>0.5</v>
      </c>
      <c r="CN65" t="s">
        <v>368</v>
      </c>
      <c r="CO65">
        <v>2</v>
      </c>
      <c r="CP65">
        <v>1660000000</v>
      </c>
      <c r="CQ65">
        <v>286.17599999999999</v>
      </c>
      <c r="CR65">
        <v>300.01100000000002</v>
      </c>
      <c r="CS65">
        <v>27.488</v>
      </c>
      <c r="CT65">
        <v>22.910799999999998</v>
      </c>
      <c r="CU65">
        <v>282.137</v>
      </c>
      <c r="CV65">
        <v>26.3949</v>
      </c>
      <c r="CW65">
        <v>550.22500000000002</v>
      </c>
      <c r="CX65">
        <v>101.127</v>
      </c>
      <c r="CY65">
        <v>0.1002</v>
      </c>
      <c r="CZ65">
        <v>29.1797</v>
      </c>
      <c r="DA65">
        <v>29.7346</v>
      </c>
      <c r="DB65">
        <v>999.9</v>
      </c>
      <c r="DC65">
        <v>0</v>
      </c>
      <c r="DD65">
        <v>0</v>
      </c>
      <c r="DE65">
        <v>5018.75</v>
      </c>
      <c r="DF65">
        <v>0</v>
      </c>
      <c r="DG65">
        <v>727.98400000000004</v>
      </c>
      <c r="DH65">
        <v>-13.7692</v>
      </c>
      <c r="DI65">
        <v>294.33300000000003</v>
      </c>
      <c r="DJ65">
        <v>307.04599999999999</v>
      </c>
      <c r="DK65">
        <v>4.5772199999999996</v>
      </c>
      <c r="DL65">
        <v>300.01100000000002</v>
      </c>
      <c r="DM65">
        <v>22.910799999999998</v>
      </c>
      <c r="DN65">
        <v>2.7797700000000001</v>
      </c>
      <c r="DO65">
        <v>2.3168899999999999</v>
      </c>
      <c r="DP65">
        <v>22.764399999999998</v>
      </c>
      <c r="DQ65">
        <v>19.7943</v>
      </c>
      <c r="DR65">
        <v>1499.86</v>
      </c>
      <c r="DS65">
        <v>0.97299599999999997</v>
      </c>
      <c r="DT65">
        <v>2.7004E-2</v>
      </c>
      <c r="DU65">
        <v>0</v>
      </c>
      <c r="DV65">
        <v>2.3645</v>
      </c>
      <c r="DW65">
        <v>0</v>
      </c>
      <c r="DX65">
        <v>16665</v>
      </c>
      <c r="DY65">
        <v>13302.3</v>
      </c>
      <c r="DZ65">
        <v>38.561999999999998</v>
      </c>
      <c r="EA65">
        <v>40.311999999999998</v>
      </c>
      <c r="EB65">
        <v>39.125</v>
      </c>
      <c r="EC65">
        <v>39.311999999999998</v>
      </c>
      <c r="ED65">
        <v>38.625</v>
      </c>
      <c r="EE65">
        <v>1459.36</v>
      </c>
      <c r="EF65">
        <v>40.5</v>
      </c>
      <c r="EG65">
        <v>0</v>
      </c>
      <c r="EH65">
        <v>1660000000</v>
      </c>
      <c r="EI65">
        <v>0</v>
      </c>
      <c r="EJ65">
        <v>2.3192460000000001</v>
      </c>
      <c r="EK65">
        <v>0.147262</v>
      </c>
      <c r="EL65">
        <v>-811.81200000000001</v>
      </c>
      <c r="EM65">
        <v>16778.88</v>
      </c>
      <c r="EN65">
        <v>15</v>
      </c>
      <c r="EO65">
        <v>1660000000</v>
      </c>
      <c r="EP65">
        <v>3.4861111111111114E-2</v>
      </c>
      <c r="EQ65">
        <v>1660000000</v>
      </c>
      <c r="ER65">
        <v>1660000000</v>
      </c>
      <c r="ES65">
        <v>53</v>
      </c>
      <c r="ET65">
        <v>-9.5000000000000001E-2</v>
      </c>
      <c r="EU65">
        <v>2.4E-2</v>
      </c>
      <c r="EV65">
        <v>4.0389999999999997</v>
      </c>
      <c r="EW65">
        <v>0.94699999999999995</v>
      </c>
      <c r="EX65">
        <v>300</v>
      </c>
      <c r="EY65">
        <v>23</v>
      </c>
      <c r="EZ65">
        <v>0.08</v>
      </c>
      <c r="FA65">
        <v>0.02</v>
      </c>
      <c r="FB65">
        <v>-13.7461</v>
      </c>
      <c r="FC65">
        <v>-4.1700000000000001E-2</v>
      </c>
      <c r="FD65">
        <v>2.8285999999999999E-2</v>
      </c>
      <c r="FE65">
        <v>1</v>
      </c>
      <c r="FF65">
        <v>4.5790230000000003</v>
      </c>
      <c r="FG65">
        <v>5.0327999999999998E-2</v>
      </c>
      <c r="FH65">
        <v>6.7260000000000002E-3</v>
      </c>
      <c r="FI65">
        <v>1</v>
      </c>
      <c r="FJ65">
        <v>2</v>
      </c>
      <c r="FK65">
        <v>2</v>
      </c>
      <c r="FL65">
        <v>44594</v>
      </c>
      <c r="FM65">
        <v>3.05192</v>
      </c>
      <c r="FN65">
        <v>2.76424</v>
      </c>
      <c r="FO65">
        <v>7.5037000000000006E-2</v>
      </c>
      <c r="FP65">
        <v>7.9369999999999996E-2</v>
      </c>
      <c r="FQ65">
        <v>0.12726000000000001</v>
      </c>
      <c r="FR65">
        <v>0.115353</v>
      </c>
      <c r="FS65">
        <v>28917.1</v>
      </c>
      <c r="FT65">
        <v>22583.1</v>
      </c>
      <c r="FU65">
        <v>29387.200000000001</v>
      </c>
      <c r="FV65">
        <v>24016.9</v>
      </c>
      <c r="FW65">
        <v>33670.300000000003</v>
      </c>
      <c r="FX65">
        <v>31010.7</v>
      </c>
      <c r="FY65">
        <v>42394.1</v>
      </c>
      <c r="FZ65">
        <v>39160.800000000003</v>
      </c>
      <c r="GA65">
        <v>2.0156499999999999</v>
      </c>
      <c r="GB65">
        <v>1.8420300000000001</v>
      </c>
      <c r="GC65">
        <v>9.1269999999999997E-3</v>
      </c>
      <c r="GD65">
        <v>0</v>
      </c>
      <c r="GE65">
        <v>29.585999999999999</v>
      </c>
      <c r="GF65">
        <v>999.9</v>
      </c>
      <c r="GG65">
        <v>49.2</v>
      </c>
      <c r="GH65">
        <v>36.299999999999997</v>
      </c>
      <c r="GI65">
        <v>29.520399999999999</v>
      </c>
      <c r="GJ65">
        <v>31.017600000000002</v>
      </c>
      <c r="GK65">
        <v>32.235599999999998</v>
      </c>
      <c r="GL65">
        <v>1</v>
      </c>
      <c r="GM65">
        <v>0.63028200000000001</v>
      </c>
      <c r="GN65">
        <v>3.1155499999999998</v>
      </c>
      <c r="GO65">
        <v>20.238199999999999</v>
      </c>
      <c r="GP65">
        <v>5.2264200000000001</v>
      </c>
      <c r="GQ65">
        <v>11.9201</v>
      </c>
      <c r="GR65">
        <v>4.9637500000000001</v>
      </c>
      <c r="GS65">
        <v>3.2919999999999998</v>
      </c>
      <c r="GT65">
        <v>9999</v>
      </c>
      <c r="GU65">
        <v>9999</v>
      </c>
      <c r="GV65">
        <v>9836.7999999999993</v>
      </c>
      <c r="GW65">
        <v>989.7</v>
      </c>
      <c r="GX65">
        <v>1.8772599999999999</v>
      </c>
      <c r="GY65">
        <v>1.87561</v>
      </c>
      <c r="GZ65">
        <v>1.8742399999999999</v>
      </c>
      <c r="HA65">
        <v>1.87347</v>
      </c>
      <c r="HB65">
        <v>1.87487</v>
      </c>
      <c r="HC65">
        <v>1.86982</v>
      </c>
      <c r="HD65">
        <v>1.87408</v>
      </c>
      <c r="HE65">
        <v>1.8791199999999999</v>
      </c>
      <c r="HF65">
        <v>0</v>
      </c>
      <c r="HG65">
        <v>0</v>
      </c>
      <c r="HH65">
        <v>0</v>
      </c>
      <c r="HI65">
        <v>0</v>
      </c>
      <c r="HJ65">
        <v>0</v>
      </c>
      <c r="HK65" t="s">
        <v>372</v>
      </c>
      <c r="HL65" t="s">
        <v>373</v>
      </c>
      <c r="HM65" t="s">
        <v>780</v>
      </c>
      <c r="HN65" t="s">
        <v>780</v>
      </c>
      <c r="HO65" t="s">
        <v>373</v>
      </c>
      <c r="HP65">
        <v>0</v>
      </c>
      <c r="HQ65">
        <v>100</v>
      </c>
      <c r="HR65">
        <v>100</v>
      </c>
      <c r="HS65">
        <v>4.0389999999999997</v>
      </c>
      <c r="HT65">
        <v>1.0931</v>
      </c>
      <c r="HU65">
        <v>3.3683269999999998</v>
      </c>
      <c r="HV65">
        <v>3.163E-3</v>
      </c>
      <c r="HW65">
        <v>-1.9999999999999999E-6</v>
      </c>
      <c r="HX65">
        <v>3.13E-10</v>
      </c>
      <c r="HY65">
        <v>0.31640299999999999</v>
      </c>
      <c r="HZ65">
        <v>2.2706E-2</v>
      </c>
      <c r="IA65">
        <v>3.1700000000000001E-4</v>
      </c>
      <c r="IB65">
        <v>-2.3999999999999999E-6</v>
      </c>
      <c r="IC65">
        <v>4</v>
      </c>
      <c r="ID65">
        <v>1883</v>
      </c>
      <c r="IE65">
        <v>1</v>
      </c>
      <c r="IF65">
        <v>28</v>
      </c>
      <c r="IG65">
        <v>5.5</v>
      </c>
      <c r="IH65">
        <v>5.4</v>
      </c>
      <c r="II65">
        <v>0.81909200000000004</v>
      </c>
      <c r="IJ65">
        <v>2.4499499999999999</v>
      </c>
      <c r="IK65">
        <v>1.42578</v>
      </c>
      <c r="IL65">
        <v>2.2851599999999999</v>
      </c>
      <c r="IM65">
        <v>1.5478499999999999</v>
      </c>
      <c r="IN65">
        <v>2.3779300000000001</v>
      </c>
      <c r="IO65">
        <v>39.1676</v>
      </c>
      <c r="IP65">
        <v>13.773</v>
      </c>
      <c r="IQ65">
        <v>18</v>
      </c>
      <c r="IR65">
        <v>588.47400000000005</v>
      </c>
      <c r="IS65">
        <v>458.61500000000001</v>
      </c>
      <c r="IT65">
        <v>25.0014</v>
      </c>
      <c r="IU65">
        <v>34.700299999999999</v>
      </c>
      <c r="IV65">
        <v>30.000900000000001</v>
      </c>
      <c r="IW65">
        <v>34.635899999999999</v>
      </c>
      <c r="IX65">
        <v>34.547899999999998</v>
      </c>
      <c r="IY65">
        <v>16.403300000000002</v>
      </c>
      <c r="IZ65">
        <v>22.698899999999998</v>
      </c>
      <c r="JA65">
        <v>6.6735300000000004</v>
      </c>
      <c r="JB65">
        <v>25</v>
      </c>
      <c r="JC65">
        <v>300</v>
      </c>
      <c r="JD65">
        <v>22.931699999999999</v>
      </c>
      <c r="JE65">
        <v>98.294799999999995</v>
      </c>
      <c r="JF65">
        <v>99.655100000000004</v>
      </c>
    </row>
    <row r="66" spans="1:266" x14ac:dyDescent="0.2">
      <c r="A66">
        <v>64</v>
      </c>
      <c r="B66">
        <v>1660000000</v>
      </c>
      <c r="C66">
        <v>12089.5</v>
      </c>
      <c r="D66" t="s">
        <v>847</v>
      </c>
      <c r="E66">
        <v>3.5740740740740747E-2</v>
      </c>
      <c r="F66" t="s">
        <v>366</v>
      </c>
      <c r="H66" t="s">
        <v>449</v>
      </c>
      <c r="I66">
        <v>14</v>
      </c>
      <c r="J66" t="s">
        <v>844</v>
      </c>
      <c r="K66">
        <v>1660000000</v>
      </c>
      <c r="L66">
        <v>4.6179999999999997E-3</v>
      </c>
      <c r="M66">
        <v>4.617896</v>
      </c>
      <c r="N66">
        <v>6.6305740000000002</v>
      </c>
      <c r="O66">
        <v>191.77799999999999</v>
      </c>
      <c r="P66">
        <v>155.23830000000001</v>
      </c>
      <c r="Q66">
        <v>15.71495</v>
      </c>
      <c r="R66">
        <v>19.413900000000002</v>
      </c>
      <c r="S66">
        <v>0.353823</v>
      </c>
      <c r="T66">
        <v>1.9160870000000001</v>
      </c>
      <c r="U66">
        <v>0.32112800000000002</v>
      </c>
      <c r="V66">
        <v>0.20338999999999999</v>
      </c>
      <c r="W66">
        <v>241.7407</v>
      </c>
      <c r="X66">
        <v>29.40052</v>
      </c>
      <c r="Y66">
        <v>29.40052</v>
      </c>
      <c r="Z66">
        <v>4.1159299999999996</v>
      </c>
      <c r="AA66">
        <v>67.093819999999994</v>
      </c>
      <c r="AB66">
        <v>2.709279</v>
      </c>
      <c r="AC66">
        <v>4.0380450000000003</v>
      </c>
      <c r="AD66">
        <v>1.4066510000000001</v>
      </c>
      <c r="AE66">
        <v>-203.649</v>
      </c>
      <c r="AF66">
        <v>-34.163400000000003</v>
      </c>
      <c r="AG66">
        <v>-3.9345300000000001</v>
      </c>
      <c r="AH66">
        <v>-6.4599999999999996E-3</v>
      </c>
      <c r="AI66">
        <v>0</v>
      </c>
      <c r="AJ66">
        <v>0</v>
      </c>
      <c r="AK66">
        <v>1</v>
      </c>
      <c r="AL66">
        <v>0</v>
      </c>
      <c r="AM66">
        <v>25627.34</v>
      </c>
      <c r="AN66" t="s">
        <v>367</v>
      </c>
      <c r="AO66" t="s">
        <v>367</v>
      </c>
      <c r="AP66">
        <v>0</v>
      </c>
      <c r="AQ66">
        <v>0</v>
      </c>
      <c r="AR66" t="e">
        <v>#DIV/0!</v>
      </c>
      <c r="AS66">
        <v>0</v>
      </c>
      <c r="AT66" t="s">
        <v>367</v>
      </c>
      <c r="AU66" t="s">
        <v>367</v>
      </c>
      <c r="AV66">
        <v>0</v>
      </c>
      <c r="AW66">
        <v>0</v>
      </c>
      <c r="AX66" t="e">
        <v>#DIV/0!</v>
      </c>
      <c r="AY66">
        <v>0.5</v>
      </c>
      <c r="AZ66">
        <v>1261.19</v>
      </c>
      <c r="BA66">
        <v>6.6305740000000002</v>
      </c>
      <c r="BB66" t="e">
        <v>#DIV/0!</v>
      </c>
      <c r="BC66">
        <v>5.2570000000000004E-3</v>
      </c>
      <c r="BD66" t="e">
        <v>#DIV/0!</v>
      </c>
      <c r="BE66" t="e">
        <v>#DIV/0!</v>
      </c>
      <c r="BF66" t="s">
        <v>367</v>
      </c>
      <c r="BG66">
        <v>0</v>
      </c>
      <c r="BH66" t="e">
        <v>#DIV/0!</v>
      </c>
      <c r="BI66" t="e">
        <v>#DIV/0!</v>
      </c>
      <c r="BJ66" t="e">
        <v>#DIV/0!</v>
      </c>
      <c r="BK66" t="e">
        <v>#DIV/0!</v>
      </c>
      <c r="BL66" t="e">
        <v>#DIV/0!</v>
      </c>
      <c r="BM66" t="e">
        <v>#DIV/0!</v>
      </c>
      <c r="BN66" t="e">
        <v>#DIV/0!</v>
      </c>
      <c r="BO66" t="e">
        <v>#DIV/0!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1499.97</v>
      </c>
      <c r="CI66">
        <v>1261.19</v>
      </c>
      <c r="CJ66">
        <v>0.84080999999999995</v>
      </c>
      <c r="CK66">
        <v>0.161164</v>
      </c>
      <c r="CL66">
        <v>6</v>
      </c>
      <c r="CM66">
        <v>0.5</v>
      </c>
      <c r="CN66" t="s">
        <v>368</v>
      </c>
      <c r="CO66">
        <v>2</v>
      </c>
      <c r="CP66">
        <v>1660000000</v>
      </c>
      <c r="CQ66">
        <v>191.77799999999999</v>
      </c>
      <c r="CR66">
        <v>199.97499999999999</v>
      </c>
      <c r="CS66">
        <v>26.763300000000001</v>
      </c>
      <c r="CT66">
        <v>21.861899999999999</v>
      </c>
      <c r="CU66">
        <v>188.03200000000001</v>
      </c>
      <c r="CV66">
        <v>25.694400000000002</v>
      </c>
      <c r="CW66">
        <v>550.16600000000005</v>
      </c>
      <c r="CX66">
        <v>101.131</v>
      </c>
      <c r="CY66">
        <v>0.100118</v>
      </c>
      <c r="CZ66">
        <v>29.069800000000001</v>
      </c>
      <c r="DA66">
        <v>29.572500000000002</v>
      </c>
      <c r="DB66">
        <v>999.9</v>
      </c>
      <c r="DC66">
        <v>0</v>
      </c>
      <c r="DD66">
        <v>0</v>
      </c>
      <c r="DE66">
        <v>4998.75</v>
      </c>
      <c r="DF66">
        <v>0</v>
      </c>
      <c r="DG66">
        <v>955.53099999999995</v>
      </c>
      <c r="DH66">
        <v>-8.1443499999999993</v>
      </c>
      <c r="DI66">
        <v>197.10599999999999</v>
      </c>
      <c r="DJ66">
        <v>204.44399999999999</v>
      </c>
      <c r="DK66">
        <v>4.9014199999999999</v>
      </c>
      <c r="DL66">
        <v>199.97499999999999</v>
      </c>
      <c r="DM66">
        <v>21.861899999999999</v>
      </c>
      <c r="DN66">
        <v>2.70661</v>
      </c>
      <c r="DO66">
        <v>2.2109299999999998</v>
      </c>
      <c r="DP66">
        <v>22.325299999999999</v>
      </c>
      <c r="DQ66">
        <v>19.041699999999999</v>
      </c>
      <c r="DR66">
        <v>1499.97</v>
      </c>
      <c r="DS66">
        <v>0.97299599999999997</v>
      </c>
      <c r="DT66">
        <v>2.7004E-2</v>
      </c>
      <c r="DU66">
        <v>0</v>
      </c>
      <c r="DV66">
        <v>2.7715999999999998</v>
      </c>
      <c r="DW66">
        <v>0</v>
      </c>
      <c r="DX66">
        <v>16826.7</v>
      </c>
      <c r="DY66">
        <v>13303.2</v>
      </c>
      <c r="DZ66">
        <v>38.5</v>
      </c>
      <c r="EA66">
        <v>40.186999999999998</v>
      </c>
      <c r="EB66">
        <v>39</v>
      </c>
      <c r="EC66">
        <v>39.25</v>
      </c>
      <c r="ED66">
        <v>38.625</v>
      </c>
      <c r="EE66">
        <v>1459.46</v>
      </c>
      <c r="EF66">
        <v>40.51</v>
      </c>
      <c r="EG66">
        <v>0</v>
      </c>
      <c r="EH66">
        <v>1660000000</v>
      </c>
      <c r="EI66">
        <v>0</v>
      </c>
      <c r="EJ66">
        <v>2.283846</v>
      </c>
      <c r="EK66">
        <v>-0.20125000000000001</v>
      </c>
      <c r="EL66">
        <v>-382.38299999999998</v>
      </c>
      <c r="EM66">
        <v>16959.3</v>
      </c>
      <c r="EN66">
        <v>15</v>
      </c>
      <c r="EO66">
        <v>1660000000</v>
      </c>
      <c r="EP66">
        <v>3.6018518518518519E-2</v>
      </c>
      <c r="EQ66">
        <v>1660000000</v>
      </c>
      <c r="ER66">
        <v>1660000000</v>
      </c>
      <c r="ES66">
        <v>54</v>
      </c>
      <c r="ET66">
        <v>-7.1999999999999995E-2</v>
      </c>
      <c r="EU66">
        <v>2.4E-2</v>
      </c>
      <c r="EV66">
        <v>3.746</v>
      </c>
      <c r="EW66">
        <v>0.94699999999999995</v>
      </c>
      <c r="EX66">
        <v>200</v>
      </c>
      <c r="EY66">
        <v>23</v>
      </c>
      <c r="EZ66">
        <v>0.19</v>
      </c>
      <c r="FA66">
        <v>0.02</v>
      </c>
      <c r="FB66">
        <v>-8.1478099999999998</v>
      </c>
      <c r="FC66">
        <v>-0.11208</v>
      </c>
      <c r="FD66">
        <v>3.6199000000000002E-2</v>
      </c>
      <c r="FE66">
        <v>0</v>
      </c>
      <c r="FF66">
        <v>4.9160740000000001</v>
      </c>
      <c r="FG66">
        <v>-0.20252000000000001</v>
      </c>
      <c r="FH66">
        <v>2.6127000000000001E-2</v>
      </c>
      <c r="FI66">
        <v>1</v>
      </c>
      <c r="FJ66">
        <v>1</v>
      </c>
      <c r="FK66">
        <v>2</v>
      </c>
      <c r="FL66">
        <v>44563</v>
      </c>
      <c r="FM66">
        <v>3.05158</v>
      </c>
      <c r="FN66">
        <v>2.7640600000000002</v>
      </c>
      <c r="FO66">
        <v>5.2643000000000002E-2</v>
      </c>
      <c r="FP66">
        <v>5.5947999999999998E-2</v>
      </c>
      <c r="FQ66">
        <v>0.124863</v>
      </c>
      <c r="FR66">
        <v>0.111619</v>
      </c>
      <c r="FS66">
        <v>29608.9</v>
      </c>
      <c r="FT66">
        <v>23150</v>
      </c>
      <c r="FU66">
        <v>29379.4</v>
      </c>
      <c r="FV66">
        <v>24009.3</v>
      </c>
      <c r="FW66">
        <v>33753</v>
      </c>
      <c r="FX66">
        <v>31132.1</v>
      </c>
      <c r="FY66">
        <v>42382</v>
      </c>
      <c r="FZ66">
        <v>39149.4</v>
      </c>
      <c r="GA66">
        <v>2.0143499999999999</v>
      </c>
      <c r="GB66">
        <v>1.83683</v>
      </c>
      <c r="GC66">
        <v>1.0881999999999999E-2</v>
      </c>
      <c r="GD66">
        <v>0</v>
      </c>
      <c r="GE66">
        <v>29.395299999999999</v>
      </c>
      <c r="GF66">
        <v>999.9</v>
      </c>
      <c r="GG66">
        <v>48.7</v>
      </c>
      <c r="GH66">
        <v>36.5</v>
      </c>
      <c r="GI66">
        <v>29.544599999999999</v>
      </c>
      <c r="GJ66">
        <v>31.067599999999999</v>
      </c>
      <c r="GK66">
        <v>31.999199999999998</v>
      </c>
      <c r="GL66">
        <v>1</v>
      </c>
      <c r="GM66">
        <v>0.64443600000000001</v>
      </c>
      <c r="GN66">
        <v>3.0958299999999999</v>
      </c>
      <c r="GO66">
        <v>20.238900000000001</v>
      </c>
      <c r="GP66">
        <v>5.2261300000000004</v>
      </c>
      <c r="GQ66">
        <v>11.9201</v>
      </c>
      <c r="GR66">
        <v>4.9637500000000001</v>
      </c>
      <c r="GS66">
        <v>3.2919999999999998</v>
      </c>
      <c r="GT66">
        <v>9999</v>
      </c>
      <c r="GU66">
        <v>9999</v>
      </c>
      <c r="GV66">
        <v>9841.6</v>
      </c>
      <c r="GW66">
        <v>989.8</v>
      </c>
      <c r="GX66">
        <v>1.8772200000000001</v>
      </c>
      <c r="GY66">
        <v>1.8755900000000001</v>
      </c>
      <c r="GZ66">
        <v>1.8742399999999999</v>
      </c>
      <c r="HA66">
        <v>1.87347</v>
      </c>
      <c r="HB66">
        <v>1.8748800000000001</v>
      </c>
      <c r="HC66">
        <v>1.86981</v>
      </c>
      <c r="HD66">
        <v>1.87408</v>
      </c>
      <c r="HE66">
        <v>1.87913</v>
      </c>
      <c r="HF66">
        <v>0</v>
      </c>
      <c r="HG66">
        <v>0</v>
      </c>
      <c r="HH66">
        <v>0</v>
      </c>
      <c r="HI66">
        <v>0</v>
      </c>
      <c r="HJ66">
        <v>0</v>
      </c>
      <c r="HK66" t="s">
        <v>372</v>
      </c>
      <c r="HL66" t="s">
        <v>373</v>
      </c>
      <c r="HM66" t="s">
        <v>780</v>
      </c>
      <c r="HN66" t="s">
        <v>780</v>
      </c>
      <c r="HO66" t="s">
        <v>373</v>
      </c>
      <c r="HP66">
        <v>0</v>
      </c>
      <c r="HQ66">
        <v>100</v>
      </c>
      <c r="HR66">
        <v>100</v>
      </c>
      <c r="HS66">
        <v>3.746</v>
      </c>
      <c r="HT66">
        <v>1.0689</v>
      </c>
      <c r="HU66">
        <v>3.273587</v>
      </c>
      <c r="HV66">
        <v>3.163E-3</v>
      </c>
      <c r="HW66">
        <v>-1.9999999999999999E-6</v>
      </c>
      <c r="HX66">
        <v>3.13E-10</v>
      </c>
      <c r="HY66">
        <v>0.31640299999999999</v>
      </c>
      <c r="HZ66">
        <v>2.2706E-2</v>
      </c>
      <c r="IA66">
        <v>3.1700000000000001E-4</v>
      </c>
      <c r="IB66">
        <v>-2.3999999999999999E-6</v>
      </c>
      <c r="IC66">
        <v>4</v>
      </c>
      <c r="ID66">
        <v>1883</v>
      </c>
      <c r="IE66">
        <v>1</v>
      </c>
      <c r="IF66">
        <v>28</v>
      </c>
      <c r="IG66">
        <v>1.3</v>
      </c>
      <c r="IH66">
        <v>7</v>
      </c>
      <c r="II66">
        <v>0.59204100000000004</v>
      </c>
      <c r="IJ66">
        <v>2.4865699999999999</v>
      </c>
      <c r="IK66">
        <v>1.42578</v>
      </c>
      <c r="IL66">
        <v>2.2863799999999999</v>
      </c>
      <c r="IM66">
        <v>1.5478499999999999</v>
      </c>
      <c r="IN66">
        <v>2.2802699999999998</v>
      </c>
      <c r="IO66">
        <v>39.316899999999997</v>
      </c>
      <c r="IP66">
        <v>13.738</v>
      </c>
      <c r="IQ66">
        <v>18</v>
      </c>
      <c r="IR66">
        <v>589.12199999999996</v>
      </c>
      <c r="IS66">
        <v>456.625</v>
      </c>
      <c r="IT66">
        <v>25.000699999999998</v>
      </c>
      <c r="IU66">
        <v>34.848500000000001</v>
      </c>
      <c r="IV66">
        <v>30.000699999999998</v>
      </c>
      <c r="IW66">
        <v>34.818800000000003</v>
      </c>
      <c r="IX66">
        <v>34.727400000000003</v>
      </c>
      <c r="IY66">
        <v>11.8712</v>
      </c>
      <c r="IZ66">
        <v>26.497199999999999</v>
      </c>
      <c r="JA66">
        <v>4.8517900000000003</v>
      </c>
      <c r="JB66">
        <v>25</v>
      </c>
      <c r="JC66">
        <v>200</v>
      </c>
      <c r="JD66">
        <v>21.8689</v>
      </c>
      <c r="JE66">
        <v>98.267399999999995</v>
      </c>
      <c r="JF66">
        <v>99.625100000000003</v>
      </c>
    </row>
    <row r="67" spans="1:266" x14ac:dyDescent="0.2">
      <c r="A67">
        <v>65</v>
      </c>
      <c r="B67">
        <v>1660000000</v>
      </c>
      <c r="C67">
        <v>12189.5</v>
      </c>
      <c r="D67" t="s">
        <v>848</v>
      </c>
      <c r="E67">
        <v>3.6898148148148145E-2</v>
      </c>
      <c r="F67" t="s">
        <v>366</v>
      </c>
      <c r="H67" t="s">
        <v>449</v>
      </c>
      <c r="I67">
        <v>14</v>
      </c>
      <c r="J67" t="s">
        <v>844</v>
      </c>
      <c r="K67">
        <v>1660000000</v>
      </c>
      <c r="L67">
        <v>4.5919999999999997E-3</v>
      </c>
      <c r="M67">
        <v>4.5919949999999998</v>
      </c>
      <c r="N67">
        <v>1.709049</v>
      </c>
      <c r="O67">
        <v>97.599000000000004</v>
      </c>
      <c r="P67">
        <v>87.163740000000004</v>
      </c>
      <c r="Q67">
        <v>8.8239520000000002</v>
      </c>
      <c r="R67">
        <v>9.8803579999999993</v>
      </c>
      <c r="S67">
        <v>0.35587400000000002</v>
      </c>
      <c r="T67">
        <v>1.910633</v>
      </c>
      <c r="U67">
        <v>0.32273400000000002</v>
      </c>
      <c r="V67">
        <v>0.204428</v>
      </c>
      <c r="W67">
        <v>241.79560000000001</v>
      </c>
      <c r="X67">
        <v>29.361699999999999</v>
      </c>
      <c r="Y67">
        <v>29.361699999999999</v>
      </c>
      <c r="Z67">
        <v>4.1067210000000003</v>
      </c>
      <c r="AA67">
        <v>67.426869999999994</v>
      </c>
      <c r="AB67">
        <v>2.7148479999999999</v>
      </c>
      <c r="AC67">
        <v>4.0263600000000004</v>
      </c>
      <c r="AD67">
        <v>1.3918729999999999</v>
      </c>
      <c r="AE67">
        <v>-202.50700000000001</v>
      </c>
      <c r="AF67">
        <v>-35.228499999999997</v>
      </c>
      <c r="AG67">
        <v>-4.06698</v>
      </c>
      <c r="AH67">
        <v>-6.8999999999999999E-3</v>
      </c>
      <c r="AI67">
        <v>0</v>
      </c>
      <c r="AJ67">
        <v>0</v>
      </c>
      <c r="AK67">
        <v>1</v>
      </c>
      <c r="AL67">
        <v>0</v>
      </c>
      <c r="AM67">
        <v>25495.17</v>
      </c>
      <c r="AN67" t="s">
        <v>367</v>
      </c>
      <c r="AO67" t="s">
        <v>367</v>
      </c>
      <c r="AP67">
        <v>0</v>
      </c>
      <c r="AQ67">
        <v>0</v>
      </c>
      <c r="AR67" t="e">
        <v>#DIV/0!</v>
      </c>
      <c r="AS67">
        <v>0</v>
      </c>
      <c r="AT67" t="s">
        <v>367</v>
      </c>
      <c r="AU67" t="s">
        <v>367</v>
      </c>
      <c r="AV67">
        <v>0</v>
      </c>
      <c r="AW67">
        <v>0</v>
      </c>
      <c r="AX67" t="e">
        <v>#DIV/0!</v>
      </c>
      <c r="AY67">
        <v>0.5</v>
      </c>
      <c r="AZ67">
        <v>1261.4760000000001</v>
      </c>
      <c r="BA67">
        <v>1.709049</v>
      </c>
      <c r="BB67" t="e">
        <v>#DIV/0!</v>
      </c>
      <c r="BC67">
        <v>1.3550000000000001E-3</v>
      </c>
      <c r="BD67" t="e">
        <v>#DIV/0!</v>
      </c>
      <c r="BE67" t="e">
        <v>#DIV/0!</v>
      </c>
      <c r="BF67" t="s">
        <v>367</v>
      </c>
      <c r="BG67">
        <v>0</v>
      </c>
      <c r="BH67" t="e">
        <v>#DIV/0!</v>
      </c>
      <c r="BI67" t="e">
        <v>#DIV/0!</v>
      </c>
      <c r="BJ67" t="e">
        <v>#DIV/0!</v>
      </c>
      <c r="BK67" t="e">
        <v>#DIV/0!</v>
      </c>
      <c r="BL67" t="e">
        <v>#DIV/0!</v>
      </c>
      <c r="BM67" t="e">
        <v>#DIV/0!</v>
      </c>
      <c r="BN67" t="e">
        <v>#DIV/0!</v>
      </c>
      <c r="BO67" t="e">
        <v>#DIV/0!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1500.31</v>
      </c>
      <c r="CI67">
        <v>1261.4760000000001</v>
      </c>
      <c r="CJ67">
        <v>0.84080999999999995</v>
      </c>
      <c r="CK67">
        <v>0.161164</v>
      </c>
      <c r="CL67">
        <v>6</v>
      </c>
      <c r="CM67">
        <v>0.5</v>
      </c>
      <c r="CN67" t="s">
        <v>368</v>
      </c>
      <c r="CO67">
        <v>2</v>
      </c>
      <c r="CP67">
        <v>1660000000</v>
      </c>
      <c r="CQ67">
        <v>97.599000000000004</v>
      </c>
      <c r="CR67">
        <v>99.951800000000006</v>
      </c>
      <c r="CS67">
        <v>26.817499999999999</v>
      </c>
      <c r="CT67">
        <v>21.9435</v>
      </c>
      <c r="CU67">
        <v>94.152000000000001</v>
      </c>
      <c r="CV67">
        <v>25.7468</v>
      </c>
      <c r="CW67">
        <v>550.125</v>
      </c>
      <c r="CX67">
        <v>101.134</v>
      </c>
      <c r="CY67">
        <v>0.10021099999999999</v>
      </c>
      <c r="CZ67">
        <v>29.0197</v>
      </c>
      <c r="DA67">
        <v>29.538</v>
      </c>
      <c r="DB67">
        <v>999.9</v>
      </c>
      <c r="DC67">
        <v>0</v>
      </c>
      <c r="DD67">
        <v>0</v>
      </c>
      <c r="DE67">
        <v>4975.62</v>
      </c>
      <c r="DF67">
        <v>0</v>
      </c>
      <c r="DG67">
        <v>152.62899999999999</v>
      </c>
      <c r="DH67">
        <v>-2.3180900000000002</v>
      </c>
      <c r="DI67">
        <v>100.324</v>
      </c>
      <c r="DJ67">
        <v>102.194</v>
      </c>
      <c r="DK67">
        <v>4.8740199999999998</v>
      </c>
      <c r="DL67">
        <v>99.951800000000006</v>
      </c>
      <c r="DM67">
        <v>21.9435</v>
      </c>
      <c r="DN67">
        <v>2.7121599999999999</v>
      </c>
      <c r="DO67">
        <v>2.21923</v>
      </c>
      <c r="DP67">
        <v>22.359000000000002</v>
      </c>
      <c r="DQ67">
        <v>19.101800000000001</v>
      </c>
      <c r="DR67">
        <v>1500.31</v>
      </c>
      <c r="DS67">
        <v>0.97299100000000005</v>
      </c>
      <c r="DT67">
        <v>2.7008999999999998E-2</v>
      </c>
      <c r="DU67">
        <v>0</v>
      </c>
      <c r="DV67">
        <v>1.9977</v>
      </c>
      <c r="DW67">
        <v>0</v>
      </c>
      <c r="DX67">
        <v>17137.3</v>
      </c>
      <c r="DY67">
        <v>13306.3</v>
      </c>
      <c r="DZ67">
        <v>38.5</v>
      </c>
      <c r="EA67">
        <v>40.125</v>
      </c>
      <c r="EB67">
        <v>39</v>
      </c>
      <c r="EC67">
        <v>39.186999999999998</v>
      </c>
      <c r="ED67">
        <v>38.561999999999998</v>
      </c>
      <c r="EE67">
        <v>1459.79</v>
      </c>
      <c r="EF67">
        <v>40.520000000000003</v>
      </c>
      <c r="EG67">
        <v>0</v>
      </c>
      <c r="EH67">
        <v>1660000000</v>
      </c>
      <c r="EI67">
        <v>0</v>
      </c>
      <c r="EJ67">
        <v>2.275188</v>
      </c>
      <c r="EK67">
        <v>0.66076199999999996</v>
      </c>
      <c r="EL67">
        <v>-829.00800000000004</v>
      </c>
      <c r="EM67">
        <v>17157.86</v>
      </c>
      <c r="EN67">
        <v>15</v>
      </c>
      <c r="EO67">
        <v>1660000000</v>
      </c>
      <c r="EP67">
        <v>3.7187499999999998E-2</v>
      </c>
      <c r="EQ67">
        <v>1660000000</v>
      </c>
      <c r="ER67">
        <v>1660000000</v>
      </c>
      <c r="ES67">
        <v>55</v>
      </c>
      <c r="ET67">
        <v>-4.1000000000000002E-2</v>
      </c>
      <c r="EU67">
        <v>2.4E-2</v>
      </c>
      <c r="EV67">
        <v>3.4470000000000001</v>
      </c>
      <c r="EW67">
        <v>0.94699999999999995</v>
      </c>
      <c r="EX67">
        <v>100</v>
      </c>
      <c r="EY67">
        <v>23</v>
      </c>
      <c r="EZ67">
        <v>0.21</v>
      </c>
      <c r="FA67">
        <v>0.02</v>
      </c>
      <c r="FB67">
        <v>-2.3494799999999998</v>
      </c>
      <c r="FC67">
        <v>-0.12196</v>
      </c>
      <c r="FD67">
        <v>2.5732000000000001E-2</v>
      </c>
      <c r="FE67">
        <v>0</v>
      </c>
      <c r="FF67">
        <v>4.8476140000000001</v>
      </c>
      <c r="FG67">
        <v>-0.18226000000000001</v>
      </c>
      <c r="FH67">
        <v>1.9203000000000001E-2</v>
      </c>
      <c r="FI67">
        <v>1</v>
      </c>
      <c r="FJ67">
        <v>1</v>
      </c>
      <c r="FK67">
        <v>2</v>
      </c>
      <c r="FL67">
        <v>44563</v>
      </c>
      <c r="FM67">
        <v>3.05132</v>
      </c>
      <c r="FN67">
        <v>2.7640500000000001</v>
      </c>
      <c r="FO67">
        <v>2.7335999999999999E-2</v>
      </c>
      <c r="FP67">
        <v>2.9145999999999998E-2</v>
      </c>
      <c r="FQ67">
        <v>0.12499499999999999</v>
      </c>
      <c r="FR67">
        <v>0.111868</v>
      </c>
      <c r="FS67">
        <v>30385.1</v>
      </c>
      <c r="FT67">
        <v>23801.5</v>
      </c>
      <c r="FU67">
        <v>29365.8</v>
      </c>
      <c r="FV67">
        <v>24004.1</v>
      </c>
      <c r="FW67">
        <v>33731.9</v>
      </c>
      <c r="FX67">
        <v>31115.4</v>
      </c>
      <c r="FY67">
        <v>42362.5</v>
      </c>
      <c r="FZ67">
        <v>39140.199999999997</v>
      </c>
      <c r="GA67">
        <v>2.0131999999999999</v>
      </c>
      <c r="GB67">
        <v>1.8329</v>
      </c>
      <c r="GC67">
        <v>1.3384999999999999E-2</v>
      </c>
      <c r="GD67">
        <v>0</v>
      </c>
      <c r="GE67">
        <v>29.32</v>
      </c>
      <c r="GF67">
        <v>999.9</v>
      </c>
      <c r="GG67">
        <v>48.3</v>
      </c>
      <c r="GH67">
        <v>36.700000000000003</v>
      </c>
      <c r="GI67">
        <v>29.620699999999999</v>
      </c>
      <c r="GJ67">
        <v>31.047599999999999</v>
      </c>
      <c r="GK67">
        <v>32.203499999999998</v>
      </c>
      <c r="GL67">
        <v>1</v>
      </c>
      <c r="GM67">
        <v>0.65748499999999999</v>
      </c>
      <c r="GN67">
        <v>3.06345</v>
      </c>
      <c r="GO67">
        <v>20.238900000000001</v>
      </c>
      <c r="GP67">
        <v>5.2258300000000002</v>
      </c>
      <c r="GQ67">
        <v>11.9201</v>
      </c>
      <c r="GR67">
        <v>4.9637000000000002</v>
      </c>
      <c r="GS67">
        <v>3.2919999999999998</v>
      </c>
      <c r="GT67">
        <v>9999</v>
      </c>
      <c r="GU67">
        <v>9999</v>
      </c>
      <c r="GV67">
        <v>9845.4</v>
      </c>
      <c r="GW67">
        <v>989.8</v>
      </c>
      <c r="GX67">
        <v>1.8772800000000001</v>
      </c>
      <c r="GY67">
        <v>1.87561</v>
      </c>
      <c r="GZ67">
        <v>1.8742399999999999</v>
      </c>
      <c r="HA67">
        <v>1.87348</v>
      </c>
      <c r="HB67">
        <v>1.87487</v>
      </c>
      <c r="HC67">
        <v>1.8698399999999999</v>
      </c>
      <c r="HD67">
        <v>1.87408</v>
      </c>
      <c r="HE67">
        <v>1.87913</v>
      </c>
      <c r="HF67">
        <v>0</v>
      </c>
      <c r="HG67">
        <v>0</v>
      </c>
      <c r="HH67">
        <v>0</v>
      </c>
      <c r="HI67">
        <v>0</v>
      </c>
      <c r="HJ67">
        <v>0</v>
      </c>
      <c r="HK67" t="s">
        <v>372</v>
      </c>
      <c r="HL67" t="s">
        <v>373</v>
      </c>
      <c r="HM67" t="s">
        <v>780</v>
      </c>
      <c r="HN67" t="s">
        <v>780</v>
      </c>
      <c r="HO67" t="s">
        <v>373</v>
      </c>
      <c r="HP67">
        <v>0</v>
      </c>
      <c r="HQ67">
        <v>100</v>
      </c>
      <c r="HR67">
        <v>100</v>
      </c>
      <c r="HS67">
        <v>3.4470000000000001</v>
      </c>
      <c r="HT67">
        <v>1.0707</v>
      </c>
      <c r="HU67">
        <v>3.2017669999999998</v>
      </c>
      <c r="HV67">
        <v>3.163E-3</v>
      </c>
      <c r="HW67">
        <v>-1.9999999999999999E-6</v>
      </c>
      <c r="HX67">
        <v>3.13E-10</v>
      </c>
      <c r="HY67">
        <v>0.31640299999999999</v>
      </c>
      <c r="HZ67">
        <v>2.2706E-2</v>
      </c>
      <c r="IA67">
        <v>3.1700000000000001E-4</v>
      </c>
      <c r="IB67">
        <v>-2.3999999999999999E-6</v>
      </c>
      <c r="IC67">
        <v>4</v>
      </c>
      <c r="ID67">
        <v>1883</v>
      </c>
      <c r="IE67">
        <v>1</v>
      </c>
      <c r="IF67">
        <v>28</v>
      </c>
      <c r="IG67">
        <v>1.3</v>
      </c>
      <c r="IH67">
        <v>8.6</v>
      </c>
      <c r="II67">
        <v>0.35888700000000001</v>
      </c>
      <c r="IJ67">
        <v>2.5109900000000001</v>
      </c>
      <c r="IK67">
        <v>1.42578</v>
      </c>
      <c r="IL67">
        <v>2.2863799999999999</v>
      </c>
      <c r="IM67">
        <v>1.5478499999999999</v>
      </c>
      <c r="IN67">
        <v>2.2705099999999998</v>
      </c>
      <c r="IO67">
        <v>39.4666</v>
      </c>
      <c r="IP67">
        <v>13.720499999999999</v>
      </c>
      <c r="IQ67">
        <v>18</v>
      </c>
      <c r="IR67">
        <v>589.75599999999997</v>
      </c>
      <c r="IS67">
        <v>455.38</v>
      </c>
      <c r="IT67">
        <v>25.001000000000001</v>
      </c>
      <c r="IU67">
        <v>34.985500000000002</v>
      </c>
      <c r="IV67">
        <v>30.000699999999998</v>
      </c>
      <c r="IW67">
        <v>34.987900000000003</v>
      </c>
      <c r="IX67">
        <v>34.900199999999998</v>
      </c>
      <c r="IY67">
        <v>7.2069099999999997</v>
      </c>
      <c r="IZ67">
        <v>26.636700000000001</v>
      </c>
      <c r="JA67">
        <v>3.2305100000000002</v>
      </c>
      <c r="JB67">
        <v>25</v>
      </c>
      <c r="JC67">
        <v>100</v>
      </c>
      <c r="JD67">
        <v>21.899799999999999</v>
      </c>
      <c r="JE67">
        <v>98.222200000000001</v>
      </c>
      <c r="JF67">
        <v>99.602400000000003</v>
      </c>
    </row>
    <row r="68" spans="1:266" x14ac:dyDescent="0.2">
      <c r="A68">
        <v>66</v>
      </c>
      <c r="B68">
        <v>1660000000</v>
      </c>
      <c r="C68">
        <v>12291</v>
      </c>
      <c r="D68" t="s">
        <v>849</v>
      </c>
      <c r="E68">
        <v>3.8067129629629631E-2</v>
      </c>
      <c r="F68" t="s">
        <v>366</v>
      </c>
      <c r="H68" t="s">
        <v>449</v>
      </c>
      <c r="I68">
        <v>14</v>
      </c>
      <c r="J68" t="s">
        <v>844</v>
      </c>
      <c r="K68">
        <v>1660000000</v>
      </c>
      <c r="L68">
        <v>4.4510000000000001E-3</v>
      </c>
      <c r="M68">
        <v>4.4509290000000004</v>
      </c>
      <c r="N68">
        <v>-0.81620999999999999</v>
      </c>
      <c r="O68">
        <v>50.639400000000002</v>
      </c>
      <c r="P68">
        <v>53.638190000000002</v>
      </c>
      <c r="Q68">
        <v>5.429989</v>
      </c>
      <c r="R68">
        <v>5.1264099999999999</v>
      </c>
      <c r="S68">
        <v>0.33765600000000001</v>
      </c>
      <c r="T68">
        <v>1.9141820000000001</v>
      </c>
      <c r="U68">
        <v>0.30771900000000002</v>
      </c>
      <c r="V68">
        <v>0.19479299999999999</v>
      </c>
      <c r="W68">
        <v>241.74870000000001</v>
      </c>
      <c r="X68">
        <v>29.470870000000001</v>
      </c>
      <c r="Y68">
        <v>29.470870000000001</v>
      </c>
      <c r="Z68">
        <v>4.1326650000000003</v>
      </c>
      <c r="AA68">
        <v>67.284970000000001</v>
      </c>
      <c r="AB68">
        <v>2.7179410000000002</v>
      </c>
      <c r="AC68">
        <v>4.039447</v>
      </c>
      <c r="AD68">
        <v>1.4147240000000001</v>
      </c>
      <c r="AE68">
        <v>-196.286</v>
      </c>
      <c r="AF68">
        <v>-40.770099999999999</v>
      </c>
      <c r="AG68">
        <v>-4.7018599999999999</v>
      </c>
      <c r="AH68">
        <v>-9.2099999999999994E-3</v>
      </c>
      <c r="AI68">
        <v>0</v>
      </c>
      <c r="AJ68">
        <v>0</v>
      </c>
      <c r="AK68">
        <v>1</v>
      </c>
      <c r="AL68">
        <v>0</v>
      </c>
      <c r="AM68">
        <v>25579.14</v>
      </c>
      <c r="AN68" t="s">
        <v>367</v>
      </c>
      <c r="AO68" t="s">
        <v>367</v>
      </c>
      <c r="AP68">
        <v>0</v>
      </c>
      <c r="AQ68">
        <v>0</v>
      </c>
      <c r="AR68" t="e">
        <v>#DIV/0!</v>
      </c>
      <c r="AS68">
        <v>0</v>
      </c>
      <c r="AT68" t="s">
        <v>367</v>
      </c>
      <c r="AU68" t="s">
        <v>367</v>
      </c>
      <c r="AV68">
        <v>0</v>
      </c>
      <c r="AW68">
        <v>0</v>
      </c>
      <c r="AX68" t="e">
        <v>#DIV/0!</v>
      </c>
      <c r="AY68">
        <v>0.5</v>
      </c>
      <c r="AZ68">
        <v>1261.232</v>
      </c>
      <c r="BA68">
        <v>-0.81620999999999999</v>
      </c>
      <c r="BB68" t="e">
        <v>#DIV/0!</v>
      </c>
      <c r="BC68">
        <v>-6.4999999999999997E-4</v>
      </c>
      <c r="BD68" t="e">
        <v>#DIV/0!</v>
      </c>
      <c r="BE68" t="e">
        <v>#DIV/0!</v>
      </c>
      <c r="BF68" t="s">
        <v>367</v>
      </c>
      <c r="BG68">
        <v>0</v>
      </c>
      <c r="BH68" t="e">
        <v>#DIV/0!</v>
      </c>
      <c r="BI68" t="e">
        <v>#DIV/0!</v>
      </c>
      <c r="BJ68" t="e">
        <v>#DIV/0!</v>
      </c>
      <c r="BK68" t="e">
        <v>#DIV/0!</v>
      </c>
      <c r="BL68" t="e">
        <v>#DIV/0!</v>
      </c>
      <c r="BM68" t="e">
        <v>#DIV/0!</v>
      </c>
      <c r="BN68" t="e">
        <v>#DIV/0!</v>
      </c>
      <c r="BO68" t="e">
        <v>#DIV/0!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1500.02</v>
      </c>
      <c r="CI68">
        <v>1261.232</v>
      </c>
      <c r="CJ68">
        <v>0.84080999999999995</v>
      </c>
      <c r="CK68">
        <v>0.161164</v>
      </c>
      <c r="CL68">
        <v>6</v>
      </c>
      <c r="CM68">
        <v>0.5</v>
      </c>
      <c r="CN68" t="s">
        <v>368</v>
      </c>
      <c r="CO68">
        <v>2</v>
      </c>
      <c r="CP68">
        <v>1660000000</v>
      </c>
      <c r="CQ68">
        <v>50.639400000000002</v>
      </c>
      <c r="CR68">
        <v>49.995199999999997</v>
      </c>
      <c r="CS68">
        <v>26.848199999999999</v>
      </c>
      <c r="CT68">
        <v>22.125399999999999</v>
      </c>
      <c r="CU68">
        <v>47.235399999999998</v>
      </c>
      <c r="CV68">
        <v>25.9192</v>
      </c>
      <c r="CW68">
        <v>550.279</v>
      </c>
      <c r="CX68">
        <v>101.133</v>
      </c>
      <c r="CY68">
        <v>0.10062599999999999</v>
      </c>
      <c r="CZ68">
        <v>29.075800000000001</v>
      </c>
      <c r="DA68">
        <v>29.640699999999999</v>
      </c>
      <c r="DB68">
        <v>999.9</v>
      </c>
      <c r="DC68">
        <v>0</v>
      </c>
      <c r="DD68">
        <v>0</v>
      </c>
      <c r="DE68">
        <v>4990.62</v>
      </c>
      <c r="DF68">
        <v>0</v>
      </c>
      <c r="DG68">
        <v>1794.29</v>
      </c>
      <c r="DH68">
        <v>0.54556300000000002</v>
      </c>
      <c r="DI68">
        <v>51.942999999999998</v>
      </c>
      <c r="DJ68">
        <v>51.126399999999997</v>
      </c>
      <c r="DK68">
        <v>4.8704700000000001</v>
      </c>
      <c r="DL68">
        <v>49.995199999999997</v>
      </c>
      <c r="DM68">
        <v>22.125399999999999</v>
      </c>
      <c r="DN68">
        <v>2.7301799999999998</v>
      </c>
      <c r="DO68">
        <v>2.2376100000000001</v>
      </c>
      <c r="DP68">
        <v>22.4679</v>
      </c>
      <c r="DQ68">
        <v>19.234200000000001</v>
      </c>
      <c r="DR68">
        <v>1500.02</v>
      </c>
      <c r="DS68">
        <v>0.97299599999999997</v>
      </c>
      <c r="DT68">
        <v>2.7004E-2</v>
      </c>
      <c r="DU68">
        <v>0</v>
      </c>
      <c r="DV68">
        <v>2.2395</v>
      </c>
      <c r="DW68">
        <v>0</v>
      </c>
      <c r="DX68">
        <v>16943.099999999999</v>
      </c>
      <c r="DY68">
        <v>13303.7</v>
      </c>
      <c r="DZ68">
        <v>38.5</v>
      </c>
      <c r="EA68">
        <v>40.186999999999998</v>
      </c>
      <c r="EB68">
        <v>39.061999999999998</v>
      </c>
      <c r="EC68">
        <v>39.125</v>
      </c>
      <c r="ED68">
        <v>38.561999999999998</v>
      </c>
      <c r="EE68">
        <v>1459.51</v>
      </c>
      <c r="EF68">
        <v>40.51</v>
      </c>
      <c r="EG68">
        <v>0</v>
      </c>
      <c r="EH68">
        <v>1660000000</v>
      </c>
      <c r="EI68">
        <v>0</v>
      </c>
      <c r="EJ68">
        <v>2.347512</v>
      </c>
      <c r="EK68">
        <v>-0.92823999999999995</v>
      </c>
      <c r="EL68">
        <v>-70.639300000000006</v>
      </c>
      <c r="EM68">
        <v>16827.64</v>
      </c>
      <c r="EN68">
        <v>15</v>
      </c>
      <c r="EO68">
        <v>1660000000</v>
      </c>
      <c r="EP68">
        <v>3.8437499999999999E-2</v>
      </c>
      <c r="EQ68">
        <v>1660000000</v>
      </c>
      <c r="ER68">
        <v>1660000000</v>
      </c>
      <c r="ES68">
        <v>56</v>
      </c>
      <c r="ET68">
        <v>0.1</v>
      </c>
      <c r="EU68">
        <v>1.0999999999999999E-2</v>
      </c>
      <c r="EV68">
        <v>3.4039999999999999</v>
      </c>
      <c r="EW68">
        <v>0.92900000000000005</v>
      </c>
      <c r="EX68">
        <v>50</v>
      </c>
      <c r="EY68">
        <v>22</v>
      </c>
      <c r="EZ68">
        <v>0.2</v>
      </c>
      <c r="FA68">
        <v>0.02</v>
      </c>
      <c r="FB68">
        <v>0.55815300000000001</v>
      </c>
      <c r="FC68">
        <v>0.41796899999999998</v>
      </c>
      <c r="FD68">
        <v>5.6508999999999997E-2</v>
      </c>
      <c r="FE68">
        <v>0</v>
      </c>
      <c r="FF68">
        <v>4.8721480000000001</v>
      </c>
      <c r="FG68">
        <v>0.21649099999999999</v>
      </c>
      <c r="FH68">
        <v>2.904E-2</v>
      </c>
      <c r="FI68">
        <v>1</v>
      </c>
      <c r="FJ68">
        <v>1</v>
      </c>
      <c r="FK68">
        <v>2</v>
      </c>
      <c r="FL68">
        <v>44563</v>
      </c>
      <c r="FM68">
        <v>3.0514800000000002</v>
      </c>
      <c r="FN68">
        <v>2.7645300000000002</v>
      </c>
      <c r="FO68">
        <v>1.3795E-2</v>
      </c>
      <c r="FP68">
        <v>1.4687E-2</v>
      </c>
      <c r="FQ68">
        <v>0.125523</v>
      </c>
      <c r="FR68">
        <v>0.11246399999999999</v>
      </c>
      <c r="FS68">
        <v>30802.2</v>
      </c>
      <c r="FT68">
        <v>24147.200000000001</v>
      </c>
      <c r="FU68">
        <v>29361.1</v>
      </c>
      <c r="FV68">
        <v>23996.400000000001</v>
      </c>
      <c r="FW68">
        <v>33704.800000000003</v>
      </c>
      <c r="FX68">
        <v>31084.5</v>
      </c>
      <c r="FY68">
        <v>42354</v>
      </c>
      <c r="FZ68">
        <v>39128.1</v>
      </c>
      <c r="GA68">
        <v>2.0117799999999999</v>
      </c>
      <c r="GB68">
        <v>1.82955</v>
      </c>
      <c r="GC68">
        <v>8.0470000000000003E-3</v>
      </c>
      <c r="GD68">
        <v>0</v>
      </c>
      <c r="GE68">
        <v>29.509699999999999</v>
      </c>
      <c r="GF68">
        <v>999.9</v>
      </c>
      <c r="GG68">
        <v>48.1</v>
      </c>
      <c r="GH68">
        <v>36.9</v>
      </c>
      <c r="GI68">
        <v>29.823499999999999</v>
      </c>
      <c r="GJ68">
        <v>31.367599999999999</v>
      </c>
      <c r="GK68">
        <v>32.447899999999997</v>
      </c>
      <c r="GL68">
        <v>1</v>
      </c>
      <c r="GM68">
        <v>0.67070099999999999</v>
      </c>
      <c r="GN68">
        <v>3.0752700000000002</v>
      </c>
      <c r="GO68">
        <v>20.238399999999999</v>
      </c>
      <c r="GP68">
        <v>5.2229799999999997</v>
      </c>
      <c r="GQ68">
        <v>11.9201</v>
      </c>
      <c r="GR68">
        <v>4.9635999999999996</v>
      </c>
      <c r="GS68">
        <v>3.2919999999999998</v>
      </c>
      <c r="GT68">
        <v>9999</v>
      </c>
      <c r="GU68">
        <v>9999</v>
      </c>
      <c r="GV68">
        <v>9847.6</v>
      </c>
      <c r="GW68">
        <v>989.8</v>
      </c>
      <c r="GX68">
        <v>1.8772899999999999</v>
      </c>
      <c r="GY68">
        <v>1.87561</v>
      </c>
      <c r="GZ68">
        <v>1.87425</v>
      </c>
      <c r="HA68">
        <v>1.87357</v>
      </c>
      <c r="HB68">
        <v>1.8749899999999999</v>
      </c>
      <c r="HC68">
        <v>1.8698999999999999</v>
      </c>
      <c r="HD68">
        <v>1.87408</v>
      </c>
      <c r="HE68">
        <v>1.87917</v>
      </c>
      <c r="HF68">
        <v>0</v>
      </c>
      <c r="HG68">
        <v>0</v>
      </c>
      <c r="HH68">
        <v>0</v>
      </c>
      <c r="HI68">
        <v>0</v>
      </c>
      <c r="HJ68">
        <v>0</v>
      </c>
      <c r="HK68" t="s">
        <v>372</v>
      </c>
      <c r="HL68" t="s">
        <v>373</v>
      </c>
      <c r="HM68" t="s">
        <v>780</v>
      </c>
      <c r="HN68" t="s">
        <v>780</v>
      </c>
      <c r="HO68" t="s">
        <v>373</v>
      </c>
      <c r="HP68">
        <v>0</v>
      </c>
      <c r="HQ68">
        <v>100</v>
      </c>
      <c r="HR68">
        <v>100</v>
      </c>
      <c r="HS68">
        <v>3.4039999999999999</v>
      </c>
      <c r="HT68">
        <v>0.92900000000000005</v>
      </c>
      <c r="HU68">
        <v>3.1605349999999999</v>
      </c>
      <c r="HV68">
        <v>3.163E-3</v>
      </c>
      <c r="HW68">
        <v>-1.9999999999999999E-6</v>
      </c>
      <c r="HX68">
        <v>3.13E-10</v>
      </c>
      <c r="HY68">
        <v>0.31640299999999999</v>
      </c>
      <c r="HZ68">
        <v>2.2706E-2</v>
      </c>
      <c r="IA68">
        <v>3.1700000000000001E-4</v>
      </c>
      <c r="IB68">
        <v>-2.3999999999999999E-6</v>
      </c>
      <c r="IC68">
        <v>4</v>
      </c>
      <c r="ID68">
        <v>1883</v>
      </c>
      <c r="IE68">
        <v>1</v>
      </c>
      <c r="IF68">
        <v>28</v>
      </c>
      <c r="IG68">
        <v>1.3</v>
      </c>
      <c r="IH68">
        <v>10.3</v>
      </c>
      <c r="II68">
        <v>0.24292</v>
      </c>
      <c r="IJ68">
        <v>2.5134300000000001</v>
      </c>
      <c r="IK68">
        <v>1.42578</v>
      </c>
      <c r="IL68">
        <v>2.2863799999999999</v>
      </c>
      <c r="IM68">
        <v>1.5478499999999999</v>
      </c>
      <c r="IN68">
        <v>2.4072300000000002</v>
      </c>
      <c r="IO68">
        <v>39.666899999999998</v>
      </c>
      <c r="IP68">
        <v>13.6942</v>
      </c>
      <c r="IQ68">
        <v>18</v>
      </c>
      <c r="IR68">
        <v>590.29300000000001</v>
      </c>
      <c r="IS68">
        <v>454.58600000000001</v>
      </c>
      <c r="IT68">
        <v>24.999300000000002</v>
      </c>
      <c r="IU68">
        <v>35.152999999999999</v>
      </c>
      <c r="IV68">
        <v>30.000800000000002</v>
      </c>
      <c r="IW68">
        <v>35.169400000000003</v>
      </c>
      <c r="IX68">
        <v>35.0867</v>
      </c>
      <c r="IY68">
        <v>4.8948700000000001</v>
      </c>
      <c r="IZ68">
        <v>26.474799999999998</v>
      </c>
      <c r="JA68">
        <v>1.54166</v>
      </c>
      <c r="JB68">
        <v>25</v>
      </c>
      <c r="JC68">
        <v>50</v>
      </c>
      <c r="JD68">
        <v>22.130299999999998</v>
      </c>
      <c r="JE68">
        <v>98.2042</v>
      </c>
      <c r="JF68">
        <v>99.570999999999998</v>
      </c>
    </row>
    <row r="69" spans="1:266" x14ac:dyDescent="0.2">
      <c r="A69">
        <v>67</v>
      </c>
      <c r="B69">
        <v>1660000000</v>
      </c>
      <c r="C69">
        <v>12399</v>
      </c>
      <c r="D69" t="s">
        <v>850</v>
      </c>
      <c r="E69">
        <v>3.9317129629629625E-2</v>
      </c>
      <c r="F69" t="s">
        <v>366</v>
      </c>
      <c r="H69" t="s">
        <v>449</v>
      </c>
      <c r="I69">
        <v>14</v>
      </c>
      <c r="J69" t="s">
        <v>844</v>
      </c>
      <c r="K69">
        <v>1660000000</v>
      </c>
      <c r="L69">
        <v>4.7499999999999999E-3</v>
      </c>
      <c r="M69">
        <v>4.7500150000000003</v>
      </c>
      <c r="N69">
        <v>-3.3535200000000001</v>
      </c>
      <c r="O69">
        <v>6.9495199999999997</v>
      </c>
      <c r="P69">
        <v>22.51942</v>
      </c>
      <c r="Q69">
        <v>2.2797550000000002</v>
      </c>
      <c r="R69">
        <v>0.70353500000000002</v>
      </c>
      <c r="S69">
        <v>0.36801299999999998</v>
      </c>
      <c r="T69">
        <v>1.9179120000000001</v>
      </c>
      <c r="U69">
        <v>0.33281300000000003</v>
      </c>
      <c r="V69">
        <v>0.21088999999999999</v>
      </c>
      <c r="W69">
        <v>241.7056</v>
      </c>
      <c r="X69">
        <v>29.403369999999999</v>
      </c>
      <c r="Y69">
        <v>29.403369999999999</v>
      </c>
      <c r="Z69">
        <v>4.1166080000000003</v>
      </c>
      <c r="AA69">
        <v>67.162670000000006</v>
      </c>
      <c r="AB69">
        <v>2.7205409999999999</v>
      </c>
      <c r="AC69">
        <v>4.0506739999999999</v>
      </c>
      <c r="AD69">
        <v>1.3960669999999999</v>
      </c>
      <c r="AE69">
        <v>-209.476</v>
      </c>
      <c r="AF69">
        <v>-28.907599999999999</v>
      </c>
      <c r="AG69">
        <v>-3.3269899999999999</v>
      </c>
      <c r="AH69">
        <v>-4.6100000000000004E-3</v>
      </c>
      <c r="AI69">
        <v>0</v>
      </c>
      <c r="AJ69">
        <v>0</v>
      </c>
      <c r="AK69">
        <v>1</v>
      </c>
      <c r="AL69">
        <v>0</v>
      </c>
      <c r="AM69">
        <v>25668.22</v>
      </c>
      <c r="AN69" t="s">
        <v>367</v>
      </c>
      <c r="AO69" t="s">
        <v>367</v>
      </c>
      <c r="AP69">
        <v>0</v>
      </c>
      <c r="AQ69">
        <v>0</v>
      </c>
      <c r="AR69" t="e">
        <v>#DIV/0!</v>
      </c>
      <c r="AS69">
        <v>0</v>
      </c>
      <c r="AT69" t="s">
        <v>367</v>
      </c>
      <c r="AU69" t="s">
        <v>367</v>
      </c>
      <c r="AV69">
        <v>0</v>
      </c>
      <c r="AW69">
        <v>0</v>
      </c>
      <c r="AX69" t="e">
        <v>#DIV/0!</v>
      </c>
      <c r="AY69">
        <v>0.5</v>
      </c>
      <c r="AZ69">
        <v>1261.0050000000001</v>
      </c>
      <c r="BA69">
        <v>-3.3535200000000001</v>
      </c>
      <c r="BB69" t="e">
        <v>#DIV/0!</v>
      </c>
      <c r="BC69">
        <v>-2.66E-3</v>
      </c>
      <c r="BD69" t="e">
        <v>#DIV/0!</v>
      </c>
      <c r="BE69" t="e">
        <v>#DIV/0!</v>
      </c>
      <c r="BF69" t="s">
        <v>367</v>
      </c>
      <c r="BG69">
        <v>0</v>
      </c>
      <c r="BH69" t="e">
        <v>#DIV/0!</v>
      </c>
      <c r="BI69" t="e">
        <v>#DIV/0!</v>
      </c>
      <c r="BJ69" t="e">
        <v>#DIV/0!</v>
      </c>
      <c r="BK69" t="e">
        <v>#DIV/0!</v>
      </c>
      <c r="BL69" t="e">
        <v>#DIV/0!</v>
      </c>
      <c r="BM69" t="e">
        <v>#DIV/0!</v>
      </c>
      <c r="BN69" t="e">
        <v>#DIV/0!</v>
      </c>
      <c r="BO69" t="e">
        <v>#DIV/0!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1499.75</v>
      </c>
      <c r="CI69">
        <v>1261.0050000000001</v>
      </c>
      <c r="CJ69">
        <v>0.84080999999999995</v>
      </c>
      <c r="CK69">
        <v>0.161164</v>
      </c>
      <c r="CL69">
        <v>6</v>
      </c>
      <c r="CM69">
        <v>0.5</v>
      </c>
      <c r="CN69" t="s">
        <v>368</v>
      </c>
      <c r="CO69">
        <v>2</v>
      </c>
      <c r="CP69">
        <v>1660000000</v>
      </c>
      <c r="CQ69">
        <v>6.9495199999999997</v>
      </c>
      <c r="CR69">
        <v>3.3278500000000002</v>
      </c>
      <c r="CS69">
        <v>26.8735</v>
      </c>
      <c r="CT69">
        <v>21.831900000000001</v>
      </c>
      <c r="CU69">
        <v>3.37452</v>
      </c>
      <c r="CV69">
        <v>25.790600000000001</v>
      </c>
      <c r="CW69">
        <v>550.10699999999997</v>
      </c>
      <c r="CX69">
        <v>101.13500000000001</v>
      </c>
      <c r="CY69">
        <v>0.100073</v>
      </c>
      <c r="CZ69">
        <v>29.123799999999999</v>
      </c>
      <c r="DA69">
        <v>29.672000000000001</v>
      </c>
      <c r="DB69">
        <v>999.9</v>
      </c>
      <c r="DC69">
        <v>0</v>
      </c>
      <c r="DD69">
        <v>0</v>
      </c>
      <c r="DE69">
        <v>5006.25</v>
      </c>
      <c r="DF69">
        <v>0</v>
      </c>
      <c r="DG69">
        <v>138.16499999999999</v>
      </c>
      <c r="DH69">
        <v>3.3179500000000002</v>
      </c>
      <c r="DI69">
        <v>6.8293299999999997</v>
      </c>
      <c r="DJ69">
        <v>3.40212</v>
      </c>
      <c r="DK69">
        <v>5.0416499999999997</v>
      </c>
      <c r="DL69">
        <v>3.3278500000000002</v>
      </c>
      <c r="DM69">
        <v>21.831900000000001</v>
      </c>
      <c r="DN69">
        <v>2.7178499999999999</v>
      </c>
      <c r="DO69">
        <v>2.2079599999999999</v>
      </c>
      <c r="DP69">
        <v>22.3934</v>
      </c>
      <c r="DQ69">
        <v>19.020199999999999</v>
      </c>
      <c r="DR69">
        <v>1499.75</v>
      </c>
      <c r="DS69">
        <v>0.97299100000000005</v>
      </c>
      <c r="DT69">
        <v>2.7008999999999998E-2</v>
      </c>
      <c r="DU69">
        <v>0</v>
      </c>
      <c r="DV69">
        <v>2.4794</v>
      </c>
      <c r="DW69">
        <v>0</v>
      </c>
      <c r="DX69">
        <v>17409.8</v>
      </c>
      <c r="DY69">
        <v>13301.3</v>
      </c>
      <c r="DZ69">
        <v>38.5</v>
      </c>
      <c r="EA69">
        <v>40.186999999999998</v>
      </c>
      <c r="EB69">
        <v>39.061999999999998</v>
      </c>
      <c r="EC69">
        <v>39.061999999999998</v>
      </c>
      <c r="ED69">
        <v>38.5</v>
      </c>
      <c r="EE69">
        <v>1459.24</v>
      </c>
      <c r="EF69">
        <v>40.51</v>
      </c>
      <c r="EG69">
        <v>0</v>
      </c>
      <c r="EH69">
        <v>1660000000</v>
      </c>
      <c r="EI69">
        <v>0</v>
      </c>
      <c r="EJ69">
        <v>2.2927810000000002</v>
      </c>
      <c r="EK69">
        <v>-0.47183000000000003</v>
      </c>
      <c r="EL69">
        <v>1003.0839999999999</v>
      </c>
      <c r="EM69">
        <v>17162.22</v>
      </c>
      <c r="EN69">
        <v>15</v>
      </c>
      <c r="EO69">
        <v>1660000000</v>
      </c>
      <c r="EP69">
        <v>3.965277777777778E-2</v>
      </c>
      <c r="EQ69">
        <v>1660000000</v>
      </c>
      <c r="ER69">
        <v>1660000000</v>
      </c>
      <c r="ES69">
        <v>57</v>
      </c>
      <c r="ET69">
        <v>0.315</v>
      </c>
      <c r="EU69">
        <v>1.0999999999999999E-2</v>
      </c>
      <c r="EV69">
        <v>3.5750000000000002</v>
      </c>
      <c r="EW69">
        <v>0.92900000000000005</v>
      </c>
      <c r="EX69">
        <v>3</v>
      </c>
      <c r="EY69">
        <v>22</v>
      </c>
      <c r="EZ69">
        <v>0.34</v>
      </c>
      <c r="FA69">
        <v>0.02</v>
      </c>
      <c r="FB69">
        <v>3.3583080000000001</v>
      </c>
      <c r="FC69">
        <v>-0.17616999999999999</v>
      </c>
      <c r="FD69">
        <v>2.2534999999999999E-2</v>
      </c>
      <c r="FE69">
        <v>0</v>
      </c>
      <c r="FF69">
        <v>5.0576780000000001</v>
      </c>
      <c r="FG69">
        <v>1.3093E-2</v>
      </c>
      <c r="FH69">
        <v>2.4961000000000001E-2</v>
      </c>
      <c r="FI69">
        <v>1</v>
      </c>
      <c r="FJ69">
        <v>1</v>
      </c>
      <c r="FK69">
        <v>2</v>
      </c>
      <c r="FL69">
        <v>44563</v>
      </c>
      <c r="FM69">
        <v>3.0509300000000001</v>
      </c>
      <c r="FN69">
        <v>2.7640500000000001</v>
      </c>
      <c r="FO69">
        <v>9.810000000000001E-4</v>
      </c>
      <c r="FP69">
        <v>9.7300000000000002E-4</v>
      </c>
      <c r="FQ69">
        <v>0.125051</v>
      </c>
      <c r="FR69">
        <v>0.111388</v>
      </c>
      <c r="FS69">
        <v>31192</v>
      </c>
      <c r="FT69">
        <v>24480.799999999999</v>
      </c>
      <c r="FU69">
        <v>29352.3</v>
      </c>
      <c r="FV69">
        <v>23994.7</v>
      </c>
      <c r="FW69">
        <v>33712.400000000001</v>
      </c>
      <c r="FX69">
        <v>31119.5</v>
      </c>
      <c r="FY69">
        <v>42340.7</v>
      </c>
      <c r="FZ69">
        <v>39125</v>
      </c>
      <c r="GA69">
        <v>2.0105</v>
      </c>
      <c r="GB69">
        <v>1.8263499999999999</v>
      </c>
      <c r="GC69">
        <v>8.881E-3</v>
      </c>
      <c r="GD69">
        <v>0</v>
      </c>
      <c r="GE69">
        <v>29.5273</v>
      </c>
      <c r="GF69">
        <v>999.9</v>
      </c>
      <c r="GG69">
        <v>47.6</v>
      </c>
      <c r="GH69">
        <v>37.1</v>
      </c>
      <c r="GI69">
        <v>29.835799999999999</v>
      </c>
      <c r="GJ69">
        <v>30.947600000000001</v>
      </c>
      <c r="GK69">
        <v>32.620199999999997</v>
      </c>
      <c r="GL69">
        <v>1</v>
      </c>
      <c r="GM69">
        <v>0.67897600000000002</v>
      </c>
      <c r="GN69">
        <v>3.0728599999999999</v>
      </c>
      <c r="GO69">
        <v>20.238900000000001</v>
      </c>
      <c r="GP69">
        <v>5.2234299999999996</v>
      </c>
      <c r="GQ69">
        <v>11.9201</v>
      </c>
      <c r="GR69">
        <v>4.9637500000000001</v>
      </c>
      <c r="GS69">
        <v>3.2919999999999998</v>
      </c>
      <c r="GT69">
        <v>9999</v>
      </c>
      <c r="GU69">
        <v>9999</v>
      </c>
      <c r="GV69">
        <v>9848.2999999999993</v>
      </c>
      <c r="GW69">
        <v>989.8</v>
      </c>
      <c r="GX69">
        <v>1.87731</v>
      </c>
      <c r="GY69">
        <v>1.8756299999999999</v>
      </c>
      <c r="GZ69">
        <v>1.8743700000000001</v>
      </c>
      <c r="HA69">
        <v>1.8736200000000001</v>
      </c>
      <c r="HB69">
        <v>1.875</v>
      </c>
      <c r="HC69">
        <v>1.8699600000000001</v>
      </c>
      <c r="HD69">
        <v>1.87409</v>
      </c>
      <c r="HE69">
        <v>1.87921</v>
      </c>
      <c r="HF69">
        <v>0</v>
      </c>
      <c r="HG69">
        <v>0</v>
      </c>
      <c r="HH69">
        <v>0</v>
      </c>
      <c r="HI69">
        <v>0</v>
      </c>
      <c r="HJ69">
        <v>0</v>
      </c>
      <c r="HK69" t="s">
        <v>372</v>
      </c>
      <c r="HL69" t="s">
        <v>373</v>
      </c>
      <c r="HM69" t="s">
        <v>780</v>
      </c>
      <c r="HN69" t="s">
        <v>780</v>
      </c>
      <c r="HO69" t="s">
        <v>373</v>
      </c>
      <c r="HP69">
        <v>0</v>
      </c>
      <c r="HQ69">
        <v>100</v>
      </c>
      <c r="HR69">
        <v>100</v>
      </c>
      <c r="HS69">
        <v>3.5750000000000002</v>
      </c>
      <c r="HT69">
        <v>1.0829</v>
      </c>
      <c r="HU69">
        <v>3.2606269999999999</v>
      </c>
      <c r="HV69">
        <v>3.163E-3</v>
      </c>
      <c r="HW69">
        <v>-1.9999999999999999E-6</v>
      </c>
      <c r="HX69">
        <v>3.13E-10</v>
      </c>
      <c r="HY69">
        <v>0.32710400000000001</v>
      </c>
      <c r="HZ69">
        <v>2.2706E-2</v>
      </c>
      <c r="IA69">
        <v>3.1700000000000001E-4</v>
      </c>
      <c r="IB69">
        <v>-2.3999999999999999E-6</v>
      </c>
      <c r="IC69">
        <v>4</v>
      </c>
      <c r="ID69">
        <v>1883</v>
      </c>
      <c r="IE69">
        <v>1</v>
      </c>
      <c r="IF69">
        <v>28</v>
      </c>
      <c r="IG69">
        <v>1.4</v>
      </c>
      <c r="IH69">
        <v>1.3</v>
      </c>
      <c r="II69">
        <v>3.1738000000000002E-2</v>
      </c>
      <c r="IJ69">
        <v>4.99756</v>
      </c>
      <c r="IK69">
        <v>1.42578</v>
      </c>
      <c r="IL69">
        <v>2.2863799999999999</v>
      </c>
      <c r="IM69">
        <v>1.5478499999999999</v>
      </c>
      <c r="IN69">
        <v>2.3339799999999999</v>
      </c>
      <c r="IO69">
        <v>39.868000000000002</v>
      </c>
      <c r="IP69">
        <v>13.6592</v>
      </c>
      <c r="IQ69">
        <v>18</v>
      </c>
      <c r="IR69">
        <v>590.63800000000003</v>
      </c>
      <c r="IS69">
        <v>453.62900000000002</v>
      </c>
      <c r="IT69">
        <v>25.001200000000001</v>
      </c>
      <c r="IU69">
        <v>35.268700000000003</v>
      </c>
      <c r="IV69">
        <v>30.000499999999999</v>
      </c>
      <c r="IW69">
        <v>35.316699999999997</v>
      </c>
      <c r="IX69">
        <v>35.237099999999998</v>
      </c>
      <c r="IY69">
        <v>0</v>
      </c>
      <c r="IZ69">
        <v>27.535799999999998</v>
      </c>
      <c r="JA69">
        <v>0</v>
      </c>
      <c r="JB69">
        <v>25</v>
      </c>
      <c r="JC69">
        <v>0</v>
      </c>
      <c r="JD69">
        <v>21.9146</v>
      </c>
      <c r="JE69">
        <v>98.1738</v>
      </c>
      <c r="JF69">
        <v>99.563500000000005</v>
      </c>
    </row>
    <row r="70" spans="1:266" x14ac:dyDescent="0.2">
      <c r="A70">
        <v>68</v>
      </c>
      <c r="B70">
        <v>1660000000</v>
      </c>
      <c r="C70">
        <v>12504.1</v>
      </c>
      <c r="D70" t="s">
        <v>851</v>
      </c>
      <c r="E70">
        <v>4.0532407407407406E-2</v>
      </c>
      <c r="F70" t="s">
        <v>366</v>
      </c>
      <c r="H70" t="s">
        <v>449</v>
      </c>
      <c r="I70">
        <v>14</v>
      </c>
      <c r="J70" t="s">
        <v>844</v>
      </c>
      <c r="K70">
        <v>1660000000</v>
      </c>
      <c r="L70">
        <v>4.6709999999999998E-3</v>
      </c>
      <c r="M70">
        <v>4.6706519999999996</v>
      </c>
      <c r="N70">
        <v>14.92733</v>
      </c>
      <c r="O70">
        <v>381.959</v>
      </c>
      <c r="P70">
        <v>302.91359999999997</v>
      </c>
      <c r="Q70">
        <v>30.663979999999999</v>
      </c>
      <c r="R70">
        <v>38.665750000000003</v>
      </c>
      <c r="S70">
        <v>0.36461300000000002</v>
      </c>
      <c r="T70">
        <v>1.9154819999999999</v>
      </c>
      <c r="U70">
        <v>0.329988</v>
      </c>
      <c r="V70">
        <v>0.20907899999999999</v>
      </c>
      <c r="W70">
        <v>241.7439</v>
      </c>
      <c r="X70">
        <v>29.42212</v>
      </c>
      <c r="Y70">
        <v>29.42212</v>
      </c>
      <c r="Z70">
        <v>4.1210630000000004</v>
      </c>
      <c r="AA70">
        <v>67.611789999999999</v>
      </c>
      <c r="AB70">
        <v>2.7367859999999999</v>
      </c>
      <c r="AC70">
        <v>4.0477939999999997</v>
      </c>
      <c r="AD70">
        <v>1.3842760000000001</v>
      </c>
      <c r="AE70">
        <v>-205.976</v>
      </c>
      <c r="AF70">
        <v>-32.077300000000001</v>
      </c>
      <c r="AG70">
        <v>-3.6966000000000001</v>
      </c>
      <c r="AH70">
        <v>-5.7000000000000002E-3</v>
      </c>
      <c r="AI70">
        <v>0</v>
      </c>
      <c r="AJ70">
        <v>0</v>
      </c>
      <c r="AK70">
        <v>1</v>
      </c>
      <c r="AL70">
        <v>0</v>
      </c>
      <c r="AM70">
        <v>25608.73</v>
      </c>
      <c r="AN70" t="s">
        <v>367</v>
      </c>
      <c r="AO70" t="s">
        <v>367</v>
      </c>
      <c r="AP70">
        <v>0</v>
      </c>
      <c r="AQ70">
        <v>0</v>
      </c>
      <c r="AR70" t="e">
        <v>#DIV/0!</v>
      </c>
      <c r="AS70">
        <v>0</v>
      </c>
      <c r="AT70" t="s">
        <v>367</v>
      </c>
      <c r="AU70" t="s">
        <v>367</v>
      </c>
      <c r="AV70">
        <v>0</v>
      </c>
      <c r="AW70">
        <v>0</v>
      </c>
      <c r="AX70" t="e">
        <v>#DIV/0!</v>
      </c>
      <c r="AY70">
        <v>0.5</v>
      </c>
      <c r="AZ70">
        <v>1261.2070000000001</v>
      </c>
      <c r="BA70">
        <v>14.92733</v>
      </c>
      <c r="BB70" t="e">
        <v>#DIV/0!</v>
      </c>
      <c r="BC70">
        <v>1.1835999999999999E-2</v>
      </c>
      <c r="BD70" t="e">
        <v>#DIV/0!</v>
      </c>
      <c r="BE70" t="e">
        <v>#DIV/0!</v>
      </c>
      <c r="BF70" t="s">
        <v>367</v>
      </c>
      <c r="BG70">
        <v>0</v>
      </c>
      <c r="BH70" t="e">
        <v>#DIV/0!</v>
      </c>
      <c r="BI70" t="e">
        <v>#DIV/0!</v>
      </c>
      <c r="BJ70" t="e">
        <v>#DIV/0!</v>
      </c>
      <c r="BK70" t="e">
        <v>#DIV/0!</v>
      </c>
      <c r="BL70" t="e">
        <v>#DIV/0!</v>
      </c>
      <c r="BM70" t="e">
        <v>#DIV/0!</v>
      </c>
      <c r="BN70" t="e">
        <v>#DIV/0!</v>
      </c>
      <c r="BO70" t="e">
        <v>#DIV/0!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1499.99</v>
      </c>
      <c r="CI70">
        <v>1261.2070000000001</v>
      </c>
      <c r="CJ70">
        <v>0.84080999999999995</v>
      </c>
      <c r="CK70">
        <v>0.161164</v>
      </c>
      <c r="CL70">
        <v>6</v>
      </c>
      <c r="CM70">
        <v>0.5</v>
      </c>
      <c r="CN70" t="s">
        <v>368</v>
      </c>
      <c r="CO70">
        <v>2</v>
      </c>
      <c r="CP70">
        <v>1660000000</v>
      </c>
      <c r="CQ70">
        <v>381.959</v>
      </c>
      <c r="CR70">
        <v>400.18400000000003</v>
      </c>
      <c r="CS70">
        <v>27.035299999999999</v>
      </c>
      <c r="CT70">
        <v>22.0793</v>
      </c>
      <c r="CU70">
        <v>377.41</v>
      </c>
      <c r="CV70">
        <v>25.946999999999999</v>
      </c>
      <c r="CW70">
        <v>550.16700000000003</v>
      </c>
      <c r="CX70">
        <v>101.13</v>
      </c>
      <c r="CY70">
        <v>0.100104</v>
      </c>
      <c r="CZ70">
        <v>29.111499999999999</v>
      </c>
      <c r="DA70">
        <v>29.6083</v>
      </c>
      <c r="DB70">
        <v>999.9</v>
      </c>
      <c r="DC70">
        <v>0</v>
      </c>
      <c r="DD70">
        <v>0</v>
      </c>
      <c r="DE70">
        <v>4996.25</v>
      </c>
      <c r="DF70">
        <v>0</v>
      </c>
      <c r="DG70">
        <v>1478.02</v>
      </c>
      <c r="DH70">
        <v>-18.278500000000001</v>
      </c>
      <c r="DI70">
        <v>392.51799999999997</v>
      </c>
      <c r="DJ70">
        <v>409.22</v>
      </c>
      <c r="DK70">
        <v>4.9560500000000003</v>
      </c>
      <c r="DL70">
        <v>400.18400000000003</v>
      </c>
      <c r="DM70">
        <v>22.0793</v>
      </c>
      <c r="DN70">
        <v>2.7340800000000001</v>
      </c>
      <c r="DO70">
        <v>2.2328700000000001</v>
      </c>
      <c r="DP70">
        <v>22.491399999999999</v>
      </c>
      <c r="DQ70">
        <v>19.200099999999999</v>
      </c>
      <c r="DR70">
        <v>1499.99</v>
      </c>
      <c r="DS70">
        <v>0.97299599999999997</v>
      </c>
      <c r="DT70">
        <v>2.7004E-2</v>
      </c>
      <c r="DU70">
        <v>0</v>
      </c>
      <c r="DV70">
        <v>2.3649</v>
      </c>
      <c r="DW70">
        <v>0</v>
      </c>
      <c r="DX70">
        <v>16856.400000000001</v>
      </c>
      <c r="DY70">
        <v>13303.5</v>
      </c>
      <c r="DZ70">
        <v>38.436999999999998</v>
      </c>
      <c r="EA70">
        <v>40.125</v>
      </c>
      <c r="EB70">
        <v>39</v>
      </c>
      <c r="EC70">
        <v>39.125</v>
      </c>
      <c r="ED70">
        <v>38.561999999999998</v>
      </c>
      <c r="EE70">
        <v>1459.48</v>
      </c>
      <c r="EF70">
        <v>40.51</v>
      </c>
      <c r="EG70">
        <v>0</v>
      </c>
      <c r="EH70">
        <v>1660000000</v>
      </c>
      <c r="EI70">
        <v>0</v>
      </c>
      <c r="EJ70">
        <v>2.2917960000000002</v>
      </c>
      <c r="EK70">
        <v>-0.84597</v>
      </c>
      <c r="EL70">
        <v>247.9846</v>
      </c>
      <c r="EM70">
        <v>16864.009999999998</v>
      </c>
      <c r="EN70">
        <v>15</v>
      </c>
      <c r="EO70">
        <v>1660000000</v>
      </c>
      <c r="EP70">
        <v>4.0833333333333333E-2</v>
      </c>
      <c r="EQ70">
        <v>1660000000</v>
      </c>
      <c r="ER70">
        <v>1660000000</v>
      </c>
      <c r="ES70">
        <v>58</v>
      </c>
      <c r="ET70">
        <v>2.1000000000000001E-2</v>
      </c>
      <c r="EU70">
        <v>1.0999999999999999E-2</v>
      </c>
      <c r="EV70">
        <v>4.5490000000000004</v>
      </c>
      <c r="EW70">
        <v>0.92900000000000005</v>
      </c>
      <c r="EX70">
        <v>401</v>
      </c>
      <c r="EY70">
        <v>22</v>
      </c>
      <c r="EZ70">
        <v>0.2</v>
      </c>
      <c r="FA70">
        <v>0.02</v>
      </c>
      <c r="FB70">
        <v>-18.046500000000002</v>
      </c>
      <c r="FC70">
        <v>-3.6910699999999999</v>
      </c>
      <c r="FD70">
        <v>0.41271400000000003</v>
      </c>
      <c r="FE70">
        <v>0</v>
      </c>
      <c r="FF70">
        <v>4.9658369999999996</v>
      </c>
      <c r="FG70">
        <v>-0.1043</v>
      </c>
      <c r="FH70">
        <v>1.0822999999999999E-2</v>
      </c>
      <c r="FI70">
        <v>1</v>
      </c>
      <c r="FJ70">
        <v>1</v>
      </c>
      <c r="FK70">
        <v>2</v>
      </c>
      <c r="FL70">
        <v>44563</v>
      </c>
      <c r="FM70">
        <v>3.0509300000000001</v>
      </c>
      <c r="FN70">
        <v>2.7640400000000001</v>
      </c>
      <c r="FO70">
        <v>9.4769999999999993E-2</v>
      </c>
      <c r="FP70">
        <v>9.9666000000000005E-2</v>
      </c>
      <c r="FQ70">
        <v>0.12553300000000001</v>
      </c>
      <c r="FR70">
        <v>0.11222500000000001</v>
      </c>
      <c r="FS70">
        <v>28259.200000000001</v>
      </c>
      <c r="FT70">
        <v>22058.400000000001</v>
      </c>
      <c r="FU70">
        <v>29348.9</v>
      </c>
      <c r="FV70">
        <v>23991.1</v>
      </c>
      <c r="FW70">
        <v>33693.300000000003</v>
      </c>
      <c r="FX70">
        <v>31089.5</v>
      </c>
      <c r="FY70">
        <v>42334.9</v>
      </c>
      <c r="FZ70">
        <v>39119.599999999999</v>
      </c>
      <c r="GA70">
        <v>2.0094699999999999</v>
      </c>
      <c r="GB70">
        <v>1.8256300000000001</v>
      </c>
      <c r="GC70">
        <v>-3.0699999999999998E-3</v>
      </c>
      <c r="GD70">
        <v>0</v>
      </c>
      <c r="GE70">
        <v>29.658300000000001</v>
      </c>
      <c r="GF70">
        <v>999.9</v>
      </c>
      <c r="GG70">
        <v>47.2</v>
      </c>
      <c r="GH70">
        <v>37.299999999999997</v>
      </c>
      <c r="GI70">
        <v>29.911300000000001</v>
      </c>
      <c r="GJ70">
        <v>31.253</v>
      </c>
      <c r="GK70">
        <v>31.927099999999999</v>
      </c>
      <c r="GL70">
        <v>1</v>
      </c>
      <c r="GM70">
        <v>0.68715199999999999</v>
      </c>
      <c r="GN70">
        <v>3.09734</v>
      </c>
      <c r="GO70">
        <v>20.238600000000002</v>
      </c>
      <c r="GP70">
        <v>5.2235800000000001</v>
      </c>
      <c r="GQ70">
        <v>11.9201</v>
      </c>
      <c r="GR70">
        <v>4.9638</v>
      </c>
      <c r="GS70">
        <v>3.2919999999999998</v>
      </c>
      <c r="GT70">
        <v>9999</v>
      </c>
      <c r="GU70">
        <v>9999</v>
      </c>
      <c r="GV70">
        <v>9848.2999999999993</v>
      </c>
      <c r="GW70">
        <v>989.9</v>
      </c>
      <c r="GX70">
        <v>1.8772899999999999</v>
      </c>
      <c r="GY70">
        <v>1.87561</v>
      </c>
      <c r="GZ70">
        <v>1.8743799999999999</v>
      </c>
      <c r="HA70">
        <v>1.8735900000000001</v>
      </c>
      <c r="HB70">
        <v>1.8749800000000001</v>
      </c>
      <c r="HC70">
        <v>1.8699300000000001</v>
      </c>
      <c r="HD70">
        <v>1.87408</v>
      </c>
      <c r="HE70">
        <v>1.87914</v>
      </c>
      <c r="HF70">
        <v>0</v>
      </c>
      <c r="HG70">
        <v>0</v>
      </c>
      <c r="HH70">
        <v>0</v>
      </c>
      <c r="HI70">
        <v>0</v>
      </c>
      <c r="HJ70">
        <v>0</v>
      </c>
      <c r="HK70" t="s">
        <v>372</v>
      </c>
      <c r="HL70" t="s">
        <v>373</v>
      </c>
      <c r="HM70" t="s">
        <v>780</v>
      </c>
      <c r="HN70" t="s">
        <v>780</v>
      </c>
      <c r="HO70" t="s">
        <v>373</v>
      </c>
      <c r="HP70">
        <v>0</v>
      </c>
      <c r="HQ70">
        <v>100</v>
      </c>
      <c r="HR70">
        <v>100</v>
      </c>
      <c r="HS70">
        <v>4.5490000000000004</v>
      </c>
      <c r="HT70">
        <v>1.0883</v>
      </c>
      <c r="HU70">
        <v>3.575418</v>
      </c>
      <c r="HV70">
        <v>3.163E-3</v>
      </c>
      <c r="HW70">
        <v>-1.9999999999999999E-6</v>
      </c>
      <c r="HX70">
        <v>3.13E-10</v>
      </c>
      <c r="HY70">
        <v>0.32710400000000001</v>
      </c>
      <c r="HZ70">
        <v>2.2706E-2</v>
      </c>
      <c r="IA70">
        <v>3.1700000000000001E-4</v>
      </c>
      <c r="IB70">
        <v>-2.3999999999999999E-6</v>
      </c>
      <c r="IC70">
        <v>4</v>
      </c>
      <c r="ID70">
        <v>1883</v>
      </c>
      <c r="IE70">
        <v>1</v>
      </c>
      <c r="IF70">
        <v>28</v>
      </c>
      <c r="IG70">
        <v>1.3</v>
      </c>
      <c r="IH70">
        <v>3</v>
      </c>
      <c r="II70">
        <v>1.0437000000000001</v>
      </c>
      <c r="IJ70">
        <v>2.4939</v>
      </c>
      <c r="IK70">
        <v>1.42578</v>
      </c>
      <c r="IL70">
        <v>2.2863799999999999</v>
      </c>
      <c r="IM70">
        <v>1.5478499999999999</v>
      </c>
      <c r="IN70">
        <v>2.34009</v>
      </c>
      <c r="IO70">
        <v>40.095300000000002</v>
      </c>
      <c r="IP70">
        <v>13.6417</v>
      </c>
      <c r="IQ70">
        <v>18</v>
      </c>
      <c r="IR70">
        <v>591.05899999999997</v>
      </c>
      <c r="IS70">
        <v>454.11799999999999</v>
      </c>
      <c r="IT70">
        <v>24.9998</v>
      </c>
      <c r="IU70">
        <v>35.378900000000002</v>
      </c>
      <c r="IV70">
        <v>30.000399999999999</v>
      </c>
      <c r="IW70">
        <v>35.451799999999999</v>
      </c>
      <c r="IX70">
        <v>35.373899999999999</v>
      </c>
      <c r="IY70">
        <v>20.9116</v>
      </c>
      <c r="IZ70">
        <v>26.680399999999999</v>
      </c>
      <c r="JA70">
        <v>0</v>
      </c>
      <c r="JB70">
        <v>25</v>
      </c>
      <c r="JC70">
        <v>400</v>
      </c>
      <c r="JD70">
        <v>22.089099999999998</v>
      </c>
      <c r="JE70">
        <v>98.161199999999994</v>
      </c>
      <c r="JF70">
        <v>99.549199999999999</v>
      </c>
    </row>
    <row r="71" spans="1:266" x14ac:dyDescent="0.2">
      <c r="A71">
        <v>69</v>
      </c>
      <c r="B71">
        <v>1660000000</v>
      </c>
      <c r="C71">
        <v>12605.6</v>
      </c>
      <c r="D71" t="s">
        <v>852</v>
      </c>
      <c r="E71">
        <v>4.1712962962962959E-2</v>
      </c>
      <c r="F71" t="s">
        <v>366</v>
      </c>
      <c r="H71" t="s">
        <v>449</v>
      </c>
      <c r="I71">
        <v>14</v>
      </c>
      <c r="J71" t="s">
        <v>844</v>
      </c>
      <c r="K71">
        <v>1660000000</v>
      </c>
      <c r="L71">
        <v>4.8459999999999996E-3</v>
      </c>
      <c r="M71">
        <v>4.8458990000000002</v>
      </c>
      <c r="N71">
        <v>14.90987</v>
      </c>
      <c r="O71">
        <v>381.81400000000002</v>
      </c>
      <c r="P71">
        <v>304.98340000000002</v>
      </c>
      <c r="Q71">
        <v>30.874389999999998</v>
      </c>
      <c r="R71">
        <v>38.652189999999997</v>
      </c>
      <c r="S71">
        <v>0.37720500000000001</v>
      </c>
      <c r="T71">
        <v>1.9187780000000001</v>
      </c>
      <c r="U71">
        <v>0.34033400000000003</v>
      </c>
      <c r="V71">
        <v>0.215721</v>
      </c>
      <c r="W71">
        <v>241.72640000000001</v>
      </c>
      <c r="X71">
        <v>29.345680000000002</v>
      </c>
      <c r="Y71">
        <v>29.345680000000002</v>
      </c>
      <c r="Z71">
        <v>4.1029260000000001</v>
      </c>
      <c r="AA71">
        <v>66.984309999999994</v>
      </c>
      <c r="AB71">
        <v>2.7100080000000002</v>
      </c>
      <c r="AC71">
        <v>4.0457349999999996</v>
      </c>
      <c r="AD71">
        <v>1.3929180000000001</v>
      </c>
      <c r="AE71">
        <v>-213.70400000000001</v>
      </c>
      <c r="AF71">
        <v>-25.135300000000001</v>
      </c>
      <c r="AG71">
        <v>-2.8904000000000001</v>
      </c>
      <c r="AH71">
        <v>-3.48E-3</v>
      </c>
      <c r="AI71">
        <v>0</v>
      </c>
      <c r="AJ71">
        <v>0</v>
      </c>
      <c r="AK71">
        <v>1</v>
      </c>
      <c r="AL71">
        <v>0</v>
      </c>
      <c r="AM71">
        <v>25691.72</v>
      </c>
      <c r="AN71" t="s">
        <v>367</v>
      </c>
      <c r="AO71" t="s">
        <v>367</v>
      </c>
      <c r="AP71">
        <v>0</v>
      </c>
      <c r="AQ71">
        <v>0</v>
      </c>
      <c r="AR71" t="e">
        <v>#DIV/0!</v>
      </c>
      <c r="AS71">
        <v>0</v>
      </c>
      <c r="AT71" t="s">
        <v>367</v>
      </c>
      <c r="AU71" t="s">
        <v>367</v>
      </c>
      <c r="AV71">
        <v>0</v>
      </c>
      <c r="AW71">
        <v>0</v>
      </c>
      <c r="AX71" t="e">
        <v>#DIV/0!</v>
      </c>
      <c r="AY71">
        <v>0.5</v>
      </c>
      <c r="AZ71">
        <v>1261.115</v>
      </c>
      <c r="BA71">
        <v>14.90987</v>
      </c>
      <c r="BB71" t="e">
        <v>#DIV/0!</v>
      </c>
      <c r="BC71">
        <v>1.1823E-2</v>
      </c>
      <c r="BD71" t="e">
        <v>#DIV/0!</v>
      </c>
      <c r="BE71" t="e">
        <v>#DIV/0!</v>
      </c>
      <c r="BF71" t="s">
        <v>367</v>
      </c>
      <c r="BG71">
        <v>0</v>
      </c>
      <c r="BH71" t="e">
        <v>#DIV/0!</v>
      </c>
      <c r="BI71" t="e">
        <v>#DIV/0!</v>
      </c>
      <c r="BJ71" t="e">
        <v>#DIV/0!</v>
      </c>
      <c r="BK71" t="e">
        <v>#DIV/0!</v>
      </c>
      <c r="BL71" t="e">
        <v>#DIV/0!</v>
      </c>
      <c r="BM71" t="e">
        <v>#DIV/0!</v>
      </c>
      <c r="BN71" t="e">
        <v>#DIV/0!</v>
      </c>
      <c r="BO71" t="e">
        <v>#DIV/0!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1499.88</v>
      </c>
      <c r="CI71">
        <v>1261.115</v>
      </c>
      <c r="CJ71">
        <v>0.84080999999999995</v>
      </c>
      <c r="CK71">
        <v>0.161164</v>
      </c>
      <c r="CL71">
        <v>6</v>
      </c>
      <c r="CM71">
        <v>0.5</v>
      </c>
      <c r="CN71" t="s">
        <v>368</v>
      </c>
      <c r="CO71">
        <v>2</v>
      </c>
      <c r="CP71">
        <v>1660000000</v>
      </c>
      <c r="CQ71">
        <v>381.81400000000002</v>
      </c>
      <c r="CR71">
        <v>400.09199999999998</v>
      </c>
      <c r="CS71">
        <v>26.77</v>
      </c>
      <c r="CT71">
        <v>21.6267</v>
      </c>
      <c r="CU71">
        <v>377.29700000000003</v>
      </c>
      <c r="CV71">
        <v>25.6905</v>
      </c>
      <c r="CW71">
        <v>550.173</v>
      </c>
      <c r="CX71">
        <v>101.133</v>
      </c>
      <c r="CY71">
        <v>0.100022</v>
      </c>
      <c r="CZ71">
        <v>29.102699999999999</v>
      </c>
      <c r="DA71">
        <v>29.557700000000001</v>
      </c>
      <c r="DB71">
        <v>999.9</v>
      </c>
      <c r="DC71">
        <v>0</v>
      </c>
      <c r="DD71">
        <v>0</v>
      </c>
      <c r="DE71">
        <v>5010</v>
      </c>
      <c r="DF71">
        <v>0</v>
      </c>
      <c r="DG71">
        <v>139.32400000000001</v>
      </c>
      <c r="DH71">
        <v>-18.278700000000001</v>
      </c>
      <c r="DI71">
        <v>392.31599999999997</v>
      </c>
      <c r="DJ71">
        <v>408.93599999999998</v>
      </c>
      <c r="DK71">
        <v>5.1432900000000004</v>
      </c>
      <c r="DL71">
        <v>400.09199999999998</v>
      </c>
      <c r="DM71">
        <v>21.6267</v>
      </c>
      <c r="DN71">
        <v>2.7073299999999998</v>
      </c>
      <c r="DO71">
        <v>2.1871700000000001</v>
      </c>
      <c r="DP71">
        <v>22.329699999999999</v>
      </c>
      <c r="DQ71">
        <v>18.8687</v>
      </c>
      <c r="DR71">
        <v>1499.88</v>
      </c>
      <c r="DS71">
        <v>0.97299100000000005</v>
      </c>
      <c r="DT71">
        <v>2.7008999999999998E-2</v>
      </c>
      <c r="DU71">
        <v>0</v>
      </c>
      <c r="DV71">
        <v>2.0318999999999998</v>
      </c>
      <c r="DW71">
        <v>0</v>
      </c>
      <c r="DX71">
        <v>17107.8</v>
      </c>
      <c r="DY71">
        <v>13302.4</v>
      </c>
      <c r="DZ71">
        <v>38.436999999999998</v>
      </c>
      <c r="EA71">
        <v>40.125</v>
      </c>
      <c r="EB71">
        <v>39</v>
      </c>
      <c r="EC71">
        <v>39.061999999999998</v>
      </c>
      <c r="ED71">
        <v>38.561999999999998</v>
      </c>
      <c r="EE71">
        <v>1459.37</v>
      </c>
      <c r="EF71">
        <v>40.51</v>
      </c>
      <c r="EG71">
        <v>0</v>
      </c>
      <c r="EH71">
        <v>1660000000</v>
      </c>
      <c r="EI71">
        <v>0</v>
      </c>
      <c r="EJ71">
        <v>2.2803270000000002</v>
      </c>
      <c r="EK71">
        <v>-0.71282999999999996</v>
      </c>
      <c r="EL71">
        <v>2389.5859999999998</v>
      </c>
      <c r="EM71">
        <v>16827.87</v>
      </c>
      <c r="EN71">
        <v>15</v>
      </c>
      <c r="EO71">
        <v>1660000000</v>
      </c>
      <c r="EP71">
        <v>4.0833333333333333E-2</v>
      </c>
      <c r="EQ71">
        <v>1660000000</v>
      </c>
      <c r="ER71">
        <v>1660000000</v>
      </c>
      <c r="ES71">
        <v>58</v>
      </c>
      <c r="ET71">
        <v>2.1000000000000001E-2</v>
      </c>
      <c r="EU71">
        <v>1.0999999999999999E-2</v>
      </c>
      <c r="EV71">
        <v>4.5490000000000004</v>
      </c>
      <c r="EW71">
        <v>0.92900000000000005</v>
      </c>
      <c r="EX71">
        <v>401</v>
      </c>
      <c r="EY71">
        <v>22</v>
      </c>
      <c r="EZ71">
        <v>0.2</v>
      </c>
      <c r="FA71">
        <v>0.02</v>
      </c>
      <c r="FB71">
        <v>-18.187899999999999</v>
      </c>
      <c r="FC71">
        <v>-0.51359999999999995</v>
      </c>
      <c r="FD71">
        <v>5.8161999999999998E-2</v>
      </c>
      <c r="FE71">
        <v>0</v>
      </c>
      <c r="FF71">
        <v>5.13028</v>
      </c>
      <c r="FG71">
        <v>0.21829699999999999</v>
      </c>
      <c r="FH71">
        <v>2.8594000000000001E-2</v>
      </c>
      <c r="FI71">
        <v>1</v>
      </c>
      <c r="FJ71">
        <v>1</v>
      </c>
      <c r="FK71">
        <v>2</v>
      </c>
      <c r="FL71">
        <v>44563</v>
      </c>
      <c r="FM71">
        <v>3.0508500000000001</v>
      </c>
      <c r="FN71">
        <v>2.7640199999999999</v>
      </c>
      <c r="FO71">
        <v>9.4722000000000001E-2</v>
      </c>
      <c r="FP71">
        <v>9.9618999999999999E-2</v>
      </c>
      <c r="FQ71">
        <v>0.124642</v>
      </c>
      <c r="FR71">
        <v>0.110593</v>
      </c>
      <c r="FS71">
        <v>28253</v>
      </c>
      <c r="FT71">
        <v>22056.3</v>
      </c>
      <c r="FU71">
        <v>29341.4</v>
      </c>
      <c r="FV71">
        <v>23987.9</v>
      </c>
      <c r="FW71">
        <v>33719.4</v>
      </c>
      <c r="FX71">
        <v>31142.3</v>
      </c>
      <c r="FY71">
        <v>42324.2</v>
      </c>
      <c r="FZ71">
        <v>39113.9</v>
      </c>
      <c r="GA71">
        <v>2.0085700000000002</v>
      </c>
      <c r="GB71">
        <v>1.8224499999999999</v>
      </c>
      <c r="GC71">
        <v>-2.2499999999999998E-3</v>
      </c>
      <c r="GD71">
        <v>0</v>
      </c>
      <c r="GE71">
        <v>29.5944</v>
      </c>
      <c r="GF71">
        <v>999.9</v>
      </c>
      <c r="GG71">
        <v>46.8</v>
      </c>
      <c r="GH71">
        <v>37.5</v>
      </c>
      <c r="GI71">
        <v>29.981400000000001</v>
      </c>
      <c r="GJ71">
        <v>30.863</v>
      </c>
      <c r="GK71">
        <v>32.167499999999997</v>
      </c>
      <c r="GL71">
        <v>1</v>
      </c>
      <c r="GM71">
        <v>0.69550299999999998</v>
      </c>
      <c r="GN71">
        <v>3.1070600000000002</v>
      </c>
      <c r="GO71">
        <v>20.238299999999999</v>
      </c>
      <c r="GP71">
        <v>5.2232799999999999</v>
      </c>
      <c r="GQ71">
        <v>11.9201</v>
      </c>
      <c r="GR71">
        <v>4.9638</v>
      </c>
      <c r="GS71">
        <v>3.2919999999999998</v>
      </c>
      <c r="GT71">
        <v>9999</v>
      </c>
      <c r="GU71">
        <v>9999</v>
      </c>
      <c r="GV71">
        <v>9848.2999999999993</v>
      </c>
      <c r="GW71">
        <v>989.9</v>
      </c>
      <c r="GX71">
        <v>1.8772899999999999</v>
      </c>
      <c r="GY71">
        <v>1.8756299999999999</v>
      </c>
      <c r="GZ71">
        <v>1.8743300000000001</v>
      </c>
      <c r="HA71">
        <v>1.8736200000000001</v>
      </c>
      <c r="HB71">
        <v>1.875</v>
      </c>
      <c r="HC71">
        <v>1.8699600000000001</v>
      </c>
      <c r="HD71">
        <v>1.87409</v>
      </c>
      <c r="HE71">
        <v>1.87913</v>
      </c>
      <c r="HF71">
        <v>0</v>
      </c>
      <c r="HG71">
        <v>0</v>
      </c>
      <c r="HH71">
        <v>0</v>
      </c>
      <c r="HI71">
        <v>0</v>
      </c>
      <c r="HJ71">
        <v>0</v>
      </c>
      <c r="HK71" t="s">
        <v>372</v>
      </c>
      <c r="HL71" t="s">
        <v>373</v>
      </c>
      <c r="HM71" t="s">
        <v>780</v>
      </c>
      <c r="HN71" t="s">
        <v>780</v>
      </c>
      <c r="HO71" t="s">
        <v>373</v>
      </c>
      <c r="HP71">
        <v>0</v>
      </c>
      <c r="HQ71">
        <v>100</v>
      </c>
      <c r="HR71">
        <v>100</v>
      </c>
      <c r="HS71">
        <v>4.5170000000000003</v>
      </c>
      <c r="HT71">
        <v>1.0794999999999999</v>
      </c>
      <c r="HU71">
        <v>3.5966640000000001</v>
      </c>
      <c r="HV71">
        <v>3.163E-3</v>
      </c>
      <c r="HW71">
        <v>-1.9999999999999999E-6</v>
      </c>
      <c r="HX71">
        <v>3.13E-10</v>
      </c>
      <c r="HY71">
        <v>0.32710400000000001</v>
      </c>
      <c r="HZ71">
        <v>2.2706E-2</v>
      </c>
      <c r="IA71">
        <v>3.1700000000000001E-4</v>
      </c>
      <c r="IB71">
        <v>-2.3999999999999999E-6</v>
      </c>
      <c r="IC71">
        <v>4</v>
      </c>
      <c r="ID71">
        <v>1883</v>
      </c>
      <c r="IE71">
        <v>1</v>
      </c>
      <c r="IF71">
        <v>28</v>
      </c>
      <c r="IG71">
        <v>1.3</v>
      </c>
      <c r="IH71">
        <v>4.7</v>
      </c>
      <c r="II71">
        <v>1.0388200000000001</v>
      </c>
      <c r="IJ71">
        <v>2.4670399999999999</v>
      </c>
      <c r="IK71">
        <v>1.42578</v>
      </c>
      <c r="IL71">
        <v>2.2863799999999999</v>
      </c>
      <c r="IM71">
        <v>1.5478499999999999</v>
      </c>
      <c r="IN71">
        <v>2.4157700000000002</v>
      </c>
      <c r="IO71">
        <v>40.247399999999999</v>
      </c>
      <c r="IP71">
        <v>13.615399999999999</v>
      </c>
      <c r="IQ71">
        <v>18</v>
      </c>
      <c r="IR71">
        <v>591.37</v>
      </c>
      <c r="IS71">
        <v>452.93</v>
      </c>
      <c r="IT71">
        <v>25.000299999999999</v>
      </c>
      <c r="IU71">
        <v>35.471699999999998</v>
      </c>
      <c r="IV71">
        <v>30.000499999999999</v>
      </c>
      <c r="IW71">
        <v>35.564100000000003</v>
      </c>
      <c r="IX71">
        <v>35.489100000000001</v>
      </c>
      <c r="IY71">
        <v>20.8278</v>
      </c>
      <c r="IZ71">
        <v>28.764600000000002</v>
      </c>
      <c r="JA71">
        <v>0</v>
      </c>
      <c r="JB71">
        <v>25</v>
      </c>
      <c r="JC71">
        <v>400</v>
      </c>
      <c r="JD71">
        <v>21.674399999999999</v>
      </c>
      <c r="JE71">
        <v>98.136200000000002</v>
      </c>
      <c r="JF71">
        <v>99.535300000000007</v>
      </c>
    </row>
    <row r="72" spans="1:266" x14ac:dyDescent="0.2">
      <c r="A72">
        <v>70</v>
      </c>
      <c r="B72">
        <v>1660000000</v>
      </c>
      <c r="C72">
        <v>12681.1</v>
      </c>
      <c r="D72" t="s">
        <v>853</v>
      </c>
      <c r="E72">
        <v>4.2581018518518525E-2</v>
      </c>
      <c r="F72" t="s">
        <v>366</v>
      </c>
      <c r="H72" t="s">
        <v>449</v>
      </c>
      <c r="I72">
        <v>14</v>
      </c>
      <c r="J72" t="s">
        <v>844</v>
      </c>
      <c r="K72">
        <v>1660000000</v>
      </c>
      <c r="L72">
        <v>4.8300000000000001E-3</v>
      </c>
      <c r="M72">
        <v>4.8303960000000004</v>
      </c>
      <c r="N72">
        <v>20.17915</v>
      </c>
      <c r="O72">
        <v>574.98400000000004</v>
      </c>
      <c r="P72">
        <v>468.66500000000002</v>
      </c>
      <c r="Q72">
        <v>47.445279999999997</v>
      </c>
      <c r="R72">
        <v>58.208480000000002</v>
      </c>
      <c r="S72">
        <v>0.37297999999999998</v>
      </c>
      <c r="T72">
        <v>1.918801</v>
      </c>
      <c r="U72">
        <v>0.33688899999999999</v>
      </c>
      <c r="V72">
        <v>0.213506</v>
      </c>
      <c r="W72">
        <v>241.76310000000001</v>
      </c>
      <c r="X72">
        <v>29.396409999999999</v>
      </c>
      <c r="Y72">
        <v>29.396409999999999</v>
      </c>
      <c r="Z72">
        <v>4.1149550000000001</v>
      </c>
      <c r="AA72">
        <v>66.87039</v>
      </c>
      <c r="AB72">
        <v>2.7123680000000001</v>
      </c>
      <c r="AC72">
        <v>4.0561569999999998</v>
      </c>
      <c r="AD72">
        <v>1.402587</v>
      </c>
      <c r="AE72">
        <v>-213.02</v>
      </c>
      <c r="AF72">
        <v>-25.7803</v>
      </c>
      <c r="AG72">
        <v>-2.9659399999999998</v>
      </c>
      <c r="AH72">
        <v>-3.6700000000000001E-3</v>
      </c>
      <c r="AI72">
        <v>0</v>
      </c>
      <c r="AJ72">
        <v>0</v>
      </c>
      <c r="AK72">
        <v>1</v>
      </c>
      <c r="AL72">
        <v>0</v>
      </c>
      <c r="AM72">
        <v>25688.44</v>
      </c>
      <c r="AN72" t="s">
        <v>367</v>
      </c>
      <c r="AO72" t="s">
        <v>367</v>
      </c>
      <c r="AP72">
        <v>0</v>
      </c>
      <c r="AQ72">
        <v>0</v>
      </c>
      <c r="AR72" t="e">
        <v>#DIV/0!</v>
      </c>
      <c r="AS72">
        <v>0</v>
      </c>
      <c r="AT72" t="s">
        <v>367</v>
      </c>
      <c r="AU72" t="s">
        <v>367</v>
      </c>
      <c r="AV72">
        <v>0</v>
      </c>
      <c r="AW72">
        <v>0</v>
      </c>
      <c r="AX72" t="e">
        <v>#DIV/0!</v>
      </c>
      <c r="AY72">
        <v>0.5</v>
      </c>
      <c r="AZ72">
        <v>1261.308</v>
      </c>
      <c r="BA72">
        <v>20.17915</v>
      </c>
      <c r="BB72" t="e">
        <v>#DIV/0!</v>
      </c>
      <c r="BC72">
        <v>1.5998999999999999E-2</v>
      </c>
      <c r="BD72" t="e">
        <v>#DIV/0!</v>
      </c>
      <c r="BE72" t="e">
        <v>#DIV/0!</v>
      </c>
      <c r="BF72" t="s">
        <v>367</v>
      </c>
      <c r="BG72">
        <v>0</v>
      </c>
      <c r="BH72" t="e">
        <v>#DIV/0!</v>
      </c>
      <c r="BI72" t="e">
        <v>#DIV/0!</v>
      </c>
      <c r="BJ72" t="e">
        <v>#DIV/0!</v>
      </c>
      <c r="BK72" t="e">
        <v>#DIV/0!</v>
      </c>
      <c r="BL72" t="e">
        <v>#DIV/0!</v>
      </c>
      <c r="BM72" t="e">
        <v>#DIV/0!</v>
      </c>
      <c r="BN72" t="e">
        <v>#DIV/0!</v>
      </c>
      <c r="BO72" t="e">
        <v>#DIV/0!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1500.11</v>
      </c>
      <c r="CI72">
        <v>1261.308</v>
      </c>
      <c r="CJ72">
        <v>0.84080999999999995</v>
      </c>
      <c r="CK72">
        <v>0.161164</v>
      </c>
      <c r="CL72">
        <v>6</v>
      </c>
      <c r="CM72">
        <v>0.5</v>
      </c>
      <c r="CN72" t="s">
        <v>368</v>
      </c>
      <c r="CO72">
        <v>2</v>
      </c>
      <c r="CP72">
        <v>1660000000</v>
      </c>
      <c r="CQ72">
        <v>574.98400000000004</v>
      </c>
      <c r="CR72">
        <v>600.02</v>
      </c>
      <c r="CS72">
        <v>26.7928</v>
      </c>
      <c r="CT72">
        <v>21.666</v>
      </c>
      <c r="CU72">
        <v>569.73500000000001</v>
      </c>
      <c r="CV72">
        <v>25.712499999999999</v>
      </c>
      <c r="CW72">
        <v>550.16499999999996</v>
      </c>
      <c r="CX72">
        <v>101.13500000000001</v>
      </c>
      <c r="CY72">
        <v>9.9949999999999997E-2</v>
      </c>
      <c r="CZ72">
        <v>29.147200000000002</v>
      </c>
      <c r="DA72">
        <v>29.5562</v>
      </c>
      <c r="DB72">
        <v>999.9</v>
      </c>
      <c r="DC72">
        <v>0</v>
      </c>
      <c r="DD72">
        <v>0</v>
      </c>
      <c r="DE72">
        <v>5010</v>
      </c>
      <c r="DF72">
        <v>0</v>
      </c>
      <c r="DG72">
        <v>405.14</v>
      </c>
      <c r="DH72">
        <v>-25.489799999999999</v>
      </c>
      <c r="DI72">
        <v>590.34699999999998</v>
      </c>
      <c r="DJ72">
        <v>613.30799999999999</v>
      </c>
      <c r="DK72">
        <v>5.1267899999999997</v>
      </c>
      <c r="DL72">
        <v>600.02</v>
      </c>
      <c r="DM72">
        <v>21.666</v>
      </c>
      <c r="DN72">
        <v>2.7096800000000001</v>
      </c>
      <c r="DO72">
        <v>2.1911900000000002</v>
      </c>
      <c r="DP72">
        <v>22.344000000000001</v>
      </c>
      <c r="DQ72">
        <v>18.898</v>
      </c>
      <c r="DR72">
        <v>1500.11</v>
      </c>
      <c r="DS72">
        <v>0.97299599999999997</v>
      </c>
      <c r="DT72">
        <v>2.7004E-2</v>
      </c>
      <c r="DU72">
        <v>0</v>
      </c>
      <c r="DV72">
        <v>2.3580999999999999</v>
      </c>
      <c r="DW72">
        <v>0</v>
      </c>
      <c r="DX72">
        <v>17752.8</v>
      </c>
      <c r="DY72">
        <v>13304.5</v>
      </c>
      <c r="DZ72">
        <v>38.561999999999998</v>
      </c>
      <c r="EA72">
        <v>40.186999999999998</v>
      </c>
      <c r="EB72">
        <v>39.061999999999998</v>
      </c>
      <c r="EC72">
        <v>39.186999999999998</v>
      </c>
      <c r="ED72">
        <v>38.561999999999998</v>
      </c>
      <c r="EE72">
        <v>1459.6</v>
      </c>
      <c r="EF72">
        <v>40.51</v>
      </c>
      <c r="EG72">
        <v>0</v>
      </c>
      <c r="EH72">
        <v>1660000000</v>
      </c>
      <c r="EI72">
        <v>0</v>
      </c>
      <c r="EJ72">
        <v>2.2387190000000001</v>
      </c>
      <c r="EK72">
        <v>0.92105599999999999</v>
      </c>
      <c r="EL72">
        <v>620.63250000000005</v>
      </c>
      <c r="EM72">
        <v>17669.66</v>
      </c>
      <c r="EN72">
        <v>15</v>
      </c>
      <c r="EO72">
        <v>1660000000</v>
      </c>
      <c r="EP72">
        <v>4.3055555555555562E-2</v>
      </c>
      <c r="EQ72">
        <v>1660000000</v>
      </c>
      <c r="ER72">
        <v>1660000000</v>
      </c>
      <c r="ES72">
        <v>59</v>
      </c>
      <c r="ET72">
        <v>0.42599999999999999</v>
      </c>
      <c r="EU72">
        <v>1.0999999999999999E-2</v>
      </c>
      <c r="EV72">
        <v>5.2489999999999997</v>
      </c>
      <c r="EW72">
        <v>0.92900000000000005</v>
      </c>
      <c r="EX72">
        <v>600</v>
      </c>
      <c r="EY72">
        <v>22</v>
      </c>
      <c r="EZ72">
        <v>0.09</v>
      </c>
      <c r="FA72">
        <v>0.02</v>
      </c>
      <c r="FB72">
        <v>-25.8978</v>
      </c>
      <c r="FC72">
        <v>2.2546729999999999</v>
      </c>
      <c r="FD72">
        <v>0.22993</v>
      </c>
      <c r="FE72">
        <v>0</v>
      </c>
      <c r="FF72">
        <v>5.1295210000000004</v>
      </c>
      <c r="FG72">
        <v>-3.2000000000000003E-4</v>
      </c>
      <c r="FH72">
        <v>2.0929999999999998E-3</v>
      </c>
      <c r="FI72">
        <v>1</v>
      </c>
      <c r="FJ72">
        <v>1</v>
      </c>
      <c r="FK72">
        <v>2</v>
      </c>
      <c r="FL72">
        <v>44563</v>
      </c>
      <c r="FM72">
        <v>3.0506899999999999</v>
      </c>
      <c r="FN72">
        <v>2.7639499999999999</v>
      </c>
      <c r="FO72">
        <v>0.12887999999999999</v>
      </c>
      <c r="FP72">
        <v>0.134302</v>
      </c>
      <c r="FQ72">
        <v>0.124691</v>
      </c>
      <c r="FR72">
        <v>0.110709</v>
      </c>
      <c r="FS72">
        <v>27180.9</v>
      </c>
      <c r="FT72">
        <v>21200</v>
      </c>
      <c r="FU72">
        <v>29337.5</v>
      </c>
      <c r="FV72">
        <v>23982.5</v>
      </c>
      <c r="FW72">
        <v>33713.4</v>
      </c>
      <c r="FX72">
        <v>31133.1</v>
      </c>
      <c r="FY72">
        <v>42316.800000000003</v>
      </c>
      <c r="FZ72">
        <v>39105.699999999997</v>
      </c>
      <c r="GA72">
        <v>2.0077500000000001</v>
      </c>
      <c r="GB72">
        <v>1.8216000000000001</v>
      </c>
      <c r="GC72">
        <v>-1.1780000000000001E-2</v>
      </c>
      <c r="GD72">
        <v>0</v>
      </c>
      <c r="GE72">
        <v>29.748000000000001</v>
      </c>
      <c r="GF72">
        <v>999.9</v>
      </c>
      <c r="GG72">
        <v>46.5</v>
      </c>
      <c r="GH72">
        <v>37.6</v>
      </c>
      <c r="GI72">
        <v>29.9514</v>
      </c>
      <c r="GJ72">
        <v>31.132999999999999</v>
      </c>
      <c r="GK72">
        <v>32.171500000000002</v>
      </c>
      <c r="GL72">
        <v>1</v>
      </c>
      <c r="GM72">
        <v>0.70413400000000004</v>
      </c>
      <c r="GN72">
        <v>3.17699</v>
      </c>
      <c r="GO72">
        <v>20.236899999999999</v>
      </c>
      <c r="GP72">
        <v>5.2237299999999998</v>
      </c>
      <c r="GQ72">
        <v>11.9201</v>
      </c>
      <c r="GR72">
        <v>4.9636500000000003</v>
      </c>
      <c r="GS72">
        <v>3.2919999999999998</v>
      </c>
      <c r="GT72">
        <v>9999</v>
      </c>
      <c r="GU72">
        <v>9999</v>
      </c>
      <c r="GV72">
        <v>9848.2999999999993</v>
      </c>
      <c r="GW72">
        <v>989.9</v>
      </c>
      <c r="GX72">
        <v>1.8772899999999999</v>
      </c>
      <c r="GY72">
        <v>1.87561</v>
      </c>
      <c r="GZ72">
        <v>1.8743799999999999</v>
      </c>
      <c r="HA72">
        <v>1.8735999999999999</v>
      </c>
      <c r="HB72">
        <v>1.875</v>
      </c>
      <c r="HC72">
        <v>1.8699600000000001</v>
      </c>
      <c r="HD72">
        <v>1.87412</v>
      </c>
      <c r="HE72">
        <v>1.8791899999999999</v>
      </c>
      <c r="HF72">
        <v>0</v>
      </c>
      <c r="HG72">
        <v>0</v>
      </c>
      <c r="HH72">
        <v>0</v>
      </c>
      <c r="HI72">
        <v>0</v>
      </c>
      <c r="HJ72">
        <v>0</v>
      </c>
      <c r="HK72" t="s">
        <v>372</v>
      </c>
      <c r="HL72" t="s">
        <v>373</v>
      </c>
      <c r="HM72" t="s">
        <v>780</v>
      </c>
      <c r="HN72" t="s">
        <v>780</v>
      </c>
      <c r="HO72" t="s">
        <v>373</v>
      </c>
      <c r="HP72">
        <v>0</v>
      </c>
      <c r="HQ72">
        <v>100</v>
      </c>
      <c r="HR72">
        <v>100</v>
      </c>
      <c r="HS72">
        <v>5.2489999999999997</v>
      </c>
      <c r="HT72">
        <v>1.0803</v>
      </c>
      <c r="HU72">
        <v>3.5966640000000001</v>
      </c>
      <c r="HV72">
        <v>3.163E-3</v>
      </c>
      <c r="HW72">
        <v>-1.9999999999999999E-6</v>
      </c>
      <c r="HX72">
        <v>3.13E-10</v>
      </c>
      <c r="HY72">
        <v>0.32710400000000001</v>
      </c>
      <c r="HZ72">
        <v>2.2706E-2</v>
      </c>
      <c r="IA72">
        <v>3.1700000000000001E-4</v>
      </c>
      <c r="IB72">
        <v>-2.3999999999999999E-6</v>
      </c>
      <c r="IC72">
        <v>4</v>
      </c>
      <c r="ID72">
        <v>1883</v>
      </c>
      <c r="IE72">
        <v>1</v>
      </c>
      <c r="IF72">
        <v>28</v>
      </c>
      <c r="IG72">
        <v>2.5</v>
      </c>
      <c r="IH72">
        <v>6</v>
      </c>
      <c r="II72">
        <v>1.4477500000000001</v>
      </c>
      <c r="IJ72">
        <v>2.47803</v>
      </c>
      <c r="IK72">
        <v>1.42578</v>
      </c>
      <c r="IL72">
        <v>2.2863799999999999</v>
      </c>
      <c r="IM72">
        <v>1.5478499999999999</v>
      </c>
      <c r="IN72">
        <v>2.4096700000000002</v>
      </c>
      <c r="IO72">
        <v>40.374499999999998</v>
      </c>
      <c r="IP72">
        <v>13.597899999999999</v>
      </c>
      <c r="IQ72">
        <v>18</v>
      </c>
      <c r="IR72">
        <v>591.61300000000006</v>
      </c>
      <c r="IS72">
        <v>453.09199999999998</v>
      </c>
      <c r="IT72">
        <v>25.000499999999999</v>
      </c>
      <c r="IU72">
        <v>35.567999999999998</v>
      </c>
      <c r="IV72">
        <v>30.000699999999998</v>
      </c>
      <c r="IW72">
        <v>35.662300000000002</v>
      </c>
      <c r="IX72">
        <v>35.590400000000002</v>
      </c>
      <c r="IY72">
        <v>29.006499999999999</v>
      </c>
      <c r="IZ72">
        <v>28.764600000000002</v>
      </c>
      <c r="JA72">
        <v>0</v>
      </c>
      <c r="JB72">
        <v>25</v>
      </c>
      <c r="JC72">
        <v>600</v>
      </c>
      <c r="JD72">
        <v>21.672899999999998</v>
      </c>
      <c r="JE72">
        <v>98.120800000000003</v>
      </c>
      <c r="JF72">
        <v>99.513900000000007</v>
      </c>
    </row>
    <row r="73" spans="1:266" x14ac:dyDescent="0.2">
      <c r="A73">
        <v>71</v>
      </c>
      <c r="B73">
        <v>1660000000</v>
      </c>
      <c r="C73">
        <v>12797.6</v>
      </c>
      <c r="D73" t="s">
        <v>854</v>
      </c>
      <c r="E73">
        <v>4.3935185185185188E-2</v>
      </c>
      <c r="F73" t="s">
        <v>366</v>
      </c>
      <c r="H73" t="s">
        <v>449</v>
      </c>
      <c r="I73">
        <v>14</v>
      </c>
      <c r="J73" t="s">
        <v>844</v>
      </c>
      <c r="K73">
        <v>1660000000</v>
      </c>
      <c r="L73">
        <v>4.9519999999999998E-3</v>
      </c>
      <c r="M73">
        <v>4.9519380000000002</v>
      </c>
      <c r="N73">
        <v>21.90316</v>
      </c>
      <c r="O73">
        <v>771.95600000000002</v>
      </c>
      <c r="P73">
        <v>656.28980000000001</v>
      </c>
      <c r="Q73">
        <v>66.435869999999994</v>
      </c>
      <c r="R73">
        <v>78.144710000000003</v>
      </c>
      <c r="S73">
        <v>0.385349</v>
      </c>
      <c r="T73">
        <v>1.9148780000000001</v>
      </c>
      <c r="U73">
        <v>0.346885</v>
      </c>
      <c r="V73">
        <v>0.21993799999999999</v>
      </c>
      <c r="W73">
        <v>241.73220000000001</v>
      </c>
      <c r="X73">
        <v>29.472819999999999</v>
      </c>
      <c r="Y73">
        <v>29.472819999999999</v>
      </c>
      <c r="Z73">
        <v>4.1331290000000003</v>
      </c>
      <c r="AA73">
        <v>67.002399999999994</v>
      </c>
      <c r="AB73">
        <v>2.7370730000000001</v>
      </c>
      <c r="AC73">
        <v>4.0850369999999998</v>
      </c>
      <c r="AD73">
        <v>1.396056</v>
      </c>
      <c r="AE73">
        <v>-218.38</v>
      </c>
      <c r="AF73">
        <v>-20.937999999999999</v>
      </c>
      <c r="AG73">
        <v>-2.4161700000000002</v>
      </c>
      <c r="AH73">
        <v>-2.4299999999999999E-3</v>
      </c>
      <c r="AI73">
        <v>0</v>
      </c>
      <c r="AJ73">
        <v>0</v>
      </c>
      <c r="AK73">
        <v>1</v>
      </c>
      <c r="AL73">
        <v>0</v>
      </c>
      <c r="AM73">
        <v>25580.240000000002</v>
      </c>
      <c r="AN73" t="s">
        <v>367</v>
      </c>
      <c r="AO73" t="s">
        <v>367</v>
      </c>
      <c r="AP73">
        <v>0</v>
      </c>
      <c r="AQ73">
        <v>0</v>
      </c>
      <c r="AR73" t="e">
        <v>#DIV/0!</v>
      </c>
      <c r="AS73">
        <v>0</v>
      </c>
      <c r="AT73" t="s">
        <v>367</v>
      </c>
      <c r="AU73" t="s">
        <v>367</v>
      </c>
      <c r="AV73">
        <v>0</v>
      </c>
      <c r="AW73">
        <v>0</v>
      </c>
      <c r="AX73" t="e">
        <v>#DIV/0!</v>
      </c>
      <c r="AY73">
        <v>0.5</v>
      </c>
      <c r="AZ73">
        <v>1261.1479999999999</v>
      </c>
      <c r="BA73">
        <v>21.90316</v>
      </c>
      <c r="BB73" t="e">
        <v>#DIV/0!</v>
      </c>
      <c r="BC73">
        <v>1.7368000000000001E-2</v>
      </c>
      <c r="BD73" t="e">
        <v>#DIV/0!</v>
      </c>
      <c r="BE73" t="e">
        <v>#DIV/0!</v>
      </c>
      <c r="BF73" t="s">
        <v>367</v>
      </c>
      <c r="BG73">
        <v>0</v>
      </c>
      <c r="BH73" t="e">
        <v>#DIV/0!</v>
      </c>
      <c r="BI73" t="e">
        <v>#DIV/0!</v>
      </c>
      <c r="BJ73" t="e">
        <v>#DIV/0!</v>
      </c>
      <c r="BK73" t="e">
        <v>#DIV/0!</v>
      </c>
      <c r="BL73" t="e">
        <v>#DIV/0!</v>
      </c>
      <c r="BM73" t="e">
        <v>#DIV/0!</v>
      </c>
      <c r="BN73" t="e">
        <v>#DIV/0!</v>
      </c>
      <c r="BO73" t="e">
        <v>#DIV/0!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1499.92</v>
      </c>
      <c r="CI73">
        <v>1261.1479999999999</v>
      </c>
      <c r="CJ73">
        <v>0.84080999999999995</v>
      </c>
      <c r="CK73">
        <v>0.161163</v>
      </c>
      <c r="CL73">
        <v>6</v>
      </c>
      <c r="CM73">
        <v>0.5</v>
      </c>
      <c r="CN73" t="s">
        <v>368</v>
      </c>
      <c r="CO73">
        <v>2</v>
      </c>
      <c r="CP73">
        <v>1660000000</v>
      </c>
      <c r="CQ73">
        <v>771.95600000000002</v>
      </c>
      <c r="CR73">
        <v>800.00800000000004</v>
      </c>
      <c r="CS73">
        <v>27.0383</v>
      </c>
      <c r="CT73">
        <v>21.784600000000001</v>
      </c>
      <c r="CU73">
        <v>766.21600000000001</v>
      </c>
      <c r="CV73">
        <v>25.9499</v>
      </c>
      <c r="CW73">
        <v>550.24599999999998</v>
      </c>
      <c r="CX73">
        <v>101.129</v>
      </c>
      <c r="CY73">
        <v>0.100483</v>
      </c>
      <c r="CZ73">
        <v>29.27</v>
      </c>
      <c r="DA73">
        <v>29.678000000000001</v>
      </c>
      <c r="DB73">
        <v>999.9</v>
      </c>
      <c r="DC73">
        <v>0</v>
      </c>
      <c r="DD73">
        <v>0</v>
      </c>
      <c r="DE73">
        <v>4993.75</v>
      </c>
      <c r="DF73">
        <v>0</v>
      </c>
      <c r="DG73">
        <v>1229.7</v>
      </c>
      <c r="DH73">
        <v>-28.401299999999999</v>
      </c>
      <c r="DI73">
        <v>793.04899999999998</v>
      </c>
      <c r="DJ73">
        <v>817.82399999999996</v>
      </c>
      <c r="DK73">
        <v>5.2537700000000003</v>
      </c>
      <c r="DL73">
        <v>800.00800000000004</v>
      </c>
      <c r="DM73">
        <v>21.784600000000001</v>
      </c>
      <c r="DN73">
        <v>2.7343700000000002</v>
      </c>
      <c r="DO73">
        <v>2.2030599999999998</v>
      </c>
      <c r="DP73">
        <v>22.493099999999998</v>
      </c>
      <c r="DQ73">
        <v>18.9846</v>
      </c>
      <c r="DR73">
        <v>1499.92</v>
      </c>
      <c r="DS73">
        <v>0.97299599999999997</v>
      </c>
      <c r="DT73">
        <v>2.7004E-2</v>
      </c>
      <c r="DU73">
        <v>0</v>
      </c>
      <c r="DV73">
        <v>2.2858000000000001</v>
      </c>
      <c r="DW73">
        <v>0</v>
      </c>
      <c r="DX73">
        <v>17225.599999999999</v>
      </c>
      <c r="DY73">
        <v>13302.8</v>
      </c>
      <c r="DZ73">
        <v>38.75</v>
      </c>
      <c r="EA73">
        <v>40.5</v>
      </c>
      <c r="EB73">
        <v>39.375</v>
      </c>
      <c r="EC73">
        <v>39.436999999999998</v>
      </c>
      <c r="ED73">
        <v>38.875</v>
      </c>
      <c r="EE73">
        <v>1459.42</v>
      </c>
      <c r="EF73">
        <v>40.5</v>
      </c>
      <c r="EG73">
        <v>0</v>
      </c>
      <c r="EH73">
        <v>1660000000</v>
      </c>
      <c r="EI73">
        <v>0</v>
      </c>
      <c r="EJ73">
        <v>2.2704770000000001</v>
      </c>
      <c r="EK73">
        <v>-6.88E-2</v>
      </c>
      <c r="EL73">
        <v>-305.63799999999998</v>
      </c>
      <c r="EM73">
        <v>17622.47</v>
      </c>
      <c r="EN73">
        <v>15</v>
      </c>
      <c r="EO73">
        <v>1660000000</v>
      </c>
      <c r="EP73">
        <v>4.4259259259259255E-2</v>
      </c>
      <c r="EQ73">
        <v>1660000000</v>
      </c>
      <c r="ER73">
        <v>1660000000</v>
      </c>
      <c r="ES73">
        <v>60</v>
      </c>
      <c r="ET73">
        <v>0.33400000000000002</v>
      </c>
      <c r="EU73">
        <v>1.0999999999999999E-2</v>
      </c>
      <c r="EV73">
        <v>5.74</v>
      </c>
      <c r="EW73">
        <v>0.92900000000000005</v>
      </c>
      <c r="EX73">
        <v>800</v>
      </c>
      <c r="EY73">
        <v>22</v>
      </c>
      <c r="EZ73">
        <v>0.08</v>
      </c>
      <c r="FA73">
        <v>0.02</v>
      </c>
      <c r="FB73">
        <v>-28.0535</v>
      </c>
      <c r="FC73">
        <v>-1.66614</v>
      </c>
      <c r="FD73">
        <v>0.172154</v>
      </c>
      <c r="FE73">
        <v>0</v>
      </c>
      <c r="FF73">
        <v>5.2817910000000001</v>
      </c>
      <c r="FG73">
        <v>-1.512E-2</v>
      </c>
      <c r="FH73">
        <v>1.1006999999999999E-2</v>
      </c>
      <c r="FI73">
        <v>1</v>
      </c>
      <c r="FJ73">
        <v>1</v>
      </c>
      <c r="FK73">
        <v>2</v>
      </c>
      <c r="FL73">
        <v>44563</v>
      </c>
      <c r="FM73">
        <v>3.0506700000000002</v>
      </c>
      <c r="FN73">
        <v>2.7644099999999998</v>
      </c>
      <c r="FO73">
        <v>0.15823200000000001</v>
      </c>
      <c r="FP73">
        <v>0.163573</v>
      </c>
      <c r="FQ73">
        <v>0.12543399999999999</v>
      </c>
      <c r="FR73">
        <v>0.111084</v>
      </c>
      <c r="FS73">
        <v>26251.7</v>
      </c>
      <c r="FT73">
        <v>20474.8</v>
      </c>
      <c r="FU73">
        <v>29326.5</v>
      </c>
      <c r="FV73">
        <v>23975.8</v>
      </c>
      <c r="FW73">
        <v>33673.4</v>
      </c>
      <c r="FX73">
        <v>31112.9</v>
      </c>
      <c r="FY73">
        <v>42300.2</v>
      </c>
      <c r="FZ73">
        <v>39095.1</v>
      </c>
      <c r="GA73">
        <v>2.0069699999999999</v>
      </c>
      <c r="GB73">
        <v>1.81813</v>
      </c>
      <c r="GC73">
        <v>-1.9050000000000001E-2</v>
      </c>
      <c r="GD73">
        <v>0</v>
      </c>
      <c r="GE73">
        <v>29.988199999999999</v>
      </c>
      <c r="GF73">
        <v>999.9</v>
      </c>
      <c r="GG73">
        <v>46.2</v>
      </c>
      <c r="GH73">
        <v>37.799999999999997</v>
      </c>
      <c r="GI73">
        <v>30.084900000000001</v>
      </c>
      <c r="GJ73">
        <v>31.163</v>
      </c>
      <c r="GK73">
        <v>32.584099999999999</v>
      </c>
      <c r="GL73">
        <v>1</v>
      </c>
      <c r="GM73">
        <v>0.72074400000000005</v>
      </c>
      <c r="GN73">
        <v>3.27962</v>
      </c>
      <c r="GO73">
        <v>20.2349</v>
      </c>
      <c r="GP73">
        <v>5.2235800000000001</v>
      </c>
      <c r="GQ73">
        <v>11.9201</v>
      </c>
      <c r="GR73">
        <v>4.9636500000000003</v>
      </c>
      <c r="GS73">
        <v>3.2919200000000002</v>
      </c>
      <c r="GT73">
        <v>9999</v>
      </c>
      <c r="GU73">
        <v>9999</v>
      </c>
      <c r="GV73">
        <v>9848.2999999999993</v>
      </c>
      <c r="GW73">
        <v>990</v>
      </c>
      <c r="GX73">
        <v>1.87731</v>
      </c>
      <c r="GY73">
        <v>1.87565</v>
      </c>
      <c r="GZ73">
        <v>1.8743700000000001</v>
      </c>
      <c r="HA73">
        <v>1.8736299999999999</v>
      </c>
      <c r="HB73">
        <v>1.875</v>
      </c>
      <c r="HC73">
        <v>1.8699600000000001</v>
      </c>
      <c r="HD73">
        <v>1.8741099999999999</v>
      </c>
      <c r="HE73">
        <v>1.8792599999999999</v>
      </c>
      <c r="HF73">
        <v>0</v>
      </c>
      <c r="HG73">
        <v>0</v>
      </c>
      <c r="HH73">
        <v>0</v>
      </c>
      <c r="HI73">
        <v>0</v>
      </c>
      <c r="HJ73">
        <v>0</v>
      </c>
      <c r="HK73" t="s">
        <v>372</v>
      </c>
      <c r="HL73" t="s">
        <v>373</v>
      </c>
      <c r="HM73" t="s">
        <v>780</v>
      </c>
      <c r="HN73" t="s">
        <v>780</v>
      </c>
      <c r="HO73" t="s">
        <v>373</v>
      </c>
      <c r="HP73">
        <v>0</v>
      </c>
      <c r="HQ73">
        <v>100</v>
      </c>
      <c r="HR73">
        <v>100</v>
      </c>
      <c r="HS73">
        <v>5.74</v>
      </c>
      <c r="HT73">
        <v>1.0884</v>
      </c>
      <c r="HU73">
        <v>4.0231170000000001</v>
      </c>
      <c r="HV73">
        <v>3.163E-3</v>
      </c>
      <c r="HW73">
        <v>-1.9999999999999999E-6</v>
      </c>
      <c r="HX73">
        <v>3.13E-10</v>
      </c>
      <c r="HY73">
        <v>0.32710400000000001</v>
      </c>
      <c r="HZ73">
        <v>2.2706E-2</v>
      </c>
      <c r="IA73">
        <v>3.1700000000000001E-4</v>
      </c>
      <c r="IB73">
        <v>-2.3999999999999999E-6</v>
      </c>
      <c r="IC73">
        <v>4</v>
      </c>
      <c r="ID73">
        <v>1883</v>
      </c>
      <c r="IE73">
        <v>1</v>
      </c>
      <c r="IF73">
        <v>28</v>
      </c>
      <c r="IG73">
        <v>1.3</v>
      </c>
      <c r="IH73">
        <v>7.9</v>
      </c>
      <c r="II73">
        <v>1.8347199999999999</v>
      </c>
      <c r="IJ73">
        <v>2.4694799999999999</v>
      </c>
      <c r="IK73">
        <v>1.42578</v>
      </c>
      <c r="IL73">
        <v>2.2875999999999999</v>
      </c>
      <c r="IM73">
        <v>1.5478499999999999</v>
      </c>
      <c r="IN73">
        <v>2.3315399999999999</v>
      </c>
      <c r="IO73">
        <v>40.629800000000003</v>
      </c>
      <c r="IP73">
        <v>13.5541</v>
      </c>
      <c r="IQ73">
        <v>18</v>
      </c>
      <c r="IR73">
        <v>592.52200000000005</v>
      </c>
      <c r="IS73">
        <v>452.04</v>
      </c>
      <c r="IT73">
        <v>25.000800000000002</v>
      </c>
      <c r="IU73">
        <v>35.756500000000003</v>
      </c>
      <c r="IV73">
        <v>30.000800000000002</v>
      </c>
      <c r="IW73">
        <v>35.833500000000001</v>
      </c>
      <c r="IX73">
        <v>35.753700000000002</v>
      </c>
      <c r="IY73">
        <v>36.765999999999998</v>
      </c>
      <c r="IZ73">
        <v>28.91</v>
      </c>
      <c r="JA73">
        <v>0</v>
      </c>
      <c r="JB73">
        <v>25</v>
      </c>
      <c r="JC73">
        <v>800</v>
      </c>
      <c r="JD73">
        <v>21.721599999999999</v>
      </c>
      <c r="JE73">
        <v>98.082999999999998</v>
      </c>
      <c r="JF73">
        <v>99.486599999999996</v>
      </c>
    </row>
    <row r="74" spans="1:266" x14ac:dyDescent="0.2">
      <c r="A74">
        <v>72</v>
      </c>
      <c r="B74">
        <v>1660000000</v>
      </c>
      <c r="C74">
        <v>12901.6</v>
      </c>
      <c r="D74" t="s">
        <v>855</v>
      </c>
      <c r="E74">
        <v>4.5138888888888888E-2</v>
      </c>
      <c r="F74" t="s">
        <v>366</v>
      </c>
      <c r="H74" t="s">
        <v>449</v>
      </c>
      <c r="I74">
        <v>14</v>
      </c>
      <c r="J74" t="s">
        <v>844</v>
      </c>
      <c r="K74">
        <v>1660000000</v>
      </c>
      <c r="L74">
        <v>4.9769999999999997E-3</v>
      </c>
      <c r="M74">
        <v>4.9771270000000003</v>
      </c>
      <c r="N74">
        <v>23.05537</v>
      </c>
      <c r="O74">
        <v>969.53</v>
      </c>
      <c r="P74">
        <v>845.23969999999997</v>
      </c>
      <c r="Q74">
        <v>85.562799999999996</v>
      </c>
      <c r="R74">
        <v>98.144589999999994</v>
      </c>
      <c r="S74">
        <v>0.38894499999999999</v>
      </c>
      <c r="T74">
        <v>1.916806</v>
      </c>
      <c r="U74">
        <v>0.34983500000000001</v>
      </c>
      <c r="V74">
        <v>0.221832</v>
      </c>
      <c r="W74">
        <v>241.75450000000001</v>
      </c>
      <c r="X74">
        <v>29.557970000000001</v>
      </c>
      <c r="Y74">
        <v>29.557970000000001</v>
      </c>
      <c r="Z74">
        <v>4.153467</v>
      </c>
      <c r="AA74">
        <v>67.255020000000002</v>
      </c>
      <c r="AB74">
        <v>2.76247</v>
      </c>
      <c r="AC74">
        <v>4.1074549999999999</v>
      </c>
      <c r="AD74">
        <v>1.390998</v>
      </c>
      <c r="AE74">
        <v>-219.49100000000001</v>
      </c>
      <c r="AF74">
        <v>-19.9621</v>
      </c>
      <c r="AG74">
        <v>-2.3033000000000001</v>
      </c>
      <c r="AH74">
        <v>-2.2100000000000002E-3</v>
      </c>
      <c r="AI74">
        <v>0</v>
      </c>
      <c r="AJ74">
        <v>0</v>
      </c>
      <c r="AK74">
        <v>1</v>
      </c>
      <c r="AL74">
        <v>0</v>
      </c>
      <c r="AM74">
        <v>25620.36</v>
      </c>
      <c r="AN74" t="s">
        <v>367</v>
      </c>
      <c r="AO74" t="s">
        <v>367</v>
      </c>
      <c r="AP74">
        <v>0</v>
      </c>
      <c r="AQ74">
        <v>0</v>
      </c>
      <c r="AR74" t="e">
        <v>#DIV/0!</v>
      </c>
      <c r="AS74">
        <v>0</v>
      </c>
      <c r="AT74" t="s">
        <v>367</v>
      </c>
      <c r="AU74" t="s">
        <v>367</v>
      </c>
      <c r="AV74">
        <v>0</v>
      </c>
      <c r="AW74">
        <v>0</v>
      </c>
      <c r="AX74" t="e">
        <v>#DIV/0!</v>
      </c>
      <c r="AY74">
        <v>0.5</v>
      </c>
      <c r="AZ74">
        <v>1261.2650000000001</v>
      </c>
      <c r="BA74">
        <v>23.05537</v>
      </c>
      <c r="BB74" t="e">
        <v>#DIV/0!</v>
      </c>
      <c r="BC74">
        <v>1.8280000000000001E-2</v>
      </c>
      <c r="BD74" t="e">
        <v>#DIV/0!</v>
      </c>
      <c r="BE74" t="e">
        <v>#DIV/0!</v>
      </c>
      <c r="BF74" t="s">
        <v>367</v>
      </c>
      <c r="BG74">
        <v>0</v>
      </c>
      <c r="BH74" t="e">
        <v>#DIV/0!</v>
      </c>
      <c r="BI74" t="e">
        <v>#DIV/0!</v>
      </c>
      <c r="BJ74" t="e">
        <v>#DIV/0!</v>
      </c>
      <c r="BK74" t="e">
        <v>#DIV/0!</v>
      </c>
      <c r="BL74" t="e">
        <v>#DIV/0!</v>
      </c>
      <c r="BM74" t="e">
        <v>#DIV/0!</v>
      </c>
      <c r="BN74" t="e">
        <v>#DIV/0!</v>
      </c>
      <c r="BO74" t="e">
        <v>#DIV/0!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1500.06</v>
      </c>
      <c r="CI74">
        <v>1261.2650000000001</v>
      </c>
      <c r="CJ74">
        <v>0.84080999999999995</v>
      </c>
      <c r="CK74">
        <v>0.161163</v>
      </c>
      <c r="CL74">
        <v>6</v>
      </c>
      <c r="CM74">
        <v>0.5</v>
      </c>
      <c r="CN74" t="s">
        <v>368</v>
      </c>
      <c r="CO74">
        <v>2</v>
      </c>
      <c r="CP74">
        <v>1660000000</v>
      </c>
      <c r="CQ74">
        <v>969.53</v>
      </c>
      <c r="CR74">
        <v>999.93899999999996</v>
      </c>
      <c r="CS74">
        <v>27.289300000000001</v>
      </c>
      <c r="CT74">
        <v>22.009</v>
      </c>
      <c r="CU74">
        <v>963.69899999999996</v>
      </c>
      <c r="CV74">
        <v>26.192499999999999</v>
      </c>
      <c r="CW74">
        <v>550.11699999999996</v>
      </c>
      <c r="CX74">
        <v>101.129</v>
      </c>
      <c r="CY74">
        <v>0.100039</v>
      </c>
      <c r="CZ74">
        <v>29.364799999999999</v>
      </c>
      <c r="DA74">
        <v>29.728999999999999</v>
      </c>
      <c r="DB74">
        <v>999.9</v>
      </c>
      <c r="DC74">
        <v>0</v>
      </c>
      <c r="DD74">
        <v>0</v>
      </c>
      <c r="DE74">
        <v>5001.88</v>
      </c>
      <c r="DF74">
        <v>0</v>
      </c>
      <c r="DG74">
        <v>1894.25</v>
      </c>
      <c r="DH74">
        <v>-30.448399999999999</v>
      </c>
      <c r="DI74">
        <v>996.69</v>
      </c>
      <c r="DJ74">
        <v>1022.44</v>
      </c>
      <c r="DK74">
        <v>5.2802899999999999</v>
      </c>
      <c r="DL74">
        <v>999.93899999999996</v>
      </c>
      <c r="DM74">
        <v>22.009</v>
      </c>
      <c r="DN74">
        <v>2.7597499999999999</v>
      </c>
      <c r="DO74">
        <v>2.2257600000000002</v>
      </c>
      <c r="DP74">
        <v>22.645299999999999</v>
      </c>
      <c r="DQ74">
        <v>19.148900000000001</v>
      </c>
      <c r="DR74">
        <v>1500.06</v>
      </c>
      <c r="DS74">
        <v>0.973001</v>
      </c>
      <c r="DT74">
        <v>2.6998999999999999E-2</v>
      </c>
      <c r="DU74">
        <v>0</v>
      </c>
      <c r="DV74">
        <v>2.3092999999999999</v>
      </c>
      <c r="DW74">
        <v>0</v>
      </c>
      <c r="DX74">
        <v>17556.3</v>
      </c>
      <c r="DY74">
        <v>13304.1</v>
      </c>
      <c r="DZ74">
        <v>38.811999999999998</v>
      </c>
      <c r="EA74">
        <v>40.5</v>
      </c>
      <c r="EB74">
        <v>39.375</v>
      </c>
      <c r="EC74">
        <v>39.5</v>
      </c>
      <c r="ED74">
        <v>38.875</v>
      </c>
      <c r="EE74">
        <v>1459.56</v>
      </c>
      <c r="EF74">
        <v>40.5</v>
      </c>
      <c r="EG74">
        <v>0</v>
      </c>
      <c r="EH74">
        <v>1660000000</v>
      </c>
      <c r="EI74">
        <v>0</v>
      </c>
      <c r="EJ74">
        <v>2.3393039999999998</v>
      </c>
      <c r="EK74">
        <v>1.2756E-2</v>
      </c>
      <c r="EL74">
        <v>-1538.21</v>
      </c>
      <c r="EM74">
        <v>17450.87</v>
      </c>
      <c r="EN74">
        <v>15</v>
      </c>
      <c r="EO74">
        <v>1660000000</v>
      </c>
      <c r="EP74">
        <v>4.5462962962962962E-2</v>
      </c>
      <c r="EQ74">
        <v>1660000000</v>
      </c>
      <c r="ER74">
        <v>1660000000</v>
      </c>
      <c r="ES74">
        <v>61</v>
      </c>
      <c r="ET74">
        <v>3.5000000000000003E-2</v>
      </c>
      <c r="EU74">
        <v>1.0999999999999999E-2</v>
      </c>
      <c r="EV74">
        <v>5.8310000000000004</v>
      </c>
      <c r="EW74">
        <v>0.92900000000000005</v>
      </c>
      <c r="EX74">
        <v>1000</v>
      </c>
      <c r="EY74">
        <v>22</v>
      </c>
      <c r="EZ74">
        <v>7.0000000000000007E-2</v>
      </c>
      <c r="FA74">
        <v>0.02</v>
      </c>
      <c r="FB74">
        <v>-30.057099999999998</v>
      </c>
      <c r="FC74">
        <v>-3.9050699999999998</v>
      </c>
      <c r="FD74">
        <v>0.40730100000000002</v>
      </c>
      <c r="FE74">
        <v>0</v>
      </c>
      <c r="FF74">
        <v>5.2903880000000001</v>
      </c>
      <c r="FG74">
        <v>-0.1472</v>
      </c>
      <c r="FH74">
        <v>1.7350999999999998E-2</v>
      </c>
      <c r="FI74">
        <v>1</v>
      </c>
      <c r="FJ74">
        <v>1</v>
      </c>
      <c r="FK74">
        <v>2</v>
      </c>
      <c r="FL74">
        <v>44563</v>
      </c>
      <c r="FM74">
        <v>3.0501900000000002</v>
      </c>
      <c r="FN74">
        <v>2.7639999999999998</v>
      </c>
      <c r="FO74">
        <v>0.184139</v>
      </c>
      <c r="FP74">
        <v>0.189357</v>
      </c>
      <c r="FQ74">
        <v>0.12621099999999999</v>
      </c>
      <c r="FR74">
        <v>0.11185</v>
      </c>
      <c r="FS74">
        <v>25434.7</v>
      </c>
      <c r="FT74">
        <v>19835.599999999999</v>
      </c>
      <c r="FU74">
        <v>29320.2</v>
      </c>
      <c r="FV74">
        <v>23969.5</v>
      </c>
      <c r="FW74">
        <v>33636.5</v>
      </c>
      <c r="FX74">
        <v>31079.599999999999</v>
      </c>
      <c r="FY74">
        <v>42289.4</v>
      </c>
      <c r="FZ74">
        <v>39085.5</v>
      </c>
      <c r="GA74">
        <v>2.0054799999999999</v>
      </c>
      <c r="GB74">
        <v>1.81603</v>
      </c>
      <c r="GC74">
        <v>-1.3050000000000001E-2</v>
      </c>
      <c r="GD74">
        <v>0</v>
      </c>
      <c r="GE74">
        <v>29.941500000000001</v>
      </c>
      <c r="GF74">
        <v>999.9</v>
      </c>
      <c r="GG74">
        <v>46</v>
      </c>
      <c r="GH74">
        <v>38</v>
      </c>
      <c r="GI74">
        <v>30.2821</v>
      </c>
      <c r="GJ74">
        <v>31.093</v>
      </c>
      <c r="GK74">
        <v>32.552100000000003</v>
      </c>
      <c r="GL74">
        <v>1</v>
      </c>
      <c r="GM74">
        <v>0.73272400000000004</v>
      </c>
      <c r="GN74">
        <v>3.3327</v>
      </c>
      <c r="GO74">
        <v>20.234100000000002</v>
      </c>
      <c r="GP74">
        <v>5.2244799999999998</v>
      </c>
      <c r="GQ74">
        <v>11.9201</v>
      </c>
      <c r="GR74">
        <v>4.9638</v>
      </c>
      <c r="GS74">
        <v>3.2919999999999998</v>
      </c>
      <c r="GT74">
        <v>9999</v>
      </c>
      <c r="GU74">
        <v>9999</v>
      </c>
      <c r="GV74">
        <v>9848.2999999999993</v>
      </c>
      <c r="GW74">
        <v>990</v>
      </c>
      <c r="GX74">
        <v>1.87731</v>
      </c>
      <c r="GY74">
        <v>1.87565</v>
      </c>
      <c r="GZ74">
        <v>1.8743799999999999</v>
      </c>
      <c r="HA74">
        <v>1.8736200000000001</v>
      </c>
      <c r="HB74">
        <v>1.875</v>
      </c>
      <c r="HC74">
        <v>1.8699600000000001</v>
      </c>
      <c r="HD74">
        <v>1.8741300000000001</v>
      </c>
      <c r="HE74">
        <v>1.8792</v>
      </c>
      <c r="HF74">
        <v>0</v>
      </c>
      <c r="HG74">
        <v>0</v>
      </c>
      <c r="HH74">
        <v>0</v>
      </c>
      <c r="HI74">
        <v>0</v>
      </c>
      <c r="HJ74">
        <v>0</v>
      </c>
      <c r="HK74" t="s">
        <v>372</v>
      </c>
      <c r="HL74" t="s">
        <v>373</v>
      </c>
      <c r="HM74" t="s">
        <v>780</v>
      </c>
      <c r="HN74" t="s">
        <v>780</v>
      </c>
      <c r="HO74" t="s">
        <v>373</v>
      </c>
      <c r="HP74">
        <v>0</v>
      </c>
      <c r="HQ74">
        <v>100</v>
      </c>
      <c r="HR74">
        <v>100</v>
      </c>
      <c r="HS74">
        <v>5.8310000000000004</v>
      </c>
      <c r="HT74">
        <v>1.0968</v>
      </c>
      <c r="HU74">
        <v>4.3574000000000002</v>
      </c>
      <c r="HV74">
        <v>3.163E-3</v>
      </c>
      <c r="HW74">
        <v>-1.9999999999999999E-6</v>
      </c>
      <c r="HX74">
        <v>3.13E-10</v>
      </c>
      <c r="HY74">
        <v>0.32710400000000001</v>
      </c>
      <c r="HZ74">
        <v>2.2706E-2</v>
      </c>
      <c r="IA74">
        <v>3.1700000000000001E-4</v>
      </c>
      <c r="IB74">
        <v>-2.3999999999999999E-6</v>
      </c>
      <c r="IC74">
        <v>4</v>
      </c>
      <c r="ID74">
        <v>1883</v>
      </c>
      <c r="IE74">
        <v>1</v>
      </c>
      <c r="IF74">
        <v>28</v>
      </c>
      <c r="IG74">
        <v>1.3</v>
      </c>
      <c r="IH74">
        <v>9.6</v>
      </c>
      <c r="II74">
        <v>2.20947</v>
      </c>
      <c r="IJ74">
        <v>2.4706999999999999</v>
      </c>
      <c r="IK74">
        <v>1.42578</v>
      </c>
      <c r="IL74">
        <v>2.2863799999999999</v>
      </c>
      <c r="IM74">
        <v>1.5478499999999999</v>
      </c>
      <c r="IN74">
        <v>2.323</v>
      </c>
      <c r="IO74">
        <v>40.758000000000003</v>
      </c>
      <c r="IP74">
        <v>13.5191</v>
      </c>
      <c r="IQ74">
        <v>18</v>
      </c>
      <c r="IR74">
        <v>592.51400000000001</v>
      </c>
      <c r="IS74">
        <v>451.54599999999999</v>
      </c>
      <c r="IT74">
        <v>25.000399999999999</v>
      </c>
      <c r="IU74">
        <v>35.883400000000002</v>
      </c>
      <c r="IV74">
        <v>30.000499999999999</v>
      </c>
      <c r="IW74">
        <v>35.960599999999999</v>
      </c>
      <c r="IX74">
        <v>35.8735</v>
      </c>
      <c r="IY74">
        <v>44.2395</v>
      </c>
      <c r="IZ74">
        <v>28.521000000000001</v>
      </c>
      <c r="JA74">
        <v>0</v>
      </c>
      <c r="JB74">
        <v>25</v>
      </c>
      <c r="JC74">
        <v>1000</v>
      </c>
      <c r="JD74">
        <v>21.965599999999998</v>
      </c>
      <c r="JE74">
        <v>98.059700000000007</v>
      </c>
      <c r="JF74">
        <v>99.461600000000004</v>
      </c>
    </row>
    <row r="75" spans="1:266" x14ac:dyDescent="0.2">
      <c r="A75">
        <v>73</v>
      </c>
      <c r="B75">
        <v>1660000000</v>
      </c>
      <c r="C75">
        <v>13005.6</v>
      </c>
      <c r="D75" t="s">
        <v>856</v>
      </c>
      <c r="E75">
        <v>4.6342592592592595E-2</v>
      </c>
      <c r="F75" t="s">
        <v>366</v>
      </c>
      <c r="H75" t="s">
        <v>449</v>
      </c>
      <c r="I75">
        <v>14</v>
      </c>
      <c r="J75" t="s">
        <v>844</v>
      </c>
      <c r="K75">
        <v>1660000000</v>
      </c>
      <c r="L75">
        <v>4.7169999999999998E-3</v>
      </c>
      <c r="M75">
        <v>4.7165330000000001</v>
      </c>
      <c r="N75">
        <v>24.334350000000001</v>
      </c>
      <c r="O75">
        <v>1167.473</v>
      </c>
      <c r="P75">
        <v>1023.421</v>
      </c>
      <c r="Q75">
        <v>103.59269999999999</v>
      </c>
      <c r="R75">
        <v>118.17400000000001</v>
      </c>
      <c r="S75">
        <v>0.35650799999999999</v>
      </c>
      <c r="T75">
        <v>1.9142030000000001</v>
      </c>
      <c r="U75">
        <v>0.32331100000000002</v>
      </c>
      <c r="V75">
        <v>0.204794</v>
      </c>
      <c r="W75">
        <v>241.7593</v>
      </c>
      <c r="X75">
        <v>29.693570000000001</v>
      </c>
      <c r="Y75">
        <v>29.693570000000001</v>
      </c>
      <c r="Z75">
        <v>4.1860350000000004</v>
      </c>
      <c r="AA75">
        <v>67.058660000000003</v>
      </c>
      <c r="AB75">
        <v>2.7600519999999999</v>
      </c>
      <c r="AC75">
        <v>4.1158770000000002</v>
      </c>
      <c r="AD75">
        <v>1.425983</v>
      </c>
      <c r="AE75">
        <v>-207.999</v>
      </c>
      <c r="AF75">
        <v>-30.265499999999999</v>
      </c>
      <c r="AG75">
        <v>-3.4998499999999999</v>
      </c>
      <c r="AH75">
        <v>-5.0899999999999999E-3</v>
      </c>
      <c r="AI75">
        <v>0</v>
      </c>
      <c r="AJ75">
        <v>0</v>
      </c>
      <c r="AK75">
        <v>1</v>
      </c>
      <c r="AL75">
        <v>0</v>
      </c>
      <c r="AM75">
        <v>25552.639999999999</v>
      </c>
      <c r="AN75" t="s">
        <v>367</v>
      </c>
      <c r="AO75" t="s">
        <v>367</v>
      </c>
      <c r="AP75">
        <v>0</v>
      </c>
      <c r="AQ75">
        <v>0</v>
      </c>
      <c r="AR75" t="e">
        <v>#DIV/0!</v>
      </c>
      <c r="AS75">
        <v>0</v>
      </c>
      <c r="AT75" t="s">
        <v>367</v>
      </c>
      <c r="AU75" t="s">
        <v>367</v>
      </c>
      <c r="AV75">
        <v>0</v>
      </c>
      <c r="AW75">
        <v>0</v>
      </c>
      <c r="AX75" t="e">
        <v>#DIV/0!</v>
      </c>
      <c r="AY75">
        <v>0.5</v>
      </c>
      <c r="AZ75">
        <v>1261.2909999999999</v>
      </c>
      <c r="BA75">
        <v>24.334350000000001</v>
      </c>
      <c r="BB75" t="e">
        <v>#DIV/0!</v>
      </c>
      <c r="BC75">
        <v>1.9293000000000001E-2</v>
      </c>
      <c r="BD75" t="e">
        <v>#DIV/0!</v>
      </c>
      <c r="BE75" t="e">
        <v>#DIV/0!</v>
      </c>
      <c r="BF75" t="s">
        <v>367</v>
      </c>
      <c r="BG75">
        <v>0</v>
      </c>
      <c r="BH75" t="e">
        <v>#DIV/0!</v>
      </c>
      <c r="BI75" t="e">
        <v>#DIV/0!</v>
      </c>
      <c r="BJ75" t="e">
        <v>#DIV/0!</v>
      </c>
      <c r="BK75" t="e">
        <v>#DIV/0!</v>
      </c>
      <c r="BL75" t="e">
        <v>#DIV/0!</v>
      </c>
      <c r="BM75" t="e">
        <v>#DIV/0!</v>
      </c>
      <c r="BN75" t="e">
        <v>#DIV/0!</v>
      </c>
      <c r="BO75" t="e">
        <v>#DIV/0!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1500.09</v>
      </c>
      <c r="CI75">
        <v>1261.2909999999999</v>
      </c>
      <c r="CJ75">
        <v>0.84080999999999995</v>
      </c>
      <c r="CK75">
        <v>0.161163</v>
      </c>
      <c r="CL75">
        <v>6</v>
      </c>
      <c r="CM75">
        <v>0.5</v>
      </c>
      <c r="CN75" t="s">
        <v>368</v>
      </c>
      <c r="CO75">
        <v>2</v>
      </c>
      <c r="CP75">
        <v>1660000000</v>
      </c>
      <c r="CQ75">
        <v>1167.473</v>
      </c>
      <c r="CR75">
        <v>1200.02</v>
      </c>
      <c r="CS75">
        <v>27.267299999999999</v>
      </c>
      <c r="CT75">
        <v>22.263300000000001</v>
      </c>
      <c r="CU75">
        <v>1161.46</v>
      </c>
      <c r="CV75">
        <v>26.324300000000001</v>
      </c>
      <c r="CW75">
        <v>550.11099999999999</v>
      </c>
      <c r="CX75">
        <v>101.122</v>
      </c>
      <c r="CY75">
        <v>0.10005500000000001</v>
      </c>
      <c r="CZ75">
        <v>29.400300000000001</v>
      </c>
      <c r="DA75">
        <v>29.768000000000001</v>
      </c>
      <c r="DB75">
        <v>999.9</v>
      </c>
      <c r="DC75">
        <v>0</v>
      </c>
      <c r="DD75">
        <v>0</v>
      </c>
      <c r="DE75">
        <v>4991.25</v>
      </c>
      <c r="DF75">
        <v>0</v>
      </c>
      <c r="DG75">
        <v>140.88</v>
      </c>
      <c r="DH75">
        <v>-32.747100000000003</v>
      </c>
      <c r="DI75">
        <v>1200.19</v>
      </c>
      <c r="DJ75">
        <v>1227.3399999999999</v>
      </c>
      <c r="DK75">
        <v>5.16235</v>
      </c>
      <c r="DL75">
        <v>1200.02</v>
      </c>
      <c r="DM75">
        <v>22.263300000000001</v>
      </c>
      <c r="DN75">
        <v>2.7733300000000001</v>
      </c>
      <c r="DO75">
        <v>2.2513100000000001</v>
      </c>
      <c r="DP75">
        <v>22.726199999999999</v>
      </c>
      <c r="DQ75">
        <v>19.3322</v>
      </c>
      <c r="DR75">
        <v>1500.09</v>
      </c>
      <c r="DS75">
        <v>0.973001</v>
      </c>
      <c r="DT75">
        <v>2.6998999999999999E-2</v>
      </c>
      <c r="DU75">
        <v>0</v>
      </c>
      <c r="DV75">
        <v>2.8012999999999999</v>
      </c>
      <c r="DW75">
        <v>0</v>
      </c>
      <c r="DX75">
        <v>17853.2</v>
      </c>
      <c r="DY75">
        <v>13304.4</v>
      </c>
      <c r="DZ75">
        <v>38.875</v>
      </c>
      <c r="EA75">
        <v>40.625</v>
      </c>
      <c r="EB75">
        <v>39.5</v>
      </c>
      <c r="EC75">
        <v>39.561999999999998</v>
      </c>
      <c r="ED75">
        <v>38.936999999999998</v>
      </c>
      <c r="EE75">
        <v>1459.59</v>
      </c>
      <c r="EF75">
        <v>40.5</v>
      </c>
      <c r="EG75">
        <v>0</v>
      </c>
      <c r="EH75">
        <v>1660000000</v>
      </c>
      <c r="EI75">
        <v>0</v>
      </c>
      <c r="EJ75">
        <v>2.2857400000000001</v>
      </c>
      <c r="EK75">
        <v>0.36133100000000001</v>
      </c>
      <c r="EL75">
        <v>3278.9769999999999</v>
      </c>
      <c r="EM75">
        <v>17509.439999999999</v>
      </c>
      <c r="EN75">
        <v>15</v>
      </c>
      <c r="EO75">
        <v>1660000000</v>
      </c>
      <c r="EP75">
        <v>4.6724537037037044E-2</v>
      </c>
      <c r="EQ75">
        <v>1660000000</v>
      </c>
      <c r="ER75">
        <v>1660000000</v>
      </c>
      <c r="ES75">
        <v>62</v>
      </c>
      <c r="ET75">
        <v>0.216</v>
      </c>
      <c r="EU75">
        <v>8.9999999999999993E-3</v>
      </c>
      <c r="EV75">
        <v>6.0129999999999999</v>
      </c>
      <c r="EW75">
        <v>0.94299999999999995</v>
      </c>
      <c r="EX75">
        <v>1200</v>
      </c>
      <c r="EY75">
        <v>22</v>
      </c>
      <c r="EZ75">
        <v>0.17</v>
      </c>
      <c r="FA75">
        <v>0.03</v>
      </c>
      <c r="FB75">
        <v>-32.322299999999998</v>
      </c>
      <c r="FC75">
        <v>-3.7065700000000001</v>
      </c>
      <c r="FD75">
        <v>0.39248100000000002</v>
      </c>
      <c r="FE75">
        <v>0</v>
      </c>
      <c r="FF75">
        <v>5.1856679999999997</v>
      </c>
      <c r="FG75">
        <v>-0.13339999999999999</v>
      </c>
      <c r="FH75">
        <v>1.3427E-2</v>
      </c>
      <c r="FI75">
        <v>1</v>
      </c>
      <c r="FJ75">
        <v>1</v>
      </c>
      <c r="FK75">
        <v>2</v>
      </c>
      <c r="FL75">
        <v>44563</v>
      </c>
      <c r="FM75">
        <v>3.0500500000000001</v>
      </c>
      <c r="FN75">
        <v>2.76396</v>
      </c>
      <c r="FO75">
        <v>0.20750199999999999</v>
      </c>
      <c r="FP75">
        <v>0.212642</v>
      </c>
      <c r="FQ75">
        <v>0.126611</v>
      </c>
      <c r="FR75">
        <v>0.11271100000000001</v>
      </c>
      <c r="FS75">
        <v>24698.799999999999</v>
      </c>
      <c r="FT75">
        <v>19260</v>
      </c>
      <c r="FU75">
        <v>29315.8</v>
      </c>
      <c r="FV75">
        <v>23966.1</v>
      </c>
      <c r="FW75">
        <v>33616</v>
      </c>
      <c r="FX75">
        <v>31046.5</v>
      </c>
      <c r="FY75">
        <v>42281.3</v>
      </c>
      <c r="FZ75">
        <v>39080.6</v>
      </c>
      <c r="GA75">
        <v>2.0041500000000001</v>
      </c>
      <c r="GB75">
        <v>1.81498</v>
      </c>
      <c r="GC75">
        <v>-1.4829999999999999E-2</v>
      </c>
      <c r="GD75">
        <v>0</v>
      </c>
      <c r="GE75">
        <v>30.009399999999999</v>
      </c>
      <c r="GF75">
        <v>999.9</v>
      </c>
      <c r="GG75">
        <v>45.8</v>
      </c>
      <c r="GH75">
        <v>38.1</v>
      </c>
      <c r="GI75">
        <v>30.319299999999998</v>
      </c>
      <c r="GJ75">
        <v>31.172999999999998</v>
      </c>
      <c r="GK75">
        <v>32.0473</v>
      </c>
      <c r="GL75">
        <v>1</v>
      </c>
      <c r="GM75">
        <v>0.74072700000000002</v>
      </c>
      <c r="GN75">
        <v>3.37513</v>
      </c>
      <c r="GO75">
        <v>20.2331</v>
      </c>
      <c r="GP75">
        <v>5.2237299999999998</v>
      </c>
      <c r="GQ75">
        <v>11.9201</v>
      </c>
      <c r="GR75">
        <v>4.9636500000000003</v>
      </c>
      <c r="GS75">
        <v>3.2919999999999998</v>
      </c>
      <c r="GT75">
        <v>9999</v>
      </c>
      <c r="GU75">
        <v>9999</v>
      </c>
      <c r="GV75">
        <v>9848.4</v>
      </c>
      <c r="GW75">
        <v>990</v>
      </c>
      <c r="GX75">
        <v>1.8773200000000001</v>
      </c>
      <c r="GY75">
        <v>1.8756999999999999</v>
      </c>
      <c r="GZ75">
        <v>1.8743799999999999</v>
      </c>
      <c r="HA75">
        <v>1.8736299999999999</v>
      </c>
      <c r="HB75">
        <v>1.875</v>
      </c>
      <c r="HC75">
        <v>1.8699600000000001</v>
      </c>
      <c r="HD75">
        <v>1.8741699999999999</v>
      </c>
      <c r="HE75">
        <v>1.87923</v>
      </c>
      <c r="HF75">
        <v>0</v>
      </c>
      <c r="HG75">
        <v>0</v>
      </c>
      <c r="HH75">
        <v>0</v>
      </c>
      <c r="HI75">
        <v>0</v>
      </c>
      <c r="HJ75">
        <v>0</v>
      </c>
      <c r="HK75" t="s">
        <v>372</v>
      </c>
      <c r="HL75" t="s">
        <v>373</v>
      </c>
      <c r="HM75" t="s">
        <v>780</v>
      </c>
      <c r="HN75" t="s">
        <v>780</v>
      </c>
      <c r="HO75" t="s">
        <v>373</v>
      </c>
      <c r="HP75">
        <v>0</v>
      </c>
      <c r="HQ75">
        <v>100</v>
      </c>
      <c r="HR75">
        <v>100</v>
      </c>
      <c r="HS75">
        <v>6.0129999999999999</v>
      </c>
      <c r="HT75">
        <v>0.94299999999999995</v>
      </c>
      <c r="HU75">
        <v>4.3940340000000004</v>
      </c>
      <c r="HV75">
        <v>3.163E-3</v>
      </c>
      <c r="HW75">
        <v>-1.9999999999999999E-6</v>
      </c>
      <c r="HX75">
        <v>3.13E-10</v>
      </c>
      <c r="HY75">
        <v>0.32710400000000001</v>
      </c>
      <c r="HZ75">
        <v>2.2706E-2</v>
      </c>
      <c r="IA75">
        <v>3.1700000000000001E-4</v>
      </c>
      <c r="IB75">
        <v>-2.3999999999999999E-6</v>
      </c>
      <c r="IC75">
        <v>4</v>
      </c>
      <c r="ID75">
        <v>1883</v>
      </c>
      <c r="IE75">
        <v>1</v>
      </c>
      <c r="IF75">
        <v>28</v>
      </c>
      <c r="IG75">
        <v>1.3</v>
      </c>
      <c r="IH75">
        <v>11.4</v>
      </c>
      <c r="II75">
        <v>2.5720200000000002</v>
      </c>
      <c r="IJ75">
        <v>2.4645999999999999</v>
      </c>
      <c r="IK75">
        <v>1.42578</v>
      </c>
      <c r="IL75">
        <v>2.2851599999999999</v>
      </c>
      <c r="IM75">
        <v>1.5478499999999999</v>
      </c>
      <c r="IN75">
        <v>2.2997999999999998</v>
      </c>
      <c r="IO75">
        <v>40.860799999999998</v>
      </c>
      <c r="IP75">
        <v>13.4841</v>
      </c>
      <c r="IQ75">
        <v>18</v>
      </c>
      <c r="IR75">
        <v>592.45399999999995</v>
      </c>
      <c r="IS75">
        <v>451.62900000000002</v>
      </c>
      <c r="IT75">
        <v>24.999600000000001</v>
      </c>
      <c r="IU75">
        <v>35.9863</v>
      </c>
      <c r="IV75">
        <v>30.000399999999999</v>
      </c>
      <c r="IW75">
        <v>36.066899999999997</v>
      </c>
      <c r="IX75">
        <v>35.982500000000002</v>
      </c>
      <c r="IY75">
        <v>51.488199999999999</v>
      </c>
      <c r="IZ75">
        <v>27.381499999999999</v>
      </c>
      <c r="JA75">
        <v>0</v>
      </c>
      <c r="JB75">
        <v>25</v>
      </c>
      <c r="JC75">
        <v>1200</v>
      </c>
      <c r="JD75">
        <v>22.255400000000002</v>
      </c>
      <c r="JE75">
        <v>98.042400000000001</v>
      </c>
      <c r="JF75">
        <v>99.448400000000007</v>
      </c>
    </row>
    <row r="76" spans="1:266" x14ac:dyDescent="0.2">
      <c r="A76">
        <v>74</v>
      </c>
      <c r="B76">
        <v>1660000000</v>
      </c>
      <c r="C76">
        <v>13114.6</v>
      </c>
      <c r="D76" t="s">
        <v>857</v>
      </c>
      <c r="E76">
        <v>4.760416666666667E-2</v>
      </c>
      <c r="F76" t="s">
        <v>366</v>
      </c>
      <c r="H76" t="s">
        <v>449</v>
      </c>
      <c r="I76">
        <v>14</v>
      </c>
      <c r="J76" t="s">
        <v>844</v>
      </c>
      <c r="K76">
        <v>1660000000</v>
      </c>
      <c r="L76">
        <v>4.9350000000000002E-3</v>
      </c>
      <c r="M76">
        <v>4.9349230000000004</v>
      </c>
      <c r="N76">
        <v>24.317599999999999</v>
      </c>
      <c r="O76">
        <v>1465.5809999999999</v>
      </c>
      <c r="P76">
        <v>1323.3119999999999</v>
      </c>
      <c r="Q76">
        <v>133.94710000000001</v>
      </c>
      <c r="R76">
        <v>148.34780000000001</v>
      </c>
      <c r="S76">
        <v>0.38417800000000002</v>
      </c>
      <c r="T76">
        <v>1.9116690000000001</v>
      </c>
      <c r="U76">
        <v>0.34587800000000002</v>
      </c>
      <c r="V76">
        <v>0.21929599999999999</v>
      </c>
      <c r="W76">
        <v>241.74019999999999</v>
      </c>
      <c r="X76">
        <v>29.597899999999999</v>
      </c>
      <c r="Y76">
        <v>29.597899999999999</v>
      </c>
      <c r="Z76">
        <v>4.1630330000000004</v>
      </c>
      <c r="AA76">
        <v>67.305440000000004</v>
      </c>
      <c r="AB76">
        <v>2.7682760000000002</v>
      </c>
      <c r="AC76">
        <v>4.1130050000000002</v>
      </c>
      <c r="AD76">
        <v>1.394757</v>
      </c>
      <c r="AE76">
        <v>-217.63</v>
      </c>
      <c r="AF76">
        <v>-21.611599999999999</v>
      </c>
      <c r="AG76">
        <v>-2.5011000000000001</v>
      </c>
      <c r="AH76">
        <v>-2.5999999999999999E-3</v>
      </c>
      <c r="AI76">
        <v>0</v>
      </c>
      <c r="AJ76">
        <v>0</v>
      </c>
      <c r="AK76">
        <v>1</v>
      </c>
      <c r="AL76">
        <v>0</v>
      </c>
      <c r="AM76">
        <v>25490.45</v>
      </c>
      <c r="AN76" t="s">
        <v>367</v>
      </c>
      <c r="AO76" t="s">
        <v>367</v>
      </c>
      <c r="AP76">
        <v>0</v>
      </c>
      <c r="AQ76">
        <v>0</v>
      </c>
      <c r="AR76" t="e">
        <v>#DIV/0!</v>
      </c>
      <c r="AS76">
        <v>0</v>
      </c>
      <c r="AT76" t="s">
        <v>367</v>
      </c>
      <c r="AU76" t="s">
        <v>367</v>
      </c>
      <c r="AV76">
        <v>0</v>
      </c>
      <c r="AW76">
        <v>0</v>
      </c>
      <c r="AX76" t="e">
        <v>#DIV/0!</v>
      </c>
      <c r="AY76">
        <v>0.5</v>
      </c>
      <c r="AZ76">
        <v>1261.19</v>
      </c>
      <c r="BA76">
        <v>24.317599999999999</v>
      </c>
      <c r="BB76" t="e">
        <v>#DIV/0!</v>
      </c>
      <c r="BC76">
        <v>1.9281E-2</v>
      </c>
      <c r="BD76" t="e">
        <v>#DIV/0!</v>
      </c>
      <c r="BE76" t="e">
        <v>#DIV/0!</v>
      </c>
      <c r="BF76" t="s">
        <v>367</v>
      </c>
      <c r="BG76">
        <v>0</v>
      </c>
      <c r="BH76" t="e">
        <v>#DIV/0!</v>
      </c>
      <c r="BI76" t="e">
        <v>#DIV/0!</v>
      </c>
      <c r="BJ76" t="e">
        <v>#DIV/0!</v>
      </c>
      <c r="BK76" t="e">
        <v>#DIV/0!</v>
      </c>
      <c r="BL76" t="e">
        <v>#DIV/0!</v>
      </c>
      <c r="BM76" t="e">
        <v>#DIV/0!</v>
      </c>
      <c r="BN76" t="e">
        <v>#DIV/0!</v>
      </c>
      <c r="BO76" t="e">
        <v>#DIV/0!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1499.97</v>
      </c>
      <c r="CI76">
        <v>1261.19</v>
      </c>
      <c r="CJ76">
        <v>0.84080999999999995</v>
      </c>
      <c r="CK76">
        <v>0.161163</v>
      </c>
      <c r="CL76">
        <v>6</v>
      </c>
      <c r="CM76">
        <v>0.5</v>
      </c>
      <c r="CN76" t="s">
        <v>368</v>
      </c>
      <c r="CO76">
        <v>2</v>
      </c>
      <c r="CP76">
        <v>1660000000</v>
      </c>
      <c r="CQ76">
        <v>1465.5809999999999</v>
      </c>
      <c r="CR76">
        <v>1499.99</v>
      </c>
      <c r="CS76">
        <v>27.348800000000001</v>
      </c>
      <c r="CT76">
        <v>22.113900000000001</v>
      </c>
      <c r="CU76">
        <v>1459.56</v>
      </c>
      <c r="CV76">
        <v>26.241</v>
      </c>
      <c r="CW76">
        <v>550.149</v>
      </c>
      <c r="CX76">
        <v>101.121</v>
      </c>
      <c r="CY76">
        <v>0.10012</v>
      </c>
      <c r="CZ76">
        <v>29.388200000000001</v>
      </c>
      <c r="DA76">
        <v>29.764299999999999</v>
      </c>
      <c r="DB76">
        <v>999.9</v>
      </c>
      <c r="DC76">
        <v>0</v>
      </c>
      <c r="DD76">
        <v>0</v>
      </c>
      <c r="DE76">
        <v>4980.62</v>
      </c>
      <c r="DF76">
        <v>0</v>
      </c>
      <c r="DG76">
        <v>136.017</v>
      </c>
      <c r="DH76">
        <v>-34.577300000000001</v>
      </c>
      <c r="DI76">
        <v>1506.62</v>
      </c>
      <c r="DJ76">
        <v>1533.91</v>
      </c>
      <c r="DK76">
        <v>5.2349100000000002</v>
      </c>
      <c r="DL76">
        <v>1499.99</v>
      </c>
      <c r="DM76">
        <v>22.113900000000001</v>
      </c>
      <c r="DN76">
        <v>2.7655400000000001</v>
      </c>
      <c r="DO76">
        <v>2.2361800000000001</v>
      </c>
      <c r="DP76">
        <v>22.6798</v>
      </c>
      <c r="DQ76">
        <v>19.2239</v>
      </c>
      <c r="DR76">
        <v>1499.97</v>
      </c>
      <c r="DS76">
        <v>0.973001</v>
      </c>
      <c r="DT76">
        <v>2.6998999999999999E-2</v>
      </c>
      <c r="DU76">
        <v>0</v>
      </c>
      <c r="DV76">
        <v>2.5754999999999999</v>
      </c>
      <c r="DW76">
        <v>0</v>
      </c>
      <c r="DX76">
        <v>17232.900000000001</v>
      </c>
      <c r="DY76">
        <v>13303.3</v>
      </c>
      <c r="DZ76">
        <v>38.936999999999998</v>
      </c>
      <c r="EA76">
        <v>40.625</v>
      </c>
      <c r="EB76">
        <v>39.5</v>
      </c>
      <c r="EC76">
        <v>39.625</v>
      </c>
      <c r="ED76">
        <v>39.061999999999998</v>
      </c>
      <c r="EE76">
        <v>1459.47</v>
      </c>
      <c r="EF76">
        <v>40.5</v>
      </c>
      <c r="EG76">
        <v>0</v>
      </c>
      <c r="EH76">
        <v>1660000000</v>
      </c>
      <c r="EI76">
        <v>0</v>
      </c>
      <c r="EJ76">
        <v>2.3939119999999998</v>
      </c>
      <c r="EK76">
        <v>-0.34705000000000003</v>
      </c>
      <c r="EL76">
        <v>214.86920000000001</v>
      </c>
      <c r="EM76">
        <v>17423.34</v>
      </c>
      <c r="EN76">
        <v>15</v>
      </c>
      <c r="EO76">
        <v>1660000000</v>
      </c>
      <c r="EP76">
        <v>4.8032407407407406E-2</v>
      </c>
      <c r="EQ76">
        <v>1660000000</v>
      </c>
      <c r="ER76">
        <v>1660000000</v>
      </c>
      <c r="ES76">
        <v>63</v>
      </c>
      <c r="ET76">
        <v>0.192</v>
      </c>
      <c r="EU76">
        <v>8.9999999999999993E-3</v>
      </c>
      <c r="EV76">
        <v>6.0209999999999999</v>
      </c>
      <c r="EW76">
        <v>0.94299999999999995</v>
      </c>
      <c r="EX76">
        <v>1500</v>
      </c>
      <c r="EY76">
        <v>22</v>
      </c>
      <c r="EZ76">
        <v>0.12</v>
      </c>
      <c r="FA76">
        <v>0.03</v>
      </c>
      <c r="FB76">
        <v>-34.420999999999999</v>
      </c>
      <c r="FC76">
        <v>-2.9650300000000001</v>
      </c>
      <c r="FD76">
        <v>0.29810599999999998</v>
      </c>
      <c r="FE76">
        <v>0</v>
      </c>
      <c r="FF76">
        <v>5.2718230000000004</v>
      </c>
      <c r="FG76">
        <v>-0.24926999999999999</v>
      </c>
      <c r="FH76">
        <v>2.4521999999999999E-2</v>
      </c>
      <c r="FI76">
        <v>1</v>
      </c>
      <c r="FJ76">
        <v>1</v>
      </c>
      <c r="FK76">
        <v>2</v>
      </c>
      <c r="FL76">
        <v>44563</v>
      </c>
      <c r="FM76">
        <v>3.0500099999999999</v>
      </c>
      <c r="FN76">
        <v>2.7639800000000001</v>
      </c>
      <c r="FO76">
        <v>0.23913799999999999</v>
      </c>
      <c r="FP76">
        <v>0.24404200000000001</v>
      </c>
      <c r="FQ76">
        <v>0.126301</v>
      </c>
      <c r="FR76">
        <v>0.112155</v>
      </c>
      <c r="FS76">
        <v>23699.1</v>
      </c>
      <c r="FT76">
        <v>18485.099999999999</v>
      </c>
      <c r="FU76">
        <v>29306.2</v>
      </c>
      <c r="FV76">
        <v>23963.4</v>
      </c>
      <c r="FW76">
        <v>33618.1</v>
      </c>
      <c r="FX76">
        <v>31063.1</v>
      </c>
      <c r="FY76">
        <v>42266.9</v>
      </c>
      <c r="FZ76">
        <v>39075.4</v>
      </c>
      <c r="GA76">
        <v>2.0032999999999999</v>
      </c>
      <c r="GB76">
        <v>1.8129200000000001</v>
      </c>
      <c r="GC76">
        <v>-1.866E-2</v>
      </c>
      <c r="GD76">
        <v>0</v>
      </c>
      <c r="GE76">
        <v>30.068000000000001</v>
      </c>
      <c r="GF76">
        <v>999.9</v>
      </c>
      <c r="GG76">
        <v>45.6</v>
      </c>
      <c r="GH76">
        <v>38.299999999999997</v>
      </c>
      <c r="GI76">
        <v>30.511500000000002</v>
      </c>
      <c r="GJ76">
        <v>31.213000000000001</v>
      </c>
      <c r="GK76">
        <v>32.027200000000001</v>
      </c>
      <c r="GL76">
        <v>1</v>
      </c>
      <c r="GM76">
        <v>0.74914599999999998</v>
      </c>
      <c r="GN76">
        <v>3.4157799999999998</v>
      </c>
      <c r="GO76">
        <v>20.232700000000001</v>
      </c>
      <c r="GP76">
        <v>5.2243300000000001</v>
      </c>
      <c r="GQ76">
        <v>11.9201</v>
      </c>
      <c r="GR76">
        <v>4.9638</v>
      </c>
      <c r="GS76">
        <v>3.29203</v>
      </c>
      <c r="GT76">
        <v>9999</v>
      </c>
      <c r="GU76">
        <v>9999</v>
      </c>
      <c r="GV76">
        <v>9848.4</v>
      </c>
      <c r="GW76">
        <v>990</v>
      </c>
      <c r="GX76">
        <v>1.87731</v>
      </c>
      <c r="GY76">
        <v>1.8756699999999999</v>
      </c>
      <c r="GZ76">
        <v>1.87439</v>
      </c>
      <c r="HA76">
        <v>1.8736299999999999</v>
      </c>
      <c r="HB76">
        <v>1.875</v>
      </c>
      <c r="HC76">
        <v>1.8699600000000001</v>
      </c>
      <c r="HD76">
        <v>1.8741000000000001</v>
      </c>
      <c r="HE76">
        <v>1.87923</v>
      </c>
      <c r="HF76">
        <v>0</v>
      </c>
      <c r="HG76">
        <v>0</v>
      </c>
      <c r="HH76">
        <v>0</v>
      </c>
      <c r="HI76">
        <v>0</v>
      </c>
      <c r="HJ76">
        <v>0</v>
      </c>
      <c r="HK76" t="s">
        <v>372</v>
      </c>
      <c r="HL76" t="s">
        <v>373</v>
      </c>
      <c r="HM76" t="s">
        <v>780</v>
      </c>
      <c r="HN76" t="s">
        <v>780</v>
      </c>
      <c r="HO76" t="s">
        <v>373</v>
      </c>
      <c r="HP76">
        <v>0</v>
      </c>
      <c r="HQ76">
        <v>100</v>
      </c>
      <c r="HR76">
        <v>100</v>
      </c>
      <c r="HS76">
        <v>6.0209999999999999</v>
      </c>
      <c r="HT76">
        <v>1.1077999999999999</v>
      </c>
      <c r="HU76">
        <v>4.610608</v>
      </c>
      <c r="HV76">
        <v>3.163E-3</v>
      </c>
      <c r="HW76">
        <v>-1.9999999999999999E-6</v>
      </c>
      <c r="HX76">
        <v>3.13E-10</v>
      </c>
      <c r="HY76">
        <v>0.33646500000000001</v>
      </c>
      <c r="HZ76">
        <v>2.2706E-2</v>
      </c>
      <c r="IA76">
        <v>3.1700000000000001E-4</v>
      </c>
      <c r="IB76">
        <v>-2.3999999999999999E-6</v>
      </c>
      <c r="IC76">
        <v>4</v>
      </c>
      <c r="ID76">
        <v>1883</v>
      </c>
      <c r="IE76">
        <v>1</v>
      </c>
      <c r="IF76">
        <v>28</v>
      </c>
      <c r="IG76">
        <v>1.3</v>
      </c>
      <c r="IH76">
        <v>1.4</v>
      </c>
      <c r="II76">
        <v>3.0932599999999999</v>
      </c>
      <c r="IJ76">
        <v>2.4487299999999999</v>
      </c>
      <c r="IK76">
        <v>1.42578</v>
      </c>
      <c r="IL76">
        <v>2.2851599999999999</v>
      </c>
      <c r="IM76">
        <v>1.5478499999999999</v>
      </c>
      <c r="IN76">
        <v>2.2961399999999998</v>
      </c>
      <c r="IO76">
        <v>40.963799999999999</v>
      </c>
      <c r="IP76">
        <v>13.457800000000001</v>
      </c>
      <c r="IQ76">
        <v>18</v>
      </c>
      <c r="IR76">
        <v>592.78300000000002</v>
      </c>
      <c r="IS76">
        <v>451.125</v>
      </c>
      <c r="IT76">
        <v>24.999700000000001</v>
      </c>
      <c r="IU76">
        <v>36.089300000000001</v>
      </c>
      <c r="IV76">
        <v>30.000299999999999</v>
      </c>
      <c r="IW76">
        <v>36.177999999999997</v>
      </c>
      <c r="IX76">
        <v>36.097000000000001</v>
      </c>
      <c r="IY76">
        <v>61.923499999999997</v>
      </c>
      <c r="IZ76">
        <v>28.592099999999999</v>
      </c>
      <c r="JA76">
        <v>0</v>
      </c>
      <c r="JB76">
        <v>25</v>
      </c>
      <c r="JC76">
        <v>1500</v>
      </c>
      <c r="JD76">
        <v>22.116299999999999</v>
      </c>
      <c r="JE76">
        <v>98.009600000000006</v>
      </c>
      <c r="JF76">
        <v>99.435900000000004</v>
      </c>
    </row>
    <row r="77" spans="1:266" x14ac:dyDescent="0.2">
      <c r="A77">
        <v>75</v>
      </c>
      <c r="B77">
        <v>1660000000</v>
      </c>
      <c r="C77">
        <v>13228.1</v>
      </c>
      <c r="D77" t="s">
        <v>858</v>
      </c>
      <c r="E77">
        <v>4.8912037037037039E-2</v>
      </c>
      <c r="F77" t="s">
        <v>366</v>
      </c>
      <c r="H77" t="s">
        <v>449</v>
      </c>
      <c r="I77">
        <v>14</v>
      </c>
      <c r="J77" t="s">
        <v>844</v>
      </c>
      <c r="K77">
        <v>1660000000</v>
      </c>
      <c r="L77">
        <v>4.9049999999999996E-3</v>
      </c>
      <c r="M77">
        <v>4.904814</v>
      </c>
      <c r="N77">
        <v>24.381930000000001</v>
      </c>
      <c r="O77">
        <v>1962.8610000000001</v>
      </c>
      <c r="P77">
        <v>1808.3579999999999</v>
      </c>
      <c r="Q77">
        <v>183.0309</v>
      </c>
      <c r="R77">
        <v>198.6688</v>
      </c>
      <c r="S77">
        <v>0.38114799999999999</v>
      </c>
      <c r="T77">
        <v>1.906987</v>
      </c>
      <c r="U77">
        <v>0.34333599999999997</v>
      </c>
      <c r="V77">
        <v>0.217669</v>
      </c>
      <c r="W77">
        <v>241.71879999999999</v>
      </c>
      <c r="X77">
        <v>29.648040000000002</v>
      </c>
      <c r="Y77">
        <v>29.648040000000002</v>
      </c>
      <c r="Z77">
        <v>4.1750730000000003</v>
      </c>
      <c r="AA77">
        <v>67.412840000000003</v>
      </c>
      <c r="AB77">
        <v>2.7788270000000002</v>
      </c>
      <c r="AC77">
        <v>4.1221030000000001</v>
      </c>
      <c r="AD77">
        <v>1.3962460000000001</v>
      </c>
      <c r="AE77">
        <v>-216.30199999999999</v>
      </c>
      <c r="AF77">
        <v>-22.7759</v>
      </c>
      <c r="AG77">
        <v>-2.6434799999999998</v>
      </c>
      <c r="AH77">
        <v>-2.8999999999999998E-3</v>
      </c>
      <c r="AI77">
        <v>0</v>
      </c>
      <c r="AJ77">
        <v>0</v>
      </c>
      <c r="AK77">
        <v>1</v>
      </c>
      <c r="AL77">
        <v>0</v>
      </c>
      <c r="AM77">
        <v>25370.69</v>
      </c>
      <c r="AN77" t="s">
        <v>367</v>
      </c>
      <c r="AO77" t="s">
        <v>367</v>
      </c>
      <c r="AP77">
        <v>0</v>
      </c>
      <c r="AQ77">
        <v>0</v>
      </c>
      <c r="AR77" t="e">
        <v>#DIV/0!</v>
      </c>
      <c r="AS77">
        <v>0</v>
      </c>
      <c r="AT77" t="s">
        <v>367</v>
      </c>
      <c r="AU77" t="s">
        <v>367</v>
      </c>
      <c r="AV77">
        <v>0</v>
      </c>
      <c r="AW77">
        <v>0</v>
      </c>
      <c r="AX77" t="e">
        <v>#DIV/0!</v>
      </c>
      <c r="AY77">
        <v>0.5</v>
      </c>
      <c r="AZ77">
        <v>1261.08</v>
      </c>
      <c r="BA77">
        <v>24.381930000000001</v>
      </c>
      <c r="BB77" t="e">
        <v>#DIV/0!</v>
      </c>
      <c r="BC77">
        <v>1.9334E-2</v>
      </c>
      <c r="BD77" t="e">
        <v>#DIV/0!</v>
      </c>
      <c r="BE77" t="e">
        <v>#DIV/0!</v>
      </c>
      <c r="BF77" t="s">
        <v>367</v>
      </c>
      <c r="BG77">
        <v>0</v>
      </c>
      <c r="BH77" t="e">
        <v>#DIV/0!</v>
      </c>
      <c r="BI77" t="e">
        <v>#DIV/0!</v>
      </c>
      <c r="BJ77" t="e">
        <v>#DIV/0!</v>
      </c>
      <c r="BK77" t="e">
        <v>#DIV/0!</v>
      </c>
      <c r="BL77" t="e">
        <v>#DIV/0!</v>
      </c>
      <c r="BM77" t="e">
        <v>#DIV/0!</v>
      </c>
      <c r="BN77" t="e">
        <v>#DIV/0!</v>
      </c>
      <c r="BO77" t="e">
        <v>#DIV/0!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1499.84</v>
      </c>
      <c r="CI77">
        <v>1261.08</v>
      </c>
      <c r="CJ77">
        <v>0.84080999999999995</v>
      </c>
      <c r="CK77">
        <v>0.161163</v>
      </c>
      <c r="CL77">
        <v>6</v>
      </c>
      <c r="CM77">
        <v>0.5</v>
      </c>
      <c r="CN77" t="s">
        <v>368</v>
      </c>
      <c r="CO77">
        <v>2</v>
      </c>
      <c r="CP77">
        <v>1660000000</v>
      </c>
      <c r="CQ77">
        <v>1962.8610000000001</v>
      </c>
      <c r="CR77">
        <v>1999.96</v>
      </c>
      <c r="CS77">
        <v>27.454999999999998</v>
      </c>
      <c r="CT77">
        <v>22.2515</v>
      </c>
      <c r="CU77">
        <v>1956.7</v>
      </c>
      <c r="CV77">
        <v>26.343599999999999</v>
      </c>
      <c r="CW77">
        <v>550.03200000000004</v>
      </c>
      <c r="CX77">
        <v>101.114</v>
      </c>
      <c r="CY77">
        <v>9.9876000000000006E-2</v>
      </c>
      <c r="CZ77">
        <v>29.426500000000001</v>
      </c>
      <c r="DA77">
        <v>29.819700000000001</v>
      </c>
      <c r="DB77">
        <v>999.9</v>
      </c>
      <c r="DC77">
        <v>0</v>
      </c>
      <c r="DD77">
        <v>0</v>
      </c>
      <c r="DE77">
        <v>4961.25</v>
      </c>
      <c r="DF77">
        <v>0</v>
      </c>
      <c r="DG77">
        <v>135.92400000000001</v>
      </c>
      <c r="DH77">
        <v>-37.734499999999997</v>
      </c>
      <c r="DI77">
        <v>2017.62</v>
      </c>
      <c r="DJ77">
        <v>2045.48</v>
      </c>
      <c r="DK77">
        <v>5.2035</v>
      </c>
      <c r="DL77">
        <v>1999.96</v>
      </c>
      <c r="DM77">
        <v>22.2515</v>
      </c>
      <c r="DN77">
        <v>2.7760799999999999</v>
      </c>
      <c r="DO77">
        <v>2.24993</v>
      </c>
      <c r="DP77">
        <v>22.7425</v>
      </c>
      <c r="DQ77">
        <v>19.322399999999998</v>
      </c>
      <c r="DR77">
        <v>1499.84</v>
      </c>
      <c r="DS77">
        <v>0.973001</v>
      </c>
      <c r="DT77">
        <v>2.6998999999999999E-2</v>
      </c>
      <c r="DU77">
        <v>0</v>
      </c>
      <c r="DV77">
        <v>2.2856999999999998</v>
      </c>
      <c r="DW77">
        <v>0</v>
      </c>
      <c r="DX77">
        <v>17065.7</v>
      </c>
      <c r="DY77">
        <v>13302.2</v>
      </c>
      <c r="DZ77">
        <v>39.061999999999998</v>
      </c>
      <c r="EA77">
        <v>40.75</v>
      </c>
      <c r="EB77">
        <v>39.625</v>
      </c>
      <c r="EC77">
        <v>39.686999999999998</v>
      </c>
      <c r="ED77">
        <v>39.125</v>
      </c>
      <c r="EE77">
        <v>1459.35</v>
      </c>
      <c r="EF77">
        <v>40.49</v>
      </c>
      <c r="EG77">
        <v>0</v>
      </c>
      <c r="EH77">
        <v>1660000000</v>
      </c>
      <c r="EI77">
        <v>0</v>
      </c>
      <c r="EJ77">
        <v>2.3565580000000002</v>
      </c>
      <c r="EK77">
        <v>0.59221500000000005</v>
      </c>
      <c r="EL77">
        <v>-2183.4299999999998</v>
      </c>
      <c r="EM77">
        <v>17426.689999999999</v>
      </c>
      <c r="EN77">
        <v>15</v>
      </c>
      <c r="EO77">
        <v>1660000000</v>
      </c>
      <c r="EP77">
        <v>4.9386574074074076E-2</v>
      </c>
      <c r="EQ77">
        <v>1660000000</v>
      </c>
      <c r="ER77">
        <v>1660000000</v>
      </c>
      <c r="ES77">
        <v>64</v>
      </c>
      <c r="ET77">
        <v>0.67700000000000005</v>
      </c>
      <c r="EU77">
        <v>8.9999999999999993E-3</v>
      </c>
      <c r="EV77">
        <v>6.1609999999999996</v>
      </c>
      <c r="EW77">
        <v>0.94299999999999995</v>
      </c>
      <c r="EX77">
        <v>2000</v>
      </c>
      <c r="EY77">
        <v>22</v>
      </c>
      <c r="EZ77">
        <v>0.1</v>
      </c>
      <c r="FA77">
        <v>0.03</v>
      </c>
      <c r="FB77">
        <v>-37.753700000000002</v>
      </c>
      <c r="FC77">
        <v>-1.7354099999999999</v>
      </c>
      <c r="FD77">
        <v>0.25412099999999999</v>
      </c>
      <c r="FE77">
        <v>0</v>
      </c>
      <c r="FF77">
        <v>5.2383230000000003</v>
      </c>
      <c r="FG77">
        <v>-0.13156999999999999</v>
      </c>
      <c r="FH77">
        <v>1.5786000000000001E-2</v>
      </c>
      <c r="FI77">
        <v>1</v>
      </c>
      <c r="FJ77">
        <v>1</v>
      </c>
      <c r="FK77">
        <v>2</v>
      </c>
      <c r="FL77">
        <v>44563</v>
      </c>
      <c r="FM77">
        <v>3.0495899999999998</v>
      </c>
      <c r="FN77">
        <v>2.7636599999999998</v>
      </c>
      <c r="FO77">
        <v>0.28460000000000002</v>
      </c>
      <c r="FP77">
        <v>0.289155</v>
      </c>
      <c r="FQ77">
        <v>0.12659899999999999</v>
      </c>
      <c r="FR77">
        <v>0.11260000000000001</v>
      </c>
      <c r="FS77">
        <v>22266.6</v>
      </c>
      <c r="FT77">
        <v>17370.099999999999</v>
      </c>
      <c r="FU77">
        <v>29298.2</v>
      </c>
      <c r="FV77">
        <v>23958.2</v>
      </c>
      <c r="FW77">
        <v>33599.1</v>
      </c>
      <c r="FX77">
        <v>31043.599999999999</v>
      </c>
      <c r="FY77">
        <v>42254.6</v>
      </c>
      <c r="FZ77">
        <v>39068.1</v>
      </c>
      <c r="GA77">
        <v>2.0015999999999998</v>
      </c>
      <c r="GB77">
        <v>1.8123499999999999</v>
      </c>
      <c r="GC77">
        <v>-1.796E-2</v>
      </c>
      <c r="GD77">
        <v>0</v>
      </c>
      <c r="GE77">
        <v>30.111899999999999</v>
      </c>
      <c r="GF77">
        <v>999.9</v>
      </c>
      <c r="GG77">
        <v>45.5</v>
      </c>
      <c r="GH77">
        <v>38.4</v>
      </c>
      <c r="GI77">
        <v>30.608599999999999</v>
      </c>
      <c r="GJ77">
        <v>30.992999999999999</v>
      </c>
      <c r="GK77">
        <v>32.347799999999999</v>
      </c>
      <c r="GL77">
        <v>1</v>
      </c>
      <c r="GM77">
        <v>0.75903699999999996</v>
      </c>
      <c r="GN77">
        <v>3.4597699999999998</v>
      </c>
      <c r="GO77">
        <v>20.231100000000001</v>
      </c>
      <c r="GP77">
        <v>5.2235800000000001</v>
      </c>
      <c r="GQ77">
        <v>11.9201</v>
      </c>
      <c r="GR77">
        <v>4.9638</v>
      </c>
      <c r="GS77">
        <v>3.2919999999999998</v>
      </c>
      <c r="GT77">
        <v>9999</v>
      </c>
      <c r="GU77">
        <v>9999</v>
      </c>
      <c r="GV77">
        <v>9848.4</v>
      </c>
      <c r="GW77">
        <v>990.1</v>
      </c>
      <c r="GX77">
        <v>1.8773500000000001</v>
      </c>
      <c r="GY77">
        <v>1.87564</v>
      </c>
      <c r="GZ77">
        <v>1.8743799999999999</v>
      </c>
      <c r="HA77">
        <v>1.8736299999999999</v>
      </c>
      <c r="HB77">
        <v>1.875</v>
      </c>
      <c r="HC77">
        <v>1.8699600000000001</v>
      </c>
      <c r="HD77">
        <v>1.8741399999999999</v>
      </c>
      <c r="HE77">
        <v>1.87924</v>
      </c>
      <c r="HF77">
        <v>0</v>
      </c>
      <c r="HG77">
        <v>0</v>
      </c>
      <c r="HH77">
        <v>0</v>
      </c>
      <c r="HI77">
        <v>0</v>
      </c>
      <c r="HJ77">
        <v>0</v>
      </c>
      <c r="HK77" t="s">
        <v>372</v>
      </c>
      <c r="HL77" t="s">
        <v>373</v>
      </c>
      <c r="HM77" t="s">
        <v>780</v>
      </c>
      <c r="HN77" t="s">
        <v>780</v>
      </c>
      <c r="HO77" t="s">
        <v>373</v>
      </c>
      <c r="HP77">
        <v>0</v>
      </c>
      <c r="HQ77">
        <v>100</v>
      </c>
      <c r="HR77">
        <v>100</v>
      </c>
      <c r="HS77">
        <v>6.1609999999999996</v>
      </c>
      <c r="HT77">
        <v>1.1113999999999999</v>
      </c>
      <c r="HU77">
        <v>4.8029950000000001</v>
      </c>
      <c r="HV77">
        <v>3.163E-3</v>
      </c>
      <c r="HW77">
        <v>-1.9999999999999999E-6</v>
      </c>
      <c r="HX77">
        <v>3.13E-10</v>
      </c>
      <c r="HY77">
        <v>0.33646500000000001</v>
      </c>
      <c r="HZ77">
        <v>2.2706E-2</v>
      </c>
      <c r="IA77">
        <v>3.1700000000000001E-4</v>
      </c>
      <c r="IB77">
        <v>-2.3999999999999999E-6</v>
      </c>
      <c r="IC77">
        <v>4</v>
      </c>
      <c r="ID77">
        <v>1883</v>
      </c>
      <c r="IE77">
        <v>1</v>
      </c>
      <c r="IF77">
        <v>28</v>
      </c>
      <c r="IG77">
        <v>1.3</v>
      </c>
      <c r="IH77">
        <v>3.2</v>
      </c>
      <c r="II77">
        <v>3.90747</v>
      </c>
      <c r="IJ77">
        <v>2.3925800000000002</v>
      </c>
      <c r="IK77">
        <v>1.42578</v>
      </c>
      <c r="IL77">
        <v>2.2863799999999999</v>
      </c>
      <c r="IM77">
        <v>1.5478499999999999</v>
      </c>
      <c r="IN77">
        <v>2.32666</v>
      </c>
      <c r="IO77">
        <v>41.092799999999997</v>
      </c>
      <c r="IP77">
        <v>13.440300000000001</v>
      </c>
      <c r="IQ77">
        <v>18</v>
      </c>
      <c r="IR77">
        <v>592.59900000000005</v>
      </c>
      <c r="IS77">
        <v>451.61</v>
      </c>
      <c r="IT77">
        <v>25.000599999999999</v>
      </c>
      <c r="IU77">
        <v>36.206000000000003</v>
      </c>
      <c r="IV77">
        <v>30.000399999999999</v>
      </c>
      <c r="IW77">
        <v>36.302799999999998</v>
      </c>
      <c r="IX77">
        <v>36.222200000000001</v>
      </c>
      <c r="IY77">
        <v>78.219700000000003</v>
      </c>
      <c r="IZ77">
        <v>28.377199999999998</v>
      </c>
      <c r="JA77">
        <v>0</v>
      </c>
      <c r="JB77">
        <v>25</v>
      </c>
      <c r="JC77">
        <v>2000</v>
      </c>
      <c r="JD77">
        <v>22.1861</v>
      </c>
      <c r="JE77">
        <v>97.981700000000004</v>
      </c>
      <c r="JF77">
        <v>99.416300000000007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F8876-55CF-2245-88FA-93CDEAB9C7BF}">
  <dimension ref="A2:JF77"/>
  <sheetViews>
    <sheetView workbookViewId="0">
      <selection activeCell="J12" sqref="J12"/>
    </sheetView>
  </sheetViews>
  <sheetFormatPr baseColWidth="10" defaultColWidth="8.83203125" defaultRowHeight="16" x14ac:dyDescent="0.2"/>
  <sheetData>
    <row r="2" spans="1:266" x14ac:dyDescent="0.2">
      <c r="A2" t="s">
        <v>6</v>
      </c>
      <c r="B2" t="s">
        <v>7</v>
      </c>
      <c r="C2" t="s">
        <v>8</v>
      </c>
    </row>
    <row r="3" spans="1:266" x14ac:dyDescent="0.2">
      <c r="B3">
        <v>4</v>
      </c>
      <c r="C3">
        <v>21</v>
      </c>
    </row>
    <row r="4" spans="1:266" x14ac:dyDescent="0.2">
      <c r="A4" t="s">
        <v>9</v>
      </c>
      <c r="B4" t="s">
        <v>10</v>
      </c>
      <c r="C4" t="s">
        <v>11</v>
      </c>
      <c r="D4" t="s">
        <v>12</v>
      </c>
      <c r="E4" t="s">
        <v>13</v>
      </c>
      <c r="F4" t="s">
        <v>14</v>
      </c>
      <c r="G4" t="s">
        <v>15</v>
      </c>
      <c r="H4" t="s">
        <v>16</v>
      </c>
      <c r="I4" t="s">
        <v>17</v>
      </c>
      <c r="J4" t="s">
        <v>18</v>
      </c>
      <c r="K4" t="s">
        <v>19</v>
      </c>
    </row>
    <row r="5" spans="1:266" x14ac:dyDescent="0.2">
      <c r="B5" t="s">
        <v>20</v>
      </c>
      <c r="C5" t="s">
        <v>21</v>
      </c>
      <c r="D5">
        <v>0.57799999999999996</v>
      </c>
      <c r="E5">
        <v>0.52297389999999999</v>
      </c>
      <c r="F5">
        <v>3.7402519999999999E-3</v>
      </c>
      <c r="G5">
        <v>-6.1979609999999997E-2</v>
      </c>
      <c r="H5">
        <v>-5.6085859999999996E-3</v>
      </c>
      <c r="I5">
        <v>1</v>
      </c>
      <c r="J5">
        <v>6</v>
      </c>
      <c r="K5">
        <v>96.9</v>
      </c>
    </row>
    <row r="6" spans="1:266" x14ac:dyDescent="0.2">
      <c r="A6" t="s">
        <v>22</v>
      </c>
      <c r="B6" t="s">
        <v>23</v>
      </c>
      <c r="C6" t="s">
        <v>24</v>
      </c>
      <c r="D6" t="s">
        <v>25</v>
      </c>
      <c r="E6" t="s">
        <v>26</v>
      </c>
    </row>
    <row r="7" spans="1:266" x14ac:dyDescent="0.2">
      <c r="B7">
        <v>0</v>
      </c>
      <c r="C7">
        <v>0</v>
      </c>
      <c r="D7">
        <v>0</v>
      </c>
      <c r="E7">
        <v>1</v>
      </c>
    </row>
    <row r="8" spans="1:266" x14ac:dyDescent="0.2">
      <c r="A8" t="s">
        <v>27</v>
      </c>
      <c r="B8" t="s">
        <v>28</v>
      </c>
      <c r="C8" t="s">
        <v>29</v>
      </c>
      <c r="D8" t="s">
        <v>30</v>
      </c>
      <c r="E8" t="s">
        <v>31</v>
      </c>
      <c r="F8" t="s">
        <v>32</v>
      </c>
      <c r="G8" t="s">
        <v>33</v>
      </c>
      <c r="H8" t="s">
        <v>34</v>
      </c>
      <c r="I8" t="s">
        <v>35</v>
      </c>
      <c r="J8" t="s">
        <v>36</v>
      </c>
      <c r="K8" t="s">
        <v>37</v>
      </c>
      <c r="L8" t="s">
        <v>38</v>
      </c>
      <c r="M8" t="s">
        <v>39</v>
      </c>
      <c r="N8" t="s">
        <v>40</v>
      </c>
      <c r="O8" t="s">
        <v>41</v>
      </c>
      <c r="P8" t="s">
        <v>42</v>
      </c>
      <c r="Q8" t="s">
        <v>43</v>
      </c>
    </row>
    <row r="9" spans="1:266" x14ac:dyDescent="0.2">
      <c r="B9" t="s">
        <v>44</v>
      </c>
      <c r="C9" t="s">
        <v>45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0.19109999999999999</v>
      </c>
      <c r="L9">
        <v>0.1512</v>
      </c>
      <c r="M9">
        <v>0.161</v>
      </c>
      <c r="N9">
        <v>0.22620000000000001</v>
      </c>
      <c r="O9">
        <v>0.1575</v>
      </c>
      <c r="P9">
        <v>0.15959999999999999</v>
      </c>
      <c r="Q9">
        <v>0.2175</v>
      </c>
    </row>
    <row r="10" spans="1:266" x14ac:dyDescent="0.2">
      <c r="A10" t="s">
        <v>46</v>
      </c>
      <c r="B10" t="s">
        <v>47</v>
      </c>
      <c r="C10" t="s">
        <v>48</v>
      </c>
      <c r="D10" t="s">
        <v>49</v>
      </c>
      <c r="E10" t="s">
        <v>50</v>
      </c>
      <c r="F10" t="s">
        <v>51</v>
      </c>
    </row>
    <row r="11" spans="1:266" x14ac:dyDescent="0.2">
      <c r="B11">
        <v>0</v>
      </c>
      <c r="C11">
        <v>0</v>
      </c>
      <c r="D11">
        <v>1</v>
      </c>
      <c r="E11">
        <v>0</v>
      </c>
      <c r="F11">
        <v>1</v>
      </c>
    </row>
    <row r="12" spans="1:266" x14ac:dyDescent="0.2">
      <c r="A12" t="s">
        <v>52</v>
      </c>
      <c r="B12" t="s">
        <v>53</v>
      </c>
      <c r="C12" t="s">
        <v>54</v>
      </c>
      <c r="D12" t="s">
        <v>55</v>
      </c>
      <c r="E12" t="s">
        <v>56</v>
      </c>
      <c r="F12" t="s">
        <v>57</v>
      </c>
      <c r="G12" t="s">
        <v>58</v>
      </c>
      <c r="H12" t="s">
        <v>59</v>
      </c>
    </row>
    <row r="13" spans="1:266" x14ac:dyDescent="0.2">
      <c r="B13">
        <v>-6276</v>
      </c>
      <c r="C13">
        <v>6.6</v>
      </c>
      <c r="D13">
        <v>1.7090000000000001E-5</v>
      </c>
      <c r="E13">
        <v>3.11</v>
      </c>
      <c r="F13" t="s">
        <v>859</v>
      </c>
      <c r="G13" t="s">
        <v>860</v>
      </c>
      <c r="H13">
        <v>0</v>
      </c>
    </row>
    <row r="14" spans="1:266" x14ac:dyDescent="0.2">
      <c r="A14" t="s">
        <v>62</v>
      </c>
      <c r="B14" t="s">
        <v>62</v>
      </c>
      <c r="C14" t="s">
        <v>62</v>
      </c>
      <c r="D14" t="s">
        <v>62</v>
      </c>
      <c r="E14" t="s">
        <v>62</v>
      </c>
      <c r="F14" t="s">
        <v>62</v>
      </c>
      <c r="G14" t="s">
        <v>63</v>
      </c>
      <c r="H14" t="s">
        <v>63</v>
      </c>
      <c r="I14" t="s">
        <v>63</v>
      </c>
      <c r="J14" t="s">
        <v>63</v>
      </c>
      <c r="K14" t="s">
        <v>64</v>
      </c>
      <c r="L14" t="s">
        <v>64</v>
      </c>
      <c r="M14" t="s">
        <v>64</v>
      </c>
      <c r="N14" t="s">
        <v>64</v>
      </c>
      <c r="O14" t="s">
        <v>64</v>
      </c>
      <c r="P14" t="s">
        <v>64</v>
      </c>
      <c r="Q14" t="s">
        <v>64</v>
      </c>
      <c r="R14" t="s">
        <v>64</v>
      </c>
      <c r="S14" t="s">
        <v>64</v>
      </c>
      <c r="T14" t="s">
        <v>64</v>
      </c>
      <c r="U14" t="s">
        <v>64</v>
      </c>
      <c r="V14" t="s">
        <v>64</v>
      </c>
      <c r="W14" t="s">
        <v>64</v>
      </c>
      <c r="X14" t="s">
        <v>64</v>
      </c>
      <c r="Y14" t="s">
        <v>64</v>
      </c>
      <c r="Z14" t="s">
        <v>64</v>
      </c>
      <c r="AA14" t="s">
        <v>64</v>
      </c>
      <c r="AB14" t="s">
        <v>64</v>
      </c>
      <c r="AC14" t="s">
        <v>64</v>
      </c>
      <c r="AD14" t="s">
        <v>64</v>
      </c>
      <c r="AE14" t="s">
        <v>64</v>
      </c>
      <c r="AF14" t="s">
        <v>64</v>
      </c>
      <c r="AG14" t="s">
        <v>64</v>
      </c>
      <c r="AH14" t="s">
        <v>64</v>
      </c>
      <c r="AI14" t="s">
        <v>65</v>
      </c>
      <c r="AJ14" t="s">
        <v>65</v>
      </c>
      <c r="AK14" t="s">
        <v>65</v>
      </c>
      <c r="AL14" t="s">
        <v>65</v>
      </c>
      <c r="AM14" t="s">
        <v>65</v>
      </c>
      <c r="AN14" t="s">
        <v>66</v>
      </c>
      <c r="AO14" t="s">
        <v>66</v>
      </c>
      <c r="AP14" t="s">
        <v>66</v>
      </c>
      <c r="AQ14" t="s">
        <v>66</v>
      </c>
      <c r="AR14" t="s">
        <v>66</v>
      </c>
      <c r="AS14" t="s">
        <v>66</v>
      </c>
      <c r="AT14" t="s">
        <v>66</v>
      </c>
      <c r="AU14" t="s">
        <v>66</v>
      </c>
      <c r="AV14" t="s">
        <v>66</v>
      </c>
      <c r="AW14" t="s">
        <v>66</v>
      </c>
      <c r="AX14" t="s">
        <v>66</v>
      </c>
      <c r="AY14" t="s">
        <v>66</v>
      </c>
      <c r="AZ14" t="s">
        <v>66</v>
      </c>
      <c r="BA14" t="s">
        <v>66</v>
      </c>
      <c r="BB14" t="s">
        <v>66</v>
      </c>
      <c r="BC14" t="s">
        <v>66</v>
      </c>
      <c r="BD14" t="s">
        <v>66</v>
      </c>
      <c r="BE14" t="s">
        <v>66</v>
      </c>
      <c r="BF14" t="s">
        <v>66</v>
      </c>
      <c r="BG14" t="s">
        <v>66</v>
      </c>
      <c r="BH14" t="s">
        <v>66</v>
      </c>
      <c r="BI14" t="s">
        <v>66</v>
      </c>
      <c r="BJ14" t="s">
        <v>66</v>
      </c>
      <c r="BK14" t="s">
        <v>66</v>
      </c>
      <c r="BL14" t="s">
        <v>66</v>
      </c>
      <c r="BM14" t="s">
        <v>66</v>
      </c>
      <c r="BN14" t="s">
        <v>66</v>
      </c>
      <c r="BO14" t="s">
        <v>66</v>
      </c>
      <c r="BP14" t="s">
        <v>67</v>
      </c>
      <c r="BQ14" t="s">
        <v>67</v>
      </c>
      <c r="BR14" t="s">
        <v>67</v>
      </c>
      <c r="BS14" t="s">
        <v>67</v>
      </c>
      <c r="BT14" t="s">
        <v>67</v>
      </c>
      <c r="BU14" t="s">
        <v>67</v>
      </c>
      <c r="BV14" t="s">
        <v>67</v>
      </c>
      <c r="BW14" t="s">
        <v>67</v>
      </c>
      <c r="BX14" t="s">
        <v>68</v>
      </c>
      <c r="BY14" t="s">
        <v>68</v>
      </c>
      <c r="BZ14" t="s">
        <v>68</v>
      </c>
      <c r="CA14" t="s">
        <v>68</v>
      </c>
      <c r="CB14" t="s">
        <v>68</v>
      </c>
      <c r="CC14" t="s">
        <v>68</v>
      </c>
      <c r="CD14" t="s">
        <v>68</v>
      </c>
      <c r="CE14" t="s">
        <v>68</v>
      </c>
      <c r="CF14" t="s">
        <v>68</v>
      </c>
      <c r="CG14" t="s">
        <v>68</v>
      </c>
      <c r="CH14" t="s">
        <v>69</v>
      </c>
      <c r="CI14" t="s">
        <v>69</v>
      </c>
      <c r="CJ14" t="s">
        <v>69</v>
      </c>
      <c r="CK14" t="s">
        <v>69</v>
      </c>
      <c r="CL14" t="s">
        <v>70</v>
      </c>
      <c r="CM14" t="s">
        <v>70</v>
      </c>
      <c r="CN14" t="s">
        <v>70</v>
      </c>
      <c r="CO14" t="s">
        <v>70</v>
      </c>
      <c r="CP14" t="s">
        <v>71</v>
      </c>
      <c r="CQ14" t="s">
        <v>71</v>
      </c>
      <c r="CR14" t="s">
        <v>71</v>
      </c>
      <c r="CS14" t="s">
        <v>71</v>
      </c>
      <c r="CT14" t="s">
        <v>71</v>
      </c>
      <c r="CU14" t="s">
        <v>71</v>
      </c>
      <c r="CV14" t="s">
        <v>71</v>
      </c>
      <c r="CW14" t="s">
        <v>71</v>
      </c>
      <c r="CX14" t="s">
        <v>71</v>
      </c>
      <c r="CY14" t="s">
        <v>71</v>
      </c>
      <c r="CZ14" t="s">
        <v>71</v>
      </c>
      <c r="DA14" t="s">
        <v>71</v>
      </c>
      <c r="DB14" t="s">
        <v>71</v>
      </c>
      <c r="DC14" t="s">
        <v>71</v>
      </c>
      <c r="DD14" t="s">
        <v>71</v>
      </c>
      <c r="DE14" t="s">
        <v>71</v>
      </c>
      <c r="DF14" t="s">
        <v>71</v>
      </c>
      <c r="DG14" t="s">
        <v>71</v>
      </c>
      <c r="DH14" t="s">
        <v>72</v>
      </c>
      <c r="DI14" t="s">
        <v>72</v>
      </c>
      <c r="DJ14" t="s">
        <v>72</v>
      </c>
      <c r="DK14" t="s">
        <v>72</v>
      </c>
      <c r="DL14" t="s">
        <v>72</v>
      </c>
      <c r="DM14" t="s">
        <v>72</v>
      </c>
      <c r="DN14" t="s">
        <v>72</v>
      </c>
      <c r="DO14" t="s">
        <v>72</v>
      </c>
      <c r="DP14" t="s">
        <v>72</v>
      </c>
      <c r="DQ14" t="s">
        <v>72</v>
      </c>
      <c r="DR14" t="s">
        <v>73</v>
      </c>
      <c r="DS14" t="s">
        <v>73</v>
      </c>
      <c r="DT14" t="s">
        <v>73</v>
      </c>
      <c r="DU14" t="s">
        <v>73</v>
      </c>
      <c r="DV14" t="s">
        <v>73</v>
      </c>
      <c r="DW14" t="s">
        <v>73</v>
      </c>
      <c r="DX14" t="s">
        <v>73</v>
      </c>
      <c r="DY14" t="s">
        <v>73</v>
      </c>
      <c r="DZ14" t="s">
        <v>73</v>
      </c>
      <c r="EA14" t="s">
        <v>73</v>
      </c>
      <c r="EB14" t="s">
        <v>73</v>
      </c>
      <c r="EC14" t="s">
        <v>73</v>
      </c>
      <c r="ED14" t="s">
        <v>73</v>
      </c>
      <c r="EE14" t="s">
        <v>73</v>
      </c>
      <c r="EF14" t="s">
        <v>73</v>
      </c>
      <c r="EG14" t="s">
        <v>73</v>
      </c>
      <c r="EH14" t="s">
        <v>73</v>
      </c>
      <c r="EI14" t="s">
        <v>73</v>
      </c>
      <c r="EJ14" t="s">
        <v>74</v>
      </c>
      <c r="EK14" t="s">
        <v>74</v>
      </c>
      <c r="EL14" t="s">
        <v>74</v>
      </c>
      <c r="EM14" t="s">
        <v>74</v>
      </c>
      <c r="EN14" t="s">
        <v>74</v>
      </c>
      <c r="EO14" t="s">
        <v>75</v>
      </c>
      <c r="EP14" t="s">
        <v>75</v>
      </c>
      <c r="EQ14" t="s">
        <v>75</v>
      </c>
      <c r="ER14" t="s">
        <v>75</v>
      </c>
      <c r="ES14" t="s">
        <v>75</v>
      </c>
      <c r="ET14" t="s">
        <v>75</v>
      </c>
      <c r="EU14" t="s">
        <v>75</v>
      </c>
      <c r="EV14" t="s">
        <v>75</v>
      </c>
      <c r="EW14" t="s">
        <v>75</v>
      </c>
      <c r="EX14" t="s">
        <v>75</v>
      </c>
      <c r="EY14" t="s">
        <v>75</v>
      </c>
      <c r="EZ14" t="s">
        <v>75</v>
      </c>
      <c r="FA14" t="s">
        <v>75</v>
      </c>
      <c r="FB14" t="s">
        <v>76</v>
      </c>
      <c r="FC14" t="s">
        <v>76</v>
      </c>
      <c r="FD14" t="s">
        <v>76</v>
      </c>
      <c r="FE14" t="s">
        <v>76</v>
      </c>
      <c r="FF14" t="s">
        <v>76</v>
      </c>
      <c r="FG14" t="s">
        <v>76</v>
      </c>
      <c r="FH14" t="s">
        <v>76</v>
      </c>
      <c r="FI14" t="s">
        <v>76</v>
      </c>
      <c r="FJ14" t="s">
        <v>76</v>
      </c>
      <c r="FK14" t="s">
        <v>76</v>
      </c>
      <c r="FL14" t="s">
        <v>76</v>
      </c>
      <c r="FM14" t="s">
        <v>77</v>
      </c>
      <c r="FN14" t="s">
        <v>77</v>
      </c>
      <c r="FO14" t="s">
        <v>77</v>
      </c>
      <c r="FP14" t="s">
        <v>77</v>
      </c>
      <c r="FQ14" t="s">
        <v>77</v>
      </c>
      <c r="FR14" t="s">
        <v>77</v>
      </c>
      <c r="FS14" t="s">
        <v>77</v>
      </c>
      <c r="FT14" t="s">
        <v>77</v>
      </c>
      <c r="FU14" t="s">
        <v>77</v>
      </c>
      <c r="FV14" t="s">
        <v>77</v>
      </c>
      <c r="FW14" t="s">
        <v>77</v>
      </c>
      <c r="FX14" t="s">
        <v>77</v>
      </c>
      <c r="FY14" t="s">
        <v>77</v>
      </c>
      <c r="FZ14" t="s">
        <v>77</v>
      </c>
      <c r="GA14" t="s">
        <v>77</v>
      </c>
      <c r="GB14" t="s">
        <v>77</v>
      </c>
      <c r="GC14" t="s">
        <v>77</v>
      </c>
      <c r="GD14" t="s">
        <v>77</v>
      </c>
      <c r="GE14" t="s">
        <v>78</v>
      </c>
      <c r="GF14" t="s">
        <v>78</v>
      </c>
      <c r="GG14" t="s">
        <v>78</v>
      </c>
      <c r="GH14" t="s">
        <v>78</v>
      </c>
      <c r="GI14" t="s">
        <v>78</v>
      </c>
      <c r="GJ14" t="s">
        <v>78</v>
      </c>
      <c r="GK14" t="s">
        <v>78</v>
      </c>
      <c r="GL14" t="s">
        <v>78</v>
      </c>
      <c r="GM14" t="s">
        <v>78</v>
      </c>
      <c r="GN14" t="s">
        <v>78</v>
      </c>
      <c r="GO14" t="s">
        <v>78</v>
      </c>
      <c r="GP14" t="s">
        <v>78</v>
      </c>
      <c r="GQ14" t="s">
        <v>78</v>
      </c>
      <c r="GR14" t="s">
        <v>78</v>
      </c>
      <c r="GS14" t="s">
        <v>78</v>
      </c>
      <c r="GT14" t="s">
        <v>78</v>
      </c>
      <c r="GU14" t="s">
        <v>78</v>
      </c>
      <c r="GV14" t="s">
        <v>78</v>
      </c>
      <c r="GW14" t="s">
        <v>78</v>
      </c>
      <c r="GX14" t="s">
        <v>79</v>
      </c>
      <c r="GY14" t="s">
        <v>79</v>
      </c>
      <c r="GZ14" t="s">
        <v>79</v>
      </c>
      <c r="HA14" t="s">
        <v>79</v>
      </c>
      <c r="HB14" t="s">
        <v>79</v>
      </c>
      <c r="HC14" t="s">
        <v>79</v>
      </c>
      <c r="HD14" t="s">
        <v>79</v>
      </c>
      <c r="HE14" t="s">
        <v>79</v>
      </c>
      <c r="HF14" t="s">
        <v>79</v>
      </c>
      <c r="HG14" t="s">
        <v>79</v>
      </c>
      <c r="HH14" t="s">
        <v>79</v>
      </c>
      <c r="HI14" t="s">
        <v>79</v>
      </c>
      <c r="HJ14" t="s">
        <v>79</v>
      </c>
      <c r="HK14" t="s">
        <v>79</v>
      </c>
      <c r="HL14" t="s">
        <v>79</v>
      </c>
      <c r="HM14" t="s">
        <v>79</v>
      </c>
      <c r="HN14" t="s">
        <v>79</v>
      </c>
      <c r="HO14" t="s">
        <v>79</v>
      </c>
      <c r="HP14" t="s">
        <v>79</v>
      </c>
      <c r="HQ14" t="s">
        <v>80</v>
      </c>
      <c r="HR14" t="s">
        <v>80</v>
      </c>
      <c r="HS14" t="s">
        <v>80</v>
      </c>
      <c r="HT14" t="s">
        <v>80</v>
      </c>
      <c r="HU14" t="s">
        <v>80</v>
      </c>
      <c r="HV14" t="s">
        <v>80</v>
      </c>
      <c r="HW14" t="s">
        <v>80</v>
      </c>
      <c r="HX14" t="s">
        <v>80</v>
      </c>
      <c r="HY14" t="s">
        <v>80</v>
      </c>
      <c r="HZ14" t="s">
        <v>80</v>
      </c>
      <c r="IA14" t="s">
        <v>80</v>
      </c>
      <c r="IB14" t="s">
        <v>80</v>
      </c>
      <c r="IC14" t="s">
        <v>80</v>
      </c>
      <c r="ID14" t="s">
        <v>80</v>
      </c>
      <c r="IE14" t="s">
        <v>80</v>
      </c>
      <c r="IF14" t="s">
        <v>80</v>
      </c>
      <c r="IG14" t="s">
        <v>80</v>
      </c>
      <c r="IH14" t="s">
        <v>80</v>
      </c>
      <c r="II14" t="s">
        <v>81</v>
      </c>
      <c r="IJ14" t="s">
        <v>81</v>
      </c>
      <c r="IK14" t="s">
        <v>81</v>
      </c>
      <c r="IL14" t="s">
        <v>81</v>
      </c>
      <c r="IM14" t="s">
        <v>81</v>
      </c>
      <c r="IN14" t="s">
        <v>81</v>
      </c>
      <c r="IO14" t="s">
        <v>81</v>
      </c>
      <c r="IP14" t="s">
        <v>81</v>
      </c>
      <c r="IQ14" t="s">
        <v>82</v>
      </c>
      <c r="IR14" t="s">
        <v>82</v>
      </c>
      <c r="IS14" t="s">
        <v>82</v>
      </c>
      <c r="IT14" t="s">
        <v>82</v>
      </c>
      <c r="IU14" t="s">
        <v>82</v>
      </c>
      <c r="IV14" t="s">
        <v>82</v>
      </c>
      <c r="IW14" t="s">
        <v>82</v>
      </c>
      <c r="IX14" t="s">
        <v>82</v>
      </c>
      <c r="IY14" t="s">
        <v>82</v>
      </c>
      <c r="IZ14" t="s">
        <v>82</v>
      </c>
      <c r="JA14" t="s">
        <v>82</v>
      </c>
      <c r="JB14" t="s">
        <v>82</v>
      </c>
      <c r="JC14" t="s">
        <v>82</v>
      </c>
      <c r="JD14" t="s">
        <v>82</v>
      </c>
      <c r="JE14" t="s">
        <v>82</v>
      </c>
      <c r="JF14" t="s">
        <v>82</v>
      </c>
    </row>
    <row r="15" spans="1:266" x14ac:dyDescent="0.2">
      <c r="A15" t="s">
        <v>83</v>
      </c>
      <c r="B15" t="s">
        <v>3</v>
      </c>
      <c r="C15" t="s">
        <v>84</v>
      </c>
      <c r="D15" t="s">
        <v>2</v>
      </c>
      <c r="E15" t="s">
        <v>85</v>
      </c>
      <c r="F15" t="s">
        <v>86</v>
      </c>
      <c r="G15" t="s">
        <v>4</v>
      </c>
      <c r="H15" t="s">
        <v>1</v>
      </c>
      <c r="I15" t="s">
        <v>5</v>
      </c>
      <c r="J15" t="s">
        <v>0</v>
      </c>
      <c r="K15" t="s">
        <v>87</v>
      </c>
      <c r="L15" t="s">
        <v>88</v>
      </c>
      <c r="M15" t="s">
        <v>89</v>
      </c>
      <c r="N15" t="s">
        <v>90</v>
      </c>
      <c r="O15" t="s">
        <v>91</v>
      </c>
      <c r="P15" t="s">
        <v>92</v>
      </c>
      <c r="Q15" t="s">
        <v>93</v>
      </c>
      <c r="R15" t="s">
        <v>94</v>
      </c>
      <c r="S15" t="s">
        <v>95</v>
      </c>
      <c r="T15" t="s">
        <v>96</v>
      </c>
      <c r="U15" t="s">
        <v>97</v>
      </c>
      <c r="V15" t="s">
        <v>98</v>
      </c>
      <c r="W15" t="s">
        <v>99</v>
      </c>
      <c r="X15" t="s">
        <v>100</v>
      </c>
      <c r="Y15" t="s">
        <v>101</v>
      </c>
      <c r="Z15" t="s">
        <v>102</v>
      </c>
      <c r="AA15" t="s">
        <v>103</v>
      </c>
      <c r="AB15" t="s">
        <v>104</v>
      </c>
      <c r="AC15" t="s">
        <v>105</v>
      </c>
      <c r="AD15" t="s">
        <v>106</v>
      </c>
      <c r="AE15" t="s">
        <v>107</v>
      </c>
      <c r="AF15" t="s">
        <v>108</v>
      </c>
      <c r="AG15" t="s">
        <v>109</v>
      </c>
      <c r="AH15" t="s">
        <v>110</v>
      </c>
      <c r="AI15" t="s">
        <v>65</v>
      </c>
      <c r="AJ15" t="s">
        <v>111</v>
      </c>
      <c r="AK15" t="s">
        <v>112</v>
      </c>
      <c r="AL15" t="s">
        <v>113</v>
      </c>
      <c r="AM15" t="s">
        <v>114</v>
      </c>
      <c r="AN15" t="s">
        <v>115</v>
      </c>
      <c r="AO15" t="s">
        <v>116</v>
      </c>
      <c r="AP15" t="s">
        <v>117</v>
      </c>
      <c r="AQ15" t="s">
        <v>118</v>
      </c>
      <c r="AR15" t="s">
        <v>119</v>
      </c>
      <c r="AS15" t="s">
        <v>120</v>
      </c>
      <c r="AT15" t="s">
        <v>121</v>
      </c>
      <c r="AU15" t="s">
        <v>122</v>
      </c>
      <c r="AV15" t="s">
        <v>123</v>
      </c>
      <c r="AW15" t="s">
        <v>124</v>
      </c>
      <c r="AX15" t="s">
        <v>125</v>
      </c>
      <c r="AY15" t="s">
        <v>126</v>
      </c>
      <c r="AZ15" t="s">
        <v>127</v>
      </c>
      <c r="BA15" t="s">
        <v>128</v>
      </c>
      <c r="BB15" t="s">
        <v>129</v>
      </c>
      <c r="BC15" t="s">
        <v>130</v>
      </c>
      <c r="BD15" t="s">
        <v>131</v>
      </c>
      <c r="BE15" t="s">
        <v>132</v>
      </c>
      <c r="BF15" t="s">
        <v>133</v>
      </c>
      <c r="BG15" t="s">
        <v>134</v>
      </c>
      <c r="BH15" t="s">
        <v>135</v>
      </c>
      <c r="BI15" t="s">
        <v>136</v>
      </c>
      <c r="BJ15" t="s">
        <v>137</v>
      </c>
      <c r="BK15" t="s">
        <v>138</v>
      </c>
      <c r="BL15" t="s">
        <v>139</v>
      </c>
      <c r="BM15" t="s">
        <v>140</v>
      </c>
      <c r="BN15" t="s">
        <v>141</v>
      </c>
      <c r="BO15" t="s">
        <v>142</v>
      </c>
      <c r="BP15" t="s">
        <v>143</v>
      </c>
      <c r="BQ15" t="s">
        <v>144</v>
      </c>
      <c r="BR15" t="s">
        <v>145</v>
      </c>
      <c r="BS15" t="s">
        <v>146</v>
      </c>
      <c r="BT15" t="s">
        <v>147</v>
      </c>
      <c r="BU15" t="s">
        <v>148</v>
      </c>
      <c r="BV15" t="s">
        <v>149</v>
      </c>
      <c r="BW15" t="s">
        <v>150</v>
      </c>
      <c r="BX15" t="s">
        <v>143</v>
      </c>
      <c r="BY15" t="s">
        <v>151</v>
      </c>
      <c r="BZ15" t="s">
        <v>117</v>
      </c>
      <c r="CA15" t="s">
        <v>152</v>
      </c>
      <c r="CB15" t="s">
        <v>153</v>
      </c>
      <c r="CC15" t="s">
        <v>154</v>
      </c>
      <c r="CD15" t="s">
        <v>155</v>
      </c>
      <c r="CE15" t="s">
        <v>156</v>
      </c>
      <c r="CF15" t="s">
        <v>157</v>
      </c>
      <c r="CG15" t="s">
        <v>158</v>
      </c>
      <c r="CH15" t="s">
        <v>159</v>
      </c>
      <c r="CI15" t="s">
        <v>160</v>
      </c>
      <c r="CJ15" t="s">
        <v>161</v>
      </c>
      <c r="CK15" t="s">
        <v>162</v>
      </c>
      <c r="CL15" t="s">
        <v>163</v>
      </c>
      <c r="CM15" t="s">
        <v>164</v>
      </c>
      <c r="CN15" t="s">
        <v>165</v>
      </c>
      <c r="CO15" t="s">
        <v>166</v>
      </c>
      <c r="CP15" t="s">
        <v>87</v>
      </c>
      <c r="CQ15" t="s">
        <v>167</v>
      </c>
      <c r="CR15" t="s">
        <v>168</v>
      </c>
      <c r="CS15" t="s">
        <v>169</v>
      </c>
      <c r="CT15" t="s">
        <v>170</v>
      </c>
      <c r="CU15" t="s">
        <v>171</v>
      </c>
      <c r="CV15" t="s">
        <v>172</v>
      </c>
      <c r="CW15" t="s">
        <v>173</v>
      </c>
      <c r="CX15" t="s">
        <v>174</v>
      </c>
      <c r="CY15" t="s">
        <v>175</v>
      </c>
      <c r="CZ15" t="s">
        <v>176</v>
      </c>
      <c r="DA15" t="s">
        <v>177</v>
      </c>
      <c r="DB15" t="s">
        <v>178</v>
      </c>
      <c r="DC15" t="s">
        <v>179</v>
      </c>
      <c r="DD15" t="s">
        <v>180</v>
      </c>
      <c r="DE15" t="s">
        <v>181</v>
      </c>
      <c r="DF15" t="s">
        <v>182</v>
      </c>
      <c r="DG15" t="s">
        <v>183</v>
      </c>
      <c r="DH15" t="s">
        <v>184</v>
      </c>
      <c r="DI15" t="s">
        <v>185</v>
      </c>
      <c r="DJ15" t="s">
        <v>186</v>
      </c>
      <c r="DK15" t="s">
        <v>187</v>
      </c>
      <c r="DL15" t="s">
        <v>188</v>
      </c>
      <c r="DM15" t="s">
        <v>189</v>
      </c>
      <c r="DN15" t="s">
        <v>190</v>
      </c>
      <c r="DO15" t="s">
        <v>191</v>
      </c>
      <c r="DP15" t="s">
        <v>192</v>
      </c>
      <c r="DQ15" t="s">
        <v>193</v>
      </c>
      <c r="DR15" t="s">
        <v>194</v>
      </c>
      <c r="DS15" t="s">
        <v>195</v>
      </c>
      <c r="DT15" t="s">
        <v>196</v>
      </c>
      <c r="DU15" t="s">
        <v>197</v>
      </c>
      <c r="DV15" t="s">
        <v>198</v>
      </c>
      <c r="DW15" t="s">
        <v>199</v>
      </c>
      <c r="DX15" t="s">
        <v>200</v>
      </c>
      <c r="DY15" t="s">
        <v>201</v>
      </c>
      <c r="DZ15" t="s">
        <v>202</v>
      </c>
      <c r="EA15" t="s">
        <v>203</v>
      </c>
      <c r="EB15" t="s">
        <v>204</v>
      </c>
      <c r="EC15" t="s">
        <v>205</v>
      </c>
      <c r="ED15" t="s">
        <v>206</v>
      </c>
      <c r="EE15" t="s">
        <v>207</v>
      </c>
      <c r="EF15" t="s">
        <v>208</v>
      </c>
      <c r="EG15" t="s">
        <v>209</v>
      </c>
      <c r="EH15" t="s">
        <v>210</v>
      </c>
      <c r="EI15" t="s">
        <v>211</v>
      </c>
      <c r="EJ15" t="s">
        <v>212</v>
      </c>
      <c r="EK15" t="s">
        <v>213</v>
      </c>
      <c r="EL15" t="s">
        <v>214</v>
      </c>
      <c r="EM15" t="s">
        <v>215</v>
      </c>
      <c r="EN15" t="s">
        <v>216</v>
      </c>
      <c r="EO15" t="s">
        <v>3</v>
      </c>
      <c r="EP15" t="s">
        <v>85</v>
      </c>
      <c r="EQ15" t="s">
        <v>217</v>
      </c>
      <c r="ER15" t="s">
        <v>218</v>
      </c>
      <c r="ES15" t="s">
        <v>219</v>
      </c>
      <c r="ET15" t="s">
        <v>220</v>
      </c>
      <c r="EU15" t="s">
        <v>221</v>
      </c>
      <c r="EV15" t="s">
        <v>222</v>
      </c>
      <c r="EW15" t="s">
        <v>223</v>
      </c>
      <c r="EX15" t="s">
        <v>224</v>
      </c>
      <c r="EY15" t="s">
        <v>225</v>
      </c>
      <c r="EZ15" t="s">
        <v>226</v>
      </c>
      <c r="FA15" t="s">
        <v>227</v>
      </c>
      <c r="FB15" t="s">
        <v>228</v>
      </c>
      <c r="FC15" t="s">
        <v>229</v>
      </c>
      <c r="FD15" t="s">
        <v>230</v>
      </c>
      <c r="FE15" t="s">
        <v>231</v>
      </c>
      <c r="FF15" t="s">
        <v>232</v>
      </c>
      <c r="FG15" t="s">
        <v>233</v>
      </c>
      <c r="FH15" t="s">
        <v>234</v>
      </c>
      <c r="FI15" t="s">
        <v>235</v>
      </c>
      <c r="FJ15" t="s">
        <v>236</v>
      </c>
      <c r="FK15" t="s">
        <v>237</v>
      </c>
      <c r="FL15" t="s">
        <v>238</v>
      </c>
      <c r="FM15" t="s">
        <v>239</v>
      </c>
      <c r="FN15" t="s">
        <v>240</v>
      </c>
      <c r="FO15" t="s">
        <v>241</v>
      </c>
      <c r="FP15" t="s">
        <v>242</v>
      </c>
      <c r="FQ15" t="s">
        <v>243</v>
      </c>
      <c r="FR15" t="s">
        <v>244</v>
      </c>
      <c r="FS15" t="s">
        <v>245</v>
      </c>
      <c r="FT15" t="s">
        <v>246</v>
      </c>
      <c r="FU15" t="s">
        <v>247</v>
      </c>
      <c r="FV15" t="s">
        <v>248</v>
      </c>
      <c r="FW15" t="s">
        <v>249</v>
      </c>
      <c r="FX15" t="s">
        <v>250</v>
      </c>
      <c r="FY15" t="s">
        <v>251</v>
      </c>
      <c r="FZ15" t="s">
        <v>252</v>
      </c>
      <c r="GA15" t="s">
        <v>253</v>
      </c>
      <c r="GB15" t="s">
        <v>254</v>
      </c>
      <c r="GC15" t="s">
        <v>255</v>
      </c>
      <c r="GD15" t="s">
        <v>256</v>
      </c>
      <c r="GE15" t="s">
        <v>257</v>
      </c>
      <c r="GF15" t="s">
        <v>258</v>
      </c>
      <c r="GG15" t="s">
        <v>259</v>
      </c>
      <c r="GH15" t="s">
        <v>260</v>
      </c>
      <c r="GI15" t="s">
        <v>261</v>
      </c>
      <c r="GJ15" t="s">
        <v>262</v>
      </c>
      <c r="GK15" t="s">
        <v>263</v>
      </c>
      <c r="GL15" t="s">
        <v>264</v>
      </c>
      <c r="GM15" t="s">
        <v>265</v>
      </c>
      <c r="GN15" t="s">
        <v>266</v>
      </c>
      <c r="GO15" t="s">
        <v>267</v>
      </c>
      <c r="GP15" t="s">
        <v>268</v>
      </c>
      <c r="GQ15" t="s">
        <v>269</v>
      </c>
      <c r="GR15" t="s">
        <v>270</v>
      </c>
      <c r="GS15" t="s">
        <v>271</v>
      </c>
      <c r="GT15" t="s">
        <v>272</v>
      </c>
      <c r="GU15" t="s">
        <v>273</v>
      </c>
      <c r="GV15" t="s">
        <v>274</v>
      </c>
      <c r="GW15" t="s">
        <v>275</v>
      </c>
      <c r="GX15" t="s">
        <v>276</v>
      </c>
      <c r="GY15" t="s">
        <v>277</v>
      </c>
      <c r="GZ15" t="s">
        <v>278</v>
      </c>
      <c r="HA15" t="s">
        <v>279</v>
      </c>
      <c r="HB15" t="s">
        <v>280</v>
      </c>
      <c r="HC15" t="s">
        <v>281</v>
      </c>
      <c r="HD15" t="s">
        <v>282</v>
      </c>
      <c r="HE15" t="s">
        <v>283</v>
      </c>
      <c r="HF15" t="s">
        <v>284</v>
      </c>
      <c r="HG15" t="s">
        <v>285</v>
      </c>
      <c r="HH15" t="s">
        <v>286</v>
      </c>
      <c r="HI15" t="s">
        <v>287</v>
      </c>
      <c r="HJ15" t="s">
        <v>288</v>
      </c>
      <c r="HK15" t="s">
        <v>289</v>
      </c>
      <c r="HL15" t="s">
        <v>290</v>
      </c>
      <c r="HM15" t="s">
        <v>291</v>
      </c>
      <c r="HN15" t="s">
        <v>292</v>
      </c>
      <c r="HO15" t="s">
        <v>293</v>
      </c>
      <c r="HP15" t="s">
        <v>294</v>
      </c>
      <c r="HQ15" t="s">
        <v>295</v>
      </c>
      <c r="HR15" t="s">
        <v>296</v>
      </c>
      <c r="HS15" t="s">
        <v>297</v>
      </c>
      <c r="HT15" t="s">
        <v>298</v>
      </c>
      <c r="HU15" t="s">
        <v>299</v>
      </c>
      <c r="HV15" t="s">
        <v>300</v>
      </c>
      <c r="HW15" t="s">
        <v>301</v>
      </c>
      <c r="HX15" t="s">
        <v>302</v>
      </c>
      <c r="HY15" t="s">
        <v>303</v>
      </c>
      <c r="HZ15" t="s">
        <v>304</v>
      </c>
      <c r="IA15" t="s">
        <v>305</v>
      </c>
      <c r="IB15" t="s">
        <v>306</v>
      </c>
      <c r="IC15" t="s">
        <v>307</v>
      </c>
      <c r="ID15" t="s">
        <v>308</v>
      </c>
      <c r="IE15" t="s">
        <v>309</v>
      </c>
      <c r="IF15" t="s">
        <v>310</v>
      </c>
      <c r="IG15" t="s">
        <v>311</v>
      </c>
      <c r="IH15" t="s">
        <v>312</v>
      </c>
      <c r="II15" t="s">
        <v>313</v>
      </c>
      <c r="IJ15" t="s">
        <v>314</v>
      </c>
      <c r="IK15" t="s">
        <v>315</v>
      </c>
      <c r="IL15" t="s">
        <v>316</v>
      </c>
      <c r="IM15" t="s">
        <v>317</v>
      </c>
      <c r="IN15" t="s">
        <v>318</v>
      </c>
      <c r="IO15" t="s">
        <v>319</v>
      </c>
      <c r="IP15" t="s">
        <v>320</v>
      </c>
      <c r="IQ15" t="s">
        <v>321</v>
      </c>
      <c r="IR15" t="s">
        <v>322</v>
      </c>
      <c r="IS15" t="s">
        <v>323</v>
      </c>
      <c r="IT15" t="s">
        <v>324</v>
      </c>
      <c r="IU15" t="s">
        <v>325</v>
      </c>
      <c r="IV15" t="s">
        <v>326</v>
      </c>
      <c r="IW15" t="s">
        <v>327</v>
      </c>
      <c r="IX15" t="s">
        <v>328</v>
      </c>
      <c r="IY15" t="s">
        <v>329</v>
      </c>
      <c r="IZ15" t="s">
        <v>330</v>
      </c>
      <c r="JA15" t="s">
        <v>331</v>
      </c>
      <c r="JB15" t="s">
        <v>332</v>
      </c>
      <c r="JC15" t="s">
        <v>333</v>
      </c>
      <c r="JD15" t="s">
        <v>334</v>
      </c>
      <c r="JE15" t="s">
        <v>335</v>
      </c>
      <c r="JF15" t="s">
        <v>336</v>
      </c>
    </row>
    <row r="16" spans="1:266" x14ac:dyDescent="0.2">
      <c r="B16" t="s">
        <v>337</v>
      </c>
      <c r="C16" t="s">
        <v>337</v>
      </c>
      <c r="F16" t="s">
        <v>337</v>
      </c>
      <c r="K16" t="s">
        <v>337</v>
      </c>
      <c r="L16" t="s">
        <v>338</v>
      </c>
      <c r="M16" t="s">
        <v>339</v>
      </c>
      <c r="N16" t="s">
        <v>340</v>
      </c>
      <c r="O16" t="s">
        <v>341</v>
      </c>
      <c r="P16" t="s">
        <v>341</v>
      </c>
      <c r="Q16" t="s">
        <v>174</v>
      </c>
      <c r="R16" t="s">
        <v>174</v>
      </c>
      <c r="S16" t="s">
        <v>338</v>
      </c>
      <c r="T16" t="s">
        <v>338</v>
      </c>
      <c r="U16" t="s">
        <v>338</v>
      </c>
      <c r="V16" t="s">
        <v>338</v>
      </c>
      <c r="W16" t="s">
        <v>342</v>
      </c>
      <c r="X16" t="s">
        <v>343</v>
      </c>
      <c r="Y16" t="s">
        <v>343</v>
      </c>
      <c r="Z16" t="s">
        <v>344</v>
      </c>
      <c r="AA16" t="s">
        <v>345</v>
      </c>
      <c r="AB16" t="s">
        <v>344</v>
      </c>
      <c r="AC16" t="s">
        <v>344</v>
      </c>
      <c r="AD16" t="s">
        <v>344</v>
      </c>
      <c r="AE16" t="s">
        <v>342</v>
      </c>
      <c r="AF16" t="s">
        <v>342</v>
      </c>
      <c r="AG16" t="s">
        <v>342</v>
      </c>
      <c r="AH16" t="s">
        <v>342</v>
      </c>
      <c r="AI16" t="s">
        <v>346</v>
      </c>
      <c r="AJ16" t="s">
        <v>345</v>
      </c>
      <c r="AL16" t="s">
        <v>345</v>
      </c>
      <c r="AM16" t="s">
        <v>346</v>
      </c>
      <c r="AS16" t="s">
        <v>340</v>
      </c>
      <c r="AZ16" t="s">
        <v>340</v>
      </c>
      <c r="BA16" t="s">
        <v>340</v>
      </c>
      <c r="BB16" t="s">
        <v>340</v>
      </c>
      <c r="BC16" t="s">
        <v>347</v>
      </c>
      <c r="BQ16" t="s">
        <v>348</v>
      </c>
      <c r="BR16" t="s">
        <v>348</v>
      </c>
      <c r="BS16" t="s">
        <v>348</v>
      </c>
      <c r="BT16" t="s">
        <v>340</v>
      </c>
      <c r="BV16" t="s">
        <v>349</v>
      </c>
      <c r="BY16" t="s">
        <v>348</v>
      </c>
      <c r="CD16" t="s">
        <v>337</v>
      </c>
      <c r="CE16" t="s">
        <v>337</v>
      </c>
      <c r="CF16" t="s">
        <v>337</v>
      </c>
      <c r="CG16" t="s">
        <v>337</v>
      </c>
      <c r="CH16" t="s">
        <v>340</v>
      </c>
      <c r="CI16" t="s">
        <v>340</v>
      </c>
      <c r="CK16" t="s">
        <v>350</v>
      </c>
      <c r="CL16" t="s">
        <v>351</v>
      </c>
      <c r="CO16" t="s">
        <v>338</v>
      </c>
      <c r="CP16" t="s">
        <v>337</v>
      </c>
      <c r="CQ16" t="s">
        <v>341</v>
      </c>
      <c r="CR16" t="s">
        <v>341</v>
      </c>
      <c r="CS16" t="s">
        <v>352</v>
      </c>
      <c r="CT16" t="s">
        <v>352</v>
      </c>
      <c r="CU16" t="s">
        <v>341</v>
      </c>
      <c r="CV16" t="s">
        <v>352</v>
      </c>
      <c r="CW16" t="s">
        <v>346</v>
      </c>
      <c r="CX16" t="s">
        <v>344</v>
      </c>
      <c r="CY16" t="s">
        <v>344</v>
      </c>
      <c r="CZ16" t="s">
        <v>343</v>
      </c>
      <c r="DA16" t="s">
        <v>343</v>
      </c>
      <c r="DB16" t="s">
        <v>343</v>
      </c>
      <c r="DC16" t="s">
        <v>343</v>
      </c>
      <c r="DD16" t="s">
        <v>343</v>
      </c>
      <c r="DE16" t="s">
        <v>353</v>
      </c>
      <c r="DF16" t="s">
        <v>340</v>
      </c>
      <c r="DG16" t="s">
        <v>340</v>
      </c>
      <c r="DH16" t="s">
        <v>341</v>
      </c>
      <c r="DI16" t="s">
        <v>341</v>
      </c>
      <c r="DJ16" t="s">
        <v>341</v>
      </c>
      <c r="DK16" t="s">
        <v>352</v>
      </c>
      <c r="DL16" t="s">
        <v>341</v>
      </c>
      <c r="DM16" t="s">
        <v>352</v>
      </c>
      <c r="DN16" t="s">
        <v>344</v>
      </c>
      <c r="DO16" t="s">
        <v>344</v>
      </c>
      <c r="DP16" t="s">
        <v>343</v>
      </c>
      <c r="DQ16" t="s">
        <v>343</v>
      </c>
      <c r="DR16" t="s">
        <v>340</v>
      </c>
      <c r="DW16" t="s">
        <v>340</v>
      </c>
      <c r="DZ16" t="s">
        <v>343</v>
      </c>
      <c r="EA16" t="s">
        <v>343</v>
      </c>
      <c r="EB16" t="s">
        <v>343</v>
      </c>
      <c r="EC16" t="s">
        <v>343</v>
      </c>
      <c r="ED16" t="s">
        <v>343</v>
      </c>
      <c r="EE16" t="s">
        <v>340</v>
      </c>
      <c r="EF16" t="s">
        <v>340</v>
      </c>
      <c r="EG16" t="s">
        <v>340</v>
      </c>
      <c r="EH16" t="s">
        <v>337</v>
      </c>
      <c r="EK16" t="s">
        <v>354</v>
      </c>
      <c r="EL16" t="s">
        <v>354</v>
      </c>
      <c r="EN16" t="s">
        <v>337</v>
      </c>
      <c r="EO16" t="s">
        <v>355</v>
      </c>
      <c r="EQ16" t="s">
        <v>337</v>
      </c>
      <c r="ER16" t="s">
        <v>337</v>
      </c>
      <c r="ET16" t="s">
        <v>356</v>
      </c>
      <c r="EU16" t="s">
        <v>357</v>
      </c>
      <c r="EV16" t="s">
        <v>356</v>
      </c>
      <c r="EW16" t="s">
        <v>357</v>
      </c>
      <c r="EX16" t="s">
        <v>356</v>
      </c>
      <c r="EY16" t="s">
        <v>357</v>
      </c>
      <c r="EZ16" t="s">
        <v>345</v>
      </c>
      <c r="FA16" t="s">
        <v>345</v>
      </c>
      <c r="FC16" t="s">
        <v>358</v>
      </c>
      <c r="FG16" t="s">
        <v>358</v>
      </c>
      <c r="FM16" t="s">
        <v>359</v>
      </c>
      <c r="FN16" t="s">
        <v>359</v>
      </c>
      <c r="GA16" t="s">
        <v>359</v>
      </c>
      <c r="GB16" t="s">
        <v>359</v>
      </c>
      <c r="GC16" t="s">
        <v>360</v>
      </c>
      <c r="GD16" t="s">
        <v>360</v>
      </c>
      <c r="GE16" t="s">
        <v>343</v>
      </c>
      <c r="GF16" t="s">
        <v>343</v>
      </c>
      <c r="GG16" t="s">
        <v>345</v>
      </c>
      <c r="GH16" t="s">
        <v>343</v>
      </c>
      <c r="GI16" t="s">
        <v>352</v>
      </c>
      <c r="GJ16" t="s">
        <v>345</v>
      </c>
      <c r="GK16" t="s">
        <v>345</v>
      </c>
      <c r="GM16" t="s">
        <v>359</v>
      </c>
      <c r="GN16" t="s">
        <v>359</v>
      </c>
      <c r="GO16" t="s">
        <v>359</v>
      </c>
      <c r="GP16" t="s">
        <v>359</v>
      </c>
      <c r="GQ16" t="s">
        <v>359</v>
      </c>
      <c r="GR16" t="s">
        <v>359</v>
      </c>
      <c r="GS16" t="s">
        <v>359</v>
      </c>
      <c r="GT16" t="s">
        <v>361</v>
      </c>
      <c r="GU16" t="s">
        <v>361</v>
      </c>
      <c r="GV16" t="s">
        <v>361</v>
      </c>
      <c r="GW16" t="s">
        <v>362</v>
      </c>
      <c r="GX16" t="s">
        <v>359</v>
      </c>
      <c r="GY16" t="s">
        <v>359</v>
      </c>
      <c r="GZ16" t="s">
        <v>359</v>
      </c>
      <c r="HA16" t="s">
        <v>359</v>
      </c>
      <c r="HB16" t="s">
        <v>359</v>
      </c>
      <c r="HC16" t="s">
        <v>359</v>
      </c>
      <c r="HD16" t="s">
        <v>359</v>
      </c>
      <c r="HE16" t="s">
        <v>359</v>
      </c>
      <c r="HF16" t="s">
        <v>359</v>
      </c>
      <c r="HG16" t="s">
        <v>359</v>
      </c>
      <c r="HH16" t="s">
        <v>359</v>
      </c>
      <c r="HI16" t="s">
        <v>359</v>
      </c>
      <c r="HP16" t="s">
        <v>359</v>
      </c>
      <c r="HQ16" t="s">
        <v>345</v>
      </c>
      <c r="HR16" t="s">
        <v>345</v>
      </c>
      <c r="HS16" t="s">
        <v>356</v>
      </c>
      <c r="HT16" t="s">
        <v>357</v>
      </c>
      <c r="HU16" t="s">
        <v>357</v>
      </c>
      <c r="HY16" t="s">
        <v>357</v>
      </c>
      <c r="IC16" t="s">
        <v>341</v>
      </c>
      <c r="ID16" t="s">
        <v>341</v>
      </c>
      <c r="IE16" t="s">
        <v>352</v>
      </c>
      <c r="IF16" t="s">
        <v>352</v>
      </c>
      <c r="IG16" t="s">
        <v>363</v>
      </c>
      <c r="IH16" t="s">
        <v>363</v>
      </c>
      <c r="II16" t="s">
        <v>359</v>
      </c>
      <c r="IJ16" t="s">
        <v>359</v>
      </c>
      <c r="IK16" t="s">
        <v>359</v>
      </c>
      <c r="IL16" t="s">
        <v>359</v>
      </c>
      <c r="IM16" t="s">
        <v>359</v>
      </c>
      <c r="IN16" t="s">
        <v>359</v>
      </c>
      <c r="IO16" t="s">
        <v>343</v>
      </c>
      <c r="IP16" t="s">
        <v>359</v>
      </c>
      <c r="IR16" t="s">
        <v>346</v>
      </c>
      <c r="IS16" t="s">
        <v>346</v>
      </c>
      <c r="IT16" t="s">
        <v>343</v>
      </c>
      <c r="IU16" t="s">
        <v>343</v>
      </c>
      <c r="IV16" t="s">
        <v>343</v>
      </c>
      <c r="IW16" t="s">
        <v>343</v>
      </c>
      <c r="IX16" t="s">
        <v>343</v>
      </c>
      <c r="IY16" t="s">
        <v>345</v>
      </c>
      <c r="IZ16" t="s">
        <v>345</v>
      </c>
      <c r="JA16" t="s">
        <v>345</v>
      </c>
      <c r="JB16" t="s">
        <v>343</v>
      </c>
      <c r="JC16" t="s">
        <v>341</v>
      </c>
      <c r="JD16" t="s">
        <v>352</v>
      </c>
      <c r="JE16" t="s">
        <v>345</v>
      </c>
      <c r="JF16" t="s">
        <v>345</v>
      </c>
    </row>
    <row r="17" spans="1:266" x14ac:dyDescent="0.2">
      <c r="A17">
        <v>1</v>
      </c>
      <c r="B17">
        <v>1657678226.5</v>
      </c>
      <c r="C17">
        <v>0</v>
      </c>
      <c r="D17" t="s">
        <v>861</v>
      </c>
      <c r="E17" t="s">
        <v>862</v>
      </c>
      <c r="F17" t="s">
        <v>366</v>
      </c>
      <c r="H17" t="s">
        <v>449</v>
      </c>
      <c r="I17" t="s">
        <v>533</v>
      </c>
      <c r="J17" t="s">
        <v>863</v>
      </c>
      <c r="K17">
        <v>1657678226.5</v>
      </c>
      <c r="L17">
        <f t="shared" ref="L17:L77" si="0">(M17)/1000</f>
        <v>4.1727775147883455E-3</v>
      </c>
      <c r="M17">
        <f t="shared" ref="M17:M77" si="1">1000*CW17*AK17*(CS17-CT17)/(100*CL17*(1000-AK17*CS17))</f>
        <v>4.1727775147883452</v>
      </c>
      <c r="N17">
        <f t="shared" ref="N17:N77" si="2">CW17*AK17*(CR17-CQ17*(1000-AK17*CT17)/(1000-AK17*CS17))/(100*CL17)</f>
        <v>18.612161278647086</v>
      </c>
      <c r="O17">
        <f t="shared" ref="O17:O77" si="3">CQ17 - IF(AK17&gt;1, N17*CL17*100/(AM17*DE17), 0)</f>
        <v>387.774</v>
      </c>
      <c r="P17">
        <f t="shared" ref="P17:P77" si="4">((V17-L17/2)*O17-N17)/(V17+L17/2)</f>
        <v>257.63094144395086</v>
      </c>
      <c r="Q17">
        <f t="shared" ref="Q17:Q77" si="5">P17*(CX17+CY17)/1000</f>
        <v>25.987746135471209</v>
      </c>
      <c r="R17">
        <f t="shared" ref="R17:R77" si="6">(CQ17 - IF(AK17&gt;1, N17*CL17*100/(AM17*DE17), 0))*(CX17+CY17)/1000</f>
        <v>39.115535631921006</v>
      </c>
      <c r="S17">
        <f t="shared" ref="S17:S77" si="7">2/((1/U17-1/T17)+SIGN(U17)*SQRT((1/U17-1/T17)*(1/U17-1/T17) + 4*CM17/((CM17+1)*(CM17+1))*(2*1/U17*1/T17-1/T17*1/T17)))</f>
        <v>0.26126615562890215</v>
      </c>
      <c r="T17">
        <f t="shared" ref="T17:T77" si="8">IF(LEFT(CN17,1)&lt;&gt;"0",IF(LEFT(CN17,1)="1",3,CO17),$D$5+$E$5*(DE17*CX17/($K$5*1000))+$F$5*(DE17*CX17/($K$5*1000))*MAX(MIN(CL17,$J$5),$I$5)*MAX(MIN(CL17,$J$5),$I$5)+$G$5*MAX(MIN(CL17,$J$5),$I$5)*(DE17*CX17/($K$5*1000))+$H$5*(DE17*CX17/($K$5*1000))*(DE17*CX17/($K$5*1000)))</f>
        <v>1.9096601440026435</v>
      </c>
      <c r="U17">
        <f t="shared" ref="U17:U77" si="9">L17*(1000-(1000*0.61365*EXP(17.502*Y17/(240.97+Y17))/(CX17+CY17)+CS17)/2)/(1000*0.61365*EXP(17.502*Y17/(240.97+Y17))/(CX17+CY17)-CS17)</f>
        <v>0.24290914817206213</v>
      </c>
      <c r="V17">
        <f t="shared" ref="V17:V77" si="10">1/((CM17+1)/(S17/1.6)+1/(T17/1.37)) + CM17/((CM17+1)/(S17/1.6) + CM17/(T17/1.37))</f>
        <v>0.15335990343155101</v>
      </c>
      <c r="W17">
        <f t="shared" ref="W17:W77" si="11">(CH17*CK17)</f>
        <v>241.758297</v>
      </c>
      <c r="X17">
        <f t="shared" ref="X17:X77" si="12">(CZ17+(W17+2*0.95*0.0000000567*(((CZ17+$B$7)+273)^4-(CZ17+273)^4)-44100*L17)/(1.84*29.3*T17+8*0.95*0.0000000567*(CZ17+273)^3))</f>
        <v>28.156545290633801</v>
      </c>
      <c r="Y17">
        <f t="shared" ref="Y17:Y77" si="13">($C$7*DA17+$D$7*DB17+$E$7*X17)</f>
        <v>28.156545290633801</v>
      </c>
      <c r="Z17">
        <f t="shared" ref="Z17:Z77" si="14">0.61365*EXP(17.502*Y17/(240.97+Y17))</f>
        <v>3.829609765760988</v>
      </c>
      <c r="AA17">
        <f t="shared" ref="AA17:AA77" si="15">(AB17/AC17*100)</f>
        <v>57.765127214954845</v>
      </c>
      <c r="AB17">
        <f t="shared" ref="AB17:AB77" si="16">CS17*(CX17+CY17)/1000</f>
        <v>2.1481396693865498</v>
      </c>
      <c r="AC17">
        <f t="shared" ref="AC17:AC77" si="17">0.61365*EXP(17.502*CZ17/(240.97+CZ17))</f>
        <v>3.7187482707220916</v>
      </c>
      <c r="AD17">
        <f t="shared" ref="AD17:AD77" si="18">(Z17-CS17*(CX17+CY17)/1000)</f>
        <v>1.6814700963744382</v>
      </c>
      <c r="AE17">
        <f t="shared" ref="AE17:AE77" si="19">(-L17*44100)</f>
        <v>-184.01948840216605</v>
      </c>
      <c r="AF17">
        <f t="shared" ref="AF17:AF77" si="20">2*29.3*T17*0.92*(CZ17-Y17)</f>
        <v>-51.841799267318713</v>
      </c>
      <c r="AG17">
        <f t="shared" ref="AG17:AG77" si="21">2*0.95*0.0000000567*(((CZ17+$B$7)+273)^4-(Y17+273)^4)</f>
        <v>-5.9118406885366319</v>
      </c>
      <c r="AH17">
        <f t="shared" ref="AH17:AH77" si="22">W17+AG17+AE17+AF17</f>
        <v>-1.4831358021403673E-2</v>
      </c>
      <c r="AI17">
        <v>0</v>
      </c>
      <c r="AJ17">
        <v>0</v>
      </c>
      <c r="AK17">
        <f t="shared" ref="AK17:AK77" si="23">IF(AI17*$H$13&gt;=AM17,1,(AM17/(AM17-AI17*$H$13)))</f>
        <v>1</v>
      </c>
      <c r="AL17">
        <f t="shared" ref="AL17:AL77" si="24">(AK17-1)*100</f>
        <v>0</v>
      </c>
      <c r="AM17">
        <f t="shared" ref="AM17:AM77" si="25">MAX(0,($B$13+$C$13*DE17)/(1+$D$13*DE17)*CX17/(CZ17+273)*$E$13)</f>
        <v>25601.087869209205</v>
      </c>
      <c r="AN17" t="s">
        <v>367</v>
      </c>
      <c r="AO17" t="s">
        <v>367</v>
      </c>
      <c r="AP17">
        <v>0</v>
      </c>
      <c r="AQ17">
        <v>0</v>
      </c>
      <c r="AR17" t="e">
        <f t="shared" ref="AR17:AR77" si="26">1-AP17/AQ17</f>
        <v>#DIV/0!</v>
      </c>
      <c r="AS17">
        <v>0</v>
      </c>
      <c r="AT17" t="s">
        <v>367</v>
      </c>
      <c r="AU17" t="s">
        <v>367</v>
      </c>
      <c r="AV17">
        <v>0</v>
      </c>
      <c r="AW17">
        <v>0</v>
      </c>
      <c r="AX17" t="e">
        <f t="shared" ref="AX17:AX77" si="27">1-AV17/AW17</f>
        <v>#DIV/0!</v>
      </c>
      <c r="AY17">
        <v>0.5</v>
      </c>
      <c r="AZ17">
        <f t="shared" ref="AZ17:AZ77" si="28">CI17</f>
        <v>1261.2824999999998</v>
      </c>
      <c r="BA17">
        <f t="shared" ref="BA17:BA77" si="29">N17</f>
        <v>18.612161278647086</v>
      </c>
      <c r="BB17" t="e">
        <f t="shared" ref="BB17:BB77" si="30">AX17*AY17*AZ17</f>
        <v>#DIV/0!</v>
      </c>
      <c r="BC17">
        <f t="shared" ref="BC17:BC77" si="31">(BA17-AS17)/AZ17</f>
        <v>1.4756536524249794E-2</v>
      </c>
      <c r="BD17" t="e">
        <f t="shared" ref="BD17:BD77" si="32">(AQ17-AW17)/AW17</f>
        <v>#DIV/0!</v>
      </c>
      <c r="BE17" t="e">
        <f t="shared" ref="BE17:BE77" si="33">AP17/(AR17+AP17/AW17)</f>
        <v>#DIV/0!</v>
      </c>
      <c r="BF17" t="s">
        <v>367</v>
      </c>
      <c r="BG17">
        <v>0</v>
      </c>
      <c r="BH17" t="e">
        <f t="shared" ref="BH17:BH77" si="34">IF(BG17&lt;&gt;0, BG17, BE17)</f>
        <v>#DIV/0!</v>
      </c>
      <c r="BI17" t="e">
        <f t="shared" ref="BI17:BI77" si="35">1-BH17/AW17</f>
        <v>#DIV/0!</v>
      </c>
      <c r="BJ17" t="e">
        <f t="shared" ref="BJ17:BJ77" si="36">(AW17-AV17)/(AW17-BH17)</f>
        <v>#DIV/0!</v>
      </c>
      <c r="BK17" t="e">
        <f t="shared" ref="BK17:BK77" si="37">(AQ17-AW17)/(AQ17-BH17)</f>
        <v>#DIV/0!</v>
      </c>
      <c r="BL17" t="e">
        <f t="shared" ref="BL17:BL77" si="38">(AW17-AV17)/(AW17-AP17)</f>
        <v>#DIV/0!</v>
      </c>
      <c r="BM17" t="e">
        <f t="shared" ref="BM17:BM77" si="39">(AQ17-AW17)/(AQ17-AP17)</f>
        <v>#DIV/0!</v>
      </c>
      <c r="BN17" t="e">
        <f t="shared" ref="BN17:BN77" si="40">(BJ17*BH17/AV17)</f>
        <v>#DIV/0!</v>
      </c>
      <c r="BO17" t="e">
        <f t="shared" ref="BO17:BO77" si="41">(1-BN17)</f>
        <v>#DIV/0!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f t="shared" ref="CH17:CH77" si="42">$B$11*DF17+$C$11*DG17+$F$11*DR17*(1-DU17)</f>
        <v>1500.08</v>
      </c>
      <c r="CI17">
        <f t="shared" ref="CI17:CI77" si="43">CH17*CJ17</f>
        <v>1261.2824999999998</v>
      </c>
      <c r="CJ17">
        <f t="shared" ref="CJ17:CJ77" si="44">($B$11*$D$9+$C$11*$D$9+$F$11*((EE17+DW17)/MAX(EE17+DW17+EF17, 0.1)*$I$9+EF17/MAX(EE17+DW17+EF17, 0.1)*$J$9))/($B$11+$C$11+$F$11)</f>
        <v>0.84081015679163773</v>
      </c>
      <c r="CK17">
        <f t="shared" ref="CK17:CK77" si="45">($B$11*$K$9+$C$11*$K$9+$F$11*((EE17+DW17)/MAX(EE17+DW17+EF17, 0.1)*$P$9+EF17/MAX(EE17+DW17+EF17, 0.1)*$Q$9))/($B$11+$C$11+$F$11)</f>
        <v>0.16116360260786092</v>
      </c>
      <c r="CL17">
        <v>6</v>
      </c>
      <c r="CM17">
        <v>0.5</v>
      </c>
      <c r="CN17" t="s">
        <v>368</v>
      </c>
      <c r="CO17">
        <v>2</v>
      </c>
      <c r="CP17">
        <v>1657678226.5</v>
      </c>
      <c r="CQ17">
        <v>387.774</v>
      </c>
      <c r="CR17">
        <v>409.84</v>
      </c>
      <c r="CS17">
        <v>21.2957</v>
      </c>
      <c r="CT17">
        <v>16.841200000000001</v>
      </c>
      <c r="CU17">
        <v>381.709</v>
      </c>
      <c r="CV17">
        <v>20.258700000000001</v>
      </c>
      <c r="CW17">
        <v>550.08399999999995</v>
      </c>
      <c r="CX17">
        <v>100.77200000000001</v>
      </c>
      <c r="CY17">
        <v>9.9991499999999997E-2</v>
      </c>
      <c r="CZ17">
        <v>27.652999999999999</v>
      </c>
      <c r="DA17">
        <v>27.8825</v>
      </c>
      <c r="DB17">
        <v>999.9</v>
      </c>
      <c r="DC17">
        <v>0</v>
      </c>
      <c r="DD17">
        <v>0</v>
      </c>
      <c r="DE17">
        <v>4989.38</v>
      </c>
      <c r="DF17">
        <v>0</v>
      </c>
      <c r="DG17">
        <v>1123.1500000000001</v>
      </c>
      <c r="DH17">
        <v>-22.1174</v>
      </c>
      <c r="DI17">
        <v>396.22500000000002</v>
      </c>
      <c r="DJ17">
        <v>416.86</v>
      </c>
      <c r="DK17">
        <v>4.617</v>
      </c>
      <c r="DL17">
        <v>409.84</v>
      </c>
      <c r="DM17">
        <v>16.841200000000001</v>
      </c>
      <c r="DN17">
        <v>2.1623899999999998</v>
      </c>
      <c r="DO17">
        <v>1.69713</v>
      </c>
      <c r="DP17">
        <v>18.686399999999999</v>
      </c>
      <c r="DQ17">
        <v>14.870200000000001</v>
      </c>
      <c r="DR17">
        <v>1500.08</v>
      </c>
      <c r="DS17">
        <v>0.97299599999999997</v>
      </c>
      <c r="DT17">
        <v>2.7004E-2</v>
      </c>
      <c r="DU17">
        <v>0</v>
      </c>
      <c r="DV17">
        <v>2.4980000000000002</v>
      </c>
      <c r="DW17">
        <v>0</v>
      </c>
      <c r="DX17">
        <v>19968.5</v>
      </c>
      <c r="DY17">
        <v>13304.3</v>
      </c>
      <c r="DZ17">
        <v>38.125</v>
      </c>
      <c r="EA17">
        <v>39.75</v>
      </c>
      <c r="EB17">
        <v>38.811999999999998</v>
      </c>
      <c r="EC17">
        <v>38.561999999999998</v>
      </c>
      <c r="ED17">
        <v>38.125</v>
      </c>
      <c r="EE17">
        <v>1459.57</v>
      </c>
      <c r="EF17">
        <v>40.51</v>
      </c>
      <c r="EG17">
        <v>0</v>
      </c>
      <c r="EH17">
        <v>1657678227.3</v>
      </c>
      <c r="EI17">
        <v>0</v>
      </c>
      <c r="EJ17">
        <v>2.3448440000000002</v>
      </c>
      <c r="EK17">
        <v>0.37580769724236929</v>
      </c>
      <c r="EL17">
        <v>-1504.15384770526</v>
      </c>
      <c r="EM17">
        <v>20208.804</v>
      </c>
      <c r="EN17">
        <v>15</v>
      </c>
      <c r="EO17">
        <v>1657678256</v>
      </c>
      <c r="EP17" t="s">
        <v>864</v>
      </c>
      <c r="EQ17">
        <v>1657678254.5</v>
      </c>
      <c r="ER17">
        <v>1657678256</v>
      </c>
      <c r="ES17">
        <v>1</v>
      </c>
      <c r="ET17">
        <v>-2.4E-2</v>
      </c>
      <c r="EU17">
        <v>3.0000000000000001E-3</v>
      </c>
      <c r="EV17">
        <v>6.0650000000000004</v>
      </c>
      <c r="EW17">
        <v>1.0369999999999999</v>
      </c>
      <c r="EX17">
        <v>406</v>
      </c>
      <c r="EY17">
        <v>17</v>
      </c>
      <c r="EZ17">
        <v>0.08</v>
      </c>
      <c r="FA17">
        <v>0.02</v>
      </c>
      <c r="FB17">
        <v>-21.426682499999998</v>
      </c>
      <c r="FC17">
        <v>-0.86444915572228753</v>
      </c>
      <c r="FD17">
        <v>0.1105503005140646</v>
      </c>
      <c r="FE17">
        <v>0</v>
      </c>
      <c r="FF17">
        <v>4.5976204999999997</v>
      </c>
      <c r="FG17">
        <v>1.9528705440892899E-2</v>
      </c>
      <c r="FH17">
        <v>2.329737055978632E-3</v>
      </c>
      <c r="FI17">
        <v>1</v>
      </c>
      <c r="FJ17">
        <v>1</v>
      </c>
      <c r="FK17">
        <v>2</v>
      </c>
      <c r="FL17" t="s">
        <v>370</v>
      </c>
      <c r="FM17">
        <v>3.0597300000000001</v>
      </c>
      <c r="FN17">
        <v>2.76389</v>
      </c>
      <c r="FO17">
        <v>9.7092899999999996E-2</v>
      </c>
      <c r="FP17">
        <v>0.103045</v>
      </c>
      <c r="FQ17">
        <v>0.10700800000000001</v>
      </c>
      <c r="FR17">
        <v>9.4035900000000006E-2</v>
      </c>
      <c r="FS17">
        <v>28582</v>
      </c>
      <c r="FT17">
        <v>22241.5</v>
      </c>
      <c r="FU17">
        <v>29722</v>
      </c>
      <c r="FV17">
        <v>24250.9</v>
      </c>
      <c r="FW17">
        <v>34684.1</v>
      </c>
      <c r="FX17">
        <v>32066.9</v>
      </c>
      <c r="FY17">
        <v>42692.7</v>
      </c>
      <c r="FZ17">
        <v>39543.300000000003</v>
      </c>
      <c r="GA17">
        <v>2.0727699999999998</v>
      </c>
      <c r="GB17">
        <v>1.9709700000000001</v>
      </c>
      <c r="GC17">
        <v>8.1140500000000004E-2</v>
      </c>
      <c r="GD17">
        <v>0</v>
      </c>
      <c r="GE17">
        <v>26.556100000000001</v>
      </c>
      <c r="GF17">
        <v>999.9</v>
      </c>
      <c r="GG17">
        <v>51.9</v>
      </c>
      <c r="GH17">
        <v>29.9</v>
      </c>
      <c r="GI17">
        <v>21.816700000000001</v>
      </c>
      <c r="GJ17">
        <v>30.8047</v>
      </c>
      <c r="GK17">
        <v>36.558500000000002</v>
      </c>
      <c r="GL17">
        <v>1</v>
      </c>
      <c r="GM17">
        <v>7.3861800000000005E-2</v>
      </c>
      <c r="GN17">
        <v>0.87772899999999998</v>
      </c>
      <c r="GO17">
        <v>20.265000000000001</v>
      </c>
      <c r="GP17">
        <v>5.22478</v>
      </c>
      <c r="GQ17">
        <v>11.908099999999999</v>
      </c>
      <c r="GR17">
        <v>4.9638</v>
      </c>
      <c r="GS17">
        <v>3.2919999999999998</v>
      </c>
      <c r="GT17">
        <v>9999</v>
      </c>
      <c r="GU17">
        <v>9999</v>
      </c>
      <c r="GV17">
        <v>9999</v>
      </c>
      <c r="GW17">
        <v>992.1</v>
      </c>
      <c r="GX17">
        <v>1.87683</v>
      </c>
      <c r="GY17">
        <v>1.8751500000000001</v>
      </c>
      <c r="GZ17">
        <v>1.8737900000000001</v>
      </c>
      <c r="HA17">
        <v>1.8729499999999999</v>
      </c>
      <c r="HB17">
        <v>1.8745400000000001</v>
      </c>
      <c r="HC17">
        <v>1.8694500000000001</v>
      </c>
      <c r="HD17">
        <v>1.8736600000000001</v>
      </c>
      <c r="HE17">
        <v>1.8787499999999999</v>
      </c>
      <c r="HF17">
        <v>0</v>
      </c>
      <c r="HG17">
        <v>0</v>
      </c>
      <c r="HH17">
        <v>0</v>
      </c>
      <c r="HI17">
        <v>0</v>
      </c>
      <c r="HJ17" t="s">
        <v>371</v>
      </c>
      <c r="HK17" t="s">
        <v>372</v>
      </c>
      <c r="HL17" t="s">
        <v>373</v>
      </c>
      <c r="HM17" t="s">
        <v>780</v>
      </c>
      <c r="HN17" t="s">
        <v>780</v>
      </c>
      <c r="HO17" t="s">
        <v>373</v>
      </c>
      <c r="HP17">
        <v>0</v>
      </c>
      <c r="HQ17">
        <v>100</v>
      </c>
      <c r="HR17">
        <v>100</v>
      </c>
      <c r="HS17">
        <v>6.0650000000000004</v>
      </c>
      <c r="HT17">
        <v>1.0369999999999999</v>
      </c>
      <c r="HU17">
        <v>4.0105198122434116</v>
      </c>
      <c r="HV17">
        <v>6.5289834966774643E-3</v>
      </c>
      <c r="HW17">
        <v>-3.637491770542342E-6</v>
      </c>
      <c r="HX17">
        <v>7.2908839589717725E-10</v>
      </c>
      <c r="HY17">
        <v>0.43098211720353707</v>
      </c>
      <c r="HZ17">
        <v>4.1963366034610879E-2</v>
      </c>
      <c r="IA17">
        <v>-4.0001743216473728E-4</v>
      </c>
      <c r="IB17">
        <v>9.9319402524137803E-6</v>
      </c>
      <c r="IC17">
        <v>1</v>
      </c>
      <c r="ID17">
        <v>2008</v>
      </c>
      <c r="IE17">
        <v>1</v>
      </c>
      <c r="IF17">
        <v>25</v>
      </c>
      <c r="IG17">
        <v>1199.3</v>
      </c>
      <c r="IH17">
        <v>1203.2</v>
      </c>
      <c r="II17">
        <v>0.78002899999999997</v>
      </c>
      <c r="IJ17">
        <v>2.3791500000000001</v>
      </c>
      <c r="IK17">
        <v>1.42578</v>
      </c>
      <c r="IL17">
        <v>2.2875999999999999</v>
      </c>
      <c r="IM17">
        <v>1.5478499999999999</v>
      </c>
      <c r="IN17">
        <v>2.36328</v>
      </c>
      <c r="IO17">
        <v>32.953699999999998</v>
      </c>
      <c r="IP17">
        <v>15.9358</v>
      </c>
      <c r="IQ17">
        <v>18</v>
      </c>
      <c r="IR17">
        <v>567.57899999999995</v>
      </c>
      <c r="IS17">
        <v>487.89400000000001</v>
      </c>
      <c r="IT17">
        <v>25.001000000000001</v>
      </c>
      <c r="IU17">
        <v>28.079799999999999</v>
      </c>
      <c r="IV17">
        <v>30.0017</v>
      </c>
      <c r="IW17">
        <v>27.891300000000001</v>
      </c>
      <c r="IX17">
        <v>27.829899999999999</v>
      </c>
      <c r="IY17">
        <v>15.6424</v>
      </c>
      <c r="IZ17">
        <v>27.494599999999998</v>
      </c>
      <c r="JA17">
        <v>0</v>
      </c>
      <c r="JB17">
        <v>25</v>
      </c>
      <c r="JC17">
        <v>410</v>
      </c>
      <c r="JD17">
        <v>16.751899999999999</v>
      </c>
      <c r="JE17">
        <v>99.162000000000006</v>
      </c>
      <c r="JF17">
        <v>100.628</v>
      </c>
    </row>
    <row r="18" spans="1:266" x14ac:dyDescent="0.2">
      <c r="A18">
        <v>2</v>
      </c>
      <c r="B18">
        <v>1657679039.0999999</v>
      </c>
      <c r="C18">
        <v>812.59999990463257</v>
      </c>
      <c r="D18" t="s">
        <v>865</v>
      </c>
      <c r="E18" t="s">
        <v>866</v>
      </c>
      <c r="F18" t="s">
        <v>366</v>
      </c>
      <c r="H18" t="s">
        <v>449</v>
      </c>
      <c r="I18" t="s">
        <v>533</v>
      </c>
      <c r="J18" t="s">
        <v>863</v>
      </c>
      <c r="K18">
        <v>1657679039.0999999</v>
      </c>
      <c r="L18">
        <f t="shared" si="0"/>
        <v>2.7708025402320567E-3</v>
      </c>
      <c r="M18">
        <f t="shared" si="1"/>
        <v>2.7708025402320566</v>
      </c>
      <c r="N18">
        <f t="shared" si="2"/>
        <v>16.511290668006755</v>
      </c>
      <c r="O18">
        <f t="shared" si="3"/>
        <v>380.54</v>
      </c>
      <c r="P18">
        <f t="shared" si="4"/>
        <v>244.58411060353879</v>
      </c>
      <c r="Q18">
        <f t="shared" si="5"/>
        <v>24.671186933998193</v>
      </c>
      <c r="R18">
        <f t="shared" si="6"/>
        <v>38.385050658838004</v>
      </c>
      <c r="S18">
        <f t="shared" si="7"/>
        <v>0.21543796944811192</v>
      </c>
      <c r="T18">
        <f t="shared" si="8"/>
        <v>1.9091918238944177</v>
      </c>
      <c r="U18">
        <f t="shared" si="9"/>
        <v>0.20278597319042344</v>
      </c>
      <c r="V18">
        <f t="shared" si="10"/>
        <v>0.12781600327840859</v>
      </c>
      <c r="W18">
        <f t="shared" si="11"/>
        <v>241.71883499999998</v>
      </c>
      <c r="X18">
        <f t="shared" si="12"/>
        <v>28.907504801774625</v>
      </c>
      <c r="Y18">
        <f t="shared" si="13"/>
        <v>28.907504801774625</v>
      </c>
      <c r="Z18">
        <f t="shared" si="14"/>
        <v>4.000297281980087</v>
      </c>
      <c r="AA18">
        <f t="shared" si="15"/>
        <v>70.850646599519166</v>
      </c>
      <c r="AB18">
        <f t="shared" si="16"/>
        <v>2.6675966027712299</v>
      </c>
      <c r="AC18">
        <f t="shared" si="17"/>
        <v>3.7650984582395242</v>
      </c>
      <c r="AD18">
        <f t="shared" si="18"/>
        <v>1.3327006792088572</v>
      </c>
      <c r="AE18">
        <f t="shared" si="19"/>
        <v>-122.1923920242337</v>
      </c>
      <c r="AF18">
        <f t="shared" si="20"/>
        <v>-107.29300587198836</v>
      </c>
      <c r="AG18">
        <f t="shared" si="21"/>
        <v>-12.297161713435518</v>
      </c>
      <c r="AH18">
        <f t="shared" si="22"/>
        <v>-6.3724609657583642E-2</v>
      </c>
      <c r="AI18">
        <v>0</v>
      </c>
      <c r="AJ18">
        <v>0</v>
      </c>
      <c r="AK18">
        <f t="shared" si="23"/>
        <v>1</v>
      </c>
      <c r="AL18">
        <f t="shared" si="24"/>
        <v>0</v>
      </c>
      <c r="AM18">
        <f t="shared" si="25"/>
        <v>25571.379989635367</v>
      </c>
      <c r="AN18" t="s">
        <v>367</v>
      </c>
      <c r="AO18" t="s">
        <v>367</v>
      </c>
      <c r="AP18">
        <v>0</v>
      </c>
      <c r="AQ18">
        <v>0</v>
      </c>
      <c r="AR18" t="e">
        <f t="shared" si="26"/>
        <v>#DIV/0!</v>
      </c>
      <c r="AS18">
        <v>0</v>
      </c>
      <c r="AT18" t="s">
        <v>367</v>
      </c>
      <c r="AU18" t="s">
        <v>367</v>
      </c>
      <c r="AV18">
        <v>0</v>
      </c>
      <c r="AW18">
        <v>0</v>
      </c>
      <c r="AX18" t="e">
        <f t="shared" si="27"/>
        <v>#DIV/0!</v>
      </c>
      <c r="AY18">
        <v>0.5</v>
      </c>
      <c r="AZ18">
        <f t="shared" si="28"/>
        <v>1261.0802999999999</v>
      </c>
      <c r="BA18">
        <f t="shared" si="29"/>
        <v>16.511290668006755</v>
      </c>
      <c r="BB18" t="e">
        <f t="shared" si="30"/>
        <v>#DIV/0!</v>
      </c>
      <c r="BC18">
        <f t="shared" si="31"/>
        <v>1.3092973276964803E-2</v>
      </c>
      <c r="BD18" t="e">
        <f t="shared" si="32"/>
        <v>#DIV/0!</v>
      </c>
      <c r="BE18" t="e">
        <f t="shared" si="33"/>
        <v>#DIV/0!</v>
      </c>
      <c r="BF18" t="s">
        <v>367</v>
      </c>
      <c r="BG18">
        <v>0</v>
      </c>
      <c r="BH18" t="e">
        <f t="shared" si="34"/>
        <v>#DIV/0!</v>
      </c>
      <c r="BI18" t="e">
        <f t="shared" si="35"/>
        <v>#DIV/0!</v>
      </c>
      <c r="BJ18" t="e">
        <f t="shared" si="36"/>
        <v>#DIV/0!</v>
      </c>
      <c r="BK18" t="e">
        <f t="shared" si="37"/>
        <v>#DIV/0!</v>
      </c>
      <c r="BL18" t="e">
        <f t="shared" si="38"/>
        <v>#DIV/0!</v>
      </c>
      <c r="BM18" t="e">
        <f t="shared" si="39"/>
        <v>#DIV/0!</v>
      </c>
      <c r="BN18" t="e">
        <f t="shared" si="40"/>
        <v>#DIV/0!</v>
      </c>
      <c r="BO18" t="e">
        <f t="shared" si="41"/>
        <v>#DIV/0!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f t="shared" si="42"/>
        <v>1499.84</v>
      </c>
      <c r="CI18">
        <f t="shared" si="43"/>
        <v>1261.0802999999999</v>
      </c>
      <c r="CJ18">
        <f t="shared" si="44"/>
        <v>0.84080988638788134</v>
      </c>
      <c r="CK18">
        <f t="shared" si="45"/>
        <v>0.16116308072861105</v>
      </c>
      <c r="CL18">
        <v>6</v>
      </c>
      <c r="CM18">
        <v>0.5</v>
      </c>
      <c r="CN18" t="s">
        <v>368</v>
      </c>
      <c r="CO18">
        <v>2</v>
      </c>
      <c r="CP18">
        <v>1657679039.0999999</v>
      </c>
      <c r="CQ18">
        <v>380.54</v>
      </c>
      <c r="CR18">
        <v>399.697</v>
      </c>
      <c r="CS18">
        <v>26.445900000000002</v>
      </c>
      <c r="CT18">
        <v>23.504000000000001</v>
      </c>
      <c r="CU18">
        <v>374.48399999999998</v>
      </c>
      <c r="CV18">
        <v>25.183900000000001</v>
      </c>
      <c r="CW18">
        <v>550.16</v>
      </c>
      <c r="CX18">
        <v>100.77</v>
      </c>
      <c r="CY18">
        <v>9.9949700000000002E-2</v>
      </c>
      <c r="CZ18">
        <v>27.865100000000002</v>
      </c>
      <c r="DA18">
        <v>28.5761</v>
      </c>
      <c r="DB18">
        <v>999.9</v>
      </c>
      <c r="DC18">
        <v>0</v>
      </c>
      <c r="DD18">
        <v>0</v>
      </c>
      <c r="DE18">
        <v>4987.5</v>
      </c>
      <c r="DF18">
        <v>0</v>
      </c>
      <c r="DG18">
        <v>1225.32</v>
      </c>
      <c r="DH18">
        <v>-19.2529</v>
      </c>
      <c r="DI18">
        <v>390.83300000000003</v>
      </c>
      <c r="DJ18">
        <v>409.31799999999998</v>
      </c>
      <c r="DK18">
        <v>3.0761099999999999</v>
      </c>
      <c r="DL18">
        <v>399.697</v>
      </c>
      <c r="DM18">
        <v>23.504000000000001</v>
      </c>
      <c r="DN18">
        <v>2.67849</v>
      </c>
      <c r="DO18">
        <v>2.3685</v>
      </c>
      <c r="DP18">
        <v>22.153700000000001</v>
      </c>
      <c r="DQ18">
        <v>20.149999999999999</v>
      </c>
      <c r="DR18">
        <v>1499.84</v>
      </c>
      <c r="DS18">
        <v>0.973001</v>
      </c>
      <c r="DT18">
        <v>2.6998899999999999E-2</v>
      </c>
      <c r="DU18">
        <v>0</v>
      </c>
      <c r="DV18">
        <v>2.2850000000000001</v>
      </c>
      <c r="DW18">
        <v>0</v>
      </c>
      <c r="DX18">
        <v>18396.5</v>
      </c>
      <c r="DY18">
        <v>13302.2</v>
      </c>
      <c r="DZ18">
        <v>38.875</v>
      </c>
      <c r="EA18">
        <v>40.936999999999998</v>
      </c>
      <c r="EB18">
        <v>39.625</v>
      </c>
      <c r="EC18">
        <v>39.75</v>
      </c>
      <c r="ED18">
        <v>38.875</v>
      </c>
      <c r="EE18">
        <v>1459.35</v>
      </c>
      <c r="EF18">
        <v>40.49</v>
      </c>
      <c r="EG18">
        <v>0</v>
      </c>
      <c r="EH18">
        <v>1657679039.7</v>
      </c>
      <c r="EI18">
        <v>0</v>
      </c>
      <c r="EJ18">
        <v>2.3935919999999999</v>
      </c>
      <c r="EK18">
        <v>0.15295385497961461</v>
      </c>
      <c r="EL18">
        <v>-349.08461608641778</v>
      </c>
      <c r="EM18">
        <v>18468.54</v>
      </c>
      <c r="EN18">
        <v>15</v>
      </c>
      <c r="EO18">
        <v>1657679061.0999999</v>
      </c>
      <c r="EP18" t="s">
        <v>867</v>
      </c>
      <c r="EQ18">
        <v>1657679059.5999999</v>
      </c>
      <c r="ER18">
        <v>1657679061.0999999</v>
      </c>
      <c r="ES18">
        <v>2</v>
      </c>
      <c r="ET18">
        <v>0.02</v>
      </c>
      <c r="EU18">
        <v>-2.1000000000000001E-2</v>
      </c>
      <c r="EV18">
        <v>6.056</v>
      </c>
      <c r="EW18">
        <v>1.262</v>
      </c>
      <c r="EX18">
        <v>399</v>
      </c>
      <c r="EY18">
        <v>24</v>
      </c>
      <c r="EZ18">
        <v>0.17</v>
      </c>
      <c r="FA18">
        <v>0.03</v>
      </c>
      <c r="FB18">
        <v>-19.269067499999998</v>
      </c>
      <c r="FC18">
        <v>-0.75919587242020758</v>
      </c>
      <c r="FD18">
        <v>0.13215631537595951</v>
      </c>
      <c r="FE18">
        <v>0</v>
      </c>
      <c r="FF18">
        <v>3.0282125</v>
      </c>
      <c r="FG18">
        <v>0.27719437148217368</v>
      </c>
      <c r="FH18">
        <v>2.8113218932559109E-2</v>
      </c>
      <c r="FI18">
        <v>1</v>
      </c>
      <c r="FJ18">
        <v>1</v>
      </c>
      <c r="FK18">
        <v>2</v>
      </c>
      <c r="FL18" t="s">
        <v>370</v>
      </c>
      <c r="FM18">
        <v>3.0579800000000001</v>
      </c>
      <c r="FN18">
        <v>2.7638500000000001</v>
      </c>
      <c r="FO18">
        <v>9.5283999999999994E-2</v>
      </c>
      <c r="FP18">
        <v>0.100718</v>
      </c>
      <c r="FQ18">
        <v>0.12417300000000001</v>
      </c>
      <c r="FR18">
        <v>0.118344</v>
      </c>
      <c r="FS18">
        <v>28541.1</v>
      </c>
      <c r="FT18">
        <v>22240.7</v>
      </c>
      <c r="FU18">
        <v>29628.400000000001</v>
      </c>
      <c r="FV18">
        <v>24193.9</v>
      </c>
      <c r="FW18">
        <v>33901.9</v>
      </c>
      <c r="FX18">
        <v>31124.400000000001</v>
      </c>
      <c r="FY18">
        <v>42557.7</v>
      </c>
      <c r="FZ18">
        <v>39450.199999999997</v>
      </c>
      <c r="GA18">
        <v>2.0558000000000001</v>
      </c>
      <c r="GB18">
        <v>1.9518200000000001</v>
      </c>
      <c r="GC18">
        <v>8.9779499999999998E-2</v>
      </c>
      <c r="GD18">
        <v>0</v>
      </c>
      <c r="GE18">
        <v>27.1099</v>
      </c>
      <c r="GF18">
        <v>999.9</v>
      </c>
      <c r="GG18">
        <v>61.4</v>
      </c>
      <c r="GH18">
        <v>31.7</v>
      </c>
      <c r="GI18">
        <v>28.602699999999999</v>
      </c>
      <c r="GJ18">
        <v>31.066500000000001</v>
      </c>
      <c r="GK18">
        <v>35.8093</v>
      </c>
      <c r="GL18">
        <v>1</v>
      </c>
      <c r="GM18">
        <v>0.19171199999999999</v>
      </c>
      <c r="GN18">
        <v>1.20234</v>
      </c>
      <c r="GO18">
        <v>20.262899999999998</v>
      </c>
      <c r="GP18">
        <v>5.2234299999999996</v>
      </c>
      <c r="GQ18">
        <v>11.908099999999999</v>
      </c>
      <c r="GR18">
        <v>4.9638</v>
      </c>
      <c r="GS18">
        <v>3.2919999999999998</v>
      </c>
      <c r="GT18">
        <v>9999</v>
      </c>
      <c r="GU18">
        <v>9999</v>
      </c>
      <c r="GV18">
        <v>9999</v>
      </c>
      <c r="GW18">
        <v>992.3</v>
      </c>
      <c r="GX18">
        <v>1.8770199999999999</v>
      </c>
      <c r="GY18">
        <v>1.87534</v>
      </c>
      <c r="GZ18">
        <v>1.8740699999999999</v>
      </c>
      <c r="HA18">
        <v>1.8731800000000001</v>
      </c>
      <c r="HB18">
        <v>1.87469</v>
      </c>
      <c r="HC18">
        <v>1.8696600000000001</v>
      </c>
      <c r="HD18">
        <v>1.87382</v>
      </c>
      <c r="HE18">
        <v>1.87897</v>
      </c>
      <c r="HF18">
        <v>0</v>
      </c>
      <c r="HG18">
        <v>0</v>
      </c>
      <c r="HH18">
        <v>0</v>
      </c>
      <c r="HI18">
        <v>0</v>
      </c>
      <c r="HJ18" t="s">
        <v>371</v>
      </c>
      <c r="HK18" t="s">
        <v>372</v>
      </c>
      <c r="HL18" t="s">
        <v>373</v>
      </c>
      <c r="HM18" t="s">
        <v>780</v>
      </c>
      <c r="HN18" t="s">
        <v>780</v>
      </c>
      <c r="HO18" t="s">
        <v>373</v>
      </c>
      <c r="HP18">
        <v>0</v>
      </c>
      <c r="HQ18">
        <v>100</v>
      </c>
      <c r="HR18">
        <v>100</v>
      </c>
      <c r="HS18">
        <v>6.056</v>
      </c>
      <c r="HT18">
        <v>1.262</v>
      </c>
      <c r="HU18">
        <v>3.9869142579921011</v>
      </c>
      <c r="HV18">
        <v>6.5289834966774643E-3</v>
      </c>
      <c r="HW18">
        <v>-3.637491770542342E-6</v>
      </c>
      <c r="HX18">
        <v>7.2908839589717725E-10</v>
      </c>
      <c r="HY18">
        <v>0.43447157481005599</v>
      </c>
      <c r="HZ18">
        <v>4.1963366034610879E-2</v>
      </c>
      <c r="IA18">
        <v>-4.0001743216473728E-4</v>
      </c>
      <c r="IB18">
        <v>9.9319402524137803E-6</v>
      </c>
      <c r="IC18">
        <v>1</v>
      </c>
      <c r="ID18">
        <v>2008</v>
      </c>
      <c r="IE18">
        <v>1</v>
      </c>
      <c r="IF18">
        <v>25</v>
      </c>
      <c r="IG18">
        <v>13.1</v>
      </c>
      <c r="IH18">
        <v>13.1</v>
      </c>
      <c r="II18">
        <v>1.00464</v>
      </c>
      <c r="IJ18">
        <v>2.4279799999999998</v>
      </c>
      <c r="IK18">
        <v>1.42578</v>
      </c>
      <c r="IL18">
        <v>2.2839399999999999</v>
      </c>
      <c r="IM18">
        <v>1.5478499999999999</v>
      </c>
      <c r="IN18">
        <v>2.32666</v>
      </c>
      <c r="IO18">
        <v>35.731099999999998</v>
      </c>
      <c r="IP18">
        <v>15.7781</v>
      </c>
      <c r="IQ18">
        <v>18</v>
      </c>
      <c r="IR18">
        <v>571.64</v>
      </c>
      <c r="IS18">
        <v>489.77699999999999</v>
      </c>
      <c r="IT18">
        <v>24.999700000000001</v>
      </c>
      <c r="IU18">
        <v>29.636299999999999</v>
      </c>
      <c r="IV18">
        <v>30.000499999999999</v>
      </c>
      <c r="IW18">
        <v>29.580100000000002</v>
      </c>
      <c r="IX18">
        <v>29.514800000000001</v>
      </c>
      <c r="IY18">
        <v>20.113600000000002</v>
      </c>
      <c r="IZ18">
        <v>22.5336</v>
      </c>
      <c r="JA18">
        <v>52.7271</v>
      </c>
      <c r="JB18">
        <v>25</v>
      </c>
      <c r="JC18">
        <v>400</v>
      </c>
      <c r="JD18">
        <v>23.407299999999999</v>
      </c>
      <c r="JE18">
        <v>98.849100000000007</v>
      </c>
      <c r="JF18">
        <v>100.39100000000001</v>
      </c>
    </row>
    <row r="19" spans="1:266" x14ac:dyDescent="0.2">
      <c r="A19">
        <v>3</v>
      </c>
      <c r="B19">
        <v>1657679137.0999999</v>
      </c>
      <c r="C19">
        <v>910.59999990463257</v>
      </c>
      <c r="D19" t="s">
        <v>868</v>
      </c>
      <c r="E19" t="s">
        <v>869</v>
      </c>
      <c r="F19" t="s">
        <v>366</v>
      </c>
      <c r="H19" t="s">
        <v>449</v>
      </c>
      <c r="I19" t="s">
        <v>533</v>
      </c>
      <c r="J19" t="s">
        <v>863</v>
      </c>
      <c r="K19">
        <v>1657679137.0999999</v>
      </c>
      <c r="L19">
        <f t="shared" si="0"/>
        <v>3.2256148916544737E-3</v>
      </c>
      <c r="M19">
        <f t="shared" si="1"/>
        <v>3.2256148916544736</v>
      </c>
      <c r="N19">
        <f t="shared" si="2"/>
        <v>12.176812251166913</v>
      </c>
      <c r="O19">
        <f t="shared" si="3"/>
        <v>285.58499999999998</v>
      </c>
      <c r="P19">
        <f t="shared" si="4"/>
        <v>200.97646552553871</v>
      </c>
      <c r="Q19">
        <f t="shared" si="5"/>
        <v>20.272690441900899</v>
      </c>
      <c r="R19">
        <f t="shared" si="6"/>
        <v>28.8072351392535</v>
      </c>
      <c r="S19">
        <f t="shared" si="7"/>
        <v>0.26093089453755425</v>
      </c>
      <c r="T19">
        <f t="shared" si="8"/>
        <v>1.9136386963677081</v>
      </c>
      <c r="U19">
        <f t="shared" si="9"/>
        <v>0.2426544116690641</v>
      </c>
      <c r="V19">
        <f t="shared" si="10"/>
        <v>0.15319426445722803</v>
      </c>
      <c r="W19">
        <f t="shared" si="11"/>
        <v>241.73377800000003</v>
      </c>
      <c r="X19">
        <f t="shared" si="12"/>
        <v>28.894359068657554</v>
      </c>
      <c r="Y19">
        <f t="shared" si="13"/>
        <v>28.894359068657554</v>
      </c>
      <c r="Z19">
        <f t="shared" si="14"/>
        <v>3.9972532428791019</v>
      </c>
      <c r="AA19">
        <f t="shared" si="15"/>
        <v>71.053755884154057</v>
      </c>
      <c r="AB19">
        <f t="shared" si="16"/>
        <v>2.7008907537794702</v>
      </c>
      <c r="AC19">
        <f t="shared" si="17"/>
        <v>3.8011935050738188</v>
      </c>
      <c r="AD19">
        <f t="shared" si="18"/>
        <v>1.2963624890996317</v>
      </c>
      <c r="AE19">
        <f t="shared" si="19"/>
        <v>-142.2496167219623</v>
      </c>
      <c r="AF19">
        <f t="shared" si="20"/>
        <v>-89.308392183950403</v>
      </c>
      <c r="AG19">
        <f t="shared" si="21"/>
        <v>-10.219746526973623</v>
      </c>
      <c r="AH19">
        <f t="shared" si="22"/>
        <v>-4.3977432886279644E-2</v>
      </c>
      <c r="AI19">
        <v>0</v>
      </c>
      <c r="AJ19">
        <v>0</v>
      </c>
      <c r="AK19">
        <f t="shared" si="23"/>
        <v>1</v>
      </c>
      <c r="AL19">
        <f t="shared" si="24"/>
        <v>0</v>
      </c>
      <c r="AM19">
        <f t="shared" si="25"/>
        <v>25668.873005420312</v>
      </c>
      <c r="AN19" t="s">
        <v>367</v>
      </c>
      <c r="AO19" t="s">
        <v>367</v>
      </c>
      <c r="AP19">
        <v>0</v>
      </c>
      <c r="AQ19">
        <v>0</v>
      </c>
      <c r="AR19" t="e">
        <f t="shared" si="26"/>
        <v>#DIV/0!</v>
      </c>
      <c r="AS19">
        <v>0</v>
      </c>
      <c r="AT19" t="s">
        <v>367</v>
      </c>
      <c r="AU19" t="s">
        <v>367</v>
      </c>
      <c r="AV19">
        <v>0</v>
      </c>
      <c r="AW19">
        <v>0</v>
      </c>
      <c r="AX19" t="e">
        <f t="shared" si="27"/>
        <v>#DIV/0!</v>
      </c>
      <c r="AY19">
        <v>0.5</v>
      </c>
      <c r="AZ19">
        <f t="shared" si="28"/>
        <v>1261.1562000000001</v>
      </c>
      <c r="BA19">
        <f t="shared" si="29"/>
        <v>12.176812251166913</v>
      </c>
      <c r="BB19" t="e">
        <f t="shared" si="30"/>
        <v>#DIV/0!</v>
      </c>
      <c r="BC19">
        <f t="shared" si="31"/>
        <v>9.6552768413356825E-3</v>
      </c>
      <c r="BD19" t="e">
        <f t="shared" si="32"/>
        <v>#DIV/0!</v>
      </c>
      <c r="BE19" t="e">
        <f t="shared" si="33"/>
        <v>#DIV/0!</v>
      </c>
      <c r="BF19" t="s">
        <v>367</v>
      </c>
      <c r="BG19">
        <v>0</v>
      </c>
      <c r="BH19" t="e">
        <f t="shared" si="34"/>
        <v>#DIV/0!</v>
      </c>
      <c r="BI19" t="e">
        <f t="shared" si="35"/>
        <v>#DIV/0!</v>
      </c>
      <c r="BJ19" t="e">
        <f t="shared" si="36"/>
        <v>#DIV/0!</v>
      </c>
      <c r="BK19" t="e">
        <f t="shared" si="37"/>
        <v>#DIV/0!</v>
      </c>
      <c r="BL19" t="e">
        <f t="shared" si="38"/>
        <v>#DIV/0!</v>
      </c>
      <c r="BM19" t="e">
        <f t="shared" si="39"/>
        <v>#DIV/0!</v>
      </c>
      <c r="BN19" t="e">
        <f t="shared" si="40"/>
        <v>#DIV/0!</v>
      </c>
      <c r="BO19" t="e">
        <f t="shared" si="41"/>
        <v>#DIV/0!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f t="shared" si="42"/>
        <v>1499.93</v>
      </c>
      <c r="CI19">
        <f t="shared" si="43"/>
        <v>1261.1562000000001</v>
      </c>
      <c r="CJ19">
        <f t="shared" si="44"/>
        <v>0.84081003780176411</v>
      </c>
      <c r="CK19">
        <f t="shared" si="45"/>
        <v>0.16116337295740468</v>
      </c>
      <c r="CL19">
        <v>6</v>
      </c>
      <c r="CM19">
        <v>0.5</v>
      </c>
      <c r="CN19" t="s">
        <v>368</v>
      </c>
      <c r="CO19">
        <v>2</v>
      </c>
      <c r="CP19">
        <v>1657679137.0999999</v>
      </c>
      <c r="CQ19">
        <v>285.58499999999998</v>
      </c>
      <c r="CR19">
        <v>299.86900000000003</v>
      </c>
      <c r="CS19">
        <v>26.775700000000001</v>
      </c>
      <c r="CT19">
        <v>23.3522</v>
      </c>
      <c r="CU19">
        <v>280.01900000000001</v>
      </c>
      <c r="CV19">
        <v>25.3916</v>
      </c>
      <c r="CW19">
        <v>550.18200000000002</v>
      </c>
      <c r="CX19">
        <v>100.771</v>
      </c>
      <c r="CY19">
        <v>9.9967100000000003E-2</v>
      </c>
      <c r="CZ19">
        <v>28.028700000000001</v>
      </c>
      <c r="DA19">
        <v>28.732399999999998</v>
      </c>
      <c r="DB19">
        <v>999.9</v>
      </c>
      <c r="DC19">
        <v>0</v>
      </c>
      <c r="DD19">
        <v>0</v>
      </c>
      <c r="DE19">
        <v>5006.25</v>
      </c>
      <c r="DF19">
        <v>0</v>
      </c>
      <c r="DG19">
        <v>1236.27</v>
      </c>
      <c r="DH19">
        <v>-14.284700000000001</v>
      </c>
      <c r="DI19">
        <v>293.44200000000001</v>
      </c>
      <c r="DJ19">
        <v>307.03899999999999</v>
      </c>
      <c r="DK19">
        <v>3.4235600000000002</v>
      </c>
      <c r="DL19">
        <v>299.86900000000003</v>
      </c>
      <c r="DM19">
        <v>23.3522</v>
      </c>
      <c r="DN19">
        <v>2.6982300000000001</v>
      </c>
      <c r="DO19">
        <v>2.3532299999999999</v>
      </c>
      <c r="DP19">
        <v>22.2743</v>
      </c>
      <c r="DQ19">
        <v>20.045500000000001</v>
      </c>
      <c r="DR19">
        <v>1499.93</v>
      </c>
      <c r="DS19">
        <v>0.973001</v>
      </c>
      <c r="DT19">
        <v>2.6998899999999999E-2</v>
      </c>
      <c r="DU19">
        <v>0</v>
      </c>
      <c r="DV19">
        <v>1.8986000000000001</v>
      </c>
      <c r="DW19">
        <v>0</v>
      </c>
      <c r="DX19">
        <v>17717.5</v>
      </c>
      <c r="DY19">
        <v>13302.9</v>
      </c>
      <c r="DZ19">
        <v>38.125</v>
      </c>
      <c r="EA19">
        <v>39.811999999999998</v>
      </c>
      <c r="EB19">
        <v>38.75</v>
      </c>
      <c r="EC19">
        <v>38.686999999999998</v>
      </c>
      <c r="ED19">
        <v>38.186999999999998</v>
      </c>
      <c r="EE19">
        <v>1459.43</v>
      </c>
      <c r="EF19">
        <v>40.5</v>
      </c>
      <c r="EG19">
        <v>0</v>
      </c>
      <c r="EH19">
        <v>1657679138.0999999</v>
      </c>
      <c r="EI19">
        <v>0</v>
      </c>
      <c r="EJ19">
        <v>2.306568</v>
      </c>
      <c r="EK19">
        <v>-0.26498462439250842</v>
      </c>
      <c r="EL19">
        <v>-824.75384961263103</v>
      </c>
      <c r="EM19">
        <v>17812.599999999999</v>
      </c>
      <c r="EN19">
        <v>15</v>
      </c>
      <c r="EO19">
        <v>1657679061.0999999</v>
      </c>
      <c r="EP19" t="s">
        <v>867</v>
      </c>
      <c r="EQ19">
        <v>1657679059.5999999</v>
      </c>
      <c r="ER19">
        <v>1657679061.0999999</v>
      </c>
      <c r="ES19">
        <v>2</v>
      </c>
      <c r="ET19">
        <v>0.02</v>
      </c>
      <c r="EU19">
        <v>-2.1000000000000001E-2</v>
      </c>
      <c r="EV19">
        <v>6.056</v>
      </c>
      <c r="EW19">
        <v>1.262</v>
      </c>
      <c r="EX19">
        <v>399</v>
      </c>
      <c r="EY19">
        <v>24</v>
      </c>
      <c r="EZ19">
        <v>0.17</v>
      </c>
      <c r="FA19">
        <v>0.03</v>
      </c>
      <c r="FB19">
        <v>-14.153055</v>
      </c>
      <c r="FC19">
        <v>-0.73326529080673131</v>
      </c>
      <c r="FD19">
        <v>7.714916704022147E-2</v>
      </c>
      <c r="FE19">
        <v>0</v>
      </c>
      <c r="FF19">
        <v>3.4169890000000001</v>
      </c>
      <c r="FG19">
        <v>-0.30814761726079531</v>
      </c>
      <c r="FH19">
        <v>3.3312564656597647E-2</v>
      </c>
      <c r="FI19">
        <v>1</v>
      </c>
      <c r="FJ19">
        <v>1</v>
      </c>
      <c r="FK19">
        <v>2</v>
      </c>
      <c r="FL19" t="s">
        <v>370</v>
      </c>
      <c r="FM19">
        <v>3.0579000000000001</v>
      </c>
      <c r="FN19">
        <v>2.7639399999999998</v>
      </c>
      <c r="FO19">
        <v>7.5320399999999996E-2</v>
      </c>
      <c r="FP19">
        <v>8.0128099999999994E-2</v>
      </c>
      <c r="FQ19">
        <v>0.12485400000000001</v>
      </c>
      <c r="FR19">
        <v>0.117788</v>
      </c>
      <c r="FS19">
        <v>29163.599999999999</v>
      </c>
      <c r="FT19">
        <v>22745.8</v>
      </c>
      <c r="FU19">
        <v>29621.4</v>
      </c>
      <c r="FV19">
        <v>24189.8</v>
      </c>
      <c r="FW19">
        <v>33866.400000000001</v>
      </c>
      <c r="FX19">
        <v>31138.6</v>
      </c>
      <c r="FY19">
        <v>42547.3</v>
      </c>
      <c r="FZ19">
        <v>39443.599999999999</v>
      </c>
      <c r="GA19">
        <v>2.0548700000000002</v>
      </c>
      <c r="GB19">
        <v>1.9472499999999999</v>
      </c>
      <c r="GC19">
        <v>8.5450700000000004E-2</v>
      </c>
      <c r="GD19">
        <v>0</v>
      </c>
      <c r="GE19">
        <v>27.337299999999999</v>
      </c>
      <c r="GF19">
        <v>999.9</v>
      </c>
      <c r="GG19">
        <v>61.8</v>
      </c>
      <c r="GH19">
        <v>31.9</v>
      </c>
      <c r="GI19">
        <v>29.122199999999999</v>
      </c>
      <c r="GJ19">
        <v>30.936499999999999</v>
      </c>
      <c r="GK19">
        <v>35.725200000000001</v>
      </c>
      <c r="GL19">
        <v>1</v>
      </c>
      <c r="GM19">
        <v>0.201123</v>
      </c>
      <c r="GN19">
        <v>1.3441700000000001</v>
      </c>
      <c r="GO19">
        <v>20.261900000000001</v>
      </c>
      <c r="GP19">
        <v>5.2271700000000001</v>
      </c>
      <c r="GQ19">
        <v>11.908099999999999</v>
      </c>
      <c r="GR19">
        <v>4.9638999999999998</v>
      </c>
      <c r="GS19">
        <v>3.2919999999999998</v>
      </c>
      <c r="GT19">
        <v>9999</v>
      </c>
      <c r="GU19">
        <v>9999</v>
      </c>
      <c r="GV19">
        <v>9999</v>
      </c>
      <c r="GW19">
        <v>992.3</v>
      </c>
      <c r="GX19">
        <v>1.8770199999999999</v>
      </c>
      <c r="GY19">
        <v>1.87541</v>
      </c>
      <c r="GZ19">
        <v>1.87408</v>
      </c>
      <c r="HA19">
        <v>1.8732500000000001</v>
      </c>
      <c r="HB19">
        <v>1.8747</v>
      </c>
      <c r="HC19">
        <v>1.8696600000000001</v>
      </c>
      <c r="HD19">
        <v>1.8738900000000001</v>
      </c>
      <c r="HE19">
        <v>1.87897</v>
      </c>
      <c r="HF19">
        <v>0</v>
      </c>
      <c r="HG19">
        <v>0</v>
      </c>
      <c r="HH19">
        <v>0</v>
      </c>
      <c r="HI19">
        <v>0</v>
      </c>
      <c r="HJ19" t="s">
        <v>371</v>
      </c>
      <c r="HK19" t="s">
        <v>372</v>
      </c>
      <c r="HL19" t="s">
        <v>373</v>
      </c>
      <c r="HM19" t="s">
        <v>780</v>
      </c>
      <c r="HN19" t="s">
        <v>780</v>
      </c>
      <c r="HO19" t="s">
        <v>373</v>
      </c>
      <c r="HP19">
        <v>0</v>
      </c>
      <c r="HQ19">
        <v>100</v>
      </c>
      <c r="HR19">
        <v>100</v>
      </c>
      <c r="HS19">
        <v>5.5659999999999998</v>
      </c>
      <c r="HT19">
        <v>1.3841000000000001</v>
      </c>
      <c r="HU19">
        <v>4.0065144382628377</v>
      </c>
      <c r="HV19">
        <v>6.5289834966774643E-3</v>
      </c>
      <c r="HW19">
        <v>-3.637491770542342E-6</v>
      </c>
      <c r="HX19">
        <v>7.2908839589717725E-10</v>
      </c>
      <c r="HY19">
        <v>0.41391461281363712</v>
      </c>
      <c r="HZ19">
        <v>4.1963366034610879E-2</v>
      </c>
      <c r="IA19">
        <v>-4.0001743216473728E-4</v>
      </c>
      <c r="IB19">
        <v>9.9319402524137803E-6</v>
      </c>
      <c r="IC19">
        <v>1</v>
      </c>
      <c r="ID19">
        <v>2008</v>
      </c>
      <c r="IE19">
        <v>1</v>
      </c>
      <c r="IF19">
        <v>25</v>
      </c>
      <c r="IG19">
        <v>1.3</v>
      </c>
      <c r="IH19">
        <v>1.3</v>
      </c>
      <c r="II19">
        <v>0.79711900000000002</v>
      </c>
      <c r="IJ19">
        <v>2.4279799999999998</v>
      </c>
      <c r="IK19">
        <v>1.42578</v>
      </c>
      <c r="IL19">
        <v>2.2851599999999999</v>
      </c>
      <c r="IM19">
        <v>1.5478499999999999</v>
      </c>
      <c r="IN19">
        <v>2.3315399999999999</v>
      </c>
      <c r="IO19">
        <v>36.011299999999999</v>
      </c>
      <c r="IP19">
        <v>15.7606</v>
      </c>
      <c r="IQ19">
        <v>18</v>
      </c>
      <c r="IR19">
        <v>571.98299999999995</v>
      </c>
      <c r="IS19">
        <v>487.73500000000001</v>
      </c>
      <c r="IT19">
        <v>25.001200000000001</v>
      </c>
      <c r="IU19">
        <v>29.7498</v>
      </c>
      <c r="IV19">
        <v>30.000499999999999</v>
      </c>
      <c r="IW19">
        <v>29.686900000000001</v>
      </c>
      <c r="IX19">
        <v>29.623000000000001</v>
      </c>
      <c r="IY19">
        <v>15.955399999999999</v>
      </c>
      <c r="IZ19">
        <v>25.700900000000001</v>
      </c>
      <c r="JA19">
        <v>52.678100000000001</v>
      </c>
      <c r="JB19">
        <v>25</v>
      </c>
      <c r="JC19">
        <v>300</v>
      </c>
      <c r="JD19">
        <v>23.3017</v>
      </c>
      <c r="JE19">
        <v>98.825199999999995</v>
      </c>
      <c r="JF19">
        <v>100.374</v>
      </c>
    </row>
    <row r="20" spans="1:266" x14ac:dyDescent="0.2">
      <c r="A20">
        <v>4</v>
      </c>
      <c r="B20">
        <v>1657679212.5999999</v>
      </c>
      <c r="C20">
        <v>986.09999990463257</v>
      </c>
      <c r="D20" t="s">
        <v>870</v>
      </c>
      <c r="E20" t="s">
        <v>871</v>
      </c>
      <c r="F20" t="s">
        <v>366</v>
      </c>
      <c r="H20" t="s">
        <v>449</v>
      </c>
      <c r="I20" t="s">
        <v>533</v>
      </c>
      <c r="J20" t="s">
        <v>863</v>
      </c>
      <c r="K20">
        <v>1657679212.5999999</v>
      </c>
      <c r="L20">
        <f t="shared" si="0"/>
        <v>3.2710867429033828E-3</v>
      </c>
      <c r="M20">
        <f t="shared" si="1"/>
        <v>3.2710867429033827</v>
      </c>
      <c r="N20">
        <f t="shared" si="2"/>
        <v>7.0746562729980589</v>
      </c>
      <c r="O20">
        <f t="shared" si="3"/>
        <v>191.447</v>
      </c>
      <c r="P20">
        <f t="shared" si="4"/>
        <v>142.30564179644915</v>
      </c>
      <c r="Q20">
        <f t="shared" si="5"/>
        <v>14.354945002800685</v>
      </c>
      <c r="R20">
        <f t="shared" si="6"/>
        <v>19.312032335880001</v>
      </c>
      <c r="S20">
        <f t="shared" si="7"/>
        <v>0.26438764386954833</v>
      </c>
      <c r="T20">
        <f t="shared" si="8"/>
        <v>1.9083511119645198</v>
      </c>
      <c r="U20">
        <f t="shared" si="9"/>
        <v>0.24559437151570551</v>
      </c>
      <c r="V20">
        <f t="shared" si="10"/>
        <v>0.15507351592577856</v>
      </c>
      <c r="W20">
        <f t="shared" si="11"/>
        <v>241.71462600000001</v>
      </c>
      <c r="X20">
        <f t="shared" si="12"/>
        <v>28.891241284469231</v>
      </c>
      <c r="Y20">
        <f t="shared" si="13"/>
        <v>28.891241284469231</v>
      </c>
      <c r="Z20">
        <f t="shared" si="14"/>
        <v>3.9965315820722656</v>
      </c>
      <c r="AA20">
        <f t="shared" si="15"/>
        <v>70.91495576774723</v>
      </c>
      <c r="AB20">
        <f t="shared" si="16"/>
        <v>2.6975634902760004</v>
      </c>
      <c r="AC20">
        <f t="shared" si="17"/>
        <v>3.8039415819573517</v>
      </c>
      <c r="AD20">
        <f t="shared" si="18"/>
        <v>1.2989680917962652</v>
      </c>
      <c r="AE20">
        <f t="shared" si="19"/>
        <v>-144.25492536203919</v>
      </c>
      <c r="AF20">
        <f t="shared" si="20"/>
        <v>-87.465107149597472</v>
      </c>
      <c r="AG20">
        <f t="shared" si="21"/>
        <v>-10.037010410184417</v>
      </c>
      <c r="AH20">
        <f t="shared" si="22"/>
        <v>-4.2416921821072151E-2</v>
      </c>
      <c r="AI20">
        <v>0</v>
      </c>
      <c r="AJ20">
        <v>0</v>
      </c>
      <c r="AK20">
        <f t="shared" si="23"/>
        <v>1</v>
      </c>
      <c r="AL20">
        <f t="shared" si="24"/>
        <v>0</v>
      </c>
      <c r="AM20">
        <f t="shared" si="25"/>
        <v>25535.209485423111</v>
      </c>
      <c r="AN20" t="s">
        <v>367</v>
      </c>
      <c r="AO20" t="s">
        <v>367</v>
      </c>
      <c r="AP20">
        <v>0</v>
      </c>
      <c r="AQ20">
        <v>0</v>
      </c>
      <c r="AR20" t="e">
        <f t="shared" si="26"/>
        <v>#DIV/0!</v>
      </c>
      <c r="AS20">
        <v>0</v>
      </c>
      <c r="AT20" t="s">
        <v>367</v>
      </c>
      <c r="AU20" t="s">
        <v>367</v>
      </c>
      <c r="AV20">
        <v>0</v>
      </c>
      <c r="AW20">
        <v>0</v>
      </c>
      <c r="AX20" t="e">
        <f t="shared" si="27"/>
        <v>#DIV/0!</v>
      </c>
      <c r="AY20">
        <v>0.5</v>
      </c>
      <c r="AZ20">
        <f t="shared" si="28"/>
        <v>1261.0554</v>
      </c>
      <c r="BA20">
        <f t="shared" si="29"/>
        <v>7.0746562729980589</v>
      </c>
      <c r="BB20" t="e">
        <f t="shared" si="30"/>
        <v>#DIV/0!</v>
      </c>
      <c r="BC20">
        <f t="shared" si="31"/>
        <v>5.6101074330263834E-3</v>
      </c>
      <c r="BD20" t="e">
        <f t="shared" si="32"/>
        <v>#DIV/0!</v>
      </c>
      <c r="BE20" t="e">
        <f t="shared" si="33"/>
        <v>#DIV/0!</v>
      </c>
      <c r="BF20" t="s">
        <v>367</v>
      </c>
      <c r="BG20">
        <v>0</v>
      </c>
      <c r="BH20" t="e">
        <f t="shared" si="34"/>
        <v>#DIV/0!</v>
      </c>
      <c r="BI20" t="e">
        <f t="shared" si="35"/>
        <v>#DIV/0!</v>
      </c>
      <c r="BJ20" t="e">
        <f t="shared" si="36"/>
        <v>#DIV/0!</v>
      </c>
      <c r="BK20" t="e">
        <f t="shared" si="37"/>
        <v>#DIV/0!</v>
      </c>
      <c r="BL20" t="e">
        <f t="shared" si="38"/>
        <v>#DIV/0!</v>
      </c>
      <c r="BM20" t="e">
        <f t="shared" si="39"/>
        <v>#DIV/0!</v>
      </c>
      <c r="BN20" t="e">
        <f t="shared" si="40"/>
        <v>#DIV/0!</v>
      </c>
      <c r="BO20" t="e">
        <f t="shared" si="41"/>
        <v>#DIV/0!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f t="shared" si="42"/>
        <v>1499.81</v>
      </c>
      <c r="CI20">
        <f t="shared" si="43"/>
        <v>1261.0554</v>
      </c>
      <c r="CJ20">
        <f t="shared" si="44"/>
        <v>0.8408101026129976</v>
      </c>
      <c r="CK20">
        <f t="shared" si="45"/>
        <v>0.16116349804308547</v>
      </c>
      <c r="CL20">
        <v>6</v>
      </c>
      <c r="CM20">
        <v>0.5</v>
      </c>
      <c r="CN20" t="s">
        <v>368</v>
      </c>
      <c r="CO20">
        <v>2</v>
      </c>
      <c r="CP20">
        <v>1657679212.5999999</v>
      </c>
      <c r="CQ20">
        <v>191.447</v>
      </c>
      <c r="CR20">
        <v>199.845</v>
      </c>
      <c r="CS20">
        <v>26.741900000000001</v>
      </c>
      <c r="CT20">
        <v>23.270099999999999</v>
      </c>
      <c r="CU20">
        <v>186.27</v>
      </c>
      <c r="CV20">
        <v>25.359100000000002</v>
      </c>
      <c r="CW20">
        <v>550.19500000000005</v>
      </c>
      <c r="CX20">
        <v>100.774</v>
      </c>
      <c r="CY20">
        <v>0.10004</v>
      </c>
      <c r="CZ20">
        <v>28.0411</v>
      </c>
      <c r="DA20">
        <v>28.766500000000001</v>
      </c>
      <c r="DB20">
        <v>999.9</v>
      </c>
      <c r="DC20">
        <v>0</v>
      </c>
      <c r="DD20">
        <v>0</v>
      </c>
      <c r="DE20">
        <v>4983.75</v>
      </c>
      <c r="DF20">
        <v>0</v>
      </c>
      <c r="DG20">
        <v>1242.52</v>
      </c>
      <c r="DH20">
        <v>-8.4743200000000005</v>
      </c>
      <c r="DI20">
        <v>196.62899999999999</v>
      </c>
      <c r="DJ20">
        <v>204.60599999999999</v>
      </c>
      <c r="DK20">
        <v>3.4717799999999999</v>
      </c>
      <c r="DL20">
        <v>199.845</v>
      </c>
      <c r="DM20">
        <v>23.270099999999999</v>
      </c>
      <c r="DN20">
        <v>2.69489</v>
      </c>
      <c r="DO20">
        <v>2.3450299999999999</v>
      </c>
      <c r="DP20">
        <v>22.254000000000001</v>
      </c>
      <c r="DQ20">
        <v>19.989100000000001</v>
      </c>
      <c r="DR20">
        <v>1499.81</v>
      </c>
      <c r="DS20">
        <v>0.97299599999999997</v>
      </c>
      <c r="DT20">
        <v>2.7004E-2</v>
      </c>
      <c r="DU20">
        <v>0</v>
      </c>
      <c r="DV20">
        <v>2.2854000000000001</v>
      </c>
      <c r="DW20">
        <v>0</v>
      </c>
      <c r="DX20">
        <v>17549.7</v>
      </c>
      <c r="DY20">
        <v>13301.9</v>
      </c>
      <c r="DZ20">
        <v>37.686999999999998</v>
      </c>
      <c r="EA20">
        <v>39.375</v>
      </c>
      <c r="EB20">
        <v>38.311999999999998</v>
      </c>
      <c r="EC20">
        <v>38.311999999999998</v>
      </c>
      <c r="ED20">
        <v>37.811999999999998</v>
      </c>
      <c r="EE20">
        <v>1459.31</v>
      </c>
      <c r="EF20">
        <v>40.5</v>
      </c>
      <c r="EG20">
        <v>0</v>
      </c>
      <c r="EH20">
        <v>1657679213.0999999</v>
      </c>
      <c r="EI20">
        <v>0</v>
      </c>
      <c r="EJ20">
        <v>2.294865384615385</v>
      </c>
      <c r="EK20">
        <v>0.73555896820019429</v>
      </c>
      <c r="EL20">
        <v>118.04786309625121</v>
      </c>
      <c r="EM20">
        <v>17560.55</v>
      </c>
      <c r="EN20">
        <v>15</v>
      </c>
      <c r="EO20">
        <v>1657679229.5999999</v>
      </c>
      <c r="EP20" t="s">
        <v>872</v>
      </c>
      <c r="EQ20">
        <v>1657679229.5999999</v>
      </c>
      <c r="ER20">
        <v>1657679061.0999999</v>
      </c>
      <c r="ES20">
        <v>3</v>
      </c>
      <c r="ET20">
        <v>3.4000000000000002E-2</v>
      </c>
      <c r="EU20">
        <v>-2.1000000000000001E-2</v>
      </c>
      <c r="EV20">
        <v>5.1769999999999996</v>
      </c>
      <c r="EW20">
        <v>1.262</v>
      </c>
      <c r="EX20">
        <v>199</v>
      </c>
      <c r="EY20">
        <v>24</v>
      </c>
      <c r="EZ20">
        <v>0.28000000000000003</v>
      </c>
      <c r="FA20">
        <v>0.03</v>
      </c>
      <c r="FB20">
        <v>-8.4892782926829273</v>
      </c>
      <c r="FC20">
        <v>-0.18135763066201771</v>
      </c>
      <c r="FD20">
        <v>2.3056640639366431E-2</v>
      </c>
      <c r="FE20">
        <v>0</v>
      </c>
      <c r="FF20">
        <v>3.4473368292682931</v>
      </c>
      <c r="FG20">
        <v>0.37719763066202711</v>
      </c>
      <c r="FH20">
        <v>3.957790954677623E-2</v>
      </c>
      <c r="FI20">
        <v>1</v>
      </c>
      <c r="FJ20">
        <v>1</v>
      </c>
      <c r="FK20">
        <v>2</v>
      </c>
      <c r="FL20" t="s">
        <v>370</v>
      </c>
      <c r="FM20">
        <v>3.0578099999999999</v>
      </c>
      <c r="FN20">
        <v>2.7639300000000002</v>
      </c>
      <c r="FO20">
        <v>5.2799100000000002E-2</v>
      </c>
      <c r="FP20">
        <v>5.6552100000000001E-2</v>
      </c>
      <c r="FQ20">
        <v>0.12472</v>
      </c>
      <c r="FR20">
        <v>0.117481</v>
      </c>
      <c r="FS20">
        <v>29866.9</v>
      </c>
      <c r="FT20">
        <v>23324.9</v>
      </c>
      <c r="FU20">
        <v>29614.7</v>
      </c>
      <c r="FV20">
        <v>24186</v>
      </c>
      <c r="FW20">
        <v>33863.1</v>
      </c>
      <c r="FX20">
        <v>31143.9</v>
      </c>
      <c r="FY20">
        <v>42537.2</v>
      </c>
      <c r="FZ20">
        <v>39437.300000000003</v>
      </c>
      <c r="GA20">
        <v>2.0538699999999999</v>
      </c>
      <c r="GB20">
        <v>1.9435</v>
      </c>
      <c r="GC20">
        <v>8.2030900000000004E-2</v>
      </c>
      <c r="GD20">
        <v>0</v>
      </c>
      <c r="GE20">
        <v>27.427399999999999</v>
      </c>
      <c r="GF20">
        <v>999.9</v>
      </c>
      <c r="GG20">
        <v>62.2</v>
      </c>
      <c r="GH20">
        <v>32.1</v>
      </c>
      <c r="GI20">
        <v>29.6404</v>
      </c>
      <c r="GJ20">
        <v>31.0565</v>
      </c>
      <c r="GK20">
        <v>35.420699999999997</v>
      </c>
      <c r="GL20">
        <v>1</v>
      </c>
      <c r="GM20">
        <v>0.209644</v>
      </c>
      <c r="GN20">
        <v>1.39011</v>
      </c>
      <c r="GO20">
        <v>20.261700000000001</v>
      </c>
      <c r="GP20">
        <v>5.2264200000000001</v>
      </c>
      <c r="GQ20">
        <v>11.908300000000001</v>
      </c>
      <c r="GR20">
        <v>4.9638999999999998</v>
      </c>
      <c r="GS20">
        <v>3.2919999999999998</v>
      </c>
      <c r="GT20">
        <v>9999</v>
      </c>
      <c r="GU20">
        <v>9999</v>
      </c>
      <c r="GV20">
        <v>9999</v>
      </c>
      <c r="GW20">
        <v>992.4</v>
      </c>
      <c r="GX20">
        <v>1.87707</v>
      </c>
      <c r="GY20">
        <v>1.8754599999999999</v>
      </c>
      <c r="GZ20">
        <v>1.87408</v>
      </c>
      <c r="HA20">
        <v>1.8732899999999999</v>
      </c>
      <c r="HB20">
        <v>1.87473</v>
      </c>
      <c r="HC20">
        <v>1.8696600000000001</v>
      </c>
      <c r="HD20">
        <v>1.8739300000000001</v>
      </c>
      <c r="HE20">
        <v>1.87897</v>
      </c>
      <c r="HF20">
        <v>0</v>
      </c>
      <c r="HG20">
        <v>0</v>
      </c>
      <c r="HH20">
        <v>0</v>
      </c>
      <c r="HI20">
        <v>0</v>
      </c>
      <c r="HJ20" t="s">
        <v>371</v>
      </c>
      <c r="HK20" t="s">
        <v>372</v>
      </c>
      <c r="HL20" t="s">
        <v>373</v>
      </c>
      <c r="HM20" t="s">
        <v>780</v>
      </c>
      <c r="HN20" t="s">
        <v>780</v>
      </c>
      <c r="HO20" t="s">
        <v>373</v>
      </c>
      <c r="HP20">
        <v>0</v>
      </c>
      <c r="HQ20">
        <v>100</v>
      </c>
      <c r="HR20">
        <v>100</v>
      </c>
      <c r="HS20">
        <v>5.1769999999999996</v>
      </c>
      <c r="HT20">
        <v>1.3828</v>
      </c>
      <c r="HU20">
        <v>4.0065144382628377</v>
      </c>
      <c r="HV20">
        <v>6.5289834966774643E-3</v>
      </c>
      <c r="HW20">
        <v>-3.637491770542342E-6</v>
      </c>
      <c r="HX20">
        <v>7.2908839589717725E-10</v>
      </c>
      <c r="HY20">
        <v>0.41391461281363712</v>
      </c>
      <c r="HZ20">
        <v>4.1963366034610879E-2</v>
      </c>
      <c r="IA20">
        <v>-4.0001743216473728E-4</v>
      </c>
      <c r="IB20">
        <v>9.9319402524137803E-6</v>
      </c>
      <c r="IC20">
        <v>1</v>
      </c>
      <c r="ID20">
        <v>2008</v>
      </c>
      <c r="IE20">
        <v>1</v>
      </c>
      <c r="IF20">
        <v>25</v>
      </c>
      <c r="IG20">
        <v>2.5</v>
      </c>
      <c r="IH20">
        <v>2.5</v>
      </c>
      <c r="II20">
        <v>0.57739300000000005</v>
      </c>
      <c r="IJ20">
        <v>2.4450699999999999</v>
      </c>
      <c r="IK20">
        <v>1.42578</v>
      </c>
      <c r="IL20">
        <v>2.2851599999999999</v>
      </c>
      <c r="IM20">
        <v>1.5478499999999999</v>
      </c>
      <c r="IN20">
        <v>2.2802699999999998</v>
      </c>
      <c r="IO20">
        <v>36.2224</v>
      </c>
      <c r="IP20">
        <v>15.751899999999999</v>
      </c>
      <c r="IQ20">
        <v>18</v>
      </c>
      <c r="IR20">
        <v>572.14099999999996</v>
      </c>
      <c r="IS20">
        <v>486.08699999999999</v>
      </c>
      <c r="IT20">
        <v>25.0016</v>
      </c>
      <c r="IU20">
        <v>29.842700000000001</v>
      </c>
      <c r="IV20">
        <v>30.000599999999999</v>
      </c>
      <c r="IW20">
        <v>29.779599999999999</v>
      </c>
      <c r="IX20">
        <v>29.714500000000001</v>
      </c>
      <c r="IY20">
        <v>11.5785</v>
      </c>
      <c r="IZ20">
        <v>26.8231</v>
      </c>
      <c r="JA20">
        <v>51.553800000000003</v>
      </c>
      <c r="JB20">
        <v>25</v>
      </c>
      <c r="JC20">
        <v>200</v>
      </c>
      <c r="JD20">
        <v>23.235099999999999</v>
      </c>
      <c r="JE20">
        <v>98.802199999999999</v>
      </c>
      <c r="JF20">
        <v>100.358</v>
      </c>
    </row>
    <row r="21" spans="1:266" x14ac:dyDescent="0.2">
      <c r="A21">
        <v>5</v>
      </c>
      <c r="B21">
        <v>1657679305.5999999</v>
      </c>
      <c r="C21">
        <v>1079.099999904633</v>
      </c>
      <c r="D21" t="s">
        <v>873</v>
      </c>
      <c r="E21" t="s">
        <v>874</v>
      </c>
      <c r="F21" t="s">
        <v>366</v>
      </c>
      <c r="H21" t="s">
        <v>449</v>
      </c>
      <c r="I21" t="s">
        <v>533</v>
      </c>
      <c r="J21" t="s">
        <v>863</v>
      </c>
      <c r="K21">
        <v>1657679305.5999999</v>
      </c>
      <c r="L21">
        <f t="shared" si="0"/>
        <v>3.3323416315942456E-3</v>
      </c>
      <c r="M21">
        <f t="shared" si="1"/>
        <v>3.3323416315942458</v>
      </c>
      <c r="N21">
        <f t="shared" si="2"/>
        <v>1.7669142442948642</v>
      </c>
      <c r="O21">
        <f t="shared" si="3"/>
        <v>97.603399999999993</v>
      </c>
      <c r="P21">
        <f t="shared" si="4"/>
        <v>84.540542360978577</v>
      </c>
      <c r="Q21">
        <f t="shared" si="5"/>
        <v>8.5283665564007514</v>
      </c>
      <c r="R21">
        <f t="shared" si="6"/>
        <v>9.8461347550475988</v>
      </c>
      <c r="S21">
        <f t="shared" si="7"/>
        <v>0.27053879818091803</v>
      </c>
      <c r="T21">
        <f t="shared" si="8"/>
        <v>1.915947589876577</v>
      </c>
      <c r="U21">
        <f t="shared" si="9"/>
        <v>0.25096753719076498</v>
      </c>
      <c r="V21">
        <f t="shared" si="10"/>
        <v>0.15849496507917699</v>
      </c>
      <c r="W21">
        <f t="shared" si="11"/>
        <v>241.745529</v>
      </c>
      <c r="X21">
        <f t="shared" si="12"/>
        <v>28.879191795955499</v>
      </c>
      <c r="Y21">
        <f t="shared" si="13"/>
        <v>28.879191795955499</v>
      </c>
      <c r="Z21">
        <f t="shared" si="14"/>
        <v>3.9937436039768017</v>
      </c>
      <c r="AA21">
        <f t="shared" si="15"/>
        <v>70.886288398271162</v>
      </c>
      <c r="AB21">
        <f t="shared" si="16"/>
        <v>2.6987052946265999</v>
      </c>
      <c r="AC21">
        <f t="shared" si="17"/>
        <v>3.8070907020326068</v>
      </c>
      <c r="AD21">
        <f t="shared" si="18"/>
        <v>1.2950383093502018</v>
      </c>
      <c r="AE21">
        <f t="shared" si="19"/>
        <v>-146.95626595330623</v>
      </c>
      <c r="AF21">
        <f t="shared" si="20"/>
        <v>-85.101898094052743</v>
      </c>
      <c r="AG21">
        <f t="shared" si="21"/>
        <v>-9.7272043711006901</v>
      </c>
      <c r="AH21">
        <f t="shared" si="22"/>
        <v>-3.9839418459663989E-2</v>
      </c>
      <c r="AI21">
        <v>0</v>
      </c>
      <c r="AJ21">
        <v>0</v>
      </c>
      <c r="AK21">
        <f t="shared" si="23"/>
        <v>1</v>
      </c>
      <c r="AL21">
        <f t="shared" si="24"/>
        <v>0</v>
      </c>
      <c r="AM21">
        <f t="shared" si="25"/>
        <v>25724.156243653288</v>
      </c>
      <c r="AN21" t="s">
        <v>367</v>
      </c>
      <c r="AO21" t="s">
        <v>367</v>
      </c>
      <c r="AP21">
        <v>0</v>
      </c>
      <c r="AQ21">
        <v>0</v>
      </c>
      <c r="AR21" t="e">
        <f t="shared" si="26"/>
        <v>#DIV/0!</v>
      </c>
      <c r="AS21">
        <v>0</v>
      </c>
      <c r="AT21" t="s">
        <v>367</v>
      </c>
      <c r="AU21" t="s">
        <v>367</v>
      </c>
      <c r="AV21">
        <v>0</v>
      </c>
      <c r="AW21">
        <v>0</v>
      </c>
      <c r="AX21" t="e">
        <f t="shared" si="27"/>
        <v>#DIV/0!</v>
      </c>
      <c r="AY21">
        <v>0.5</v>
      </c>
      <c r="AZ21">
        <f t="shared" si="28"/>
        <v>1261.2152999999998</v>
      </c>
      <c r="BA21">
        <f t="shared" si="29"/>
        <v>1.7669142442948642</v>
      </c>
      <c r="BB21" t="e">
        <f t="shared" si="30"/>
        <v>#DIV/0!</v>
      </c>
      <c r="BC21">
        <f t="shared" si="31"/>
        <v>1.4009616314477507E-3</v>
      </c>
      <c r="BD21" t="e">
        <f t="shared" si="32"/>
        <v>#DIV/0!</v>
      </c>
      <c r="BE21" t="e">
        <f t="shared" si="33"/>
        <v>#DIV/0!</v>
      </c>
      <c r="BF21" t="s">
        <v>367</v>
      </c>
      <c r="BG21">
        <v>0</v>
      </c>
      <c r="BH21" t="e">
        <f t="shared" si="34"/>
        <v>#DIV/0!</v>
      </c>
      <c r="BI21" t="e">
        <f t="shared" si="35"/>
        <v>#DIV/0!</v>
      </c>
      <c r="BJ21" t="e">
        <f t="shared" si="36"/>
        <v>#DIV/0!</v>
      </c>
      <c r="BK21" t="e">
        <f t="shared" si="37"/>
        <v>#DIV/0!</v>
      </c>
      <c r="BL21" t="e">
        <f t="shared" si="38"/>
        <v>#DIV/0!</v>
      </c>
      <c r="BM21" t="e">
        <f t="shared" si="39"/>
        <v>#DIV/0!</v>
      </c>
      <c r="BN21" t="e">
        <f t="shared" si="40"/>
        <v>#DIV/0!</v>
      </c>
      <c r="BO21" t="e">
        <f t="shared" si="41"/>
        <v>#DIV/0!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f t="shared" si="42"/>
        <v>1500</v>
      </c>
      <c r="CI21">
        <f t="shared" si="43"/>
        <v>1261.2152999999998</v>
      </c>
      <c r="CJ21">
        <f t="shared" si="44"/>
        <v>0.84081019999999995</v>
      </c>
      <c r="CK21">
        <f t="shared" si="45"/>
        <v>0.161163686</v>
      </c>
      <c r="CL21">
        <v>6</v>
      </c>
      <c r="CM21">
        <v>0.5</v>
      </c>
      <c r="CN21" t="s">
        <v>368</v>
      </c>
      <c r="CO21">
        <v>2</v>
      </c>
      <c r="CP21">
        <v>1657679305.5999999</v>
      </c>
      <c r="CQ21">
        <v>97.603399999999993</v>
      </c>
      <c r="CR21">
        <v>99.884900000000002</v>
      </c>
      <c r="CS21">
        <v>26.751899999999999</v>
      </c>
      <c r="CT21">
        <v>23.215199999999999</v>
      </c>
      <c r="CU21">
        <v>92.853399999999993</v>
      </c>
      <c r="CV21">
        <v>25.3688</v>
      </c>
      <c r="CW21">
        <v>550.20699999999999</v>
      </c>
      <c r="CX21">
        <v>100.779</v>
      </c>
      <c r="CY21">
        <v>0.10001400000000001</v>
      </c>
      <c r="CZ21">
        <v>28.055299999999999</v>
      </c>
      <c r="DA21">
        <v>28.908999999999999</v>
      </c>
      <c r="DB21">
        <v>999.9</v>
      </c>
      <c r="DC21">
        <v>0</v>
      </c>
      <c r="DD21">
        <v>0</v>
      </c>
      <c r="DE21">
        <v>5015.62</v>
      </c>
      <c r="DF21">
        <v>0</v>
      </c>
      <c r="DG21">
        <v>1252.82</v>
      </c>
      <c r="DH21">
        <v>-2.4160400000000002</v>
      </c>
      <c r="DI21">
        <v>100.148</v>
      </c>
      <c r="DJ21">
        <v>102.259</v>
      </c>
      <c r="DK21">
        <v>3.5367700000000002</v>
      </c>
      <c r="DL21">
        <v>99.884900000000002</v>
      </c>
      <c r="DM21">
        <v>23.215199999999999</v>
      </c>
      <c r="DN21">
        <v>2.6960299999999999</v>
      </c>
      <c r="DO21">
        <v>2.3395999999999999</v>
      </c>
      <c r="DP21">
        <v>22.260899999999999</v>
      </c>
      <c r="DQ21">
        <v>19.951699999999999</v>
      </c>
      <c r="DR21">
        <v>1500</v>
      </c>
      <c r="DS21">
        <v>0.97299599999999997</v>
      </c>
      <c r="DT21">
        <v>2.7004E-2</v>
      </c>
      <c r="DU21">
        <v>0</v>
      </c>
      <c r="DV21">
        <v>2.1996000000000002</v>
      </c>
      <c r="DW21">
        <v>0</v>
      </c>
      <c r="DX21">
        <v>17552.099999999999</v>
      </c>
      <c r="DY21">
        <v>13303.5</v>
      </c>
      <c r="DZ21">
        <v>37.311999999999998</v>
      </c>
      <c r="EA21">
        <v>39.125</v>
      </c>
      <c r="EB21">
        <v>37.936999999999998</v>
      </c>
      <c r="EC21">
        <v>38.061999999999998</v>
      </c>
      <c r="ED21">
        <v>37.5</v>
      </c>
      <c r="EE21">
        <v>1459.49</v>
      </c>
      <c r="EF21">
        <v>40.51</v>
      </c>
      <c r="EG21">
        <v>0</v>
      </c>
      <c r="EH21">
        <v>1657679306.0999999</v>
      </c>
      <c r="EI21">
        <v>0</v>
      </c>
      <c r="EJ21">
        <v>2.341212000000001</v>
      </c>
      <c r="EK21">
        <v>-0.11703077315927141</v>
      </c>
      <c r="EL21">
        <v>1119.561540590691</v>
      </c>
      <c r="EM21">
        <v>17458.132000000001</v>
      </c>
      <c r="EN21">
        <v>15</v>
      </c>
      <c r="EO21">
        <v>1657679327.0999999</v>
      </c>
      <c r="EP21" t="s">
        <v>875</v>
      </c>
      <c r="EQ21">
        <v>1657679327.0999999</v>
      </c>
      <c r="ER21">
        <v>1657679061.0999999</v>
      </c>
      <c r="ES21">
        <v>4</v>
      </c>
      <c r="ET21">
        <v>0.122</v>
      </c>
      <c r="EU21">
        <v>-2.1000000000000001E-2</v>
      </c>
      <c r="EV21">
        <v>4.75</v>
      </c>
      <c r="EW21">
        <v>1.262</v>
      </c>
      <c r="EX21">
        <v>100</v>
      </c>
      <c r="EY21">
        <v>24</v>
      </c>
      <c r="EZ21">
        <v>0.3</v>
      </c>
      <c r="FA21">
        <v>0.03</v>
      </c>
      <c r="FB21">
        <v>-2.4184239999999999</v>
      </c>
      <c r="FC21">
        <v>6.2104390243912871E-2</v>
      </c>
      <c r="FD21">
        <v>2.146983567706099E-2</v>
      </c>
      <c r="FE21">
        <v>1</v>
      </c>
      <c r="FF21">
        <v>3.582163</v>
      </c>
      <c r="FG21">
        <v>-0.2284550093808663</v>
      </c>
      <c r="FH21">
        <v>2.439302279341372E-2</v>
      </c>
      <c r="FI21">
        <v>1</v>
      </c>
      <c r="FJ21">
        <v>2</v>
      </c>
      <c r="FK21">
        <v>2</v>
      </c>
      <c r="FL21" t="s">
        <v>382</v>
      </c>
      <c r="FM21">
        <v>3.0577000000000001</v>
      </c>
      <c r="FN21">
        <v>2.7640400000000001</v>
      </c>
      <c r="FO21">
        <v>2.7318200000000001E-2</v>
      </c>
      <c r="FP21">
        <v>2.9502E-2</v>
      </c>
      <c r="FQ21">
        <v>0.12472900000000001</v>
      </c>
      <c r="FR21">
        <v>0.117268</v>
      </c>
      <c r="FS21">
        <v>30664.5</v>
      </c>
      <c r="FT21">
        <v>23989.9</v>
      </c>
      <c r="FU21">
        <v>29609.599999999999</v>
      </c>
      <c r="FV21">
        <v>24182.7</v>
      </c>
      <c r="FW21">
        <v>33855.300000000003</v>
      </c>
      <c r="FX21">
        <v>31146.5</v>
      </c>
      <c r="FY21">
        <v>42528.6</v>
      </c>
      <c r="FZ21">
        <v>39431.9</v>
      </c>
      <c r="GA21">
        <v>2.0529199999999999</v>
      </c>
      <c r="GB21">
        <v>1.9391</v>
      </c>
      <c r="GC21">
        <v>8.6508699999999994E-2</v>
      </c>
      <c r="GD21">
        <v>0</v>
      </c>
      <c r="GE21">
        <v>27.497</v>
      </c>
      <c r="GF21">
        <v>999.9</v>
      </c>
      <c r="GG21">
        <v>62.7</v>
      </c>
      <c r="GH21">
        <v>32.299999999999997</v>
      </c>
      <c r="GI21">
        <v>30.216999999999999</v>
      </c>
      <c r="GJ21">
        <v>30.6065</v>
      </c>
      <c r="GK21">
        <v>35.416699999999999</v>
      </c>
      <c r="GL21">
        <v>1</v>
      </c>
      <c r="GM21">
        <v>0.21747</v>
      </c>
      <c r="GN21">
        <v>1.43089</v>
      </c>
      <c r="GO21">
        <v>20.261399999999998</v>
      </c>
      <c r="GP21">
        <v>5.2246300000000003</v>
      </c>
      <c r="GQ21">
        <v>11.908099999999999</v>
      </c>
      <c r="GR21">
        <v>4.9637500000000001</v>
      </c>
      <c r="GS21">
        <v>3.2919999999999998</v>
      </c>
      <c r="GT21">
        <v>9999</v>
      </c>
      <c r="GU21">
        <v>9999</v>
      </c>
      <c r="GV21">
        <v>9999</v>
      </c>
      <c r="GW21">
        <v>992.4</v>
      </c>
      <c r="GX21">
        <v>1.87713</v>
      </c>
      <c r="GY21">
        <v>1.8754299999999999</v>
      </c>
      <c r="GZ21">
        <v>1.87408</v>
      </c>
      <c r="HA21">
        <v>1.8733200000000001</v>
      </c>
      <c r="HB21">
        <v>1.87479</v>
      </c>
      <c r="HC21">
        <v>1.8696600000000001</v>
      </c>
      <c r="HD21">
        <v>1.8739300000000001</v>
      </c>
      <c r="HE21">
        <v>1.8789899999999999</v>
      </c>
      <c r="HF21">
        <v>0</v>
      </c>
      <c r="HG21">
        <v>0</v>
      </c>
      <c r="HH21">
        <v>0</v>
      </c>
      <c r="HI21">
        <v>0</v>
      </c>
      <c r="HJ21" t="s">
        <v>371</v>
      </c>
      <c r="HK21" t="s">
        <v>372</v>
      </c>
      <c r="HL21" t="s">
        <v>373</v>
      </c>
      <c r="HM21" t="s">
        <v>780</v>
      </c>
      <c r="HN21" t="s">
        <v>780</v>
      </c>
      <c r="HO21" t="s">
        <v>373</v>
      </c>
      <c r="HP21">
        <v>0</v>
      </c>
      <c r="HQ21">
        <v>100</v>
      </c>
      <c r="HR21">
        <v>100</v>
      </c>
      <c r="HS21">
        <v>4.75</v>
      </c>
      <c r="HT21">
        <v>1.3831</v>
      </c>
      <c r="HU21">
        <v>4.0400494467778563</v>
      </c>
      <c r="HV21">
        <v>6.5289834966774643E-3</v>
      </c>
      <c r="HW21">
        <v>-3.637491770542342E-6</v>
      </c>
      <c r="HX21">
        <v>7.2908839589717725E-10</v>
      </c>
      <c r="HY21">
        <v>0.41391461281363712</v>
      </c>
      <c r="HZ21">
        <v>4.1963366034610879E-2</v>
      </c>
      <c r="IA21">
        <v>-4.0001743216473728E-4</v>
      </c>
      <c r="IB21">
        <v>9.9319402524137803E-6</v>
      </c>
      <c r="IC21">
        <v>1</v>
      </c>
      <c r="ID21">
        <v>2008</v>
      </c>
      <c r="IE21">
        <v>1</v>
      </c>
      <c r="IF21">
        <v>25</v>
      </c>
      <c r="IG21">
        <v>1.3</v>
      </c>
      <c r="IH21">
        <v>4.0999999999999996</v>
      </c>
      <c r="II21">
        <v>0.35034199999999999</v>
      </c>
      <c r="IJ21">
        <v>2.4719199999999999</v>
      </c>
      <c r="IK21">
        <v>1.42578</v>
      </c>
      <c r="IL21">
        <v>2.2839399999999999</v>
      </c>
      <c r="IM21">
        <v>1.5478499999999999</v>
      </c>
      <c r="IN21">
        <v>2.2778299999999998</v>
      </c>
      <c r="IO21">
        <v>36.481400000000001</v>
      </c>
      <c r="IP21">
        <v>15.734400000000001</v>
      </c>
      <c r="IQ21">
        <v>18</v>
      </c>
      <c r="IR21">
        <v>572.40700000000004</v>
      </c>
      <c r="IS21">
        <v>484.084</v>
      </c>
      <c r="IT21">
        <v>24.999400000000001</v>
      </c>
      <c r="IU21">
        <v>29.9511</v>
      </c>
      <c r="IV21">
        <v>30.000499999999999</v>
      </c>
      <c r="IW21">
        <v>29.880299999999998</v>
      </c>
      <c r="IX21">
        <v>29.813300000000002</v>
      </c>
      <c r="IY21">
        <v>7.0415599999999996</v>
      </c>
      <c r="IZ21">
        <v>28.604199999999999</v>
      </c>
      <c r="JA21">
        <v>50.707099999999997</v>
      </c>
      <c r="JB21">
        <v>25</v>
      </c>
      <c r="JC21">
        <v>100</v>
      </c>
      <c r="JD21">
        <v>23.1188</v>
      </c>
      <c r="JE21">
        <v>98.783500000000004</v>
      </c>
      <c r="JF21">
        <v>100.34399999999999</v>
      </c>
    </row>
    <row r="22" spans="1:266" x14ac:dyDescent="0.2">
      <c r="A22">
        <v>6</v>
      </c>
      <c r="B22">
        <v>1657679403.0999999</v>
      </c>
      <c r="C22">
        <v>1176.599999904633</v>
      </c>
      <c r="D22" t="s">
        <v>876</v>
      </c>
      <c r="E22" t="s">
        <v>877</v>
      </c>
      <c r="F22" t="s">
        <v>366</v>
      </c>
      <c r="H22" t="s">
        <v>449</v>
      </c>
      <c r="I22" t="s">
        <v>533</v>
      </c>
      <c r="J22" t="s">
        <v>863</v>
      </c>
      <c r="K22">
        <v>1657679403.0999999</v>
      </c>
      <c r="L22">
        <f t="shared" si="0"/>
        <v>3.6471045786860674E-3</v>
      </c>
      <c r="M22">
        <f t="shared" si="1"/>
        <v>3.6471045786860672</v>
      </c>
      <c r="N22">
        <f t="shared" si="2"/>
        <v>-0.91215763576425013</v>
      </c>
      <c r="O22">
        <f t="shared" si="3"/>
        <v>50.709800000000001</v>
      </c>
      <c r="P22">
        <f t="shared" si="4"/>
        <v>54.860812356451085</v>
      </c>
      <c r="Q22">
        <f t="shared" si="5"/>
        <v>5.5342893790215602</v>
      </c>
      <c r="R22">
        <f t="shared" si="6"/>
        <v>5.1155405014579003</v>
      </c>
      <c r="S22">
        <f t="shared" si="7"/>
        <v>0.29777890252817757</v>
      </c>
      <c r="T22">
        <f t="shared" si="8"/>
        <v>1.915947589876577</v>
      </c>
      <c r="U22">
        <f t="shared" si="9"/>
        <v>0.274251618905755</v>
      </c>
      <c r="V22">
        <f t="shared" si="10"/>
        <v>0.17336592669879711</v>
      </c>
      <c r="W22">
        <f t="shared" si="11"/>
        <v>241.76627700000003</v>
      </c>
      <c r="X22">
        <f t="shared" si="12"/>
        <v>28.606429631783531</v>
      </c>
      <c r="Y22">
        <f t="shared" si="13"/>
        <v>28.606429631783531</v>
      </c>
      <c r="Z22">
        <f t="shared" si="14"/>
        <v>3.9310847332262706</v>
      </c>
      <c r="AA22">
        <f t="shared" si="15"/>
        <v>69.783200281753111</v>
      </c>
      <c r="AB22">
        <f t="shared" si="16"/>
        <v>2.6332073691358495</v>
      </c>
      <c r="AC22">
        <f t="shared" si="17"/>
        <v>3.7734115926242202</v>
      </c>
      <c r="AD22">
        <f t="shared" si="18"/>
        <v>1.2978773640904211</v>
      </c>
      <c r="AE22">
        <f t="shared" si="19"/>
        <v>-160.83731192005558</v>
      </c>
      <c r="AF22">
        <f t="shared" si="20"/>
        <v>-72.669381251397155</v>
      </c>
      <c r="AG22">
        <f t="shared" si="21"/>
        <v>-8.2885961346809474</v>
      </c>
      <c r="AH22">
        <f t="shared" si="22"/>
        <v>-2.9012306133651578E-2</v>
      </c>
      <c r="AI22">
        <v>0</v>
      </c>
      <c r="AJ22">
        <v>0</v>
      </c>
      <c r="AK22">
        <f t="shared" si="23"/>
        <v>1</v>
      </c>
      <c r="AL22">
        <f t="shared" si="24"/>
        <v>0</v>
      </c>
      <c r="AM22">
        <f t="shared" si="25"/>
        <v>25737.184903103007</v>
      </c>
      <c r="AN22" t="s">
        <v>367</v>
      </c>
      <c r="AO22" t="s">
        <v>367</v>
      </c>
      <c r="AP22">
        <v>0</v>
      </c>
      <c r="AQ22">
        <v>0</v>
      </c>
      <c r="AR22" t="e">
        <f t="shared" si="26"/>
        <v>#DIV/0!</v>
      </c>
      <c r="AS22">
        <v>0</v>
      </c>
      <c r="AT22" t="s">
        <v>367</v>
      </c>
      <c r="AU22" t="s">
        <v>367</v>
      </c>
      <c r="AV22">
        <v>0</v>
      </c>
      <c r="AW22">
        <v>0</v>
      </c>
      <c r="AX22" t="e">
        <f t="shared" si="27"/>
        <v>#DIV/0!</v>
      </c>
      <c r="AY22">
        <v>0.5</v>
      </c>
      <c r="AZ22">
        <f t="shared" si="28"/>
        <v>1261.3245000000002</v>
      </c>
      <c r="BA22">
        <f t="shared" si="29"/>
        <v>-0.91215763576425013</v>
      </c>
      <c r="BB22" t="e">
        <f t="shared" si="30"/>
        <v>#DIV/0!</v>
      </c>
      <c r="BC22">
        <f t="shared" si="31"/>
        <v>-7.2317443747762773E-4</v>
      </c>
      <c r="BD22" t="e">
        <f t="shared" si="32"/>
        <v>#DIV/0!</v>
      </c>
      <c r="BE22" t="e">
        <f t="shared" si="33"/>
        <v>#DIV/0!</v>
      </c>
      <c r="BF22" t="s">
        <v>367</v>
      </c>
      <c r="BG22">
        <v>0</v>
      </c>
      <c r="BH22" t="e">
        <f t="shared" si="34"/>
        <v>#DIV/0!</v>
      </c>
      <c r="BI22" t="e">
        <f t="shared" si="35"/>
        <v>#DIV/0!</v>
      </c>
      <c r="BJ22" t="e">
        <f t="shared" si="36"/>
        <v>#DIV/0!</v>
      </c>
      <c r="BK22" t="e">
        <f t="shared" si="37"/>
        <v>#DIV/0!</v>
      </c>
      <c r="BL22" t="e">
        <f t="shared" si="38"/>
        <v>#DIV/0!</v>
      </c>
      <c r="BM22" t="e">
        <f t="shared" si="39"/>
        <v>#DIV/0!</v>
      </c>
      <c r="BN22" t="e">
        <f t="shared" si="40"/>
        <v>#DIV/0!</v>
      </c>
      <c r="BO22" t="e">
        <f t="shared" si="41"/>
        <v>#DIV/0!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f t="shared" si="42"/>
        <v>1500.13</v>
      </c>
      <c r="CI22">
        <f t="shared" si="43"/>
        <v>1261.3245000000002</v>
      </c>
      <c r="CJ22">
        <f t="shared" si="44"/>
        <v>0.84081012978875169</v>
      </c>
      <c r="CK22">
        <f t="shared" si="45"/>
        <v>0.16116355049229067</v>
      </c>
      <c r="CL22">
        <v>6</v>
      </c>
      <c r="CM22">
        <v>0.5</v>
      </c>
      <c r="CN22" t="s">
        <v>368</v>
      </c>
      <c r="CO22">
        <v>2</v>
      </c>
      <c r="CP22">
        <v>1657679403.0999999</v>
      </c>
      <c r="CQ22">
        <v>50.709800000000001</v>
      </c>
      <c r="CR22">
        <v>49.916600000000003</v>
      </c>
      <c r="CS22">
        <v>26.102699999999999</v>
      </c>
      <c r="CT22">
        <v>22.2285</v>
      </c>
      <c r="CU22">
        <v>46.064799999999998</v>
      </c>
      <c r="CV22">
        <v>24.744800000000001</v>
      </c>
      <c r="CW22">
        <v>550.08600000000001</v>
      </c>
      <c r="CX22">
        <v>100.779</v>
      </c>
      <c r="CY22">
        <v>9.9735500000000005E-2</v>
      </c>
      <c r="CZ22">
        <v>27.902899999999999</v>
      </c>
      <c r="DA22">
        <v>28.6997</v>
      </c>
      <c r="DB22">
        <v>999.9</v>
      </c>
      <c r="DC22">
        <v>0</v>
      </c>
      <c r="DD22">
        <v>0</v>
      </c>
      <c r="DE22">
        <v>5015.62</v>
      </c>
      <c r="DF22">
        <v>0</v>
      </c>
      <c r="DG22">
        <v>1260.4100000000001</v>
      </c>
      <c r="DH22">
        <v>0.60361100000000001</v>
      </c>
      <c r="DI22">
        <v>51.874299999999998</v>
      </c>
      <c r="DJ22">
        <v>51.051400000000001</v>
      </c>
      <c r="DK22">
        <v>3.8741300000000001</v>
      </c>
      <c r="DL22">
        <v>49.916600000000003</v>
      </c>
      <c r="DM22">
        <v>22.2285</v>
      </c>
      <c r="DN22">
        <v>2.6305999999999998</v>
      </c>
      <c r="DO22">
        <v>2.24017</v>
      </c>
      <c r="DP22">
        <v>21.857900000000001</v>
      </c>
      <c r="DQ22">
        <v>19.252500000000001</v>
      </c>
      <c r="DR22">
        <v>1500.13</v>
      </c>
      <c r="DS22">
        <v>0.97299599999999997</v>
      </c>
      <c r="DT22">
        <v>2.7004E-2</v>
      </c>
      <c r="DU22">
        <v>0</v>
      </c>
      <c r="DV22">
        <v>2.4487999999999999</v>
      </c>
      <c r="DW22">
        <v>0</v>
      </c>
      <c r="DX22">
        <v>17283</v>
      </c>
      <c r="DY22">
        <v>13304.7</v>
      </c>
      <c r="DZ22">
        <v>36.936999999999998</v>
      </c>
      <c r="EA22">
        <v>38.811999999999998</v>
      </c>
      <c r="EB22">
        <v>37.561999999999998</v>
      </c>
      <c r="EC22">
        <v>37.625</v>
      </c>
      <c r="ED22">
        <v>37.125</v>
      </c>
      <c r="EE22">
        <v>1459.62</v>
      </c>
      <c r="EF22">
        <v>40.51</v>
      </c>
      <c r="EG22">
        <v>0</v>
      </c>
      <c r="EH22">
        <v>1657679403.9000001</v>
      </c>
      <c r="EI22">
        <v>0</v>
      </c>
      <c r="EJ22">
        <v>2.3631538461538462</v>
      </c>
      <c r="EK22">
        <v>-0.7312478477299077</v>
      </c>
      <c r="EL22">
        <v>126.0615374040879</v>
      </c>
      <c r="EM22">
        <v>17242.803846153849</v>
      </c>
      <c r="EN22">
        <v>15</v>
      </c>
      <c r="EO22">
        <v>1657679424.0999999</v>
      </c>
      <c r="EP22" t="s">
        <v>878</v>
      </c>
      <c r="EQ22">
        <v>1657679424.0999999</v>
      </c>
      <c r="ER22">
        <v>1657679061.0999999</v>
      </c>
      <c r="ES22">
        <v>5</v>
      </c>
      <c r="ET22">
        <v>0.19600000000000001</v>
      </c>
      <c r="EU22">
        <v>-2.1000000000000001E-2</v>
      </c>
      <c r="EV22">
        <v>4.6449999999999996</v>
      </c>
      <c r="EW22">
        <v>1.262</v>
      </c>
      <c r="EX22">
        <v>50</v>
      </c>
      <c r="EY22">
        <v>24</v>
      </c>
      <c r="EZ22">
        <v>0.39</v>
      </c>
      <c r="FA22">
        <v>0.03</v>
      </c>
      <c r="FB22">
        <v>0.65555549999999996</v>
      </c>
      <c r="FC22">
        <v>-0.31418766979362123</v>
      </c>
      <c r="FD22">
        <v>4.7222798190069172E-2</v>
      </c>
      <c r="FE22">
        <v>0</v>
      </c>
      <c r="FF22">
        <v>3.9442024999999998</v>
      </c>
      <c r="FG22">
        <v>-0.54485358348969914</v>
      </c>
      <c r="FH22">
        <v>5.7558611030409691E-2</v>
      </c>
      <c r="FI22">
        <v>0</v>
      </c>
      <c r="FJ22">
        <v>0</v>
      </c>
      <c r="FK22">
        <v>2</v>
      </c>
      <c r="FL22" t="s">
        <v>408</v>
      </c>
      <c r="FM22">
        <v>3.0573100000000002</v>
      </c>
      <c r="FN22">
        <v>2.7637499999999999</v>
      </c>
      <c r="FO22">
        <v>1.3637700000000001E-2</v>
      </c>
      <c r="FP22">
        <v>1.48641E-2</v>
      </c>
      <c r="FQ22">
        <v>0.122567</v>
      </c>
      <c r="FR22">
        <v>0.113774</v>
      </c>
      <c r="FS22">
        <v>31090.5</v>
      </c>
      <c r="FT22">
        <v>24348.799999999999</v>
      </c>
      <c r="FU22">
        <v>29605</v>
      </c>
      <c r="FV22">
        <v>24180.1</v>
      </c>
      <c r="FW22">
        <v>33933.599999999999</v>
      </c>
      <c r="FX22">
        <v>31267.7</v>
      </c>
      <c r="FY22">
        <v>42520.5</v>
      </c>
      <c r="FZ22">
        <v>39428</v>
      </c>
      <c r="GA22">
        <v>2.0521500000000001</v>
      </c>
      <c r="GB22">
        <v>1.9334199999999999</v>
      </c>
      <c r="GC22">
        <v>8.8892899999999997E-2</v>
      </c>
      <c r="GD22">
        <v>0</v>
      </c>
      <c r="GE22">
        <v>27.248200000000001</v>
      </c>
      <c r="GF22">
        <v>999.9</v>
      </c>
      <c r="GG22">
        <v>62.9</v>
      </c>
      <c r="GH22">
        <v>32.5</v>
      </c>
      <c r="GI22">
        <v>30.658100000000001</v>
      </c>
      <c r="GJ22">
        <v>30.506499999999999</v>
      </c>
      <c r="GK22">
        <v>36.470399999999998</v>
      </c>
      <c r="GL22">
        <v>1</v>
      </c>
      <c r="GM22">
        <v>0.223913</v>
      </c>
      <c r="GN22">
        <v>1.3541099999999999</v>
      </c>
      <c r="GO22">
        <v>20.261500000000002</v>
      </c>
      <c r="GP22">
        <v>5.22403</v>
      </c>
      <c r="GQ22">
        <v>11.908099999999999</v>
      </c>
      <c r="GR22">
        <v>4.9633500000000002</v>
      </c>
      <c r="GS22">
        <v>3.2913299999999999</v>
      </c>
      <c r="GT22">
        <v>9999</v>
      </c>
      <c r="GU22">
        <v>9999</v>
      </c>
      <c r="GV22">
        <v>9999</v>
      </c>
      <c r="GW22">
        <v>992.4</v>
      </c>
      <c r="GX22">
        <v>1.87713</v>
      </c>
      <c r="GY22">
        <v>1.8754599999999999</v>
      </c>
      <c r="GZ22">
        <v>1.87408</v>
      </c>
      <c r="HA22">
        <v>1.8733200000000001</v>
      </c>
      <c r="HB22">
        <v>1.8748100000000001</v>
      </c>
      <c r="HC22">
        <v>1.86968</v>
      </c>
      <c r="HD22">
        <v>1.8739300000000001</v>
      </c>
      <c r="HE22">
        <v>1.8790500000000001</v>
      </c>
      <c r="HF22">
        <v>0</v>
      </c>
      <c r="HG22">
        <v>0</v>
      </c>
      <c r="HH22">
        <v>0</v>
      </c>
      <c r="HI22">
        <v>0</v>
      </c>
      <c r="HJ22" t="s">
        <v>371</v>
      </c>
      <c r="HK22" t="s">
        <v>372</v>
      </c>
      <c r="HL22" t="s">
        <v>373</v>
      </c>
      <c r="HM22" t="s">
        <v>780</v>
      </c>
      <c r="HN22" t="s">
        <v>780</v>
      </c>
      <c r="HO22" t="s">
        <v>373</v>
      </c>
      <c r="HP22">
        <v>0</v>
      </c>
      <c r="HQ22">
        <v>100</v>
      </c>
      <c r="HR22">
        <v>100</v>
      </c>
      <c r="HS22">
        <v>4.6449999999999996</v>
      </c>
      <c r="HT22">
        <v>1.3579000000000001</v>
      </c>
      <c r="HU22">
        <v>4.1623513271000112</v>
      </c>
      <c r="HV22">
        <v>6.5289834966774643E-3</v>
      </c>
      <c r="HW22">
        <v>-3.637491770542342E-6</v>
      </c>
      <c r="HX22">
        <v>7.2908839589717725E-10</v>
      </c>
      <c r="HY22">
        <v>0.41391461281363712</v>
      </c>
      <c r="HZ22">
        <v>4.1963366034610879E-2</v>
      </c>
      <c r="IA22">
        <v>-4.0001743216473728E-4</v>
      </c>
      <c r="IB22">
        <v>9.9319402524137803E-6</v>
      </c>
      <c r="IC22">
        <v>1</v>
      </c>
      <c r="ID22">
        <v>2008</v>
      </c>
      <c r="IE22">
        <v>1</v>
      </c>
      <c r="IF22">
        <v>25</v>
      </c>
      <c r="IG22">
        <v>1.3</v>
      </c>
      <c r="IH22">
        <v>5.7</v>
      </c>
      <c r="II22">
        <v>0.238037</v>
      </c>
      <c r="IJ22">
        <v>2.4731399999999999</v>
      </c>
      <c r="IK22">
        <v>1.42578</v>
      </c>
      <c r="IL22">
        <v>2.2839399999999999</v>
      </c>
      <c r="IM22">
        <v>1.5478499999999999</v>
      </c>
      <c r="IN22">
        <v>2.3889200000000002</v>
      </c>
      <c r="IO22">
        <v>36.694299999999998</v>
      </c>
      <c r="IP22">
        <v>15.716900000000001</v>
      </c>
      <c r="IQ22">
        <v>18</v>
      </c>
      <c r="IR22">
        <v>572.64</v>
      </c>
      <c r="IS22">
        <v>481.12799999999999</v>
      </c>
      <c r="IT22">
        <v>24.999700000000001</v>
      </c>
      <c r="IU22">
        <v>30.024799999999999</v>
      </c>
      <c r="IV22">
        <v>30.0001</v>
      </c>
      <c r="IW22">
        <v>29.964300000000001</v>
      </c>
      <c r="IX22">
        <v>29.893699999999999</v>
      </c>
      <c r="IY22">
        <v>4.8024300000000002</v>
      </c>
      <c r="IZ22">
        <v>31.9316</v>
      </c>
      <c r="JA22">
        <v>48.650700000000001</v>
      </c>
      <c r="JB22">
        <v>25</v>
      </c>
      <c r="JC22">
        <v>50</v>
      </c>
      <c r="JD22">
        <v>22.167999999999999</v>
      </c>
      <c r="JE22">
        <v>98.766000000000005</v>
      </c>
      <c r="JF22">
        <v>100.334</v>
      </c>
    </row>
    <row r="23" spans="1:266" x14ac:dyDescent="0.2">
      <c r="A23">
        <v>7</v>
      </c>
      <c r="B23">
        <v>1657679500.0999999</v>
      </c>
      <c r="C23">
        <v>1273.599999904633</v>
      </c>
      <c r="D23" t="s">
        <v>879</v>
      </c>
      <c r="E23" t="s">
        <v>880</v>
      </c>
      <c r="F23" t="s">
        <v>366</v>
      </c>
      <c r="H23" t="s">
        <v>449</v>
      </c>
      <c r="I23" t="s">
        <v>533</v>
      </c>
      <c r="J23" t="s">
        <v>863</v>
      </c>
      <c r="K23">
        <v>1657679500.0999999</v>
      </c>
      <c r="L23">
        <f t="shared" si="0"/>
        <v>3.533706108561682E-3</v>
      </c>
      <c r="M23">
        <f t="shared" si="1"/>
        <v>3.5337061085616819</v>
      </c>
      <c r="N23">
        <f t="shared" si="2"/>
        <v>-3.5946944073430123</v>
      </c>
      <c r="O23">
        <f t="shared" si="3"/>
        <v>8.7532899999999998</v>
      </c>
      <c r="P23">
        <f t="shared" si="4"/>
        <v>29.459621039152854</v>
      </c>
      <c r="Q23">
        <f t="shared" si="5"/>
        <v>2.9717369243927472</v>
      </c>
      <c r="R23">
        <f t="shared" si="6"/>
        <v>0.88298743111278699</v>
      </c>
      <c r="S23">
        <f t="shared" si="7"/>
        <v>0.29220484757148529</v>
      </c>
      <c r="T23">
        <f t="shared" si="8"/>
        <v>1.9167890255305271</v>
      </c>
      <c r="U23">
        <f t="shared" si="9"/>
        <v>0.269523315775825</v>
      </c>
      <c r="V23">
        <f t="shared" si="10"/>
        <v>0.17034296428909157</v>
      </c>
      <c r="W23">
        <f t="shared" si="11"/>
        <v>241.72521900000004</v>
      </c>
      <c r="X23">
        <f t="shared" si="12"/>
        <v>28.419626197897426</v>
      </c>
      <c r="Y23">
        <f t="shared" si="13"/>
        <v>28.419626197897426</v>
      </c>
      <c r="Z23">
        <f t="shared" si="14"/>
        <v>3.8886685560823264</v>
      </c>
      <c r="AA23">
        <f t="shared" si="15"/>
        <v>70.067485605090823</v>
      </c>
      <c r="AB23">
        <f t="shared" si="16"/>
        <v>2.6086960514022102</v>
      </c>
      <c r="AC23">
        <f t="shared" si="17"/>
        <v>3.7231192597735698</v>
      </c>
      <c r="AD23">
        <f t="shared" si="18"/>
        <v>1.2799725046801163</v>
      </c>
      <c r="AE23">
        <f t="shared" si="19"/>
        <v>-155.83643938757018</v>
      </c>
      <c r="AF23">
        <f t="shared" si="20"/>
        <v>-77.144471939984626</v>
      </c>
      <c r="AG23">
        <f t="shared" si="21"/>
        <v>-8.7769278166624396</v>
      </c>
      <c r="AH23">
        <f t="shared" si="22"/>
        <v>-3.2620144217204938E-2</v>
      </c>
      <c r="AI23">
        <v>0</v>
      </c>
      <c r="AJ23">
        <v>0</v>
      </c>
      <c r="AK23">
        <f t="shared" si="23"/>
        <v>1</v>
      </c>
      <c r="AL23">
        <f t="shared" si="24"/>
        <v>0</v>
      </c>
      <c r="AM23">
        <f t="shared" si="25"/>
        <v>25778.132505655605</v>
      </c>
      <c r="AN23" t="s">
        <v>367</v>
      </c>
      <c r="AO23" t="s">
        <v>367</v>
      </c>
      <c r="AP23">
        <v>0</v>
      </c>
      <c r="AQ23">
        <v>0</v>
      </c>
      <c r="AR23" t="e">
        <f t="shared" si="26"/>
        <v>#DIV/0!</v>
      </c>
      <c r="AS23">
        <v>0</v>
      </c>
      <c r="AT23" t="s">
        <v>367</v>
      </c>
      <c r="AU23" t="s">
        <v>367</v>
      </c>
      <c r="AV23">
        <v>0</v>
      </c>
      <c r="AW23">
        <v>0</v>
      </c>
      <c r="AX23" t="e">
        <f t="shared" si="27"/>
        <v>#DIV/0!</v>
      </c>
      <c r="AY23">
        <v>0.5</v>
      </c>
      <c r="AZ23">
        <f t="shared" si="28"/>
        <v>1261.1139000000001</v>
      </c>
      <c r="BA23">
        <f t="shared" si="29"/>
        <v>-3.5946944073430123</v>
      </c>
      <c r="BB23" t="e">
        <f t="shared" si="30"/>
        <v>#DIV/0!</v>
      </c>
      <c r="BC23">
        <f t="shared" si="31"/>
        <v>-2.8504121692283402E-3</v>
      </c>
      <c r="BD23" t="e">
        <f t="shared" si="32"/>
        <v>#DIV/0!</v>
      </c>
      <c r="BE23" t="e">
        <f t="shared" si="33"/>
        <v>#DIV/0!</v>
      </c>
      <c r="BF23" t="s">
        <v>367</v>
      </c>
      <c r="BG23">
        <v>0</v>
      </c>
      <c r="BH23" t="e">
        <f t="shared" si="34"/>
        <v>#DIV/0!</v>
      </c>
      <c r="BI23" t="e">
        <f t="shared" si="35"/>
        <v>#DIV/0!</v>
      </c>
      <c r="BJ23" t="e">
        <f t="shared" si="36"/>
        <v>#DIV/0!</v>
      </c>
      <c r="BK23" t="e">
        <f t="shared" si="37"/>
        <v>#DIV/0!</v>
      </c>
      <c r="BL23" t="e">
        <f t="shared" si="38"/>
        <v>#DIV/0!</v>
      </c>
      <c r="BM23" t="e">
        <f t="shared" si="39"/>
        <v>#DIV/0!</v>
      </c>
      <c r="BN23" t="e">
        <f t="shared" si="40"/>
        <v>#DIV/0!</v>
      </c>
      <c r="BO23" t="e">
        <f t="shared" si="41"/>
        <v>#DIV/0!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f t="shared" si="42"/>
        <v>1499.88</v>
      </c>
      <c r="CI23">
        <f t="shared" si="43"/>
        <v>1261.1139000000001</v>
      </c>
      <c r="CJ23">
        <f t="shared" si="44"/>
        <v>0.84080986478918318</v>
      </c>
      <c r="CK23">
        <f t="shared" si="45"/>
        <v>0.16116303904312346</v>
      </c>
      <c r="CL23">
        <v>6</v>
      </c>
      <c r="CM23">
        <v>0.5</v>
      </c>
      <c r="CN23" t="s">
        <v>368</v>
      </c>
      <c r="CO23">
        <v>2</v>
      </c>
      <c r="CP23">
        <v>1657679500.0999999</v>
      </c>
      <c r="CQ23">
        <v>8.7532899999999998</v>
      </c>
      <c r="CR23">
        <v>4.8667499999999997</v>
      </c>
      <c r="CS23">
        <v>25.860700000000001</v>
      </c>
      <c r="CT23">
        <v>22.1066</v>
      </c>
      <c r="CU23">
        <v>3.8822899999999998</v>
      </c>
      <c r="CV23">
        <v>24.5122</v>
      </c>
      <c r="CW23">
        <v>550.16999999999996</v>
      </c>
      <c r="CX23">
        <v>100.77500000000001</v>
      </c>
      <c r="CY23">
        <v>9.9920300000000004E-2</v>
      </c>
      <c r="CZ23">
        <v>27.673100000000002</v>
      </c>
      <c r="DA23">
        <v>28.499500000000001</v>
      </c>
      <c r="DB23">
        <v>999.9</v>
      </c>
      <c r="DC23">
        <v>0</v>
      </c>
      <c r="DD23">
        <v>0</v>
      </c>
      <c r="DE23">
        <v>5019.38</v>
      </c>
      <c r="DF23">
        <v>0</v>
      </c>
      <c r="DG23">
        <v>1271.76</v>
      </c>
      <c r="DH23">
        <v>3.3990300000000002</v>
      </c>
      <c r="DI23">
        <v>8.4852100000000004</v>
      </c>
      <c r="DJ23">
        <v>4.9767700000000001</v>
      </c>
      <c r="DK23">
        <v>3.7540100000000001</v>
      </c>
      <c r="DL23">
        <v>4.8667499999999997</v>
      </c>
      <c r="DM23">
        <v>22.1066</v>
      </c>
      <c r="DN23">
        <v>2.6061000000000001</v>
      </c>
      <c r="DO23">
        <v>2.2277900000000002</v>
      </c>
      <c r="DP23">
        <v>21.704799999999999</v>
      </c>
      <c r="DQ23">
        <v>19.163599999999999</v>
      </c>
      <c r="DR23">
        <v>1499.88</v>
      </c>
      <c r="DS23">
        <v>0.97300600000000004</v>
      </c>
      <c r="DT23">
        <v>2.6993799999999998E-2</v>
      </c>
      <c r="DU23">
        <v>0</v>
      </c>
      <c r="DV23">
        <v>2.5335999999999999</v>
      </c>
      <c r="DW23">
        <v>0</v>
      </c>
      <c r="DX23">
        <v>17247.8</v>
      </c>
      <c r="DY23">
        <v>13302.6</v>
      </c>
      <c r="DZ23">
        <v>36.436999999999998</v>
      </c>
      <c r="EA23">
        <v>38.436999999999998</v>
      </c>
      <c r="EB23">
        <v>37.186999999999998</v>
      </c>
      <c r="EC23">
        <v>37</v>
      </c>
      <c r="ED23">
        <v>36.75</v>
      </c>
      <c r="EE23">
        <v>1459.39</v>
      </c>
      <c r="EF23">
        <v>40.49</v>
      </c>
      <c r="EG23">
        <v>0</v>
      </c>
      <c r="EH23">
        <v>1657679501.0999999</v>
      </c>
      <c r="EI23">
        <v>0</v>
      </c>
      <c r="EJ23">
        <v>2.3043999999999998</v>
      </c>
      <c r="EK23">
        <v>-0.29261539035373829</v>
      </c>
      <c r="EL23">
        <v>606.61538856587151</v>
      </c>
      <c r="EM23">
        <v>17228.45</v>
      </c>
      <c r="EN23">
        <v>15</v>
      </c>
      <c r="EO23">
        <v>1657679525.5999999</v>
      </c>
      <c r="EP23" t="s">
        <v>881</v>
      </c>
      <c r="EQ23">
        <v>1657679525.5999999</v>
      </c>
      <c r="ER23">
        <v>1657679061.0999999</v>
      </c>
      <c r="ES23">
        <v>6</v>
      </c>
      <c r="ET23">
        <v>0.51400000000000001</v>
      </c>
      <c r="EU23">
        <v>-2.1000000000000001E-2</v>
      </c>
      <c r="EV23">
        <v>4.8710000000000004</v>
      </c>
      <c r="EW23">
        <v>1.262</v>
      </c>
      <c r="EX23">
        <v>5</v>
      </c>
      <c r="EY23">
        <v>24</v>
      </c>
      <c r="EZ23">
        <v>0.23</v>
      </c>
      <c r="FA23">
        <v>0.03</v>
      </c>
      <c r="FB23">
        <v>3.4292904878048782</v>
      </c>
      <c r="FC23">
        <v>-0.18249846689895699</v>
      </c>
      <c r="FD23">
        <v>2.4126045429260241E-2</v>
      </c>
      <c r="FE23">
        <v>0</v>
      </c>
      <c r="FF23">
        <v>3.8271519512195118</v>
      </c>
      <c r="FG23">
        <v>-0.53798195121951486</v>
      </c>
      <c r="FH23">
        <v>5.3917269337180898E-2</v>
      </c>
      <c r="FI23">
        <v>0</v>
      </c>
      <c r="FJ23">
        <v>0</v>
      </c>
      <c r="FK23">
        <v>2</v>
      </c>
      <c r="FL23" t="s">
        <v>408</v>
      </c>
      <c r="FM23">
        <v>3.0575299999999999</v>
      </c>
      <c r="FN23">
        <v>2.76396</v>
      </c>
      <c r="FO23">
        <v>1.1443499999999999E-3</v>
      </c>
      <c r="FP23">
        <v>1.4434700000000001E-3</v>
      </c>
      <c r="FQ23">
        <v>0.121756</v>
      </c>
      <c r="FR23">
        <v>0.113334</v>
      </c>
      <c r="FS23">
        <v>31485.200000000001</v>
      </c>
      <c r="FT23">
        <v>24682.400000000001</v>
      </c>
      <c r="FU23">
        <v>29605.8</v>
      </c>
      <c r="FV23">
        <v>24182</v>
      </c>
      <c r="FW23">
        <v>33964.9</v>
      </c>
      <c r="FX23">
        <v>31284.9</v>
      </c>
      <c r="FY23">
        <v>42520.5</v>
      </c>
      <c r="FZ23">
        <v>39430.5</v>
      </c>
      <c r="GA23">
        <v>2.0523500000000001</v>
      </c>
      <c r="GB23">
        <v>1.931</v>
      </c>
      <c r="GC23">
        <v>9.7721799999999998E-2</v>
      </c>
      <c r="GD23">
        <v>0</v>
      </c>
      <c r="GE23">
        <v>26.903199999999998</v>
      </c>
      <c r="GF23">
        <v>999.9</v>
      </c>
      <c r="GG23">
        <v>62.9</v>
      </c>
      <c r="GH23">
        <v>32.700000000000003</v>
      </c>
      <c r="GI23">
        <v>31.005600000000001</v>
      </c>
      <c r="GJ23">
        <v>30.426500000000001</v>
      </c>
      <c r="GK23">
        <v>35.725200000000001</v>
      </c>
      <c r="GL23">
        <v>1</v>
      </c>
      <c r="GM23">
        <v>0.22128800000000001</v>
      </c>
      <c r="GN23">
        <v>1.2332000000000001</v>
      </c>
      <c r="GO23">
        <v>20.262699999999999</v>
      </c>
      <c r="GP23">
        <v>5.2252299999999998</v>
      </c>
      <c r="GQ23">
        <v>11.908099999999999</v>
      </c>
      <c r="GR23">
        <v>4.9633000000000003</v>
      </c>
      <c r="GS23">
        <v>3.2915800000000002</v>
      </c>
      <c r="GT23">
        <v>9999</v>
      </c>
      <c r="GU23">
        <v>9999</v>
      </c>
      <c r="GV23">
        <v>9999</v>
      </c>
      <c r="GW23">
        <v>992.4</v>
      </c>
      <c r="GX23">
        <v>1.87714</v>
      </c>
      <c r="GY23">
        <v>1.87547</v>
      </c>
      <c r="GZ23">
        <v>1.8741699999999999</v>
      </c>
      <c r="HA23">
        <v>1.8733299999999999</v>
      </c>
      <c r="HB23">
        <v>1.8748499999999999</v>
      </c>
      <c r="HC23">
        <v>1.8697699999999999</v>
      </c>
      <c r="HD23">
        <v>1.8739300000000001</v>
      </c>
      <c r="HE23">
        <v>1.8791</v>
      </c>
      <c r="HF23">
        <v>0</v>
      </c>
      <c r="HG23">
        <v>0</v>
      </c>
      <c r="HH23">
        <v>0</v>
      </c>
      <c r="HI23">
        <v>0</v>
      </c>
      <c r="HJ23" t="s">
        <v>371</v>
      </c>
      <c r="HK23" t="s">
        <v>372</v>
      </c>
      <c r="HL23" t="s">
        <v>373</v>
      </c>
      <c r="HM23" t="s">
        <v>780</v>
      </c>
      <c r="HN23" t="s">
        <v>780</v>
      </c>
      <c r="HO23" t="s">
        <v>373</v>
      </c>
      <c r="HP23">
        <v>0</v>
      </c>
      <c r="HQ23">
        <v>100</v>
      </c>
      <c r="HR23">
        <v>100</v>
      </c>
      <c r="HS23">
        <v>4.8710000000000004</v>
      </c>
      <c r="HT23">
        <v>1.3485</v>
      </c>
      <c r="HU23">
        <v>4.3581942697981724</v>
      </c>
      <c r="HV23">
        <v>6.5289834966774643E-3</v>
      </c>
      <c r="HW23">
        <v>-3.637491770542342E-6</v>
      </c>
      <c r="HX23">
        <v>7.2908839589717725E-10</v>
      </c>
      <c r="HY23">
        <v>0.41391461281363712</v>
      </c>
      <c r="HZ23">
        <v>4.1963366034610879E-2</v>
      </c>
      <c r="IA23">
        <v>-4.0001743216473728E-4</v>
      </c>
      <c r="IB23">
        <v>9.9319402524137803E-6</v>
      </c>
      <c r="IC23">
        <v>1</v>
      </c>
      <c r="ID23">
        <v>2008</v>
      </c>
      <c r="IE23">
        <v>1</v>
      </c>
      <c r="IF23">
        <v>25</v>
      </c>
      <c r="IG23">
        <v>1.3</v>
      </c>
      <c r="IH23">
        <v>7.3</v>
      </c>
      <c r="II23">
        <v>3.1738299999999997E-2</v>
      </c>
      <c r="IJ23">
        <v>4.99756</v>
      </c>
      <c r="IK23">
        <v>1.42578</v>
      </c>
      <c r="IL23">
        <v>2.2827099999999998</v>
      </c>
      <c r="IM23">
        <v>1.5478499999999999</v>
      </c>
      <c r="IN23">
        <v>2.3547400000000001</v>
      </c>
      <c r="IO23">
        <v>36.931699999999999</v>
      </c>
      <c r="IP23">
        <v>15.681800000000001</v>
      </c>
      <c r="IQ23">
        <v>18</v>
      </c>
      <c r="IR23">
        <v>572.87599999999998</v>
      </c>
      <c r="IS23">
        <v>479.678</v>
      </c>
      <c r="IT23">
        <v>24.999199999999998</v>
      </c>
      <c r="IU23">
        <v>30.004300000000001</v>
      </c>
      <c r="IV23">
        <v>29.9999</v>
      </c>
      <c r="IW23">
        <v>29.974900000000002</v>
      </c>
      <c r="IX23">
        <v>29.904399999999999</v>
      </c>
      <c r="IY23">
        <v>0</v>
      </c>
      <c r="IZ23">
        <v>32.686500000000002</v>
      </c>
      <c r="JA23">
        <v>46.313299999999998</v>
      </c>
      <c r="JB23">
        <v>25</v>
      </c>
      <c r="JC23">
        <v>0</v>
      </c>
      <c r="JD23">
        <v>22.105599999999999</v>
      </c>
      <c r="JE23">
        <v>98.767099999999999</v>
      </c>
      <c r="JF23">
        <v>100.34099999999999</v>
      </c>
    </row>
    <row r="24" spans="1:266" x14ac:dyDescent="0.2">
      <c r="A24">
        <v>8</v>
      </c>
      <c r="B24">
        <v>1657679601.5999999</v>
      </c>
      <c r="C24">
        <v>1375.099999904633</v>
      </c>
      <c r="D24" t="s">
        <v>882</v>
      </c>
      <c r="E24" t="s">
        <v>883</v>
      </c>
      <c r="F24" t="s">
        <v>366</v>
      </c>
      <c r="H24" t="s">
        <v>449</v>
      </c>
      <c r="I24" t="s">
        <v>533</v>
      </c>
      <c r="J24" t="s">
        <v>863</v>
      </c>
      <c r="K24">
        <v>1657679601.5999999</v>
      </c>
      <c r="L24">
        <f t="shared" si="0"/>
        <v>3.6259884110624043E-3</v>
      </c>
      <c r="M24">
        <f t="shared" si="1"/>
        <v>3.6259884110624041</v>
      </c>
      <c r="N24">
        <f t="shared" si="2"/>
        <v>16.437354702545953</v>
      </c>
      <c r="O24">
        <f t="shared" si="3"/>
        <v>380.755</v>
      </c>
      <c r="P24">
        <f t="shared" si="4"/>
        <v>278.29485638595133</v>
      </c>
      <c r="Q24">
        <f t="shared" si="5"/>
        <v>28.072445675360619</v>
      </c>
      <c r="R24">
        <f t="shared" si="6"/>
        <v>38.407910918404994</v>
      </c>
      <c r="S24">
        <f t="shared" si="7"/>
        <v>0.29541640018312398</v>
      </c>
      <c r="T24">
        <f t="shared" si="8"/>
        <v>1.9167654887206165</v>
      </c>
      <c r="U24">
        <f t="shared" si="9"/>
        <v>0.27225445679219562</v>
      </c>
      <c r="V24">
        <f t="shared" si="10"/>
        <v>0.17208845948672136</v>
      </c>
      <c r="W24">
        <f t="shared" si="11"/>
        <v>241.73798699999998</v>
      </c>
      <c r="X24">
        <f t="shared" si="12"/>
        <v>28.204602458546642</v>
      </c>
      <c r="Y24">
        <f t="shared" si="13"/>
        <v>28.204602458546642</v>
      </c>
      <c r="Z24">
        <f t="shared" si="14"/>
        <v>3.840339288739647</v>
      </c>
      <c r="AA24">
        <f t="shared" si="15"/>
        <v>68.926422428349511</v>
      </c>
      <c r="AB24">
        <f t="shared" si="16"/>
        <v>2.5393575077878001</v>
      </c>
      <c r="AC24">
        <f t="shared" si="17"/>
        <v>3.684156841924469</v>
      </c>
      <c r="AD24">
        <f t="shared" si="18"/>
        <v>1.3009817809518469</v>
      </c>
      <c r="AE24">
        <f t="shared" si="19"/>
        <v>-159.90608892785204</v>
      </c>
      <c r="AF24">
        <f t="shared" si="20"/>
        <v>-73.513954713253042</v>
      </c>
      <c r="AG24">
        <f t="shared" si="21"/>
        <v>-8.3475284725771584</v>
      </c>
      <c r="AH24">
        <f t="shared" si="22"/>
        <v>-2.9585113682259134E-2</v>
      </c>
      <c r="AI24">
        <v>0</v>
      </c>
      <c r="AJ24">
        <v>0</v>
      </c>
      <c r="AK24">
        <f t="shared" si="23"/>
        <v>1</v>
      </c>
      <c r="AL24">
        <f t="shared" si="24"/>
        <v>0</v>
      </c>
      <c r="AM24">
        <f t="shared" si="25"/>
        <v>25793.053516683754</v>
      </c>
      <c r="AN24" t="s">
        <v>367</v>
      </c>
      <c r="AO24" t="s">
        <v>367</v>
      </c>
      <c r="AP24">
        <v>0</v>
      </c>
      <c r="AQ24">
        <v>0</v>
      </c>
      <c r="AR24" t="e">
        <f t="shared" si="26"/>
        <v>#DIV/0!</v>
      </c>
      <c r="AS24">
        <v>0</v>
      </c>
      <c r="AT24" t="s">
        <v>367</v>
      </c>
      <c r="AU24" t="s">
        <v>367</v>
      </c>
      <c r="AV24">
        <v>0</v>
      </c>
      <c r="AW24">
        <v>0</v>
      </c>
      <c r="AX24" t="e">
        <f t="shared" si="27"/>
        <v>#DIV/0!</v>
      </c>
      <c r="AY24">
        <v>0.5</v>
      </c>
      <c r="AZ24">
        <f t="shared" si="28"/>
        <v>1261.1810999999998</v>
      </c>
      <c r="BA24">
        <f t="shared" si="29"/>
        <v>16.437354702545953</v>
      </c>
      <c r="BB24" t="e">
        <f t="shared" si="30"/>
        <v>#DIV/0!</v>
      </c>
      <c r="BC24">
        <f t="shared" si="31"/>
        <v>1.3033302435745315E-2</v>
      </c>
      <c r="BD24" t="e">
        <f t="shared" si="32"/>
        <v>#DIV/0!</v>
      </c>
      <c r="BE24" t="e">
        <f t="shared" si="33"/>
        <v>#DIV/0!</v>
      </c>
      <c r="BF24" t="s">
        <v>367</v>
      </c>
      <c r="BG24">
        <v>0</v>
      </c>
      <c r="BH24" t="e">
        <f t="shared" si="34"/>
        <v>#DIV/0!</v>
      </c>
      <c r="BI24" t="e">
        <f t="shared" si="35"/>
        <v>#DIV/0!</v>
      </c>
      <c r="BJ24" t="e">
        <f t="shared" si="36"/>
        <v>#DIV/0!</v>
      </c>
      <c r="BK24" t="e">
        <f t="shared" si="37"/>
        <v>#DIV/0!</v>
      </c>
      <c r="BL24" t="e">
        <f t="shared" si="38"/>
        <v>#DIV/0!</v>
      </c>
      <c r="BM24" t="e">
        <f t="shared" si="39"/>
        <v>#DIV/0!</v>
      </c>
      <c r="BN24" t="e">
        <f t="shared" si="40"/>
        <v>#DIV/0!</v>
      </c>
      <c r="BO24" t="e">
        <f t="shared" si="41"/>
        <v>#DIV/0!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f t="shared" si="42"/>
        <v>1499.96</v>
      </c>
      <c r="CI24">
        <f t="shared" si="43"/>
        <v>1261.1810999999998</v>
      </c>
      <c r="CJ24">
        <f t="shared" si="44"/>
        <v>0.84080982159524242</v>
      </c>
      <c r="CK24">
        <f t="shared" si="45"/>
        <v>0.16116295567881808</v>
      </c>
      <c r="CL24">
        <v>6</v>
      </c>
      <c r="CM24">
        <v>0.5</v>
      </c>
      <c r="CN24" t="s">
        <v>368</v>
      </c>
      <c r="CO24">
        <v>2</v>
      </c>
      <c r="CP24">
        <v>1657679601.5999999</v>
      </c>
      <c r="CQ24">
        <v>380.755</v>
      </c>
      <c r="CR24">
        <v>400.18599999999998</v>
      </c>
      <c r="CS24">
        <v>25.1738</v>
      </c>
      <c r="CT24">
        <v>21.319099999999999</v>
      </c>
      <c r="CU24">
        <v>374.47500000000002</v>
      </c>
      <c r="CV24">
        <v>23.851800000000001</v>
      </c>
      <c r="CW24">
        <v>550.19200000000001</v>
      </c>
      <c r="CX24">
        <v>100.773</v>
      </c>
      <c r="CY24">
        <v>0.10003099999999999</v>
      </c>
      <c r="CZ24">
        <v>27.493200000000002</v>
      </c>
      <c r="DA24">
        <v>28.5215</v>
      </c>
      <c r="DB24">
        <v>999.9</v>
      </c>
      <c r="DC24">
        <v>0</v>
      </c>
      <c r="DD24">
        <v>0</v>
      </c>
      <c r="DE24">
        <v>5019.38</v>
      </c>
      <c r="DF24">
        <v>0</v>
      </c>
      <c r="DG24">
        <v>1280.04</v>
      </c>
      <c r="DH24">
        <v>-18.8658</v>
      </c>
      <c r="DI24">
        <v>391.16699999999997</v>
      </c>
      <c r="DJ24">
        <v>408.90300000000002</v>
      </c>
      <c r="DK24">
        <v>3.8547099999999999</v>
      </c>
      <c r="DL24">
        <v>400.18599999999998</v>
      </c>
      <c r="DM24">
        <v>21.319099999999999</v>
      </c>
      <c r="DN24">
        <v>2.5368300000000001</v>
      </c>
      <c r="DO24">
        <v>2.14839</v>
      </c>
      <c r="DP24">
        <v>21.264800000000001</v>
      </c>
      <c r="DQ24">
        <v>18.5825</v>
      </c>
      <c r="DR24">
        <v>1499.96</v>
      </c>
      <c r="DS24">
        <v>0.97300600000000004</v>
      </c>
      <c r="DT24">
        <v>2.6993799999999998E-2</v>
      </c>
      <c r="DU24">
        <v>0</v>
      </c>
      <c r="DV24">
        <v>2.5287000000000002</v>
      </c>
      <c r="DW24">
        <v>0</v>
      </c>
      <c r="DX24">
        <v>17110.3</v>
      </c>
      <c r="DY24">
        <v>13303.2</v>
      </c>
      <c r="DZ24">
        <v>36.061999999999998</v>
      </c>
      <c r="EA24">
        <v>38</v>
      </c>
      <c r="EB24">
        <v>36.811999999999998</v>
      </c>
      <c r="EC24">
        <v>36.625</v>
      </c>
      <c r="ED24">
        <v>36.25</v>
      </c>
      <c r="EE24">
        <v>1459.47</v>
      </c>
      <c r="EF24">
        <v>40.49</v>
      </c>
      <c r="EG24">
        <v>0</v>
      </c>
      <c r="EH24">
        <v>1657679602.5</v>
      </c>
      <c r="EI24">
        <v>0</v>
      </c>
      <c r="EJ24">
        <v>2.3057880000000002</v>
      </c>
      <c r="EK24">
        <v>-1.2828384788603799</v>
      </c>
      <c r="EL24">
        <v>845.55384337662679</v>
      </c>
      <c r="EM24">
        <v>17031.624</v>
      </c>
      <c r="EN24">
        <v>15</v>
      </c>
      <c r="EO24">
        <v>1657679619.0999999</v>
      </c>
      <c r="EP24" t="s">
        <v>884</v>
      </c>
      <c r="EQ24">
        <v>1657679619.0999999</v>
      </c>
      <c r="ER24">
        <v>1657679061.0999999</v>
      </c>
      <c r="ES24">
        <v>7</v>
      </c>
      <c r="ET24">
        <v>-0.64500000000000002</v>
      </c>
      <c r="EU24">
        <v>-2.1000000000000001E-2</v>
      </c>
      <c r="EV24">
        <v>6.28</v>
      </c>
      <c r="EW24">
        <v>1.262</v>
      </c>
      <c r="EX24">
        <v>400</v>
      </c>
      <c r="EY24">
        <v>24</v>
      </c>
      <c r="EZ24">
        <v>0.12</v>
      </c>
      <c r="FA24">
        <v>0.03</v>
      </c>
      <c r="FB24">
        <v>-18.656815000000002</v>
      </c>
      <c r="FC24">
        <v>-2.8959174484052439</v>
      </c>
      <c r="FD24">
        <v>0.35543261917696878</v>
      </c>
      <c r="FE24">
        <v>0</v>
      </c>
      <c r="FF24">
        <v>3.8676154999999999</v>
      </c>
      <c r="FG24">
        <v>-5.0565253283310102E-2</v>
      </c>
      <c r="FH24">
        <v>6.0091954328346086E-3</v>
      </c>
      <c r="FI24">
        <v>1</v>
      </c>
      <c r="FJ24">
        <v>1</v>
      </c>
      <c r="FK24">
        <v>2</v>
      </c>
      <c r="FL24" t="s">
        <v>370</v>
      </c>
      <c r="FM24">
        <v>3.0577000000000001</v>
      </c>
      <c r="FN24">
        <v>2.7640699999999998</v>
      </c>
      <c r="FO24">
        <v>9.5187999999999995E-2</v>
      </c>
      <c r="FP24">
        <v>0.100707</v>
      </c>
      <c r="FQ24">
        <v>0.11947000000000001</v>
      </c>
      <c r="FR24">
        <v>0.11051999999999999</v>
      </c>
      <c r="FS24">
        <v>28525.4</v>
      </c>
      <c r="FT24">
        <v>22232.3</v>
      </c>
      <c r="FU24">
        <v>29610.400000000001</v>
      </c>
      <c r="FV24">
        <v>24185.5</v>
      </c>
      <c r="FW24">
        <v>34062.199999999997</v>
      </c>
      <c r="FX24">
        <v>31393.8</v>
      </c>
      <c r="FY24">
        <v>42525.4</v>
      </c>
      <c r="FZ24">
        <v>39436.9</v>
      </c>
      <c r="GA24">
        <v>2.0531700000000002</v>
      </c>
      <c r="GB24">
        <v>1.92997</v>
      </c>
      <c r="GC24">
        <v>0.119574</v>
      </c>
      <c r="GD24">
        <v>0</v>
      </c>
      <c r="GE24">
        <v>26.567699999999999</v>
      </c>
      <c r="GF24">
        <v>999.9</v>
      </c>
      <c r="GG24">
        <v>62.6</v>
      </c>
      <c r="GH24">
        <v>32.9</v>
      </c>
      <c r="GI24">
        <v>31.208500000000001</v>
      </c>
      <c r="GJ24">
        <v>30.926500000000001</v>
      </c>
      <c r="GK24">
        <v>36.498399999999997</v>
      </c>
      <c r="GL24">
        <v>1</v>
      </c>
      <c r="GM24">
        <v>0.21345</v>
      </c>
      <c r="GN24">
        <v>1.0995699999999999</v>
      </c>
      <c r="GO24">
        <v>20.263999999999999</v>
      </c>
      <c r="GP24">
        <v>5.2273199999999997</v>
      </c>
      <c r="GQ24">
        <v>11.908099999999999</v>
      </c>
      <c r="GR24">
        <v>4.9638499999999999</v>
      </c>
      <c r="GS24">
        <v>3.2919999999999998</v>
      </c>
      <c r="GT24">
        <v>9999</v>
      </c>
      <c r="GU24">
        <v>9999</v>
      </c>
      <c r="GV24">
        <v>9999</v>
      </c>
      <c r="GW24">
        <v>992.5</v>
      </c>
      <c r="GX24">
        <v>1.87714</v>
      </c>
      <c r="GY24">
        <v>1.8754900000000001</v>
      </c>
      <c r="GZ24">
        <v>1.8741399999999999</v>
      </c>
      <c r="HA24">
        <v>1.8733200000000001</v>
      </c>
      <c r="HB24">
        <v>1.8748499999999999</v>
      </c>
      <c r="HC24">
        <v>1.86974</v>
      </c>
      <c r="HD24">
        <v>1.8739399999999999</v>
      </c>
      <c r="HE24">
        <v>1.8790899999999999</v>
      </c>
      <c r="HF24">
        <v>0</v>
      </c>
      <c r="HG24">
        <v>0</v>
      </c>
      <c r="HH24">
        <v>0</v>
      </c>
      <c r="HI24">
        <v>0</v>
      </c>
      <c r="HJ24" t="s">
        <v>371</v>
      </c>
      <c r="HK24" t="s">
        <v>372</v>
      </c>
      <c r="HL24" t="s">
        <v>373</v>
      </c>
      <c r="HM24" t="s">
        <v>780</v>
      </c>
      <c r="HN24" t="s">
        <v>780</v>
      </c>
      <c r="HO24" t="s">
        <v>373</v>
      </c>
      <c r="HP24">
        <v>0</v>
      </c>
      <c r="HQ24">
        <v>100</v>
      </c>
      <c r="HR24">
        <v>100</v>
      </c>
      <c r="HS24">
        <v>6.28</v>
      </c>
      <c r="HT24">
        <v>1.3220000000000001</v>
      </c>
      <c r="HU24">
        <v>4.8723614865310969</v>
      </c>
      <c r="HV24">
        <v>6.5289834966774643E-3</v>
      </c>
      <c r="HW24">
        <v>-3.637491770542342E-6</v>
      </c>
      <c r="HX24">
        <v>7.2908839589717725E-10</v>
      </c>
      <c r="HY24">
        <v>0.41391461281363712</v>
      </c>
      <c r="HZ24">
        <v>4.1963366034610879E-2</v>
      </c>
      <c r="IA24">
        <v>-4.0001743216473728E-4</v>
      </c>
      <c r="IB24">
        <v>9.9319402524137803E-6</v>
      </c>
      <c r="IC24">
        <v>1</v>
      </c>
      <c r="ID24">
        <v>2008</v>
      </c>
      <c r="IE24">
        <v>1</v>
      </c>
      <c r="IF24">
        <v>25</v>
      </c>
      <c r="IG24">
        <v>1.3</v>
      </c>
      <c r="IH24">
        <v>9</v>
      </c>
      <c r="II24">
        <v>1.03271</v>
      </c>
      <c r="IJ24">
        <v>2.4426299999999999</v>
      </c>
      <c r="IK24">
        <v>1.42578</v>
      </c>
      <c r="IL24">
        <v>2.2839399999999999</v>
      </c>
      <c r="IM24">
        <v>1.5478499999999999</v>
      </c>
      <c r="IN24">
        <v>2.4060100000000002</v>
      </c>
      <c r="IO24">
        <v>37.0747</v>
      </c>
      <c r="IP24">
        <v>15.681800000000001</v>
      </c>
      <c r="IQ24">
        <v>18</v>
      </c>
      <c r="IR24">
        <v>573</v>
      </c>
      <c r="IS24">
        <v>478.64</v>
      </c>
      <c r="IT24">
        <v>24.998899999999999</v>
      </c>
      <c r="IU24">
        <v>29.9147</v>
      </c>
      <c r="IV24">
        <v>29.999500000000001</v>
      </c>
      <c r="IW24">
        <v>29.925799999999999</v>
      </c>
      <c r="IX24">
        <v>29.855699999999999</v>
      </c>
      <c r="IY24">
        <v>20.680800000000001</v>
      </c>
      <c r="IZ24">
        <v>34.818800000000003</v>
      </c>
      <c r="JA24">
        <v>42.835099999999997</v>
      </c>
      <c r="JB24">
        <v>25</v>
      </c>
      <c r="JC24">
        <v>400</v>
      </c>
      <c r="JD24">
        <v>21.365400000000001</v>
      </c>
      <c r="JE24">
        <v>98.780199999999994</v>
      </c>
      <c r="JF24">
        <v>100.35599999999999</v>
      </c>
    </row>
    <row r="25" spans="1:266" x14ac:dyDescent="0.2">
      <c r="A25">
        <v>9</v>
      </c>
      <c r="B25">
        <v>1657679695.0999999</v>
      </c>
      <c r="C25">
        <v>1468.599999904633</v>
      </c>
      <c r="D25" t="s">
        <v>885</v>
      </c>
      <c r="E25" t="s">
        <v>886</v>
      </c>
      <c r="F25" t="s">
        <v>366</v>
      </c>
      <c r="H25" t="s">
        <v>449</v>
      </c>
      <c r="I25" t="s">
        <v>533</v>
      </c>
      <c r="J25" t="s">
        <v>863</v>
      </c>
      <c r="K25">
        <v>1657679695.0999999</v>
      </c>
      <c r="L25">
        <f t="shared" si="0"/>
        <v>3.5292550947380601E-3</v>
      </c>
      <c r="M25">
        <f t="shared" si="1"/>
        <v>3.5292550947380601</v>
      </c>
      <c r="N25">
        <f t="shared" si="2"/>
        <v>16.950209377048303</v>
      </c>
      <c r="O25">
        <f t="shared" si="3"/>
        <v>380.154</v>
      </c>
      <c r="P25">
        <f t="shared" si="4"/>
        <v>270.34331510268885</v>
      </c>
      <c r="Q25">
        <f t="shared" si="5"/>
        <v>27.270626436550966</v>
      </c>
      <c r="R25">
        <f t="shared" si="6"/>
        <v>38.347675504469997</v>
      </c>
      <c r="S25">
        <f t="shared" si="7"/>
        <v>0.28210517683879455</v>
      </c>
      <c r="T25">
        <f t="shared" si="8"/>
        <v>1.9123426211076144</v>
      </c>
      <c r="U25">
        <f t="shared" si="9"/>
        <v>0.26085821141942422</v>
      </c>
      <c r="V25">
        <f t="shared" si="10"/>
        <v>0.16481178380494058</v>
      </c>
      <c r="W25">
        <f t="shared" si="11"/>
        <v>241.74538799999996</v>
      </c>
      <c r="X25">
        <f t="shared" si="12"/>
        <v>28.329541647109586</v>
      </c>
      <c r="Y25">
        <f t="shared" si="13"/>
        <v>28.329541647109586</v>
      </c>
      <c r="Z25">
        <f t="shared" si="14"/>
        <v>3.8683567420295217</v>
      </c>
      <c r="AA25">
        <f t="shared" si="15"/>
        <v>68.785437805525206</v>
      </c>
      <c r="AB25">
        <f t="shared" si="16"/>
        <v>2.5469891895060002</v>
      </c>
      <c r="AC25">
        <f t="shared" si="17"/>
        <v>3.7028029053286229</v>
      </c>
      <c r="AD25">
        <f t="shared" si="18"/>
        <v>1.3213675525235216</v>
      </c>
      <c r="AE25">
        <f t="shared" si="19"/>
        <v>-155.64014967794844</v>
      </c>
      <c r="AF25">
        <f t="shared" si="20"/>
        <v>-77.327955284539797</v>
      </c>
      <c r="AG25">
        <f t="shared" si="21"/>
        <v>-8.8101909021163678</v>
      </c>
      <c r="AH25">
        <f t="shared" si="22"/>
        <v>-3.2907864604652559E-2</v>
      </c>
      <c r="AI25">
        <v>0</v>
      </c>
      <c r="AJ25">
        <v>0</v>
      </c>
      <c r="AK25">
        <f t="shared" si="23"/>
        <v>1</v>
      </c>
      <c r="AL25">
        <f t="shared" si="24"/>
        <v>0</v>
      </c>
      <c r="AM25">
        <f t="shared" si="25"/>
        <v>25674.584482800394</v>
      </c>
      <c r="AN25" t="s">
        <v>367</v>
      </c>
      <c r="AO25" t="s">
        <v>367</v>
      </c>
      <c r="AP25">
        <v>0</v>
      </c>
      <c r="AQ25">
        <v>0</v>
      </c>
      <c r="AR25" t="e">
        <f t="shared" si="26"/>
        <v>#DIV/0!</v>
      </c>
      <c r="AS25">
        <v>0</v>
      </c>
      <c r="AT25" t="s">
        <v>367</v>
      </c>
      <c r="AU25" t="s">
        <v>367</v>
      </c>
      <c r="AV25">
        <v>0</v>
      </c>
      <c r="AW25">
        <v>0</v>
      </c>
      <c r="AX25" t="e">
        <f t="shared" si="27"/>
        <v>#DIV/0!</v>
      </c>
      <c r="AY25">
        <v>0.5</v>
      </c>
      <c r="AZ25">
        <f t="shared" si="28"/>
        <v>1261.2227999999998</v>
      </c>
      <c r="BA25">
        <f t="shared" si="29"/>
        <v>16.950209377048303</v>
      </c>
      <c r="BB25" t="e">
        <f t="shared" si="30"/>
        <v>#DIV/0!</v>
      </c>
      <c r="BC25">
        <f t="shared" si="31"/>
        <v>1.3439504405604074E-2</v>
      </c>
      <c r="BD25" t="e">
        <f t="shared" si="32"/>
        <v>#DIV/0!</v>
      </c>
      <c r="BE25" t="e">
        <f t="shared" si="33"/>
        <v>#DIV/0!</v>
      </c>
      <c r="BF25" t="s">
        <v>367</v>
      </c>
      <c r="BG25">
        <v>0</v>
      </c>
      <c r="BH25" t="e">
        <f t="shared" si="34"/>
        <v>#DIV/0!</v>
      </c>
      <c r="BI25" t="e">
        <f t="shared" si="35"/>
        <v>#DIV/0!</v>
      </c>
      <c r="BJ25" t="e">
        <f t="shared" si="36"/>
        <v>#DIV/0!</v>
      </c>
      <c r="BK25" t="e">
        <f t="shared" si="37"/>
        <v>#DIV/0!</v>
      </c>
      <c r="BL25" t="e">
        <f t="shared" si="38"/>
        <v>#DIV/0!</v>
      </c>
      <c r="BM25" t="e">
        <f t="shared" si="39"/>
        <v>#DIV/0!</v>
      </c>
      <c r="BN25" t="e">
        <f t="shared" si="40"/>
        <v>#DIV/0!</v>
      </c>
      <c r="BO25" t="e">
        <f t="shared" si="41"/>
        <v>#DIV/0!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f t="shared" si="42"/>
        <v>1500.01</v>
      </c>
      <c r="CI25">
        <f t="shared" si="43"/>
        <v>1261.2227999999998</v>
      </c>
      <c r="CJ25">
        <f t="shared" si="44"/>
        <v>0.84080959460270255</v>
      </c>
      <c r="CK25">
        <f t="shared" si="45"/>
        <v>0.16116251758321609</v>
      </c>
      <c r="CL25">
        <v>6</v>
      </c>
      <c r="CM25">
        <v>0.5</v>
      </c>
      <c r="CN25" t="s">
        <v>368</v>
      </c>
      <c r="CO25">
        <v>2</v>
      </c>
      <c r="CP25">
        <v>1657679695.0999999</v>
      </c>
      <c r="CQ25">
        <v>380.154</v>
      </c>
      <c r="CR25">
        <v>400.10300000000001</v>
      </c>
      <c r="CS25">
        <v>25.249199999999998</v>
      </c>
      <c r="CT25">
        <v>21.497399999999999</v>
      </c>
      <c r="CU25">
        <v>373.95499999999998</v>
      </c>
      <c r="CV25">
        <v>24.0562</v>
      </c>
      <c r="CW25">
        <v>550.15899999999999</v>
      </c>
      <c r="CX25">
        <v>100.774</v>
      </c>
      <c r="CY25">
        <v>0.10005500000000001</v>
      </c>
      <c r="CZ25">
        <v>27.579499999999999</v>
      </c>
      <c r="DA25">
        <v>28.954599999999999</v>
      </c>
      <c r="DB25">
        <v>999.9</v>
      </c>
      <c r="DC25">
        <v>0</v>
      </c>
      <c r="DD25">
        <v>0</v>
      </c>
      <c r="DE25">
        <v>5000.62</v>
      </c>
      <c r="DF25">
        <v>0</v>
      </c>
      <c r="DG25">
        <v>1286.07</v>
      </c>
      <c r="DH25">
        <v>-19.949100000000001</v>
      </c>
      <c r="DI25">
        <v>390.05599999999998</v>
      </c>
      <c r="DJ25">
        <v>408.89299999999997</v>
      </c>
      <c r="DK25">
        <v>3.8889</v>
      </c>
      <c r="DL25">
        <v>400.10300000000001</v>
      </c>
      <c r="DM25">
        <v>21.497399999999999</v>
      </c>
      <c r="DN25">
        <v>2.5582699999999998</v>
      </c>
      <c r="DO25">
        <v>2.1663800000000002</v>
      </c>
      <c r="DP25">
        <v>21.402100000000001</v>
      </c>
      <c r="DQ25">
        <v>18.715800000000002</v>
      </c>
      <c r="DR25">
        <v>1500.01</v>
      </c>
      <c r="DS25">
        <v>0.97301099999999996</v>
      </c>
      <c r="DT25">
        <v>2.6988999999999999E-2</v>
      </c>
      <c r="DU25">
        <v>0</v>
      </c>
      <c r="DV25">
        <v>2.3527</v>
      </c>
      <c r="DW25">
        <v>0</v>
      </c>
      <c r="DX25">
        <v>17130.599999999999</v>
      </c>
      <c r="DY25">
        <v>13303.7</v>
      </c>
      <c r="DZ25">
        <v>37.436999999999998</v>
      </c>
      <c r="EA25">
        <v>40.061999999999998</v>
      </c>
      <c r="EB25">
        <v>38.25</v>
      </c>
      <c r="EC25">
        <v>38.125</v>
      </c>
      <c r="ED25">
        <v>37.686999999999998</v>
      </c>
      <c r="EE25">
        <v>1459.53</v>
      </c>
      <c r="EF25">
        <v>40.479999999999997</v>
      </c>
      <c r="EG25">
        <v>0</v>
      </c>
      <c r="EH25">
        <v>1657679696.0999999</v>
      </c>
      <c r="EI25">
        <v>0</v>
      </c>
      <c r="EJ25">
        <v>2.3386040000000001</v>
      </c>
      <c r="EK25">
        <v>-0.64385385549512952</v>
      </c>
      <c r="EL25">
        <v>-1205.384621827317</v>
      </c>
      <c r="EM25">
        <v>17212.135999999999</v>
      </c>
      <c r="EN25">
        <v>15</v>
      </c>
      <c r="EO25">
        <v>1657679722.0999999</v>
      </c>
      <c r="EP25" t="s">
        <v>887</v>
      </c>
      <c r="EQ25">
        <v>1657679619.0999999</v>
      </c>
      <c r="ER25">
        <v>1657679722.0999999</v>
      </c>
      <c r="ES25">
        <v>8</v>
      </c>
      <c r="ET25">
        <v>-0.64500000000000002</v>
      </c>
      <c r="EU25">
        <v>7.0000000000000001E-3</v>
      </c>
      <c r="EV25">
        <v>6.28</v>
      </c>
      <c r="EW25">
        <v>1.1930000000000001</v>
      </c>
      <c r="EX25">
        <v>400</v>
      </c>
      <c r="EY25">
        <v>22</v>
      </c>
      <c r="EZ25">
        <v>0.12</v>
      </c>
      <c r="FA25">
        <v>0.02</v>
      </c>
      <c r="FB25">
        <v>-19.751285365853661</v>
      </c>
      <c r="FC25">
        <v>-0.57791080139373296</v>
      </c>
      <c r="FD25">
        <v>6.7014292472560272E-2</v>
      </c>
      <c r="FE25">
        <v>0</v>
      </c>
      <c r="FF25">
        <v>3.926236829268293</v>
      </c>
      <c r="FG25">
        <v>-0.30210836236933258</v>
      </c>
      <c r="FH25">
        <v>3.1605517150280961E-2</v>
      </c>
      <c r="FI25">
        <v>1</v>
      </c>
      <c r="FJ25">
        <v>1</v>
      </c>
      <c r="FK25">
        <v>2</v>
      </c>
      <c r="FL25" t="s">
        <v>370</v>
      </c>
      <c r="FM25">
        <v>3.05769</v>
      </c>
      <c r="FN25">
        <v>2.7640099999999999</v>
      </c>
      <c r="FO25">
        <v>9.5094999999999999E-2</v>
      </c>
      <c r="FP25">
        <v>0.100699</v>
      </c>
      <c r="FQ25">
        <v>0.12019299999999999</v>
      </c>
      <c r="FR25">
        <v>0.11117</v>
      </c>
      <c r="FS25">
        <v>28530.2</v>
      </c>
      <c r="FT25">
        <v>22233</v>
      </c>
      <c r="FU25">
        <v>29612</v>
      </c>
      <c r="FV25">
        <v>24185.9</v>
      </c>
      <c r="FW25">
        <v>34035.1</v>
      </c>
      <c r="FX25">
        <v>31370.799999999999</v>
      </c>
      <c r="FY25">
        <v>42527.4</v>
      </c>
      <c r="FZ25">
        <v>39437.199999999997</v>
      </c>
      <c r="GA25">
        <v>2.05382</v>
      </c>
      <c r="GB25">
        <v>1.9289499999999999</v>
      </c>
      <c r="GC25">
        <v>0.13451299999999999</v>
      </c>
      <c r="GD25">
        <v>0</v>
      </c>
      <c r="GE25">
        <v>26.757899999999999</v>
      </c>
      <c r="GF25">
        <v>999.9</v>
      </c>
      <c r="GG25">
        <v>62.4</v>
      </c>
      <c r="GH25">
        <v>33.1</v>
      </c>
      <c r="GI25">
        <v>31.459099999999999</v>
      </c>
      <c r="GJ25">
        <v>30.6965</v>
      </c>
      <c r="GK25">
        <v>35.7973</v>
      </c>
      <c r="GL25">
        <v>1</v>
      </c>
      <c r="GM25">
        <v>0.21049499999999999</v>
      </c>
      <c r="GN25">
        <v>1.1930499999999999</v>
      </c>
      <c r="GO25">
        <v>20.2653</v>
      </c>
      <c r="GP25">
        <v>5.2274700000000003</v>
      </c>
      <c r="GQ25">
        <v>11.908099999999999</v>
      </c>
      <c r="GR25">
        <v>4.9639499999999996</v>
      </c>
      <c r="GS25">
        <v>3.2919999999999998</v>
      </c>
      <c r="GT25">
        <v>9999</v>
      </c>
      <c r="GU25">
        <v>9999</v>
      </c>
      <c r="GV25">
        <v>9999</v>
      </c>
      <c r="GW25">
        <v>992.5</v>
      </c>
      <c r="GX25">
        <v>1.87714</v>
      </c>
      <c r="GY25">
        <v>1.8754900000000001</v>
      </c>
      <c r="GZ25">
        <v>1.8741099999999999</v>
      </c>
      <c r="HA25">
        <v>1.8733299999999999</v>
      </c>
      <c r="HB25">
        <v>1.8748499999999999</v>
      </c>
      <c r="HC25">
        <v>1.8697900000000001</v>
      </c>
      <c r="HD25">
        <v>1.8739300000000001</v>
      </c>
      <c r="HE25">
        <v>1.8791199999999999</v>
      </c>
      <c r="HF25">
        <v>0</v>
      </c>
      <c r="HG25">
        <v>0</v>
      </c>
      <c r="HH25">
        <v>0</v>
      </c>
      <c r="HI25">
        <v>0</v>
      </c>
      <c r="HJ25" t="s">
        <v>371</v>
      </c>
      <c r="HK25" t="s">
        <v>372</v>
      </c>
      <c r="HL25" t="s">
        <v>373</v>
      </c>
      <c r="HM25" t="s">
        <v>780</v>
      </c>
      <c r="HN25" t="s">
        <v>780</v>
      </c>
      <c r="HO25" t="s">
        <v>373</v>
      </c>
      <c r="HP25">
        <v>0</v>
      </c>
      <c r="HQ25">
        <v>100</v>
      </c>
      <c r="HR25">
        <v>100</v>
      </c>
      <c r="HS25">
        <v>6.1989999999999998</v>
      </c>
      <c r="HT25">
        <v>1.1930000000000001</v>
      </c>
      <c r="HU25">
        <v>4.2276264108733956</v>
      </c>
      <c r="HV25">
        <v>6.5289834966774643E-3</v>
      </c>
      <c r="HW25">
        <v>-3.637491770542342E-6</v>
      </c>
      <c r="HX25">
        <v>7.2908839589717725E-10</v>
      </c>
      <c r="HY25">
        <v>0.41391461281363712</v>
      </c>
      <c r="HZ25">
        <v>4.1963366034610879E-2</v>
      </c>
      <c r="IA25">
        <v>-4.0001743216473728E-4</v>
      </c>
      <c r="IB25">
        <v>9.9319402524137803E-6</v>
      </c>
      <c r="IC25">
        <v>1</v>
      </c>
      <c r="ID25">
        <v>2008</v>
      </c>
      <c r="IE25">
        <v>1</v>
      </c>
      <c r="IF25">
        <v>25</v>
      </c>
      <c r="IG25">
        <v>1.3</v>
      </c>
      <c r="IH25">
        <v>10.6</v>
      </c>
      <c r="II25">
        <v>1.03027</v>
      </c>
      <c r="IJ25">
        <v>2.4548299999999998</v>
      </c>
      <c r="IK25">
        <v>1.42578</v>
      </c>
      <c r="IL25">
        <v>2.2839399999999999</v>
      </c>
      <c r="IM25">
        <v>1.5478499999999999</v>
      </c>
      <c r="IN25">
        <v>2.3034699999999999</v>
      </c>
      <c r="IO25">
        <v>37.170200000000001</v>
      </c>
      <c r="IP25">
        <v>15.664300000000001</v>
      </c>
      <c r="IQ25">
        <v>18</v>
      </c>
      <c r="IR25">
        <v>573.16800000000001</v>
      </c>
      <c r="IS25">
        <v>477.82900000000001</v>
      </c>
      <c r="IT25">
        <v>24.9999</v>
      </c>
      <c r="IU25">
        <v>29.861899999999999</v>
      </c>
      <c r="IV25">
        <v>30.0002</v>
      </c>
      <c r="IW25">
        <v>29.895</v>
      </c>
      <c r="IX25">
        <v>29.8352</v>
      </c>
      <c r="IY25">
        <v>20.6266</v>
      </c>
      <c r="IZ25">
        <v>34.627899999999997</v>
      </c>
      <c r="JA25">
        <v>39.794800000000002</v>
      </c>
      <c r="JB25">
        <v>25</v>
      </c>
      <c r="JC25">
        <v>400</v>
      </c>
      <c r="JD25">
        <v>21.492000000000001</v>
      </c>
      <c r="JE25">
        <v>98.784999999999997</v>
      </c>
      <c r="JF25">
        <v>100.358</v>
      </c>
    </row>
    <row r="26" spans="1:266" x14ac:dyDescent="0.2">
      <c r="A26">
        <v>10</v>
      </c>
      <c r="B26">
        <v>1657679798.0999999</v>
      </c>
      <c r="C26">
        <v>1571.599999904633</v>
      </c>
      <c r="D26" t="s">
        <v>888</v>
      </c>
      <c r="E26" t="s">
        <v>889</v>
      </c>
      <c r="F26" t="s">
        <v>366</v>
      </c>
      <c r="H26" t="s">
        <v>449</v>
      </c>
      <c r="I26" t="s">
        <v>533</v>
      </c>
      <c r="J26" t="s">
        <v>863</v>
      </c>
      <c r="K26">
        <v>1657679798.0999999</v>
      </c>
      <c r="L26">
        <f t="shared" si="0"/>
        <v>3.7816147621996979E-3</v>
      </c>
      <c r="M26">
        <f t="shared" si="1"/>
        <v>3.7816147621996978</v>
      </c>
      <c r="N26">
        <f t="shared" si="2"/>
        <v>21.272195040534879</v>
      </c>
      <c r="O26">
        <f t="shared" si="3"/>
        <v>574.43100000000004</v>
      </c>
      <c r="P26">
        <f t="shared" si="4"/>
        <v>442.72236856903123</v>
      </c>
      <c r="Q26">
        <f t="shared" si="5"/>
        <v>44.659198785873251</v>
      </c>
      <c r="R26">
        <f t="shared" si="6"/>
        <v>57.945181989981002</v>
      </c>
      <c r="S26">
        <f t="shared" si="7"/>
        <v>0.30294596048869027</v>
      </c>
      <c r="T26">
        <f t="shared" si="8"/>
        <v>1.9074633779855081</v>
      </c>
      <c r="U26">
        <f t="shared" si="9"/>
        <v>0.27853197998844176</v>
      </c>
      <c r="V26">
        <f t="shared" si="10"/>
        <v>0.17611173911326361</v>
      </c>
      <c r="W26">
        <f t="shared" si="11"/>
        <v>241.74915900000002</v>
      </c>
      <c r="X26">
        <f t="shared" si="12"/>
        <v>28.442792513729248</v>
      </c>
      <c r="Y26">
        <f t="shared" si="13"/>
        <v>28.442792513729248</v>
      </c>
      <c r="Z26">
        <f t="shared" si="14"/>
        <v>3.8939069943824425</v>
      </c>
      <c r="AA26">
        <f t="shared" si="15"/>
        <v>68.51751783680831</v>
      </c>
      <c r="AB26">
        <f t="shared" si="16"/>
        <v>2.5682129888395999</v>
      </c>
      <c r="AC26">
        <f t="shared" si="17"/>
        <v>3.7482574820594712</v>
      </c>
      <c r="AD26">
        <f t="shared" si="18"/>
        <v>1.3256940055428426</v>
      </c>
      <c r="AE26">
        <f t="shared" si="19"/>
        <v>-166.76921101300667</v>
      </c>
      <c r="AF26">
        <f t="shared" si="20"/>
        <v>-67.304846055530675</v>
      </c>
      <c r="AG26">
        <f t="shared" si="21"/>
        <v>-7.7001889491189361</v>
      </c>
      <c r="AH26">
        <f t="shared" si="22"/>
        <v>-2.5087017656261423E-2</v>
      </c>
      <c r="AI26">
        <v>0</v>
      </c>
      <c r="AJ26">
        <v>0</v>
      </c>
      <c r="AK26">
        <f t="shared" si="23"/>
        <v>1</v>
      </c>
      <c r="AL26">
        <f t="shared" si="24"/>
        <v>0</v>
      </c>
      <c r="AM26">
        <f t="shared" si="25"/>
        <v>25534.414490625622</v>
      </c>
      <c r="AN26" t="s">
        <v>367</v>
      </c>
      <c r="AO26" t="s">
        <v>367</v>
      </c>
      <c r="AP26">
        <v>0</v>
      </c>
      <c r="AQ26">
        <v>0</v>
      </c>
      <c r="AR26" t="e">
        <f t="shared" si="26"/>
        <v>#DIV/0!</v>
      </c>
      <c r="AS26">
        <v>0</v>
      </c>
      <c r="AT26" t="s">
        <v>367</v>
      </c>
      <c r="AU26" t="s">
        <v>367</v>
      </c>
      <c r="AV26">
        <v>0</v>
      </c>
      <c r="AW26">
        <v>0</v>
      </c>
      <c r="AX26" t="e">
        <f t="shared" si="27"/>
        <v>#DIV/0!</v>
      </c>
      <c r="AY26">
        <v>0.5</v>
      </c>
      <c r="AZ26">
        <f t="shared" si="28"/>
        <v>1261.2399</v>
      </c>
      <c r="BA26">
        <f t="shared" si="29"/>
        <v>21.272195040534879</v>
      </c>
      <c r="BB26" t="e">
        <f t="shared" si="30"/>
        <v>#DIV/0!</v>
      </c>
      <c r="BC26">
        <f t="shared" si="31"/>
        <v>1.6866097433592832E-2</v>
      </c>
      <c r="BD26" t="e">
        <f t="shared" si="32"/>
        <v>#DIV/0!</v>
      </c>
      <c r="BE26" t="e">
        <f t="shared" si="33"/>
        <v>#DIV/0!</v>
      </c>
      <c r="BF26" t="s">
        <v>367</v>
      </c>
      <c r="BG26">
        <v>0</v>
      </c>
      <c r="BH26" t="e">
        <f t="shared" si="34"/>
        <v>#DIV/0!</v>
      </c>
      <c r="BI26" t="e">
        <f t="shared" si="35"/>
        <v>#DIV/0!</v>
      </c>
      <c r="BJ26" t="e">
        <f t="shared" si="36"/>
        <v>#DIV/0!</v>
      </c>
      <c r="BK26" t="e">
        <f t="shared" si="37"/>
        <v>#DIV/0!</v>
      </c>
      <c r="BL26" t="e">
        <f t="shared" si="38"/>
        <v>#DIV/0!</v>
      </c>
      <c r="BM26" t="e">
        <f t="shared" si="39"/>
        <v>#DIV/0!</v>
      </c>
      <c r="BN26" t="e">
        <f t="shared" si="40"/>
        <v>#DIV/0!</v>
      </c>
      <c r="BO26" t="e">
        <f t="shared" si="41"/>
        <v>#DIV/0!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f t="shared" si="42"/>
        <v>1500.03</v>
      </c>
      <c r="CI26">
        <f t="shared" si="43"/>
        <v>1261.2399</v>
      </c>
      <c r="CJ26">
        <f t="shared" si="44"/>
        <v>0.84080978380432392</v>
      </c>
      <c r="CK26">
        <f t="shared" si="45"/>
        <v>0.16116288274234516</v>
      </c>
      <c r="CL26">
        <v>6</v>
      </c>
      <c r="CM26">
        <v>0.5</v>
      </c>
      <c r="CN26" t="s">
        <v>368</v>
      </c>
      <c r="CO26">
        <v>2</v>
      </c>
      <c r="CP26">
        <v>1657679798.0999999</v>
      </c>
      <c r="CQ26">
        <v>574.43100000000004</v>
      </c>
      <c r="CR26">
        <v>600</v>
      </c>
      <c r="CS26">
        <v>25.459599999999998</v>
      </c>
      <c r="CT26">
        <v>21.440300000000001</v>
      </c>
      <c r="CU26">
        <v>567.09500000000003</v>
      </c>
      <c r="CV26">
        <v>24.119499999999999</v>
      </c>
      <c r="CW26">
        <v>550.14599999999996</v>
      </c>
      <c r="CX26">
        <v>100.774</v>
      </c>
      <c r="CY26">
        <v>0.100051</v>
      </c>
      <c r="CZ26">
        <v>27.7883</v>
      </c>
      <c r="DA26">
        <v>29.266100000000002</v>
      </c>
      <c r="DB26">
        <v>999.9</v>
      </c>
      <c r="DC26">
        <v>0</v>
      </c>
      <c r="DD26">
        <v>0</v>
      </c>
      <c r="DE26">
        <v>4980</v>
      </c>
      <c r="DF26">
        <v>0</v>
      </c>
      <c r="DG26">
        <v>1295.6099999999999</v>
      </c>
      <c r="DH26">
        <v>-26.0121</v>
      </c>
      <c r="DI26">
        <v>588.98400000000004</v>
      </c>
      <c r="DJ26">
        <v>613.14599999999996</v>
      </c>
      <c r="DK26">
        <v>4.0193300000000001</v>
      </c>
      <c r="DL26">
        <v>600</v>
      </c>
      <c r="DM26">
        <v>21.440300000000001</v>
      </c>
      <c r="DN26">
        <v>2.5656500000000002</v>
      </c>
      <c r="DO26">
        <v>2.1606100000000001</v>
      </c>
      <c r="DP26">
        <v>21.449100000000001</v>
      </c>
      <c r="DQ26">
        <v>18.673200000000001</v>
      </c>
      <c r="DR26">
        <v>1500.03</v>
      </c>
      <c r="DS26">
        <v>0.97300600000000004</v>
      </c>
      <c r="DT26">
        <v>2.6993900000000001E-2</v>
      </c>
      <c r="DU26">
        <v>0</v>
      </c>
      <c r="DV26">
        <v>1.7822</v>
      </c>
      <c r="DW26">
        <v>0</v>
      </c>
      <c r="DX26">
        <v>17372.099999999999</v>
      </c>
      <c r="DY26">
        <v>13303.8</v>
      </c>
      <c r="DZ26">
        <v>39.125</v>
      </c>
      <c r="EA26">
        <v>41.75</v>
      </c>
      <c r="EB26">
        <v>39.811999999999998</v>
      </c>
      <c r="EC26">
        <v>40.75</v>
      </c>
      <c r="ED26">
        <v>39.25</v>
      </c>
      <c r="EE26">
        <v>1459.54</v>
      </c>
      <c r="EF26">
        <v>40.49</v>
      </c>
      <c r="EG26">
        <v>0</v>
      </c>
      <c r="EH26">
        <v>1657679798.7</v>
      </c>
      <c r="EI26">
        <v>0</v>
      </c>
      <c r="EJ26">
        <v>2.283669230769231</v>
      </c>
      <c r="EK26">
        <v>-1.420861532841573</v>
      </c>
      <c r="EL26">
        <v>-500.07521469790652</v>
      </c>
      <c r="EM26">
        <v>17479.68461538462</v>
      </c>
      <c r="EN26">
        <v>15</v>
      </c>
      <c r="EO26">
        <v>1657679817.0999999</v>
      </c>
      <c r="EP26" t="s">
        <v>890</v>
      </c>
      <c r="EQ26">
        <v>1657679817.0999999</v>
      </c>
      <c r="ER26">
        <v>1657679722.0999999</v>
      </c>
      <c r="ES26">
        <v>9</v>
      </c>
      <c r="ET26">
        <v>0.36499999999999999</v>
      </c>
      <c r="EU26">
        <v>7.0000000000000001E-3</v>
      </c>
      <c r="EV26">
        <v>7.3360000000000003</v>
      </c>
      <c r="EW26">
        <v>1.1930000000000001</v>
      </c>
      <c r="EX26">
        <v>600</v>
      </c>
      <c r="EY26">
        <v>22</v>
      </c>
      <c r="EZ26">
        <v>7.0000000000000007E-2</v>
      </c>
      <c r="FA26">
        <v>0.02</v>
      </c>
      <c r="FB26">
        <v>-26.071865853658529</v>
      </c>
      <c r="FC26">
        <v>1.209326132404138</v>
      </c>
      <c r="FD26">
        <v>0.1365088072022588</v>
      </c>
      <c r="FE26">
        <v>0</v>
      </c>
      <c r="FF26">
        <v>4.0664309756097552</v>
      </c>
      <c r="FG26">
        <v>-4.487205574913173E-2</v>
      </c>
      <c r="FH26">
        <v>2.6724488523694159E-2</v>
      </c>
      <c r="FI26">
        <v>1</v>
      </c>
      <c r="FJ26">
        <v>1</v>
      </c>
      <c r="FK26">
        <v>2</v>
      </c>
      <c r="FL26" t="s">
        <v>370</v>
      </c>
      <c r="FM26">
        <v>3.05768</v>
      </c>
      <c r="FN26">
        <v>2.7639200000000002</v>
      </c>
      <c r="FO26">
        <v>0.129719</v>
      </c>
      <c r="FP26">
        <v>0.13561500000000001</v>
      </c>
      <c r="FQ26">
        <v>0.120417</v>
      </c>
      <c r="FR26">
        <v>0.110966</v>
      </c>
      <c r="FS26">
        <v>27438.9</v>
      </c>
      <c r="FT26">
        <v>21369.599999999999</v>
      </c>
      <c r="FU26">
        <v>29612.9</v>
      </c>
      <c r="FV26">
        <v>24186.1</v>
      </c>
      <c r="FW26">
        <v>34027.199999999997</v>
      </c>
      <c r="FX26">
        <v>31379.5</v>
      </c>
      <c r="FY26">
        <v>42526.8</v>
      </c>
      <c r="FZ26">
        <v>39437.5</v>
      </c>
      <c r="GA26">
        <v>2.0542799999999999</v>
      </c>
      <c r="GB26">
        <v>1.9272</v>
      </c>
      <c r="GC26">
        <v>0.144787</v>
      </c>
      <c r="GD26">
        <v>0</v>
      </c>
      <c r="GE26">
        <v>26.9024</v>
      </c>
      <c r="GF26">
        <v>999.9</v>
      </c>
      <c r="GG26">
        <v>62.3</v>
      </c>
      <c r="GH26">
        <v>33.200000000000003</v>
      </c>
      <c r="GI26">
        <v>31.585799999999999</v>
      </c>
      <c r="GJ26">
        <v>30.916499999999999</v>
      </c>
      <c r="GK26">
        <v>36.234000000000002</v>
      </c>
      <c r="GL26">
        <v>1</v>
      </c>
      <c r="GM26">
        <v>0.20930399999999999</v>
      </c>
      <c r="GN26">
        <v>1.2747599999999999</v>
      </c>
      <c r="GO26">
        <v>20.2639</v>
      </c>
      <c r="GP26">
        <v>5.2228300000000001</v>
      </c>
      <c r="GQ26">
        <v>11.908099999999999</v>
      </c>
      <c r="GR26">
        <v>4.9633000000000003</v>
      </c>
      <c r="GS26">
        <v>3.2913299999999999</v>
      </c>
      <c r="GT26">
        <v>9999</v>
      </c>
      <c r="GU26">
        <v>9999</v>
      </c>
      <c r="GV26">
        <v>9999</v>
      </c>
      <c r="GW26">
        <v>992.5</v>
      </c>
      <c r="GX26">
        <v>1.8771500000000001</v>
      </c>
      <c r="GY26">
        <v>1.8754599999999999</v>
      </c>
      <c r="GZ26">
        <v>1.87419</v>
      </c>
      <c r="HA26">
        <v>1.8733299999999999</v>
      </c>
      <c r="HB26">
        <v>1.8748499999999999</v>
      </c>
      <c r="HC26">
        <v>1.8697900000000001</v>
      </c>
      <c r="HD26">
        <v>1.8739300000000001</v>
      </c>
      <c r="HE26">
        <v>1.8791199999999999</v>
      </c>
      <c r="HF26">
        <v>0</v>
      </c>
      <c r="HG26">
        <v>0</v>
      </c>
      <c r="HH26">
        <v>0</v>
      </c>
      <c r="HI26">
        <v>0</v>
      </c>
      <c r="HJ26" t="s">
        <v>371</v>
      </c>
      <c r="HK26" t="s">
        <v>372</v>
      </c>
      <c r="HL26" t="s">
        <v>373</v>
      </c>
      <c r="HM26" t="s">
        <v>780</v>
      </c>
      <c r="HN26" t="s">
        <v>780</v>
      </c>
      <c r="HO26" t="s">
        <v>373</v>
      </c>
      <c r="HP26">
        <v>0</v>
      </c>
      <c r="HQ26">
        <v>100</v>
      </c>
      <c r="HR26">
        <v>100</v>
      </c>
      <c r="HS26">
        <v>7.3360000000000003</v>
      </c>
      <c r="HT26">
        <v>1.3401000000000001</v>
      </c>
      <c r="HU26">
        <v>4.2276264108733956</v>
      </c>
      <c r="HV26">
        <v>6.5289834966774643E-3</v>
      </c>
      <c r="HW26">
        <v>-3.637491770542342E-6</v>
      </c>
      <c r="HX26">
        <v>7.2908839589717725E-10</v>
      </c>
      <c r="HY26">
        <v>0.42135512323813779</v>
      </c>
      <c r="HZ26">
        <v>4.1963366034610879E-2</v>
      </c>
      <c r="IA26">
        <v>-4.0001743216473728E-4</v>
      </c>
      <c r="IB26">
        <v>9.9319402524137803E-6</v>
      </c>
      <c r="IC26">
        <v>1</v>
      </c>
      <c r="ID26">
        <v>2008</v>
      </c>
      <c r="IE26">
        <v>1</v>
      </c>
      <c r="IF26">
        <v>25</v>
      </c>
      <c r="IG26">
        <v>3</v>
      </c>
      <c r="IH26">
        <v>1.3</v>
      </c>
      <c r="II26">
        <v>1.4331100000000001</v>
      </c>
      <c r="IJ26">
        <v>2.4560499999999998</v>
      </c>
      <c r="IK26">
        <v>1.42578</v>
      </c>
      <c r="IL26">
        <v>2.2839399999999999</v>
      </c>
      <c r="IM26">
        <v>1.5478499999999999</v>
      </c>
      <c r="IN26">
        <v>2.2802699999999998</v>
      </c>
      <c r="IO26">
        <v>37.313800000000001</v>
      </c>
      <c r="IP26">
        <v>15.646800000000001</v>
      </c>
      <c r="IQ26">
        <v>18</v>
      </c>
      <c r="IR26">
        <v>573.34799999999996</v>
      </c>
      <c r="IS26">
        <v>476.65100000000001</v>
      </c>
      <c r="IT26">
        <v>25.001999999999999</v>
      </c>
      <c r="IU26">
        <v>29.840399999999999</v>
      </c>
      <c r="IV26">
        <v>30.000499999999999</v>
      </c>
      <c r="IW26">
        <v>29.880600000000001</v>
      </c>
      <c r="IX26">
        <v>29.825800000000001</v>
      </c>
      <c r="IY26">
        <v>28.710100000000001</v>
      </c>
      <c r="IZ26">
        <v>34.657600000000002</v>
      </c>
      <c r="JA26">
        <v>36.846800000000002</v>
      </c>
      <c r="JB26">
        <v>25</v>
      </c>
      <c r="JC26">
        <v>600</v>
      </c>
      <c r="JD26">
        <v>21.605599999999999</v>
      </c>
      <c r="JE26">
        <v>98.785600000000002</v>
      </c>
      <c r="JF26">
        <v>100.358</v>
      </c>
    </row>
    <row r="27" spans="1:266" x14ac:dyDescent="0.2">
      <c r="A27">
        <v>11</v>
      </c>
      <c r="B27">
        <v>1657679893.0999999</v>
      </c>
      <c r="C27">
        <v>1666.599999904633</v>
      </c>
      <c r="D27" t="s">
        <v>891</v>
      </c>
      <c r="E27" t="s">
        <v>892</v>
      </c>
      <c r="F27" t="s">
        <v>366</v>
      </c>
      <c r="H27" t="s">
        <v>449</v>
      </c>
      <c r="I27" t="s">
        <v>533</v>
      </c>
      <c r="J27" t="s">
        <v>863</v>
      </c>
      <c r="K27">
        <v>1657679893.0999999</v>
      </c>
      <c r="L27">
        <f t="shared" si="0"/>
        <v>3.8235752229004217E-3</v>
      </c>
      <c r="M27">
        <f t="shared" si="1"/>
        <v>3.8235752229004216</v>
      </c>
      <c r="N27">
        <f t="shared" si="2"/>
        <v>21.92437463962732</v>
      </c>
      <c r="O27">
        <f t="shared" si="3"/>
        <v>772.86800000000005</v>
      </c>
      <c r="P27">
        <f t="shared" si="4"/>
        <v>636.7020411931004</v>
      </c>
      <c r="Q27">
        <f t="shared" si="5"/>
        <v>64.226530741258841</v>
      </c>
      <c r="R27">
        <f t="shared" si="6"/>
        <v>77.962103384997206</v>
      </c>
      <c r="S27">
        <f t="shared" si="7"/>
        <v>0.31151889128412508</v>
      </c>
      <c r="T27">
        <f t="shared" si="8"/>
        <v>1.9167772571406212</v>
      </c>
      <c r="U27">
        <f t="shared" si="9"/>
        <v>0.28588058529200489</v>
      </c>
      <c r="V27">
        <f t="shared" si="10"/>
        <v>0.18080270133275186</v>
      </c>
      <c r="W27">
        <f t="shared" si="11"/>
        <v>241.73160299999998</v>
      </c>
      <c r="X27">
        <f t="shared" si="12"/>
        <v>28.591593278192192</v>
      </c>
      <c r="Y27">
        <f t="shared" si="13"/>
        <v>28.591593278192192</v>
      </c>
      <c r="Z27">
        <f t="shared" si="14"/>
        <v>3.9277012553558324</v>
      </c>
      <c r="AA27">
        <f t="shared" si="15"/>
        <v>69.279205702465717</v>
      </c>
      <c r="AB27">
        <f t="shared" si="16"/>
        <v>2.6223446024772703</v>
      </c>
      <c r="AC27">
        <f t="shared" si="17"/>
        <v>3.7851828350046146</v>
      </c>
      <c r="AD27">
        <f t="shared" si="18"/>
        <v>1.3053566528785621</v>
      </c>
      <c r="AE27">
        <f t="shared" si="19"/>
        <v>-168.61966732990859</v>
      </c>
      <c r="AF27">
        <f t="shared" si="20"/>
        <v>-65.649489209429476</v>
      </c>
      <c r="AG27">
        <f t="shared" si="21"/>
        <v>-7.4861086199539031</v>
      </c>
      <c r="AH27">
        <f t="shared" si="22"/>
        <v>-2.3662159292001661E-2</v>
      </c>
      <c r="AI27">
        <v>0</v>
      </c>
      <c r="AJ27">
        <v>0</v>
      </c>
      <c r="AK27">
        <f t="shared" si="23"/>
        <v>1</v>
      </c>
      <c r="AL27">
        <f t="shared" si="24"/>
        <v>0</v>
      </c>
      <c r="AM27">
        <f t="shared" si="25"/>
        <v>25753.619714366818</v>
      </c>
      <c r="AN27" t="s">
        <v>367</v>
      </c>
      <c r="AO27" t="s">
        <v>367</v>
      </c>
      <c r="AP27">
        <v>0</v>
      </c>
      <c r="AQ27">
        <v>0</v>
      </c>
      <c r="AR27" t="e">
        <f t="shared" si="26"/>
        <v>#DIV/0!</v>
      </c>
      <c r="AS27">
        <v>0</v>
      </c>
      <c r="AT27" t="s">
        <v>367</v>
      </c>
      <c r="AU27" t="s">
        <v>367</v>
      </c>
      <c r="AV27">
        <v>0</v>
      </c>
      <c r="AW27">
        <v>0</v>
      </c>
      <c r="AX27" t="e">
        <f t="shared" si="27"/>
        <v>#DIV/0!</v>
      </c>
      <c r="AY27">
        <v>0.5</v>
      </c>
      <c r="AZ27">
        <f t="shared" si="28"/>
        <v>1261.1475</v>
      </c>
      <c r="BA27">
        <f t="shared" si="29"/>
        <v>21.92437463962732</v>
      </c>
      <c r="BB27" t="e">
        <f t="shared" si="30"/>
        <v>#DIV/0!</v>
      </c>
      <c r="BC27">
        <f t="shared" si="31"/>
        <v>1.7384465052364864E-2</v>
      </c>
      <c r="BD27" t="e">
        <f t="shared" si="32"/>
        <v>#DIV/0!</v>
      </c>
      <c r="BE27" t="e">
        <f t="shared" si="33"/>
        <v>#DIV/0!</v>
      </c>
      <c r="BF27" t="s">
        <v>367</v>
      </c>
      <c r="BG27">
        <v>0</v>
      </c>
      <c r="BH27" t="e">
        <f t="shared" si="34"/>
        <v>#DIV/0!</v>
      </c>
      <c r="BI27" t="e">
        <f t="shared" si="35"/>
        <v>#DIV/0!</v>
      </c>
      <c r="BJ27" t="e">
        <f t="shared" si="36"/>
        <v>#DIV/0!</v>
      </c>
      <c r="BK27" t="e">
        <f t="shared" si="37"/>
        <v>#DIV/0!</v>
      </c>
      <c r="BL27" t="e">
        <f t="shared" si="38"/>
        <v>#DIV/0!</v>
      </c>
      <c r="BM27" t="e">
        <f t="shared" si="39"/>
        <v>#DIV/0!</v>
      </c>
      <c r="BN27" t="e">
        <f t="shared" si="40"/>
        <v>#DIV/0!</v>
      </c>
      <c r="BO27" t="e">
        <f t="shared" si="41"/>
        <v>#DIV/0!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f t="shared" si="42"/>
        <v>1499.92</v>
      </c>
      <c r="CI27">
        <f t="shared" si="43"/>
        <v>1261.1475</v>
      </c>
      <c r="CJ27">
        <f t="shared" si="44"/>
        <v>0.84080984319163687</v>
      </c>
      <c r="CK27">
        <f t="shared" si="45"/>
        <v>0.16116299735985917</v>
      </c>
      <c r="CL27">
        <v>6</v>
      </c>
      <c r="CM27">
        <v>0.5</v>
      </c>
      <c r="CN27" t="s">
        <v>368</v>
      </c>
      <c r="CO27">
        <v>2</v>
      </c>
      <c r="CP27">
        <v>1657679893.0999999</v>
      </c>
      <c r="CQ27">
        <v>772.86800000000005</v>
      </c>
      <c r="CR27">
        <v>800.00300000000004</v>
      </c>
      <c r="CS27">
        <v>25.996300000000002</v>
      </c>
      <c r="CT27">
        <v>21.9345</v>
      </c>
      <c r="CU27">
        <v>764.72400000000005</v>
      </c>
      <c r="CV27">
        <v>24.6355</v>
      </c>
      <c r="CW27">
        <v>550.12699999999995</v>
      </c>
      <c r="CX27">
        <v>100.774</v>
      </c>
      <c r="CY27">
        <v>9.9762900000000002E-2</v>
      </c>
      <c r="CZ27">
        <v>27.956299999999999</v>
      </c>
      <c r="DA27">
        <v>28.973700000000001</v>
      </c>
      <c r="DB27">
        <v>999.9</v>
      </c>
      <c r="DC27">
        <v>0</v>
      </c>
      <c r="DD27">
        <v>0</v>
      </c>
      <c r="DE27">
        <v>5019.38</v>
      </c>
      <c r="DF27">
        <v>0</v>
      </c>
      <c r="DG27">
        <v>1303.27</v>
      </c>
      <c r="DH27">
        <v>-27.494800000000001</v>
      </c>
      <c r="DI27">
        <v>793.12599999999998</v>
      </c>
      <c r="DJ27">
        <v>817.94399999999996</v>
      </c>
      <c r="DK27">
        <v>4.0618400000000001</v>
      </c>
      <c r="DL27">
        <v>800.00300000000004</v>
      </c>
      <c r="DM27">
        <v>21.9345</v>
      </c>
      <c r="DN27">
        <v>2.6197599999999999</v>
      </c>
      <c r="DO27">
        <v>2.2104300000000001</v>
      </c>
      <c r="DP27">
        <v>21.790299999999998</v>
      </c>
      <c r="DQ27">
        <v>19.0381</v>
      </c>
      <c r="DR27">
        <v>1499.92</v>
      </c>
      <c r="DS27">
        <v>0.97300600000000004</v>
      </c>
      <c r="DT27">
        <v>2.6993900000000001E-2</v>
      </c>
      <c r="DU27">
        <v>0</v>
      </c>
      <c r="DV27">
        <v>2.5804</v>
      </c>
      <c r="DW27">
        <v>0</v>
      </c>
      <c r="DX27">
        <v>17533.900000000001</v>
      </c>
      <c r="DY27">
        <v>13302.9</v>
      </c>
      <c r="DZ27">
        <v>38.686999999999998</v>
      </c>
      <c r="EA27">
        <v>40.436999999999998</v>
      </c>
      <c r="EB27">
        <v>39.311999999999998</v>
      </c>
      <c r="EC27">
        <v>39.5</v>
      </c>
      <c r="ED27">
        <v>38.686999999999998</v>
      </c>
      <c r="EE27">
        <v>1459.43</v>
      </c>
      <c r="EF27">
        <v>40.49</v>
      </c>
      <c r="EG27">
        <v>0</v>
      </c>
      <c r="EH27">
        <v>1657679894.0999999</v>
      </c>
      <c r="EI27">
        <v>0</v>
      </c>
      <c r="EJ27">
        <v>2.3816959999999998</v>
      </c>
      <c r="EK27">
        <v>-9.0369243780076047E-2</v>
      </c>
      <c r="EL27">
        <v>-1307.9923146186779</v>
      </c>
      <c r="EM27">
        <v>17682.263999999999</v>
      </c>
      <c r="EN27">
        <v>15</v>
      </c>
      <c r="EO27">
        <v>1657679918.5999999</v>
      </c>
      <c r="EP27" t="s">
        <v>893</v>
      </c>
      <c r="EQ27">
        <v>1657679918.5999999</v>
      </c>
      <c r="ER27">
        <v>1657679722.0999999</v>
      </c>
      <c r="ES27">
        <v>10</v>
      </c>
      <c r="ET27">
        <v>0.3</v>
      </c>
      <c r="EU27">
        <v>7.0000000000000001E-3</v>
      </c>
      <c r="EV27">
        <v>8.1440000000000001</v>
      </c>
      <c r="EW27">
        <v>1.1930000000000001</v>
      </c>
      <c r="EX27">
        <v>800</v>
      </c>
      <c r="EY27">
        <v>22</v>
      </c>
      <c r="EZ27">
        <v>0.17</v>
      </c>
      <c r="FA27">
        <v>0.02</v>
      </c>
      <c r="FB27">
        <v>-27.978760975609749</v>
      </c>
      <c r="FC27">
        <v>4.7837331010452564</v>
      </c>
      <c r="FD27">
        <v>0.48996394286351869</v>
      </c>
      <c r="FE27">
        <v>0</v>
      </c>
      <c r="FF27">
        <v>4.1086214634146341</v>
      </c>
      <c r="FG27">
        <v>-0.18876585365852819</v>
      </c>
      <c r="FH27">
        <v>2.7633794665490839E-2</v>
      </c>
      <c r="FI27">
        <v>1</v>
      </c>
      <c r="FJ27">
        <v>1</v>
      </c>
      <c r="FK27">
        <v>2</v>
      </c>
      <c r="FL27" t="s">
        <v>370</v>
      </c>
      <c r="FM27">
        <v>3.0575299999999999</v>
      </c>
      <c r="FN27">
        <v>2.7637999999999998</v>
      </c>
      <c r="FO27">
        <v>0.15951399999999999</v>
      </c>
      <c r="FP27">
        <v>0.16511899999999999</v>
      </c>
      <c r="FQ27">
        <v>0.122194</v>
      </c>
      <c r="FR27">
        <v>0.11272799999999999</v>
      </c>
      <c r="FS27">
        <v>26491.9</v>
      </c>
      <c r="FT27">
        <v>20636.8</v>
      </c>
      <c r="FU27">
        <v>29605.7</v>
      </c>
      <c r="FV27">
        <v>24183.3</v>
      </c>
      <c r="FW27">
        <v>33949.800000000003</v>
      </c>
      <c r="FX27">
        <v>31314</v>
      </c>
      <c r="FY27">
        <v>42515.6</v>
      </c>
      <c r="FZ27">
        <v>39432.800000000003</v>
      </c>
      <c r="GA27">
        <v>2.0534500000000002</v>
      </c>
      <c r="GB27">
        <v>1.92587</v>
      </c>
      <c r="GC27">
        <v>0.118531</v>
      </c>
      <c r="GD27">
        <v>0</v>
      </c>
      <c r="GE27">
        <v>27.038399999999999</v>
      </c>
      <c r="GF27">
        <v>999.9</v>
      </c>
      <c r="GG27">
        <v>62.1</v>
      </c>
      <c r="GH27">
        <v>33.4</v>
      </c>
      <c r="GI27">
        <v>31.839700000000001</v>
      </c>
      <c r="GJ27">
        <v>30.8765</v>
      </c>
      <c r="GK27">
        <v>35.7973</v>
      </c>
      <c r="GL27">
        <v>1</v>
      </c>
      <c r="GM27">
        <v>0.21515500000000001</v>
      </c>
      <c r="GN27">
        <v>1.3994</v>
      </c>
      <c r="GO27">
        <v>20.261099999999999</v>
      </c>
      <c r="GP27">
        <v>5.2226800000000004</v>
      </c>
      <c r="GQ27">
        <v>11.908099999999999</v>
      </c>
      <c r="GR27">
        <v>4.9631499999999997</v>
      </c>
      <c r="GS27">
        <v>3.2912499999999998</v>
      </c>
      <c r="GT27">
        <v>9999</v>
      </c>
      <c r="GU27">
        <v>9999</v>
      </c>
      <c r="GV27">
        <v>9999</v>
      </c>
      <c r="GW27">
        <v>992.6</v>
      </c>
      <c r="GX27">
        <v>1.87714</v>
      </c>
      <c r="GY27">
        <v>1.8754599999999999</v>
      </c>
      <c r="GZ27">
        <v>1.8741699999999999</v>
      </c>
      <c r="HA27">
        <v>1.8733500000000001</v>
      </c>
      <c r="HB27">
        <v>1.8748499999999999</v>
      </c>
      <c r="HC27">
        <v>1.8697900000000001</v>
      </c>
      <c r="HD27">
        <v>1.8739399999999999</v>
      </c>
      <c r="HE27">
        <v>1.8791199999999999</v>
      </c>
      <c r="HF27">
        <v>0</v>
      </c>
      <c r="HG27">
        <v>0</v>
      </c>
      <c r="HH27">
        <v>0</v>
      </c>
      <c r="HI27">
        <v>0</v>
      </c>
      <c r="HJ27" t="s">
        <v>371</v>
      </c>
      <c r="HK27" t="s">
        <v>372</v>
      </c>
      <c r="HL27" t="s">
        <v>373</v>
      </c>
      <c r="HM27" t="s">
        <v>780</v>
      </c>
      <c r="HN27" t="s">
        <v>780</v>
      </c>
      <c r="HO27" t="s">
        <v>373</v>
      </c>
      <c r="HP27">
        <v>0</v>
      </c>
      <c r="HQ27">
        <v>100</v>
      </c>
      <c r="HR27">
        <v>100</v>
      </c>
      <c r="HS27">
        <v>8.1440000000000001</v>
      </c>
      <c r="HT27">
        <v>1.3608</v>
      </c>
      <c r="HU27">
        <v>4.5922265873986383</v>
      </c>
      <c r="HV27">
        <v>6.5289834966774643E-3</v>
      </c>
      <c r="HW27">
        <v>-3.637491770542342E-6</v>
      </c>
      <c r="HX27">
        <v>7.2908839589717725E-10</v>
      </c>
      <c r="HY27">
        <v>0.42135512323813779</v>
      </c>
      <c r="HZ27">
        <v>4.1963366034610879E-2</v>
      </c>
      <c r="IA27">
        <v>-4.0001743216473728E-4</v>
      </c>
      <c r="IB27">
        <v>9.9319402524137803E-6</v>
      </c>
      <c r="IC27">
        <v>1</v>
      </c>
      <c r="ID27">
        <v>2008</v>
      </c>
      <c r="IE27">
        <v>1</v>
      </c>
      <c r="IF27">
        <v>25</v>
      </c>
      <c r="IG27">
        <v>1.3</v>
      </c>
      <c r="IH27">
        <v>2.9</v>
      </c>
      <c r="II27">
        <v>1.8176300000000001</v>
      </c>
      <c r="IJ27">
        <v>2.4499499999999999</v>
      </c>
      <c r="IK27">
        <v>1.42578</v>
      </c>
      <c r="IL27">
        <v>2.2839399999999999</v>
      </c>
      <c r="IM27">
        <v>1.5478499999999999</v>
      </c>
      <c r="IN27">
        <v>2.2766099999999998</v>
      </c>
      <c r="IO27">
        <v>37.433799999999998</v>
      </c>
      <c r="IP27">
        <v>15.6205</v>
      </c>
      <c r="IQ27">
        <v>18</v>
      </c>
      <c r="IR27">
        <v>573.21199999999999</v>
      </c>
      <c r="IS27">
        <v>476.17500000000001</v>
      </c>
      <c r="IT27">
        <v>25</v>
      </c>
      <c r="IU27">
        <v>29.9209</v>
      </c>
      <c r="IV27">
        <v>30.000399999999999</v>
      </c>
      <c r="IW27">
        <v>29.9282</v>
      </c>
      <c r="IX27">
        <v>29.8706</v>
      </c>
      <c r="IY27">
        <v>36.396599999999999</v>
      </c>
      <c r="IZ27">
        <v>34.223100000000002</v>
      </c>
      <c r="JA27">
        <v>34.011099999999999</v>
      </c>
      <c r="JB27">
        <v>25</v>
      </c>
      <c r="JC27">
        <v>800</v>
      </c>
      <c r="JD27">
        <v>21.9329</v>
      </c>
      <c r="JE27">
        <v>98.760300000000001</v>
      </c>
      <c r="JF27">
        <v>100.346</v>
      </c>
    </row>
    <row r="28" spans="1:266" x14ac:dyDescent="0.2">
      <c r="A28">
        <v>12</v>
      </c>
      <c r="B28">
        <v>1657679994.5999999</v>
      </c>
      <c r="C28">
        <v>1768.099999904633</v>
      </c>
      <c r="D28" t="s">
        <v>894</v>
      </c>
      <c r="E28" t="s">
        <v>895</v>
      </c>
      <c r="F28" t="s">
        <v>366</v>
      </c>
      <c r="H28" t="s">
        <v>449</v>
      </c>
      <c r="I28" t="s">
        <v>533</v>
      </c>
      <c r="J28" t="s">
        <v>863</v>
      </c>
      <c r="K28">
        <v>1657679994.5999999</v>
      </c>
      <c r="L28">
        <f t="shared" si="0"/>
        <v>3.8966126104052032E-3</v>
      </c>
      <c r="M28">
        <f t="shared" si="1"/>
        <v>3.896612610405203</v>
      </c>
      <c r="N28">
        <f t="shared" si="2"/>
        <v>21.881505836001192</v>
      </c>
      <c r="O28">
        <f t="shared" si="3"/>
        <v>971.9380000000001</v>
      </c>
      <c r="P28">
        <f t="shared" si="4"/>
        <v>835.94105808993368</v>
      </c>
      <c r="Q28">
        <f t="shared" si="5"/>
        <v>84.32383587438305</v>
      </c>
      <c r="R28">
        <f t="shared" si="6"/>
        <v>98.042247834247206</v>
      </c>
      <c r="S28">
        <f t="shared" si="7"/>
        <v>0.32273512931465809</v>
      </c>
      <c r="T28">
        <f t="shared" si="8"/>
        <v>1.9114462908990475</v>
      </c>
      <c r="U28">
        <f t="shared" si="9"/>
        <v>0.29523484999178684</v>
      </c>
      <c r="V28">
        <f t="shared" si="10"/>
        <v>0.18679690621808878</v>
      </c>
      <c r="W28">
        <f t="shared" si="11"/>
        <v>241.77367799999999</v>
      </c>
      <c r="X28">
        <f t="shared" si="12"/>
        <v>28.610664285176057</v>
      </c>
      <c r="Y28">
        <f t="shared" si="13"/>
        <v>28.610664285176057</v>
      </c>
      <c r="Z28">
        <f t="shared" si="14"/>
        <v>3.9320509256785203</v>
      </c>
      <c r="AA28">
        <f t="shared" si="15"/>
        <v>69.669886698153078</v>
      </c>
      <c r="AB28">
        <f t="shared" si="16"/>
        <v>2.6440917059072397</v>
      </c>
      <c r="AC28">
        <f t="shared" si="17"/>
        <v>3.7951715313717216</v>
      </c>
      <c r="AD28">
        <f t="shared" si="18"/>
        <v>1.2879592197712806</v>
      </c>
      <c r="AE28">
        <f t="shared" si="19"/>
        <v>-171.84061611886946</v>
      </c>
      <c r="AF28">
        <f t="shared" si="20"/>
        <v>-62.774314062605526</v>
      </c>
      <c r="AG28">
        <f t="shared" si="21"/>
        <v>-7.180508873437053</v>
      </c>
      <c r="AH28">
        <f t="shared" si="22"/>
        <v>-2.1761054912047939E-2</v>
      </c>
      <c r="AI28">
        <v>0</v>
      </c>
      <c r="AJ28">
        <v>0</v>
      </c>
      <c r="AK28">
        <f t="shared" si="23"/>
        <v>1</v>
      </c>
      <c r="AL28">
        <f t="shared" si="24"/>
        <v>0</v>
      </c>
      <c r="AM28">
        <f t="shared" si="25"/>
        <v>25616.165454558432</v>
      </c>
      <c r="AN28" t="s">
        <v>367</v>
      </c>
      <c r="AO28" t="s">
        <v>367</v>
      </c>
      <c r="AP28">
        <v>0</v>
      </c>
      <c r="AQ28">
        <v>0</v>
      </c>
      <c r="AR28" t="e">
        <f t="shared" si="26"/>
        <v>#DIV/0!</v>
      </c>
      <c r="AS28">
        <v>0</v>
      </c>
      <c r="AT28" t="s">
        <v>367</v>
      </c>
      <c r="AU28" t="s">
        <v>367</v>
      </c>
      <c r="AV28">
        <v>0</v>
      </c>
      <c r="AW28">
        <v>0</v>
      </c>
      <c r="AX28" t="e">
        <f t="shared" si="27"/>
        <v>#DIV/0!</v>
      </c>
      <c r="AY28">
        <v>0.5</v>
      </c>
      <c r="AZ28">
        <f t="shared" si="28"/>
        <v>1261.3661999999999</v>
      </c>
      <c r="BA28">
        <f t="shared" si="29"/>
        <v>21.881505836001192</v>
      </c>
      <c r="BB28" t="e">
        <f t="shared" si="30"/>
        <v>#DIV/0!</v>
      </c>
      <c r="BC28">
        <f t="shared" si="31"/>
        <v>1.7347464864684969E-2</v>
      </c>
      <c r="BD28" t="e">
        <f t="shared" si="32"/>
        <v>#DIV/0!</v>
      </c>
      <c r="BE28" t="e">
        <f t="shared" si="33"/>
        <v>#DIV/0!</v>
      </c>
      <c r="BF28" t="s">
        <v>367</v>
      </c>
      <c r="BG28">
        <v>0</v>
      </c>
      <c r="BH28" t="e">
        <f t="shared" si="34"/>
        <v>#DIV/0!</v>
      </c>
      <c r="BI28" t="e">
        <f t="shared" si="35"/>
        <v>#DIV/0!</v>
      </c>
      <c r="BJ28" t="e">
        <f t="shared" si="36"/>
        <v>#DIV/0!</v>
      </c>
      <c r="BK28" t="e">
        <f t="shared" si="37"/>
        <v>#DIV/0!</v>
      </c>
      <c r="BL28" t="e">
        <f t="shared" si="38"/>
        <v>#DIV/0!</v>
      </c>
      <c r="BM28" t="e">
        <f t="shared" si="39"/>
        <v>#DIV/0!</v>
      </c>
      <c r="BN28" t="e">
        <f t="shared" si="40"/>
        <v>#DIV/0!</v>
      </c>
      <c r="BO28" t="e">
        <f t="shared" si="41"/>
        <v>#DIV/0!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f t="shared" si="42"/>
        <v>1500.18</v>
      </c>
      <c r="CI28">
        <f t="shared" si="43"/>
        <v>1261.3661999999999</v>
      </c>
      <c r="CJ28">
        <f t="shared" si="44"/>
        <v>0.84080990281166257</v>
      </c>
      <c r="CK28">
        <f t="shared" si="45"/>
        <v>0.1611631124265088</v>
      </c>
      <c r="CL28">
        <v>6</v>
      </c>
      <c r="CM28">
        <v>0.5</v>
      </c>
      <c r="CN28" t="s">
        <v>368</v>
      </c>
      <c r="CO28">
        <v>2</v>
      </c>
      <c r="CP28">
        <v>1657679994.5999999</v>
      </c>
      <c r="CQ28">
        <v>971.9380000000001</v>
      </c>
      <c r="CR28">
        <v>999.93200000000002</v>
      </c>
      <c r="CS28">
        <v>26.2121</v>
      </c>
      <c r="CT28">
        <v>22.073899999999998</v>
      </c>
      <c r="CU28">
        <v>963.67600000000004</v>
      </c>
      <c r="CV28">
        <v>24.8429</v>
      </c>
      <c r="CW28">
        <v>550.16300000000001</v>
      </c>
      <c r="CX28">
        <v>100.773</v>
      </c>
      <c r="CY28">
        <v>9.9944400000000003E-2</v>
      </c>
      <c r="CZ28">
        <v>28.0015</v>
      </c>
      <c r="DA28">
        <v>29.166</v>
      </c>
      <c r="DB28">
        <v>999.9</v>
      </c>
      <c r="DC28">
        <v>0</v>
      </c>
      <c r="DD28">
        <v>0</v>
      </c>
      <c r="DE28">
        <v>4996.88</v>
      </c>
      <c r="DF28">
        <v>0</v>
      </c>
      <c r="DG28">
        <v>1312.8</v>
      </c>
      <c r="DH28">
        <v>-27.796199999999999</v>
      </c>
      <c r="DI28">
        <v>998.303</v>
      </c>
      <c r="DJ28">
        <v>1022.5</v>
      </c>
      <c r="DK28">
        <v>4.1383000000000001</v>
      </c>
      <c r="DL28">
        <v>999.93200000000002</v>
      </c>
      <c r="DM28">
        <v>22.073899999999998</v>
      </c>
      <c r="DN28">
        <v>2.6414800000000001</v>
      </c>
      <c r="DO28">
        <v>2.22445</v>
      </c>
      <c r="DP28">
        <v>21.9255</v>
      </c>
      <c r="DQ28">
        <v>19.139500000000002</v>
      </c>
      <c r="DR28">
        <v>1500.18</v>
      </c>
      <c r="DS28">
        <v>0.97300600000000004</v>
      </c>
      <c r="DT28">
        <v>2.6993900000000001E-2</v>
      </c>
      <c r="DU28">
        <v>0</v>
      </c>
      <c r="DV28">
        <v>2.2751999999999999</v>
      </c>
      <c r="DW28">
        <v>0</v>
      </c>
      <c r="DX28">
        <v>17263.7</v>
      </c>
      <c r="DY28">
        <v>13305.2</v>
      </c>
      <c r="DZ28">
        <v>38</v>
      </c>
      <c r="EA28">
        <v>39.686999999999998</v>
      </c>
      <c r="EB28">
        <v>38.561999999999998</v>
      </c>
      <c r="EC28">
        <v>38.686999999999998</v>
      </c>
      <c r="ED28">
        <v>38.125</v>
      </c>
      <c r="EE28">
        <v>1459.68</v>
      </c>
      <c r="EF28">
        <v>40.5</v>
      </c>
      <c r="EG28">
        <v>0</v>
      </c>
      <c r="EH28">
        <v>1657679995.5</v>
      </c>
      <c r="EI28">
        <v>0</v>
      </c>
      <c r="EJ28">
        <v>2.2618153846153839</v>
      </c>
      <c r="EK28">
        <v>-0.43238291724826328</v>
      </c>
      <c r="EL28">
        <v>-857.76068295706693</v>
      </c>
      <c r="EM28">
        <v>17360.011538461538</v>
      </c>
      <c r="EN28">
        <v>15</v>
      </c>
      <c r="EO28">
        <v>1657680021.5999999</v>
      </c>
      <c r="EP28" t="s">
        <v>896</v>
      </c>
      <c r="EQ28">
        <v>1657680021.5999999</v>
      </c>
      <c r="ER28">
        <v>1657679722.0999999</v>
      </c>
      <c r="ES28">
        <v>11</v>
      </c>
      <c r="ET28">
        <v>-0.23899999999999999</v>
      </c>
      <c r="EU28">
        <v>7.0000000000000001E-3</v>
      </c>
      <c r="EV28">
        <v>8.2620000000000005</v>
      </c>
      <c r="EW28">
        <v>1.1930000000000001</v>
      </c>
      <c r="EX28">
        <v>1000</v>
      </c>
      <c r="EY28">
        <v>22</v>
      </c>
      <c r="EZ28">
        <v>0.06</v>
      </c>
      <c r="FA28">
        <v>0.02</v>
      </c>
      <c r="FB28">
        <v>-28.870170731707319</v>
      </c>
      <c r="FC28">
        <v>7.9474954703832523</v>
      </c>
      <c r="FD28">
        <v>0.78868513772001581</v>
      </c>
      <c r="FE28">
        <v>0</v>
      </c>
      <c r="FF28">
        <v>4.1353417073170737</v>
      </c>
      <c r="FG28">
        <v>0.34175707317073811</v>
      </c>
      <c r="FH28">
        <v>4.5878587273975639E-2</v>
      </c>
      <c r="FI28">
        <v>1</v>
      </c>
      <c r="FJ28">
        <v>1</v>
      </c>
      <c r="FK28">
        <v>2</v>
      </c>
      <c r="FL28" t="s">
        <v>370</v>
      </c>
      <c r="FM28">
        <v>3.0575199999999998</v>
      </c>
      <c r="FN28">
        <v>2.76389</v>
      </c>
      <c r="FO28">
        <v>0.18579999999999999</v>
      </c>
      <c r="FP28">
        <v>0.19108</v>
      </c>
      <c r="FQ28">
        <v>0.12289</v>
      </c>
      <c r="FR28">
        <v>0.113209</v>
      </c>
      <c r="FS28">
        <v>25656.5</v>
      </c>
      <c r="FT28">
        <v>19991.8</v>
      </c>
      <c r="FU28">
        <v>29599.4</v>
      </c>
      <c r="FV28">
        <v>24180.400000000001</v>
      </c>
      <c r="FW28">
        <v>33915.9</v>
      </c>
      <c r="FX28">
        <v>31294.400000000001</v>
      </c>
      <c r="FY28">
        <v>42505.599999999999</v>
      </c>
      <c r="FZ28">
        <v>39428.300000000003</v>
      </c>
      <c r="GA28">
        <v>2.0528499999999998</v>
      </c>
      <c r="GB28">
        <v>1.9234</v>
      </c>
      <c r="GC28">
        <v>0.12050900000000001</v>
      </c>
      <c r="GD28">
        <v>0</v>
      </c>
      <c r="GE28">
        <v>27.199000000000002</v>
      </c>
      <c r="GF28">
        <v>999.9</v>
      </c>
      <c r="GG28">
        <v>61.9</v>
      </c>
      <c r="GH28">
        <v>33.6</v>
      </c>
      <c r="GI28">
        <v>32.093699999999998</v>
      </c>
      <c r="GJ28">
        <v>30.596499999999999</v>
      </c>
      <c r="GK28">
        <v>36.514400000000002</v>
      </c>
      <c r="GL28">
        <v>1</v>
      </c>
      <c r="GM28">
        <v>0.22208600000000001</v>
      </c>
      <c r="GN28">
        <v>1.4823599999999999</v>
      </c>
      <c r="GO28">
        <v>20.261099999999999</v>
      </c>
      <c r="GP28">
        <v>5.2246300000000003</v>
      </c>
      <c r="GQ28">
        <v>11.9084</v>
      </c>
      <c r="GR28">
        <v>4.9637000000000002</v>
      </c>
      <c r="GS28">
        <v>3.2919999999999998</v>
      </c>
      <c r="GT28">
        <v>9999</v>
      </c>
      <c r="GU28">
        <v>9999</v>
      </c>
      <c r="GV28">
        <v>9999</v>
      </c>
      <c r="GW28">
        <v>992.6</v>
      </c>
      <c r="GX28">
        <v>1.87714</v>
      </c>
      <c r="GY28">
        <v>1.8754599999999999</v>
      </c>
      <c r="GZ28">
        <v>1.8742300000000001</v>
      </c>
      <c r="HA28">
        <v>1.8734299999999999</v>
      </c>
      <c r="HB28">
        <v>1.8748499999999999</v>
      </c>
      <c r="HC28">
        <v>1.8697900000000001</v>
      </c>
      <c r="HD28">
        <v>1.8739600000000001</v>
      </c>
      <c r="HE28">
        <v>1.8791199999999999</v>
      </c>
      <c r="HF28">
        <v>0</v>
      </c>
      <c r="HG28">
        <v>0</v>
      </c>
      <c r="HH28">
        <v>0</v>
      </c>
      <c r="HI28">
        <v>0</v>
      </c>
      <c r="HJ28" t="s">
        <v>371</v>
      </c>
      <c r="HK28" t="s">
        <v>372</v>
      </c>
      <c r="HL28" t="s">
        <v>373</v>
      </c>
      <c r="HM28" t="s">
        <v>780</v>
      </c>
      <c r="HN28" t="s">
        <v>780</v>
      </c>
      <c r="HO28" t="s">
        <v>373</v>
      </c>
      <c r="HP28">
        <v>0</v>
      </c>
      <c r="HQ28">
        <v>100</v>
      </c>
      <c r="HR28">
        <v>100</v>
      </c>
      <c r="HS28">
        <v>8.2620000000000005</v>
      </c>
      <c r="HT28">
        <v>1.3692</v>
      </c>
      <c r="HU28">
        <v>4.8925915077363786</v>
      </c>
      <c r="HV28">
        <v>6.5289834966774643E-3</v>
      </c>
      <c r="HW28">
        <v>-3.637491770542342E-6</v>
      </c>
      <c r="HX28">
        <v>7.2908839589717725E-10</v>
      </c>
      <c r="HY28">
        <v>0.42135512323813779</v>
      </c>
      <c r="HZ28">
        <v>4.1963366034610879E-2</v>
      </c>
      <c r="IA28">
        <v>-4.0001743216473728E-4</v>
      </c>
      <c r="IB28">
        <v>9.9319402524137803E-6</v>
      </c>
      <c r="IC28">
        <v>1</v>
      </c>
      <c r="ID28">
        <v>2008</v>
      </c>
      <c r="IE28">
        <v>1</v>
      </c>
      <c r="IF28">
        <v>25</v>
      </c>
      <c r="IG28">
        <v>1.3</v>
      </c>
      <c r="IH28">
        <v>4.5</v>
      </c>
      <c r="II28">
        <v>2.18628</v>
      </c>
      <c r="IJ28">
        <v>2.4182100000000002</v>
      </c>
      <c r="IK28">
        <v>1.42578</v>
      </c>
      <c r="IL28">
        <v>2.2839399999999999</v>
      </c>
      <c r="IM28">
        <v>1.5478499999999999</v>
      </c>
      <c r="IN28">
        <v>2.3925800000000002</v>
      </c>
      <c r="IO28">
        <v>37.602200000000003</v>
      </c>
      <c r="IP28">
        <v>15.611800000000001</v>
      </c>
      <c r="IQ28">
        <v>18</v>
      </c>
      <c r="IR28">
        <v>573.36599999999999</v>
      </c>
      <c r="IS28">
        <v>475.07100000000003</v>
      </c>
      <c r="IT28">
        <v>25.0001</v>
      </c>
      <c r="IU28">
        <v>30.0015</v>
      </c>
      <c r="IV28">
        <v>30.0001</v>
      </c>
      <c r="IW28">
        <v>29.990400000000001</v>
      </c>
      <c r="IX28">
        <v>29.927499999999998</v>
      </c>
      <c r="IY28">
        <v>43.790199999999999</v>
      </c>
      <c r="IZ28">
        <v>34.186500000000002</v>
      </c>
      <c r="JA28">
        <v>30.871400000000001</v>
      </c>
      <c r="JB28">
        <v>25</v>
      </c>
      <c r="JC28">
        <v>1000</v>
      </c>
      <c r="JD28">
        <v>22.049399999999999</v>
      </c>
      <c r="JE28">
        <v>98.738</v>
      </c>
      <c r="JF28">
        <v>100.33499999999999</v>
      </c>
    </row>
    <row r="29" spans="1:266" x14ac:dyDescent="0.2">
      <c r="A29">
        <v>13</v>
      </c>
      <c r="B29">
        <v>1657680097.5999999</v>
      </c>
      <c r="C29">
        <v>1871.099999904633</v>
      </c>
      <c r="D29" t="s">
        <v>897</v>
      </c>
      <c r="E29" t="s">
        <v>898</v>
      </c>
      <c r="F29" t="s">
        <v>366</v>
      </c>
      <c r="H29" t="s">
        <v>449</v>
      </c>
      <c r="I29" t="s">
        <v>533</v>
      </c>
      <c r="J29" t="s">
        <v>863</v>
      </c>
      <c r="K29">
        <v>1657680097.5999999</v>
      </c>
      <c r="L29">
        <f t="shared" si="0"/>
        <v>4.005945124107858E-3</v>
      </c>
      <c r="M29">
        <f t="shared" si="1"/>
        <v>4.0059451241078579</v>
      </c>
      <c r="N29">
        <f t="shared" si="2"/>
        <v>22.878133372995173</v>
      </c>
      <c r="O29">
        <f t="shared" si="3"/>
        <v>1169.9490000000001</v>
      </c>
      <c r="P29">
        <f t="shared" si="4"/>
        <v>1027.2675752454097</v>
      </c>
      <c r="Q29">
        <f t="shared" si="5"/>
        <v>103.62239637448583</v>
      </c>
      <c r="R29">
        <f t="shared" si="6"/>
        <v>118.01493781887481</v>
      </c>
      <c r="S29">
        <f t="shared" si="7"/>
        <v>0.33088462457981288</v>
      </c>
      <c r="T29">
        <f t="shared" si="8"/>
        <v>1.9154233246993488</v>
      </c>
      <c r="U29">
        <f t="shared" si="9"/>
        <v>0.30209868363066844</v>
      </c>
      <c r="V29">
        <f t="shared" si="10"/>
        <v>0.19118885259956861</v>
      </c>
      <c r="W29">
        <f t="shared" si="11"/>
        <v>241.75612199999998</v>
      </c>
      <c r="X29">
        <f t="shared" si="12"/>
        <v>28.535573651942457</v>
      </c>
      <c r="Y29">
        <f t="shared" si="13"/>
        <v>28.535573651942457</v>
      </c>
      <c r="Z29">
        <f t="shared" si="14"/>
        <v>3.9149486902148216</v>
      </c>
      <c r="AA29">
        <f t="shared" si="15"/>
        <v>69.181588611796187</v>
      </c>
      <c r="AB29">
        <f t="shared" si="16"/>
        <v>2.62068131945556</v>
      </c>
      <c r="AC29">
        <f t="shared" si="17"/>
        <v>3.788119602400553</v>
      </c>
      <c r="AD29">
        <f t="shared" si="18"/>
        <v>1.2942673707592616</v>
      </c>
      <c r="AE29">
        <f t="shared" si="19"/>
        <v>-176.66217997315653</v>
      </c>
      <c r="AF29">
        <f t="shared" si="20"/>
        <v>-58.444874277375632</v>
      </c>
      <c r="AG29">
        <f t="shared" si="21"/>
        <v>-6.6678466419452462</v>
      </c>
      <c r="AH29">
        <f t="shared" si="22"/>
        <v>-1.8778892477442355E-2</v>
      </c>
      <c r="AI29">
        <v>0</v>
      </c>
      <c r="AJ29">
        <v>0</v>
      </c>
      <c r="AK29">
        <f t="shared" si="23"/>
        <v>1</v>
      </c>
      <c r="AL29">
        <f t="shared" si="24"/>
        <v>0</v>
      </c>
      <c r="AM29">
        <f t="shared" si="25"/>
        <v>25718.613721621394</v>
      </c>
      <c r="AN29" t="s">
        <v>367</v>
      </c>
      <c r="AO29" t="s">
        <v>367</v>
      </c>
      <c r="AP29">
        <v>0</v>
      </c>
      <c r="AQ29">
        <v>0</v>
      </c>
      <c r="AR29" t="e">
        <f t="shared" si="26"/>
        <v>#DIV/0!</v>
      </c>
      <c r="AS29">
        <v>0</v>
      </c>
      <c r="AT29" t="s">
        <v>367</v>
      </c>
      <c r="AU29" t="s">
        <v>367</v>
      </c>
      <c r="AV29">
        <v>0</v>
      </c>
      <c r="AW29">
        <v>0</v>
      </c>
      <c r="AX29" t="e">
        <f t="shared" si="27"/>
        <v>#DIV/0!</v>
      </c>
      <c r="AY29">
        <v>0.5</v>
      </c>
      <c r="AZ29">
        <f t="shared" si="28"/>
        <v>1261.2737999999999</v>
      </c>
      <c r="BA29">
        <f t="shared" si="29"/>
        <v>22.878133372995173</v>
      </c>
      <c r="BB29" t="e">
        <f t="shared" si="30"/>
        <v>#DIV/0!</v>
      </c>
      <c r="BC29">
        <f t="shared" si="31"/>
        <v>1.8138911133328207E-2</v>
      </c>
      <c r="BD29" t="e">
        <f t="shared" si="32"/>
        <v>#DIV/0!</v>
      </c>
      <c r="BE29" t="e">
        <f t="shared" si="33"/>
        <v>#DIV/0!</v>
      </c>
      <c r="BF29" t="s">
        <v>367</v>
      </c>
      <c r="BG29">
        <v>0</v>
      </c>
      <c r="BH29" t="e">
        <f t="shared" si="34"/>
        <v>#DIV/0!</v>
      </c>
      <c r="BI29" t="e">
        <f t="shared" si="35"/>
        <v>#DIV/0!</v>
      </c>
      <c r="BJ29" t="e">
        <f t="shared" si="36"/>
        <v>#DIV/0!</v>
      </c>
      <c r="BK29" t="e">
        <f t="shared" si="37"/>
        <v>#DIV/0!</v>
      </c>
      <c r="BL29" t="e">
        <f t="shared" si="38"/>
        <v>#DIV/0!</v>
      </c>
      <c r="BM29" t="e">
        <f t="shared" si="39"/>
        <v>#DIV/0!</v>
      </c>
      <c r="BN29" t="e">
        <f t="shared" si="40"/>
        <v>#DIV/0!</v>
      </c>
      <c r="BO29" t="e">
        <f t="shared" si="41"/>
        <v>#DIV/0!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f t="shared" si="42"/>
        <v>1500.07</v>
      </c>
      <c r="CI29">
        <f t="shared" si="43"/>
        <v>1261.2737999999999</v>
      </c>
      <c r="CJ29">
        <f t="shared" si="44"/>
        <v>0.84080996220176396</v>
      </c>
      <c r="CK29">
        <f t="shared" si="45"/>
        <v>0.16116322704940436</v>
      </c>
      <c r="CL29">
        <v>6</v>
      </c>
      <c r="CM29">
        <v>0.5</v>
      </c>
      <c r="CN29" t="s">
        <v>368</v>
      </c>
      <c r="CO29">
        <v>2</v>
      </c>
      <c r="CP29">
        <v>1657680097.5999999</v>
      </c>
      <c r="CQ29">
        <v>1169.9490000000001</v>
      </c>
      <c r="CR29">
        <v>1200.01</v>
      </c>
      <c r="CS29">
        <v>25.9803</v>
      </c>
      <c r="CT29">
        <v>21.725100000000001</v>
      </c>
      <c r="CU29">
        <v>1161.3900000000001</v>
      </c>
      <c r="CV29">
        <v>24.62</v>
      </c>
      <c r="CW29">
        <v>550.17899999999997</v>
      </c>
      <c r="CX29">
        <v>100.77200000000001</v>
      </c>
      <c r="CY29">
        <v>9.9865200000000001E-2</v>
      </c>
      <c r="CZ29">
        <v>27.9696</v>
      </c>
      <c r="DA29">
        <v>29.356300000000001</v>
      </c>
      <c r="DB29">
        <v>999.9</v>
      </c>
      <c r="DC29">
        <v>0</v>
      </c>
      <c r="DD29">
        <v>0</v>
      </c>
      <c r="DE29">
        <v>5013.75</v>
      </c>
      <c r="DF29">
        <v>0</v>
      </c>
      <c r="DG29">
        <v>1321.65</v>
      </c>
      <c r="DH29">
        <v>-30.147099999999998</v>
      </c>
      <c r="DI29">
        <v>1201.07</v>
      </c>
      <c r="DJ29">
        <v>1226.6600000000001</v>
      </c>
      <c r="DK29">
        <v>4.2551100000000002</v>
      </c>
      <c r="DL29">
        <v>1200.01</v>
      </c>
      <c r="DM29">
        <v>21.725100000000001</v>
      </c>
      <c r="DN29">
        <v>2.61808</v>
      </c>
      <c r="DO29">
        <v>2.1892800000000001</v>
      </c>
      <c r="DP29">
        <v>21.779800000000002</v>
      </c>
      <c r="DQ29">
        <v>18.8841</v>
      </c>
      <c r="DR29">
        <v>1500.07</v>
      </c>
      <c r="DS29">
        <v>0.973001</v>
      </c>
      <c r="DT29">
        <v>2.6998899999999999E-2</v>
      </c>
      <c r="DU29">
        <v>0</v>
      </c>
      <c r="DV29">
        <v>2.1711999999999998</v>
      </c>
      <c r="DW29">
        <v>0</v>
      </c>
      <c r="DX29">
        <v>17552.3</v>
      </c>
      <c r="DY29">
        <v>13304.2</v>
      </c>
      <c r="DZ29">
        <v>37.436999999999998</v>
      </c>
      <c r="EA29">
        <v>39.186999999999998</v>
      </c>
      <c r="EB29">
        <v>38</v>
      </c>
      <c r="EC29">
        <v>38.25</v>
      </c>
      <c r="ED29">
        <v>37.625</v>
      </c>
      <c r="EE29">
        <v>1459.57</v>
      </c>
      <c r="EF29">
        <v>40.5</v>
      </c>
      <c r="EG29">
        <v>0</v>
      </c>
      <c r="EH29">
        <v>1657680098.0999999</v>
      </c>
      <c r="EI29">
        <v>0</v>
      </c>
      <c r="EJ29">
        <v>2.37886</v>
      </c>
      <c r="EK29">
        <v>-1.1707307843603521</v>
      </c>
      <c r="EL29">
        <v>-164.6461543653275</v>
      </c>
      <c r="EM29">
        <v>17506.132000000001</v>
      </c>
      <c r="EN29">
        <v>15</v>
      </c>
      <c r="EO29">
        <v>1657680133.5999999</v>
      </c>
      <c r="EP29" t="s">
        <v>899</v>
      </c>
      <c r="EQ29">
        <v>1657680133.5999999</v>
      </c>
      <c r="ER29">
        <v>1657679722.0999999</v>
      </c>
      <c r="ES29">
        <v>12</v>
      </c>
      <c r="ET29">
        <v>5.6000000000000001E-2</v>
      </c>
      <c r="EU29">
        <v>7.0000000000000001E-3</v>
      </c>
      <c r="EV29">
        <v>8.5589999999999993</v>
      </c>
      <c r="EW29">
        <v>1.1930000000000001</v>
      </c>
      <c r="EX29">
        <v>1200</v>
      </c>
      <c r="EY29">
        <v>22</v>
      </c>
      <c r="EZ29">
        <v>0.08</v>
      </c>
      <c r="FA29">
        <v>0.02</v>
      </c>
      <c r="FB29">
        <v>-30.8191243902439</v>
      </c>
      <c r="FC29">
        <v>2.5661121951219328</v>
      </c>
      <c r="FD29">
        <v>0.27550374065052768</v>
      </c>
      <c r="FE29">
        <v>0</v>
      </c>
      <c r="FF29">
        <v>4.2398100000000003</v>
      </c>
      <c r="FG29">
        <v>0.30205777003484441</v>
      </c>
      <c r="FH29">
        <v>3.9187878103361308E-2</v>
      </c>
      <c r="FI29">
        <v>1</v>
      </c>
      <c r="FJ29">
        <v>1</v>
      </c>
      <c r="FK29">
        <v>2</v>
      </c>
      <c r="FL29" t="s">
        <v>370</v>
      </c>
      <c r="FM29">
        <v>3.05755</v>
      </c>
      <c r="FN29">
        <v>2.7638799999999999</v>
      </c>
      <c r="FO29">
        <v>0.209338</v>
      </c>
      <c r="FP29">
        <v>0.21454599999999999</v>
      </c>
      <c r="FQ29">
        <v>0.122118</v>
      </c>
      <c r="FR29">
        <v>0.111961</v>
      </c>
      <c r="FS29">
        <v>24914.2</v>
      </c>
      <c r="FT29">
        <v>19412.2</v>
      </c>
      <c r="FU29">
        <v>29599.8</v>
      </c>
      <c r="FV29">
        <v>24181.9</v>
      </c>
      <c r="FW29">
        <v>33947.1</v>
      </c>
      <c r="FX29">
        <v>31341.8</v>
      </c>
      <c r="FY29">
        <v>42505.5</v>
      </c>
      <c r="FZ29">
        <v>39430.9</v>
      </c>
      <c r="GA29">
        <v>2.0527700000000002</v>
      </c>
      <c r="GB29">
        <v>1.9216200000000001</v>
      </c>
      <c r="GC29">
        <v>0.13109999999999999</v>
      </c>
      <c r="GD29">
        <v>0</v>
      </c>
      <c r="GE29">
        <v>27.216799999999999</v>
      </c>
      <c r="GF29">
        <v>999.9</v>
      </c>
      <c r="GG29">
        <v>61.5</v>
      </c>
      <c r="GH29">
        <v>33.799999999999997</v>
      </c>
      <c r="GI29">
        <v>32.2483</v>
      </c>
      <c r="GJ29">
        <v>30.366499999999998</v>
      </c>
      <c r="GK29">
        <v>35.805300000000003</v>
      </c>
      <c r="GL29">
        <v>1</v>
      </c>
      <c r="GM29">
        <v>0.22133900000000001</v>
      </c>
      <c r="GN29">
        <v>1.4927900000000001</v>
      </c>
      <c r="GO29">
        <v>20.261199999999999</v>
      </c>
      <c r="GP29">
        <v>5.2237299999999998</v>
      </c>
      <c r="GQ29">
        <v>11.908099999999999</v>
      </c>
      <c r="GR29">
        <v>4.9637000000000002</v>
      </c>
      <c r="GS29">
        <v>3.2919999999999998</v>
      </c>
      <c r="GT29">
        <v>9999</v>
      </c>
      <c r="GU29">
        <v>9999</v>
      </c>
      <c r="GV29">
        <v>9999</v>
      </c>
      <c r="GW29">
        <v>992.6</v>
      </c>
      <c r="GX29">
        <v>1.87714</v>
      </c>
      <c r="GY29">
        <v>1.87548</v>
      </c>
      <c r="GZ29">
        <v>1.8742000000000001</v>
      </c>
      <c r="HA29">
        <v>1.8734200000000001</v>
      </c>
      <c r="HB29">
        <v>1.8748499999999999</v>
      </c>
      <c r="HC29">
        <v>1.86981</v>
      </c>
      <c r="HD29">
        <v>1.8739600000000001</v>
      </c>
      <c r="HE29">
        <v>1.8791199999999999</v>
      </c>
      <c r="HF29">
        <v>0</v>
      </c>
      <c r="HG29">
        <v>0</v>
      </c>
      <c r="HH29">
        <v>0</v>
      </c>
      <c r="HI29">
        <v>0</v>
      </c>
      <c r="HJ29" t="s">
        <v>371</v>
      </c>
      <c r="HK29" t="s">
        <v>372</v>
      </c>
      <c r="HL29" t="s">
        <v>373</v>
      </c>
      <c r="HM29" t="s">
        <v>780</v>
      </c>
      <c r="HN29" t="s">
        <v>780</v>
      </c>
      <c r="HO29" t="s">
        <v>373</v>
      </c>
      <c r="HP29">
        <v>0</v>
      </c>
      <c r="HQ29">
        <v>100</v>
      </c>
      <c r="HR29">
        <v>100</v>
      </c>
      <c r="HS29">
        <v>8.5589999999999993</v>
      </c>
      <c r="HT29">
        <v>1.3603000000000001</v>
      </c>
      <c r="HU29">
        <v>4.6536156288952757</v>
      </c>
      <c r="HV29">
        <v>6.5289834966774643E-3</v>
      </c>
      <c r="HW29">
        <v>-3.637491770542342E-6</v>
      </c>
      <c r="HX29">
        <v>7.2908839589717725E-10</v>
      </c>
      <c r="HY29">
        <v>0.42135512323813779</v>
      </c>
      <c r="HZ29">
        <v>4.1963366034610879E-2</v>
      </c>
      <c r="IA29">
        <v>-4.0001743216473728E-4</v>
      </c>
      <c r="IB29">
        <v>9.9319402524137803E-6</v>
      </c>
      <c r="IC29">
        <v>1</v>
      </c>
      <c r="ID29">
        <v>2008</v>
      </c>
      <c r="IE29">
        <v>1</v>
      </c>
      <c r="IF29">
        <v>25</v>
      </c>
      <c r="IG29">
        <v>1.3</v>
      </c>
      <c r="IH29">
        <v>6.3</v>
      </c>
      <c r="II29">
        <v>2.5439500000000002</v>
      </c>
      <c r="IJ29">
        <v>2.4340799999999998</v>
      </c>
      <c r="IK29">
        <v>1.42578</v>
      </c>
      <c r="IL29">
        <v>2.2839399999999999</v>
      </c>
      <c r="IM29">
        <v>1.5478499999999999</v>
      </c>
      <c r="IN29">
        <v>2.2827099999999998</v>
      </c>
      <c r="IO29">
        <v>37.795299999999997</v>
      </c>
      <c r="IP29">
        <v>15.5855</v>
      </c>
      <c r="IQ29">
        <v>18</v>
      </c>
      <c r="IR29">
        <v>573.38499999999999</v>
      </c>
      <c r="IS29">
        <v>473.97800000000001</v>
      </c>
      <c r="IT29">
        <v>25.0001</v>
      </c>
      <c r="IU29">
        <v>30.006599999999999</v>
      </c>
      <c r="IV29">
        <v>29.9999</v>
      </c>
      <c r="IW29">
        <v>29.998200000000001</v>
      </c>
      <c r="IX29">
        <v>29.93</v>
      </c>
      <c r="IY29">
        <v>50.931399999999996</v>
      </c>
      <c r="IZ29">
        <v>34.9482</v>
      </c>
      <c r="JA29">
        <v>27.396599999999999</v>
      </c>
      <c r="JB29">
        <v>25</v>
      </c>
      <c r="JC29">
        <v>1200</v>
      </c>
      <c r="JD29">
        <v>21.834700000000002</v>
      </c>
      <c r="JE29">
        <v>98.738399999999999</v>
      </c>
      <c r="JF29">
        <v>100.34099999999999</v>
      </c>
    </row>
    <row r="30" spans="1:266" x14ac:dyDescent="0.2">
      <c r="A30">
        <v>14</v>
      </c>
      <c r="B30">
        <v>1657680210</v>
      </c>
      <c r="C30">
        <v>1983.5</v>
      </c>
      <c r="D30" t="s">
        <v>900</v>
      </c>
      <c r="E30" t="s">
        <v>901</v>
      </c>
      <c r="F30" t="s">
        <v>366</v>
      </c>
      <c r="H30" t="s">
        <v>449</v>
      </c>
      <c r="I30" t="s">
        <v>533</v>
      </c>
      <c r="J30" t="s">
        <v>863</v>
      </c>
      <c r="K30">
        <v>1657680210</v>
      </c>
      <c r="L30">
        <f t="shared" si="0"/>
        <v>4.0222925750149829E-3</v>
      </c>
      <c r="M30">
        <f t="shared" si="1"/>
        <v>4.0222925750149825</v>
      </c>
      <c r="N30">
        <f t="shared" si="2"/>
        <v>22.782844084027179</v>
      </c>
      <c r="O30">
        <f t="shared" si="3"/>
        <v>1468.7070000000001</v>
      </c>
      <c r="P30">
        <f t="shared" si="4"/>
        <v>1321.764155122911</v>
      </c>
      <c r="Q30">
        <f t="shared" si="5"/>
        <v>133.32880827987091</v>
      </c>
      <c r="R30">
        <f t="shared" si="6"/>
        <v>148.15120629753721</v>
      </c>
      <c r="S30">
        <f t="shared" si="7"/>
        <v>0.33475968967619441</v>
      </c>
      <c r="T30">
        <f t="shared" si="8"/>
        <v>1.9127637447154258</v>
      </c>
      <c r="U30">
        <f t="shared" si="9"/>
        <v>0.30529057789440311</v>
      </c>
      <c r="V30">
        <f t="shared" si="10"/>
        <v>0.19323764836457591</v>
      </c>
      <c r="W30">
        <f t="shared" si="11"/>
        <v>241.73914499999998</v>
      </c>
      <c r="X30">
        <f t="shared" si="12"/>
        <v>28.337166348083212</v>
      </c>
      <c r="Y30">
        <f t="shared" si="13"/>
        <v>28.337166348083212</v>
      </c>
      <c r="Z30">
        <f t="shared" si="14"/>
        <v>3.8700723290517418</v>
      </c>
      <c r="AA30">
        <f t="shared" si="15"/>
        <v>68.973539531932346</v>
      </c>
      <c r="AB30">
        <f t="shared" si="16"/>
        <v>2.5835704168190405</v>
      </c>
      <c r="AC30">
        <f t="shared" si="17"/>
        <v>3.7457413877142511</v>
      </c>
      <c r="AD30">
        <f t="shared" si="18"/>
        <v>1.2865019122327013</v>
      </c>
      <c r="AE30">
        <f t="shared" si="19"/>
        <v>-177.38310255816074</v>
      </c>
      <c r="AF30">
        <f t="shared" si="20"/>
        <v>-57.78549279387132</v>
      </c>
      <c r="AG30">
        <f t="shared" si="21"/>
        <v>-6.5889344941522117</v>
      </c>
      <c r="AH30">
        <f t="shared" si="22"/>
        <v>-1.8384846184282821E-2</v>
      </c>
      <c r="AI30">
        <v>0</v>
      </c>
      <c r="AJ30">
        <v>0</v>
      </c>
      <c r="AK30">
        <f t="shared" si="23"/>
        <v>1</v>
      </c>
      <c r="AL30">
        <f t="shared" si="24"/>
        <v>0</v>
      </c>
      <c r="AM30">
        <f t="shared" si="25"/>
        <v>25668.384660402429</v>
      </c>
      <c r="AN30" t="s">
        <v>367</v>
      </c>
      <c r="AO30" t="s">
        <v>367</v>
      </c>
      <c r="AP30">
        <v>0</v>
      </c>
      <c r="AQ30">
        <v>0</v>
      </c>
      <c r="AR30" t="e">
        <f t="shared" si="26"/>
        <v>#DIV/0!</v>
      </c>
      <c r="AS30">
        <v>0</v>
      </c>
      <c r="AT30" t="s">
        <v>367</v>
      </c>
      <c r="AU30" t="s">
        <v>367</v>
      </c>
      <c r="AV30">
        <v>0</v>
      </c>
      <c r="AW30">
        <v>0</v>
      </c>
      <c r="AX30" t="e">
        <f t="shared" si="27"/>
        <v>#DIV/0!</v>
      </c>
      <c r="AY30">
        <v>0.5</v>
      </c>
      <c r="AZ30">
        <f t="shared" si="28"/>
        <v>1261.1817000000001</v>
      </c>
      <c r="BA30">
        <f t="shared" si="29"/>
        <v>22.782844084027179</v>
      </c>
      <c r="BB30" t="e">
        <f t="shared" si="30"/>
        <v>#DIV/0!</v>
      </c>
      <c r="BC30">
        <f t="shared" si="31"/>
        <v>1.8064680199551878E-2</v>
      </c>
      <c r="BD30" t="e">
        <f t="shared" si="32"/>
        <v>#DIV/0!</v>
      </c>
      <c r="BE30" t="e">
        <f t="shared" si="33"/>
        <v>#DIV/0!</v>
      </c>
      <c r="BF30" t="s">
        <v>367</v>
      </c>
      <c r="BG30">
        <v>0</v>
      </c>
      <c r="BH30" t="e">
        <f t="shared" si="34"/>
        <v>#DIV/0!</v>
      </c>
      <c r="BI30" t="e">
        <f t="shared" si="35"/>
        <v>#DIV/0!</v>
      </c>
      <c r="BJ30" t="e">
        <f t="shared" si="36"/>
        <v>#DIV/0!</v>
      </c>
      <c r="BK30" t="e">
        <f t="shared" si="37"/>
        <v>#DIV/0!</v>
      </c>
      <c r="BL30" t="e">
        <f t="shared" si="38"/>
        <v>#DIV/0!</v>
      </c>
      <c r="BM30" t="e">
        <f t="shared" si="39"/>
        <v>#DIV/0!</v>
      </c>
      <c r="BN30" t="e">
        <f t="shared" si="40"/>
        <v>#DIV/0!</v>
      </c>
      <c r="BO30" t="e">
        <f t="shared" si="41"/>
        <v>#DIV/0!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f t="shared" si="42"/>
        <v>1499.96</v>
      </c>
      <c r="CI30">
        <f t="shared" si="43"/>
        <v>1261.1817000000001</v>
      </c>
      <c r="CJ30">
        <f t="shared" si="44"/>
        <v>0.84081022160590946</v>
      </c>
      <c r="CK30">
        <f t="shared" si="45"/>
        <v>0.16116372769940529</v>
      </c>
      <c r="CL30">
        <v>6</v>
      </c>
      <c r="CM30">
        <v>0.5</v>
      </c>
      <c r="CN30" t="s">
        <v>368</v>
      </c>
      <c r="CO30">
        <v>2</v>
      </c>
      <c r="CP30">
        <v>1657680210</v>
      </c>
      <c r="CQ30">
        <v>1468.7070000000001</v>
      </c>
      <c r="CR30">
        <v>1500</v>
      </c>
      <c r="CS30">
        <v>25.612400000000001</v>
      </c>
      <c r="CT30">
        <v>21.337599999999998</v>
      </c>
      <c r="CU30">
        <v>1459.88</v>
      </c>
      <c r="CV30">
        <v>24.266400000000001</v>
      </c>
      <c r="CW30">
        <v>550.09900000000005</v>
      </c>
      <c r="CX30">
        <v>100.77200000000001</v>
      </c>
      <c r="CY30">
        <v>9.9859600000000007E-2</v>
      </c>
      <c r="CZ30">
        <v>27.776800000000001</v>
      </c>
      <c r="DA30">
        <v>29.230899999999998</v>
      </c>
      <c r="DB30">
        <v>999.9</v>
      </c>
      <c r="DC30">
        <v>0</v>
      </c>
      <c r="DD30">
        <v>0</v>
      </c>
      <c r="DE30">
        <v>5002.5</v>
      </c>
      <c r="DF30">
        <v>0</v>
      </c>
      <c r="DG30">
        <v>1330.47</v>
      </c>
      <c r="DH30">
        <v>-31.362300000000001</v>
      </c>
      <c r="DI30">
        <v>1507.24</v>
      </c>
      <c r="DJ30">
        <v>1532.7</v>
      </c>
      <c r="DK30">
        <v>4.2748499999999998</v>
      </c>
      <c r="DL30">
        <v>1500</v>
      </c>
      <c r="DM30">
        <v>21.337599999999998</v>
      </c>
      <c r="DN30">
        <v>2.58101</v>
      </c>
      <c r="DO30">
        <v>2.1502300000000001</v>
      </c>
      <c r="DP30">
        <v>21.546600000000002</v>
      </c>
      <c r="DQ30">
        <v>18.5962</v>
      </c>
      <c r="DR30">
        <v>1499.96</v>
      </c>
      <c r="DS30">
        <v>0.97299100000000005</v>
      </c>
      <c r="DT30">
        <v>2.7008999999999998E-2</v>
      </c>
      <c r="DU30">
        <v>0</v>
      </c>
      <c r="DV30">
        <v>2.5280999999999998</v>
      </c>
      <c r="DW30">
        <v>0</v>
      </c>
      <c r="DX30">
        <v>17489.7</v>
      </c>
      <c r="DY30">
        <v>13303.2</v>
      </c>
      <c r="DZ30">
        <v>36.936999999999998</v>
      </c>
      <c r="EA30">
        <v>38.875</v>
      </c>
      <c r="EB30">
        <v>37.686999999999998</v>
      </c>
      <c r="EC30">
        <v>37.561999999999998</v>
      </c>
      <c r="ED30">
        <v>37.186999999999998</v>
      </c>
      <c r="EE30">
        <v>1459.45</v>
      </c>
      <c r="EF30">
        <v>40.51</v>
      </c>
      <c r="EG30">
        <v>0</v>
      </c>
      <c r="EH30">
        <v>1657680210.9000001</v>
      </c>
      <c r="EI30">
        <v>0</v>
      </c>
      <c r="EJ30">
        <v>2.2671399999999999</v>
      </c>
      <c r="EK30">
        <v>4.7453838845239918E-2</v>
      </c>
      <c r="EL30">
        <v>127.47692239565561</v>
      </c>
      <c r="EM30">
        <v>17528.428</v>
      </c>
      <c r="EN30">
        <v>15</v>
      </c>
      <c r="EO30">
        <v>1657680250.5</v>
      </c>
      <c r="EP30" t="s">
        <v>902</v>
      </c>
      <c r="EQ30">
        <v>1657680250.5</v>
      </c>
      <c r="ER30">
        <v>1657679722.0999999</v>
      </c>
      <c r="ES30">
        <v>13</v>
      </c>
      <c r="ET30">
        <v>5.1999999999999998E-2</v>
      </c>
      <c r="EU30">
        <v>7.0000000000000001E-3</v>
      </c>
      <c r="EV30">
        <v>8.827</v>
      </c>
      <c r="EW30">
        <v>1.1930000000000001</v>
      </c>
      <c r="EX30">
        <v>1500</v>
      </c>
      <c r="EY30">
        <v>22</v>
      </c>
      <c r="EZ30">
        <v>0.22</v>
      </c>
      <c r="FA30">
        <v>0.02</v>
      </c>
      <c r="FB30">
        <v>-31.858084999999999</v>
      </c>
      <c r="FC30">
        <v>3.6765433395873339</v>
      </c>
      <c r="FD30">
        <v>0.36027726236192031</v>
      </c>
      <c r="FE30">
        <v>0</v>
      </c>
      <c r="FF30">
        <v>4.3599112500000006</v>
      </c>
      <c r="FG30">
        <v>-0.4705286679174433</v>
      </c>
      <c r="FH30">
        <v>4.7654670714815522E-2</v>
      </c>
      <c r="FI30">
        <v>1</v>
      </c>
      <c r="FJ30">
        <v>1</v>
      </c>
      <c r="FK30">
        <v>2</v>
      </c>
      <c r="FL30" t="s">
        <v>370</v>
      </c>
      <c r="FM30">
        <v>3.0573399999999999</v>
      </c>
      <c r="FN30">
        <v>2.7638199999999999</v>
      </c>
      <c r="FO30">
        <v>0.24122399999999999</v>
      </c>
      <c r="FP30">
        <v>0.24615899999999999</v>
      </c>
      <c r="FQ30">
        <v>0.12089</v>
      </c>
      <c r="FR30">
        <v>0.11056299999999999</v>
      </c>
      <c r="FS30">
        <v>23906.9</v>
      </c>
      <c r="FT30">
        <v>18628.7</v>
      </c>
      <c r="FU30">
        <v>29598.6</v>
      </c>
      <c r="FV30">
        <v>24180.7</v>
      </c>
      <c r="FW30">
        <v>33994.699999999997</v>
      </c>
      <c r="FX30">
        <v>31391</v>
      </c>
      <c r="FY30">
        <v>42503.1</v>
      </c>
      <c r="FZ30">
        <v>39428.6</v>
      </c>
      <c r="GA30">
        <v>2.0526499999999999</v>
      </c>
      <c r="GB30">
        <v>1.91933</v>
      </c>
      <c r="GC30">
        <v>0.13458700000000001</v>
      </c>
      <c r="GD30">
        <v>0</v>
      </c>
      <c r="GE30">
        <v>27.033999999999999</v>
      </c>
      <c r="GF30">
        <v>999.9</v>
      </c>
      <c r="GG30">
        <v>60.9</v>
      </c>
      <c r="GH30">
        <v>34</v>
      </c>
      <c r="GI30">
        <v>32.288200000000003</v>
      </c>
      <c r="GJ30">
        <v>30.746500000000001</v>
      </c>
      <c r="GK30">
        <v>36.626600000000003</v>
      </c>
      <c r="GL30">
        <v>1</v>
      </c>
      <c r="GM30">
        <v>0.222022</v>
      </c>
      <c r="GN30">
        <v>1.3948100000000001</v>
      </c>
      <c r="GO30">
        <v>20.261900000000001</v>
      </c>
      <c r="GP30">
        <v>5.2243300000000001</v>
      </c>
      <c r="GQ30">
        <v>11.908099999999999</v>
      </c>
      <c r="GR30">
        <v>4.9637000000000002</v>
      </c>
      <c r="GS30">
        <v>3.2919999999999998</v>
      </c>
      <c r="GT30">
        <v>9999</v>
      </c>
      <c r="GU30">
        <v>9999</v>
      </c>
      <c r="GV30">
        <v>9999</v>
      </c>
      <c r="GW30">
        <v>992.6</v>
      </c>
      <c r="GX30">
        <v>1.8771599999999999</v>
      </c>
      <c r="GY30">
        <v>1.8755599999999999</v>
      </c>
      <c r="GZ30">
        <v>1.8742399999999999</v>
      </c>
      <c r="HA30">
        <v>1.8734599999999999</v>
      </c>
      <c r="HB30">
        <v>1.8748499999999999</v>
      </c>
      <c r="HC30">
        <v>1.86981</v>
      </c>
      <c r="HD30">
        <v>1.8740300000000001</v>
      </c>
      <c r="HE30">
        <v>1.8791199999999999</v>
      </c>
      <c r="HF30">
        <v>0</v>
      </c>
      <c r="HG30">
        <v>0</v>
      </c>
      <c r="HH30">
        <v>0</v>
      </c>
      <c r="HI30">
        <v>0</v>
      </c>
      <c r="HJ30" t="s">
        <v>371</v>
      </c>
      <c r="HK30" t="s">
        <v>372</v>
      </c>
      <c r="HL30" t="s">
        <v>373</v>
      </c>
      <c r="HM30" t="s">
        <v>780</v>
      </c>
      <c r="HN30" t="s">
        <v>780</v>
      </c>
      <c r="HO30" t="s">
        <v>373</v>
      </c>
      <c r="HP30">
        <v>0</v>
      </c>
      <c r="HQ30">
        <v>100</v>
      </c>
      <c r="HR30">
        <v>100</v>
      </c>
      <c r="HS30">
        <v>8.827</v>
      </c>
      <c r="HT30">
        <v>1.3460000000000001</v>
      </c>
      <c r="HU30">
        <v>4.7100804758182191</v>
      </c>
      <c r="HV30">
        <v>6.5289834966774643E-3</v>
      </c>
      <c r="HW30">
        <v>-3.637491770542342E-6</v>
      </c>
      <c r="HX30">
        <v>7.2908839589717725E-10</v>
      </c>
      <c r="HY30">
        <v>0.42135512323813779</v>
      </c>
      <c r="HZ30">
        <v>4.1963366034610879E-2</v>
      </c>
      <c r="IA30">
        <v>-4.0001743216473728E-4</v>
      </c>
      <c r="IB30">
        <v>9.9319402524137803E-6</v>
      </c>
      <c r="IC30">
        <v>1</v>
      </c>
      <c r="ID30">
        <v>2008</v>
      </c>
      <c r="IE30">
        <v>1</v>
      </c>
      <c r="IF30">
        <v>25</v>
      </c>
      <c r="IG30">
        <v>1.3</v>
      </c>
      <c r="IH30">
        <v>8.1</v>
      </c>
      <c r="II30">
        <v>3.0590799999999998</v>
      </c>
      <c r="IJ30">
        <v>2.3913600000000002</v>
      </c>
      <c r="IK30">
        <v>1.42578</v>
      </c>
      <c r="IL30">
        <v>2.2839399999999999</v>
      </c>
      <c r="IM30">
        <v>1.5478499999999999</v>
      </c>
      <c r="IN30">
        <v>2.3852500000000001</v>
      </c>
      <c r="IO30">
        <v>37.9649</v>
      </c>
      <c r="IP30">
        <v>15.5768</v>
      </c>
      <c r="IQ30">
        <v>18</v>
      </c>
      <c r="IR30">
        <v>573.40800000000002</v>
      </c>
      <c r="IS30">
        <v>472.65300000000002</v>
      </c>
      <c r="IT30">
        <v>24.997</v>
      </c>
      <c r="IU30">
        <v>30.016999999999999</v>
      </c>
      <c r="IV30">
        <v>30</v>
      </c>
      <c r="IW30">
        <v>30.010100000000001</v>
      </c>
      <c r="IX30">
        <v>29.944600000000001</v>
      </c>
      <c r="IY30">
        <v>61.258800000000001</v>
      </c>
      <c r="IZ30">
        <v>36.005200000000002</v>
      </c>
      <c r="JA30">
        <v>23.570799999999998</v>
      </c>
      <c r="JB30">
        <v>25</v>
      </c>
      <c r="JC30">
        <v>1500</v>
      </c>
      <c r="JD30">
        <v>21.415500000000002</v>
      </c>
      <c r="JE30">
        <v>98.733500000000006</v>
      </c>
      <c r="JF30">
        <v>100.336</v>
      </c>
    </row>
    <row r="31" spans="1:266" x14ac:dyDescent="0.2">
      <c r="A31">
        <v>15</v>
      </c>
      <c r="B31">
        <v>1657680326.5</v>
      </c>
      <c r="C31">
        <v>2100</v>
      </c>
      <c r="D31" t="s">
        <v>903</v>
      </c>
      <c r="E31" t="s">
        <v>904</v>
      </c>
      <c r="F31" t="s">
        <v>366</v>
      </c>
      <c r="H31" t="s">
        <v>449</v>
      </c>
      <c r="I31" t="s">
        <v>533</v>
      </c>
      <c r="J31" t="s">
        <v>863</v>
      </c>
      <c r="K31">
        <v>1657680326.5</v>
      </c>
      <c r="L31">
        <f t="shared" si="0"/>
        <v>3.9099258756481224E-3</v>
      </c>
      <c r="M31">
        <f t="shared" si="1"/>
        <v>3.9099258756481228</v>
      </c>
      <c r="N31">
        <f t="shared" si="2"/>
        <v>22.750472007334871</v>
      </c>
      <c r="O31">
        <f t="shared" si="3"/>
        <v>1966.884</v>
      </c>
      <c r="P31">
        <f t="shared" si="4"/>
        <v>1800.0176061636676</v>
      </c>
      <c r="Q31">
        <f t="shared" si="5"/>
        <v>181.56971275267335</v>
      </c>
      <c r="R31">
        <f t="shared" si="6"/>
        <v>198.40170544718401</v>
      </c>
      <c r="S31">
        <f t="shared" si="7"/>
        <v>0.31104314811375966</v>
      </c>
      <c r="T31">
        <f t="shared" si="8"/>
        <v>1.9056523384126169</v>
      </c>
      <c r="U31">
        <f t="shared" si="9"/>
        <v>0.2853436149284494</v>
      </c>
      <c r="V31">
        <f t="shared" si="10"/>
        <v>0.18047147987959822</v>
      </c>
      <c r="W31">
        <f t="shared" si="11"/>
        <v>241.73435699999999</v>
      </c>
      <c r="X31">
        <f t="shared" si="12"/>
        <v>28.346615881093079</v>
      </c>
      <c r="Y31">
        <f t="shared" si="13"/>
        <v>28.346615881093079</v>
      </c>
      <c r="Z31">
        <f t="shared" si="14"/>
        <v>3.8721994312158792</v>
      </c>
      <c r="AA31">
        <f t="shared" si="15"/>
        <v>67.788718993292719</v>
      </c>
      <c r="AB31">
        <f t="shared" si="16"/>
        <v>2.5339016033351998</v>
      </c>
      <c r="AC31">
        <f t="shared" si="17"/>
        <v>3.7379399418742727</v>
      </c>
      <c r="AD31">
        <f t="shared" si="18"/>
        <v>1.3382978278806794</v>
      </c>
      <c r="AE31">
        <f t="shared" si="19"/>
        <v>-172.42773111608221</v>
      </c>
      <c r="AF31">
        <f t="shared" si="20"/>
        <v>-62.209205314136113</v>
      </c>
      <c r="AG31">
        <f t="shared" si="21"/>
        <v>-7.1188844086228258</v>
      </c>
      <c r="AH31">
        <f t="shared" si="22"/>
        <v>-2.1463838841157212E-2</v>
      </c>
      <c r="AI31">
        <v>0</v>
      </c>
      <c r="AJ31">
        <v>0</v>
      </c>
      <c r="AK31">
        <f t="shared" si="23"/>
        <v>1</v>
      </c>
      <c r="AL31">
        <f t="shared" si="24"/>
        <v>0</v>
      </c>
      <c r="AM31">
        <f t="shared" si="25"/>
        <v>25493.135644426973</v>
      </c>
      <c r="AN31" t="s">
        <v>367</v>
      </c>
      <c r="AO31" t="s">
        <v>367</v>
      </c>
      <c r="AP31">
        <v>0</v>
      </c>
      <c r="AQ31">
        <v>0</v>
      </c>
      <c r="AR31" t="e">
        <f t="shared" si="26"/>
        <v>#DIV/0!</v>
      </c>
      <c r="AS31">
        <v>0</v>
      </c>
      <c r="AT31" t="s">
        <v>367</v>
      </c>
      <c r="AU31" t="s">
        <v>367</v>
      </c>
      <c r="AV31">
        <v>0</v>
      </c>
      <c r="AW31">
        <v>0</v>
      </c>
      <c r="AX31" t="e">
        <f t="shared" si="27"/>
        <v>#DIV/0!</v>
      </c>
      <c r="AY31">
        <v>0.5</v>
      </c>
      <c r="AZ31">
        <f t="shared" si="28"/>
        <v>1261.1565000000001</v>
      </c>
      <c r="BA31">
        <f t="shared" si="29"/>
        <v>22.750472007334871</v>
      </c>
      <c r="BB31" t="e">
        <f t="shared" si="30"/>
        <v>#DIV/0!</v>
      </c>
      <c r="BC31">
        <f t="shared" si="31"/>
        <v>1.8039372597560152E-2</v>
      </c>
      <c r="BD31" t="e">
        <f t="shared" si="32"/>
        <v>#DIV/0!</v>
      </c>
      <c r="BE31" t="e">
        <f t="shared" si="33"/>
        <v>#DIV/0!</v>
      </c>
      <c r="BF31" t="s">
        <v>367</v>
      </c>
      <c r="BG31">
        <v>0</v>
      </c>
      <c r="BH31" t="e">
        <f t="shared" si="34"/>
        <v>#DIV/0!</v>
      </c>
      <c r="BI31" t="e">
        <f t="shared" si="35"/>
        <v>#DIV/0!</v>
      </c>
      <c r="BJ31" t="e">
        <f t="shared" si="36"/>
        <v>#DIV/0!</v>
      </c>
      <c r="BK31" t="e">
        <f t="shared" si="37"/>
        <v>#DIV/0!</v>
      </c>
      <c r="BL31" t="e">
        <f t="shared" si="38"/>
        <v>#DIV/0!</v>
      </c>
      <c r="BM31" t="e">
        <f t="shared" si="39"/>
        <v>#DIV/0!</v>
      </c>
      <c r="BN31" t="e">
        <f t="shared" si="40"/>
        <v>#DIV/0!</v>
      </c>
      <c r="BO31" t="e">
        <f t="shared" si="41"/>
        <v>#DIV/0!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f t="shared" si="42"/>
        <v>1499.93</v>
      </c>
      <c r="CI31">
        <f t="shared" si="43"/>
        <v>1261.1565000000001</v>
      </c>
      <c r="CJ31">
        <f t="shared" si="44"/>
        <v>0.84081023781109787</v>
      </c>
      <c r="CK31">
        <f t="shared" si="45"/>
        <v>0.16116375897541885</v>
      </c>
      <c r="CL31">
        <v>6</v>
      </c>
      <c r="CM31">
        <v>0.5</v>
      </c>
      <c r="CN31" t="s">
        <v>368</v>
      </c>
      <c r="CO31">
        <v>2</v>
      </c>
      <c r="CP31">
        <v>1657680326.5</v>
      </c>
      <c r="CQ31">
        <v>1966.884</v>
      </c>
      <c r="CR31">
        <v>2000.08</v>
      </c>
      <c r="CS31">
        <v>25.120200000000001</v>
      </c>
      <c r="CT31">
        <v>20.9635</v>
      </c>
      <c r="CU31">
        <v>1957.38</v>
      </c>
      <c r="CV31">
        <v>23.9422</v>
      </c>
      <c r="CW31">
        <v>550.202</v>
      </c>
      <c r="CX31">
        <v>100.771</v>
      </c>
      <c r="CY31">
        <v>0.100076</v>
      </c>
      <c r="CZ31">
        <v>27.741099999999999</v>
      </c>
      <c r="DA31">
        <v>29.9514</v>
      </c>
      <c r="DB31">
        <v>999.9</v>
      </c>
      <c r="DC31">
        <v>0</v>
      </c>
      <c r="DD31">
        <v>0</v>
      </c>
      <c r="DE31">
        <v>4972.5</v>
      </c>
      <c r="DF31">
        <v>0</v>
      </c>
      <c r="DG31">
        <v>1340.7</v>
      </c>
      <c r="DH31">
        <v>-33.621299999999998</v>
      </c>
      <c r="DI31">
        <v>2017.45</v>
      </c>
      <c r="DJ31">
        <v>2042.9</v>
      </c>
      <c r="DK31">
        <v>4.31182</v>
      </c>
      <c r="DL31">
        <v>2000.08</v>
      </c>
      <c r="DM31">
        <v>20.9635</v>
      </c>
      <c r="DN31">
        <v>2.5470100000000002</v>
      </c>
      <c r="DO31">
        <v>2.1124999999999998</v>
      </c>
      <c r="DP31">
        <v>21.330100000000002</v>
      </c>
      <c r="DQ31">
        <v>18.313800000000001</v>
      </c>
      <c r="DR31">
        <v>1499.93</v>
      </c>
      <c r="DS31">
        <v>0.97299100000000005</v>
      </c>
      <c r="DT31">
        <v>2.7008999999999998E-2</v>
      </c>
      <c r="DU31">
        <v>0</v>
      </c>
      <c r="DV31">
        <v>2.3837999999999999</v>
      </c>
      <c r="DW31">
        <v>0</v>
      </c>
      <c r="DX31">
        <v>17644.900000000001</v>
      </c>
      <c r="DY31">
        <v>13302.9</v>
      </c>
      <c r="DZ31">
        <v>36.686999999999998</v>
      </c>
      <c r="EA31">
        <v>38.561999999999998</v>
      </c>
      <c r="EB31">
        <v>37.311999999999998</v>
      </c>
      <c r="EC31">
        <v>37.436999999999998</v>
      </c>
      <c r="ED31">
        <v>36.811999999999998</v>
      </c>
      <c r="EE31">
        <v>1459.42</v>
      </c>
      <c r="EF31">
        <v>40.51</v>
      </c>
      <c r="EG31">
        <v>0</v>
      </c>
      <c r="EH31">
        <v>1657680327.3</v>
      </c>
      <c r="EI31">
        <v>0</v>
      </c>
      <c r="EJ31">
        <v>2.2816320000000001</v>
      </c>
      <c r="EK31">
        <v>-9.7999893212902586E-3</v>
      </c>
      <c r="EL31">
        <v>-26.46153862305697</v>
      </c>
      <c r="EM31">
        <v>17641.484</v>
      </c>
      <c r="EN31">
        <v>15</v>
      </c>
      <c r="EO31">
        <v>1657680362.5</v>
      </c>
      <c r="EP31" t="s">
        <v>905</v>
      </c>
      <c r="EQ31">
        <v>1657680362.5</v>
      </c>
      <c r="ER31">
        <v>1657680359</v>
      </c>
      <c r="ES31">
        <v>14</v>
      </c>
      <c r="ET31">
        <v>0.40799999999999997</v>
      </c>
      <c r="EU31">
        <v>5.0000000000000001E-3</v>
      </c>
      <c r="EV31">
        <v>9.5039999999999996</v>
      </c>
      <c r="EW31">
        <v>1.1779999999999999</v>
      </c>
      <c r="EX31">
        <v>2000</v>
      </c>
      <c r="EY31">
        <v>21</v>
      </c>
      <c r="EZ31">
        <v>0.1</v>
      </c>
      <c r="FA31">
        <v>0.04</v>
      </c>
      <c r="FB31">
        <v>-34.303447499999997</v>
      </c>
      <c r="FC31">
        <v>4.0884844277673906</v>
      </c>
      <c r="FD31">
        <v>0.40749313858487229</v>
      </c>
      <c r="FE31">
        <v>0</v>
      </c>
      <c r="FF31">
        <v>4.3598034999999999</v>
      </c>
      <c r="FG31">
        <v>-0.24417658536586401</v>
      </c>
      <c r="FH31">
        <v>2.4051572978705599E-2</v>
      </c>
      <c r="FI31">
        <v>1</v>
      </c>
      <c r="FJ31">
        <v>1</v>
      </c>
      <c r="FK31">
        <v>2</v>
      </c>
      <c r="FL31" t="s">
        <v>370</v>
      </c>
      <c r="FM31">
        <v>3.0576300000000001</v>
      </c>
      <c r="FN31">
        <v>2.7639100000000001</v>
      </c>
      <c r="FO31">
        <v>0.28694199999999997</v>
      </c>
      <c r="FP31">
        <v>0.29150300000000001</v>
      </c>
      <c r="FQ31">
        <v>0.11976100000000001</v>
      </c>
      <c r="FR31">
        <v>0.109206</v>
      </c>
      <c r="FS31">
        <v>22464.1</v>
      </c>
      <c r="FT31">
        <v>17505.3</v>
      </c>
      <c r="FU31">
        <v>29599.1</v>
      </c>
      <c r="FV31">
        <v>24179.599999999999</v>
      </c>
      <c r="FW31">
        <v>34040.1</v>
      </c>
      <c r="FX31">
        <v>31440.5</v>
      </c>
      <c r="FY31">
        <v>42502.2</v>
      </c>
      <c r="FZ31">
        <v>39428</v>
      </c>
      <c r="GA31">
        <v>2.0529199999999999</v>
      </c>
      <c r="GB31">
        <v>1.91858</v>
      </c>
      <c r="GC31">
        <v>0.18939400000000001</v>
      </c>
      <c r="GD31">
        <v>0</v>
      </c>
      <c r="GE31">
        <v>26.8612</v>
      </c>
      <c r="GF31">
        <v>999.9</v>
      </c>
      <c r="GG31">
        <v>60.2</v>
      </c>
      <c r="GH31">
        <v>34.200000000000003</v>
      </c>
      <c r="GI31">
        <v>32.276600000000002</v>
      </c>
      <c r="GJ31">
        <v>30.8565</v>
      </c>
      <c r="GK31">
        <v>35.745199999999997</v>
      </c>
      <c r="GL31">
        <v>1</v>
      </c>
      <c r="GM31">
        <v>0.22120699999999999</v>
      </c>
      <c r="GN31">
        <v>1.3852</v>
      </c>
      <c r="GO31">
        <v>20.262</v>
      </c>
      <c r="GP31">
        <v>5.2276199999999999</v>
      </c>
      <c r="GQ31">
        <v>11.908099999999999</v>
      </c>
      <c r="GR31">
        <v>4.9638</v>
      </c>
      <c r="GS31">
        <v>3.2919999999999998</v>
      </c>
      <c r="GT31">
        <v>9999</v>
      </c>
      <c r="GU31">
        <v>9999</v>
      </c>
      <c r="GV31">
        <v>9999</v>
      </c>
      <c r="GW31">
        <v>992.7</v>
      </c>
      <c r="GX31">
        <v>1.8771899999999999</v>
      </c>
      <c r="GY31">
        <v>1.8755200000000001</v>
      </c>
      <c r="GZ31">
        <v>1.8742399999999999</v>
      </c>
      <c r="HA31">
        <v>1.87347</v>
      </c>
      <c r="HB31">
        <v>1.8748499999999999</v>
      </c>
      <c r="HC31">
        <v>1.86981</v>
      </c>
      <c r="HD31">
        <v>1.8740399999999999</v>
      </c>
      <c r="HE31">
        <v>1.8791199999999999</v>
      </c>
      <c r="HF31">
        <v>0</v>
      </c>
      <c r="HG31">
        <v>0</v>
      </c>
      <c r="HH31">
        <v>0</v>
      </c>
      <c r="HI31">
        <v>0</v>
      </c>
      <c r="HJ31" t="s">
        <v>371</v>
      </c>
      <c r="HK31" t="s">
        <v>372</v>
      </c>
      <c r="HL31" t="s">
        <v>373</v>
      </c>
      <c r="HM31" t="s">
        <v>780</v>
      </c>
      <c r="HN31" t="s">
        <v>780</v>
      </c>
      <c r="HO31" t="s">
        <v>373</v>
      </c>
      <c r="HP31">
        <v>0</v>
      </c>
      <c r="HQ31">
        <v>100</v>
      </c>
      <c r="HR31">
        <v>100</v>
      </c>
      <c r="HS31">
        <v>9.5039999999999996</v>
      </c>
      <c r="HT31">
        <v>1.1779999999999999</v>
      </c>
      <c r="HU31">
        <v>4.7615505389634407</v>
      </c>
      <c r="HV31">
        <v>6.5289834966774643E-3</v>
      </c>
      <c r="HW31">
        <v>-3.637491770542342E-6</v>
      </c>
      <c r="HX31">
        <v>7.2908839589717725E-10</v>
      </c>
      <c r="HY31">
        <v>0.42135512323813779</v>
      </c>
      <c r="HZ31">
        <v>4.1963366034610879E-2</v>
      </c>
      <c r="IA31">
        <v>-4.0001743216473728E-4</v>
      </c>
      <c r="IB31">
        <v>9.9319402524137803E-6</v>
      </c>
      <c r="IC31">
        <v>1</v>
      </c>
      <c r="ID31">
        <v>2008</v>
      </c>
      <c r="IE31">
        <v>1</v>
      </c>
      <c r="IF31">
        <v>25</v>
      </c>
      <c r="IG31">
        <v>1.3</v>
      </c>
      <c r="IH31">
        <v>10.1</v>
      </c>
      <c r="II31">
        <v>3.8635299999999999</v>
      </c>
      <c r="IJ31">
        <v>2.3718300000000001</v>
      </c>
      <c r="IK31">
        <v>1.42578</v>
      </c>
      <c r="IL31">
        <v>2.2839399999999999</v>
      </c>
      <c r="IM31">
        <v>1.5478499999999999</v>
      </c>
      <c r="IN31">
        <v>2.2692899999999998</v>
      </c>
      <c r="IO31">
        <v>38.110599999999998</v>
      </c>
      <c r="IP31">
        <v>15.541700000000001</v>
      </c>
      <c r="IQ31">
        <v>18</v>
      </c>
      <c r="IR31">
        <v>573.577</v>
      </c>
      <c r="IS31">
        <v>472.209</v>
      </c>
      <c r="IT31">
        <v>25.000499999999999</v>
      </c>
      <c r="IU31">
        <v>29.998200000000001</v>
      </c>
      <c r="IV31">
        <v>30.000299999999999</v>
      </c>
      <c r="IW31">
        <v>30.0078</v>
      </c>
      <c r="IX31">
        <v>29.947900000000001</v>
      </c>
      <c r="IY31">
        <v>77.335499999999996</v>
      </c>
      <c r="IZ31">
        <v>36.450800000000001</v>
      </c>
      <c r="JA31">
        <v>19.408899999999999</v>
      </c>
      <c r="JB31">
        <v>25</v>
      </c>
      <c r="JC31">
        <v>2000</v>
      </c>
      <c r="JD31">
        <v>21.0412</v>
      </c>
      <c r="JE31">
        <v>98.732900000000001</v>
      </c>
      <c r="JF31">
        <v>100.333</v>
      </c>
    </row>
    <row r="32" spans="1:266" x14ac:dyDescent="0.2">
      <c r="A32">
        <v>16</v>
      </c>
      <c r="B32">
        <v>1657681009.5</v>
      </c>
      <c r="C32">
        <v>2783</v>
      </c>
      <c r="D32" t="s">
        <v>906</v>
      </c>
      <c r="E32" t="s">
        <v>907</v>
      </c>
      <c r="F32" t="s">
        <v>366</v>
      </c>
      <c r="H32" t="s">
        <v>394</v>
      </c>
      <c r="I32" t="s">
        <v>533</v>
      </c>
      <c r="J32" t="s">
        <v>908</v>
      </c>
      <c r="K32">
        <v>1657681009.5</v>
      </c>
      <c r="L32">
        <f t="shared" si="0"/>
        <v>3.8779309331572502E-3</v>
      </c>
      <c r="M32">
        <f t="shared" si="1"/>
        <v>3.8779309331572502</v>
      </c>
      <c r="N32">
        <f t="shared" si="2"/>
        <v>19.344646435615449</v>
      </c>
      <c r="O32">
        <f t="shared" si="3"/>
        <v>387.22800000000001</v>
      </c>
      <c r="P32">
        <f t="shared" si="4"/>
        <v>273.04686245189259</v>
      </c>
      <c r="Q32">
        <f t="shared" si="5"/>
        <v>27.545799730983678</v>
      </c>
      <c r="R32">
        <f t="shared" si="6"/>
        <v>39.064740910944003</v>
      </c>
      <c r="S32">
        <f t="shared" si="7"/>
        <v>0.31124899178145815</v>
      </c>
      <c r="T32">
        <f t="shared" si="8"/>
        <v>1.9131884811910314</v>
      </c>
      <c r="U32">
        <f t="shared" si="9"/>
        <v>0.2856093598379002</v>
      </c>
      <c r="V32">
        <f t="shared" si="10"/>
        <v>0.1806331328908842</v>
      </c>
      <c r="W32">
        <f t="shared" si="11"/>
        <v>241.76091</v>
      </c>
      <c r="X32">
        <f t="shared" si="12"/>
        <v>28.907443305902209</v>
      </c>
      <c r="Y32">
        <f t="shared" si="13"/>
        <v>28.907443305902209</v>
      </c>
      <c r="Z32">
        <f t="shared" si="14"/>
        <v>4.0002830372296589</v>
      </c>
      <c r="AA32">
        <f t="shared" si="15"/>
        <v>69.324186113398554</v>
      </c>
      <c r="AB32">
        <f t="shared" si="16"/>
        <v>2.6758421417616001</v>
      </c>
      <c r="AC32">
        <f t="shared" si="17"/>
        <v>3.8598969447467191</v>
      </c>
      <c r="AD32">
        <f t="shared" si="18"/>
        <v>1.3244408954680589</v>
      </c>
      <c r="AE32">
        <f t="shared" si="19"/>
        <v>-171.01675415223474</v>
      </c>
      <c r="AF32">
        <f t="shared" si="20"/>
        <v>-63.489486344520977</v>
      </c>
      <c r="AG32">
        <f t="shared" si="21"/>
        <v>-7.2769318765042685</v>
      </c>
      <c r="AH32">
        <f t="shared" si="22"/>
        <v>-2.2262373259998469E-2</v>
      </c>
      <c r="AI32">
        <v>0</v>
      </c>
      <c r="AJ32">
        <v>0</v>
      </c>
      <c r="AK32">
        <f t="shared" si="23"/>
        <v>1</v>
      </c>
      <c r="AL32">
        <f t="shared" si="24"/>
        <v>0</v>
      </c>
      <c r="AM32">
        <f t="shared" si="25"/>
        <v>25634.700186116916</v>
      </c>
      <c r="AN32" t="s">
        <v>367</v>
      </c>
      <c r="AO32" t="s">
        <v>367</v>
      </c>
      <c r="AP32">
        <v>0</v>
      </c>
      <c r="AQ32">
        <v>0</v>
      </c>
      <c r="AR32" t="e">
        <f t="shared" si="26"/>
        <v>#DIV/0!</v>
      </c>
      <c r="AS32">
        <v>0</v>
      </c>
      <c r="AT32" t="s">
        <v>367</v>
      </c>
      <c r="AU32" t="s">
        <v>367</v>
      </c>
      <c r="AV32">
        <v>0</v>
      </c>
      <c r="AW32">
        <v>0</v>
      </c>
      <c r="AX32" t="e">
        <f t="shared" si="27"/>
        <v>#DIV/0!</v>
      </c>
      <c r="AY32">
        <v>0.5</v>
      </c>
      <c r="AZ32">
        <f t="shared" si="28"/>
        <v>1261.2989999999998</v>
      </c>
      <c r="BA32">
        <f t="shared" si="29"/>
        <v>19.344646435615449</v>
      </c>
      <c r="BB32" t="e">
        <f t="shared" si="30"/>
        <v>#DIV/0!</v>
      </c>
      <c r="BC32">
        <f t="shared" si="31"/>
        <v>1.5337082195114284E-2</v>
      </c>
      <c r="BD32" t="e">
        <f t="shared" si="32"/>
        <v>#DIV/0!</v>
      </c>
      <c r="BE32" t="e">
        <f t="shared" si="33"/>
        <v>#DIV/0!</v>
      </c>
      <c r="BF32" t="s">
        <v>367</v>
      </c>
      <c r="BG32">
        <v>0</v>
      </c>
      <c r="BH32" t="e">
        <f t="shared" si="34"/>
        <v>#DIV/0!</v>
      </c>
      <c r="BI32" t="e">
        <f t="shared" si="35"/>
        <v>#DIV/0!</v>
      </c>
      <c r="BJ32" t="e">
        <f t="shared" si="36"/>
        <v>#DIV/0!</v>
      </c>
      <c r="BK32" t="e">
        <f t="shared" si="37"/>
        <v>#DIV/0!</v>
      </c>
      <c r="BL32" t="e">
        <f t="shared" si="38"/>
        <v>#DIV/0!</v>
      </c>
      <c r="BM32" t="e">
        <f t="shared" si="39"/>
        <v>#DIV/0!</v>
      </c>
      <c r="BN32" t="e">
        <f t="shared" si="40"/>
        <v>#DIV/0!</v>
      </c>
      <c r="BO32" t="e">
        <f t="shared" si="41"/>
        <v>#DIV/0!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f t="shared" si="42"/>
        <v>1500.1</v>
      </c>
      <c r="CI32">
        <f t="shared" si="43"/>
        <v>1261.2989999999998</v>
      </c>
      <c r="CJ32">
        <f t="shared" si="44"/>
        <v>0.84080994600359971</v>
      </c>
      <c r="CK32">
        <f t="shared" si="45"/>
        <v>0.16116319578694754</v>
      </c>
      <c r="CL32">
        <v>6</v>
      </c>
      <c r="CM32">
        <v>0.5</v>
      </c>
      <c r="CN32" t="s">
        <v>368</v>
      </c>
      <c r="CO32">
        <v>2</v>
      </c>
      <c r="CP32">
        <v>1657681009.5</v>
      </c>
      <c r="CQ32">
        <v>387.22800000000001</v>
      </c>
      <c r="CR32">
        <v>409.96300000000002</v>
      </c>
      <c r="CS32">
        <v>26.5242</v>
      </c>
      <c r="CT32">
        <v>22.4071</v>
      </c>
      <c r="CU32">
        <v>380.85500000000002</v>
      </c>
      <c r="CV32">
        <v>25.2912</v>
      </c>
      <c r="CW32">
        <v>550.15499999999997</v>
      </c>
      <c r="CX32">
        <v>100.783</v>
      </c>
      <c r="CY32">
        <v>0.100048</v>
      </c>
      <c r="CZ32">
        <v>28.291899999999998</v>
      </c>
      <c r="DA32">
        <v>28.662800000000001</v>
      </c>
      <c r="DB32">
        <v>999.9</v>
      </c>
      <c r="DC32">
        <v>0</v>
      </c>
      <c r="DD32">
        <v>0</v>
      </c>
      <c r="DE32">
        <v>5003.75</v>
      </c>
      <c r="DF32">
        <v>0</v>
      </c>
      <c r="DG32">
        <v>1538.78</v>
      </c>
      <c r="DH32">
        <v>-21.9391</v>
      </c>
      <c r="DI32">
        <v>398.66199999999998</v>
      </c>
      <c r="DJ32">
        <v>419.36</v>
      </c>
      <c r="DK32">
        <v>4.2765199999999997</v>
      </c>
      <c r="DL32">
        <v>409.96300000000002</v>
      </c>
      <c r="DM32">
        <v>22.4071</v>
      </c>
      <c r="DN32">
        <v>2.6892499999999999</v>
      </c>
      <c r="DO32">
        <v>2.2582499999999999</v>
      </c>
      <c r="DP32">
        <v>22.2196</v>
      </c>
      <c r="DQ32">
        <v>19.381599999999999</v>
      </c>
      <c r="DR32">
        <v>1500.1</v>
      </c>
      <c r="DS32">
        <v>0.973001</v>
      </c>
      <c r="DT32">
        <v>2.69988E-2</v>
      </c>
      <c r="DU32">
        <v>0</v>
      </c>
      <c r="DV32">
        <v>2.524</v>
      </c>
      <c r="DW32">
        <v>0</v>
      </c>
      <c r="DX32">
        <v>19019.8</v>
      </c>
      <c r="DY32">
        <v>13304.4</v>
      </c>
      <c r="DZ32">
        <v>37.25</v>
      </c>
      <c r="EA32">
        <v>39.561999999999998</v>
      </c>
      <c r="EB32">
        <v>37.811999999999998</v>
      </c>
      <c r="EC32">
        <v>38.5</v>
      </c>
      <c r="ED32">
        <v>37.5</v>
      </c>
      <c r="EE32">
        <v>1459.6</v>
      </c>
      <c r="EF32">
        <v>40.5</v>
      </c>
      <c r="EG32">
        <v>0</v>
      </c>
      <c r="EH32">
        <v>1657681010.0999999</v>
      </c>
      <c r="EI32">
        <v>0</v>
      </c>
      <c r="EJ32">
        <v>2.4386519999999998</v>
      </c>
      <c r="EK32">
        <v>0.25987691548261049</v>
      </c>
      <c r="EL32">
        <v>-623.18461622455277</v>
      </c>
      <c r="EM32">
        <v>19052.108</v>
      </c>
      <c r="EN32">
        <v>15</v>
      </c>
      <c r="EO32">
        <v>1657681033</v>
      </c>
      <c r="EP32" t="s">
        <v>909</v>
      </c>
      <c r="EQ32">
        <v>1657681029</v>
      </c>
      <c r="ER32">
        <v>1657681033</v>
      </c>
      <c r="ES32">
        <v>15</v>
      </c>
      <c r="ET32">
        <v>-0.88700000000000001</v>
      </c>
      <c r="EU32">
        <v>4.0000000000000001E-3</v>
      </c>
      <c r="EV32">
        <v>6.3730000000000002</v>
      </c>
      <c r="EW32">
        <v>1.2330000000000001</v>
      </c>
      <c r="EX32">
        <v>410</v>
      </c>
      <c r="EY32">
        <v>22</v>
      </c>
      <c r="EZ32">
        <v>0.13</v>
      </c>
      <c r="FA32">
        <v>0.02</v>
      </c>
      <c r="FB32">
        <v>-21.940795000000001</v>
      </c>
      <c r="FC32">
        <v>-6.7006378986823989E-2</v>
      </c>
      <c r="FD32">
        <v>4.4333446459755448E-2</v>
      </c>
      <c r="FE32">
        <v>1</v>
      </c>
      <c r="FF32">
        <v>4.2477844999999999</v>
      </c>
      <c r="FG32">
        <v>0.29175467166978031</v>
      </c>
      <c r="FH32">
        <v>2.875056738135787E-2</v>
      </c>
      <c r="FI32">
        <v>1</v>
      </c>
      <c r="FJ32">
        <v>2</v>
      </c>
      <c r="FK32">
        <v>2</v>
      </c>
      <c r="FL32" t="s">
        <v>382</v>
      </c>
      <c r="FM32">
        <v>3.0569600000000001</v>
      </c>
      <c r="FN32">
        <v>2.7640199999999999</v>
      </c>
      <c r="FO32">
        <v>9.6380099999999996E-2</v>
      </c>
      <c r="FP32">
        <v>0.10251399999999999</v>
      </c>
      <c r="FQ32">
        <v>0.124351</v>
      </c>
      <c r="FR32">
        <v>0.114327</v>
      </c>
      <c r="FS32">
        <v>28455.3</v>
      </c>
      <c r="FT32">
        <v>22168.2</v>
      </c>
      <c r="FU32">
        <v>29579.4</v>
      </c>
      <c r="FV32">
        <v>24166.6</v>
      </c>
      <c r="FW32">
        <v>33827.199999999997</v>
      </c>
      <c r="FX32">
        <v>31233.4</v>
      </c>
      <c r="FY32">
        <v>42468.800000000003</v>
      </c>
      <c r="FZ32">
        <v>39404.699999999997</v>
      </c>
      <c r="GA32">
        <v>2.0454500000000002</v>
      </c>
      <c r="GB32">
        <v>1.9038299999999999</v>
      </c>
      <c r="GC32">
        <v>2.9765099999999999E-2</v>
      </c>
      <c r="GD32">
        <v>0</v>
      </c>
      <c r="GE32">
        <v>28.177099999999999</v>
      </c>
      <c r="GF32">
        <v>999.9</v>
      </c>
      <c r="GG32">
        <v>55.5</v>
      </c>
      <c r="GH32">
        <v>35.299999999999997</v>
      </c>
      <c r="GI32">
        <v>31.627099999999999</v>
      </c>
      <c r="GJ32">
        <v>31.086600000000001</v>
      </c>
      <c r="GK32">
        <v>36.370199999999997</v>
      </c>
      <c r="GL32">
        <v>1</v>
      </c>
      <c r="GM32">
        <v>0.25091000000000002</v>
      </c>
      <c r="GN32">
        <v>1.9069</v>
      </c>
      <c r="GO32">
        <v>20.256699999999999</v>
      </c>
      <c r="GP32">
        <v>5.2267200000000003</v>
      </c>
      <c r="GQ32">
        <v>11.9086</v>
      </c>
      <c r="GR32">
        <v>4.9639499999999996</v>
      </c>
      <c r="GS32">
        <v>3.2919999999999998</v>
      </c>
      <c r="GT32">
        <v>9999</v>
      </c>
      <c r="GU32">
        <v>9999</v>
      </c>
      <c r="GV32">
        <v>9999</v>
      </c>
      <c r="GW32">
        <v>992.9</v>
      </c>
      <c r="GX32">
        <v>1.87727</v>
      </c>
      <c r="GY32">
        <v>1.87561</v>
      </c>
      <c r="GZ32">
        <v>1.87425</v>
      </c>
      <c r="HA32">
        <v>1.8734900000000001</v>
      </c>
      <c r="HB32">
        <v>1.8749800000000001</v>
      </c>
      <c r="HC32">
        <v>1.8698300000000001</v>
      </c>
      <c r="HD32">
        <v>1.87408</v>
      </c>
      <c r="HE32">
        <v>1.8791199999999999</v>
      </c>
      <c r="HF32">
        <v>0</v>
      </c>
      <c r="HG32">
        <v>0</v>
      </c>
      <c r="HH32">
        <v>0</v>
      </c>
      <c r="HI32">
        <v>0</v>
      </c>
      <c r="HJ32" t="s">
        <v>371</v>
      </c>
      <c r="HK32" t="s">
        <v>372</v>
      </c>
      <c r="HL32" t="s">
        <v>373</v>
      </c>
      <c r="HM32" t="s">
        <v>780</v>
      </c>
      <c r="HN32" t="s">
        <v>780</v>
      </c>
      <c r="HO32" t="s">
        <v>373</v>
      </c>
      <c r="HP32">
        <v>0</v>
      </c>
      <c r="HQ32">
        <v>100</v>
      </c>
      <c r="HR32">
        <v>100</v>
      </c>
      <c r="HS32">
        <v>6.3730000000000002</v>
      </c>
      <c r="HT32">
        <v>1.2330000000000001</v>
      </c>
      <c r="HU32">
        <v>5.1694765834720444</v>
      </c>
      <c r="HV32">
        <v>6.5289834966774643E-3</v>
      </c>
      <c r="HW32">
        <v>-3.637491770542342E-6</v>
      </c>
      <c r="HX32">
        <v>7.2908839589717725E-10</v>
      </c>
      <c r="HY32">
        <v>0.42633150417161508</v>
      </c>
      <c r="HZ32">
        <v>4.1963366034610879E-2</v>
      </c>
      <c r="IA32">
        <v>-4.0001743216473728E-4</v>
      </c>
      <c r="IB32">
        <v>9.9319402524137803E-6</v>
      </c>
      <c r="IC32">
        <v>1</v>
      </c>
      <c r="ID32">
        <v>2008</v>
      </c>
      <c r="IE32">
        <v>1</v>
      </c>
      <c r="IF32">
        <v>25</v>
      </c>
      <c r="IG32">
        <v>10.8</v>
      </c>
      <c r="IH32">
        <v>10.8</v>
      </c>
      <c r="II32">
        <v>1.0522499999999999</v>
      </c>
      <c r="IJ32">
        <v>2.4194300000000002</v>
      </c>
      <c r="IK32">
        <v>1.42578</v>
      </c>
      <c r="IL32">
        <v>2.2875999999999999</v>
      </c>
      <c r="IM32">
        <v>1.5478499999999999</v>
      </c>
      <c r="IN32">
        <v>2.4035600000000001</v>
      </c>
      <c r="IO32">
        <v>39.118000000000002</v>
      </c>
      <c r="IP32">
        <v>15.445399999999999</v>
      </c>
      <c r="IQ32">
        <v>18</v>
      </c>
      <c r="IR32">
        <v>571.024</v>
      </c>
      <c r="IS32">
        <v>465.13499999999999</v>
      </c>
      <c r="IT32">
        <v>24.999700000000001</v>
      </c>
      <c r="IU32">
        <v>30.442299999999999</v>
      </c>
      <c r="IV32">
        <v>30.000399999999999</v>
      </c>
      <c r="IW32">
        <v>30.2973</v>
      </c>
      <c r="IX32">
        <v>30.216899999999999</v>
      </c>
      <c r="IY32">
        <v>21.0855</v>
      </c>
      <c r="IZ32">
        <v>29.299099999999999</v>
      </c>
      <c r="JA32">
        <v>0</v>
      </c>
      <c r="JB32">
        <v>25</v>
      </c>
      <c r="JC32">
        <v>410</v>
      </c>
      <c r="JD32">
        <v>22.534199999999998</v>
      </c>
      <c r="JE32">
        <v>98.660200000000003</v>
      </c>
      <c r="JF32">
        <v>100.276</v>
      </c>
    </row>
    <row r="33" spans="1:266" x14ac:dyDescent="0.2">
      <c r="A33">
        <v>17</v>
      </c>
      <c r="B33">
        <v>1657681188</v>
      </c>
      <c r="C33">
        <v>2961.5</v>
      </c>
      <c r="D33" t="s">
        <v>910</v>
      </c>
      <c r="E33" t="s">
        <v>911</v>
      </c>
      <c r="F33" t="s">
        <v>366</v>
      </c>
      <c r="H33" t="s">
        <v>394</v>
      </c>
      <c r="I33" t="s">
        <v>533</v>
      </c>
      <c r="J33" t="s">
        <v>908</v>
      </c>
      <c r="K33">
        <v>1657681188</v>
      </c>
      <c r="L33">
        <f t="shared" si="0"/>
        <v>4.0865246990194953E-3</v>
      </c>
      <c r="M33">
        <f t="shared" si="1"/>
        <v>4.0865246990194954</v>
      </c>
      <c r="N33">
        <f t="shared" si="2"/>
        <v>19.146840623768899</v>
      </c>
      <c r="O33">
        <f t="shared" si="3"/>
        <v>377.41300000000001</v>
      </c>
      <c r="P33">
        <f t="shared" si="4"/>
        <v>272.26075609934077</v>
      </c>
      <c r="Q33">
        <f t="shared" si="5"/>
        <v>27.465161392902715</v>
      </c>
      <c r="R33">
        <f t="shared" si="6"/>
        <v>38.072725225950002</v>
      </c>
      <c r="S33">
        <f t="shared" si="7"/>
        <v>0.33760716290718312</v>
      </c>
      <c r="T33">
        <f t="shared" si="8"/>
        <v>1.9070650484866618</v>
      </c>
      <c r="U33">
        <f t="shared" si="9"/>
        <v>0.30757760369536374</v>
      </c>
      <c r="V33">
        <f t="shared" si="10"/>
        <v>0.19471096183562187</v>
      </c>
      <c r="W33">
        <f t="shared" si="11"/>
        <v>241.75133399999999</v>
      </c>
      <c r="X33">
        <f t="shared" si="12"/>
        <v>28.727517949282465</v>
      </c>
      <c r="Y33">
        <f t="shared" si="13"/>
        <v>28.727517949282465</v>
      </c>
      <c r="Z33">
        <f t="shared" si="14"/>
        <v>3.9587944833043878</v>
      </c>
      <c r="AA33">
        <f t="shared" si="15"/>
        <v>69.386675994311545</v>
      </c>
      <c r="AB33">
        <f t="shared" si="16"/>
        <v>2.6624971885800002</v>
      </c>
      <c r="AC33">
        <f t="shared" si="17"/>
        <v>3.8371879765479426</v>
      </c>
      <c r="AD33">
        <f t="shared" si="18"/>
        <v>1.2962972947243876</v>
      </c>
      <c r="AE33">
        <f t="shared" si="19"/>
        <v>-180.21573922675975</v>
      </c>
      <c r="AF33">
        <f t="shared" si="20"/>
        <v>-55.212797442064037</v>
      </c>
      <c r="AG33">
        <f t="shared" si="21"/>
        <v>-6.3397276135976242</v>
      </c>
      <c r="AH33">
        <f t="shared" si="22"/>
        <v>-1.6930282421434129E-2</v>
      </c>
      <c r="AI33">
        <v>0</v>
      </c>
      <c r="AJ33">
        <v>0</v>
      </c>
      <c r="AK33">
        <f t="shared" si="23"/>
        <v>1</v>
      </c>
      <c r="AL33">
        <f t="shared" si="24"/>
        <v>0</v>
      </c>
      <c r="AM33">
        <f t="shared" si="25"/>
        <v>25490.184500769737</v>
      </c>
      <c r="AN33" t="s">
        <v>367</v>
      </c>
      <c r="AO33" t="s">
        <v>367</v>
      </c>
      <c r="AP33">
        <v>0</v>
      </c>
      <c r="AQ33">
        <v>0</v>
      </c>
      <c r="AR33" t="e">
        <f t="shared" si="26"/>
        <v>#DIV/0!</v>
      </c>
      <c r="AS33">
        <v>0</v>
      </c>
      <c r="AT33" t="s">
        <v>367</v>
      </c>
      <c r="AU33" t="s">
        <v>367</v>
      </c>
      <c r="AV33">
        <v>0</v>
      </c>
      <c r="AW33">
        <v>0</v>
      </c>
      <c r="AX33" t="e">
        <f t="shared" si="27"/>
        <v>#DIV/0!</v>
      </c>
      <c r="AY33">
        <v>0.5</v>
      </c>
      <c r="AZ33">
        <f t="shared" si="28"/>
        <v>1261.2485999999999</v>
      </c>
      <c r="BA33">
        <f t="shared" si="29"/>
        <v>19.146840623768899</v>
      </c>
      <c r="BB33" t="e">
        <f t="shared" si="30"/>
        <v>#DIV/0!</v>
      </c>
      <c r="BC33">
        <f t="shared" si="31"/>
        <v>1.5180861745867469E-2</v>
      </c>
      <c r="BD33" t="e">
        <f t="shared" si="32"/>
        <v>#DIV/0!</v>
      </c>
      <c r="BE33" t="e">
        <f t="shared" si="33"/>
        <v>#DIV/0!</v>
      </c>
      <c r="BF33" t="s">
        <v>367</v>
      </c>
      <c r="BG33">
        <v>0</v>
      </c>
      <c r="BH33" t="e">
        <f t="shared" si="34"/>
        <v>#DIV/0!</v>
      </c>
      <c r="BI33" t="e">
        <f t="shared" si="35"/>
        <v>#DIV/0!</v>
      </c>
      <c r="BJ33" t="e">
        <f t="shared" si="36"/>
        <v>#DIV/0!</v>
      </c>
      <c r="BK33" t="e">
        <f t="shared" si="37"/>
        <v>#DIV/0!</v>
      </c>
      <c r="BL33" t="e">
        <f t="shared" si="38"/>
        <v>#DIV/0!</v>
      </c>
      <c r="BM33" t="e">
        <f t="shared" si="39"/>
        <v>#DIV/0!</v>
      </c>
      <c r="BN33" t="e">
        <f t="shared" si="40"/>
        <v>#DIV/0!</v>
      </c>
      <c r="BO33" t="e">
        <f t="shared" si="41"/>
        <v>#DIV/0!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f t="shared" si="42"/>
        <v>1500.04</v>
      </c>
      <c r="CI33">
        <f t="shared" si="43"/>
        <v>1261.2485999999999</v>
      </c>
      <c r="CJ33">
        <f t="shared" si="44"/>
        <v>0.84080997840057592</v>
      </c>
      <c r="CK33">
        <f t="shared" si="45"/>
        <v>0.16116325831311165</v>
      </c>
      <c r="CL33">
        <v>6</v>
      </c>
      <c r="CM33">
        <v>0.5</v>
      </c>
      <c r="CN33" t="s">
        <v>368</v>
      </c>
      <c r="CO33">
        <v>2</v>
      </c>
      <c r="CP33">
        <v>1657681188</v>
      </c>
      <c r="CQ33">
        <v>377.41300000000001</v>
      </c>
      <c r="CR33">
        <v>399.97899999999998</v>
      </c>
      <c r="CS33">
        <v>26.3932</v>
      </c>
      <c r="CT33">
        <v>22.053599999999999</v>
      </c>
      <c r="CU33">
        <v>371.17200000000003</v>
      </c>
      <c r="CV33">
        <v>25.007999999999999</v>
      </c>
      <c r="CW33">
        <v>550.09699999999998</v>
      </c>
      <c r="CX33">
        <v>100.77800000000001</v>
      </c>
      <c r="CY33">
        <v>0.10015</v>
      </c>
      <c r="CZ33">
        <v>28.1905</v>
      </c>
      <c r="DA33">
        <v>28.521599999999999</v>
      </c>
      <c r="DB33">
        <v>999.9</v>
      </c>
      <c r="DC33">
        <v>0</v>
      </c>
      <c r="DD33">
        <v>0</v>
      </c>
      <c r="DE33">
        <v>4978.12</v>
      </c>
      <c r="DF33">
        <v>0</v>
      </c>
      <c r="DG33">
        <v>1557.85</v>
      </c>
      <c r="DH33">
        <v>-22.565300000000001</v>
      </c>
      <c r="DI33">
        <v>387.64499999999998</v>
      </c>
      <c r="DJ33">
        <v>408.99900000000002</v>
      </c>
      <c r="DK33">
        <v>4.3396100000000004</v>
      </c>
      <c r="DL33">
        <v>399.97899999999998</v>
      </c>
      <c r="DM33">
        <v>22.053599999999999</v>
      </c>
      <c r="DN33">
        <v>2.6598600000000001</v>
      </c>
      <c r="DO33">
        <v>2.2225299999999999</v>
      </c>
      <c r="DP33">
        <v>22.039200000000001</v>
      </c>
      <c r="DQ33">
        <v>19.125599999999999</v>
      </c>
      <c r="DR33">
        <v>1500.04</v>
      </c>
      <c r="DS33">
        <v>0.973001</v>
      </c>
      <c r="DT33">
        <v>2.69988E-2</v>
      </c>
      <c r="DU33">
        <v>0</v>
      </c>
      <c r="DV33">
        <v>2.3411</v>
      </c>
      <c r="DW33">
        <v>0</v>
      </c>
      <c r="DX33">
        <v>18950</v>
      </c>
      <c r="DY33">
        <v>13303.9</v>
      </c>
      <c r="DZ33">
        <v>37.186999999999998</v>
      </c>
      <c r="EA33">
        <v>39.436999999999998</v>
      </c>
      <c r="EB33">
        <v>37.75</v>
      </c>
      <c r="EC33">
        <v>38.311999999999998</v>
      </c>
      <c r="ED33">
        <v>37.375</v>
      </c>
      <c r="EE33">
        <v>1459.54</v>
      </c>
      <c r="EF33">
        <v>40.5</v>
      </c>
      <c r="EG33">
        <v>0</v>
      </c>
      <c r="EH33">
        <v>1657681188.9000001</v>
      </c>
      <c r="EI33">
        <v>0</v>
      </c>
      <c r="EJ33">
        <v>2.4009559999999999</v>
      </c>
      <c r="EK33">
        <v>0.17675384648350351</v>
      </c>
      <c r="EL33">
        <v>567.75384764202818</v>
      </c>
      <c r="EM33">
        <v>18885.635999999999</v>
      </c>
      <c r="EN33">
        <v>15</v>
      </c>
      <c r="EO33">
        <v>1657681033</v>
      </c>
      <c r="EP33" t="s">
        <v>909</v>
      </c>
      <c r="EQ33">
        <v>1657681029</v>
      </c>
      <c r="ER33">
        <v>1657681033</v>
      </c>
      <c r="ES33">
        <v>15</v>
      </c>
      <c r="ET33">
        <v>-0.88700000000000001</v>
      </c>
      <c r="EU33">
        <v>4.0000000000000001E-3</v>
      </c>
      <c r="EV33">
        <v>6.3730000000000002</v>
      </c>
      <c r="EW33">
        <v>1.2330000000000001</v>
      </c>
      <c r="EX33">
        <v>410</v>
      </c>
      <c r="EY33">
        <v>22</v>
      </c>
      <c r="EZ33">
        <v>0.13</v>
      </c>
      <c r="FA33">
        <v>0.02</v>
      </c>
      <c r="FB33">
        <v>-22.565204878048782</v>
      </c>
      <c r="FC33">
        <v>-0.20315331010459389</v>
      </c>
      <c r="FD33">
        <v>3.6451296950525229E-2</v>
      </c>
      <c r="FE33">
        <v>0</v>
      </c>
      <c r="FF33">
        <v>4.3127014634146343</v>
      </c>
      <c r="FG33">
        <v>-7.421247386758878E-2</v>
      </c>
      <c r="FH33">
        <v>2.6462777038514261E-2</v>
      </c>
      <c r="FI33">
        <v>1</v>
      </c>
      <c r="FJ33">
        <v>1</v>
      </c>
      <c r="FK33">
        <v>2</v>
      </c>
      <c r="FL33" t="s">
        <v>370</v>
      </c>
      <c r="FM33">
        <v>3.0567299999999999</v>
      </c>
      <c r="FN33">
        <v>2.7639999999999998</v>
      </c>
      <c r="FO33">
        <v>9.4433400000000001E-2</v>
      </c>
      <c r="FP33">
        <v>0.100565</v>
      </c>
      <c r="FQ33">
        <v>0.123351</v>
      </c>
      <c r="FR33">
        <v>0.11304500000000001</v>
      </c>
      <c r="FS33">
        <v>28510.2</v>
      </c>
      <c r="FT33">
        <v>22211.3</v>
      </c>
      <c r="FU33">
        <v>29573.200000000001</v>
      </c>
      <c r="FV33">
        <v>24161.4</v>
      </c>
      <c r="FW33">
        <v>33858.1</v>
      </c>
      <c r="FX33">
        <v>31272.6</v>
      </c>
      <c r="FY33">
        <v>42458.1</v>
      </c>
      <c r="FZ33">
        <v>39396.400000000001</v>
      </c>
      <c r="GA33">
        <v>2.0445199999999999</v>
      </c>
      <c r="GB33">
        <v>1.9015500000000001</v>
      </c>
      <c r="GC33">
        <v>4.1592900000000002E-2</v>
      </c>
      <c r="GD33">
        <v>0</v>
      </c>
      <c r="GE33">
        <v>27.8428</v>
      </c>
      <c r="GF33">
        <v>999.9</v>
      </c>
      <c r="GG33">
        <v>53</v>
      </c>
      <c r="GH33">
        <v>35.6</v>
      </c>
      <c r="GI33">
        <v>30.707000000000001</v>
      </c>
      <c r="GJ33">
        <v>30.866599999999998</v>
      </c>
      <c r="GK33">
        <v>36.354199999999999</v>
      </c>
      <c r="GL33">
        <v>1</v>
      </c>
      <c r="GM33">
        <v>0.25984200000000002</v>
      </c>
      <c r="GN33">
        <v>1.86893</v>
      </c>
      <c r="GO33">
        <v>20.257100000000001</v>
      </c>
      <c r="GP33">
        <v>5.2256799999999997</v>
      </c>
      <c r="GQ33">
        <v>11.909000000000001</v>
      </c>
      <c r="GR33">
        <v>4.9637000000000002</v>
      </c>
      <c r="GS33">
        <v>3.2919999999999998</v>
      </c>
      <c r="GT33">
        <v>9999</v>
      </c>
      <c r="GU33">
        <v>9999</v>
      </c>
      <c r="GV33">
        <v>9999</v>
      </c>
      <c r="GW33">
        <v>992.9</v>
      </c>
      <c r="GX33">
        <v>1.8772899999999999</v>
      </c>
      <c r="GY33">
        <v>1.8756200000000001</v>
      </c>
      <c r="GZ33">
        <v>1.87435</v>
      </c>
      <c r="HA33">
        <v>1.87357</v>
      </c>
      <c r="HB33">
        <v>1.875</v>
      </c>
      <c r="HC33">
        <v>1.8699399999999999</v>
      </c>
      <c r="HD33">
        <v>1.87408</v>
      </c>
      <c r="HE33">
        <v>1.8792199999999999</v>
      </c>
      <c r="HF33">
        <v>0</v>
      </c>
      <c r="HG33">
        <v>0</v>
      </c>
      <c r="HH33">
        <v>0</v>
      </c>
      <c r="HI33">
        <v>0</v>
      </c>
      <c r="HJ33" t="s">
        <v>371</v>
      </c>
      <c r="HK33" t="s">
        <v>372</v>
      </c>
      <c r="HL33" t="s">
        <v>373</v>
      </c>
      <c r="HM33" t="s">
        <v>780</v>
      </c>
      <c r="HN33" t="s">
        <v>780</v>
      </c>
      <c r="HO33" t="s">
        <v>373</v>
      </c>
      <c r="HP33">
        <v>0</v>
      </c>
      <c r="HQ33">
        <v>100</v>
      </c>
      <c r="HR33">
        <v>100</v>
      </c>
      <c r="HS33">
        <v>6.2409999999999997</v>
      </c>
      <c r="HT33">
        <v>1.3852</v>
      </c>
      <c r="HU33">
        <v>4.282126053406861</v>
      </c>
      <c r="HV33">
        <v>6.5289834966774643E-3</v>
      </c>
      <c r="HW33">
        <v>-3.637491770542342E-6</v>
      </c>
      <c r="HX33">
        <v>7.2908839589717725E-10</v>
      </c>
      <c r="HY33">
        <v>0.43060311408520602</v>
      </c>
      <c r="HZ33">
        <v>4.1963366034610879E-2</v>
      </c>
      <c r="IA33">
        <v>-4.0001743216473728E-4</v>
      </c>
      <c r="IB33">
        <v>9.9319402524137803E-6</v>
      </c>
      <c r="IC33">
        <v>1</v>
      </c>
      <c r="ID33">
        <v>2008</v>
      </c>
      <c r="IE33">
        <v>1</v>
      </c>
      <c r="IF33">
        <v>25</v>
      </c>
      <c r="IG33">
        <v>2.6</v>
      </c>
      <c r="IH33">
        <v>2.6</v>
      </c>
      <c r="II33">
        <v>1.03271</v>
      </c>
      <c r="IJ33">
        <v>2.4475099999999999</v>
      </c>
      <c r="IK33">
        <v>1.42578</v>
      </c>
      <c r="IL33">
        <v>2.2875999999999999</v>
      </c>
      <c r="IM33">
        <v>1.5478499999999999</v>
      </c>
      <c r="IN33">
        <v>2.32178</v>
      </c>
      <c r="IO33">
        <v>39.566600000000001</v>
      </c>
      <c r="IP33">
        <v>15.410399999999999</v>
      </c>
      <c r="IQ33">
        <v>18</v>
      </c>
      <c r="IR33">
        <v>571.19000000000005</v>
      </c>
      <c r="IS33">
        <v>464.41</v>
      </c>
      <c r="IT33">
        <v>25.000800000000002</v>
      </c>
      <c r="IU33">
        <v>30.525600000000001</v>
      </c>
      <c r="IV33">
        <v>30.0002</v>
      </c>
      <c r="IW33">
        <v>30.386399999999998</v>
      </c>
      <c r="IX33">
        <v>30.305499999999999</v>
      </c>
      <c r="IY33">
        <v>20.6784</v>
      </c>
      <c r="IZ33">
        <v>28.241399999999999</v>
      </c>
      <c r="JA33">
        <v>0</v>
      </c>
      <c r="JB33">
        <v>25</v>
      </c>
      <c r="JC33">
        <v>400</v>
      </c>
      <c r="JD33">
        <v>22.092400000000001</v>
      </c>
      <c r="JE33">
        <v>98.637</v>
      </c>
      <c r="JF33">
        <v>100.255</v>
      </c>
    </row>
    <row r="34" spans="1:266" x14ac:dyDescent="0.2">
      <c r="A34">
        <v>18</v>
      </c>
      <c r="B34">
        <v>1657681263.5</v>
      </c>
      <c r="C34">
        <v>3037</v>
      </c>
      <c r="D34" t="s">
        <v>912</v>
      </c>
      <c r="E34" t="s">
        <v>913</v>
      </c>
      <c r="F34" t="s">
        <v>366</v>
      </c>
      <c r="H34" t="s">
        <v>394</v>
      </c>
      <c r="I34" t="s">
        <v>533</v>
      </c>
      <c r="J34" t="s">
        <v>908</v>
      </c>
      <c r="K34">
        <v>1657681263.5</v>
      </c>
      <c r="L34">
        <f t="shared" si="0"/>
        <v>4.0956001516091927E-3</v>
      </c>
      <c r="M34">
        <f t="shared" si="1"/>
        <v>4.0956001516091929</v>
      </c>
      <c r="N34">
        <f t="shared" si="2"/>
        <v>13.756157840593175</v>
      </c>
      <c r="O34">
        <f t="shared" si="3"/>
        <v>283.66899999999998</v>
      </c>
      <c r="P34">
        <f t="shared" si="4"/>
        <v>208.69170224932947</v>
      </c>
      <c r="Q34">
        <f t="shared" si="5"/>
        <v>21.051717406369544</v>
      </c>
      <c r="R34">
        <f t="shared" si="6"/>
        <v>28.6150314582842</v>
      </c>
      <c r="S34">
        <f t="shared" si="7"/>
        <v>0.34158459774237609</v>
      </c>
      <c r="T34">
        <f t="shared" si="8"/>
        <v>1.9185607527380597</v>
      </c>
      <c r="U34">
        <f t="shared" si="9"/>
        <v>0.31104411457201442</v>
      </c>
      <c r="V34">
        <f t="shared" si="10"/>
        <v>0.1969184615465889</v>
      </c>
      <c r="W34">
        <f t="shared" si="11"/>
        <v>241.71941399999997</v>
      </c>
      <c r="X34">
        <f t="shared" si="12"/>
        <v>28.660610578571763</v>
      </c>
      <c r="Y34">
        <f t="shared" si="13"/>
        <v>28.660610578571763</v>
      </c>
      <c r="Z34">
        <f t="shared" si="14"/>
        <v>3.9434624736946073</v>
      </c>
      <c r="AA34">
        <f t="shared" si="15"/>
        <v>69.531014587895811</v>
      </c>
      <c r="AB34">
        <f t="shared" si="16"/>
        <v>2.6586844301773405</v>
      </c>
      <c r="AC34">
        <f t="shared" si="17"/>
        <v>3.8237388680937974</v>
      </c>
      <c r="AD34">
        <f t="shared" si="18"/>
        <v>1.2847780435172669</v>
      </c>
      <c r="AE34">
        <f t="shared" si="19"/>
        <v>-180.61596668596539</v>
      </c>
      <c r="AF34">
        <f t="shared" si="20"/>
        <v>-54.862194626921351</v>
      </c>
      <c r="AG34">
        <f t="shared" si="21"/>
        <v>-6.2577620681858122</v>
      </c>
      <c r="AH34">
        <f t="shared" si="22"/>
        <v>-1.6509381072566498E-2</v>
      </c>
      <c r="AI34">
        <v>0</v>
      </c>
      <c r="AJ34">
        <v>0</v>
      </c>
      <c r="AK34">
        <f t="shared" si="23"/>
        <v>1</v>
      </c>
      <c r="AL34">
        <f t="shared" si="24"/>
        <v>0</v>
      </c>
      <c r="AM34">
        <f t="shared" si="25"/>
        <v>25783.407364193808</v>
      </c>
      <c r="AN34" t="s">
        <v>367</v>
      </c>
      <c r="AO34" t="s">
        <v>367</v>
      </c>
      <c r="AP34">
        <v>0</v>
      </c>
      <c r="AQ34">
        <v>0</v>
      </c>
      <c r="AR34" t="e">
        <f t="shared" si="26"/>
        <v>#DIV/0!</v>
      </c>
      <c r="AS34">
        <v>0</v>
      </c>
      <c r="AT34" t="s">
        <v>367</v>
      </c>
      <c r="AU34" t="s">
        <v>367</v>
      </c>
      <c r="AV34">
        <v>0</v>
      </c>
      <c r="AW34">
        <v>0</v>
      </c>
      <c r="AX34" t="e">
        <f t="shared" si="27"/>
        <v>#DIV/0!</v>
      </c>
      <c r="AY34">
        <v>0.5</v>
      </c>
      <c r="AZ34">
        <f t="shared" si="28"/>
        <v>1261.0805999999998</v>
      </c>
      <c r="BA34">
        <f t="shared" si="29"/>
        <v>13.756157840593175</v>
      </c>
      <c r="BB34" t="e">
        <f t="shared" si="30"/>
        <v>#DIV/0!</v>
      </c>
      <c r="BC34">
        <f t="shared" si="31"/>
        <v>1.090823048153558E-2</v>
      </c>
      <c r="BD34" t="e">
        <f t="shared" si="32"/>
        <v>#DIV/0!</v>
      </c>
      <c r="BE34" t="e">
        <f t="shared" si="33"/>
        <v>#DIV/0!</v>
      </c>
      <c r="BF34" t="s">
        <v>367</v>
      </c>
      <c r="BG34">
        <v>0</v>
      </c>
      <c r="BH34" t="e">
        <f t="shared" si="34"/>
        <v>#DIV/0!</v>
      </c>
      <c r="BI34" t="e">
        <f t="shared" si="35"/>
        <v>#DIV/0!</v>
      </c>
      <c r="BJ34" t="e">
        <f t="shared" si="36"/>
        <v>#DIV/0!</v>
      </c>
      <c r="BK34" t="e">
        <f t="shared" si="37"/>
        <v>#DIV/0!</v>
      </c>
      <c r="BL34" t="e">
        <f t="shared" si="38"/>
        <v>#DIV/0!</v>
      </c>
      <c r="BM34" t="e">
        <f t="shared" si="39"/>
        <v>#DIV/0!</v>
      </c>
      <c r="BN34" t="e">
        <f t="shared" si="40"/>
        <v>#DIV/0!</v>
      </c>
      <c r="BO34" t="e">
        <f t="shared" si="41"/>
        <v>#DIV/0!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f t="shared" si="42"/>
        <v>1499.84</v>
      </c>
      <c r="CI34">
        <f t="shared" si="43"/>
        <v>1261.0805999999998</v>
      </c>
      <c r="CJ34">
        <f t="shared" si="44"/>
        <v>0.84081008640921695</v>
      </c>
      <c r="CK34">
        <f t="shared" si="45"/>
        <v>0.16116346676978877</v>
      </c>
      <c r="CL34">
        <v>6</v>
      </c>
      <c r="CM34">
        <v>0.5</v>
      </c>
      <c r="CN34" t="s">
        <v>368</v>
      </c>
      <c r="CO34">
        <v>2</v>
      </c>
      <c r="CP34">
        <v>1657681263.5</v>
      </c>
      <c r="CQ34">
        <v>283.66899999999998</v>
      </c>
      <c r="CR34">
        <v>299.94099999999997</v>
      </c>
      <c r="CS34">
        <v>26.356300000000001</v>
      </c>
      <c r="CT34">
        <v>22.006699999999999</v>
      </c>
      <c r="CU34">
        <v>277.80200000000002</v>
      </c>
      <c r="CV34">
        <v>24.9726</v>
      </c>
      <c r="CW34">
        <v>550.072</v>
      </c>
      <c r="CX34">
        <v>100.77500000000001</v>
      </c>
      <c r="CY34">
        <v>9.9721799999999999E-2</v>
      </c>
      <c r="CZ34">
        <v>28.130199999999999</v>
      </c>
      <c r="DA34">
        <v>28.456600000000002</v>
      </c>
      <c r="DB34">
        <v>999.9</v>
      </c>
      <c r="DC34">
        <v>0</v>
      </c>
      <c r="DD34">
        <v>0</v>
      </c>
      <c r="DE34">
        <v>5026.88</v>
      </c>
      <c r="DF34">
        <v>0</v>
      </c>
      <c r="DG34">
        <v>1565.56</v>
      </c>
      <c r="DH34">
        <v>-16.3081</v>
      </c>
      <c r="DI34">
        <v>291.31099999999998</v>
      </c>
      <c r="DJ34">
        <v>306.69099999999997</v>
      </c>
      <c r="DK34">
        <v>4.34964</v>
      </c>
      <c r="DL34">
        <v>299.94099999999997</v>
      </c>
      <c r="DM34">
        <v>22.006699999999999</v>
      </c>
      <c r="DN34">
        <v>2.6560700000000002</v>
      </c>
      <c r="DO34">
        <v>2.21774</v>
      </c>
      <c r="DP34">
        <v>22.015799999999999</v>
      </c>
      <c r="DQ34">
        <v>19.091000000000001</v>
      </c>
      <c r="DR34">
        <v>1499.84</v>
      </c>
      <c r="DS34">
        <v>0.97299599999999997</v>
      </c>
      <c r="DT34">
        <v>2.7003900000000001E-2</v>
      </c>
      <c r="DU34">
        <v>0</v>
      </c>
      <c r="DV34">
        <v>2.6122999999999998</v>
      </c>
      <c r="DW34">
        <v>0</v>
      </c>
      <c r="DX34">
        <v>18853.3</v>
      </c>
      <c r="DY34">
        <v>13302.1</v>
      </c>
      <c r="DZ34">
        <v>37.125</v>
      </c>
      <c r="EA34">
        <v>39.311999999999998</v>
      </c>
      <c r="EB34">
        <v>37.625</v>
      </c>
      <c r="EC34">
        <v>38.25</v>
      </c>
      <c r="ED34">
        <v>37.436999999999998</v>
      </c>
      <c r="EE34">
        <v>1459.34</v>
      </c>
      <c r="EF34">
        <v>40.5</v>
      </c>
      <c r="EG34">
        <v>0</v>
      </c>
      <c r="EH34">
        <v>1657681264.5</v>
      </c>
      <c r="EI34">
        <v>0</v>
      </c>
      <c r="EJ34">
        <v>2.3044560000000001</v>
      </c>
      <c r="EK34">
        <v>0.89293076795268667</v>
      </c>
      <c r="EL34">
        <v>1651.069228831022</v>
      </c>
      <c r="EM34">
        <v>18653.367999999999</v>
      </c>
      <c r="EN34">
        <v>15</v>
      </c>
      <c r="EO34">
        <v>1657681281</v>
      </c>
      <c r="EP34" t="s">
        <v>914</v>
      </c>
      <c r="EQ34">
        <v>1657681281</v>
      </c>
      <c r="ER34">
        <v>1657681033</v>
      </c>
      <c r="ES34">
        <v>16</v>
      </c>
      <c r="ET34">
        <v>-0.04</v>
      </c>
      <c r="EU34">
        <v>4.0000000000000001E-3</v>
      </c>
      <c r="EV34">
        <v>5.867</v>
      </c>
      <c r="EW34">
        <v>1.2330000000000001</v>
      </c>
      <c r="EX34">
        <v>300</v>
      </c>
      <c r="EY34">
        <v>22</v>
      </c>
      <c r="EZ34">
        <v>0.12</v>
      </c>
      <c r="FA34">
        <v>0.02</v>
      </c>
      <c r="FB34">
        <v>-16.286032500000001</v>
      </c>
      <c r="FC34">
        <v>5.330093808631188E-2</v>
      </c>
      <c r="FD34">
        <v>2.6314144366671101E-2</v>
      </c>
      <c r="FE34">
        <v>1</v>
      </c>
      <c r="FF34">
        <v>4.3559992499999991</v>
      </c>
      <c r="FG34">
        <v>-4.2324990619152812E-2</v>
      </c>
      <c r="FH34">
        <v>8.9402844998075388E-3</v>
      </c>
      <c r="FI34">
        <v>1</v>
      </c>
      <c r="FJ34">
        <v>2</v>
      </c>
      <c r="FK34">
        <v>2</v>
      </c>
      <c r="FL34" t="s">
        <v>382</v>
      </c>
      <c r="FM34">
        <v>3.05661</v>
      </c>
      <c r="FN34">
        <v>2.7637900000000002</v>
      </c>
      <c r="FO34">
        <v>7.4674000000000004E-2</v>
      </c>
      <c r="FP34">
        <v>7.99869E-2</v>
      </c>
      <c r="FQ34">
        <v>0.12322</v>
      </c>
      <c r="FR34">
        <v>0.11287</v>
      </c>
      <c r="FS34">
        <v>29130.9</v>
      </c>
      <c r="FT34">
        <v>22719.5</v>
      </c>
      <c r="FU34">
        <v>29571.5</v>
      </c>
      <c r="FV34">
        <v>24161.3</v>
      </c>
      <c r="FW34">
        <v>33860.6</v>
      </c>
      <c r="FX34">
        <v>31278.1</v>
      </c>
      <c r="FY34">
        <v>42455.7</v>
      </c>
      <c r="FZ34">
        <v>39396.300000000003</v>
      </c>
      <c r="GA34">
        <v>2.0439500000000002</v>
      </c>
      <c r="GB34">
        <v>1.9010499999999999</v>
      </c>
      <c r="GC34">
        <v>3.9972399999999998E-2</v>
      </c>
      <c r="GD34">
        <v>0</v>
      </c>
      <c r="GE34">
        <v>27.804099999999998</v>
      </c>
      <c r="GF34">
        <v>999.9</v>
      </c>
      <c r="GG34">
        <v>51.9</v>
      </c>
      <c r="GH34">
        <v>35.799999999999997</v>
      </c>
      <c r="GI34">
        <v>30.405200000000001</v>
      </c>
      <c r="GJ34">
        <v>30.686599999999999</v>
      </c>
      <c r="GK34">
        <v>36.265999999999998</v>
      </c>
      <c r="GL34">
        <v>1</v>
      </c>
      <c r="GM34">
        <v>0.26030700000000001</v>
      </c>
      <c r="GN34">
        <v>1.8574299999999999</v>
      </c>
      <c r="GO34">
        <v>20.257300000000001</v>
      </c>
      <c r="GP34">
        <v>5.2273199999999997</v>
      </c>
      <c r="GQ34">
        <v>11.9092</v>
      </c>
      <c r="GR34">
        <v>4.9637500000000001</v>
      </c>
      <c r="GS34">
        <v>3.2919999999999998</v>
      </c>
      <c r="GT34">
        <v>9999</v>
      </c>
      <c r="GU34">
        <v>9999</v>
      </c>
      <c r="GV34">
        <v>9999</v>
      </c>
      <c r="GW34">
        <v>992.9</v>
      </c>
      <c r="GX34">
        <v>1.8772899999999999</v>
      </c>
      <c r="GY34">
        <v>1.87561</v>
      </c>
      <c r="GZ34">
        <v>1.87436</v>
      </c>
      <c r="HA34">
        <v>1.87358</v>
      </c>
      <c r="HB34">
        <v>1.875</v>
      </c>
      <c r="HC34">
        <v>1.8699600000000001</v>
      </c>
      <c r="HD34">
        <v>1.8741000000000001</v>
      </c>
      <c r="HE34">
        <v>1.8792500000000001</v>
      </c>
      <c r="HF34">
        <v>0</v>
      </c>
      <c r="HG34">
        <v>0</v>
      </c>
      <c r="HH34">
        <v>0</v>
      </c>
      <c r="HI34">
        <v>0</v>
      </c>
      <c r="HJ34" t="s">
        <v>371</v>
      </c>
      <c r="HK34" t="s">
        <v>372</v>
      </c>
      <c r="HL34" t="s">
        <v>373</v>
      </c>
      <c r="HM34" t="s">
        <v>780</v>
      </c>
      <c r="HN34" t="s">
        <v>780</v>
      </c>
      <c r="HO34" t="s">
        <v>373</v>
      </c>
      <c r="HP34">
        <v>0</v>
      </c>
      <c r="HQ34">
        <v>100</v>
      </c>
      <c r="HR34">
        <v>100</v>
      </c>
      <c r="HS34">
        <v>5.867</v>
      </c>
      <c r="HT34">
        <v>1.3836999999999999</v>
      </c>
      <c r="HU34">
        <v>4.282126053406861</v>
      </c>
      <c r="HV34">
        <v>6.5289834966774643E-3</v>
      </c>
      <c r="HW34">
        <v>-3.637491770542342E-6</v>
      </c>
      <c r="HX34">
        <v>7.2908839589717725E-10</v>
      </c>
      <c r="HY34">
        <v>0.43060311408520602</v>
      </c>
      <c r="HZ34">
        <v>4.1963366034610879E-2</v>
      </c>
      <c r="IA34">
        <v>-4.0001743216473728E-4</v>
      </c>
      <c r="IB34">
        <v>9.9319402524137803E-6</v>
      </c>
      <c r="IC34">
        <v>1</v>
      </c>
      <c r="ID34">
        <v>2008</v>
      </c>
      <c r="IE34">
        <v>1</v>
      </c>
      <c r="IF34">
        <v>25</v>
      </c>
      <c r="IG34">
        <v>3.9</v>
      </c>
      <c r="IH34">
        <v>3.8</v>
      </c>
      <c r="II34">
        <v>0.81787100000000001</v>
      </c>
      <c r="IJ34">
        <v>2.4621599999999999</v>
      </c>
      <c r="IK34">
        <v>1.42578</v>
      </c>
      <c r="IL34">
        <v>2.2875999999999999</v>
      </c>
      <c r="IM34">
        <v>1.5478499999999999</v>
      </c>
      <c r="IN34">
        <v>2.2888199999999999</v>
      </c>
      <c r="IO34">
        <v>39.717100000000002</v>
      </c>
      <c r="IP34">
        <v>15.392899999999999</v>
      </c>
      <c r="IQ34">
        <v>18</v>
      </c>
      <c r="IR34">
        <v>570.98099999999999</v>
      </c>
      <c r="IS34">
        <v>464.24099999999999</v>
      </c>
      <c r="IT34">
        <v>24.999199999999998</v>
      </c>
      <c r="IU34">
        <v>30.541499999999999</v>
      </c>
      <c r="IV34">
        <v>30.0002</v>
      </c>
      <c r="IW34">
        <v>30.407399999999999</v>
      </c>
      <c r="IX34">
        <v>30.323799999999999</v>
      </c>
      <c r="IY34">
        <v>16.3675</v>
      </c>
      <c r="IZ34">
        <v>27.1175</v>
      </c>
      <c r="JA34">
        <v>0</v>
      </c>
      <c r="JB34">
        <v>25</v>
      </c>
      <c r="JC34">
        <v>300</v>
      </c>
      <c r="JD34">
        <v>22.0916</v>
      </c>
      <c r="JE34">
        <v>98.631399999999999</v>
      </c>
      <c r="JF34">
        <v>100.254</v>
      </c>
    </row>
    <row r="35" spans="1:266" x14ac:dyDescent="0.2">
      <c r="A35">
        <v>19</v>
      </c>
      <c r="B35">
        <v>1657681357</v>
      </c>
      <c r="C35">
        <v>3130.5</v>
      </c>
      <c r="D35" t="s">
        <v>915</v>
      </c>
      <c r="E35" t="s">
        <v>916</v>
      </c>
      <c r="F35" t="s">
        <v>366</v>
      </c>
      <c r="H35" t="s">
        <v>394</v>
      </c>
      <c r="I35" t="s">
        <v>533</v>
      </c>
      <c r="J35" t="s">
        <v>908</v>
      </c>
      <c r="K35">
        <v>1657681357</v>
      </c>
      <c r="L35">
        <f t="shared" si="0"/>
        <v>4.2058276433637187E-3</v>
      </c>
      <c r="M35">
        <f t="shared" si="1"/>
        <v>4.2058276433637189</v>
      </c>
      <c r="N35">
        <f t="shared" si="2"/>
        <v>8.0534069822125378</v>
      </c>
      <c r="O35">
        <f t="shared" si="3"/>
        <v>190.34299999999999</v>
      </c>
      <c r="P35">
        <f t="shared" si="4"/>
        <v>146.74400610752795</v>
      </c>
      <c r="Q35">
        <f t="shared" si="5"/>
        <v>14.802836100938316</v>
      </c>
      <c r="R35">
        <f t="shared" si="6"/>
        <v>19.200894855604997</v>
      </c>
      <c r="S35">
        <f t="shared" si="7"/>
        <v>0.34943903992655495</v>
      </c>
      <c r="T35">
        <f t="shared" si="8"/>
        <v>1.9046615892424916</v>
      </c>
      <c r="U35">
        <f t="shared" si="9"/>
        <v>0.31733817378153883</v>
      </c>
      <c r="V35">
        <f t="shared" si="10"/>
        <v>0.2009741767912297</v>
      </c>
      <c r="W35">
        <f t="shared" si="11"/>
        <v>241.71302999999997</v>
      </c>
      <c r="X35">
        <f t="shared" si="12"/>
        <v>28.608161613358625</v>
      </c>
      <c r="Y35">
        <f t="shared" si="13"/>
        <v>28.608161613358625</v>
      </c>
      <c r="Z35">
        <f t="shared" si="14"/>
        <v>3.931479882812936</v>
      </c>
      <c r="AA35">
        <f t="shared" si="15"/>
        <v>69.045736779672069</v>
      </c>
      <c r="AB35">
        <f t="shared" si="16"/>
        <v>2.6380689706730003</v>
      </c>
      <c r="AC35">
        <f t="shared" si="17"/>
        <v>3.8207557681529165</v>
      </c>
      <c r="AD35">
        <f t="shared" si="18"/>
        <v>1.2934109121399358</v>
      </c>
      <c r="AE35">
        <f t="shared" si="19"/>
        <v>-185.47699907233999</v>
      </c>
      <c r="AF35">
        <f t="shared" si="20"/>
        <v>-50.4550327071466</v>
      </c>
      <c r="AG35">
        <f t="shared" si="21"/>
        <v>-5.7951637470766011</v>
      </c>
      <c r="AH35">
        <f t="shared" si="22"/>
        <v>-1.4165526563218123E-2</v>
      </c>
      <c r="AI35">
        <v>0</v>
      </c>
      <c r="AJ35">
        <v>0</v>
      </c>
      <c r="AK35">
        <f t="shared" si="23"/>
        <v>1</v>
      </c>
      <c r="AL35">
        <f t="shared" si="24"/>
        <v>0</v>
      </c>
      <c r="AM35">
        <f t="shared" si="25"/>
        <v>25436.362125095409</v>
      </c>
      <c r="AN35" t="s">
        <v>367</v>
      </c>
      <c r="AO35" t="s">
        <v>367</v>
      </c>
      <c r="AP35">
        <v>0</v>
      </c>
      <c r="AQ35">
        <v>0</v>
      </c>
      <c r="AR35" t="e">
        <f t="shared" si="26"/>
        <v>#DIV/0!</v>
      </c>
      <c r="AS35">
        <v>0</v>
      </c>
      <c r="AT35" t="s">
        <v>367</v>
      </c>
      <c r="AU35" t="s">
        <v>367</v>
      </c>
      <c r="AV35">
        <v>0</v>
      </c>
      <c r="AW35">
        <v>0</v>
      </c>
      <c r="AX35" t="e">
        <f t="shared" si="27"/>
        <v>#DIV/0!</v>
      </c>
      <c r="AY35">
        <v>0.5</v>
      </c>
      <c r="AZ35">
        <f t="shared" si="28"/>
        <v>1261.047</v>
      </c>
      <c r="BA35">
        <f t="shared" si="29"/>
        <v>8.0534069822125378</v>
      </c>
      <c r="BB35" t="e">
        <f t="shared" si="30"/>
        <v>#DIV/0!</v>
      </c>
      <c r="BC35">
        <f t="shared" si="31"/>
        <v>6.3862861433495637E-3</v>
      </c>
      <c r="BD35" t="e">
        <f t="shared" si="32"/>
        <v>#DIV/0!</v>
      </c>
      <c r="BE35" t="e">
        <f t="shared" si="33"/>
        <v>#DIV/0!</v>
      </c>
      <c r="BF35" t="s">
        <v>367</v>
      </c>
      <c r="BG35">
        <v>0</v>
      </c>
      <c r="BH35" t="e">
        <f t="shared" si="34"/>
        <v>#DIV/0!</v>
      </c>
      <c r="BI35" t="e">
        <f t="shared" si="35"/>
        <v>#DIV/0!</v>
      </c>
      <c r="BJ35" t="e">
        <f t="shared" si="36"/>
        <v>#DIV/0!</v>
      </c>
      <c r="BK35" t="e">
        <f t="shared" si="37"/>
        <v>#DIV/0!</v>
      </c>
      <c r="BL35" t="e">
        <f t="shared" si="38"/>
        <v>#DIV/0!</v>
      </c>
      <c r="BM35" t="e">
        <f t="shared" si="39"/>
        <v>#DIV/0!</v>
      </c>
      <c r="BN35" t="e">
        <f t="shared" si="40"/>
        <v>#DIV/0!</v>
      </c>
      <c r="BO35" t="e">
        <f t="shared" si="41"/>
        <v>#DIV/0!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f t="shared" si="42"/>
        <v>1499.8</v>
      </c>
      <c r="CI35">
        <f t="shared" si="43"/>
        <v>1261.047</v>
      </c>
      <c r="CJ35">
        <f t="shared" si="44"/>
        <v>0.84081010801440192</v>
      </c>
      <c r="CK35">
        <f t="shared" si="45"/>
        <v>0.1611635084677957</v>
      </c>
      <c r="CL35">
        <v>6</v>
      </c>
      <c r="CM35">
        <v>0.5</v>
      </c>
      <c r="CN35" t="s">
        <v>368</v>
      </c>
      <c r="CO35">
        <v>2</v>
      </c>
      <c r="CP35">
        <v>1657681357</v>
      </c>
      <c r="CQ35">
        <v>190.34299999999999</v>
      </c>
      <c r="CR35">
        <v>199.99799999999999</v>
      </c>
      <c r="CS35">
        <v>26.151800000000001</v>
      </c>
      <c r="CT35">
        <v>21.685400000000001</v>
      </c>
      <c r="CU35">
        <v>184.995</v>
      </c>
      <c r="CV35">
        <v>24.776</v>
      </c>
      <c r="CW35">
        <v>550.22</v>
      </c>
      <c r="CX35">
        <v>100.77500000000001</v>
      </c>
      <c r="CY35">
        <v>0.100235</v>
      </c>
      <c r="CZ35">
        <v>28.116800000000001</v>
      </c>
      <c r="DA35">
        <v>28.425799999999999</v>
      </c>
      <c r="DB35">
        <v>999.9</v>
      </c>
      <c r="DC35">
        <v>0</v>
      </c>
      <c r="DD35">
        <v>0</v>
      </c>
      <c r="DE35">
        <v>4968.12</v>
      </c>
      <c r="DF35">
        <v>0</v>
      </c>
      <c r="DG35">
        <v>1573.89</v>
      </c>
      <c r="DH35">
        <v>-9.6727799999999995</v>
      </c>
      <c r="DI35">
        <v>195.43600000000001</v>
      </c>
      <c r="DJ35">
        <v>204.43100000000001</v>
      </c>
      <c r="DK35">
        <v>4.46638</v>
      </c>
      <c r="DL35">
        <v>199.99799999999999</v>
      </c>
      <c r="DM35">
        <v>21.685400000000001</v>
      </c>
      <c r="DN35">
        <v>2.63544</v>
      </c>
      <c r="DO35">
        <v>2.1853400000000001</v>
      </c>
      <c r="DP35">
        <v>21.888000000000002</v>
      </c>
      <c r="DQ35">
        <v>18.8553</v>
      </c>
      <c r="DR35">
        <v>1499.8</v>
      </c>
      <c r="DS35">
        <v>0.97299599999999997</v>
      </c>
      <c r="DT35">
        <v>2.7003900000000001E-2</v>
      </c>
      <c r="DU35">
        <v>0</v>
      </c>
      <c r="DV35">
        <v>2.4592999999999998</v>
      </c>
      <c r="DW35">
        <v>0</v>
      </c>
      <c r="DX35">
        <v>18193.900000000001</v>
      </c>
      <c r="DY35">
        <v>13301.8</v>
      </c>
      <c r="DZ35">
        <v>37</v>
      </c>
      <c r="EA35">
        <v>39.186999999999998</v>
      </c>
      <c r="EB35">
        <v>37.5</v>
      </c>
      <c r="EC35">
        <v>38.125</v>
      </c>
      <c r="ED35">
        <v>37.186999999999998</v>
      </c>
      <c r="EE35">
        <v>1459.3</v>
      </c>
      <c r="EF35">
        <v>40.5</v>
      </c>
      <c r="EG35">
        <v>0</v>
      </c>
      <c r="EH35">
        <v>1657681358.0999999</v>
      </c>
      <c r="EI35">
        <v>0</v>
      </c>
      <c r="EJ35">
        <v>2.36572</v>
      </c>
      <c r="EK35">
        <v>-8.7784622488221886E-2</v>
      </c>
      <c r="EL35">
        <v>-1193.0769258923799</v>
      </c>
      <c r="EM35">
        <v>18182.72</v>
      </c>
      <c r="EN35">
        <v>15</v>
      </c>
      <c r="EO35">
        <v>1657681376.5</v>
      </c>
      <c r="EP35" t="s">
        <v>917</v>
      </c>
      <c r="EQ35">
        <v>1657681376.5</v>
      </c>
      <c r="ER35">
        <v>1657681033</v>
      </c>
      <c r="ES35">
        <v>17</v>
      </c>
      <c r="ET35">
        <v>-3.2000000000000001E-2</v>
      </c>
      <c r="EU35">
        <v>4.0000000000000001E-3</v>
      </c>
      <c r="EV35">
        <v>5.3479999999999999</v>
      </c>
      <c r="EW35">
        <v>1.2330000000000001</v>
      </c>
      <c r="EX35">
        <v>200</v>
      </c>
      <c r="EY35">
        <v>22</v>
      </c>
      <c r="EZ35">
        <v>0.16</v>
      </c>
      <c r="FA35">
        <v>0.02</v>
      </c>
      <c r="FB35">
        <v>-9.6624370731707305</v>
      </c>
      <c r="FC35">
        <v>7.5242299651551478E-2</v>
      </c>
      <c r="FD35">
        <v>2.4617346476239779E-2</v>
      </c>
      <c r="FE35">
        <v>1</v>
      </c>
      <c r="FF35">
        <v>4.4850497560975606</v>
      </c>
      <c r="FG35">
        <v>-7.8691777003472213E-2</v>
      </c>
      <c r="FH35">
        <v>1.060378958670192E-2</v>
      </c>
      <c r="FI35">
        <v>1</v>
      </c>
      <c r="FJ35">
        <v>2</v>
      </c>
      <c r="FK35">
        <v>2</v>
      </c>
      <c r="FL35" t="s">
        <v>382</v>
      </c>
      <c r="FM35">
        <v>3.0570499999999998</v>
      </c>
      <c r="FN35">
        <v>2.7640500000000001</v>
      </c>
      <c r="FO35">
        <v>5.2376800000000001E-2</v>
      </c>
      <c r="FP35">
        <v>5.6490100000000001E-2</v>
      </c>
      <c r="FQ35">
        <v>0.12255099999999999</v>
      </c>
      <c r="FR35">
        <v>0.11172799999999999</v>
      </c>
      <c r="FS35">
        <v>29835.3</v>
      </c>
      <c r="FT35">
        <v>23303.5</v>
      </c>
      <c r="FU35">
        <v>29573.599999999999</v>
      </c>
      <c r="FV35">
        <v>24164.799999999999</v>
      </c>
      <c r="FW35">
        <v>33887.4</v>
      </c>
      <c r="FX35">
        <v>31322.3</v>
      </c>
      <c r="FY35">
        <v>42457.8</v>
      </c>
      <c r="FZ35">
        <v>39401.9</v>
      </c>
      <c r="GA35">
        <v>2.0448</v>
      </c>
      <c r="GB35">
        <v>1.90035</v>
      </c>
      <c r="GC35">
        <v>4.3455500000000001E-2</v>
      </c>
      <c r="GD35">
        <v>0</v>
      </c>
      <c r="GE35">
        <v>27.7164</v>
      </c>
      <c r="GF35">
        <v>999.9</v>
      </c>
      <c r="GG35">
        <v>50.6</v>
      </c>
      <c r="GH35">
        <v>35.9</v>
      </c>
      <c r="GI35">
        <v>29.804500000000001</v>
      </c>
      <c r="GJ35">
        <v>30.666599999999999</v>
      </c>
      <c r="GK35">
        <v>35.873399999999997</v>
      </c>
      <c r="GL35">
        <v>1</v>
      </c>
      <c r="GM35">
        <v>0.25520300000000001</v>
      </c>
      <c r="GN35">
        <v>1.7968299999999999</v>
      </c>
      <c r="GO35">
        <v>20.258299999999998</v>
      </c>
      <c r="GP35">
        <v>5.2238800000000003</v>
      </c>
      <c r="GQ35">
        <v>11.908099999999999</v>
      </c>
      <c r="GR35">
        <v>4.9638499999999999</v>
      </c>
      <c r="GS35">
        <v>3.2919999999999998</v>
      </c>
      <c r="GT35">
        <v>9999</v>
      </c>
      <c r="GU35">
        <v>9999</v>
      </c>
      <c r="GV35">
        <v>9999</v>
      </c>
      <c r="GW35">
        <v>993</v>
      </c>
      <c r="GX35">
        <v>1.8773</v>
      </c>
      <c r="GY35">
        <v>1.87561</v>
      </c>
      <c r="GZ35">
        <v>1.8743700000000001</v>
      </c>
      <c r="HA35">
        <v>1.8736299999999999</v>
      </c>
      <c r="HB35">
        <v>1.875</v>
      </c>
      <c r="HC35">
        <v>1.8699600000000001</v>
      </c>
      <c r="HD35">
        <v>1.87409</v>
      </c>
      <c r="HE35">
        <v>1.8792500000000001</v>
      </c>
      <c r="HF35">
        <v>0</v>
      </c>
      <c r="HG35">
        <v>0</v>
      </c>
      <c r="HH35">
        <v>0</v>
      </c>
      <c r="HI35">
        <v>0</v>
      </c>
      <c r="HJ35" t="s">
        <v>371</v>
      </c>
      <c r="HK35" t="s">
        <v>372</v>
      </c>
      <c r="HL35" t="s">
        <v>373</v>
      </c>
      <c r="HM35" t="s">
        <v>780</v>
      </c>
      <c r="HN35" t="s">
        <v>780</v>
      </c>
      <c r="HO35" t="s">
        <v>373</v>
      </c>
      <c r="HP35">
        <v>0</v>
      </c>
      <c r="HQ35">
        <v>100</v>
      </c>
      <c r="HR35">
        <v>100</v>
      </c>
      <c r="HS35">
        <v>5.3479999999999999</v>
      </c>
      <c r="HT35">
        <v>1.3757999999999999</v>
      </c>
      <c r="HU35">
        <v>4.2420169485542569</v>
      </c>
      <c r="HV35">
        <v>6.5289834966774643E-3</v>
      </c>
      <c r="HW35">
        <v>-3.637491770542342E-6</v>
      </c>
      <c r="HX35">
        <v>7.2908839589717725E-10</v>
      </c>
      <c r="HY35">
        <v>0.43060311408520602</v>
      </c>
      <c r="HZ35">
        <v>4.1963366034610879E-2</v>
      </c>
      <c r="IA35">
        <v>-4.0001743216473728E-4</v>
      </c>
      <c r="IB35">
        <v>9.9319402524137803E-6</v>
      </c>
      <c r="IC35">
        <v>1</v>
      </c>
      <c r="ID35">
        <v>2008</v>
      </c>
      <c r="IE35">
        <v>1</v>
      </c>
      <c r="IF35">
        <v>25</v>
      </c>
      <c r="IG35">
        <v>1.3</v>
      </c>
      <c r="IH35">
        <v>5.4</v>
      </c>
      <c r="II35">
        <v>0.59082000000000001</v>
      </c>
      <c r="IJ35">
        <v>2.4694799999999999</v>
      </c>
      <c r="IK35">
        <v>1.42578</v>
      </c>
      <c r="IL35">
        <v>2.2875999999999999</v>
      </c>
      <c r="IM35">
        <v>1.5478499999999999</v>
      </c>
      <c r="IN35">
        <v>2.2912599999999999</v>
      </c>
      <c r="IO35">
        <v>39.868000000000002</v>
      </c>
      <c r="IP35">
        <v>15.375400000000001</v>
      </c>
      <c r="IQ35">
        <v>18</v>
      </c>
      <c r="IR35">
        <v>571.35</v>
      </c>
      <c r="IS35">
        <v>463.608</v>
      </c>
      <c r="IT35">
        <v>24.999500000000001</v>
      </c>
      <c r="IU35">
        <v>30.5014</v>
      </c>
      <c r="IV35">
        <v>29.999700000000001</v>
      </c>
      <c r="IW35">
        <v>30.382899999999999</v>
      </c>
      <c r="IX35">
        <v>30.297699999999999</v>
      </c>
      <c r="IY35">
        <v>11.856400000000001</v>
      </c>
      <c r="IZ35">
        <v>26.5566</v>
      </c>
      <c r="JA35">
        <v>0</v>
      </c>
      <c r="JB35">
        <v>25</v>
      </c>
      <c r="JC35">
        <v>200</v>
      </c>
      <c r="JD35">
        <v>21.790900000000001</v>
      </c>
      <c r="JE35">
        <v>98.637200000000007</v>
      </c>
      <c r="JF35">
        <v>100.26900000000001</v>
      </c>
    </row>
    <row r="36" spans="1:266" x14ac:dyDescent="0.2">
      <c r="A36">
        <v>20</v>
      </c>
      <c r="B36">
        <v>1657681452.5</v>
      </c>
      <c r="C36">
        <v>3226</v>
      </c>
      <c r="D36" t="s">
        <v>918</v>
      </c>
      <c r="E36" t="s">
        <v>919</v>
      </c>
      <c r="F36" t="s">
        <v>366</v>
      </c>
      <c r="H36" t="s">
        <v>394</v>
      </c>
      <c r="I36" t="s">
        <v>533</v>
      </c>
      <c r="J36" t="s">
        <v>908</v>
      </c>
      <c r="K36">
        <v>1657681452.5</v>
      </c>
      <c r="L36">
        <f t="shared" si="0"/>
        <v>4.248209913965943E-3</v>
      </c>
      <c r="M36">
        <f t="shared" si="1"/>
        <v>4.2482099139659431</v>
      </c>
      <c r="N36">
        <f t="shared" si="2"/>
        <v>2.1649309667327588</v>
      </c>
      <c r="O36">
        <f t="shared" si="3"/>
        <v>97.203000000000003</v>
      </c>
      <c r="P36">
        <f t="shared" si="4"/>
        <v>84.687325474960517</v>
      </c>
      <c r="Q36">
        <f t="shared" si="5"/>
        <v>8.5427655299276601</v>
      </c>
      <c r="R36">
        <f t="shared" si="6"/>
        <v>9.8052740849760021</v>
      </c>
      <c r="S36">
        <f t="shared" si="7"/>
        <v>0.35475384419842421</v>
      </c>
      <c r="T36">
        <f t="shared" si="8"/>
        <v>1.9119003418164233</v>
      </c>
      <c r="U36">
        <f t="shared" si="9"/>
        <v>0.32183109778690411</v>
      </c>
      <c r="V36">
        <f t="shared" si="10"/>
        <v>0.20384719206281202</v>
      </c>
      <c r="W36">
        <f t="shared" si="11"/>
        <v>241.76889</v>
      </c>
      <c r="X36">
        <f t="shared" si="12"/>
        <v>28.580807666623272</v>
      </c>
      <c r="Y36">
        <f t="shared" si="13"/>
        <v>28.580807666623272</v>
      </c>
      <c r="Z36">
        <f t="shared" si="14"/>
        <v>3.9252431567861965</v>
      </c>
      <c r="AA36">
        <f t="shared" si="15"/>
        <v>69.057640242480119</v>
      </c>
      <c r="AB36">
        <f t="shared" si="16"/>
        <v>2.6370026901680004</v>
      </c>
      <c r="AC36">
        <f t="shared" si="17"/>
        <v>3.8185531404038255</v>
      </c>
      <c r="AD36">
        <f t="shared" si="18"/>
        <v>1.2882404666181961</v>
      </c>
      <c r="AE36">
        <f t="shared" si="19"/>
        <v>-187.34605720589809</v>
      </c>
      <c r="AF36">
        <f t="shared" si="20"/>
        <v>-48.847734757325803</v>
      </c>
      <c r="AG36">
        <f t="shared" si="21"/>
        <v>-5.5882736980508723</v>
      </c>
      <c r="AH36">
        <f t="shared" si="22"/>
        <v>-1.3175661274765105E-2</v>
      </c>
      <c r="AI36">
        <v>0</v>
      </c>
      <c r="AJ36">
        <v>0</v>
      </c>
      <c r="AK36">
        <f t="shared" si="23"/>
        <v>1</v>
      </c>
      <c r="AL36">
        <f t="shared" si="24"/>
        <v>0</v>
      </c>
      <c r="AM36">
        <f t="shared" si="25"/>
        <v>25618.533986907063</v>
      </c>
      <c r="AN36" t="s">
        <v>367</v>
      </c>
      <c r="AO36" t="s">
        <v>367</v>
      </c>
      <c r="AP36">
        <v>0</v>
      </c>
      <c r="AQ36">
        <v>0</v>
      </c>
      <c r="AR36" t="e">
        <f t="shared" si="26"/>
        <v>#DIV/0!</v>
      </c>
      <c r="AS36">
        <v>0</v>
      </c>
      <c r="AT36" t="s">
        <v>367</v>
      </c>
      <c r="AU36" t="s">
        <v>367</v>
      </c>
      <c r="AV36">
        <v>0</v>
      </c>
      <c r="AW36">
        <v>0</v>
      </c>
      <c r="AX36" t="e">
        <f t="shared" si="27"/>
        <v>#DIV/0!</v>
      </c>
      <c r="AY36">
        <v>0.5</v>
      </c>
      <c r="AZ36">
        <f t="shared" si="28"/>
        <v>1261.3409999999999</v>
      </c>
      <c r="BA36">
        <f t="shared" si="29"/>
        <v>2.1649309667327588</v>
      </c>
      <c r="BB36" t="e">
        <f t="shared" si="30"/>
        <v>#DIV/0!</v>
      </c>
      <c r="BC36">
        <f t="shared" si="31"/>
        <v>1.716372469247221E-3</v>
      </c>
      <c r="BD36" t="e">
        <f t="shared" si="32"/>
        <v>#DIV/0!</v>
      </c>
      <c r="BE36" t="e">
        <f t="shared" si="33"/>
        <v>#DIV/0!</v>
      </c>
      <c r="BF36" t="s">
        <v>367</v>
      </c>
      <c r="BG36">
        <v>0</v>
      </c>
      <c r="BH36" t="e">
        <f t="shared" si="34"/>
        <v>#DIV/0!</v>
      </c>
      <c r="BI36" t="e">
        <f t="shared" si="35"/>
        <v>#DIV/0!</v>
      </c>
      <c r="BJ36" t="e">
        <f t="shared" si="36"/>
        <v>#DIV/0!</v>
      </c>
      <c r="BK36" t="e">
        <f t="shared" si="37"/>
        <v>#DIV/0!</v>
      </c>
      <c r="BL36" t="e">
        <f t="shared" si="38"/>
        <v>#DIV/0!</v>
      </c>
      <c r="BM36" t="e">
        <f t="shared" si="39"/>
        <v>#DIV/0!</v>
      </c>
      <c r="BN36" t="e">
        <f t="shared" si="40"/>
        <v>#DIV/0!</v>
      </c>
      <c r="BO36" t="e">
        <f t="shared" si="41"/>
        <v>#DIV/0!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f t="shared" si="42"/>
        <v>1500.15</v>
      </c>
      <c r="CI36">
        <f t="shared" si="43"/>
        <v>1261.3409999999999</v>
      </c>
      <c r="CJ36">
        <f t="shared" si="44"/>
        <v>0.84080991900809909</v>
      </c>
      <c r="CK36">
        <f t="shared" si="45"/>
        <v>0.16116314368563142</v>
      </c>
      <c r="CL36">
        <v>6</v>
      </c>
      <c r="CM36">
        <v>0.5</v>
      </c>
      <c r="CN36" t="s">
        <v>368</v>
      </c>
      <c r="CO36">
        <v>2</v>
      </c>
      <c r="CP36">
        <v>1657681452.5</v>
      </c>
      <c r="CQ36">
        <v>97.203000000000003</v>
      </c>
      <c r="CR36">
        <v>100.014</v>
      </c>
      <c r="CS36">
        <v>26.141500000000001</v>
      </c>
      <c r="CT36">
        <v>21.630199999999999</v>
      </c>
      <c r="CU36">
        <v>92.296999999999997</v>
      </c>
      <c r="CV36">
        <v>24.766100000000002</v>
      </c>
      <c r="CW36">
        <v>550.23900000000003</v>
      </c>
      <c r="CX36">
        <v>100.774</v>
      </c>
      <c r="CY36">
        <v>0.100192</v>
      </c>
      <c r="CZ36">
        <v>28.1069</v>
      </c>
      <c r="DA36">
        <v>28.429200000000002</v>
      </c>
      <c r="DB36">
        <v>999.9</v>
      </c>
      <c r="DC36">
        <v>0</v>
      </c>
      <c r="DD36">
        <v>0</v>
      </c>
      <c r="DE36">
        <v>4998.75</v>
      </c>
      <c r="DF36">
        <v>0</v>
      </c>
      <c r="DG36">
        <v>1582.86</v>
      </c>
      <c r="DH36">
        <v>-2.9352</v>
      </c>
      <c r="DI36">
        <v>99.684899999999999</v>
      </c>
      <c r="DJ36">
        <v>102.22499999999999</v>
      </c>
      <c r="DK36">
        <v>4.5113200000000004</v>
      </c>
      <c r="DL36">
        <v>100.014</v>
      </c>
      <c r="DM36">
        <v>21.630199999999999</v>
      </c>
      <c r="DN36">
        <v>2.6343999999999999</v>
      </c>
      <c r="DO36">
        <v>2.17977</v>
      </c>
      <c r="DP36">
        <v>21.881499999999999</v>
      </c>
      <c r="DQ36">
        <v>18.814399999999999</v>
      </c>
      <c r="DR36">
        <v>1500.15</v>
      </c>
      <c r="DS36">
        <v>0.973001</v>
      </c>
      <c r="DT36">
        <v>2.69988E-2</v>
      </c>
      <c r="DU36">
        <v>0</v>
      </c>
      <c r="DV36">
        <v>2.2566000000000002</v>
      </c>
      <c r="DW36">
        <v>0</v>
      </c>
      <c r="DX36">
        <v>18607</v>
      </c>
      <c r="DY36">
        <v>13304.9</v>
      </c>
      <c r="DZ36">
        <v>36.936999999999998</v>
      </c>
      <c r="EA36">
        <v>39.186999999999998</v>
      </c>
      <c r="EB36">
        <v>37.5</v>
      </c>
      <c r="EC36">
        <v>38.125</v>
      </c>
      <c r="ED36">
        <v>37.186999999999998</v>
      </c>
      <c r="EE36">
        <v>1459.65</v>
      </c>
      <c r="EF36">
        <v>40.5</v>
      </c>
      <c r="EG36">
        <v>0</v>
      </c>
      <c r="EH36">
        <v>1657681453.5</v>
      </c>
      <c r="EI36">
        <v>0</v>
      </c>
      <c r="EJ36">
        <v>2.3492000000000002</v>
      </c>
      <c r="EK36">
        <v>-1.8393158292109111E-2</v>
      </c>
      <c r="EL36">
        <v>1780.205127071629</v>
      </c>
      <c r="EM36">
        <v>18383.215384615389</v>
      </c>
      <c r="EN36">
        <v>15</v>
      </c>
      <c r="EO36">
        <v>1657681483</v>
      </c>
      <c r="EP36" t="s">
        <v>920</v>
      </c>
      <c r="EQ36">
        <v>1657681483</v>
      </c>
      <c r="ER36">
        <v>1657681033</v>
      </c>
      <c r="ES36">
        <v>18</v>
      </c>
      <c r="ET36">
        <v>0.107</v>
      </c>
      <c r="EU36">
        <v>4.0000000000000001E-3</v>
      </c>
      <c r="EV36">
        <v>4.9059999999999997</v>
      </c>
      <c r="EW36">
        <v>1.2330000000000001</v>
      </c>
      <c r="EX36">
        <v>100</v>
      </c>
      <c r="EY36">
        <v>22</v>
      </c>
      <c r="EZ36">
        <v>0.35</v>
      </c>
      <c r="FA36">
        <v>0.02</v>
      </c>
      <c r="FB36">
        <v>-2.8823287500000001</v>
      </c>
      <c r="FC36">
        <v>-8.6841613508437693E-2</v>
      </c>
      <c r="FD36">
        <v>2.5895062095648669E-2</v>
      </c>
      <c r="FE36">
        <v>1</v>
      </c>
      <c r="FF36">
        <v>4.5942495000000001</v>
      </c>
      <c r="FG36">
        <v>-0.4035964727955102</v>
      </c>
      <c r="FH36">
        <v>4.7732692934193487E-2</v>
      </c>
      <c r="FI36">
        <v>1</v>
      </c>
      <c r="FJ36">
        <v>2</v>
      </c>
      <c r="FK36">
        <v>2</v>
      </c>
      <c r="FL36" t="s">
        <v>382</v>
      </c>
      <c r="FM36">
        <v>3.05714</v>
      </c>
      <c r="FN36">
        <v>2.7641499999999999</v>
      </c>
      <c r="FO36">
        <v>2.7115199999999999E-2</v>
      </c>
      <c r="FP36">
        <v>2.9493399999999999E-2</v>
      </c>
      <c r="FQ36">
        <v>0.12252399999999999</v>
      </c>
      <c r="FR36">
        <v>0.11153399999999999</v>
      </c>
      <c r="FS36">
        <v>30633.3</v>
      </c>
      <c r="FT36">
        <v>23971.599999999999</v>
      </c>
      <c r="FU36">
        <v>29575.9</v>
      </c>
      <c r="FV36">
        <v>24166.1</v>
      </c>
      <c r="FW36">
        <v>33888.6</v>
      </c>
      <c r="FX36">
        <v>31329.599999999999</v>
      </c>
      <c r="FY36">
        <v>42459.3</v>
      </c>
      <c r="FZ36">
        <v>39403.800000000003</v>
      </c>
      <c r="GA36">
        <v>2.0450499999999998</v>
      </c>
      <c r="GB36">
        <v>1.9000699999999999</v>
      </c>
      <c r="GC36">
        <v>3.8854800000000002E-2</v>
      </c>
      <c r="GD36">
        <v>0</v>
      </c>
      <c r="GE36">
        <v>27.794899999999998</v>
      </c>
      <c r="GF36">
        <v>999.9</v>
      </c>
      <c r="GG36">
        <v>49.3</v>
      </c>
      <c r="GH36">
        <v>36.1</v>
      </c>
      <c r="GI36">
        <v>29.359200000000001</v>
      </c>
      <c r="GJ36">
        <v>31.046600000000002</v>
      </c>
      <c r="GK36">
        <v>35.861400000000003</v>
      </c>
      <c r="GL36">
        <v>1</v>
      </c>
      <c r="GM36">
        <v>0.25141999999999998</v>
      </c>
      <c r="GN36">
        <v>1.8143100000000001</v>
      </c>
      <c r="GO36">
        <v>20.2578</v>
      </c>
      <c r="GP36">
        <v>5.2279200000000001</v>
      </c>
      <c r="GQ36">
        <v>11.908300000000001</v>
      </c>
      <c r="GR36">
        <v>4.9637000000000002</v>
      </c>
      <c r="GS36">
        <v>3.2919999999999998</v>
      </c>
      <c r="GT36">
        <v>9999</v>
      </c>
      <c r="GU36">
        <v>9999</v>
      </c>
      <c r="GV36">
        <v>9999</v>
      </c>
      <c r="GW36">
        <v>993</v>
      </c>
      <c r="GX36">
        <v>1.8773</v>
      </c>
      <c r="GY36">
        <v>1.8756699999999999</v>
      </c>
      <c r="GZ36">
        <v>1.87439</v>
      </c>
      <c r="HA36">
        <v>1.8736299999999999</v>
      </c>
      <c r="HB36">
        <v>1.8750199999999999</v>
      </c>
      <c r="HC36">
        <v>1.8699600000000001</v>
      </c>
      <c r="HD36">
        <v>1.87409</v>
      </c>
      <c r="HE36">
        <v>1.8792500000000001</v>
      </c>
      <c r="HF36">
        <v>0</v>
      </c>
      <c r="HG36">
        <v>0</v>
      </c>
      <c r="HH36">
        <v>0</v>
      </c>
      <c r="HI36">
        <v>0</v>
      </c>
      <c r="HJ36" t="s">
        <v>371</v>
      </c>
      <c r="HK36" t="s">
        <v>372</v>
      </c>
      <c r="HL36" t="s">
        <v>373</v>
      </c>
      <c r="HM36" t="s">
        <v>780</v>
      </c>
      <c r="HN36" t="s">
        <v>780</v>
      </c>
      <c r="HO36" t="s">
        <v>373</v>
      </c>
      <c r="HP36">
        <v>0</v>
      </c>
      <c r="HQ36">
        <v>100</v>
      </c>
      <c r="HR36">
        <v>100</v>
      </c>
      <c r="HS36">
        <v>4.9059999999999997</v>
      </c>
      <c r="HT36">
        <v>1.3754</v>
      </c>
      <c r="HU36">
        <v>4.209848342059459</v>
      </c>
      <c r="HV36">
        <v>6.5289834966774643E-3</v>
      </c>
      <c r="HW36">
        <v>-3.637491770542342E-6</v>
      </c>
      <c r="HX36">
        <v>7.2908839589717725E-10</v>
      </c>
      <c r="HY36">
        <v>0.43060311408520602</v>
      </c>
      <c r="HZ36">
        <v>4.1963366034610879E-2</v>
      </c>
      <c r="IA36">
        <v>-4.0001743216473728E-4</v>
      </c>
      <c r="IB36">
        <v>9.9319402524137803E-6</v>
      </c>
      <c r="IC36">
        <v>1</v>
      </c>
      <c r="ID36">
        <v>2008</v>
      </c>
      <c r="IE36">
        <v>1</v>
      </c>
      <c r="IF36">
        <v>25</v>
      </c>
      <c r="IG36">
        <v>1.3</v>
      </c>
      <c r="IH36">
        <v>7</v>
      </c>
      <c r="II36">
        <v>0.35766599999999998</v>
      </c>
      <c r="IJ36">
        <v>2.49512</v>
      </c>
      <c r="IK36">
        <v>1.42578</v>
      </c>
      <c r="IL36">
        <v>2.2863799999999999</v>
      </c>
      <c r="IM36">
        <v>1.5478499999999999</v>
      </c>
      <c r="IN36">
        <v>2.31812</v>
      </c>
      <c r="IO36">
        <v>40.019399999999997</v>
      </c>
      <c r="IP36">
        <v>15.3666</v>
      </c>
      <c r="IQ36">
        <v>18</v>
      </c>
      <c r="IR36">
        <v>571.29300000000001</v>
      </c>
      <c r="IS36">
        <v>463.28500000000003</v>
      </c>
      <c r="IT36">
        <v>24.999300000000002</v>
      </c>
      <c r="IU36">
        <v>30.464099999999998</v>
      </c>
      <c r="IV36">
        <v>30.0001</v>
      </c>
      <c r="IW36">
        <v>30.357500000000002</v>
      </c>
      <c r="IX36">
        <v>30.2776</v>
      </c>
      <c r="IY36">
        <v>7.1986100000000004</v>
      </c>
      <c r="IZ36">
        <v>25.7347</v>
      </c>
      <c r="JA36">
        <v>0</v>
      </c>
      <c r="JB36">
        <v>25</v>
      </c>
      <c r="JC36">
        <v>100</v>
      </c>
      <c r="JD36">
        <v>21.686900000000001</v>
      </c>
      <c r="JE36">
        <v>98.642499999999998</v>
      </c>
      <c r="JF36">
        <v>100.274</v>
      </c>
    </row>
    <row r="37" spans="1:266" x14ac:dyDescent="0.2">
      <c r="A37">
        <v>21</v>
      </c>
      <c r="B37">
        <v>1657681559</v>
      </c>
      <c r="C37">
        <v>3332.5</v>
      </c>
      <c r="D37" t="s">
        <v>921</v>
      </c>
      <c r="E37" t="s">
        <v>922</v>
      </c>
      <c r="F37" t="s">
        <v>366</v>
      </c>
      <c r="H37" t="s">
        <v>394</v>
      </c>
      <c r="I37" t="s">
        <v>533</v>
      </c>
      <c r="J37" t="s">
        <v>908</v>
      </c>
      <c r="K37">
        <v>1657681559</v>
      </c>
      <c r="L37">
        <f t="shared" si="0"/>
        <v>4.3553198169242052E-3</v>
      </c>
      <c r="M37">
        <f t="shared" si="1"/>
        <v>4.3553198169242053</v>
      </c>
      <c r="N37">
        <f t="shared" si="2"/>
        <v>-0.80594715776594728</v>
      </c>
      <c r="O37">
        <f t="shared" si="3"/>
        <v>50.6496</v>
      </c>
      <c r="P37">
        <f t="shared" si="4"/>
        <v>53.413054802572226</v>
      </c>
      <c r="Q37">
        <f t="shared" si="5"/>
        <v>5.3877744747266876</v>
      </c>
      <c r="R37">
        <f t="shared" si="6"/>
        <v>5.1090248075827196</v>
      </c>
      <c r="S37">
        <f t="shared" si="7"/>
        <v>0.36575078724098498</v>
      </c>
      <c r="T37">
        <f t="shared" si="8"/>
        <v>1.9114111031148173</v>
      </c>
      <c r="U37">
        <f t="shared" si="9"/>
        <v>0.33085456492695386</v>
      </c>
      <c r="V37">
        <f t="shared" si="10"/>
        <v>0.20964123816861713</v>
      </c>
      <c r="W37">
        <f t="shared" si="11"/>
        <v>241.71781799999999</v>
      </c>
      <c r="X37">
        <f t="shared" si="12"/>
        <v>28.51184230374465</v>
      </c>
      <c r="Y37">
        <f t="shared" si="13"/>
        <v>28.51184230374465</v>
      </c>
      <c r="Z37">
        <f t="shared" si="14"/>
        <v>3.9095572763473014</v>
      </c>
      <c r="AA37">
        <f t="shared" si="15"/>
        <v>68.846398458407052</v>
      </c>
      <c r="AB37">
        <f t="shared" si="16"/>
        <v>2.6247280060578801</v>
      </c>
      <c r="AC37">
        <f t="shared" si="17"/>
        <v>3.812440541306727</v>
      </c>
      <c r="AD37">
        <f t="shared" si="18"/>
        <v>1.2848292702894213</v>
      </c>
      <c r="AE37">
        <f t="shared" si="19"/>
        <v>-192.06960392635744</v>
      </c>
      <c r="AF37">
        <f t="shared" si="20"/>
        <v>-44.5623125232067</v>
      </c>
      <c r="AG37">
        <f t="shared" si="21"/>
        <v>-5.0968694165947088</v>
      </c>
      <c r="AH37">
        <f t="shared" si="22"/>
        <v>-1.096786615885037E-2</v>
      </c>
      <c r="AI37">
        <v>0</v>
      </c>
      <c r="AJ37">
        <v>0</v>
      </c>
      <c r="AK37">
        <f t="shared" si="23"/>
        <v>1</v>
      </c>
      <c r="AL37">
        <f t="shared" si="24"/>
        <v>0</v>
      </c>
      <c r="AM37">
        <f t="shared" si="25"/>
        <v>25608.775244316588</v>
      </c>
      <c r="AN37" t="s">
        <v>367</v>
      </c>
      <c r="AO37" t="s">
        <v>367</v>
      </c>
      <c r="AP37">
        <v>0</v>
      </c>
      <c r="AQ37">
        <v>0</v>
      </c>
      <c r="AR37" t="e">
        <f t="shared" si="26"/>
        <v>#DIV/0!</v>
      </c>
      <c r="AS37">
        <v>0</v>
      </c>
      <c r="AT37" t="s">
        <v>367</v>
      </c>
      <c r="AU37" t="s">
        <v>367</v>
      </c>
      <c r="AV37">
        <v>0</v>
      </c>
      <c r="AW37">
        <v>0</v>
      </c>
      <c r="AX37" t="e">
        <f t="shared" si="27"/>
        <v>#DIV/0!</v>
      </c>
      <c r="AY37">
        <v>0.5</v>
      </c>
      <c r="AZ37">
        <f t="shared" si="28"/>
        <v>1261.0721999999998</v>
      </c>
      <c r="BA37">
        <f t="shared" si="29"/>
        <v>-0.80594715776594728</v>
      </c>
      <c r="BB37" t="e">
        <f t="shared" si="30"/>
        <v>#DIV/0!</v>
      </c>
      <c r="BC37">
        <f t="shared" si="31"/>
        <v>-6.3909676049154628E-4</v>
      </c>
      <c r="BD37" t="e">
        <f t="shared" si="32"/>
        <v>#DIV/0!</v>
      </c>
      <c r="BE37" t="e">
        <f t="shared" si="33"/>
        <v>#DIV/0!</v>
      </c>
      <c r="BF37" t="s">
        <v>367</v>
      </c>
      <c r="BG37">
        <v>0</v>
      </c>
      <c r="BH37" t="e">
        <f t="shared" si="34"/>
        <v>#DIV/0!</v>
      </c>
      <c r="BI37" t="e">
        <f t="shared" si="35"/>
        <v>#DIV/0!</v>
      </c>
      <c r="BJ37" t="e">
        <f t="shared" si="36"/>
        <v>#DIV/0!</v>
      </c>
      <c r="BK37" t="e">
        <f t="shared" si="37"/>
        <v>#DIV/0!</v>
      </c>
      <c r="BL37" t="e">
        <f t="shared" si="38"/>
        <v>#DIV/0!</v>
      </c>
      <c r="BM37" t="e">
        <f t="shared" si="39"/>
        <v>#DIV/0!</v>
      </c>
      <c r="BN37" t="e">
        <f t="shared" si="40"/>
        <v>#DIV/0!</v>
      </c>
      <c r="BO37" t="e">
        <f t="shared" si="41"/>
        <v>#DIV/0!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f t="shared" si="42"/>
        <v>1499.83</v>
      </c>
      <c r="CI37">
        <f t="shared" si="43"/>
        <v>1261.0721999999998</v>
      </c>
      <c r="CJ37">
        <f t="shared" si="44"/>
        <v>0.84081009181040511</v>
      </c>
      <c r="CK37">
        <f t="shared" si="45"/>
        <v>0.161163477194082</v>
      </c>
      <c r="CL37">
        <v>6</v>
      </c>
      <c r="CM37">
        <v>0.5</v>
      </c>
      <c r="CN37" t="s">
        <v>368</v>
      </c>
      <c r="CO37">
        <v>2</v>
      </c>
      <c r="CP37">
        <v>1657681559</v>
      </c>
      <c r="CQ37">
        <v>50.6496</v>
      </c>
      <c r="CR37">
        <v>50.011299999999999</v>
      </c>
      <c r="CS37">
        <v>26.020900000000001</v>
      </c>
      <c r="CT37">
        <v>21.395199999999999</v>
      </c>
      <c r="CU37">
        <v>45.839599999999997</v>
      </c>
      <c r="CV37">
        <v>24.650200000000002</v>
      </c>
      <c r="CW37">
        <v>550.22900000000004</v>
      </c>
      <c r="CX37">
        <v>100.77</v>
      </c>
      <c r="CY37">
        <v>9.9993200000000004E-2</v>
      </c>
      <c r="CZ37">
        <v>28.0794</v>
      </c>
      <c r="DA37">
        <v>28.391500000000001</v>
      </c>
      <c r="DB37">
        <v>999.9</v>
      </c>
      <c r="DC37">
        <v>0</v>
      </c>
      <c r="DD37">
        <v>0</v>
      </c>
      <c r="DE37">
        <v>4996.88</v>
      </c>
      <c r="DF37">
        <v>0</v>
      </c>
      <c r="DG37">
        <v>1592.64</v>
      </c>
      <c r="DH37">
        <v>0.43718699999999999</v>
      </c>
      <c r="DI37">
        <v>51.796300000000002</v>
      </c>
      <c r="DJ37">
        <v>51.104700000000001</v>
      </c>
      <c r="DK37">
        <v>4.6257299999999999</v>
      </c>
      <c r="DL37">
        <v>50.011299999999999</v>
      </c>
      <c r="DM37">
        <v>21.395199999999999</v>
      </c>
      <c r="DN37">
        <v>2.6221299999999998</v>
      </c>
      <c r="DO37">
        <v>2.1560000000000001</v>
      </c>
      <c r="DP37">
        <v>21.805099999999999</v>
      </c>
      <c r="DQ37">
        <v>18.638999999999999</v>
      </c>
      <c r="DR37">
        <v>1499.83</v>
      </c>
      <c r="DS37">
        <v>0.97299599999999997</v>
      </c>
      <c r="DT37">
        <v>2.7003900000000001E-2</v>
      </c>
      <c r="DU37">
        <v>0</v>
      </c>
      <c r="DV37">
        <v>1.7093</v>
      </c>
      <c r="DW37">
        <v>0</v>
      </c>
      <c r="DX37">
        <v>18465.5</v>
      </c>
      <c r="DY37">
        <v>13302.1</v>
      </c>
      <c r="DZ37">
        <v>36.936999999999998</v>
      </c>
      <c r="EA37">
        <v>39.125</v>
      </c>
      <c r="EB37">
        <v>37.436999999999998</v>
      </c>
      <c r="EC37">
        <v>38.186999999999998</v>
      </c>
      <c r="ED37">
        <v>37.186999999999998</v>
      </c>
      <c r="EE37">
        <v>1459.33</v>
      </c>
      <c r="EF37">
        <v>40.5</v>
      </c>
      <c r="EG37">
        <v>0</v>
      </c>
      <c r="EH37">
        <v>1657681559.7</v>
      </c>
      <c r="EI37">
        <v>0</v>
      </c>
      <c r="EJ37">
        <v>2.3169119999999999</v>
      </c>
      <c r="EK37">
        <v>-0.47349230555387811</v>
      </c>
      <c r="EL37">
        <v>193.96153721442681</v>
      </c>
      <c r="EM37">
        <v>18552.583999999999</v>
      </c>
      <c r="EN37">
        <v>15</v>
      </c>
      <c r="EO37">
        <v>1657681581</v>
      </c>
      <c r="EP37" t="s">
        <v>923</v>
      </c>
      <c r="EQ37">
        <v>1657681581</v>
      </c>
      <c r="ER37">
        <v>1657681033</v>
      </c>
      <c r="ES37">
        <v>19</v>
      </c>
      <c r="ET37">
        <v>0.20499999999999999</v>
      </c>
      <c r="EU37">
        <v>4.0000000000000001E-3</v>
      </c>
      <c r="EV37">
        <v>4.8099999999999996</v>
      </c>
      <c r="EW37">
        <v>1.2330000000000001</v>
      </c>
      <c r="EX37">
        <v>50</v>
      </c>
      <c r="EY37">
        <v>22</v>
      </c>
      <c r="EZ37">
        <v>0.25</v>
      </c>
      <c r="FA37">
        <v>0.02</v>
      </c>
      <c r="FB37">
        <v>0.4997568</v>
      </c>
      <c r="FC37">
        <v>2.2980607879925261E-2</v>
      </c>
      <c r="FD37">
        <v>2.4789760065599679E-2</v>
      </c>
      <c r="FE37">
        <v>1</v>
      </c>
      <c r="FF37">
        <v>4.6365562499999999</v>
      </c>
      <c r="FG37">
        <v>-0.10947793621013729</v>
      </c>
      <c r="FH37">
        <v>1.1189811143960379E-2</v>
      </c>
      <c r="FI37">
        <v>1</v>
      </c>
      <c r="FJ37">
        <v>2</v>
      </c>
      <c r="FK37">
        <v>2</v>
      </c>
      <c r="FL37" t="s">
        <v>382</v>
      </c>
      <c r="FM37">
        <v>3.05714</v>
      </c>
      <c r="FN37">
        <v>2.7639300000000002</v>
      </c>
      <c r="FO37">
        <v>1.35526E-2</v>
      </c>
      <c r="FP37">
        <v>1.48723E-2</v>
      </c>
      <c r="FQ37">
        <v>0.12212099999999999</v>
      </c>
      <c r="FR37">
        <v>0.11068600000000001</v>
      </c>
      <c r="FS37">
        <v>31058.7</v>
      </c>
      <c r="FT37">
        <v>24331.9</v>
      </c>
      <c r="FU37">
        <v>29574.3</v>
      </c>
      <c r="FV37">
        <v>24165.3</v>
      </c>
      <c r="FW37">
        <v>33901</v>
      </c>
      <c r="FX37">
        <v>31358.400000000001</v>
      </c>
      <c r="FY37">
        <v>42455.8</v>
      </c>
      <c r="FZ37">
        <v>39402.699999999997</v>
      </c>
      <c r="GA37">
        <v>2.0455299999999998</v>
      </c>
      <c r="GB37">
        <v>1.8988499999999999</v>
      </c>
      <c r="GC37">
        <v>3.9562600000000003E-2</v>
      </c>
      <c r="GD37">
        <v>0</v>
      </c>
      <c r="GE37">
        <v>27.7456</v>
      </c>
      <c r="GF37">
        <v>999.9</v>
      </c>
      <c r="GG37">
        <v>48</v>
      </c>
      <c r="GH37">
        <v>36.299999999999997</v>
      </c>
      <c r="GI37">
        <v>28.9023</v>
      </c>
      <c r="GJ37">
        <v>30.706600000000002</v>
      </c>
      <c r="GK37">
        <v>35.921500000000002</v>
      </c>
      <c r="GL37">
        <v>1</v>
      </c>
      <c r="GM37">
        <v>0.25169200000000003</v>
      </c>
      <c r="GN37">
        <v>1.83999</v>
      </c>
      <c r="GO37">
        <v>20.2578</v>
      </c>
      <c r="GP37">
        <v>5.2235800000000001</v>
      </c>
      <c r="GQ37">
        <v>11.9084</v>
      </c>
      <c r="GR37">
        <v>4.9637500000000001</v>
      </c>
      <c r="GS37">
        <v>3.2919999999999998</v>
      </c>
      <c r="GT37">
        <v>9999</v>
      </c>
      <c r="GU37">
        <v>9999</v>
      </c>
      <c r="GV37">
        <v>9999</v>
      </c>
      <c r="GW37">
        <v>993</v>
      </c>
      <c r="GX37">
        <v>1.87731</v>
      </c>
      <c r="GY37">
        <v>1.8756699999999999</v>
      </c>
      <c r="GZ37">
        <v>1.87439</v>
      </c>
      <c r="HA37">
        <v>1.8736299999999999</v>
      </c>
      <c r="HB37">
        <v>1.8750100000000001</v>
      </c>
      <c r="HC37">
        <v>1.8699600000000001</v>
      </c>
      <c r="HD37">
        <v>1.8741399999999999</v>
      </c>
      <c r="HE37">
        <v>1.8792599999999999</v>
      </c>
      <c r="HF37">
        <v>0</v>
      </c>
      <c r="HG37">
        <v>0</v>
      </c>
      <c r="HH37">
        <v>0</v>
      </c>
      <c r="HI37">
        <v>0</v>
      </c>
      <c r="HJ37" t="s">
        <v>371</v>
      </c>
      <c r="HK37" t="s">
        <v>372</v>
      </c>
      <c r="HL37" t="s">
        <v>373</v>
      </c>
      <c r="HM37" t="s">
        <v>780</v>
      </c>
      <c r="HN37" t="s">
        <v>780</v>
      </c>
      <c r="HO37" t="s">
        <v>373</v>
      </c>
      <c r="HP37">
        <v>0</v>
      </c>
      <c r="HQ37">
        <v>100</v>
      </c>
      <c r="HR37">
        <v>100</v>
      </c>
      <c r="HS37">
        <v>4.8099999999999996</v>
      </c>
      <c r="HT37">
        <v>1.3707</v>
      </c>
      <c r="HU37">
        <v>4.3171475207954879</v>
      </c>
      <c r="HV37">
        <v>6.5289834966774643E-3</v>
      </c>
      <c r="HW37">
        <v>-3.637491770542342E-6</v>
      </c>
      <c r="HX37">
        <v>7.2908839589717725E-10</v>
      </c>
      <c r="HY37">
        <v>0.43060311408520602</v>
      </c>
      <c r="HZ37">
        <v>4.1963366034610879E-2</v>
      </c>
      <c r="IA37">
        <v>-4.0001743216473728E-4</v>
      </c>
      <c r="IB37">
        <v>9.9319402524137803E-6</v>
      </c>
      <c r="IC37">
        <v>1</v>
      </c>
      <c r="ID37">
        <v>2008</v>
      </c>
      <c r="IE37">
        <v>1</v>
      </c>
      <c r="IF37">
        <v>25</v>
      </c>
      <c r="IG37">
        <v>1.3</v>
      </c>
      <c r="IH37">
        <v>8.8000000000000007</v>
      </c>
      <c r="II37">
        <v>0.241699</v>
      </c>
      <c r="IJ37">
        <v>2.5</v>
      </c>
      <c r="IK37">
        <v>1.42578</v>
      </c>
      <c r="IL37">
        <v>2.2863799999999999</v>
      </c>
      <c r="IM37">
        <v>1.5478499999999999</v>
      </c>
      <c r="IN37">
        <v>2.3767100000000001</v>
      </c>
      <c r="IO37">
        <v>40.146000000000001</v>
      </c>
      <c r="IP37">
        <v>15.357900000000001</v>
      </c>
      <c r="IQ37">
        <v>18</v>
      </c>
      <c r="IR37">
        <v>571.57600000000002</v>
      </c>
      <c r="IS37">
        <v>462.50900000000001</v>
      </c>
      <c r="IT37">
        <v>24.9998</v>
      </c>
      <c r="IU37">
        <v>30.451499999999999</v>
      </c>
      <c r="IV37">
        <v>30.000299999999999</v>
      </c>
      <c r="IW37">
        <v>30.3523</v>
      </c>
      <c r="IX37">
        <v>30.274999999999999</v>
      </c>
      <c r="IY37">
        <v>4.8854800000000003</v>
      </c>
      <c r="IZ37">
        <v>25.119900000000001</v>
      </c>
      <c r="JA37">
        <v>0</v>
      </c>
      <c r="JB37">
        <v>25</v>
      </c>
      <c r="JC37">
        <v>50</v>
      </c>
      <c r="JD37">
        <v>21.422699999999999</v>
      </c>
      <c r="JE37">
        <v>98.635400000000004</v>
      </c>
      <c r="JF37">
        <v>100.271</v>
      </c>
    </row>
    <row r="38" spans="1:266" x14ac:dyDescent="0.2">
      <c r="A38">
        <v>22</v>
      </c>
      <c r="B38">
        <v>1657681657</v>
      </c>
      <c r="C38">
        <v>3430.5</v>
      </c>
      <c r="D38" t="s">
        <v>924</v>
      </c>
      <c r="E38" t="s">
        <v>925</v>
      </c>
      <c r="F38" t="s">
        <v>366</v>
      </c>
      <c r="H38" t="s">
        <v>394</v>
      </c>
      <c r="I38" t="s">
        <v>533</v>
      </c>
      <c r="J38" t="s">
        <v>908</v>
      </c>
      <c r="K38">
        <v>1657681657</v>
      </c>
      <c r="L38">
        <f t="shared" si="0"/>
        <v>4.3398406915456178E-3</v>
      </c>
      <c r="M38">
        <f t="shared" si="1"/>
        <v>4.3398406915456178</v>
      </c>
      <c r="N38">
        <f t="shared" si="2"/>
        <v>-3.7888019060068761</v>
      </c>
      <c r="O38">
        <f t="shared" si="3"/>
        <v>7.7682199999999986</v>
      </c>
      <c r="P38">
        <f t="shared" si="4"/>
        <v>26.201571364511942</v>
      </c>
      <c r="Q38">
        <f t="shared" si="5"/>
        <v>2.6429221306767938</v>
      </c>
      <c r="R38">
        <f t="shared" si="6"/>
        <v>0.78357134647937587</v>
      </c>
      <c r="S38">
        <f t="shared" si="7"/>
        <v>0.35029999702927139</v>
      </c>
      <c r="T38">
        <f t="shared" si="8"/>
        <v>1.9180460344245225</v>
      </c>
      <c r="U38">
        <f t="shared" si="9"/>
        <v>0.31825159658091878</v>
      </c>
      <c r="V38">
        <f t="shared" si="10"/>
        <v>0.20154176476751207</v>
      </c>
      <c r="W38">
        <f t="shared" si="11"/>
        <v>241.72899000000004</v>
      </c>
      <c r="X38">
        <f t="shared" si="12"/>
        <v>28.540412855189025</v>
      </c>
      <c r="Y38">
        <f t="shared" si="13"/>
        <v>28.540412855189025</v>
      </c>
      <c r="Z38">
        <f t="shared" si="14"/>
        <v>3.9160488817779404</v>
      </c>
      <c r="AA38">
        <f t="shared" si="15"/>
        <v>67.706720868050766</v>
      </c>
      <c r="AB38">
        <f t="shared" si="16"/>
        <v>2.58487500122488</v>
      </c>
      <c r="AC38">
        <f t="shared" si="17"/>
        <v>3.8177524595562313</v>
      </c>
      <c r="AD38">
        <f t="shared" si="18"/>
        <v>1.3311738805530604</v>
      </c>
      <c r="AE38">
        <f t="shared" si="19"/>
        <v>-191.38697449716176</v>
      </c>
      <c r="AF38">
        <f t="shared" si="20"/>
        <v>-45.199959811622371</v>
      </c>
      <c r="AG38">
        <f t="shared" si="21"/>
        <v>-5.1532636457158123</v>
      </c>
      <c r="AH38">
        <f t="shared" si="22"/>
        <v>-1.1207954499901973E-2</v>
      </c>
      <c r="AI38">
        <v>0</v>
      </c>
      <c r="AJ38">
        <v>0</v>
      </c>
      <c r="AK38">
        <f t="shared" si="23"/>
        <v>1</v>
      </c>
      <c r="AL38">
        <f t="shared" si="24"/>
        <v>0</v>
      </c>
      <c r="AM38">
        <f t="shared" si="25"/>
        <v>25773.045429230937</v>
      </c>
      <c r="AN38" t="s">
        <v>367</v>
      </c>
      <c r="AO38" t="s">
        <v>367</v>
      </c>
      <c r="AP38">
        <v>0</v>
      </c>
      <c r="AQ38">
        <v>0</v>
      </c>
      <c r="AR38" t="e">
        <f t="shared" si="26"/>
        <v>#DIV/0!</v>
      </c>
      <c r="AS38">
        <v>0</v>
      </c>
      <c r="AT38" t="s">
        <v>367</v>
      </c>
      <c r="AU38" t="s">
        <v>367</v>
      </c>
      <c r="AV38">
        <v>0</v>
      </c>
      <c r="AW38">
        <v>0</v>
      </c>
      <c r="AX38" t="e">
        <f t="shared" si="27"/>
        <v>#DIV/0!</v>
      </c>
      <c r="AY38">
        <v>0.5</v>
      </c>
      <c r="AZ38">
        <f t="shared" si="28"/>
        <v>1261.1310000000001</v>
      </c>
      <c r="BA38">
        <f t="shared" si="29"/>
        <v>-3.7888019060068761</v>
      </c>
      <c r="BB38" t="e">
        <f t="shared" si="30"/>
        <v>#DIV/0!</v>
      </c>
      <c r="BC38">
        <f t="shared" si="31"/>
        <v>-3.0042889327174384E-3</v>
      </c>
      <c r="BD38" t="e">
        <f t="shared" si="32"/>
        <v>#DIV/0!</v>
      </c>
      <c r="BE38" t="e">
        <f t="shared" si="33"/>
        <v>#DIV/0!</v>
      </c>
      <c r="BF38" t="s">
        <v>367</v>
      </c>
      <c r="BG38">
        <v>0</v>
      </c>
      <c r="BH38" t="e">
        <f t="shared" si="34"/>
        <v>#DIV/0!</v>
      </c>
      <c r="BI38" t="e">
        <f t="shared" si="35"/>
        <v>#DIV/0!</v>
      </c>
      <c r="BJ38" t="e">
        <f t="shared" si="36"/>
        <v>#DIV/0!</v>
      </c>
      <c r="BK38" t="e">
        <f t="shared" si="37"/>
        <v>#DIV/0!</v>
      </c>
      <c r="BL38" t="e">
        <f t="shared" si="38"/>
        <v>#DIV/0!</v>
      </c>
      <c r="BM38" t="e">
        <f t="shared" si="39"/>
        <v>#DIV/0!</v>
      </c>
      <c r="BN38" t="e">
        <f t="shared" si="40"/>
        <v>#DIV/0!</v>
      </c>
      <c r="BO38" t="e">
        <f t="shared" si="41"/>
        <v>#DIV/0!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f t="shared" si="42"/>
        <v>1499.9</v>
      </c>
      <c r="CI38">
        <f t="shared" si="43"/>
        <v>1261.1310000000001</v>
      </c>
      <c r="CJ38">
        <f t="shared" si="44"/>
        <v>0.8408100540036002</v>
      </c>
      <c r="CK38">
        <f t="shared" si="45"/>
        <v>0.16116340422694847</v>
      </c>
      <c r="CL38">
        <v>6</v>
      </c>
      <c r="CM38">
        <v>0.5</v>
      </c>
      <c r="CN38" t="s">
        <v>368</v>
      </c>
      <c r="CO38">
        <v>2</v>
      </c>
      <c r="CP38">
        <v>1657681657</v>
      </c>
      <c r="CQ38">
        <v>7.7682199999999986</v>
      </c>
      <c r="CR38">
        <v>3.6726899999999998</v>
      </c>
      <c r="CS38">
        <v>25.626100000000001</v>
      </c>
      <c r="CT38">
        <v>21.014099999999999</v>
      </c>
      <c r="CU38">
        <v>2.7692199999999998</v>
      </c>
      <c r="CV38">
        <v>24.4361</v>
      </c>
      <c r="CW38">
        <v>550.125</v>
      </c>
      <c r="CX38">
        <v>100.76900000000001</v>
      </c>
      <c r="CY38">
        <v>9.9840799999999993E-2</v>
      </c>
      <c r="CZ38">
        <v>28.103300000000001</v>
      </c>
      <c r="DA38">
        <v>28.3935</v>
      </c>
      <c r="DB38">
        <v>999.9</v>
      </c>
      <c r="DC38">
        <v>0</v>
      </c>
      <c r="DD38">
        <v>0</v>
      </c>
      <c r="DE38">
        <v>5025</v>
      </c>
      <c r="DF38">
        <v>0</v>
      </c>
      <c r="DG38">
        <v>1599.8</v>
      </c>
      <c r="DH38">
        <v>3.6371500000000001</v>
      </c>
      <c r="DI38">
        <v>7.5034099999999997</v>
      </c>
      <c r="DJ38">
        <v>3.7515200000000002</v>
      </c>
      <c r="DK38">
        <v>4.7841399999999998</v>
      </c>
      <c r="DL38">
        <v>3.6726899999999998</v>
      </c>
      <c r="DM38">
        <v>21.014099999999999</v>
      </c>
      <c r="DN38">
        <v>2.59965</v>
      </c>
      <c r="DO38">
        <v>2.1175600000000001</v>
      </c>
      <c r="DP38">
        <v>21.664200000000001</v>
      </c>
      <c r="DQ38">
        <v>18.351900000000001</v>
      </c>
      <c r="DR38">
        <v>1499.9</v>
      </c>
      <c r="DS38">
        <v>0.97299599999999997</v>
      </c>
      <c r="DT38">
        <v>2.7003900000000001E-2</v>
      </c>
      <c r="DU38">
        <v>0</v>
      </c>
      <c r="DV38">
        <v>2.1943000000000001</v>
      </c>
      <c r="DW38">
        <v>0</v>
      </c>
      <c r="DX38">
        <v>18898</v>
      </c>
      <c r="DY38">
        <v>13302.7</v>
      </c>
      <c r="DZ38">
        <v>36.875</v>
      </c>
      <c r="EA38">
        <v>39.061999999999998</v>
      </c>
      <c r="EB38">
        <v>37.436999999999998</v>
      </c>
      <c r="EC38">
        <v>38.061999999999998</v>
      </c>
      <c r="ED38">
        <v>37.125</v>
      </c>
      <c r="EE38">
        <v>1459.4</v>
      </c>
      <c r="EF38">
        <v>40.5</v>
      </c>
      <c r="EG38">
        <v>0</v>
      </c>
      <c r="EH38">
        <v>1657681658.0999999</v>
      </c>
      <c r="EI38">
        <v>0</v>
      </c>
      <c r="EJ38">
        <v>2.3854160000000002</v>
      </c>
      <c r="EK38">
        <v>-0.55969230116359037</v>
      </c>
      <c r="EL38">
        <v>-816.12307937239359</v>
      </c>
      <c r="EM38">
        <v>18916.344000000001</v>
      </c>
      <c r="EN38">
        <v>15</v>
      </c>
      <c r="EO38">
        <v>1657681683</v>
      </c>
      <c r="EP38" t="s">
        <v>926</v>
      </c>
      <c r="EQ38">
        <v>1657681682</v>
      </c>
      <c r="ER38">
        <v>1657681683</v>
      </c>
      <c r="ES38">
        <v>20</v>
      </c>
      <c r="ET38">
        <v>0.48499999999999999</v>
      </c>
      <c r="EU38">
        <v>0.01</v>
      </c>
      <c r="EV38">
        <v>4.9989999999999997</v>
      </c>
      <c r="EW38">
        <v>1.19</v>
      </c>
      <c r="EX38">
        <v>4</v>
      </c>
      <c r="EY38">
        <v>21</v>
      </c>
      <c r="EZ38">
        <v>0.26</v>
      </c>
      <c r="FA38">
        <v>0.03</v>
      </c>
      <c r="FB38">
        <v>3.6573492682926818</v>
      </c>
      <c r="FC38">
        <v>-0.1227236236933828</v>
      </c>
      <c r="FD38">
        <v>1.9932762513405491E-2</v>
      </c>
      <c r="FE38">
        <v>0</v>
      </c>
      <c r="FF38">
        <v>4.8374202439024394</v>
      </c>
      <c r="FG38">
        <v>-0.31318034843206077</v>
      </c>
      <c r="FH38">
        <v>3.2243556095700898E-2</v>
      </c>
      <c r="FI38">
        <v>1</v>
      </c>
      <c r="FJ38">
        <v>1</v>
      </c>
      <c r="FK38">
        <v>2</v>
      </c>
      <c r="FL38" t="s">
        <v>370</v>
      </c>
      <c r="FM38">
        <v>3.05687</v>
      </c>
      <c r="FN38">
        <v>2.7639</v>
      </c>
      <c r="FO38">
        <v>8.1496400000000005E-4</v>
      </c>
      <c r="FP38">
        <v>1.0876099999999999E-3</v>
      </c>
      <c r="FQ38">
        <v>0.121377</v>
      </c>
      <c r="FR38">
        <v>0.109304</v>
      </c>
      <c r="FS38">
        <v>31457.9</v>
      </c>
      <c r="FT38">
        <v>24671</v>
      </c>
      <c r="FU38">
        <v>29572.799999999999</v>
      </c>
      <c r="FV38">
        <v>24164.1</v>
      </c>
      <c r="FW38">
        <v>33926.800000000003</v>
      </c>
      <c r="FX38">
        <v>31405.5</v>
      </c>
      <c r="FY38">
        <v>42452.1</v>
      </c>
      <c r="FZ38">
        <v>39400.6</v>
      </c>
      <c r="GA38">
        <v>2.0452499999999998</v>
      </c>
      <c r="GB38">
        <v>1.8970800000000001</v>
      </c>
      <c r="GC38">
        <v>3.6537600000000003E-2</v>
      </c>
      <c r="GD38">
        <v>0</v>
      </c>
      <c r="GE38">
        <v>27.7971</v>
      </c>
      <c r="GF38">
        <v>999.9</v>
      </c>
      <c r="GG38">
        <v>47</v>
      </c>
      <c r="GH38">
        <v>36.4</v>
      </c>
      <c r="GI38">
        <v>28.460100000000001</v>
      </c>
      <c r="GJ38">
        <v>30.636600000000001</v>
      </c>
      <c r="GK38">
        <v>36.326099999999997</v>
      </c>
      <c r="GL38">
        <v>1</v>
      </c>
      <c r="GM38">
        <v>0.25327</v>
      </c>
      <c r="GN38">
        <v>1.8320000000000001</v>
      </c>
      <c r="GO38">
        <v>20.257400000000001</v>
      </c>
      <c r="GP38">
        <v>5.2232799999999999</v>
      </c>
      <c r="GQ38">
        <v>11.908099999999999</v>
      </c>
      <c r="GR38">
        <v>4.9633000000000003</v>
      </c>
      <c r="GS38">
        <v>3.2913299999999999</v>
      </c>
      <c r="GT38">
        <v>9999</v>
      </c>
      <c r="GU38">
        <v>9999</v>
      </c>
      <c r="GV38">
        <v>9999</v>
      </c>
      <c r="GW38">
        <v>993</v>
      </c>
      <c r="GX38">
        <v>1.87738</v>
      </c>
      <c r="GY38">
        <v>1.8757600000000001</v>
      </c>
      <c r="GZ38">
        <v>1.87439</v>
      </c>
      <c r="HA38">
        <v>1.87364</v>
      </c>
      <c r="HB38">
        <v>1.8750599999999999</v>
      </c>
      <c r="HC38">
        <v>1.8699699999999999</v>
      </c>
      <c r="HD38">
        <v>1.8742000000000001</v>
      </c>
      <c r="HE38">
        <v>1.87927</v>
      </c>
      <c r="HF38">
        <v>0</v>
      </c>
      <c r="HG38">
        <v>0</v>
      </c>
      <c r="HH38">
        <v>0</v>
      </c>
      <c r="HI38">
        <v>0</v>
      </c>
      <c r="HJ38" t="s">
        <v>371</v>
      </c>
      <c r="HK38" t="s">
        <v>372</v>
      </c>
      <c r="HL38" t="s">
        <v>373</v>
      </c>
      <c r="HM38" t="s">
        <v>780</v>
      </c>
      <c r="HN38" t="s">
        <v>780</v>
      </c>
      <c r="HO38" t="s">
        <v>373</v>
      </c>
      <c r="HP38">
        <v>0</v>
      </c>
      <c r="HQ38">
        <v>100</v>
      </c>
      <c r="HR38">
        <v>100</v>
      </c>
      <c r="HS38">
        <v>4.9989999999999997</v>
      </c>
      <c r="HT38">
        <v>1.19</v>
      </c>
      <c r="HU38">
        <v>4.5225693087258252</v>
      </c>
      <c r="HV38">
        <v>6.5289834966774643E-3</v>
      </c>
      <c r="HW38">
        <v>-3.637491770542342E-6</v>
      </c>
      <c r="HX38">
        <v>7.2908839589717725E-10</v>
      </c>
      <c r="HY38">
        <v>0.43060311408520602</v>
      </c>
      <c r="HZ38">
        <v>4.1963366034610879E-2</v>
      </c>
      <c r="IA38">
        <v>-4.0001743216473728E-4</v>
      </c>
      <c r="IB38">
        <v>9.9319402524137803E-6</v>
      </c>
      <c r="IC38">
        <v>1</v>
      </c>
      <c r="ID38">
        <v>2008</v>
      </c>
      <c r="IE38">
        <v>1</v>
      </c>
      <c r="IF38">
        <v>25</v>
      </c>
      <c r="IG38">
        <v>1.3</v>
      </c>
      <c r="IH38">
        <v>10.4</v>
      </c>
      <c r="II38">
        <v>3.1738299999999997E-2</v>
      </c>
      <c r="IJ38">
        <v>4.99756</v>
      </c>
      <c r="IK38">
        <v>1.42578</v>
      </c>
      <c r="IL38">
        <v>2.2851599999999999</v>
      </c>
      <c r="IM38">
        <v>1.5478499999999999</v>
      </c>
      <c r="IN38">
        <v>2.2912599999999999</v>
      </c>
      <c r="IO38">
        <v>40.222000000000001</v>
      </c>
      <c r="IP38">
        <v>15.322800000000001</v>
      </c>
      <c r="IQ38">
        <v>18</v>
      </c>
      <c r="IR38">
        <v>571.45600000000002</v>
      </c>
      <c r="IS38">
        <v>461.45100000000002</v>
      </c>
      <c r="IT38">
        <v>24.999500000000001</v>
      </c>
      <c r="IU38">
        <v>30.4648</v>
      </c>
      <c r="IV38">
        <v>30.0001</v>
      </c>
      <c r="IW38">
        <v>30.360199999999999</v>
      </c>
      <c r="IX38">
        <v>30.279399999999999</v>
      </c>
      <c r="IY38">
        <v>0</v>
      </c>
      <c r="IZ38">
        <v>25.614599999999999</v>
      </c>
      <c r="JA38">
        <v>0</v>
      </c>
      <c r="JB38">
        <v>25</v>
      </c>
      <c r="JC38">
        <v>0</v>
      </c>
      <c r="JD38">
        <v>20.9938</v>
      </c>
      <c r="JE38">
        <v>98.628299999999996</v>
      </c>
      <c r="JF38">
        <v>100.265</v>
      </c>
    </row>
    <row r="39" spans="1:266" x14ac:dyDescent="0.2">
      <c r="A39">
        <v>23</v>
      </c>
      <c r="B39">
        <v>1657681759</v>
      </c>
      <c r="C39">
        <v>3532.5</v>
      </c>
      <c r="D39" t="s">
        <v>927</v>
      </c>
      <c r="E39" t="s">
        <v>928</v>
      </c>
      <c r="F39" t="s">
        <v>366</v>
      </c>
      <c r="H39" t="s">
        <v>394</v>
      </c>
      <c r="I39" t="s">
        <v>533</v>
      </c>
      <c r="J39" t="s">
        <v>908</v>
      </c>
      <c r="K39">
        <v>1657681759</v>
      </c>
      <c r="L39">
        <f t="shared" si="0"/>
        <v>4.4013253990999061E-3</v>
      </c>
      <c r="M39">
        <f t="shared" si="1"/>
        <v>4.4013253990999059</v>
      </c>
      <c r="N39">
        <f t="shared" si="2"/>
        <v>18.145870062416684</v>
      </c>
      <c r="O39">
        <f t="shared" si="3"/>
        <v>378.58100000000002</v>
      </c>
      <c r="P39">
        <f t="shared" si="4"/>
        <v>285.48698704724757</v>
      </c>
      <c r="Q39">
        <f t="shared" si="5"/>
        <v>28.796856555293655</v>
      </c>
      <c r="R39">
        <f t="shared" si="6"/>
        <v>38.187179262764005</v>
      </c>
      <c r="S39">
        <f t="shared" si="7"/>
        <v>0.36764197096431606</v>
      </c>
      <c r="T39">
        <f t="shared" si="8"/>
        <v>1.9094759165802344</v>
      </c>
      <c r="U39">
        <f t="shared" si="9"/>
        <v>0.33237047383833729</v>
      </c>
      <c r="V39">
        <f t="shared" si="10"/>
        <v>0.2106178377059324</v>
      </c>
      <c r="W39">
        <f t="shared" si="11"/>
        <v>241.74814199999997</v>
      </c>
      <c r="X39">
        <f t="shared" si="12"/>
        <v>28.591671281723265</v>
      </c>
      <c r="Y39">
        <f t="shared" si="13"/>
        <v>28.591671281723265</v>
      </c>
      <c r="Z39">
        <f t="shared" si="14"/>
        <v>3.9277190376665931</v>
      </c>
      <c r="AA39">
        <f t="shared" si="15"/>
        <v>68.738372767118179</v>
      </c>
      <c r="AB39">
        <f t="shared" si="16"/>
        <v>2.6354409987612004</v>
      </c>
      <c r="AC39">
        <f t="shared" si="17"/>
        <v>3.8340171474380536</v>
      </c>
      <c r="AD39">
        <f t="shared" si="18"/>
        <v>1.2922780389053927</v>
      </c>
      <c r="AE39">
        <f t="shared" si="19"/>
        <v>-194.09845010030585</v>
      </c>
      <c r="AF39">
        <f t="shared" si="20"/>
        <v>-42.759842331658049</v>
      </c>
      <c r="AG39">
        <f t="shared" si="21"/>
        <v>-4.8999747233428996</v>
      </c>
      <c r="AH39">
        <f t="shared" si="22"/>
        <v>-1.0125155306823785E-2</v>
      </c>
      <c r="AI39">
        <v>0</v>
      </c>
      <c r="AJ39">
        <v>0</v>
      </c>
      <c r="AK39">
        <f t="shared" si="23"/>
        <v>1</v>
      </c>
      <c r="AL39">
        <f t="shared" si="24"/>
        <v>0</v>
      </c>
      <c r="AM39">
        <f t="shared" si="25"/>
        <v>25552.111423349594</v>
      </c>
      <c r="AN39" t="s">
        <v>367</v>
      </c>
      <c r="AO39" t="s">
        <v>367</v>
      </c>
      <c r="AP39">
        <v>0</v>
      </c>
      <c r="AQ39">
        <v>0</v>
      </c>
      <c r="AR39" t="e">
        <f t="shared" si="26"/>
        <v>#DIV/0!</v>
      </c>
      <c r="AS39">
        <v>0</v>
      </c>
      <c r="AT39" t="s">
        <v>367</v>
      </c>
      <c r="AU39" t="s">
        <v>367</v>
      </c>
      <c r="AV39">
        <v>0</v>
      </c>
      <c r="AW39">
        <v>0</v>
      </c>
      <c r="AX39" t="e">
        <f t="shared" si="27"/>
        <v>#DIV/0!</v>
      </c>
      <c r="AY39">
        <v>0.5</v>
      </c>
      <c r="AZ39">
        <f t="shared" si="28"/>
        <v>1261.2317999999998</v>
      </c>
      <c r="BA39">
        <f t="shared" si="29"/>
        <v>18.145870062416684</v>
      </c>
      <c r="BB39" t="e">
        <f t="shared" si="30"/>
        <v>#DIV/0!</v>
      </c>
      <c r="BC39">
        <f t="shared" si="31"/>
        <v>1.4387418761893481E-2</v>
      </c>
      <c r="BD39" t="e">
        <f t="shared" si="32"/>
        <v>#DIV/0!</v>
      </c>
      <c r="BE39" t="e">
        <f t="shared" si="33"/>
        <v>#DIV/0!</v>
      </c>
      <c r="BF39" t="s">
        <v>367</v>
      </c>
      <c r="BG39">
        <v>0</v>
      </c>
      <c r="BH39" t="e">
        <f t="shared" si="34"/>
        <v>#DIV/0!</v>
      </c>
      <c r="BI39" t="e">
        <f t="shared" si="35"/>
        <v>#DIV/0!</v>
      </c>
      <c r="BJ39" t="e">
        <f t="shared" si="36"/>
        <v>#DIV/0!</v>
      </c>
      <c r="BK39" t="e">
        <f t="shared" si="37"/>
        <v>#DIV/0!</v>
      </c>
      <c r="BL39" t="e">
        <f t="shared" si="38"/>
        <v>#DIV/0!</v>
      </c>
      <c r="BM39" t="e">
        <f t="shared" si="39"/>
        <v>#DIV/0!</v>
      </c>
      <c r="BN39" t="e">
        <f t="shared" si="40"/>
        <v>#DIV/0!</v>
      </c>
      <c r="BO39" t="e">
        <f t="shared" si="41"/>
        <v>#DIV/0!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f t="shared" si="42"/>
        <v>1500.02</v>
      </c>
      <c r="CI39">
        <f t="shared" si="43"/>
        <v>1261.2317999999998</v>
      </c>
      <c r="CJ39">
        <f t="shared" si="44"/>
        <v>0.84080998920014394</v>
      </c>
      <c r="CK39">
        <f t="shared" si="45"/>
        <v>0.1611632791562779</v>
      </c>
      <c r="CL39">
        <v>6</v>
      </c>
      <c r="CM39">
        <v>0.5</v>
      </c>
      <c r="CN39" t="s">
        <v>368</v>
      </c>
      <c r="CO39">
        <v>2</v>
      </c>
      <c r="CP39">
        <v>1657681759</v>
      </c>
      <c r="CQ39">
        <v>378.58100000000002</v>
      </c>
      <c r="CR39">
        <v>400.185</v>
      </c>
      <c r="CS39">
        <v>26.127300000000002</v>
      </c>
      <c r="CT39">
        <v>21.453299999999999</v>
      </c>
      <c r="CU39">
        <v>372.154</v>
      </c>
      <c r="CV39">
        <v>24.743200000000002</v>
      </c>
      <c r="CW39">
        <v>550.23500000000001</v>
      </c>
      <c r="CX39">
        <v>100.76900000000001</v>
      </c>
      <c r="CY39">
        <v>0.100244</v>
      </c>
      <c r="CZ39">
        <v>28.176300000000001</v>
      </c>
      <c r="DA39">
        <v>28.465800000000002</v>
      </c>
      <c r="DB39">
        <v>999.9</v>
      </c>
      <c r="DC39">
        <v>0</v>
      </c>
      <c r="DD39">
        <v>0</v>
      </c>
      <c r="DE39">
        <v>4988.75</v>
      </c>
      <c r="DF39">
        <v>0</v>
      </c>
      <c r="DG39">
        <v>1608.91</v>
      </c>
      <c r="DH39">
        <v>-21.060400000000001</v>
      </c>
      <c r="DI39">
        <v>389.29599999999999</v>
      </c>
      <c r="DJ39">
        <v>408.959</v>
      </c>
      <c r="DK39">
        <v>4.6740199999999996</v>
      </c>
      <c r="DL39">
        <v>400.185</v>
      </c>
      <c r="DM39">
        <v>21.453299999999999</v>
      </c>
      <c r="DN39">
        <v>2.6328299999999998</v>
      </c>
      <c r="DO39">
        <v>2.1618300000000001</v>
      </c>
      <c r="DP39">
        <v>21.8718</v>
      </c>
      <c r="DQ39">
        <v>18.682300000000001</v>
      </c>
      <c r="DR39">
        <v>1500.02</v>
      </c>
      <c r="DS39">
        <v>0.973001</v>
      </c>
      <c r="DT39">
        <v>2.69988E-2</v>
      </c>
      <c r="DU39">
        <v>0</v>
      </c>
      <c r="DV39">
        <v>2.1758000000000002</v>
      </c>
      <c r="DW39">
        <v>0</v>
      </c>
      <c r="DX39">
        <v>17807.400000000001</v>
      </c>
      <c r="DY39">
        <v>13303.7</v>
      </c>
      <c r="DZ39">
        <v>36.936999999999998</v>
      </c>
      <c r="EA39">
        <v>39.186999999999998</v>
      </c>
      <c r="EB39">
        <v>37.5</v>
      </c>
      <c r="EC39">
        <v>38.125</v>
      </c>
      <c r="ED39">
        <v>37.186999999999998</v>
      </c>
      <c r="EE39">
        <v>1459.52</v>
      </c>
      <c r="EF39">
        <v>40.5</v>
      </c>
      <c r="EG39">
        <v>0</v>
      </c>
      <c r="EH39">
        <v>1657681760.0999999</v>
      </c>
      <c r="EI39">
        <v>0</v>
      </c>
      <c r="EJ39">
        <v>2.3145600000000002</v>
      </c>
      <c r="EK39">
        <v>-0.63113075927322015</v>
      </c>
      <c r="EL39">
        <v>-1235.4076931604991</v>
      </c>
      <c r="EM39">
        <v>17899.392</v>
      </c>
      <c r="EN39">
        <v>15</v>
      </c>
      <c r="EO39">
        <v>1657681790</v>
      </c>
      <c r="EP39" t="s">
        <v>929</v>
      </c>
      <c r="EQ39">
        <v>1657681790</v>
      </c>
      <c r="ER39">
        <v>1657681683</v>
      </c>
      <c r="ES39">
        <v>21</v>
      </c>
      <c r="ET39">
        <v>-0.63400000000000001</v>
      </c>
      <c r="EU39">
        <v>0.01</v>
      </c>
      <c r="EV39">
        <v>6.4269999999999996</v>
      </c>
      <c r="EW39">
        <v>1.19</v>
      </c>
      <c r="EX39">
        <v>401</v>
      </c>
      <c r="EY39">
        <v>21</v>
      </c>
      <c r="EZ39">
        <v>0.12</v>
      </c>
      <c r="FA39">
        <v>0.03</v>
      </c>
      <c r="FB39">
        <v>-20.390251219512191</v>
      </c>
      <c r="FC39">
        <v>-6.356190940766556</v>
      </c>
      <c r="FD39">
        <v>0.66686925515735285</v>
      </c>
      <c r="FE39">
        <v>0</v>
      </c>
      <c r="FF39">
        <v>4.6964980487804882</v>
      </c>
      <c r="FG39">
        <v>-0.1747555400696866</v>
      </c>
      <c r="FH39">
        <v>1.7687402051027631E-2</v>
      </c>
      <c r="FI39">
        <v>1</v>
      </c>
      <c r="FJ39">
        <v>1</v>
      </c>
      <c r="FK39">
        <v>2</v>
      </c>
      <c r="FL39" t="s">
        <v>370</v>
      </c>
      <c r="FM39">
        <v>3.0571100000000002</v>
      </c>
      <c r="FN39">
        <v>2.7641499999999999</v>
      </c>
      <c r="FO39">
        <v>9.4620999999999997E-2</v>
      </c>
      <c r="FP39">
        <v>0.100592</v>
      </c>
      <c r="FQ39">
        <v>0.122434</v>
      </c>
      <c r="FR39">
        <v>0.110888</v>
      </c>
      <c r="FS39">
        <v>28502.799999999999</v>
      </c>
      <c r="FT39">
        <v>22212.5</v>
      </c>
      <c r="FU39">
        <v>29571.4</v>
      </c>
      <c r="FV39">
        <v>24163.3</v>
      </c>
      <c r="FW39">
        <v>33887</v>
      </c>
      <c r="FX39">
        <v>31351.9</v>
      </c>
      <c r="FY39">
        <v>42449.4</v>
      </c>
      <c r="FZ39">
        <v>39399.599999999999</v>
      </c>
      <c r="GA39">
        <v>2.0455000000000001</v>
      </c>
      <c r="GB39">
        <v>1.8990499999999999</v>
      </c>
      <c r="GC39">
        <v>3.2924099999999998E-2</v>
      </c>
      <c r="GD39">
        <v>0</v>
      </c>
      <c r="GE39">
        <v>27.9284</v>
      </c>
      <c r="GF39">
        <v>999.9</v>
      </c>
      <c r="GG39">
        <v>46.1</v>
      </c>
      <c r="GH39">
        <v>36.6</v>
      </c>
      <c r="GI39">
        <v>28.218900000000001</v>
      </c>
      <c r="GJ39">
        <v>31.116599999999998</v>
      </c>
      <c r="GK39">
        <v>36.229999999999997</v>
      </c>
      <c r="GL39">
        <v>1</v>
      </c>
      <c r="GM39">
        <v>0.25494899999999998</v>
      </c>
      <c r="GN39">
        <v>1.87758</v>
      </c>
      <c r="GO39">
        <v>20.256799999999998</v>
      </c>
      <c r="GP39">
        <v>5.2216300000000002</v>
      </c>
      <c r="GQ39">
        <v>11.9084</v>
      </c>
      <c r="GR39">
        <v>4.9633500000000002</v>
      </c>
      <c r="GS39">
        <v>3.2916300000000001</v>
      </c>
      <c r="GT39">
        <v>9999</v>
      </c>
      <c r="GU39">
        <v>9999</v>
      </c>
      <c r="GV39">
        <v>9999</v>
      </c>
      <c r="GW39">
        <v>993.1</v>
      </c>
      <c r="GX39">
        <v>1.8773200000000001</v>
      </c>
      <c r="GY39">
        <v>1.8756900000000001</v>
      </c>
      <c r="GZ39">
        <v>1.87439</v>
      </c>
      <c r="HA39">
        <v>1.8736299999999999</v>
      </c>
      <c r="HB39">
        <v>1.8750199999999999</v>
      </c>
      <c r="HC39">
        <v>1.8699600000000001</v>
      </c>
      <c r="HD39">
        <v>1.87418</v>
      </c>
      <c r="HE39">
        <v>1.87927</v>
      </c>
      <c r="HF39">
        <v>0</v>
      </c>
      <c r="HG39">
        <v>0</v>
      </c>
      <c r="HH39">
        <v>0</v>
      </c>
      <c r="HI39">
        <v>0</v>
      </c>
      <c r="HJ39" t="s">
        <v>371</v>
      </c>
      <c r="HK39" t="s">
        <v>372</v>
      </c>
      <c r="HL39" t="s">
        <v>373</v>
      </c>
      <c r="HM39" t="s">
        <v>780</v>
      </c>
      <c r="HN39" t="s">
        <v>780</v>
      </c>
      <c r="HO39" t="s">
        <v>373</v>
      </c>
      <c r="HP39">
        <v>0</v>
      </c>
      <c r="HQ39">
        <v>100</v>
      </c>
      <c r="HR39">
        <v>100</v>
      </c>
      <c r="HS39">
        <v>6.4269999999999996</v>
      </c>
      <c r="HT39">
        <v>1.3841000000000001</v>
      </c>
      <c r="HU39">
        <v>5.0073346334460629</v>
      </c>
      <c r="HV39">
        <v>6.5289834966774643E-3</v>
      </c>
      <c r="HW39">
        <v>-3.637491770542342E-6</v>
      </c>
      <c r="HX39">
        <v>7.2908839589717725E-10</v>
      </c>
      <c r="HY39">
        <v>0.44024883238973223</v>
      </c>
      <c r="HZ39">
        <v>4.1963366034610879E-2</v>
      </c>
      <c r="IA39">
        <v>-4.0001743216473728E-4</v>
      </c>
      <c r="IB39">
        <v>9.9319402524137803E-6</v>
      </c>
      <c r="IC39">
        <v>1</v>
      </c>
      <c r="ID39">
        <v>2008</v>
      </c>
      <c r="IE39">
        <v>1</v>
      </c>
      <c r="IF39">
        <v>25</v>
      </c>
      <c r="IG39">
        <v>1.3</v>
      </c>
      <c r="IH39">
        <v>1.3</v>
      </c>
      <c r="II39">
        <v>1.0424800000000001</v>
      </c>
      <c r="IJ39">
        <v>2.4890099999999999</v>
      </c>
      <c r="IK39">
        <v>1.42578</v>
      </c>
      <c r="IL39">
        <v>2.2863799999999999</v>
      </c>
      <c r="IM39">
        <v>1.5478499999999999</v>
      </c>
      <c r="IN39">
        <v>2.2802699999999998</v>
      </c>
      <c r="IO39">
        <v>40.374499999999998</v>
      </c>
      <c r="IP39">
        <v>15.322800000000001</v>
      </c>
      <c r="IQ39">
        <v>18</v>
      </c>
      <c r="IR39">
        <v>571.77300000000002</v>
      </c>
      <c r="IS39">
        <v>462.80700000000002</v>
      </c>
      <c r="IT39">
        <v>24.999600000000001</v>
      </c>
      <c r="IU39">
        <v>30.488600000000002</v>
      </c>
      <c r="IV39">
        <v>30</v>
      </c>
      <c r="IW39">
        <v>30.375900000000001</v>
      </c>
      <c r="IX39">
        <v>30.297699999999999</v>
      </c>
      <c r="IY39">
        <v>20.896899999999999</v>
      </c>
      <c r="IZ39">
        <v>23.151900000000001</v>
      </c>
      <c r="JA39">
        <v>0</v>
      </c>
      <c r="JB39">
        <v>25</v>
      </c>
      <c r="JC39">
        <v>400</v>
      </c>
      <c r="JD39">
        <v>21.462199999999999</v>
      </c>
      <c r="JE39">
        <v>98.622699999999995</v>
      </c>
      <c r="JF39">
        <v>100.26300000000001</v>
      </c>
    </row>
    <row r="40" spans="1:266" x14ac:dyDescent="0.2">
      <c r="A40">
        <v>24</v>
      </c>
      <c r="B40">
        <v>1657681866</v>
      </c>
      <c r="C40">
        <v>3639.5</v>
      </c>
      <c r="D40" t="s">
        <v>930</v>
      </c>
      <c r="E40" t="s">
        <v>931</v>
      </c>
      <c r="F40" t="s">
        <v>366</v>
      </c>
      <c r="H40" t="s">
        <v>394</v>
      </c>
      <c r="I40" t="s">
        <v>533</v>
      </c>
      <c r="J40" t="s">
        <v>908</v>
      </c>
      <c r="K40">
        <v>1657681866</v>
      </c>
      <c r="L40">
        <f t="shared" si="0"/>
        <v>4.4234147573002308E-3</v>
      </c>
      <c r="M40">
        <f t="shared" si="1"/>
        <v>4.4234147573002307</v>
      </c>
      <c r="N40">
        <f t="shared" si="2"/>
        <v>18.214191394870589</v>
      </c>
      <c r="O40">
        <f t="shared" si="3"/>
        <v>378.33</v>
      </c>
      <c r="P40">
        <f t="shared" si="4"/>
        <v>285.41060365679317</v>
      </c>
      <c r="Q40">
        <f t="shared" si="5"/>
        <v>28.787874522369815</v>
      </c>
      <c r="R40">
        <f t="shared" si="6"/>
        <v>38.160167942271002</v>
      </c>
      <c r="S40">
        <f t="shared" si="7"/>
        <v>0.36984379647453225</v>
      </c>
      <c r="T40">
        <f t="shared" si="8"/>
        <v>1.9144547029920256</v>
      </c>
      <c r="U40">
        <f t="shared" si="9"/>
        <v>0.33425368959062668</v>
      </c>
      <c r="V40">
        <f t="shared" si="10"/>
        <v>0.21182005221805258</v>
      </c>
      <c r="W40">
        <f t="shared" si="11"/>
        <v>241.746546</v>
      </c>
      <c r="X40">
        <f t="shared" si="12"/>
        <v>28.649288045205093</v>
      </c>
      <c r="Y40">
        <f t="shared" si="13"/>
        <v>28.649288045205093</v>
      </c>
      <c r="Z40">
        <f t="shared" si="14"/>
        <v>3.94087301374647</v>
      </c>
      <c r="AA40">
        <f t="shared" si="15"/>
        <v>68.84003317722825</v>
      </c>
      <c r="AB40">
        <f t="shared" si="16"/>
        <v>2.6496670413646504</v>
      </c>
      <c r="AC40">
        <f t="shared" si="17"/>
        <v>3.8490205757790656</v>
      </c>
      <c r="AD40">
        <f t="shared" si="18"/>
        <v>1.2912059723818197</v>
      </c>
      <c r="AE40">
        <f t="shared" si="19"/>
        <v>-195.07259079694018</v>
      </c>
      <c r="AF40">
        <f t="shared" si="20"/>
        <v>-41.892550183302205</v>
      </c>
      <c r="AG40">
        <f t="shared" si="21"/>
        <v>-4.7910772265458785</v>
      </c>
      <c r="AH40">
        <f t="shared" si="22"/>
        <v>-9.6722067882524243E-3</v>
      </c>
      <c r="AI40">
        <v>0</v>
      </c>
      <c r="AJ40">
        <v>0</v>
      </c>
      <c r="AK40">
        <f t="shared" si="23"/>
        <v>1</v>
      </c>
      <c r="AL40">
        <f t="shared" si="24"/>
        <v>0</v>
      </c>
      <c r="AM40">
        <f t="shared" si="25"/>
        <v>25671.253516038374</v>
      </c>
      <c r="AN40" t="s">
        <v>367</v>
      </c>
      <c r="AO40" t="s">
        <v>367</v>
      </c>
      <c r="AP40">
        <v>0</v>
      </c>
      <c r="AQ40">
        <v>0</v>
      </c>
      <c r="AR40" t="e">
        <f t="shared" si="26"/>
        <v>#DIV/0!</v>
      </c>
      <c r="AS40">
        <v>0</v>
      </c>
      <c r="AT40" t="s">
        <v>367</v>
      </c>
      <c r="AU40" t="s">
        <v>367</v>
      </c>
      <c r="AV40">
        <v>0</v>
      </c>
      <c r="AW40">
        <v>0</v>
      </c>
      <c r="AX40" t="e">
        <f t="shared" si="27"/>
        <v>#DIV/0!</v>
      </c>
      <c r="AY40">
        <v>0.5</v>
      </c>
      <c r="AZ40">
        <f t="shared" si="28"/>
        <v>1261.2234000000001</v>
      </c>
      <c r="BA40">
        <f t="shared" si="29"/>
        <v>18.214191394870589</v>
      </c>
      <c r="BB40" t="e">
        <f t="shared" si="30"/>
        <v>#DIV/0!</v>
      </c>
      <c r="BC40">
        <f t="shared" si="31"/>
        <v>1.4441685267551005E-2</v>
      </c>
      <c r="BD40" t="e">
        <f t="shared" si="32"/>
        <v>#DIV/0!</v>
      </c>
      <c r="BE40" t="e">
        <f t="shared" si="33"/>
        <v>#DIV/0!</v>
      </c>
      <c r="BF40" t="s">
        <v>367</v>
      </c>
      <c r="BG40">
        <v>0</v>
      </c>
      <c r="BH40" t="e">
        <f t="shared" si="34"/>
        <v>#DIV/0!</v>
      </c>
      <c r="BI40" t="e">
        <f t="shared" si="35"/>
        <v>#DIV/0!</v>
      </c>
      <c r="BJ40" t="e">
        <f t="shared" si="36"/>
        <v>#DIV/0!</v>
      </c>
      <c r="BK40" t="e">
        <f t="shared" si="37"/>
        <v>#DIV/0!</v>
      </c>
      <c r="BL40" t="e">
        <f t="shared" si="38"/>
        <v>#DIV/0!</v>
      </c>
      <c r="BM40" t="e">
        <f t="shared" si="39"/>
        <v>#DIV/0!</v>
      </c>
      <c r="BN40" t="e">
        <f t="shared" si="40"/>
        <v>#DIV/0!</v>
      </c>
      <c r="BO40" t="e">
        <f t="shared" si="41"/>
        <v>#DIV/0!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f t="shared" si="42"/>
        <v>1500.01</v>
      </c>
      <c r="CI40">
        <f t="shared" si="43"/>
        <v>1261.2234000000001</v>
      </c>
      <c r="CJ40">
        <f t="shared" si="44"/>
        <v>0.84080999460003603</v>
      </c>
      <c r="CK40">
        <f t="shared" si="45"/>
        <v>0.16116328957806947</v>
      </c>
      <c r="CL40">
        <v>6</v>
      </c>
      <c r="CM40">
        <v>0.5</v>
      </c>
      <c r="CN40" t="s">
        <v>368</v>
      </c>
      <c r="CO40">
        <v>2</v>
      </c>
      <c r="CP40">
        <v>1657681866</v>
      </c>
      <c r="CQ40">
        <v>378.33</v>
      </c>
      <c r="CR40">
        <v>400.017</v>
      </c>
      <c r="CS40">
        <v>26.269500000000001</v>
      </c>
      <c r="CT40">
        <v>21.572600000000001</v>
      </c>
      <c r="CU40">
        <v>371.99299999999999</v>
      </c>
      <c r="CV40">
        <v>24.879799999999999</v>
      </c>
      <c r="CW40">
        <v>550.22</v>
      </c>
      <c r="CX40">
        <v>100.765</v>
      </c>
      <c r="CY40">
        <v>9.9768700000000002E-2</v>
      </c>
      <c r="CZ40">
        <v>28.243400000000001</v>
      </c>
      <c r="DA40">
        <v>28.529199999999999</v>
      </c>
      <c r="DB40">
        <v>999.9</v>
      </c>
      <c r="DC40">
        <v>0</v>
      </c>
      <c r="DD40">
        <v>0</v>
      </c>
      <c r="DE40">
        <v>5010</v>
      </c>
      <c r="DF40">
        <v>0</v>
      </c>
      <c r="DG40">
        <v>1622.59</v>
      </c>
      <c r="DH40">
        <v>-21.687799999999999</v>
      </c>
      <c r="DI40">
        <v>388.536</v>
      </c>
      <c r="DJ40">
        <v>408.83699999999999</v>
      </c>
      <c r="DK40">
        <v>4.6968800000000002</v>
      </c>
      <c r="DL40">
        <v>400.017</v>
      </c>
      <c r="DM40">
        <v>21.572600000000001</v>
      </c>
      <c r="DN40">
        <v>2.6470500000000001</v>
      </c>
      <c r="DO40">
        <v>2.1737700000000002</v>
      </c>
      <c r="DP40">
        <v>21.960100000000001</v>
      </c>
      <c r="DQ40">
        <v>18.770299999999999</v>
      </c>
      <c r="DR40">
        <v>1500.01</v>
      </c>
      <c r="DS40">
        <v>0.973001</v>
      </c>
      <c r="DT40">
        <v>2.69988E-2</v>
      </c>
      <c r="DU40">
        <v>0</v>
      </c>
      <c r="DV40">
        <v>2.3677000000000001</v>
      </c>
      <c r="DW40">
        <v>0</v>
      </c>
      <c r="DX40">
        <v>18553.3</v>
      </c>
      <c r="DY40">
        <v>13303.7</v>
      </c>
      <c r="DZ40">
        <v>37.061999999999998</v>
      </c>
      <c r="EA40">
        <v>39.311999999999998</v>
      </c>
      <c r="EB40">
        <v>37.625</v>
      </c>
      <c r="EC40">
        <v>38.25</v>
      </c>
      <c r="ED40">
        <v>37.25</v>
      </c>
      <c r="EE40">
        <v>1459.51</v>
      </c>
      <c r="EF40">
        <v>40.5</v>
      </c>
      <c r="EG40">
        <v>0</v>
      </c>
      <c r="EH40">
        <v>1657681866.9000001</v>
      </c>
      <c r="EI40">
        <v>0</v>
      </c>
      <c r="EJ40">
        <v>2.4262199999999998</v>
      </c>
      <c r="EK40">
        <v>0.1241076980550932</v>
      </c>
      <c r="EL40">
        <v>593.12307271063389</v>
      </c>
      <c r="EM40">
        <v>18492.648000000001</v>
      </c>
      <c r="EN40">
        <v>15</v>
      </c>
      <c r="EO40">
        <v>1657681790</v>
      </c>
      <c r="EP40" t="s">
        <v>929</v>
      </c>
      <c r="EQ40">
        <v>1657681790</v>
      </c>
      <c r="ER40">
        <v>1657681683</v>
      </c>
      <c r="ES40">
        <v>21</v>
      </c>
      <c r="ET40">
        <v>-0.63400000000000001</v>
      </c>
      <c r="EU40">
        <v>0.01</v>
      </c>
      <c r="EV40">
        <v>6.4269999999999996</v>
      </c>
      <c r="EW40">
        <v>1.19</v>
      </c>
      <c r="EX40">
        <v>401</v>
      </c>
      <c r="EY40">
        <v>21</v>
      </c>
      <c r="EZ40">
        <v>0.12</v>
      </c>
      <c r="FA40">
        <v>0.03</v>
      </c>
      <c r="FB40">
        <v>-21.58264634146342</v>
      </c>
      <c r="FC40">
        <v>-0.48920905923347457</v>
      </c>
      <c r="FD40">
        <v>6.2985534915298944E-2</v>
      </c>
      <c r="FE40">
        <v>0</v>
      </c>
      <c r="FF40">
        <v>4.7033285365853654</v>
      </c>
      <c r="FG40">
        <v>-4.2473937282228792E-2</v>
      </c>
      <c r="FH40">
        <v>5.4186541218796628E-3</v>
      </c>
      <c r="FI40">
        <v>1</v>
      </c>
      <c r="FJ40">
        <v>1</v>
      </c>
      <c r="FK40">
        <v>2</v>
      </c>
      <c r="FL40" t="s">
        <v>370</v>
      </c>
      <c r="FM40">
        <v>3.0570400000000002</v>
      </c>
      <c r="FN40">
        <v>2.76376</v>
      </c>
      <c r="FO40">
        <v>9.4581200000000004E-2</v>
      </c>
      <c r="FP40">
        <v>0.100551</v>
      </c>
      <c r="FQ40">
        <v>0.122893</v>
      </c>
      <c r="FR40">
        <v>0.111307</v>
      </c>
      <c r="FS40">
        <v>28501.3</v>
      </c>
      <c r="FT40">
        <v>22212.6</v>
      </c>
      <c r="FU40">
        <v>29568.7</v>
      </c>
      <c r="FV40">
        <v>24162.400000000001</v>
      </c>
      <c r="FW40">
        <v>33865.199999999997</v>
      </c>
      <c r="FX40">
        <v>31335.8</v>
      </c>
      <c r="FY40">
        <v>42444.6</v>
      </c>
      <c r="FZ40">
        <v>39398.1</v>
      </c>
      <c r="GA40">
        <v>2.04495</v>
      </c>
      <c r="GB40">
        <v>1.8983699999999999</v>
      </c>
      <c r="GC40">
        <v>3.0606999999999999E-2</v>
      </c>
      <c r="GD40">
        <v>0</v>
      </c>
      <c r="GE40">
        <v>28.029699999999998</v>
      </c>
      <c r="GF40">
        <v>999.9</v>
      </c>
      <c r="GG40">
        <v>45.2</v>
      </c>
      <c r="GH40">
        <v>36.700000000000003</v>
      </c>
      <c r="GI40">
        <v>27.822700000000001</v>
      </c>
      <c r="GJ40">
        <v>30.326599999999999</v>
      </c>
      <c r="GK40">
        <v>35.829300000000003</v>
      </c>
      <c r="GL40">
        <v>1</v>
      </c>
      <c r="GM40">
        <v>0.256629</v>
      </c>
      <c r="GN40">
        <v>1.90516</v>
      </c>
      <c r="GO40">
        <v>20.257000000000001</v>
      </c>
      <c r="GP40">
        <v>5.2267200000000003</v>
      </c>
      <c r="GQ40">
        <v>11.9086</v>
      </c>
      <c r="GR40">
        <v>4.9637500000000001</v>
      </c>
      <c r="GS40">
        <v>3.2919999999999998</v>
      </c>
      <c r="GT40">
        <v>9999</v>
      </c>
      <c r="GU40">
        <v>9999</v>
      </c>
      <c r="GV40">
        <v>9999</v>
      </c>
      <c r="GW40">
        <v>993.1</v>
      </c>
      <c r="GX40">
        <v>1.8773299999999999</v>
      </c>
      <c r="GY40">
        <v>1.87568</v>
      </c>
      <c r="GZ40">
        <v>1.87439</v>
      </c>
      <c r="HA40">
        <v>1.8736299999999999</v>
      </c>
      <c r="HB40">
        <v>1.875</v>
      </c>
      <c r="HC40">
        <v>1.8699600000000001</v>
      </c>
      <c r="HD40">
        <v>1.8741099999999999</v>
      </c>
      <c r="HE40">
        <v>1.87927</v>
      </c>
      <c r="HF40">
        <v>0</v>
      </c>
      <c r="HG40">
        <v>0</v>
      </c>
      <c r="HH40">
        <v>0</v>
      </c>
      <c r="HI40">
        <v>0</v>
      </c>
      <c r="HJ40" t="s">
        <v>371</v>
      </c>
      <c r="HK40" t="s">
        <v>372</v>
      </c>
      <c r="HL40" t="s">
        <v>373</v>
      </c>
      <c r="HM40" t="s">
        <v>780</v>
      </c>
      <c r="HN40" t="s">
        <v>780</v>
      </c>
      <c r="HO40" t="s">
        <v>373</v>
      </c>
      <c r="HP40">
        <v>0</v>
      </c>
      <c r="HQ40">
        <v>100</v>
      </c>
      <c r="HR40">
        <v>100</v>
      </c>
      <c r="HS40">
        <v>6.3369999999999997</v>
      </c>
      <c r="HT40">
        <v>1.3896999999999999</v>
      </c>
      <c r="HU40">
        <v>4.3733105720381307</v>
      </c>
      <c r="HV40">
        <v>6.5289834966774643E-3</v>
      </c>
      <c r="HW40">
        <v>-3.637491770542342E-6</v>
      </c>
      <c r="HX40">
        <v>7.2908839589717725E-10</v>
      </c>
      <c r="HY40">
        <v>0.44024883238973223</v>
      </c>
      <c r="HZ40">
        <v>4.1963366034610879E-2</v>
      </c>
      <c r="IA40">
        <v>-4.0001743216473728E-4</v>
      </c>
      <c r="IB40">
        <v>9.9319402524137803E-6</v>
      </c>
      <c r="IC40">
        <v>1</v>
      </c>
      <c r="ID40">
        <v>2008</v>
      </c>
      <c r="IE40">
        <v>1</v>
      </c>
      <c r="IF40">
        <v>25</v>
      </c>
      <c r="IG40">
        <v>1.3</v>
      </c>
      <c r="IH40">
        <v>3</v>
      </c>
      <c r="II40">
        <v>1.0388200000000001</v>
      </c>
      <c r="IJ40">
        <v>2.4609399999999999</v>
      </c>
      <c r="IK40">
        <v>1.42578</v>
      </c>
      <c r="IL40">
        <v>2.2863799999999999</v>
      </c>
      <c r="IM40">
        <v>1.5478499999999999</v>
      </c>
      <c r="IN40">
        <v>2.3144499999999999</v>
      </c>
      <c r="IO40">
        <v>40.476500000000001</v>
      </c>
      <c r="IP40">
        <v>15.305300000000001</v>
      </c>
      <c r="IQ40">
        <v>18</v>
      </c>
      <c r="IR40">
        <v>571.58900000000006</v>
      </c>
      <c r="IS40">
        <v>462.56599999999997</v>
      </c>
      <c r="IT40">
        <v>25.0017</v>
      </c>
      <c r="IU40">
        <v>30.512</v>
      </c>
      <c r="IV40">
        <v>30.000399999999999</v>
      </c>
      <c r="IW40">
        <v>30.3979</v>
      </c>
      <c r="IX40">
        <v>30.320599999999999</v>
      </c>
      <c r="IY40">
        <v>20.829899999999999</v>
      </c>
      <c r="IZ40">
        <v>21.996600000000001</v>
      </c>
      <c r="JA40">
        <v>0</v>
      </c>
      <c r="JB40">
        <v>25</v>
      </c>
      <c r="JC40">
        <v>400</v>
      </c>
      <c r="JD40">
        <v>21.598700000000001</v>
      </c>
      <c r="JE40">
        <v>98.612300000000005</v>
      </c>
      <c r="JF40">
        <v>100.259</v>
      </c>
    </row>
    <row r="41" spans="1:266" x14ac:dyDescent="0.2">
      <c r="A41">
        <v>25</v>
      </c>
      <c r="B41">
        <v>1657681941.5</v>
      </c>
      <c r="C41">
        <v>3715</v>
      </c>
      <c r="D41" t="s">
        <v>932</v>
      </c>
      <c r="E41" t="s">
        <v>933</v>
      </c>
      <c r="F41" t="s">
        <v>366</v>
      </c>
      <c r="H41" t="s">
        <v>394</v>
      </c>
      <c r="I41" t="s">
        <v>533</v>
      </c>
      <c r="J41" t="s">
        <v>908</v>
      </c>
      <c r="K41">
        <v>1657681941.5</v>
      </c>
      <c r="L41">
        <f t="shared" si="0"/>
        <v>4.4268472653797887E-3</v>
      </c>
      <c r="M41">
        <f t="shared" si="1"/>
        <v>4.4268472653797888</v>
      </c>
      <c r="N41">
        <f t="shared" si="2"/>
        <v>23.926256051617731</v>
      </c>
      <c r="O41">
        <f t="shared" si="3"/>
        <v>571.07299999999998</v>
      </c>
      <c r="P41">
        <f t="shared" si="4"/>
        <v>447.47328751598428</v>
      </c>
      <c r="Q41">
        <f t="shared" si="5"/>
        <v>45.134386791179075</v>
      </c>
      <c r="R41">
        <f t="shared" si="6"/>
        <v>57.601270035763392</v>
      </c>
      <c r="S41">
        <f t="shared" si="7"/>
        <v>0.36985675046490862</v>
      </c>
      <c r="T41">
        <f t="shared" si="8"/>
        <v>1.9135682220869461</v>
      </c>
      <c r="U41">
        <f t="shared" si="9"/>
        <v>0.33424948688335016</v>
      </c>
      <c r="V41">
        <f t="shared" si="10"/>
        <v>0.21181870045838447</v>
      </c>
      <c r="W41">
        <f t="shared" si="11"/>
        <v>241.711434</v>
      </c>
      <c r="X41">
        <f t="shared" si="12"/>
        <v>28.642036802339117</v>
      </c>
      <c r="Y41">
        <f t="shared" si="13"/>
        <v>28.642036802339117</v>
      </c>
      <c r="Z41">
        <f t="shared" si="14"/>
        <v>3.9392154357860076</v>
      </c>
      <c r="AA41">
        <f t="shared" si="15"/>
        <v>68.792903721664715</v>
      </c>
      <c r="AB41">
        <f t="shared" si="16"/>
        <v>2.6469594763550801</v>
      </c>
      <c r="AC41">
        <f t="shared" si="17"/>
        <v>3.8477216880750484</v>
      </c>
      <c r="AD41">
        <f t="shared" si="18"/>
        <v>1.2922559594309275</v>
      </c>
      <c r="AE41">
        <f t="shared" si="19"/>
        <v>-195.22396440324869</v>
      </c>
      <c r="AF41">
        <f t="shared" si="20"/>
        <v>-41.723435558797739</v>
      </c>
      <c r="AG41">
        <f t="shared" si="21"/>
        <v>-4.7736368024554885</v>
      </c>
      <c r="AH41">
        <f t="shared" si="22"/>
        <v>-9.6027645019134411E-3</v>
      </c>
      <c r="AI41">
        <v>0</v>
      </c>
      <c r="AJ41">
        <v>0</v>
      </c>
      <c r="AK41">
        <f t="shared" si="23"/>
        <v>1</v>
      </c>
      <c r="AL41">
        <f t="shared" si="24"/>
        <v>0</v>
      </c>
      <c r="AM41">
        <f t="shared" si="25"/>
        <v>25649.54505822331</v>
      </c>
      <c r="AN41" t="s">
        <v>367</v>
      </c>
      <c r="AO41" t="s">
        <v>367</v>
      </c>
      <c r="AP41">
        <v>0</v>
      </c>
      <c r="AQ41">
        <v>0</v>
      </c>
      <c r="AR41" t="e">
        <f t="shared" si="26"/>
        <v>#DIV/0!</v>
      </c>
      <c r="AS41">
        <v>0</v>
      </c>
      <c r="AT41" t="s">
        <v>367</v>
      </c>
      <c r="AU41" t="s">
        <v>367</v>
      </c>
      <c r="AV41">
        <v>0</v>
      </c>
      <c r="AW41">
        <v>0</v>
      </c>
      <c r="AX41" t="e">
        <f t="shared" si="27"/>
        <v>#DIV/0!</v>
      </c>
      <c r="AY41">
        <v>0.5</v>
      </c>
      <c r="AZ41">
        <f t="shared" si="28"/>
        <v>1261.0385999999999</v>
      </c>
      <c r="BA41">
        <f t="shared" si="29"/>
        <v>23.926256051617731</v>
      </c>
      <c r="BB41" t="e">
        <f t="shared" si="30"/>
        <v>#DIV/0!</v>
      </c>
      <c r="BC41">
        <f t="shared" si="31"/>
        <v>1.8973452558563818E-2</v>
      </c>
      <c r="BD41" t="e">
        <f t="shared" si="32"/>
        <v>#DIV/0!</v>
      </c>
      <c r="BE41" t="e">
        <f t="shared" si="33"/>
        <v>#DIV/0!</v>
      </c>
      <c r="BF41" t="s">
        <v>367</v>
      </c>
      <c r="BG41">
        <v>0</v>
      </c>
      <c r="BH41" t="e">
        <f t="shared" si="34"/>
        <v>#DIV/0!</v>
      </c>
      <c r="BI41" t="e">
        <f t="shared" si="35"/>
        <v>#DIV/0!</v>
      </c>
      <c r="BJ41" t="e">
        <f t="shared" si="36"/>
        <v>#DIV/0!</v>
      </c>
      <c r="BK41" t="e">
        <f t="shared" si="37"/>
        <v>#DIV/0!</v>
      </c>
      <c r="BL41" t="e">
        <f t="shared" si="38"/>
        <v>#DIV/0!</v>
      </c>
      <c r="BM41" t="e">
        <f t="shared" si="39"/>
        <v>#DIV/0!</v>
      </c>
      <c r="BN41" t="e">
        <f t="shared" si="40"/>
        <v>#DIV/0!</v>
      </c>
      <c r="BO41" t="e">
        <f t="shared" si="41"/>
        <v>#DIV/0!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f t="shared" si="42"/>
        <v>1499.79</v>
      </c>
      <c r="CI41">
        <f t="shared" si="43"/>
        <v>1261.0385999999999</v>
      </c>
      <c r="CJ41">
        <f t="shared" si="44"/>
        <v>0.84081011341587819</v>
      </c>
      <c r="CK41">
        <f t="shared" si="45"/>
        <v>0.16116351889264496</v>
      </c>
      <c r="CL41">
        <v>6</v>
      </c>
      <c r="CM41">
        <v>0.5</v>
      </c>
      <c r="CN41" t="s">
        <v>368</v>
      </c>
      <c r="CO41">
        <v>2</v>
      </c>
      <c r="CP41">
        <v>1657681941.5</v>
      </c>
      <c r="CQ41">
        <v>571.07299999999998</v>
      </c>
      <c r="CR41">
        <v>599.92700000000002</v>
      </c>
      <c r="CS41">
        <v>26.242599999999999</v>
      </c>
      <c r="CT41">
        <v>21.540900000000001</v>
      </c>
      <c r="CU41">
        <v>563.43600000000004</v>
      </c>
      <c r="CV41">
        <v>24.853999999999999</v>
      </c>
      <c r="CW41">
        <v>550.1</v>
      </c>
      <c r="CX41">
        <v>100.765</v>
      </c>
      <c r="CY41">
        <v>9.99858E-2</v>
      </c>
      <c r="CZ41">
        <v>28.2376</v>
      </c>
      <c r="DA41">
        <v>28.495200000000001</v>
      </c>
      <c r="DB41">
        <v>999.9</v>
      </c>
      <c r="DC41">
        <v>0</v>
      </c>
      <c r="DD41">
        <v>0</v>
      </c>
      <c r="DE41">
        <v>5006.25</v>
      </c>
      <c r="DF41">
        <v>0</v>
      </c>
      <c r="DG41">
        <v>1626.32</v>
      </c>
      <c r="DH41">
        <v>-29.463699999999999</v>
      </c>
      <c r="DI41">
        <v>585.83799999999997</v>
      </c>
      <c r="DJ41">
        <v>613.13499999999999</v>
      </c>
      <c r="DK41">
        <v>4.7016900000000001</v>
      </c>
      <c r="DL41">
        <v>599.92700000000002</v>
      </c>
      <c r="DM41">
        <v>21.540900000000001</v>
      </c>
      <c r="DN41">
        <v>2.6443300000000001</v>
      </c>
      <c r="DO41">
        <v>2.17056</v>
      </c>
      <c r="DP41">
        <v>21.943200000000001</v>
      </c>
      <c r="DQ41">
        <v>18.746700000000001</v>
      </c>
      <c r="DR41">
        <v>1499.79</v>
      </c>
      <c r="DS41">
        <v>0.97299599999999997</v>
      </c>
      <c r="DT41">
        <v>2.7003900000000001E-2</v>
      </c>
      <c r="DU41">
        <v>0</v>
      </c>
      <c r="DV41">
        <v>2.4441999999999999</v>
      </c>
      <c r="DW41">
        <v>0</v>
      </c>
      <c r="DX41">
        <v>18828</v>
      </c>
      <c r="DY41">
        <v>13301.7</v>
      </c>
      <c r="DZ41">
        <v>37.061999999999998</v>
      </c>
      <c r="EA41">
        <v>39.311999999999998</v>
      </c>
      <c r="EB41">
        <v>37.625</v>
      </c>
      <c r="EC41">
        <v>38.25</v>
      </c>
      <c r="ED41">
        <v>37.25</v>
      </c>
      <c r="EE41">
        <v>1459.29</v>
      </c>
      <c r="EF41">
        <v>40.5</v>
      </c>
      <c r="EG41">
        <v>0</v>
      </c>
      <c r="EH41">
        <v>1657681942.5</v>
      </c>
      <c r="EI41">
        <v>0</v>
      </c>
      <c r="EJ41">
        <v>2.383588</v>
      </c>
      <c r="EK41">
        <v>0.1356461507844659</v>
      </c>
      <c r="EL41">
        <v>544.061538449007</v>
      </c>
      <c r="EM41">
        <v>18752.756000000001</v>
      </c>
      <c r="EN41">
        <v>15</v>
      </c>
      <c r="EO41">
        <v>1657681962.5</v>
      </c>
      <c r="EP41" t="s">
        <v>934</v>
      </c>
      <c r="EQ41">
        <v>1657681962.5</v>
      </c>
      <c r="ER41">
        <v>1657681683</v>
      </c>
      <c r="ES41">
        <v>22</v>
      </c>
      <c r="ET41">
        <v>0.52100000000000002</v>
      </c>
      <c r="EU41">
        <v>0.01</v>
      </c>
      <c r="EV41">
        <v>7.6369999999999996</v>
      </c>
      <c r="EW41">
        <v>1.19</v>
      </c>
      <c r="EX41">
        <v>600</v>
      </c>
      <c r="EY41">
        <v>21</v>
      </c>
      <c r="EZ41">
        <v>7.0000000000000007E-2</v>
      </c>
      <c r="FA41">
        <v>0.03</v>
      </c>
      <c r="FB41">
        <v>-29.8109875</v>
      </c>
      <c r="FC41">
        <v>2.1295733583489671</v>
      </c>
      <c r="FD41">
        <v>0.20809215769401301</v>
      </c>
      <c r="FE41">
        <v>0</v>
      </c>
      <c r="FF41">
        <v>4.7016499999999999</v>
      </c>
      <c r="FG41">
        <v>-7.4353621013134627E-2</v>
      </c>
      <c r="FH41">
        <v>1.0446098075358059E-2</v>
      </c>
      <c r="FI41">
        <v>1</v>
      </c>
      <c r="FJ41">
        <v>1</v>
      </c>
      <c r="FK41">
        <v>2</v>
      </c>
      <c r="FL41" t="s">
        <v>370</v>
      </c>
      <c r="FM41">
        <v>3.0567000000000002</v>
      </c>
      <c r="FN41">
        <v>2.76396</v>
      </c>
      <c r="FO41">
        <v>0.12895400000000001</v>
      </c>
      <c r="FP41">
        <v>0.13542699999999999</v>
      </c>
      <c r="FQ41">
        <v>0.122793</v>
      </c>
      <c r="FR41">
        <v>0.11118400000000001</v>
      </c>
      <c r="FS41">
        <v>27415.7</v>
      </c>
      <c r="FT41">
        <v>21348.6</v>
      </c>
      <c r="FU41">
        <v>29565.8</v>
      </c>
      <c r="FV41">
        <v>24160.2</v>
      </c>
      <c r="FW41">
        <v>33866.800000000003</v>
      </c>
      <c r="FX41">
        <v>31338.6</v>
      </c>
      <c r="FY41">
        <v>42439.8</v>
      </c>
      <c r="FZ41">
        <v>39394.400000000001</v>
      </c>
      <c r="GA41">
        <v>2.04487</v>
      </c>
      <c r="GB41">
        <v>1.89785</v>
      </c>
      <c r="GC41">
        <v>2.8021600000000001E-2</v>
      </c>
      <c r="GD41">
        <v>0</v>
      </c>
      <c r="GE41">
        <v>28.0379</v>
      </c>
      <c r="GF41">
        <v>999.9</v>
      </c>
      <c r="GG41">
        <v>44.7</v>
      </c>
      <c r="GH41">
        <v>36.799999999999997</v>
      </c>
      <c r="GI41">
        <v>27.665900000000001</v>
      </c>
      <c r="GJ41">
        <v>30.896599999999999</v>
      </c>
      <c r="GK41">
        <v>36.622599999999998</v>
      </c>
      <c r="GL41">
        <v>1</v>
      </c>
      <c r="GM41">
        <v>0.26116400000000001</v>
      </c>
      <c r="GN41">
        <v>1.9356899999999999</v>
      </c>
      <c r="GO41">
        <v>20.257000000000001</v>
      </c>
      <c r="GP41">
        <v>5.2276199999999999</v>
      </c>
      <c r="GQ41">
        <v>11.9086</v>
      </c>
      <c r="GR41">
        <v>4.9637500000000001</v>
      </c>
      <c r="GS41">
        <v>3.2919999999999998</v>
      </c>
      <c r="GT41">
        <v>9999</v>
      </c>
      <c r="GU41">
        <v>9999</v>
      </c>
      <c r="GV41">
        <v>9999</v>
      </c>
      <c r="GW41">
        <v>993.1</v>
      </c>
      <c r="GX41">
        <v>1.8773299999999999</v>
      </c>
      <c r="GY41">
        <v>1.8757299999999999</v>
      </c>
      <c r="GZ41">
        <v>1.87439</v>
      </c>
      <c r="HA41">
        <v>1.87364</v>
      </c>
      <c r="HB41">
        <v>1.8750100000000001</v>
      </c>
      <c r="HC41">
        <v>1.8699600000000001</v>
      </c>
      <c r="HD41">
        <v>1.8741300000000001</v>
      </c>
      <c r="HE41">
        <v>1.87927</v>
      </c>
      <c r="HF41">
        <v>0</v>
      </c>
      <c r="HG41">
        <v>0</v>
      </c>
      <c r="HH41">
        <v>0</v>
      </c>
      <c r="HI41">
        <v>0</v>
      </c>
      <c r="HJ41" t="s">
        <v>371</v>
      </c>
      <c r="HK41" t="s">
        <v>372</v>
      </c>
      <c r="HL41" t="s">
        <v>373</v>
      </c>
      <c r="HM41" t="s">
        <v>780</v>
      </c>
      <c r="HN41" t="s">
        <v>780</v>
      </c>
      <c r="HO41" t="s">
        <v>373</v>
      </c>
      <c r="HP41">
        <v>0</v>
      </c>
      <c r="HQ41">
        <v>100</v>
      </c>
      <c r="HR41">
        <v>100</v>
      </c>
      <c r="HS41">
        <v>7.6369999999999996</v>
      </c>
      <c r="HT41">
        <v>1.3886000000000001</v>
      </c>
      <c r="HU41">
        <v>4.3733105720381307</v>
      </c>
      <c r="HV41">
        <v>6.5289834966774643E-3</v>
      </c>
      <c r="HW41">
        <v>-3.637491770542342E-6</v>
      </c>
      <c r="HX41">
        <v>7.2908839589717725E-10</v>
      </c>
      <c r="HY41">
        <v>0.44024883238973223</v>
      </c>
      <c r="HZ41">
        <v>4.1963366034610879E-2</v>
      </c>
      <c r="IA41">
        <v>-4.0001743216473728E-4</v>
      </c>
      <c r="IB41">
        <v>9.9319402524137803E-6</v>
      </c>
      <c r="IC41">
        <v>1</v>
      </c>
      <c r="ID41">
        <v>2008</v>
      </c>
      <c r="IE41">
        <v>1</v>
      </c>
      <c r="IF41">
        <v>25</v>
      </c>
      <c r="IG41">
        <v>2.5</v>
      </c>
      <c r="IH41">
        <v>4.3</v>
      </c>
      <c r="II41">
        <v>1.4489700000000001</v>
      </c>
      <c r="IJ41">
        <v>2.4682599999999999</v>
      </c>
      <c r="IK41">
        <v>1.42578</v>
      </c>
      <c r="IL41">
        <v>2.2875999999999999</v>
      </c>
      <c r="IM41">
        <v>1.5478499999999999</v>
      </c>
      <c r="IN41">
        <v>2.3986800000000001</v>
      </c>
      <c r="IO41">
        <v>40.578699999999998</v>
      </c>
      <c r="IP41">
        <v>15.305300000000001</v>
      </c>
      <c r="IQ41">
        <v>18</v>
      </c>
      <c r="IR41">
        <v>571.86400000000003</v>
      </c>
      <c r="IS41">
        <v>462.50599999999997</v>
      </c>
      <c r="IT41">
        <v>25</v>
      </c>
      <c r="IU41">
        <v>30.555299999999999</v>
      </c>
      <c r="IV41">
        <v>30.0001</v>
      </c>
      <c r="IW41">
        <v>30.433800000000002</v>
      </c>
      <c r="IX41">
        <v>30.3551</v>
      </c>
      <c r="IY41">
        <v>29.0108</v>
      </c>
      <c r="IZ41">
        <v>21.723500000000001</v>
      </c>
      <c r="JA41">
        <v>0</v>
      </c>
      <c r="JB41">
        <v>25</v>
      </c>
      <c r="JC41">
        <v>600</v>
      </c>
      <c r="JD41">
        <v>21.598099999999999</v>
      </c>
      <c r="JE41">
        <v>98.601799999999997</v>
      </c>
      <c r="JF41">
        <v>100.249</v>
      </c>
    </row>
    <row r="42" spans="1:266" x14ac:dyDescent="0.2">
      <c r="A42">
        <v>26</v>
      </c>
      <c r="B42">
        <v>1657682038.5999999</v>
      </c>
      <c r="C42">
        <v>3812.099999904633</v>
      </c>
      <c r="D42" t="s">
        <v>935</v>
      </c>
      <c r="E42" t="s">
        <v>936</v>
      </c>
      <c r="F42" t="s">
        <v>366</v>
      </c>
      <c r="H42" t="s">
        <v>394</v>
      </c>
      <c r="I42" t="s">
        <v>533</v>
      </c>
      <c r="J42" t="s">
        <v>908</v>
      </c>
      <c r="K42">
        <v>1657682038.5999999</v>
      </c>
      <c r="L42">
        <f t="shared" si="0"/>
        <v>4.5334132748326168E-3</v>
      </c>
      <c r="M42">
        <f t="shared" si="1"/>
        <v>4.5334132748326166</v>
      </c>
      <c r="N42">
        <f t="shared" si="2"/>
        <v>26.429917011626365</v>
      </c>
      <c r="O42">
        <f t="shared" si="3"/>
        <v>767.39499999999998</v>
      </c>
      <c r="P42">
        <f t="shared" si="4"/>
        <v>631.40919247785052</v>
      </c>
      <c r="Q42">
        <f t="shared" si="5"/>
        <v>63.686832036569008</v>
      </c>
      <c r="R42">
        <f t="shared" si="6"/>
        <v>77.40298534284851</v>
      </c>
      <c r="S42">
        <f t="shared" si="7"/>
        <v>0.3810358531837455</v>
      </c>
      <c r="T42">
        <f t="shared" si="8"/>
        <v>1.9135682220869461</v>
      </c>
      <c r="U42">
        <f t="shared" si="9"/>
        <v>0.34336073668366018</v>
      </c>
      <c r="V42">
        <f t="shared" si="10"/>
        <v>0.21767415510872584</v>
      </c>
      <c r="W42">
        <f t="shared" si="11"/>
        <v>241.74973799999998</v>
      </c>
      <c r="X42">
        <f t="shared" si="12"/>
        <v>28.576093718143532</v>
      </c>
      <c r="Y42">
        <f t="shared" si="13"/>
        <v>28.576093718143532</v>
      </c>
      <c r="Z42">
        <f t="shared" si="14"/>
        <v>3.9241692441371563</v>
      </c>
      <c r="AA42">
        <f t="shared" si="15"/>
        <v>68.602998224163727</v>
      </c>
      <c r="AB42">
        <f t="shared" si="16"/>
        <v>2.63575323240988</v>
      </c>
      <c r="AC42">
        <f t="shared" si="17"/>
        <v>3.8420379584539801</v>
      </c>
      <c r="AD42">
        <f t="shared" si="18"/>
        <v>1.2884160117272763</v>
      </c>
      <c r="AE42">
        <f t="shared" si="19"/>
        <v>-199.92352542011841</v>
      </c>
      <c r="AF42">
        <f t="shared" si="20"/>
        <v>-37.540837063789994</v>
      </c>
      <c r="AG42">
        <f t="shared" si="21"/>
        <v>-4.2931474999192911</v>
      </c>
      <c r="AH42">
        <f t="shared" si="22"/>
        <v>-7.7719838277090503E-3</v>
      </c>
      <c r="AI42">
        <v>0</v>
      </c>
      <c r="AJ42">
        <v>0</v>
      </c>
      <c r="AK42">
        <f t="shared" si="23"/>
        <v>1</v>
      </c>
      <c r="AL42">
        <f t="shared" si="24"/>
        <v>0</v>
      </c>
      <c r="AM42">
        <f t="shared" si="25"/>
        <v>25651.707980058742</v>
      </c>
      <c r="AN42" t="s">
        <v>367</v>
      </c>
      <c r="AO42" t="s">
        <v>367</v>
      </c>
      <c r="AP42">
        <v>0</v>
      </c>
      <c r="AQ42">
        <v>0</v>
      </c>
      <c r="AR42" t="e">
        <f t="shared" si="26"/>
        <v>#DIV/0!</v>
      </c>
      <c r="AS42">
        <v>0</v>
      </c>
      <c r="AT42" t="s">
        <v>367</v>
      </c>
      <c r="AU42" t="s">
        <v>367</v>
      </c>
      <c r="AV42">
        <v>0</v>
      </c>
      <c r="AW42">
        <v>0</v>
      </c>
      <c r="AX42" t="e">
        <f t="shared" si="27"/>
        <v>#DIV/0!</v>
      </c>
      <c r="AY42">
        <v>0.5</v>
      </c>
      <c r="AZ42">
        <f t="shared" si="28"/>
        <v>1261.2402</v>
      </c>
      <c r="BA42">
        <f t="shared" si="29"/>
        <v>26.429917011626365</v>
      </c>
      <c r="BB42" t="e">
        <f t="shared" si="30"/>
        <v>#DIV/0!</v>
      </c>
      <c r="BC42">
        <f t="shared" si="31"/>
        <v>2.0955498414676574E-2</v>
      </c>
      <c r="BD42" t="e">
        <f t="shared" si="32"/>
        <v>#DIV/0!</v>
      </c>
      <c r="BE42" t="e">
        <f t="shared" si="33"/>
        <v>#DIV/0!</v>
      </c>
      <c r="BF42" t="s">
        <v>367</v>
      </c>
      <c r="BG42">
        <v>0</v>
      </c>
      <c r="BH42" t="e">
        <f t="shared" si="34"/>
        <v>#DIV/0!</v>
      </c>
      <c r="BI42" t="e">
        <f t="shared" si="35"/>
        <v>#DIV/0!</v>
      </c>
      <c r="BJ42" t="e">
        <f t="shared" si="36"/>
        <v>#DIV/0!</v>
      </c>
      <c r="BK42" t="e">
        <f t="shared" si="37"/>
        <v>#DIV/0!</v>
      </c>
      <c r="BL42" t="e">
        <f t="shared" si="38"/>
        <v>#DIV/0!</v>
      </c>
      <c r="BM42" t="e">
        <f t="shared" si="39"/>
        <v>#DIV/0!</v>
      </c>
      <c r="BN42" t="e">
        <f t="shared" si="40"/>
        <v>#DIV/0!</v>
      </c>
      <c r="BO42" t="e">
        <f t="shared" si="41"/>
        <v>#DIV/0!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f t="shared" si="42"/>
        <v>1500.03</v>
      </c>
      <c r="CI42">
        <f t="shared" si="43"/>
        <v>1261.2402</v>
      </c>
      <c r="CJ42">
        <f t="shared" si="44"/>
        <v>0.84080998380032401</v>
      </c>
      <c r="CK42">
        <f t="shared" si="45"/>
        <v>0.1611632687346253</v>
      </c>
      <c r="CL42">
        <v>6</v>
      </c>
      <c r="CM42">
        <v>0.5</v>
      </c>
      <c r="CN42" t="s">
        <v>368</v>
      </c>
      <c r="CO42">
        <v>2</v>
      </c>
      <c r="CP42">
        <v>1657682038.5999999</v>
      </c>
      <c r="CQ42">
        <v>767.39499999999998</v>
      </c>
      <c r="CR42">
        <v>800.01599999999996</v>
      </c>
      <c r="CS42">
        <v>26.131599999999999</v>
      </c>
      <c r="CT42">
        <v>21.316299999999998</v>
      </c>
      <c r="CU42">
        <v>759.10799999999995</v>
      </c>
      <c r="CV42">
        <v>24.747299999999999</v>
      </c>
      <c r="CW42">
        <v>550.11500000000001</v>
      </c>
      <c r="CX42">
        <v>100.765</v>
      </c>
      <c r="CY42">
        <v>9.9594299999999997E-2</v>
      </c>
      <c r="CZ42">
        <v>28.212199999999999</v>
      </c>
      <c r="DA42">
        <v>28.444800000000001</v>
      </c>
      <c r="DB42">
        <v>999.9</v>
      </c>
      <c r="DC42">
        <v>0</v>
      </c>
      <c r="DD42">
        <v>0</v>
      </c>
      <c r="DE42">
        <v>5006.25</v>
      </c>
      <c r="DF42">
        <v>0</v>
      </c>
      <c r="DG42">
        <v>1637.06</v>
      </c>
      <c r="DH42">
        <v>-32.835000000000001</v>
      </c>
      <c r="DI42">
        <v>787.76599999999996</v>
      </c>
      <c r="DJ42">
        <v>817.44100000000003</v>
      </c>
      <c r="DK42">
        <v>4.8152900000000001</v>
      </c>
      <c r="DL42">
        <v>800.01599999999996</v>
      </c>
      <c r="DM42">
        <v>21.316299999999998</v>
      </c>
      <c r="DN42">
        <v>2.6331500000000001</v>
      </c>
      <c r="DO42">
        <v>2.1479300000000001</v>
      </c>
      <c r="DP42">
        <v>21.873799999999999</v>
      </c>
      <c r="DQ42">
        <v>18.5792</v>
      </c>
      <c r="DR42">
        <v>1500.03</v>
      </c>
      <c r="DS42">
        <v>0.973001</v>
      </c>
      <c r="DT42">
        <v>2.69988E-2</v>
      </c>
      <c r="DU42">
        <v>0</v>
      </c>
      <c r="DV42">
        <v>2.4222999999999999</v>
      </c>
      <c r="DW42">
        <v>0</v>
      </c>
      <c r="DX42">
        <v>19003.3</v>
      </c>
      <c r="DY42">
        <v>13303.9</v>
      </c>
      <c r="DZ42">
        <v>37.061999999999998</v>
      </c>
      <c r="EA42">
        <v>39.311999999999998</v>
      </c>
      <c r="EB42">
        <v>37.561999999999998</v>
      </c>
      <c r="EC42">
        <v>38.311999999999998</v>
      </c>
      <c r="ED42">
        <v>37.311999999999998</v>
      </c>
      <c r="EE42">
        <v>1459.53</v>
      </c>
      <c r="EF42">
        <v>40.5</v>
      </c>
      <c r="EG42">
        <v>0</v>
      </c>
      <c r="EH42">
        <v>1657682039.7</v>
      </c>
      <c r="EI42">
        <v>0</v>
      </c>
      <c r="EJ42">
        <v>2.3512599999999999</v>
      </c>
      <c r="EK42">
        <v>1.1566307787895169</v>
      </c>
      <c r="EL42">
        <v>-1058.5846123114129</v>
      </c>
      <c r="EM42">
        <v>18777.216</v>
      </c>
      <c r="EN42">
        <v>15</v>
      </c>
      <c r="EO42">
        <v>1657682070.5999999</v>
      </c>
      <c r="EP42" t="s">
        <v>937</v>
      </c>
      <c r="EQ42">
        <v>1657682070.5999999</v>
      </c>
      <c r="ER42">
        <v>1657681683</v>
      </c>
      <c r="ES42">
        <v>23</v>
      </c>
      <c r="ET42">
        <v>0.14199999999999999</v>
      </c>
      <c r="EU42">
        <v>0.01</v>
      </c>
      <c r="EV42">
        <v>8.2870000000000008</v>
      </c>
      <c r="EW42">
        <v>1.19</v>
      </c>
      <c r="EX42">
        <v>800</v>
      </c>
      <c r="EY42">
        <v>21</v>
      </c>
      <c r="EZ42">
        <v>0.14000000000000001</v>
      </c>
      <c r="FA42">
        <v>0.03</v>
      </c>
      <c r="FB42">
        <v>-32.852449999999997</v>
      </c>
      <c r="FC42">
        <v>-1.554787992495331</v>
      </c>
      <c r="FD42">
        <v>0.2164444131873122</v>
      </c>
      <c r="FE42">
        <v>0</v>
      </c>
      <c r="FF42">
        <v>4.8547147500000003</v>
      </c>
      <c r="FG42">
        <v>-0.30196829268292769</v>
      </c>
      <c r="FH42">
        <v>2.9851924392532932E-2</v>
      </c>
      <c r="FI42">
        <v>1</v>
      </c>
      <c r="FJ42">
        <v>1</v>
      </c>
      <c r="FK42">
        <v>2</v>
      </c>
      <c r="FL42" t="s">
        <v>370</v>
      </c>
      <c r="FM42">
        <v>3.0567000000000002</v>
      </c>
      <c r="FN42">
        <v>2.7635700000000001</v>
      </c>
      <c r="FO42">
        <v>0.158524</v>
      </c>
      <c r="FP42">
        <v>0.164906</v>
      </c>
      <c r="FQ42">
        <v>0.122418</v>
      </c>
      <c r="FR42">
        <v>0.11036799999999999</v>
      </c>
      <c r="FS42">
        <v>26481.3</v>
      </c>
      <c r="FT42">
        <v>20619.099999999999</v>
      </c>
      <c r="FU42">
        <v>29563</v>
      </c>
      <c r="FV42">
        <v>24159.4</v>
      </c>
      <c r="FW42">
        <v>33878.800000000003</v>
      </c>
      <c r="FX42">
        <v>31367.9</v>
      </c>
      <c r="FY42">
        <v>42434.7</v>
      </c>
      <c r="FZ42">
        <v>39393.4</v>
      </c>
      <c r="GA42">
        <v>2.0445500000000001</v>
      </c>
      <c r="GB42">
        <v>1.8965000000000001</v>
      </c>
      <c r="GC42">
        <v>2.4497499999999998E-2</v>
      </c>
      <c r="GD42">
        <v>0</v>
      </c>
      <c r="GE42">
        <v>28.045000000000002</v>
      </c>
      <c r="GF42">
        <v>999.9</v>
      </c>
      <c r="GG42">
        <v>44.1</v>
      </c>
      <c r="GH42">
        <v>37</v>
      </c>
      <c r="GI42">
        <v>27.592500000000001</v>
      </c>
      <c r="GJ42">
        <v>30.854800000000001</v>
      </c>
      <c r="GK42">
        <v>36.534500000000001</v>
      </c>
      <c r="GL42">
        <v>1</v>
      </c>
      <c r="GM42">
        <v>0.26344000000000001</v>
      </c>
      <c r="GN42">
        <v>1.94438</v>
      </c>
      <c r="GO42">
        <v>20.256900000000002</v>
      </c>
      <c r="GP42">
        <v>5.2274700000000003</v>
      </c>
      <c r="GQ42">
        <v>11.9086</v>
      </c>
      <c r="GR42">
        <v>4.9638499999999999</v>
      </c>
      <c r="GS42">
        <v>3.2919999999999998</v>
      </c>
      <c r="GT42">
        <v>9999</v>
      </c>
      <c r="GU42">
        <v>9999</v>
      </c>
      <c r="GV42">
        <v>9999</v>
      </c>
      <c r="GW42">
        <v>993.2</v>
      </c>
      <c r="GX42">
        <v>1.8773299999999999</v>
      </c>
      <c r="GY42">
        <v>1.8757200000000001</v>
      </c>
      <c r="GZ42">
        <v>1.87439</v>
      </c>
      <c r="HA42">
        <v>1.8736299999999999</v>
      </c>
      <c r="HB42">
        <v>1.8750100000000001</v>
      </c>
      <c r="HC42">
        <v>1.8699600000000001</v>
      </c>
      <c r="HD42">
        <v>1.87412</v>
      </c>
      <c r="HE42">
        <v>1.87927</v>
      </c>
      <c r="HF42">
        <v>0</v>
      </c>
      <c r="HG42">
        <v>0</v>
      </c>
      <c r="HH42">
        <v>0</v>
      </c>
      <c r="HI42">
        <v>0</v>
      </c>
      <c r="HJ42" t="s">
        <v>371</v>
      </c>
      <c r="HK42" t="s">
        <v>372</v>
      </c>
      <c r="HL42" t="s">
        <v>373</v>
      </c>
      <c r="HM42" t="s">
        <v>780</v>
      </c>
      <c r="HN42" t="s">
        <v>780</v>
      </c>
      <c r="HO42" t="s">
        <v>373</v>
      </c>
      <c r="HP42">
        <v>0</v>
      </c>
      <c r="HQ42">
        <v>100</v>
      </c>
      <c r="HR42">
        <v>100</v>
      </c>
      <c r="HS42">
        <v>8.2870000000000008</v>
      </c>
      <c r="HT42">
        <v>1.3843000000000001</v>
      </c>
      <c r="HU42">
        <v>4.8938199486005356</v>
      </c>
      <c r="HV42">
        <v>6.5289834966774643E-3</v>
      </c>
      <c r="HW42">
        <v>-3.637491770542342E-6</v>
      </c>
      <c r="HX42">
        <v>7.2908839589717725E-10</v>
      </c>
      <c r="HY42">
        <v>0.44024883238973223</v>
      </c>
      <c r="HZ42">
        <v>4.1963366034610879E-2</v>
      </c>
      <c r="IA42">
        <v>-4.0001743216473728E-4</v>
      </c>
      <c r="IB42">
        <v>9.9319402524137803E-6</v>
      </c>
      <c r="IC42">
        <v>1</v>
      </c>
      <c r="ID42">
        <v>2008</v>
      </c>
      <c r="IE42">
        <v>1</v>
      </c>
      <c r="IF42">
        <v>25</v>
      </c>
      <c r="IG42">
        <v>1.3</v>
      </c>
      <c r="IH42">
        <v>5.9</v>
      </c>
      <c r="II42">
        <v>1.8359399999999999</v>
      </c>
      <c r="IJ42">
        <v>2.4560499999999998</v>
      </c>
      <c r="IK42">
        <v>1.42578</v>
      </c>
      <c r="IL42">
        <v>2.2875999999999999</v>
      </c>
      <c r="IM42">
        <v>1.5478499999999999</v>
      </c>
      <c r="IN42">
        <v>2.36694</v>
      </c>
      <c r="IO42">
        <v>40.6554</v>
      </c>
      <c r="IP42">
        <v>15.287800000000001</v>
      </c>
      <c r="IQ42">
        <v>18</v>
      </c>
      <c r="IR42">
        <v>571.90099999999995</v>
      </c>
      <c r="IS42">
        <v>461.88400000000001</v>
      </c>
      <c r="IT42">
        <v>24.999600000000001</v>
      </c>
      <c r="IU42">
        <v>30.589300000000001</v>
      </c>
      <c r="IV42">
        <v>30.0002</v>
      </c>
      <c r="IW42">
        <v>30.462700000000002</v>
      </c>
      <c r="IX42">
        <v>30.382400000000001</v>
      </c>
      <c r="IY42">
        <v>36.763300000000001</v>
      </c>
      <c r="IZ42">
        <v>22.201499999999999</v>
      </c>
      <c r="JA42">
        <v>0</v>
      </c>
      <c r="JB42">
        <v>25</v>
      </c>
      <c r="JC42">
        <v>800</v>
      </c>
      <c r="JD42">
        <v>21.357700000000001</v>
      </c>
      <c r="JE42">
        <v>98.591099999999997</v>
      </c>
      <c r="JF42">
        <v>100.247</v>
      </c>
    </row>
    <row r="43" spans="1:266" x14ac:dyDescent="0.2">
      <c r="A43">
        <v>27</v>
      </c>
      <c r="B43">
        <v>1657682146.5999999</v>
      </c>
      <c r="C43">
        <v>3920.099999904633</v>
      </c>
      <c r="D43" t="s">
        <v>938</v>
      </c>
      <c r="E43" t="s">
        <v>939</v>
      </c>
      <c r="F43" t="s">
        <v>366</v>
      </c>
      <c r="H43" t="s">
        <v>394</v>
      </c>
      <c r="I43" t="s">
        <v>533</v>
      </c>
      <c r="J43" t="s">
        <v>908</v>
      </c>
      <c r="K43">
        <v>1657682146.5999999</v>
      </c>
      <c r="L43">
        <f t="shared" si="0"/>
        <v>4.5988258325083062E-3</v>
      </c>
      <c r="M43">
        <f t="shared" si="1"/>
        <v>4.5988258325083065</v>
      </c>
      <c r="N43">
        <f t="shared" si="2"/>
        <v>26.749304474818643</v>
      </c>
      <c r="O43">
        <f t="shared" si="3"/>
        <v>965.91399999999999</v>
      </c>
      <c r="P43">
        <f t="shared" si="4"/>
        <v>825.27944700994897</v>
      </c>
      <c r="Q43">
        <f t="shared" si="5"/>
        <v>83.243523052231595</v>
      </c>
      <c r="R43">
        <f t="shared" si="6"/>
        <v>97.428918915636004</v>
      </c>
      <c r="S43">
        <f t="shared" si="7"/>
        <v>0.38454876246303443</v>
      </c>
      <c r="T43">
        <f t="shared" si="8"/>
        <v>1.9118182139284645</v>
      </c>
      <c r="U43">
        <f t="shared" si="9"/>
        <v>0.34618175461310968</v>
      </c>
      <c r="V43">
        <f t="shared" si="10"/>
        <v>0.21949085175793767</v>
      </c>
      <c r="W43">
        <f t="shared" si="11"/>
        <v>241.74494999999996</v>
      </c>
      <c r="X43">
        <f t="shared" si="12"/>
        <v>28.594618093726318</v>
      </c>
      <c r="Y43">
        <f t="shared" si="13"/>
        <v>28.594618093726318</v>
      </c>
      <c r="Z43">
        <f t="shared" si="14"/>
        <v>3.9283908680066997</v>
      </c>
      <c r="AA43">
        <f t="shared" si="15"/>
        <v>68.332642163257333</v>
      </c>
      <c r="AB43">
        <f t="shared" si="16"/>
        <v>2.6320052555412001</v>
      </c>
      <c r="AC43">
        <f t="shared" si="17"/>
        <v>3.8517539673834498</v>
      </c>
      <c r="AD43">
        <f t="shared" si="18"/>
        <v>1.2963856124654995</v>
      </c>
      <c r="AE43">
        <f t="shared" si="19"/>
        <v>-202.8082192136163</v>
      </c>
      <c r="AF43">
        <f t="shared" si="20"/>
        <v>-34.942575782566628</v>
      </c>
      <c r="AG43">
        <f t="shared" si="21"/>
        <v>-4.0009022990652729</v>
      </c>
      <c r="AH43">
        <f t="shared" si="22"/>
        <v>-6.7472952482390269E-3</v>
      </c>
      <c r="AI43">
        <v>0</v>
      </c>
      <c r="AJ43">
        <v>0</v>
      </c>
      <c r="AK43">
        <f t="shared" si="23"/>
        <v>1</v>
      </c>
      <c r="AL43">
        <f t="shared" si="24"/>
        <v>0</v>
      </c>
      <c r="AM43">
        <f t="shared" si="25"/>
        <v>25604.110012985475</v>
      </c>
      <c r="AN43" t="s">
        <v>367</v>
      </c>
      <c r="AO43" t="s">
        <v>367</v>
      </c>
      <c r="AP43">
        <v>0</v>
      </c>
      <c r="AQ43">
        <v>0</v>
      </c>
      <c r="AR43" t="e">
        <f t="shared" si="26"/>
        <v>#DIV/0!</v>
      </c>
      <c r="AS43">
        <v>0</v>
      </c>
      <c r="AT43" t="s">
        <v>367</v>
      </c>
      <c r="AU43" t="s">
        <v>367</v>
      </c>
      <c r="AV43">
        <v>0</v>
      </c>
      <c r="AW43">
        <v>0</v>
      </c>
      <c r="AX43" t="e">
        <f t="shared" si="27"/>
        <v>#DIV/0!</v>
      </c>
      <c r="AY43">
        <v>0.5</v>
      </c>
      <c r="AZ43">
        <f t="shared" si="28"/>
        <v>1261.2149999999999</v>
      </c>
      <c r="BA43">
        <f t="shared" si="29"/>
        <v>26.749304474818643</v>
      </c>
      <c r="BB43" t="e">
        <f t="shared" si="30"/>
        <v>#DIV/0!</v>
      </c>
      <c r="BC43">
        <f t="shared" si="31"/>
        <v>2.1209155040828601E-2</v>
      </c>
      <c r="BD43" t="e">
        <f t="shared" si="32"/>
        <v>#DIV/0!</v>
      </c>
      <c r="BE43" t="e">
        <f t="shared" si="33"/>
        <v>#DIV/0!</v>
      </c>
      <c r="BF43" t="s">
        <v>367</v>
      </c>
      <c r="BG43">
        <v>0</v>
      </c>
      <c r="BH43" t="e">
        <f t="shared" si="34"/>
        <v>#DIV/0!</v>
      </c>
      <c r="BI43" t="e">
        <f t="shared" si="35"/>
        <v>#DIV/0!</v>
      </c>
      <c r="BJ43" t="e">
        <f t="shared" si="36"/>
        <v>#DIV/0!</v>
      </c>
      <c r="BK43" t="e">
        <f t="shared" si="37"/>
        <v>#DIV/0!</v>
      </c>
      <c r="BL43" t="e">
        <f t="shared" si="38"/>
        <v>#DIV/0!</v>
      </c>
      <c r="BM43" t="e">
        <f t="shared" si="39"/>
        <v>#DIV/0!</v>
      </c>
      <c r="BN43" t="e">
        <f t="shared" si="40"/>
        <v>#DIV/0!</v>
      </c>
      <c r="BO43" t="e">
        <f t="shared" si="41"/>
        <v>#DIV/0!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f t="shared" si="42"/>
        <v>1500</v>
      </c>
      <c r="CI43">
        <f t="shared" si="43"/>
        <v>1261.2149999999999</v>
      </c>
      <c r="CJ43">
        <f t="shared" si="44"/>
        <v>0.84080999999999995</v>
      </c>
      <c r="CK43">
        <f t="shared" si="45"/>
        <v>0.16116329999999998</v>
      </c>
      <c r="CL43">
        <v>6</v>
      </c>
      <c r="CM43">
        <v>0.5</v>
      </c>
      <c r="CN43" t="s">
        <v>368</v>
      </c>
      <c r="CO43">
        <v>2</v>
      </c>
      <c r="CP43">
        <v>1657682146.5999999</v>
      </c>
      <c r="CQ43">
        <v>965.91399999999999</v>
      </c>
      <c r="CR43">
        <v>999.92499999999995</v>
      </c>
      <c r="CS43">
        <v>26.093800000000002</v>
      </c>
      <c r="CT43">
        <v>21.210100000000001</v>
      </c>
      <c r="CU43">
        <v>957.42499999999995</v>
      </c>
      <c r="CV43">
        <v>24.710999999999999</v>
      </c>
      <c r="CW43">
        <v>550.25800000000004</v>
      </c>
      <c r="CX43">
        <v>100.767</v>
      </c>
      <c r="CY43">
        <v>0.100074</v>
      </c>
      <c r="CZ43">
        <v>28.255600000000001</v>
      </c>
      <c r="DA43">
        <v>28.477799999999998</v>
      </c>
      <c r="DB43">
        <v>999.9</v>
      </c>
      <c r="DC43">
        <v>0</v>
      </c>
      <c r="DD43">
        <v>0</v>
      </c>
      <c r="DE43">
        <v>4998.75</v>
      </c>
      <c r="DF43">
        <v>0</v>
      </c>
      <c r="DG43">
        <v>1643.5</v>
      </c>
      <c r="DH43">
        <v>-33.9084</v>
      </c>
      <c r="DI43">
        <v>991.899</v>
      </c>
      <c r="DJ43">
        <v>1021.59</v>
      </c>
      <c r="DK43">
        <v>4.8837799999999998</v>
      </c>
      <c r="DL43">
        <v>999.92499999999995</v>
      </c>
      <c r="DM43">
        <v>21.210100000000001</v>
      </c>
      <c r="DN43">
        <v>2.6294</v>
      </c>
      <c r="DO43">
        <v>2.13727</v>
      </c>
      <c r="DP43">
        <v>21.8504</v>
      </c>
      <c r="DQ43">
        <v>18.499700000000001</v>
      </c>
      <c r="DR43">
        <v>1500</v>
      </c>
      <c r="DS43">
        <v>0.973001</v>
      </c>
      <c r="DT43">
        <v>2.69988E-2</v>
      </c>
      <c r="DU43">
        <v>0</v>
      </c>
      <c r="DV43">
        <v>2.4323999999999999</v>
      </c>
      <c r="DW43">
        <v>0</v>
      </c>
      <c r="DX43">
        <v>19017.900000000001</v>
      </c>
      <c r="DY43">
        <v>13303.6</v>
      </c>
      <c r="DZ43">
        <v>37.125</v>
      </c>
      <c r="EA43">
        <v>39.311999999999998</v>
      </c>
      <c r="EB43">
        <v>37.625</v>
      </c>
      <c r="EC43">
        <v>38.311999999999998</v>
      </c>
      <c r="ED43">
        <v>37.311999999999998</v>
      </c>
      <c r="EE43">
        <v>1459.5</v>
      </c>
      <c r="EF43">
        <v>40.5</v>
      </c>
      <c r="EG43">
        <v>0</v>
      </c>
      <c r="EH43">
        <v>1657682147.7</v>
      </c>
      <c r="EI43">
        <v>0</v>
      </c>
      <c r="EJ43">
        <v>2.40286</v>
      </c>
      <c r="EK43">
        <v>-1.406823076584403</v>
      </c>
      <c r="EL43">
        <v>473.03846180131268</v>
      </c>
      <c r="EM43">
        <v>19022.831999999999</v>
      </c>
      <c r="EN43">
        <v>15</v>
      </c>
      <c r="EO43">
        <v>1657682174.5999999</v>
      </c>
      <c r="EP43" t="s">
        <v>940</v>
      </c>
      <c r="EQ43">
        <v>1657682174.5999999</v>
      </c>
      <c r="ER43">
        <v>1657681683</v>
      </c>
      <c r="ES43">
        <v>24</v>
      </c>
      <c r="ET43">
        <v>-0.155</v>
      </c>
      <c r="EU43">
        <v>0.01</v>
      </c>
      <c r="EV43">
        <v>8.4890000000000008</v>
      </c>
      <c r="EW43">
        <v>1.19</v>
      </c>
      <c r="EX43">
        <v>1000</v>
      </c>
      <c r="EY43">
        <v>21</v>
      </c>
      <c r="EZ43">
        <v>0.13</v>
      </c>
      <c r="FA43">
        <v>0.03</v>
      </c>
      <c r="FB43">
        <v>-34.607478048780493</v>
      </c>
      <c r="FC43">
        <v>-1.9783275261387841E-2</v>
      </c>
      <c r="FD43">
        <v>0.26651262223547129</v>
      </c>
      <c r="FE43">
        <v>1</v>
      </c>
      <c r="FF43">
        <v>4.9115107317073168</v>
      </c>
      <c r="FG43">
        <v>-0.14636006968640991</v>
      </c>
      <c r="FH43">
        <v>1.7679295785313531E-2</v>
      </c>
      <c r="FI43">
        <v>1</v>
      </c>
      <c r="FJ43">
        <v>2</v>
      </c>
      <c r="FK43">
        <v>2</v>
      </c>
      <c r="FL43" t="s">
        <v>382</v>
      </c>
      <c r="FM43">
        <v>3.0569899999999999</v>
      </c>
      <c r="FN43">
        <v>2.7640199999999999</v>
      </c>
      <c r="FO43">
        <v>0.18479799999999999</v>
      </c>
      <c r="FP43">
        <v>0.19083900000000001</v>
      </c>
      <c r="FQ43">
        <v>0.122282</v>
      </c>
      <c r="FR43">
        <v>0.109974</v>
      </c>
      <c r="FS43">
        <v>25650.2</v>
      </c>
      <c r="FT43">
        <v>19975.5</v>
      </c>
      <c r="FU43">
        <v>29559.599999999999</v>
      </c>
      <c r="FV43">
        <v>24156.799999999999</v>
      </c>
      <c r="FW43">
        <v>33880.5</v>
      </c>
      <c r="FX43">
        <v>31379.5</v>
      </c>
      <c r="FY43">
        <v>42428.6</v>
      </c>
      <c r="FZ43">
        <v>39389.1</v>
      </c>
      <c r="GA43">
        <v>2.044</v>
      </c>
      <c r="GB43">
        <v>1.8955</v>
      </c>
      <c r="GC43">
        <v>2.3778500000000001E-2</v>
      </c>
      <c r="GD43">
        <v>0</v>
      </c>
      <c r="GE43">
        <v>28.0898</v>
      </c>
      <c r="GF43">
        <v>999.9</v>
      </c>
      <c r="GG43">
        <v>43.4</v>
      </c>
      <c r="GH43">
        <v>37.200000000000003</v>
      </c>
      <c r="GI43">
        <v>27.4513</v>
      </c>
      <c r="GJ43">
        <v>30.584800000000001</v>
      </c>
      <c r="GK43">
        <v>35.6571</v>
      </c>
      <c r="GL43">
        <v>1</v>
      </c>
      <c r="GM43">
        <v>0.26880799999999999</v>
      </c>
      <c r="GN43">
        <v>1.9935799999999999</v>
      </c>
      <c r="GO43">
        <v>20.2563</v>
      </c>
      <c r="GP43">
        <v>5.2234299999999996</v>
      </c>
      <c r="GQ43">
        <v>11.910399999999999</v>
      </c>
      <c r="GR43">
        <v>4.9637500000000001</v>
      </c>
      <c r="GS43">
        <v>3.2919999999999998</v>
      </c>
      <c r="GT43">
        <v>9999</v>
      </c>
      <c r="GU43">
        <v>9999</v>
      </c>
      <c r="GV43">
        <v>9999</v>
      </c>
      <c r="GW43">
        <v>993.2</v>
      </c>
      <c r="GX43">
        <v>1.8773200000000001</v>
      </c>
      <c r="GY43">
        <v>1.87568</v>
      </c>
      <c r="GZ43">
        <v>1.87439</v>
      </c>
      <c r="HA43">
        <v>1.87364</v>
      </c>
      <c r="HB43">
        <v>1.87503</v>
      </c>
      <c r="HC43">
        <v>1.8699600000000001</v>
      </c>
      <c r="HD43">
        <v>1.87418</v>
      </c>
      <c r="HE43">
        <v>1.87927</v>
      </c>
      <c r="HF43">
        <v>0</v>
      </c>
      <c r="HG43">
        <v>0</v>
      </c>
      <c r="HH43">
        <v>0</v>
      </c>
      <c r="HI43">
        <v>0</v>
      </c>
      <c r="HJ43" t="s">
        <v>371</v>
      </c>
      <c r="HK43" t="s">
        <v>372</v>
      </c>
      <c r="HL43" t="s">
        <v>373</v>
      </c>
      <c r="HM43" t="s">
        <v>780</v>
      </c>
      <c r="HN43" t="s">
        <v>780</v>
      </c>
      <c r="HO43" t="s">
        <v>373</v>
      </c>
      <c r="HP43">
        <v>0</v>
      </c>
      <c r="HQ43">
        <v>100</v>
      </c>
      <c r="HR43">
        <v>100</v>
      </c>
      <c r="HS43">
        <v>8.4890000000000008</v>
      </c>
      <c r="HT43">
        <v>1.3828</v>
      </c>
      <c r="HU43">
        <v>5.0356638647194529</v>
      </c>
      <c r="HV43">
        <v>6.5289834966774643E-3</v>
      </c>
      <c r="HW43">
        <v>-3.637491770542342E-6</v>
      </c>
      <c r="HX43">
        <v>7.2908839589717725E-10</v>
      </c>
      <c r="HY43">
        <v>0.44024883238973223</v>
      </c>
      <c r="HZ43">
        <v>4.1963366034610879E-2</v>
      </c>
      <c r="IA43">
        <v>-4.0001743216473728E-4</v>
      </c>
      <c r="IB43">
        <v>9.9319402524137803E-6</v>
      </c>
      <c r="IC43">
        <v>1</v>
      </c>
      <c r="ID43">
        <v>2008</v>
      </c>
      <c r="IE43">
        <v>1</v>
      </c>
      <c r="IF43">
        <v>25</v>
      </c>
      <c r="IG43">
        <v>1.3</v>
      </c>
      <c r="IH43">
        <v>7.7</v>
      </c>
      <c r="II43">
        <v>2.20947</v>
      </c>
      <c r="IJ43">
        <v>2.4475099999999999</v>
      </c>
      <c r="IK43">
        <v>1.42578</v>
      </c>
      <c r="IL43">
        <v>2.2875999999999999</v>
      </c>
      <c r="IM43">
        <v>1.5478499999999999</v>
      </c>
      <c r="IN43">
        <v>2.3290999999999999</v>
      </c>
      <c r="IO43">
        <v>40.758000000000003</v>
      </c>
      <c r="IP43">
        <v>15.270300000000001</v>
      </c>
      <c r="IQ43">
        <v>18</v>
      </c>
      <c r="IR43">
        <v>571.947</v>
      </c>
      <c r="IS43">
        <v>461.64699999999999</v>
      </c>
      <c r="IT43">
        <v>25.000599999999999</v>
      </c>
      <c r="IU43">
        <v>30.6358</v>
      </c>
      <c r="IV43">
        <v>30.000399999999999</v>
      </c>
      <c r="IW43">
        <v>30.510200000000001</v>
      </c>
      <c r="IX43">
        <v>30.432200000000002</v>
      </c>
      <c r="IY43">
        <v>44.2438</v>
      </c>
      <c r="IZ43">
        <v>22.251000000000001</v>
      </c>
      <c r="JA43">
        <v>0</v>
      </c>
      <c r="JB43">
        <v>25</v>
      </c>
      <c r="JC43">
        <v>1000</v>
      </c>
      <c r="JD43">
        <v>21.178100000000001</v>
      </c>
      <c r="JE43">
        <v>98.578199999999995</v>
      </c>
      <c r="JF43">
        <v>100.236</v>
      </c>
    </row>
    <row r="44" spans="1:266" x14ac:dyDescent="0.2">
      <c r="A44">
        <v>28</v>
      </c>
      <c r="B44">
        <v>1657682250.5999999</v>
      </c>
      <c r="C44">
        <v>4024.099999904633</v>
      </c>
      <c r="D44" t="s">
        <v>941</v>
      </c>
      <c r="E44" t="s">
        <v>942</v>
      </c>
      <c r="F44" t="s">
        <v>366</v>
      </c>
      <c r="H44" t="s">
        <v>394</v>
      </c>
      <c r="I44" t="s">
        <v>533</v>
      </c>
      <c r="J44" t="s">
        <v>908</v>
      </c>
      <c r="K44">
        <v>1657682250.5999999</v>
      </c>
      <c r="L44">
        <f t="shared" si="0"/>
        <v>4.5593201743575583E-3</v>
      </c>
      <c r="M44">
        <f t="shared" si="1"/>
        <v>4.5593201743575582</v>
      </c>
      <c r="N44">
        <f t="shared" si="2"/>
        <v>26.914267565842806</v>
      </c>
      <c r="O44">
        <f t="shared" si="3"/>
        <v>1164.9469999999999</v>
      </c>
      <c r="P44">
        <f t="shared" si="4"/>
        <v>1020.4951287155053</v>
      </c>
      <c r="Q44">
        <f t="shared" si="5"/>
        <v>102.93609515979256</v>
      </c>
      <c r="R44">
        <f t="shared" si="6"/>
        <v>117.5067786938402</v>
      </c>
      <c r="S44">
        <f t="shared" si="7"/>
        <v>0.38710333979614792</v>
      </c>
      <c r="T44">
        <f t="shared" si="8"/>
        <v>1.9105099040678137</v>
      </c>
      <c r="U44">
        <f t="shared" si="9"/>
        <v>0.3482286541426261</v>
      </c>
      <c r="V44">
        <f t="shared" si="10"/>
        <v>0.22080941199228571</v>
      </c>
      <c r="W44">
        <f t="shared" si="11"/>
        <v>241.740162</v>
      </c>
      <c r="X44">
        <f t="shared" si="12"/>
        <v>28.59336919361203</v>
      </c>
      <c r="Y44">
        <f t="shared" si="13"/>
        <v>28.59336919361203</v>
      </c>
      <c r="Z44">
        <f t="shared" si="14"/>
        <v>3.9281061246821061</v>
      </c>
      <c r="AA44">
        <f t="shared" si="15"/>
        <v>68.879533231321076</v>
      </c>
      <c r="AB44">
        <f t="shared" si="16"/>
        <v>2.6505086689628801</v>
      </c>
      <c r="AC44">
        <f t="shared" si="17"/>
        <v>3.8480351776797956</v>
      </c>
      <c r="AD44">
        <f t="shared" si="18"/>
        <v>1.277597455719226</v>
      </c>
      <c r="AE44">
        <f t="shared" si="19"/>
        <v>-201.06601968916831</v>
      </c>
      <c r="AF44">
        <f t="shared" si="20"/>
        <v>-36.499817845824481</v>
      </c>
      <c r="AG44">
        <f t="shared" si="21"/>
        <v>-4.1816960824092968</v>
      </c>
      <c r="AH44">
        <f t="shared" si="22"/>
        <v>-7.3716174021001279E-3</v>
      </c>
      <c r="AI44">
        <v>0</v>
      </c>
      <c r="AJ44">
        <v>0</v>
      </c>
      <c r="AK44">
        <f t="shared" si="23"/>
        <v>1</v>
      </c>
      <c r="AL44">
        <f t="shared" si="24"/>
        <v>0</v>
      </c>
      <c r="AM44">
        <f t="shared" si="25"/>
        <v>25572.681494750323</v>
      </c>
      <c r="AN44" t="s">
        <v>367</v>
      </c>
      <c r="AO44" t="s">
        <v>367</v>
      </c>
      <c r="AP44">
        <v>0</v>
      </c>
      <c r="AQ44">
        <v>0</v>
      </c>
      <c r="AR44" t="e">
        <f t="shared" si="26"/>
        <v>#DIV/0!</v>
      </c>
      <c r="AS44">
        <v>0</v>
      </c>
      <c r="AT44" t="s">
        <v>367</v>
      </c>
      <c r="AU44" t="s">
        <v>367</v>
      </c>
      <c r="AV44">
        <v>0</v>
      </c>
      <c r="AW44">
        <v>0</v>
      </c>
      <c r="AX44" t="e">
        <f t="shared" si="27"/>
        <v>#DIV/0!</v>
      </c>
      <c r="AY44">
        <v>0.5</v>
      </c>
      <c r="AZ44">
        <f t="shared" si="28"/>
        <v>1261.1897999999999</v>
      </c>
      <c r="BA44">
        <f t="shared" si="29"/>
        <v>26.914267565842806</v>
      </c>
      <c r="BB44" t="e">
        <f t="shared" si="30"/>
        <v>#DIV/0!</v>
      </c>
      <c r="BC44">
        <f t="shared" si="31"/>
        <v>2.1340378399700672E-2</v>
      </c>
      <c r="BD44" t="e">
        <f t="shared" si="32"/>
        <v>#DIV/0!</v>
      </c>
      <c r="BE44" t="e">
        <f t="shared" si="33"/>
        <v>#DIV/0!</v>
      </c>
      <c r="BF44" t="s">
        <v>367</v>
      </c>
      <c r="BG44">
        <v>0</v>
      </c>
      <c r="BH44" t="e">
        <f t="shared" si="34"/>
        <v>#DIV/0!</v>
      </c>
      <c r="BI44" t="e">
        <f t="shared" si="35"/>
        <v>#DIV/0!</v>
      </c>
      <c r="BJ44" t="e">
        <f t="shared" si="36"/>
        <v>#DIV/0!</v>
      </c>
      <c r="BK44" t="e">
        <f t="shared" si="37"/>
        <v>#DIV/0!</v>
      </c>
      <c r="BL44" t="e">
        <f t="shared" si="38"/>
        <v>#DIV/0!</v>
      </c>
      <c r="BM44" t="e">
        <f t="shared" si="39"/>
        <v>#DIV/0!</v>
      </c>
      <c r="BN44" t="e">
        <f t="shared" si="40"/>
        <v>#DIV/0!</v>
      </c>
      <c r="BO44" t="e">
        <f t="shared" si="41"/>
        <v>#DIV/0!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f t="shared" si="42"/>
        <v>1499.97</v>
      </c>
      <c r="CI44">
        <f t="shared" si="43"/>
        <v>1261.1897999999999</v>
      </c>
      <c r="CJ44">
        <f t="shared" si="44"/>
        <v>0.84081001620032392</v>
      </c>
      <c r="CK44">
        <f t="shared" si="45"/>
        <v>0.16116333126662533</v>
      </c>
      <c r="CL44">
        <v>6</v>
      </c>
      <c r="CM44">
        <v>0.5</v>
      </c>
      <c r="CN44" t="s">
        <v>368</v>
      </c>
      <c r="CO44">
        <v>2</v>
      </c>
      <c r="CP44">
        <v>1657682250.5999999</v>
      </c>
      <c r="CQ44">
        <v>1164.9469999999999</v>
      </c>
      <c r="CR44">
        <v>1200.0999999999999</v>
      </c>
      <c r="CS44">
        <v>26.276800000000001</v>
      </c>
      <c r="CT44">
        <v>21.434000000000001</v>
      </c>
      <c r="CU44">
        <v>1156.1300000000001</v>
      </c>
      <c r="CV44">
        <v>24.886900000000001</v>
      </c>
      <c r="CW44">
        <v>550.03499999999997</v>
      </c>
      <c r="CX44">
        <v>100.76900000000001</v>
      </c>
      <c r="CY44">
        <v>9.9776599999999993E-2</v>
      </c>
      <c r="CZ44">
        <v>28.239000000000001</v>
      </c>
      <c r="DA44">
        <v>28.479500000000002</v>
      </c>
      <c r="DB44">
        <v>999.9</v>
      </c>
      <c r="DC44">
        <v>0</v>
      </c>
      <c r="DD44">
        <v>0</v>
      </c>
      <c r="DE44">
        <v>4993.12</v>
      </c>
      <c r="DF44">
        <v>0</v>
      </c>
      <c r="DG44">
        <v>1653.34</v>
      </c>
      <c r="DH44">
        <v>-35.274799999999999</v>
      </c>
      <c r="DI44">
        <v>1196.26</v>
      </c>
      <c r="DJ44">
        <v>1226.3800000000001</v>
      </c>
      <c r="DK44">
        <v>4.8428100000000001</v>
      </c>
      <c r="DL44">
        <v>1200.0999999999999</v>
      </c>
      <c r="DM44">
        <v>21.434000000000001</v>
      </c>
      <c r="DN44">
        <v>2.6478799999999998</v>
      </c>
      <c r="DO44">
        <v>2.1598799999999998</v>
      </c>
      <c r="DP44">
        <v>21.965199999999999</v>
      </c>
      <c r="DQ44">
        <v>18.6678</v>
      </c>
      <c r="DR44">
        <v>1499.97</v>
      </c>
      <c r="DS44">
        <v>0.973001</v>
      </c>
      <c r="DT44">
        <v>2.69988E-2</v>
      </c>
      <c r="DU44">
        <v>0</v>
      </c>
      <c r="DV44">
        <v>2.6816</v>
      </c>
      <c r="DW44">
        <v>0</v>
      </c>
      <c r="DX44">
        <v>19394.8</v>
      </c>
      <c r="DY44">
        <v>13303.3</v>
      </c>
      <c r="DZ44">
        <v>37.311999999999998</v>
      </c>
      <c r="EA44">
        <v>39.561999999999998</v>
      </c>
      <c r="EB44">
        <v>37.875</v>
      </c>
      <c r="EC44">
        <v>38.436999999999998</v>
      </c>
      <c r="ED44">
        <v>37.436999999999998</v>
      </c>
      <c r="EE44">
        <v>1459.47</v>
      </c>
      <c r="EF44">
        <v>40.5</v>
      </c>
      <c r="EG44">
        <v>0</v>
      </c>
      <c r="EH44">
        <v>1657682251.5</v>
      </c>
      <c r="EI44">
        <v>0</v>
      </c>
      <c r="EJ44">
        <v>2.4238230769230769</v>
      </c>
      <c r="EK44">
        <v>0.73448205410318412</v>
      </c>
      <c r="EL44">
        <v>708.81025668958807</v>
      </c>
      <c r="EM44">
        <v>19357.326923076918</v>
      </c>
      <c r="EN44">
        <v>15</v>
      </c>
      <c r="EO44">
        <v>1657682278.5999999</v>
      </c>
      <c r="EP44" t="s">
        <v>943</v>
      </c>
      <c r="EQ44">
        <v>1657682278.5999999</v>
      </c>
      <c r="ER44">
        <v>1657681683</v>
      </c>
      <c r="ES44">
        <v>25</v>
      </c>
      <c r="ET44">
        <v>8.6999999999999994E-2</v>
      </c>
      <c r="EU44">
        <v>0.01</v>
      </c>
      <c r="EV44">
        <v>8.8170000000000002</v>
      </c>
      <c r="EW44">
        <v>1.19</v>
      </c>
      <c r="EX44">
        <v>1200</v>
      </c>
      <c r="EY44">
        <v>21</v>
      </c>
      <c r="EZ44">
        <v>0.06</v>
      </c>
      <c r="FA44">
        <v>0.03</v>
      </c>
      <c r="FB44">
        <v>-36.015407499999988</v>
      </c>
      <c r="FC44">
        <v>1.4247140712946551</v>
      </c>
      <c r="FD44">
        <v>0.24372244191651701</v>
      </c>
      <c r="FE44">
        <v>0</v>
      </c>
      <c r="FF44">
        <v>4.7999452499999986</v>
      </c>
      <c r="FG44">
        <v>5.0456397748584993E-2</v>
      </c>
      <c r="FH44">
        <v>1.261509968004614E-2</v>
      </c>
      <c r="FI44">
        <v>1</v>
      </c>
      <c r="FJ44">
        <v>1</v>
      </c>
      <c r="FK44">
        <v>2</v>
      </c>
      <c r="FL44" t="s">
        <v>370</v>
      </c>
      <c r="FM44">
        <v>3.0562800000000001</v>
      </c>
      <c r="FN44">
        <v>2.7637</v>
      </c>
      <c r="FO44">
        <v>0.20847399999999999</v>
      </c>
      <c r="FP44">
        <v>0.21427099999999999</v>
      </c>
      <c r="FQ44">
        <v>0.122861</v>
      </c>
      <c r="FR44">
        <v>0.110758</v>
      </c>
      <c r="FS44">
        <v>24896.799999999999</v>
      </c>
      <c r="FT44">
        <v>19391</v>
      </c>
      <c r="FU44">
        <v>29551.9</v>
      </c>
      <c r="FV44">
        <v>24151</v>
      </c>
      <c r="FW44">
        <v>33850</v>
      </c>
      <c r="FX44">
        <v>31345.3</v>
      </c>
      <c r="FY44">
        <v>42417.1</v>
      </c>
      <c r="FZ44">
        <v>39379.9</v>
      </c>
      <c r="GA44">
        <v>2.0428500000000001</v>
      </c>
      <c r="GB44">
        <v>1.89377</v>
      </c>
      <c r="GC44">
        <v>2.0619499999999999E-2</v>
      </c>
      <c r="GD44">
        <v>0</v>
      </c>
      <c r="GE44">
        <v>28.1431</v>
      </c>
      <c r="GF44">
        <v>999.9</v>
      </c>
      <c r="GG44">
        <v>43</v>
      </c>
      <c r="GH44">
        <v>37.299999999999997</v>
      </c>
      <c r="GI44">
        <v>27.3477</v>
      </c>
      <c r="GJ44">
        <v>31.0548</v>
      </c>
      <c r="GK44">
        <v>36.181899999999999</v>
      </c>
      <c r="GL44">
        <v>1</v>
      </c>
      <c r="GM44">
        <v>0.27990599999999999</v>
      </c>
      <c r="GN44">
        <v>2.0463399999999998</v>
      </c>
      <c r="GO44">
        <v>20.255400000000002</v>
      </c>
      <c r="GP44">
        <v>5.2262700000000004</v>
      </c>
      <c r="GQ44">
        <v>11.9101</v>
      </c>
      <c r="GR44">
        <v>4.9637000000000002</v>
      </c>
      <c r="GS44">
        <v>3.2919999999999998</v>
      </c>
      <c r="GT44">
        <v>9999</v>
      </c>
      <c r="GU44">
        <v>9999</v>
      </c>
      <c r="GV44">
        <v>9999</v>
      </c>
      <c r="GW44">
        <v>993.2</v>
      </c>
      <c r="GX44">
        <v>1.8774</v>
      </c>
      <c r="GY44">
        <v>1.87574</v>
      </c>
      <c r="GZ44">
        <v>1.87439</v>
      </c>
      <c r="HA44">
        <v>1.87365</v>
      </c>
      <c r="HB44">
        <v>1.8750199999999999</v>
      </c>
      <c r="HC44">
        <v>1.8699600000000001</v>
      </c>
      <c r="HD44">
        <v>1.8742000000000001</v>
      </c>
      <c r="HE44">
        <v>1.87927</v>
      </c>
      <c r="HF44">
        <v>0</v>
      </c>
      <c r="HG44">
        <v>0</v>
      </c>
      <c r="HH44">
        <v>0</v>
      </c>
      <c r="HI44">
        <v>0</v>
      </c>
      <c r="HJ44" t="s">
        <v>371</v>
      </c>
      <c r="HK44" t="s">
        <v>372</v>
      </c>
      <c r="HL44" t="s">
        <v>373</v>
      </c>
      <c r="HM44" t="s">
        <v>780</v>
      </c>
      <c r="HN44" t="s">
        <v>780</v>
      </c>
      <c r="HO44" t="s">
        <v>373</v>
      </c>
      <c r="HP44">
        <v>0</v>
      </c>
      <c r="HQ44">
        <v>100</v>
      </c>
      <c r="HR44">
        <v>100</v>
      </c>
      <c r="HS44">
        <v>8.8170000000000002</v>
      </c>
      <c r="HT44">
        <v>1.3898999999999999</v>
      </c>
      <c r="HU44">
        <v>4.8808691800610511</v>
      </c>
      <c r="HV44">
        <v>6.5289834966774643E-3</v>
      </c>
      <c r="HW44">
        <v>-3.637491770542342E-6</v>
      </c>
      <c r="HX44">
        <v>7.2908839589717725E-10</v>
      </c>
      <c r="HY44">
        <v>0.44024883238973223</v>
      </c>
      <c r="HZ44">
        <v>4.1963366034610879E-2</v>
      </c>
      <c r="IA44">
        <v>-4.0001743216473728E-4</v>
      </c>
      <c r="IB44">
        <v>9.9319402524137803E-6</v>
      </c>
      <c r="IC44">
        <v>1</v>
      </c>
      <c r="ID44">
        <v>2008</v>
      </c>
      <c r="IE44">
        <v>1</v>
      </c>
      <c r="IF44">
        <v>25</v>
      </c>
      <c r="IG44">
        <v>1.3</v>
      </c>
      <c r="IH44">
        <v>9.5</v>
      </c>
      <c r="II44">
        <v>2.5720200000000002</v>
      </c>
      <c r="IJ44">
        <v>2.4462899999999999</v>
      </c>
      <c r="IK44">
        <v>1.42578</v>
      </c>
      <c r="IL44">
        <v>2.2875999999999999</v>
      </c>
      <c r="IM44">
        <v>1.5478499999999999</v>
      </c>
      <c r="IN44">
        <v>2.2997999999999998</v>
      </c>
      <c r="IO44">
        <v>40.886499999999998</v>
      </c>
      <c r="IP44">
        <v>15.252800000000001</v>
      </c>
      <c r="IQ44">
        <v>18</v>
      </c>
      <c r="IR44">
        <v>572.06799999999998</v>
      </c>
      <c r="IS44">
        <v>461.37299999999999</v>
      </c>
      <c r="IT44">
        <v>25.000299999999999</v>
      </c>
      <c r="IU44">
        <v>30.747900000000001</v>
      </c>
      <c r="IV44">
        <v>30.000699999999998</v>
      </c>
      <c r="IW44">
        <v>30.611999999999998</v>
      </c>
      <c r="IX44">
        <v>30.535900000000002</v>
      </c>
      <c r="IY44">
        <v>51.494100000000003</v>
      </c>
      <c r="IZ44">
        <v>21.559100000000001</v>
      </c>
      <c r="JA44">
        <v>0</v>
      </c>
      <c r="JB44">
        <v>25</v>
      </c>
      <c r="JC44">
        <v>1200</v>
      </c>
      <c r="JD44">
        <v>21.311199999999999</v>
      </c>
      <c r="JE44">
        <v>98.551699999999997</v>
      </c>
      <c r="JF44">
        <v>100.212</v>
      </c>
    </row>
    <row r="45" spans="1:266" x14ac:dyDescent="0.2">
      <c r="A45">
        <v>29</v>
      </c>
      <c r="B45">
        <v>1657682354.5999999</v>
      </c>
      <c r="C45">
        <v>4128.0999999046326</v>
      </c>
      <c r="D45" t="s">
        <v>944</v>
      </c>
      <c r="E45" t="s">
        <v>945</v>
      </c>
      <c r="F45" t="s">
        <v>366</v>
      </c>
      <c r="H45" t="s">
        <v>394</v>
      </c>
      <c r="I45" t="s">
        <v>533</v>
      </c>
      <c r="J45" t="s">
        <v>908</v>
      </c>
      <c r="K45">
        <v>1657682354.5999999</v>
      </c>
      <c r="L45">
        <f t="shared" si="0"/>
        <v>4.4482065090061095E-3</v>
      </c>
      <c r="M45">
        <f t="shared" si="1"/>
        <v>4.4482065090061091</v>
      </c>
      <c r="N45">
        <f t="shared" si="2"/>
        <v>26.694223501554735</v>
      </c>
      <c r="O45">
        <f t="shared" si="3"/>
        <v>1463.7429999999999</v>
      </c>
      <c r="P45">
        <f t="shared" si="4"/>
        <v>1305.0290416054142</v>
      </c>
      <c r="Q45">
        <f t="shared" si="5"/>
        <v>131.63540092418108</v>
      </c>
      <c r="R45">
        <f t="shared" si="6"/>
        <v>147.64452783206488</v>
      </c>
      <c r="S45">
        <f t="shared" si="7"/>
        <v>0.36067978608023654</v>
      </c>
      <c r="T45">
        <f t="shared" si="8"/>
        <v>1.9136034593620592</v>
      </c>
      <c r="U45">
        <f t="shared" si="9"/>
        <v>0.32673145802293313</v>
      </c>
      <c r="V45">
        <f t="shared" si="10"/>
        <v>0.20699035385779366</v>
      </c>
      <c r="W45">
        <f t="shared" si="11"/>
        <v>241.740162</v>
      </c>
      <c r="X45">
        <f t="shared" si="12"/>
        <v>28.686564117999016</v>
      </c>
      <c r="Y45">
        <f t="shared" si="13"/>
        <v>28.686564117999016</v>
      </c>
      <c r="Z45">
        <f t="shared" si="14"/>
        <v>3.9494036401054169</v>
      </c>
      <c r="AA45">
        <f t="shared" si="15"/>
        <v>67.907582093209356</v>
      </c>
      <c r="AB45">
        <f t="shared" si="16"/>
        <v>2.6208882464146201</v>
      </c>
      <c r="AC45">
        <f t="shared" si="17"/>
        <v>3.8594928071760992</v>
      </c>
      <c r="AD45">
        <f t="shared" si="18"/>
        <v>1.3285153936907967</v>
      </c>
      <c r="AE45">
        <f t="shared" si="19"/>
        <v>-196.16590704716944</v>
      </c>
      <c r="AF45">
        <f t="shared" si="20"/>
        <v>-40.901692407176697</v>
      </c>
      <c r="AG45">
        <f t="shared" si="21"/>
        <v>-4.6817934947360005</v>
      </c>
      <c r="AH45">
        <f t="shared" si="22"/>
        <v>-9.2309490821520512E-3</v>
      </c>
      <c r="AI45">
        <v>0</v>
      </c>
      <c r="AJ45">
        <v>0</v>
      </c>
      <c r="AK45">
        <f t="shared" si="23"/>
        <v>1</v>
      </c>
      <c r="AL45">
        <f t="shared" si="24"/>
        <v>0</v>
      </c>
      <c r="AM45">
        <f t="shared" si="25"/>
        <v>25645.839119370034</v>
      </c>
      <c r="AN45" t="s">
        <v>367</v>
      </c>
      <c r="AO45" t="s">
        <v>367</v>
      </c>
      <c r="AP45">
        <v>0</v>
      </c>
      <c r="AQ45">
        <v>0</v>
      </c>
      <c r="AR45" t="e">
        <f t="shared" si="26"/>
        <v>#DIV/0!</v>
      </c>
      <c r="AS45">
        <v>0</v>
      </c>
      <c r="AT45" t="s">
        <v>367</v>
      </c>
      <c r="AU45" t="s">
        <v>367</v>
      </c>
      <c r="AV45">
        <v>0</v>
      </c>
      <c r="AW45">
        <v>0</v>
      </c>
      <c r="AX45" t="e">
        <f t="shared" si="27"/>
        <v>#DIV/0!</v>
      </c>
      <c r="AY45">
        <v>0.5</v>
      </c>
      <c r="AZ45">
        <f t="shared" si="28"/>
        <v>1261.1897999999999</v>
      </c>
      <c r="BA45">
        <f t="shared" si="29"/>
        <v>26.694223501554735</v>
      </c>
      <c r="BB45" t="e">
        <f t="shared" si="30"/>
        <v>#DIV/0!</v>
      </c>
      <c r="BC45">
        <f t="shared" si="31"/>
        <v>2.1165905006173328E-2</v>
      </c>
      <c r="BD45" t="e">
        <f t="shared" si="32"/>
        <v>#DIV/0!</v>
      </c>
      <c r="BE45" t="e">
        <f t="shared" si="33"/>
        <v>#DIV/0!</v>
      </c>
      <c r="BF45" t="s">
        <v>367</v>
      </c>
      <c r="BG45">
        <v>0</v>
      </c>
      <c r="BH45" t="e">
        <f t="shared" si="34"/>
        <v>#DIV/0!</v>
      </c>
      <c r="BI45" t="e">
        <f t="shared" si="35"/>
        <v>#DIV/0!</v>
      </c>
      <c r="BJ45" t="e">
        <f t="shared" si="36"/>
        <v>#DIV/0!</v>
      </c>
      <c r="BK45" t="e">
        <f t="shared" si="37"/>
        <v>#DIV/0!</v>
      </c>
      <c r="BL45" t="e">
        <f t="shared" si="38"/>
        <v>#DIV/0!</v>
      </c>
      <c r="BM45" t="e">
        <f t="shared" si="39"/>
        <v>#DIV/0!</v>
      </c>
      <c r="BN45" t="e">
        <f t="shared" si="40"/>
        <v>#DIV/0!</v>
      </c>
      <c r="BO45" t="e">
        <f t="shared" si="41"/>
        <v>#DIV/0!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f t="shared" si="42"/>
        <v>1499.97</v>
      </c>
      <c r="CI45">
        <f t="shared" si="43"/>
        <v>1261.1897999999999</v>
      </c>
      <c r="CJ45">
        <f t="shared" si="44"/>
        <v>0.84081001620032392</v>
      </c>
      <c r="CK45">
        <f t="shared" si="45"/>
        <v>0.16116333126662533</v>
      </c>
      <c r="CL45">
        <v>6</v>
      </c>
      <c r="CM45">
        <v>0.5</v>
      </c>
      <c r="CN45" t="s">
        <v>368</v>
      </c>
      <c r="CO45">
        <v>2</v>
      </c>
      <c r="CP45">
        <v>1657682354.5999999</v>
      </c>
      <c r="CQ45">
        <v>1463.7429999999999</v>
      </c>
      <c r="CR45">
        <v>1499.96</v>
      </c>
      <c r="CS45">
        <v>25.9834</v>
      </c>
      <c r="CT45">
        <v>21.2578</v>
      </c>
      <c r="CU45">
        <v>1454.6</v>
      </c>
      <c r="CV45">
        <v>24.7714</v>
      </c>
      <c r="CW45">
        <v>550.10500000000002</v>
      </c>
      <c r="CX45">
        <v>100.768</v>
      </c>
      <c r="CY45">
        <v>9.9794300000000002E-2</v>
      </c>
      <c r="CZ45">
        <v>28.290099999999999</v>
      </c>
      <c r="DA45">
        <v>28.4922</v>
      </c>
      <c r="DB45">
        <v>999.9</v>
      </c>
      <c r="DC45">
        <v>0</v>
      </c>
      <c r="DD45">
        <v>0</v>
      </c>
      <c r="DE45">
        <v>5006.25</v>
      </c>
      <c r="DF45">
        <v>0</v>
      </c>
      <c r="DG45">
        <v>1662.35</v>
      </c>
      <c r="DH45">
        <v>-36.347799999999999</v>
      </c>
      <c r="DI45">
        <v>1502.92</v>
      </c>
      <c r="DJ45">
        <v>1532.54</v>
      </c>
      <c r="DK45">
        <v>4.89886</v>
      </c>
      <c r="DL45">
        <v>1499.96</v>
      </c>
      <c r="DM45">
        <v>21.2578</v>
      </c>
      <c r="DN45">
        <v>2.6357599999999999</v>
      </c>
      <c r="DO45">
        <v>2.1421100000000002</v>
      </c>
      <c r="DP45">
        <v>21.89</v>
      </c>
      <c r="DQ45">
        <v>18.535799999999998</v>
      </c>
      <c r="DR45">
        <v>1499.97</v>
      </c>
      <c r="DS45">
        <v>0.973001</v>
      </c>
      <c r="DT45">
        <v>2.69988E-2</v>
      </c>
      <c r="DU45">
        <v>0</v>
      </c>
      <c r="DV45">
        <v>1.9752000000000001</v>
      </c>
      <c r="DW45">
        <v>0</v>
      </c>
      <c r="DX45">
        <v>19489.599999999999</v>
      </c>
      <c r="DY45">
        <v>13303.3</v>
      </c>
      <c r="DZ45">
        <v>37.375</v>
      </c>
      <c r="EA45">
        <v>39.625</v>
      </c>
      <c r="EB45">
        <v>37.936999999999998</v>
      </c>
      <c r="EC45">
        <v>38.561999999999998</v>
      </c>
      <c r="ED45">
        <v>37.561999999999998</v>
      </c>
      <c r="EE45">
        <v>1459.47</v>
      </c>
      <c r="EF45">
        <v>40.5</v>
      </c>
      <c r="EG45">
        <v>0</v>
      </c>
      <c r="EH45">
        <v>1657682355.3</v>
      </c>
      <c r="EI45">
        <v>0</v>
      </c>
      <c r="EJ45">
        <v>2.3356240000000001</v>
      </c>
      <c r="EK45">
        <v>0.27954615775788749</v>
      </c>
      <c r="EL45">
        <v>2457.8153921299249</v>
      </c>
      <c r="EM45">
        <v>19333.740000000002</v>
      </c>
      <c r="EN45">
        <v>15</v>
      </c>
      <c r="EO45">
        <v>1657682389.5999999</v>
      </c>
      <c r="EP45" t="s">
        <v>946</v>
      </c>
      <c r="EQ45">
        <v>1657682381.5999999</v>
      </c>
      <c r="ER45">
        <v>1657682389.5999999</v>
      </c>
      <c r="ES45">
        <v>26</v>
      </c>
      <c r="ET45">
        <v>0.11</v>
      </c>
      <c r="EU45">
        <v>1.2E-2</v>
      </c>
      <c r="EV45">
        <v>9.1430000000000007</v>
      </c>
      <c r="EW45">
        <v>1.212</v>
      </c>
      <c r="EX45">
        <v>1500</v>
      </c>
      <c r="EY45">
        <v>21</v>
      </c>
      <c r="EZ45">
        <v>0.1</v>
      </c>
      <c r="FA45">
        <v>0.03</v>
      </c>
      <c r="FB45">
        <v>-37.374270000000003</v>
      </c>
      <c r="FC45">
        <v>3.4623579737337198</v>
      </c>
      <c r="FD45">
        <v>0.38786707143040661</v>
      </c>
      <c r="FE45">
        <v>0</v>
      </c>
      <c r="FF45">
        <v>4.8957712500000001</v>
      </c>
      <c r="FG45">
        <v>0.11683058161350041</v>
      </c>
      <c r="FH45">
        <v>1.469722885232117E-2</v>
      </c>
      <c r="FI45">
        <v>1</v>
      </c>
      <c r="FJ45">
        <v>1</v>
      </c>
      <c r="FK45">
        <v>2</v>
      </c>
      <c r="FL45" t="s">
        <v>370</v>
      </c>
      <c r="FM45">
        <v>3.05633</v>
      </c>
      <c r="FN45">
        <v>2.7637700000000001</v>
      </c>
      <c r="FO45">
        <v>0.24035999999999999</v>
      </c>
      <c r="FP45">
        <v>0.24580099999999999</v>
      </c>
      <c r="FQ45">
        <v>0.122432</v>
      </c>
      <c r="FR45">
        <v>0.110095</v>
      </c>
      <c r="FS45">
        <v>23885.1</v>
      </c>
      <c r="FT45">
        <v>18607</v>
      </c>
      <c r="FU45">
        <v>29544.400000000001</v>
      </c>
      <c r="FV45">
        <v>24146.1</v>
      </c>
      <c r="FW45">
        <v>33859.5</v>
      </c>
      <c r="FX45">
        <v>31364.3</v>
      </c>
      <c r="FY45">
        <v>42405.9</v>
      </c>
      <c r="FZ45">
        <v>39372.5</v>
      </c>
      <c r="GA45">
        <v>2.0417000000000001</v>
      </c>
      <c r="GB45">
        <v>1.89228</v>
      </c>
      <c r="GC45">
        <v>2.5160600000000002E-2</v>
      </c>
      <c r="GD45">
        <v>0</v>
      </c>
      <c r="GE45">
        <v>28.081600000000002</v>
      </c>
      <c r="GF45">
        <v>999.9</v>
      </c>
      <c r="GG45">
        <v>42.5</v>
      </c>
      <c r="GH45">
        <v>37.4</v>
      </c>
      <c r="GI45">
        <v>27.176100000000002</v>
      </c>
      <c r="GJ45">
        <v>30.504799999999999</v>
      </c>
      <c r="GK45">
        <v>36.466299999999997</v>
      </c>
      <c r="GL45">
        <v>1</v>
      </c>
      <c r="GM45">
        <v>0.29019099999999998</v>
      </c>
      <c r="GN45">
        <v>2.06602</v>
      </c>
      <c r="GO45">
        <v>20.255400000000002</v>
      </c>
      <c r="GP45">
        <v>5.2262700000000004</v>
      </c>
      <c r="GQ45">
        <v>11.9108</v>
      </c>
      <c r="GR45">
        <v>4.9637500000000001</v>
      </c>
      <c r="GS45">
        <v>3.2919999999999998</v>
      </c>
      <c r="GT45">
        <v>9999</v>
      </c>
      <c r="GU45">
        <v>9999</v>
      </c>
      <c r="GV45">
        <v>9999</v>
      </c>
      <c r="GW45">
        <v>993.2</v>
      </c>
      <c r="GX45">
        <v>1.8774200000000001</v>
      </c>
      <c r="GY45">
        <v>1.8757600000000001</v>
      </c>
      <c r="GZ45">
        <v>1.8744000000000001</v>
      </c>
      <c r="HA45">
        <v>1.8736999999999999</v>
      </c>
      <c r="HB45">
        <v>1.8750899999999999</v>
      </c>
      <c r="HC45">
        <v>1.8699600000000001</v>
      </c>
      <c r="HD45">
        <v>1.8742099999999999</v>
      </c>
      <c r="HE45">
        <v>1.8792800000000001</v>
      </c>
      <c r="HF45">
        <v>0</v>
      </c>
      <c r="HG45">
        <v>0</v>
      </c>
      <c r="HH45">
        <v>0</v>
      </c>
      <c r="HI45">
        <v>0</v>
      </c>
      <c r="HJ45" t="s">
        <v>371</v>
      </c>
      <c r="HK45" t="s">
        <v>372</v>
      </c>
      <c r="HL45" t="s">
        <v>373</v>
      </c>
      <c r="HM45" t="s">
        <v>780</v>
      </c>
      <c r="HN45" t="s">
        <v>780</v>
      </c>
      <c r="HO45" t="s">
        <v>373</v>
      </c>
      <c r="HP45">
        <v>0</v>
      </c>
      <c r="HQ45">
        <v>100</v>
      </c>
      <c r="HR45">
        <v>100</v>
      </c>
      <c r="HS45">
        <v>9.1430000000000007</v>
      </c>
      <c r="HT45">
        <v>1.212</v>
      </c>
      <c r="HU45">
        <v>4.9687554015580604</v>
      </c>
      <c r="HV45">
        <v>6.5289834966774643E-3</v>
      </c>
      <c r="HW45">
        <v>-3.637491770542342E-6</v>
      </c>
      <c r="HX45">
        <v>7.2908839589717725E-10</v>
      </c>
      <c r="HY45">
        <v>0.44024883238973223</v>
      </c>
      <c r="HZ45">
        <v>4.1963366034610879E-2</v>
      </c>
      <c r="IA45">
        <v>-4.0001743216473728E-4</v>
      </c>
      <c r="IB45">
        <v>9.9319402524137803E-6</v>
      </c>
      <c r="IC45">
        <v>1</v>
      </c>
      <c r="ID45">
        <v>2008</v>
      </c>
      <c r="IE45">
        <v>1</v>
      </c>
      <c r="IF45">
        <v>25</v>
      </c>
      <c r="IG45">
        <v>1.3</v>
      </c>
      <c r="IH45">
        <v>11.2</v>
      </c>
      <c r="II45">
        <v>3.0944799999999999</v>
      </c>
      <c r="IJ45">
        <v>2.4291999999999998</v>
      </c>
      <c r="IK45">
        <v>1.42578</v>
      </c>
      <c r="IL45">
        <v>2.2875999999999999</v>
      </c>
      <c r="IM45">
        <v>1.5478499999999999</v>
      </c>
      <c r="IN45">
        <v>2.32178</v>
      </c>
      <c r="IO45">
        <v>41.0154</v>
      </c>
      <c r="IP45">
        <v>15.244</v>
      </c>
      <c r="IQ45">
        <v>18</v>
      </c>
      <c r="IR45">
        <v>572.26</v>
      </c>
      <c r="IS45">
        <v>461.25700000000001</v>
      </c>
      <c r="IT45">
        <v>25.000299999999999</v>
      </c>
      <c r="IU45">
        <v>30.8705</v>
      </c>
      <c r="IV45">
        <v>30.000299999999999</v>
      </c>
      <c r="IW45">
        <v>30.721699999999998</v>
      </c>
      <c r="IX45">
        <v>30.642199999999999</v>
      </c>
      <c r="IY45">
        <v>61.952500000000001</v>
      </c>
      <c r="IZ45">
        <v>21.687100000000001</v>
      </c>
      <c r="JA45">
        <v>0</v>
      </c>
      <c r="JB45">
        <v>25</v>
      </c>
      <c r="JC45">
        <v>1500</v>
      </c>
      <c r="JD45">
        <v>21.260100000000001</v>
      </c>
      <c r="JE45">
        <v>98.526200000000003</v>
      </c>
      <c r="JF45">
        <v>100.193</v>
      </c>
    </row>
    <row r="46" spans="1:266" x14ac:dyDescent="0.2">
      <c r="A46">
        <v>30</v>
      </c>
      <c r="B46">
        <v>1657682465.5999999</v>
      </c>
      <c r="C46">
        <v>4239.0999999046326</v>
      </c>
      <c r="D46" t="s">
        <v>947</v>
      </c>
      <c r="E46" t="s">
        <v>948</v>
      </c>
      <c r="F46" t="s">
        <v>366</v>
      </c>
      <c r="H46" t="s">
        <v>394</v>
      </c>
      <c r="I46" t="s">
        <v>533</v>
      </c>
      <c r="J46" t="s">
        <v>908</v>
      </c>
      <c r="K46">
        <v>1657682465.5999999</v>
      </c>
      <c r="L46">
        <f t="shared" si="0"/>
        <v>4.6703255746763121E-3</v>
      </c>
      <c r="M46">
        <f t="shared" si="1"/>
        <v>4.6703255746763119</v>
      </c>
      <c r="N46">
        <f t="shared" si="2"/>
        <v>25.602235826300944</v>
      </c>
      <c r="O46">
        <f t="shared" si="3"/>
        <v>1962.2339999999999</v>
      </c>
      <c r="P46">
        <f t="shared" si="4"/>
        <v>1808.0016416287508</v>
      </c>
      <c r="Q46">
        <f t="shared" si="5"/>
        <v>182.36019458255103</v>
      </c>
      <c r="R46">
        <f t="shared" si="6"/>
        <v>197.91650948620861</v>
      </c>
      <c r="S46">
        <f t="shared" si="7"/>
        <v>0.39133971769285669</v>
      </c>
      <c r="T46">
        <f t="shared" si="8"/>
        <v>1.9170895783313429</v>
      </c>
      <c r="U46">
        <f t="shared" si="9"/>
        <v>0.35177758834730188</v>
      </c>
      <c r="V46">
        <f t="shared" si="10"/>
        <v>0.22308126621075003</v>
      </c>
      <c r="W46">
        <f t="shared" si="11"/>
        <v>241.73856599999999</v>
      </c>
      <c r="X46">
        <f t="shared" si="12"/>
        <v>28.710393915146092</v>
      </c>
      <c r="Y46">
        <f t="shared" si="13"/>
        <v>28.710393915146092</v>
      </c>
      <c r="Z46">
        <f t="shared" si="14"/>
        <v>3.9548655217882209</v>
      </c>
      <c r="AA46">
        <f t="shared" si="15"/>
        <v>68.474970685621685</v>
      </c>
      <c r="AB46">
        <f t="shared" si="16"/>
        <v>2.6596826951294701</v>
      </c>
      <c r="AC46">
        <f t="shared" si="17"/>
        <v>3.8841677017146181</v>
      </c>
      <c r="AD46">
        <f t="shared" si="18"/>
        <v>1.2951828266587508</v>
      </c>
      <c r="AE46">
        <f t="shared" si="19"/>
        <v>-205.96135784322536</v>
      </c>
      <c r="AF46">
        <f t="shared" si="20"/>
        <v>-32.111500336110581</v>
      </c>
      <c r="AG46">
        <f t="shared" si="21"/>
        <v>-3.6713798369535033</v>
      </c>
      <c r="AH46">
        <f t="shared" si="22"/>
        <v>-5.67201628943792E-3</v>
      </c>
      <c r="AI46">
        <v>0</v>
      </c>
      <c r="AJ46">
        <v>0</v>
      </c>
      <c r="AK46">
        <f t="shared" si="23"/>
        <v>1</v>
      </c>
      <c r="AL46">
        <f t="shared" si="24"/>
        <v>0</v>
      </c>
      <c r="AM46">
        <f t="shared" si="25"/>
        <v>25723.986969641388</v>
      </c>
      <c r="AN46" t="s">
        <v>367</v>
      </c>
      <c r="AO46" t="s">
        <v>367</v>
      </c>
      <c r="AP46">
        <v>0</v>
      </c>
      <c r="AQ46">
        <v>0</v>
      </c>
      <c r="AR46" t="e">
        <f t="shared" si="26"/>
        <v>#DIV/0!</v>
      </c>
      <c r="AS46">
        <v>0</v>
      </c>
      <c r="AT46" t="s">
        <v>367</v>
      </c>
      <c r="AU46" t="s">
        <v>367</v>
      </c>
      <c r="AV46">
        <v>0</v>
      </c>
      <c r="AW46">
        <v>0</v>
      </c>
      <c r="AX46" t="e">
        <f t="shared" si="27"/>
        <v>#DIV/0!</v>
      </c>
      <c r="AY46">
        <v>0.5</v>
      </c>
      <c r="AZ46">
        <f t="shared" si="28"/>
        <v>1261.1813999999999</v>
      </c>
      <c r="BA46">
        <f t="shared" si="29"/>
        <v>25.602235826300944</v>
      </c>
      <c r="BB46" t="e">
        <f t="shared" si="30"/>
        <v>#DIV/0!</v>
      </c>
      <c r="BC46">
        <f t="shared" si="31"/>
        <v>2.0300200927718205E-2</v>
      </c>
      <c r="BD46" t="e">
        <f t="shared" si="32"/>
        <v>#DIV/0!</v>
      </c>
      <c r="BE46" t="e">
        <f t="shared" si="33"/>
        <v>#DIV/0!</v>
      </c>
      <c r="BF46" t="s">
        <v>367</v>
      </c>
      <c r="BG46">
        <v>0</v>
      </c>
      <c r="BH46" t="e">
        <f t="shared" si="34"/>
        <v>#DIV/0!</v>
      </c>
      <c r="BI46" t="e">
        <f t="shared" si="35"/>
        <v>#DIV/0!</v>
      </c>
      <c r="BJ46" t="e">
        <f t="shared" si="36"/>
        <v>#DIV/0!</v>
      </c>
      <c r="BK46" t="e">
        <f t="shared" si="37"/>
        <v>#DIV/0!</v>
      </c>
      <c r="BL46" t="e">
        <f t="shared" si="38"/>
        <v>#DIV/0!</v>
      </c>
      <c r="BM46" t="e">
        <f t="shared" si="39"/>
        <v>#DIV/0!</v>
      </c>
      <c r="BN46" t="e">
        <f t="shared" si="40"/>
        <v>#DIV/0!</v>
      </c>
      <c r="BO46" t="e">
        <f t="shared" si="41"/>
        <v>#DIV/0!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f t="shared" si="42"/>
        <v>1499.96</v>
      </c>
      <c r="CI46">
        <f t="shared" si="43"/>
        <v>1261.1813999999999</v>
      </c>
      <c r="CJ46">
        <f t="shared" si="44"/>
        <v>0.84081002160057594</v>
      </c>
      <c r="CK46">
        <f t="shared" si="45"/>
        <v>0.1611633416891117</v>
      </c>
      <c r="CL46">
        <v>6</v>
      </c>
      <c r="CM46">
        <v>0.5</v>
      </c>
      <c r="CN46" t="s">
        <v>368</v>
      </c>
      <c r="CO46">
        <v>2</v>
      </c>
      <c r="CP46">
        <v>1657682465.5999999</v>
      </c>
      <c r="CQ46">
        <v>1962.2339999999999</v>
      </c>
      <c r="CR46">
        <v>2000.15</v>
      </c>
      <c r="CS46">
        <v>26.369299999999999</v>
      </c>
      <c r="CT46">
        <v>21.4102</v>
      </c>
      <c r="CU46">
        <v>1952.66</v>
      </c>
      <c r="CV46">
        <v>24.963899999999999</v>
      </c>
      <c r="CW46">
        <v>550.16099999999994</v>
      </c>
      <c r="CX46">
        <v>100.76300000000001</v>
      </c>
      <c r="CY46">
        <v>9.9847900000000003E-2</v>
      </c>
      <c r="CZ46">
        <v>28.399699999999999</v>
      </c>
      <c r="DA46">
        <v>28.643799999999999</v>
      </c>
      <c r="DB46">
        <v>999.9</v>
      </c>
      <c r="DC46">
        <v>0</v>
      </c>
      <c r="DD46">
        <v>0</v>
      </c>
      <c r="DE46">
        <v>5021.25</v>
      </c>
      <c r="DF46">
        <v>0</v>
      </c>
      <c r="DG46">
        <v>1675.83</v>
      </c>
      <c r="DH46">
        <v>-38.099899999999998</v>
      </c>
      <c r="DI46">
        <v>2015.19</v>
      </c>
      <c r="DJ46">
        <v>2043.91</v>
      </c>
      <c r="DK46">
        <v>4.9591500000000002</v>
      </c>
      <c r="DL46">
        <v>2000.15</v>
      </c>
      <c r="DM46">
        <v>21.4102</v>
      </c>
      <c r="DN46">
        <v>2.65707</v>
      </c>
      <c r="DO46">
        <v>2.1573699999999998</v>
      </c>
      <c r="DP46">
        <v>22.021999999999998</v>
      </c>
      <c r="DQ46">
        <v>18.6492</v>
      </c>
      <c r="DR46">
        <v>1499.96</v>
      </c>
      <c r="DS46">
        <v>0.973001</v>
      </c>
      <c r="DT46">
        <v>2.69988E-2</v>
      </c>
      <c r="DU46">
        <v>0</v>
      </c>
      <c r="DV46">
        <v>2.9056999999999999</v>
      </c>
      <c r="DW46">
        <v>0</v>
      </c>
      <c r="DX46">
        <v>19485.7</v>
      </c>
      <c r="DY46">
        <v>13303.2</v>
      </c>
      <c r="DZ46">
        <v>37.561999999999998</v>
      </c>
      <c r="EA46">
        <v>39.875</v>
      </c>
      <c r="EB46">
        <v>38.125</v>
      </c>
      <c r="EC46">
        <v>38.936999999999998</v>
      </c>
      <c r="ED46">
        <v>37.811999999999998</v>
      </c>
      <c r="EE46">
        <v>1459.46</v>
      </c>
      <c r="EF46">
        <v>40.5</v>
      </c>
      <c r="EG46">
        <v>0</v>
      </c>
      <c r="EH46">
        <v>1657682466.3</v>
      </c>
      <c r="EI46">
        <v>0</v>
      </c>
      <c r="EJ46">
        <v>2.3738576923076922</v>
      </c>
      <c r="EK46">
        <v>0.54536410778077227</v>
      </c>
      <c r="EL46">
        <v>-596.85127882655945</v>
      </c>
      <c r="EM46">
        <v>19581.25</v>
      </c>
      <c r="EN46">
        <v>15</v>
      </c>
      <c r="EO46">
        <v>1657682494.0999999</v>
      </c>
      <c r="EP46" t="s">
        <v>949</v>
      </c>
      <c r="EQ46">
        <v>1657682494.0999999</v>
      </c>
      <c r="ER46">
        <v>1657682389.5999999</v>
      </c>
      <c r="ES46">
        <v>27</v>
      </c>
      <c r="ET46">
        <v>0.16400000000000001</v>
      </c>
      <c r="EU46">
        <v>1.2E-2</v>
      </c>
      <c r="EV46">
        <v>9.5739999999999998</v>
      </c>
      <c r="EW46">
        <v>1.212</v>
      </c>
      <c r="EX46">
        <v>1999</v>
      </c>
      <c r="EY46">
        <v>21</v>
      </c>
      <c r="EZ46">
        <v>0.12</v>
      </c>
      <c r="FA46">
        <v>0.03</v>
      </c>
      <c r="FB46">
        <v>-39.194232499999998</v>
      </c>
      <c r="FC46">
        <v>4.4787658536585644</v>
      </c>
      <c r="FD46">
        <v>0.46610725985952001</v>
      </c>
      <c r="FE46">
        <v>0</v>
      </c>
      <c r="FF46">
        <v>5.01236075</v>
      </c>
      <c r="FG46">
        <v>-0.33278870544091921</v>
      </c>
      <c r="FH46">
        <v>3.2893577746081419E-2</v>
      </c>
      <c r="FI46">
        <v>1</v>
      </c>
      <c r="FJ46">
        <v>1</v>
      </c>
      <c r="FK46">
        <v>2</v>
      </c>
      <c r="FL46" t="s">
        <v>370</v>
      </c>
      <c r="FM46">
        <v>3.0562900000000002</v>
      </c>
      <c r="FN46">
        <v>2.76389</v>
      </c>
      <c r="FO46">
        <v>0.28611900000000001</v>
      </c>
      <c r="FP46">
        <v>0.29106100000000001</v>
      </c>
      <c r="FQ46">
        <v>0.12305000000000001</v>
      </c>
      <c r="FR46">
        <v>0.110606</v>
      </c>
      <c r="FS46">
        <v>22434.1</v>
      </c>
      <c r="FT46">
        <v>17482.099999999999</v>
      </c>
      <c r="FU46">
        <v>29534.6</v>
      </c>
      <c r="FV46">
        <v>24139.9</v>
      </c>
      <c r="FW46">
        <v>33825.800000000003</v>
      </c>
      <c r="FX46">
        <v>31340.7</v>
      </c>
      <c r="FY46">
        <v>42391</v>
      </c>
      <c r="FZ46">
        <v>39363.4</v>
      </c>
      <c r="GA46">
        <v>2.04087</v>
      </c>
      <c r="GB46">
        <v>1.8914</v>
      </c>
      <c r="GC46">
        <v>2.0243199999999999E-2</v>
      </c>
      <c r="GD46">
        <v>0</v>
      </c>
      <c r="GE46">
        <v>28.313600000000001</v>
      </c>
      <c r="GF46">
        <v>999.9</v>
      </c>
      <c r="GG46">
        <v>42.1</v>
      </c>
      <c r="GH46">
        <v>37.6</v>
      </c>
      <c r="GI46">
        <v>27.219000000000001</v>
      </c>
      <c r="GJ46">
        <v>30.504799999999999</v>
      </c>
      <c r="GK46">
        <v>36.450299999999999</v>
      </c>
      <c r="GL46">
        <v>1</v>
      </c>
      <c r="GM46">
        <v>0.30259399999999997</v>
      </c>
      <c r="GN46">
        <v>2.1973600000000002</v>
      </c>
      <c r="GO46">
        <v>20.253699999999998</v>
      </c>
      <c r="GP46">
        <v>5.2268699999999999</v>
      </c>
      <c r="GQ46">
        <v>11.9114</v>
      </c>
      <c r="GR46">
        <v>4.9637500000000001</v>
      </c>
      <c r="GS46">
        <v>3.2919999999999998</v>
      </c>
      <c r="GT46">
        <v>9999</v>
      </c>
      <c r="GU46">
        <v>9999</v>
      </c>
      <c r="GV46">
        <v>9999</v>
      </c>
      <c r="GW46">
        <v>993.3</v>
      </c>
      <c r="GX46">
        <v>1.87744</v>
      </c>
      <c r="GY46">
        <v>1.8757600000000001</v>
      </c>
      <c r="GZ46">
        <v>1.87443</v>
      </c>
      <c r="HA46">
        <v>1.8737600000000001</v>
      </c>
      <c r="HB46">
        <v>1.8750899999999999</v>
      </c>
      <c r="HC46">
        <v>1.8699600000000001</v>
      </c>
      <c r="HD46">
        <v>1.8742099999999999</v>
      </c>
      <c r="HE46">
        <v>1.87927</v>
      </c>
      <c r="HF46">
        <v>0</v>
      </c>
      <c r="HG46">
        <v>0</v>
      </c>
      <c r="HH46">
        <v>0</v>
      </c>
      <c r="HI46">
        <v>0</v>
      </c>
      <c r="HJ46" t="s">
        <v>371</v>
      </c>
      <c r="HK46" t="s">
        <v>372</v>
      </c>
      <c r="HL46" t="s">
        <v>373</v>
      </c>
      <c r="HM46" t="s">
        <v>780</v>
      </c>
      <c r="HN46" t="s">
        <v>780</v>
      </c>
      <c r="HO46" t="s">
        <v>373</v>
      </c>
      <c r="HP46">
        <v>0</v>
      </c>
      <c r="HQ46">
        <v>100</v>
      </c>
      <c r="HR46">
        <v>100</v>
      </c>
      <c r="HS46">
        <v>9.5739999999999998</v>
      </c>
      <c r="HT46">
        <v>1.4054</v>
      </c>
      <c r="HU46">
        <v>5.078217960585345</v>
      </c>
      <c r="HV46">
        <v>6.5289834966774643E-3</v>
      </c>
      <c r="HW46">
        <v>-3.637491770542342E-6</v>
      </c>
      <c r="HX46">
        <v>7.2908839589717725E-10</v>
      </c>
      <c r="HY46">
        <v>0.4526951542163653</v>
      </c>
      <c r="HZ46">
        <v>4.1963366034610879E-2</v>
      </c>
      <c r="IA46">
        <v>-4.0001743216473728E-4</v>
      </c>
      <c r="IB46">
        <v>9.9319402524137803E-6</v>
      </c>
      <c r="IC46">
        <v>1</v>
      </c>
      <c r="ID46">
        <v>2008</v>
      </c>
      <c r="IE46">
        <v>1</v>
      </c>
      <c r="IF46">
        <v>25</v>
      </c>
      <c r="IG46">
        <v>1.4</v>
      </c>
      <c r="IH46">
        <v>1.3</v>
      </c>
      <c r="II46">
        <v>3.90747</v>
      </c>
      <c r="IJ46">
        <v>2.3803700000000001</v>
      </c>
      <c r="IK46">
        <v>1.42578</v>
      </c>
      <c r="IL46">
        <v>2.2875999999999999</v>
      </c>
      <c r="IM46">
        <v>1.5478499999999999</v>
      </c>
      <c r="IN46">
        <v>2.3303199999999999</v>
      </c>
      <c r="IO46">
        <v>41.144599999999997</v>
      </c>
      <c r="IP46">
        <v>15.2265</v>
      </c>
      <c r="IQ46">
        <v>18</v>
      </c>
      <c r="IR46">
        <v>572.87699999999995</v>
      </c>
      <c r="IS46">
        <v>461.71100000000001</v>
      </c>
      <c r="IT46">
        <v>25.000800000000002</v>
      </c>
      <c r="IU46">
        <v>31.0121</v>
      </c>
      <c r="IV46">
        <v>30.000599999999999</v>
      </c>
      <c r="IW46">
        <v>30.853899999999999</v>
      </c>
      <c r="IX46">
        <v>30.773099999999999</v>
      </c>
      <c r="IY46">
        <v>78.232100000000003</v>
      </c>
      <c r="IZ46">
        <v>21.0016</v>
      </c>
      <c r="JA46">
        <v>0</v>
      </c>
      <c r="JB46">
        <v>25</v>
      </c>
      <c r="JC46">
        <v>2000</v>
      </c>
      <c r="JD46">
        <v>21.418900000000001</v>
      </c>
      <c r="JE46">
        <v>98.4923</v>
      </c>
      <c r="JF46">
        <v>100.169</v>
      </c>
    </row>
    <row r="47" spans="1:266" x14ac:dyDescent="0.2">
      <c r="A47">
        <v>31</v>
      </c>
      <c r="B47">
        <v>1657683263.0999999</v>
      </c>
      <c r="C47">
        <v>5036.5999999046326</v>
      </c>
      <c r="D47" t="s">
        <v>950</v>
      </c>
      <c r="E47" t="s">
        <v>951</v>
      </c>
      <c r="F47" t="s">
        <v>366</v>
      </c>
      <c r="H47" t="s">
        <v>449</v>
      </c>
      <c r="I47" t="s">
        <v>492</v>
      </c>
      <c r="J47" t="s">
        <v>952</v>
      </c>
      <c r="K47">
        <v>1657683263.0999999</v>
      </c>
      <c r="L47">
        <f t="shared" si="0"/>
        <v>3.7430045767726816E-3</v>
      </c>
      <c r="M47">
        <f t="shared" si="1"/>
        <v>3.7430045767726816</v>
      </c>
      <c r="N47">
        <f t="shared" si="2"/>
        <v>20.703510872974363</v>
      </c>
      <c r="O47">
        <f t="shared" si="3"/>
        <v>385.86700000000002</v>
      </c>
      <c r="P47">
        <f t="shared" si="4"/>
        <v>261.39161782086148</v>
      </c>
      <c r="Q47">
        <f t="shared" si="5"/>
        <v>26.361820442256636</v>
      </c>
      <c r="R47">
        <f t="shared" si="6"/>
        <v>38.915389305113401</v>
      </c>
      <c r="S47">
        <f t="shared" si="7"/>
        <v>0.30284394861176317</v>
      </c>
      <c r="T47">
        <f t="shared" si="8"/>
        <v>1.9076509773491079</v>
      </c>
      <c r="U47">
        <f t="shared" si="9"/>
        <v>0.27844789078760379</v>
      </c>
      <c r="V47">
        <f t="shared" si="10"/>
        <v>0.17605775916289346</v>
      </c>
      <c r="W47">
        <f t="shared" si="11"/>
        <v>241.779483</v>
      </c>
      <c r="X47">
        <f t="shared" si="12"/>
        <v>29.225634800270278</v>
      </c>
      <c r="Y47">
        <f t="shared" si="13"/>
        <v>29.225634800270278</v>
      </c>
      <c r="Z47">
        <f t="shared" si="14"/>
        <v>4.0745827902249276</v>
      </c>
      <c r="AA47">
        <f t="shared" si="15"/>
        <v>70.537053352475354</v>
      </c>
      <c r="AB47">
        <f t="shared" si="16"/>
        <v>2.7648627359650195</v>
      </c>
      <c r="AC47">
        <f t="shared" si="17"/>
        <v>3.9197309847193842</v>
      </c>
      <c r="AD47">
        <f t="shared" si="18"/>
        <v>1.3097200542599081</v>
      </c>
      <c r="AE47">
        <f t="shared" si="19"/>
        <v>-165.06650183567527</v>
      </c>
      <c r="AF47">
        <f t="shared" si="20"/>
        <v>-68.807071022898526</v>
      </c>
      <c r="AG47">
        <f t="shared" si="21"/>
        <v>-7.9322592080889756</v>
      </c>
      <c r="AH47">
        <f t="shared" si="22"/>
        <v>-2.6349066662760379E-2</v>
      </c>
      <c r="AI47">
        <v>0</v>
      </c>
      <c r="AJ47">
        <v>0</v>
      </c>
      <c r="AK47">
        <f t="shared" si="23"/>
        <v>1</v>
      </c>
      <c r="AL47">
        <f t="shared" si="24"/>
        <v>0</v>
      </c>
      <c r="AM47">
        <f t="shared" si="25"/>
        <v>25474.925467913014</v>
      </c>
      <c r="AN47" t="s">
        <v>367</v>
      </c>
      <c r="AO47" t="s">
        <v>367</v>
      </c>
      <c r="AP47">
        <v>0</v>
      </c>
      <c r="AQ47">
        <v>0</v>
      </c>
      <c r="AR47" t="e">
        <f t="shared" si="26"/>
        <v>#DIV/0!</v>
      </c>
      <c r="AS47">
        <v>0</v>
      </c>
      <c r="AT47" t="s">
        <v>367</v>
      </c>
      <c r="AU47" t="s">
        <v>367</v>
      </c>
      <c r="AV47">
        <v>0</v>
      </c>
      <c r="AW47">
        <v>0</v>
      </c>
      <c r="AX47" t="e">
        <f t="shared" si="27"/>
        <v>#DIV/0!</v>
      </c>
      <c r="AY47">
        <v>0.5</v>
      </c>
      <c r="AZ47">
        <f t="shared" si="28"/>
        <v>1261.3995</v>
      </c>
      <c r="BA47">
        <f t="shared" si="29"/>
        <v>20.703510872974363</v>
      </c>
      <c r="BB47" t="e">
        <f t="shared" si="30"/>
        <v>#DIV/0!</v>
      </c>
      <c r="BC47">
        <f t="shared" si="31"/>
        <v>1.6413127540461498E-2</v>
      </c>
      <c r="BD47" t="e">
        <f t="shared" si="32"/>
        <v>#DIV/0!</v>
      </c>
      <c r="BE47" t="e">
        <f t="shared" si="33"/>
        <v>#DIV/0!</v>
      </c>
      <c r="BF47" t="s">
        <v>367</v>
      </c>
      <c r="BG47">
        <v>0</v>
      </c>
      <c r="BH47" t="e">
        <f t="shared" si="34"/>
        <v>#DIV/0!</v>
      </c>
      <c r="BI47" t="e">
        <f t="shared" si="35"/>
        <v>#DIV/0!</v>
      </c>
      <c r="BJ47" t="e">
        <f t="shared" si="36"/>
        <v>#DIV/0!</v>
      </c>
      <c r="BK47" t="e">
        <f t="shared" si="37"/>
        <v>#DIV/0!</v>
      </c>
      <c r="BL47" t="e">
        <f t="shared" si="38"/>
        <v>#DIV/0!</v>
      </c>
      <c r="BM47" t="e">
        <f t="shared" si="39"/>
        <v>#DIV/0!</v>
      </c>
      <c r="BN47" t="e">
        <f t="shared" si="40"/>
        <v>#DIV/0!</v>
      </c>
      <c r="BO47" t="e">
        <f t="shared" si="41"/>
        <v>#DIV/0!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f t="shared" si="42"/>
        <v>1500.22</v>
      </c>
      <c r="CI47">
        <f t="shared" si="43"/>
        <v>1261.3995</v>
      </c>
      <c r="CJ47">
        <f t="shared" si="44"/>
        <v>0.84080968124675048</v>
      </c>
      <c r="CK47">
        <f t="shared" si="45"/>
        <v>0.16116268480622842</v>
      </c>
      <c r="CL47">
        <v>6</v>
      </c>
      <c r="CM47">
        <v>0.5</v>
      </c>
      <c r="CN47" t="s">
        <v>368</v>
      </c>
      <c r="CO47">
        <v>2</v>
      </c>
      <c r="CP47">
        <v>1657683263.0999999</v>
      </c>
      <c r="CQ47">
        <v>385.86700000000002</v>
      </c>
      <c r="CR47">
        <v>410.02499999999998</v>
      </c>
      <c r="CS47">
        <v>27.415099999999999</v>
      </c>
      <c r="CT47">
        <v>23.444299999999998</v>
      </c>
      <c r="CU47">
        <v>379.31099999999998</v>
      </c>
      <c r="CV47">
        <v>26.1081</v>
      </c>
      <c r="CW47">
        <v>550.07399999999996</v>
      </c>
      <c r="CX47">
        <v>100.752</v>
      </c>
      <c r="CY47">
        <v>9.9820199999999998E-2</v>
      </c>
      <c r="CZ47">
        <v>28.5566</v>
      </c>
      <c r="DA47">
        <v>28.933499999999999</v>
      </c>
      <c r="DB47">
        <v>999.9</v>
      </c>
      <c r="DC47">
        <v>0</v>
      </c>
      <c r="DD47">
        <v>0</v>
      </c>
      <c r="DE47">
        <v>4981.88</v>
      </c>
      <c r="DF47">
        <v>0</v>
      </c>
      <c r="DG47">
        <v>1715.22</v>
      </c>
      <c r="DH47">
        <v>-23.4816</v>
      </c>
      <c r="DI47">
        <v>397.47300000000001</v>
      </c>
      <c r="DJ47">
        <v>419.86900000000003</v>
      </c>
      <c r="DK47">
        <v>4.0518599999999996</v>
      </c>
      <c r="DL47">
        <v>410.02499999999998</v>
      </c>
      <c r="DM47">
        <v>23.444299999999998</v>
      </c>
      <c r="DN47">
        <v>2.7702900000000001</v>
      </c>
      <c r="DO47">
        <v>2.36206</v>
      </c>
      <c r="DP47">
        <v>22.708100000000002</v>
      </c>
      <c r="DQ47">
        <v>20.106000000000002</v>
      </c>
      <c r="DR47">
        <v>1500.22</v>
      </c>
      <c r="DS47">
        <v>0.97301099999999996</v>
      </c>
      <c r="DT47">
        <v>2.6988700000000001E-2</v>
      </c>
      <c r="DU47">
        <v>0</v>
      </c>
      <c r="DV47">
        <v>2.2917999999999998</v>
      </c>
      <c r="DW47">
        <v>0</v>
      </c>
      <c r="DX47">
        <v>18010.5</v>
      </c>
      <c r="DY47">
        <v>13305.6</v>
      </c>
      <c r="DZ47">
        <v>37.936999999999998</v>
      </c>
      <c r="EA47">
        <v>39.875</v>
      </c>
      <c r="EB47">
        <v>38.5</v>
      </c>
      <c r="EC47">
        <v>38.811999999999998</v>
      </c>
      <c r="ED47">
        <v>38.061999999999998</v>
      </c>
      <c r="EE47">
        <v>1459.73</v>
      </c>
      <c r="EF47">
        <v>40.49</v>
      </c>
      <c r="EG47">
        <v>0</v>
      </c>
      <c r="EH47">
        <v>1657683263.7</v>
      </c>
      <c r="EI47">
        <v>0</v>
      </c>
      <c r="EJ47">
        <v>2.370536</v>
      </c>
      <c r="EK47">
        <v>0.88284613289283365</v>
      </c>
      <c r="EL47">
        <v>1330.8923073120691</v>
      </c>
      <c r="EM47">
        <v>17810.14</v>
      </c>
      <c r="EN47">
        <v>15</v>
      </c>
      <c r="EO47">
        <v>1657683294.0999999</v>
      </c>
      <c r="EP47" t="s">
        <v>953</v>
      </c>
      <c r="EQ47">
        <v>1657683284.0999999</v>
      </c>
      <c r="ER47">
        <v>1657683294.0999999</v>
      </c>
      <c r="ES47">
        <v>28</v>
      </c>
      <c r="ET47">
        <v>-0.77400000000000002</v>
      </c>
      <c r="EU47">
        <v>1.4E-2</v>
      </c>
      <c r="EV47">
        <v>6.556</v>
      </c>
      <c r="EW47">
        <v>1.3069999999999999</v>
      </c>
      <c r="EX47">
        <v>410</v>
      </c>
      <c r="EY47">
        <v>23</v>
      </c>
      <c r="EZ47">
        <v>0.12</v>
      </c>
      <c r="FA47">
        <v>0.03</v>
      </c>
      <c r="FB47">
        <v>-23.426390243902439</v>
      </c>
      <c r="FC47">
        <v>-0.22170313588852891</v>
      </c>
      <c r="FD47">
        <v>3.828245350394853E-2</v>
      </c>
      <c r="FE47">
        <v>0</v>
      </c>
      <c r="FF47">
        <v>4.0440539024390247</v>
      </c>
      <c r="FG47">
        <v>7.7542578397208989E-2</v>
      </c>
      <c r="FH47">
        <v>7.9698425109294251E-3</v>
      </c>
      <c r="FI47">
        <v>1</v>
      </c>
      <c r="FJ47">
        <v>1</v>
      </c>
      <c r="FK47">
        <v>2</v>
      </c>
      <c r="FL47" t="s">
        <v>370</v>
      </c>
      <c r="FM47">
        <v>3.0556100000000002</v>
      </c>
      <c r="FN47">
        <v>2.76369</v>
      </c>
      <c r="FO47">
        <v>9.5802899999999996E-2</v>
      </c>
      <c r="FP47">
        <v>0.102242</v>
      </c>
      <c r="FQ47">
        <v>0.12678800000000001</v>
      </c>
      <c r="FR47">
        <v>0.11765299999999999</v>
      </c>
      <c r="FS47">
        <v>28397.1</v>
      </c>
      <c r="FT47">
        <v>22138.2</v>
      </c>
      <c r="FU47">
        <v>29505.1</v>
      </c>
      <c r="FV47">
        <v>24130.7</v>
      </c>
      <c r="FW47">
        <v>33633.300000000003</v>
      </c>
      <c r="FX47">
        <v>31070.9</v>
      </c>
      <c r="FY47">
        <v>42340.1</v>
      </c>
      <c r="FZ47">
        <v>39346.5</v>
      </c>
      <c r="GA47">
        <v>2.0365700000000002</v>
      </c>
      <c r="GB47">
        <v>1.8826700000000001</v>
      </c>
      <c r="GC47">
        <v>1.69575E-2</v>
      </c>
      <c r="GD47">
        <v>0</v>
      </c>
      <c r="GE47">
        <v>28.657</v>
      </c>
      <c r="GF47">
        <v>999.9</v>
      </c>
      <c r="GG47">
        <v>42</v>
      </c>
      <c r="GH47">
        <v>37.9</v>
      </c>
      <c r="GI47">
        <v>27.6035</v>
      </c>
      <c r="GJ47">
        <v>31.104800000000001</v>
      </c>
      <c r="GK47">
        <v>35.725200000000001</v>
      </c>
      <c r="GL47">
        <v>1</v>
      </c>
      <c r="GM47">
        <v>0.33177800000000002</v>
      </c>
      <c r="GN47">
        <v>2.3234699999999999</v>
      </c>
      <c r="GO47">
        <v>20.2516</v>
      </c>
      <c r="GP47">
        <v>5.2237299999999998</v>
      </c>
      <c r="GQ47">
        <v>11.9123</v>
      </c>
      <c r="GR47">
        <v>4.9637500000000001</v>
      </c>
      <c r="GS47">
        <v>3.2919999999999998</v>
      </c>
      <c r="GT47">
        <v>9999</v>
      </c>
      <c r="GU47">
        <v>9999</v>
      </c>
      <c r="GV47">
        <v>9999</v>
      </c>
      <c r="GW47">
        <v>993.5</v>
      </c>
      <c r="GX47">
        <v>1.8772899999999999</v>
      </c>
      <c r="GY47">
        <v>1.87564</v>
      </c>
      <c r="GZ47">
        <v>1.87436</v>
      </c>
      <c r="HA47">
        <v>1.8736299999999999</v>
      </c>
      <c r="HB47">
        <v>1.8749800000000001</v>
      </c>
      <c r="HC47">
        <v>1.86995</v>
      </c>
      <c r="HD47">
        <v>1.87408</v>
      </c>
      <c r="HE47">
        <v>1.8792</v>
      </c>
      <c r="HF47">
        <v>0</v>
      </c>
      <c r="HG47">
        <v>0</v>
      </c>
      <c r="HH47">
        <v>0</v>
      </c>
      <c r="HI47">
        <v>0</v>
      </c>
      <c r="HJ47" t="s">
        <v>371</v>
      </c>
      <c r="HK47" t="s">
        <v>372</v>
      </c>
      <c r="HL47" t="s">
        <v>373</v>
      </c>
      <c r="HM47" t="s">
        <v>780</v>
      </c>
      <c r="HN47" t="s">
        <v>780</v>
      </c>
      <c r="HO47" t="s">
        <v>373</v>
      </c>
      <c r="HP47">
        <v>0</v>
      </c>
      <c r="HQ47">
        <v>100</v>
      </c>
      <c r="HR47">
        <v>100</v>
      </c>
      <c r="HS47">
        <v>6.556</v>
      </c>
      <c r="HT47">
        <v>1.3069999999999999</v>
      </c>
      <c r="HU47">
        <v>5.2400995113167461</v>
      </c>
      <c r="HV47">
        <v>6.5289834966774643E-3</v>
      </c>
      <c r="HW47">
        <v>-3.637491770542342E-6</v>
      </c>
      <c r="HX47">
        <v>7.2908839589717725E-10</v>
      </c>
      <c r="HY47">
        <v>1.388093153412314</v>
      </c>
      <c r="HZ47">
        <v>0</v>
      </c>
      <c r="IA47">
        <v>0</v>
      </c>
      <c r="IB47">
        <v>0</v>
      </c>
      <c r="IC47">
        <v>1</v>
      </c>
      <c r="ID47">
        <v>2008</v>
      </c>
      <c r="IE47">
        <v>1</v>
      </c>
      <c r="IF47">
        <v>25</v>
      </c>
      <c r="IG47">
        <v>12.8</v>
      </c>
      <c r="IH47">
        <v>14.6</v>
      </c>
      <c r="II47">
        <v>1.0644499999999999</v>
      </c>
      <c r="IJ47">
        <v>2.4401899999999999</v>
      </c>
      <c r="IK47">
        <v>1.42578</v>
      </c>
      <c r="IL47">
        <v>2.2827099999999998</v>
      </c>
      <c r="IM47">
        <v>1.5478499999999999</v>
      </c>
      <c r="IN47">
        <v>2.3803700000000001</v>
      </c>
      <c r="IO47">
        <v>40.374499999999998</v>
      </c>
      <c r="IP47">
        <v>15.086399999999999</v>
      </c>
      <c r="IQ47">
        <v>18</v>
      </c>
      <c r="IR47">
        <v>574.04999999999995</v>
      </c>
      <c r="IS47">
        <v>459.84399999999999</v>
      </c>
      <c r="IT47">
        <v>24.999600000000001</v>
      </c>
      <c r="IU47">
        <v>31.416599999999999</v>
      </c>
      <c r="IV47">
        <v>30</v>
      </c>
      <c r="IW47">
        <v>31.318300000000001</v>
      </c>
      <c r="IX47">
        <v>31.239699999999999</v>
      </c>
      <c r="IY47">
        <v>21.347999999999999</v>
      </c>
      <c r="IZ47">
        <v>15.3751</v>
      </c>
      <c r="JA47">
        <v>9.5293500000000009</v>
      </c>
      <c r="JB47">
        <v>25</v>
      </c>
      <c r="JC47">
        <v>410</v>
      </c>
      <c r="JD47">
        <v>23.396599999999999</v>
      </c>
      <c r="JE47">
        <v>98.382199999999997</v>
      </c>
      <c r="JF47">
        <v>100.127</v>
      </c>
    </row>
    <row r="48" spans="1:266" x14ac:dyDescent="0.2">
      <c r="A48">
        <v>32</v>
      </c>
      <c r="B48">
        <v>1657683470.0999999</v>
      </c>
      <c r="C48">
        <v>5243.5999999046326</v>
      </c>
      <c r="D48" t="s">
        <v>954</v>
      </c>
      <c r="E48" t="s">
        <v>955</v>
      </c>
      <c r="F48" t="s">
        <v>366</v>
      </c>
      <c r="H48" t="s">
        <v>449</v>
      </c>
      <c r="I48" t="s">
        <v>492</v>
      </c>
      <c r="J48" t="s">
        <v>952</v>
      </c>
      <c r="K48">
        <v>1657683470.0999999</v>
      </c>
      <c r="L48">
        <f t="shared" si="0"/>
        <v>4.210535616935426E-3</v>
      </c>
      <c r="M48">
        <f t="shared" si="1"/>
        <v>4.2105356169354256</v>
      </c>
      <c r="N48">
        <f t="shared" si="2"/>
        <v>20.567911192836526</v>
      </c>
      <c r="O48">
        <f t="shared" si="3"/>
        <v>375.82299999999998</v>
      </c>
      <c r="P48">
        <f t="shared" si="4"/>
        <v>265.72463088884268</v>
      </c>
      <c r="Q48">
        <f t="shared" si="5"/>
        <v>26.797824414065726</v>
      </c>
      <c r="R48">
        <f t="shared" si="6"/>
        <v>37.901035862122995</v>
      </c>
      <c r="S48">
        <f t="shared" si="7"/>
        <v>0.34580838350323601</v>
      </c>
      <c r="T48">
        <f t="shared" si="8"/>
        <v>1.9084892741427069</v>
      </c>
      <c r="U48">
        <f t="shared" si="9"/>
        <v>0.31439596518875867</v>
      </c>
      <c r="V48">
        <f t="shared" si="10"/>
        <v>0.19908143004022308</v>
      </c>
      <c r="W48">
        <f t="shared" si="11"/>
        <v>241.73160299999998</v>
      </c>
      <c r="X48">
        <f t="shared" si="12"/>
        <v>28.982739703066219</v>
      </c>
      <c r="Y48">
        <f t="shared" si="13"/>
        <v>28.982739703066219</v>
      </c>
      <c r="Z48">
        <f t="shared" si="14"/>
        <v>4.0177576717157351</v>
      </c>
      <c r="AA48">
        <f t="shared" si="15"/>
        <v>69.445591636685805</v>
      </c>
      <c r="AB48">
        <f t="shared" si="16"/>
        <v>2.7122189131040999</v>
      </c>
      <c r="AC48">
        <f t="shared" si="17"/>
        <v>3.9055307171885691</v>
      </c>
      <c r="AD48">
        <f t="shared" si="18"/>
        <v>1.3055387586116352</v>
      </c>
      <c r="AE48">
        <f t="shared" si="19"/>
        <v>-185.68462070685229</v>
      </c>
      <c r="AF48">
        <f t="shared" si="20"/>
        <v>-50.276370540360936</v>
      </c>
      <c r="AG48">
        <f t="shared" si="21"/>
        <v>-5.7846557984827669</v>
      </c>
      <c r="AH48">
        <f t="shared" si="22"/>
        <v>-1.4044045696003593E-2</v>
      </c>
      <c r="AI48">
        <v>0</v>
      </c>
      <c r="AJ48">
        <v>0</v>
      </c>
      <c r="AK48">
        <f t="shared" si="23"/>
        <v>1</v>
      </c>
      <c r="AL48">
        <f t="shared" si="24"/>
        <v>0</v>
      </c>
      <c r="AM48">
        <f t="shared" si="25"/>
        <v>25501.332779437318</v>
      </c>
      <c r="AN48" t="s">
        <v>367</v>
      </c>
      <c r="AO48" t="s">
        <v>367</v>
      </c>
      <c r="AP48">
        <v>0</v>
      </c>
      <c r="AQ48">
        <v>0</v>
      </c>
      <c r="AR48" t="e">
        <f t="shared" si="26"/>
        <v>#DIV/0!</v>
      </c>
      <c r="AS48">
        <v>0</v>
      </c>
      <c r="AT48" t="s">
        <v>367</v>
      </c>
      <c r="AU48" t="s">
        <v>367</v>
      </c>
      <c r="AV48">
        <v>0</v>
      </c>
      <c r="AW48">
        <v>0</v>
      </c>
      <c r="AX48" t="e">
        <f t="shared" si="27"/>
        <v>#DIV/0!</v>
      </c>
      <c r="AY48">
        <v>0.5</v>
      </c>
      <c r="AZ48">
        <f t="shared" si="28"/>
        <v>1261.1475</v>
      </c>
      <c r="BA48">
        <f t="shared" si="29"/>
        <v>20.567911192836526</v>
      </c>
      <c r="BB48" t="e">
        <f t="shared" si="30"/>
        <v>#DIV/0!</v>
      </c>
      <c r="BC48">
        <f t="shared" si="31"/>
        <v>1.6308886306190613E-2</v>
      </c>
      <c r="BD48" t="e">
        <f t="shared" si="32"/>
        <v>#DIV/0!</v>
      </c>
      <c r="BE48" t="e">
        <f t="shared" si="33"/>
        <v>#DIV/0!</v>
      </c>
      <c r="BF48" t="s">
        <v>367</v>
      </c>
      <c r="BG48">
        <v>0</v>
      </c>
      <c r="BH48" t="e">
        <f t="shared" si="34"/>
        <v>#DIV/0!</v>
      </c>
      <c r="BI48" t="e">
        <f t="shared" si="35"/>
        <v>#DIV/0!</v>
      </c>
      <c r="BJ48" t="e">
        <f t="shared" si="36"/>
        <v>#DIV/0!</v>
      </c>
      <c r="BK48" t="e">
        <f t="shared" si="37"/>
        <v>#DIV/0!</v>
      </c>
      <c r="BL48" t="e">
        <f t="shared" si="38"/>
        <v>#DIV/0!</v>
      </c>
      <c r="BM48" t="e">
        <f t="shared" si="39"/>
        <v>#DIV/0!</v>
      </c>
      <c r="BN48" t="e">
        <f t="shared" si="40"/>
        <v>#DIV/0!</v>
      </c>
      <c r="BO48" t="e">
        <f t="shared" si="41"/>
        <v>#DIV/0!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f t="shared" si="42"/>
        <v>1499.92</v>
      </c>
      <c r="CI48">
        <f t="shared" si="43"/>
        <v>1261.1475</v>
      </c>
      <c r="CJ48">
        <f t="shared" si="44"/>
        <v>0.84080984319163687</v>
      </c>
      <c r="CK48">
        <f t="shared" si="45"/>
        <v>0.16116299735985917</v>
      </c>
      <c r="CL48">
        <v>6</v>
      </c>
      <c r="CM48">
        <v>0.5</v>
      </c>
      <c r="CN48" t="s">
        <v>368</v>
      </c>
      <c r="CO48">
        <v>2</v>
      </c>
      <c r="CP48">
        <v>1657683470.0999999</v>
      </c>
      <c r="CQ48">
        <v>375.82299999999998</v>
      </c>
      <c r="CR48">
        <v>399.97899999999998</v>
      </c>
      <c r="CS48">
        <v>26.894100000000002</v>
      </c>
      <c r="CT48">
        <v>22.425799999999999</v>
      </c>
      <c r="CU48">
        <v>369.40499999999997</v>
      </c>
      <c r="CV48">
        <v>25.4544</v>
      </c>
      <c r="CW48">
        <v>550.18200000000002</v>
      </c>
      <c r="CX48">
        <v>100.748</v>
      </c>
      <c r="CY48">
        <v>0.100101</v>
      </c>
      <c r="CZ48">
        <v>28.4941</v>
      </c>
      <c r="DA48">
        <v>28.868500000000001</v>
      </c>
      <c r="DB48">
        <v>999.9</v>
      </c>
      <c r="DC48">
        <v>0</v>
      </c>
      <c r="DD48">
        <v>0</v>
      </c>
      <c r="DE48">
        <v>4985.62</v>
      </c>
      <c r="DF48">
        <v>0</v>
      </c>
      <c r="DG48">
        <v>1717.63</v>
      </c>
      <c r="DH48">
        <v>-24.1554</v>
      </c>
      <c r="DI48">
        <v>386.21</v>
      </c>
      <c r="DJ48">
        <v>409.154</v>
      </c>
      <c r="DK48">
        <v>4.4683000000000002</v>
      </c>
      <c r="DL48">
        <v>399.97899999999998</v>
      </c>
      <c r="DM48">
        <v>22.425799999999999</v>
      </c>
      <c r="DN48">
        <v>2.70953</v>
      </c>
      <c r="DO48">
        <v>2.25936</v>
      </c>
      <c r="DP48">
        <v>22.343</v>
      </c>
      <c r="DQ48">
        <v>19.389500000000002</v>
      </c>
      <c r="DR48">
        <v>1499.92</v>
      </c>
      <c r="DS48">
        <v>0.97300600000000004</v>
      </c>
      <c r="DT48">
        <v>2.6993799999999998E-2</v>
      </c>
      <c r="DU48">
        <v>0</v>
      </c>
      <c r="DV48">
        <v>2.0829</v>
      </c>
      <c r="DW48">
        <v>0</v>
      </c>
      <c r="DX48">
        <v>17550.7</v>
      </c>
      <c r="DY48">
        <v>13302.9</v>
      </c>
      <c r="DZ48">
        <v>37.875</v>
      </c>
      <c r="EA48">
        <v>39.811999999999998</v>
      </c>
      <c r="EB48">
        <v>38.5</v>
      </c>
      <c r="EC48">
        <v>38.686999999999998</v>
      </c>
      <c r="ED48">
        <v>38</v>
      </c>
      <c r="EE48">
        <v>1459.43</v>
      </c>
      <c r="EF48">
        <v>40.49</v>
      </c>
      <c r="EG48">
        <v>0</v>
      </c>
      <c r="EH48">
        <v>1657683470.7</v>
      </c>
      <c r="EI48">
        <v>0</v>
      </c>
      <c r="EJ48">
        <v>2.318369230769231</v>
      </c>
      <c r="EK48">
        <v>0.32250255704187591</v>
      </c>
      <c r="EL48">
        <v>835.28888960663835</v>
      </c>
      <c r="EM48">
        <v>17534.038461538461</v>
      </c>
      <c r="EN48">
        <v>15</v>
      </c>
      <c r="EO48">
        <v>1657683294.0999999</v>
      </c>
      <c r="EP48" t="s">
        <v>953</v>
      </c>
      <c r="EQ48">
        <v>1657683284.0999999</v>
      </c>
      <c r="ER48">
        <v>1657683294.0999999</v>
      </c>
      <c r="ES48">
        <v>28</v>
      </c>
      <c r="ET48">
        <v>-0.77400000000000002</v>
      </c>
      <c r="EU48">
        <v>1.4E-2</v>
      </c>
      <c r="EV48">
        <v>6.556</v>
      </c>
      <c r="EW48">
        <v>1.3069999999999999</v>
      </c>
      <c r="EX48">
        <v>410</v>
      </c>
      <c r="EY48">
        <v>23</v>
      </c>
      <c r="EZ48">
        <v>0.12</v>
      </c>
      <c r="FA48">
        <v>0.03</v>
      </c>
      <c r="FB48">
        <v>-24.123241463414629</v>
      </c>
      <c r="FC48">
        <v>-4.8131707317078463E-2</v>
      </c>
      <c r="FD48">
        <v>4.1352199196006793E-2</v>
      </c>
      <c r="FE48">
        <v>1</v>
      </c>
      <c r="FF48">
        <v>4.4383382926829258</v>
      </c>
      <c r="FG48">
        <v>0.1554792334494822</v>
      </c>
      <c r="FH48">
        <v>1.541708236964392E-2</v>
      </c>
      <c r="FI48">
        <v>1</v>
      </c>
      <c r="FJ48">
        <v>2</v>
      </c>
      <c r="FK48">
        <v>2</v>
      </c>
      <c r="FL48" t="s">
        <v>382</v>
      </c>
      <c r="FM48">
        <v>3.0558100000000001</v>
      </c>
      <c r="FN48">
        <v>2.7639900000000002</v>
      </c>
      <c r="FO48">
        <v>9.3824500000000005E-2</v>
      </c>
      <c r="FP48">
        <v>0.10029299999999999</v>
      </c>
      <c r="FQ48">
        <v>0.124566</v>
      </c>
      <c r="FR48">
        <v>0.11408</v>
      </c>
      <c r="FS48">
        <v>28457.4</v>
      </c>
      <c r="FT48">
        <v>22183.3</v>
      </c>
      <c r="FU48">
        <v>29503.200000000001</v>
      </c>
      <c r="FV48">
        <v>24127.4</v>
      </c>
      <c r="FW48">
        <v>33715.699999999997</v>
      </c>
      <c r="FX48">
        <v>31194.2</v>
      </c>
      <c r="FY48">
        <v>42334.9</v>
      </c>
      <c r="FZ48">
        <v>39342.1</v>
      </c>
      <c r="GA48">
        <v>2.0371000000000001</v>
      </c>
      <c r="GB48">
        <v>1.8801300000000001</v>
      </c>
      <c r="GC48">
        <v>2.2567799999999999E-2</v>
      </c>
      <c r="GD48">
        <v>0</v>
      </c>
      <c r="GE48">
        <v>28.500499999999999</v>
      </c>
      <c r="GF48">
        <v>999.9</v>
      </c>
      <c r="GG48">
        <v>42.3</v>
      </c>
      <c r="GH48">
        <v>37.799999999999997</v>
      </c>
      <c r="GI48">
        <v>27.6496</v>
      </c>
      <c r="GJ48">
        <v>30.654800000000002</v>
      </c>
      <c r="GK48">
        <v>35.825299999999999</v>
      </c>
      <c r="GL48">
        <v>1</v>
      </c>
      <c r="GM48">
        <v>0.33510400000000001</v>
      </c>
      <c r="GN48">
        <v>2.3047900000000001</v>
      </c>
      <c r="GO48">
        <v>20.252300000000002</v>
      </c>
      <c r="GP48">
        <v>5.2232799999999999</v>
      </c>
      <c r="GQ48">
        <v>11.9129</v>
      </c>
      <c r="GR48">
        <v>4.9637500000000001</v>
      </c>
      <c r="GS48">
        <v>3.2919999999999998</v>
      </c>
      <c r="GT48">
        <v>9999</v>
      </c>
      <c r="GU48">
        <v>9999</v>
      </c>
      <c r="GV48">
        <v>9999</v>
      </c>
      <c r="GW48">
        <v>993.5</v>
      </c>
      <c r="GX48">
        <v>1.8772899999999999</v>
      </c>
      <c r="GY48">
        <v>1.8756299999999999</v>
      </c>
      <c r="GZ48">
        <v>1.8743700000000001</v>
      </c>
      <c r="HA48">
        <v>1.8736200000000001</v>
      </c>
      <c r="HB48">
        <v>1.875</v>
      </c>
      <c r="HC48">
        <v>1.8699300000000001</v>
      </c>
      <c r="HD48">
        <v>1.87409</v>
      </c>
      <c r="HE48">
        <v>1.8792199999999999</v>
      </c>
      <c r="HF48">
        <v>0</v>
      </c>
      <c r="HG48">
        <v>0</v>
      </c>
      <c r="HH48">
        <v>0</v>
      </c>
      <c r="HI48">
        <v>0</v>
      </c>
      <c r="HJ48" t="s">
        <v>371</v>
      </c>
      <c r="HK48" t="s">
        <v>372</v>
      </c>
      <c r="HL48" t="s">
        <v>373</v>
      </c>
      <c r="HM48" t="s">
        <v>780</v>
      </c>
      <c r="HN48" t="s">
        <v>780</v>
      </c>
      <c r="HO48" t="s">
        <v>373</v>
      </c>
      <c r="HP48">
        <v>0</v>
      </c>
      <c r="HQ48">
        <v>100</v>
      </c>
      <c r="HR48">
        <v>100</v>
      </c>
      <c r="HS48">
        <v>6.4180000000000001</v>
      </c>
      <c r="HT48">
        <v>1.4397</v>
      </c>
      <c r="HU48">
        <v>4.4662713878251949</v>
      </c>
      <c r="HV48">
        <v>6.5289834966774643E-3</v>
      </c>
      <c r="HW48">
        <v>-3.637491770542342E-6</v>
      </c>
      <c r="HX48">
        <v>7.2908839589717725E-10</v>
      </c>
      <c r="HY48">
        <v>0.46692454226621249</v>
      </c>
      <c r="HZ48">
        <v>4.1963366034610879E-2</v>
      </c>
      <c r="IA48">
        <v>-4.0001743216473728E-4</v>
      </c>
      <c r="IB48">
        <v>9.9319402524137803E-6</v>
      </c>
      <c r="IC48">
        <v>1</v>
      </c>
      <c r="ID48">
        <v>2008</v>
      </c>
      <c r="IE48">
        <v>1</v>
      </c>
      <c r="IF48">
        <v>25</v>
      </c>
      <c r="IG48">
        <v>3.1</v>
      </c>
      <c r="IH48">
        <v>2.9</v>
      </c>
      <c r="II48">
        <v>1.0437000000000001</v>
      </c>
      <c r="IJ48">
        <v>2.4475099999999999</v>
      </c>
      <c r="IK48">
        <v>1.42578</v>
      </c>
      <c r="IL48">
        <v>2.2827099999999998</v>
      </c>
      <c r="IM48">
        <v>1.5478499999999999</v>
      </c>
      <c r="IN48">
        <v>2.32666</v>
      </c>
      <c r="IO48">
        <v>40.095300000000002</v>
      </c>
      <c r="IP48">
        <v>15.051399999999999</v>
      </c>
      <c r="IQ48">
        <v>18</v>
      </c>
      <c r="IR48">
        <v>574.66399999999999</v>
      </c>
      <c r="IS48">
        <v>458.512</v>
      </c>
      <c r="IT48">
        <v>24.999199999999998</v>
      </c>
      <c r="IU48">
        <v>31.4313</v>
      </c>
      <c r="IV48">
        <v>30.000299999999999</v>
      </c>
      <c r="IW48">
        <v>31.345600000000001</v>
      </c>
      <c r="IX48">
        <v>31.271699999999999</v>
      </c>
      <c r="IY48">
        <v>20.910299999999999</v>
      </c>
      <c r="IZ48">
        <v>19.444600000000001</v>
      </c>
      <c r="JA48">
        <v>9.7106899999999996</v>
      </c>
      <c r="JB48">
        <v>25</v>
      </c>
      <c r="JC48">
        <v>400</v>
      </c>
      <c r="JD48">
        <v>22.444800000000001</v>
      </c>
      <c r="JE48">
        <v>98.372500000000002</v>
      </c>
      <c r="JF48">
        <v>100.11499999999999</v>
      </c>
    </row>
    <row r="49" spans="1:266" x14ac:dyDescent="0.2">
      <c r="A49">
        <v>33</v>
      </c>
      <c r="B49">
        <v>1657683545.5999999</v>
      </c>
      <c r="C49">
        <v>5319.0999999046326</v>
      </c>
      <c r="D49" t="s">
        <v>956</v>
      </c>
      <c r="E49" t="s">
        <v>957</v>
      </c>
      <c r="F49" t="s">
        <v>366</v>
      </c>
      <c r="H49" t="s">
        <v>449</v>
      </c>
      <c r="I49" t="s">
        <v>492</v>
      </c>
      <c r="J49" t="s">
        <v>952</v>
      </c>
      <c r="K49">
        <v>1657683545.5999999</v>
      </c>
      <c r="L49">
        <f t="shared" si="0"/>
        <v>4.2649509945377325E-3</v>
      </c>
      <c r="M49">
        <f t="shared" si="1"/>
        <v>4.2649509945377329</v>
      </c>
      <c r="N49">
        <f t="shared" si="2"/>
        <v>14.678727775216354</v>
      </c>
      <c r="O49">
        <f t="shared" si="3"/>
        <v>282.72800000000001</v>
      </c>
      <c r="P49">
        <f t="shared" si="4"/>
        <v>204.89366277500187</v>
      </c>
      <c r="Q49">
        <f t="shared" si="5"/>
        <v>20.662984356908225</v>
      </c>
      <c r="R49">
        <f t="shared" si="6"/>
        <v>28.512371549896002</v>
      </c>
      <c r="S49">
        <f t="shared" si="7"/>
        <v>0.35126235669629774</v>
      </c>
      <c r="T49">
        <f t="shared" si="8"/>
        <v>1.9058170045908387</v>
      </c>
      <c r="U49">
        <f t="shared" si="9"/>
        <v>0.31885995691436564</v>
      </c>
      <c r="V49">
        <f t="shared" si="10"/>
        <v>0.20194903153839905</v>
      </c>
      <c r="W49">
        <f t="shared" si="11"/>
        <v>241.72521900000004</v>
      </c>
      <c r="X49">
        <f t="shared" si="12"/>
        <v>28.988737813546361</v>
      </c>
      <c r="Y49">
        <f t="shared" si="13"/>
        <v>28.988737813546361</v>
      </c>
      <c r="Z49">
        <f t="shared" si="14"/>
        <v>4.0191525589736354</v>
      </c>
      <c r="AA49">
        <f t="shared" si="15"/>
        <v>69.417836002084201</v>
      </c>
      <c r="AB49">
        <f t="shared" si="16"/>
        <v>2.7152949177536003</v>
      </c>
      <c r="AC49">
        <f t="shared" si="17"/>
        <v>3.9115234270225252</v>
      </c>
      <c r="AD49">
        <f t="shared" si="18"/>
        <v>1.3038576412200351</v>
      </c>
      <c r="AE49">
        <f t="shared" si="19"/>
        <v>-188.08433885911401</v>
      </c>
      <c r="AF49">
        <f t="shared" si="20"/>
        <v>-48.109752659773115</v>
      </c>
      <c r="AG49">
        <f t="shared" si="21"/>
        <v>-5.5440249391804919</v>
      </c>
      <c r="AH49">
        <f t="shared" si="22"/>
        <v>-1.2897458067591572E-2</v>
      </c>
      <c r="AI49">
        <v>0</v>
      </c>
      <c r="AJ49">
        <v>0</v>
      </c>
      <c r="AK49">
        <f t="shared" si="23"/>
        <v>1</v>
      </c>
      <c r="AL49">
        <f t="shared" si="24"/>
        <v>0</v>
      </c>
      <c r="AM49">
        <f t="shared" si="25"/>
        <v>25432.313310748672</v>
      </c>
      <c r="AN49" t="s">
        <v>367</v>
      </c>
      <c r="AO49" t="s">
        <v>367</v>
      </c>
      <c r="AP49">
        <v>0</v>
      </c>
      <c r="AQ49">
        <v>0</v>
      </c>
      <c r="AR49" t="e">
        <f t="shared" si="26"/>
        <v>#DIV/0!</v>
      </c>
      <c r="AS49">
        <v>0</v>
      </c>
      <c r="AT49" t="s">
        <v>367</v>
      </c>
      <c r="AU49" t="s">
        <v>367</v>
      </c>
      <c r="AV49">
        <v>0</v>
      </c>
      <c r="AW49">
        <v>0</v>
      </c>
      <c r="AX49" t="e">
        <f t="shared" si="27"/>
        <v>#DIV/0!</v>
      </c>
      <c r="AY49">
        <v>0.5</v>
      </c>
      <c r="AZ49">
        <f t="shared" si="28"/>
        <v>1261.1139000000001</v>
      </c>
      <c r="BA49">
        <f t="shared" si="29"/>
        <v>14.678727775216354</v>
      </c>
      <c r="BB49" t="e">
        <f t="shared" si="30"/>
        <v>#DIV/0!</v>
      </c>
      <c r="BC49">
        <f t="shared" si="31"/>
        <v>1.163949408155469E-2</v>
      </c>
      <c r="BD49" t="e">
        <f t="shared" si="32"/>
        <v>#DIV/0!</v>
      </c>
      <c r="BE49" t="e">
        <f t="shared" si="33"/>
        <v>#DIV/0!</v>
      </c>
      <c r="BF49" t="s">
        <v>367</v>
      </c>
      <c r="BG49">
        <v>0</v>
      </c>
      <c r="BH49" t="e">
        <f t="shared" si="34"/>
        <v>#DIV/0!</v>
      </c>
      <c r="BI49" t="e">
        <f t="shared" si="35"/>
        <v>#DIV/0!</v>
      </c>
      <c r="BJ49" t="e">
        <f t="shared" si="36"/>
        <v>#DIV/0!</v>
      </c>
      <c r="BK49" t="e">
        <f t="shared" si="37"/>
        <v>#DIV/0!</v>
      </c>
      <c r="BL49" t="e">
        <f t="shared" si="38"/>
        <v>#DIV/0!</v>
      </c>
      <c r="BM49" t="e">
        <f t="shared" si="39"/>
        <v>#DIV/0!</v>
      </c>
      <c r="BN49" t="e">
        <f t="shared" si="40"/>
        <v>#DIV/0!</v>
      </c>
      <c r="BO49" t="e">
        <f t="shared" si="41"/>
        <v>#DIV/0!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f t="shared" si="42"/>
        <v>1499.88</v>
      </c>
      <c r="CI49">
        <f t="shared" si="43"/>
        <v>1261.1139000000001</v>
      </c>
      <c r="CJ49">
        <f t="shared" si="44"/>
        <v>0.84080986478918318</v>
      </c>
      <c r="CK49">
        <f t="shared" si="45"/>
        <v>0.16116303904312346</v>
      </c>
      <c r="CL49">
        <v>6</v>
      </c>
      <c r="CM49">
        <v>0.5</v>
      </c>
      <c r="CN49" t="s">
        <v>368</v>
      </c>
      <c r="CO49">
        <v>2</v>
      </c>
      <c r="CP49">
        <v>1657683545.5999999</v>
      </c>
      <c r="CQ49">
        <v>282.72800000000001</v>
      </c>
      <c r="CR49">
        <v>300.05200000000002</v>
      </c>
      <c r="CS49">
        <v>26.924800000000001</v>
      </c>
      <c r="CT49">
        <v>22.398599999999998</v>
      </c>
      <c r="CU49">
        <v>276.68099999999998</v>
      </c>
      <c r="CV49">
        <v>25.483899999999998</v>
      </c>
      <c r="CW49">
        <v>550.14599999999996</v>
      </c>
      <c r="CX49">
        <v>100.747</v>
      </c>
      <c r="CY49">
        <v>0.100357</v>
      </c>
      <c r="CZ49">
        <v>28.520499999999998</v>
      </c>
      <c r="DA49">
        <v>28.924800000000001</v>
      </c>
      <c r="DB49">
        <v>999.9</v>
      </c>
      <c r="DC49">
        <v>0</v>
      </c>
      <c r="DD49">
        <v>0</v>
      </c>
      <c r="DE49">
        <v>4974.38</v>
      </c>
      <c r="DF49">
        <v>0</v>
      </c>
      <c r="DG49">
        <v>1715.03</v>
      </c>
      <c r="DH49">
        <v>-17.3613</v>
      </c>
      <c r="DI49">
        <v>290.51299999999998</v>
      </c>
      <c r="DJ49">
        <v>306.92700000000002</v>
      </c>
      <c r="DK49">
        <v>4.5262399999999996</v>
      </c>
      <c r="DL49">
        <v>300.05200000000002</v>
      </c>
      <c r="DM49">
        <v>22.398599999999998</v>
      </c>
      <c r="DN49">
        <v>2.7126000000000001</v>
      </c>
      <c r="DO49">
        <v>2.2566000000000002</v>
      </c>
      <c r="DP49">
        <v>22.361699999999999</v>
      </c>
      <c r="DQ49">
        <v>19.369900000000001</v>
      </c>
      <c r="DR49">
        <v>1499.88</v>
      </c>
      <c r="DS49">
        <v>0.97300600000000004</v>
      </c>
      <c r="DT49">
        <v>2.6993799999999998E-2</v>
      </c>
      <c r="DU49">
        <v>0</v>
      </c>
      <c r="DV49">
        <v>2.3370000000000002</v>
      </c>
      <c r="DW49">
        <v>0</v>
      </c>
      <c r="DX49">
        <v>17229.099999999999</v>
      </c>
      <c r="DY49">
        <v>13302.5</v>
      </c>
      <c r="DZ49">
        <v>37.936999999999998</v>
      </c>
      <c r="EA49">
        <v>39.875</v>
      </c>
      <c r="EB49">
        <v>38.5</v>
      </c>
      <c r="EC49">
        <v>38.811999999999998</v>
      </c>
      <c r="ED49">
        <v>38.061999999999998</v>
      </c>
      <c r="EE49">
        <v>1459.39</v>
      </c>
      <c r="EF49">
        <v>40.49</v>
      </c>
      <c r="EG49">
        <v>0</v>
      </c>
      <c r="EH49">
        <v>1657683546.3</v>
      </c>
      <c r="EI49">
        <v>0</v>
      </c>
      <c r="EJ49">
        <v>2.355665384615385</v>
      </c>
      <c r="EK49">
        <v>-0.95103247896229981</v>
      </c>
      <c r="EL49">
        <v>-322.33504456929882</v>
      </c>
      <c r="EM49">
        <v>17215.849999999999</v>
      </c>
      <c r="EN49">
        <v>15</v>
      </c>
      <c r="EO49">
        <v>1657683564.0999999</v>
      </c>
      <c r="EP49" t="s">
        <v>958</v>
      </c>
      <c r="EQ49">
        <v>1657683564.0999999</v>
      </c>
      <c r="ER49">
        <v>1657683294.0999999</v>
      </c>
      <c r="ES49">
        <v>29</v>
      </c>
      <c r="ET49">
        <v>-4.2999999999999997E-2</v>
      </c>
      <c r="EU49">
        <v>1.4E-2</v>
      </c>
      <c r="EV49">
        <v>6.0469999999999997</v>
      </c>
      <c r="EW49">
        <v>1.3069999999999999</v>
      </c>
      <c r="EX49">
        <v>300</v>
      </c>
      <c r="EY49">
        <v>23</v>
      </c>
      <c r="EZ49">
        <v>0.09</v>
      </c>
      <c r="FA49">
        <v>0.03</v>
      </c>
      <c r="FB49">
        <v>-17.354957500000001</v>
      </c>
      <c r="FC49">
        <v>5.126116322706397E-2</v>
      </c>
      <c r="FD49">
        <v>1.9406015658810619E-2</v>
      </c>
      <c r="FE49">
        <v>1</v>
      </c>
      <c r="FF49">
        <v>4.5199850000000001</v>
      </c>
      <c r="FG49">
        <v>3.024517823638553E-2</v>
      </c>
      <c r="FH49">
        <v>3.1411518587931659E-3</v>
      </c>
      <c r="FI49">
        <v>1</v>
      </c>
      <c r="FJ49">
        <v>2</v>
      </c>
      <c r="FK49">
        <v>2</v>
      </c>
      <c r="FL49" t="s">
        <v>382</v>
      </c>
      <c r="FM49">
        <v>3.0556700000000001</v>
      </c>
      <c r="FN49">
        <v>2.7642000000000002</v>
      </c>
      <c r="FO49">
        <v>7.4202500000000005E-2</v>
      </c>
      <c r="FP49">
        <v>7.9777100000000004E-2</v>
      </c>
      <c r="FQ49">
        <v>0.124653</v>
      </c>
      <c r="FR49">
        <v>0.113971</v>
      </c>
      <c r="FS49">
        <v>29068.799999999999</v>
      </c>
      <c r="FT49">
        <v>22686</v>
      </c>
      <c r="FU49">
        <v>29498.400000000001</v>
      </c>
      <c r="FV49">
        <v>24124</v>
      </c>
      <c r="FW49">
        <v>33705.300000000003</v>
      </c>
      <c r="FX49">
        <v>31192.9</v>
      </c>
      <c r="FY49">
        <v>42326.7</v>
      </c>
      <c r="FZ49">
        <v>39336.300000000003</v>
      </c>
      <c r="GA49">
        <v>2.0364499999999999</v>
      </c>
      <c r="GB49">
        <v>1.8791500000000001</v>
      </c>
      <c r="GC49">
        <v>2.2847200000000002E-2</v>
      </c>
      <c r="GD49">
        <v>0</v>
      </c>
      <c r="GE49">
        <v>28.552199999999999</v>
      </c>
      <c r="GF49">
        <v>999.9</v>
      </c>
      <c r="GG49">
        <v>42.3</v>
      </c>
      <c r="GH49">
        <v>37.700000000000003</v>
      </c>
      <c r="GI49">
        <v>27.499300000000002</v>
      </c>
      <c r="GJ49">
        <v>31.0748</v>
      </c>
      <c r="GK49">
        <v>36.546500000000002</v>
      </c>
      <c r="GL49">
        <v>1</v>
      </c>
      <c r="GM49">
        <v>0.34060000000000001</v>
      </c>
      <c r="GN49">
        <v>2.34931</v>
      </c>
      <c r="GO49">
        <v>20.2515</v>
      </c>
      <c r="GP49">
        <v>5.2264200000000001</v>
      </c>
      <c r="GQ49">
        <v>11.9123</v>
      </c>
      <c r="GR49">
        <v>4.9638499999999999</v>
      </c>
      <c r="GS49">
        <v>3.2919999999999998</v>
      </c>
      <c r="GT49">
        <v>9999</v>
      </c>
      <c r="GU49">
        <v>9999</v>
      </c>
      <c r="GV49">
        <v>9999</v>
      </c>
      <c r="GW49">
        <v>993.6</v>
      </c>
      <c r="GX49">
        <v>1.8772899999999999</v>
      </c>
      <c r="GY49">
        <v>1.8756200000000001</v>
      </c>
      <c r="GZ49">
        <v>1.87439</v>
      </c>
      <c r="HA49">
        <v>1.8736299999999999</v>
      </c>
      <c r="HB49">
        <v>1.875</v>
      </c>
      <c r="HC49">
        <v>1.8699600000000001</v>
      </c>
      <c r="HD49">
        <v>1.87409</v>
      </c>
      <c r="HE49">
        <v>1.8792500000000001</v>
      </c>
      <c r="HF49">
        <v>0</v>
      </c>
      <c r="HG49">
        <v>0</v>
      </c>
      <c r="HH49">
        <v>0</v>
      </c>
      <c r="HI49">
        <v>0</v>
      </c>
      <c r="HJ49" t="s">
        <v>371</v>
      </c>
      <c r="HK49" t="s">
        <v>372</v>
      </c>
      <c r="HL49" t="s">
        <v>373</v>
      </c>
      <c r="HM49" t="s">
        <v>780</v>
      </c>
      <c r="HN49" t="s">
        <v>780</v>
      </c>
      <c r="HO49" t="s">
        <v>373</v>
      </c>
      <c r="HP49">
        <v>0</v>
      </c>
      <c r="HQ49">
        <v>100</v>
      </c>
      <c r="HR49">
        <v>100</v>
      </c>
      <c r="HS49">
        <v>6.0469999999999997</v>
      </c>
      <c r="HT49">
        <v>1.4409000000000001</v>
      </c>
      <c r="HU49">
        <v>4.4662713878251949</v>
      </c>
      <c r="HV49">
        <v>6.5289834966774643E-3</v>
      </c>
      <c r="HW49">
        <v>-3.637491770542342E-6</v>
      </c>
      <c r="HX49">
        <v>7.2908839589717725E-10</v>
      </c>
      <c r="HY49">
        <v>0.46692454226621249</v>
      </c>
      <c r="HZ49">
        <v>4.1963366034610879E-2</v>
      </c>
      <c r="IA49">
        <v>-4.0001743216473728E-4</v>
      </c>
      <c r="IB49">
        <v>9.9319402524137803E-6</v>
      </c>
      <c r="IC49">
        <v>1</v>
      </c>
      <c r="ID49">
        <v>2008</v>
      </c>
      <c r="IE49">
        <v>1</v>
      </c>
      <c r="IF49">
        <v>25</v>
      </c>
      <c r="IG49">
        <v>4.4000000000000004</v>
      </c>
      <c r="IH49">
        <v>4.2</v>
      </c>
      <c r="II49">
        <v>0.82519500000000001</v>
      </c>
      <c r="IJ49">
        <v>2.4487299999999999</v>
      </c>
      <c r="IK49">
        <v>1.42578</v>
      </c>
      <c r="IL49">
        <v>2.2839399999999999</v>
      </c>
      <c r="IM49">
        <v>1.5478499999999999</v>
      </c>
      <c r="IN49">
        <v>2.4023400000000001</v>
      </c>
      <c r="IO49">
        <v>40.019399999999997</v>
      </c>
      <c r="IP49">
        <v>15.033899999999999</v>
      </c>
      <c r="IQ49">
        <v>18</v>
      </c>
      <c r="IR49">
        <v>574.61699999999996</v>
      </c>
      <c r="IS49">
        <v>458.255</v>
      </c>
      <c r="IT49">
        <v>24.9998</v>
      </c>
      <c r="IU49">
        <v>31.487500000000001</v>
      </c>
      <c r="IV49">
        <v>30.000299999999999</v>
      </c>
      <c r="IW49">
        <v>31.391200000000001</v>
      </c>
      <c r="IX49">
        <v>31.317599999999999</v>
      </c>
      <c r="IY49">
        <v>16.531400000000001</v>
      </c>
      <c r="IZ49">
        <v>19.159500000000001</v>
      </c>
      <c r="JA49">
        <v>9.3343600000000002</v>
      </c>
      <c r="JB49">
        <v>25</v>
      </c>
      <c r="JC49">
        <v>300</v>
      </c>
      <c r="JD49">
        <v>22.440300000000001</v>
      </c>
      <c r="JE49">
        <v>98.354699999999994</v>
      </c>
      <c r="JF49">
        <v>100.101</v>
      </c>
    </row>
    <row r="50" spans="1:266" x14ac:dyDescent="0.2">
      <c r="A50">
        <v>34</v>
      </c>
      <c r="B50">
        <v>1657683640.0999999</v>
      </c>
      <c r="C50">
        <v>5413.5999999046326</v>
      </c>
      <c r="D50" t="s">
        <v>959</v>
      </c>
      <c r="E50" t="s">
        <v>960</v>
      </c>
      <c r="F50" t="s">
        <v>366</v>
      </c>
      <c r="H50" t="s">
        <v>449</v>
      </c>
      <c r="I50" t="s">
        <v>492</v>
      </c>
      <c r="J50" t="s">
        <v>952</v>
      </c>
      <c r="K50">
        <v>1657683640.0999999</v>
      </c>
      <c r="L50">
        <f t="shared" si="0"/>
        <v>4.4780062848885785E-3</v>
      </c>
      <c r="M50">
        <f t="shared" si="1"/>
        <v>4.4780062848885782</v>
      </c>
      <c r="N50">
        <f t="shared" si="2"/>
        <v>8.5715554497189448</v>
      </c>
      <c r="O50">
        <f t="shared" si="3"/>
        <v>189.70599999999999</v>
      </c>
      <c r="P50">
        <f t="shared" si="4"/>
        <v>146.03038257729327</v>
      </c>
      <c r="Q50">
        <f t="shared" si="5"/>
        <v>14.726621872109515</v>
      </c>
      <c r="R50">
        <f t="shared" si="6"/>
        <v>19.131145721621998</v>
      </c>
      <c r="S50">
        <f t="shared" si="7"/>
        <v>0.37314887858940238</v>
      </c>
      <c r="T50">
        <f t="shared" si="8"/>
        <v>1.905064161451488</v>
      </c>
      <c r="U50">
        <f t="shared" si="9"/>
        <v>0.33679326508914614</v>
      </c>
      <c r="V50">
        <f t="shared" si="10"/>
        <v>0.21346624994693869</v>
      </c>
      <c r="W50">
        <f t="shared" si="11"/>
        <v>241.730007</v>
      </c>
      <c r="X50">
        <f t="shared" si="12"/>
        <v>28.891805944047114</v>
      </c>
      <c r="Y50">
        <f t="shared" si="13"/>
        <v>28.891805944047114</v>
      </c>
      <c r="Z50">
        <f t="shared" si="14"/>
        <v>3.9966622730991541</v>
      </c>
      <c r="AA50">
        <f t="shared" si="15"/>
        <v>69.09583602629499</v>
      </c>
      <c r="AB50">
        <f t="shared" si="16"/>
        <v>2.7003307731128996</v>
      </c>
      <c r="AC50">
        <f t="shared" si="17"/>
        <v>3.9080947976159757</v>
      </c>
      <c r="AD50">
        <f t="shared" si="18"/>
        <v>1.2963314999862545</v>
      </c>
      <c r="AE50">
        <f t="shared" si="19"/>
        <v>-197.48007716358632</v>
      </c>
      <c r="AF50">
        <f t="shared" si="20"/>
        <v>-39.686138977714783</v>
      </c>
      <c r="AG50">
        <f t="shared" si="21"/>
        <v>-4.5725717118703519</v>
      </c>
      <c r="AH50">
        <f t="shared" si="22"/>
        <v>-8.780853171451497E-3</v>
      </c>
      <c r="AI50">
        <v>0</v>
      </c>
      <c r="AJ50">
        <v>0</v>
      </c>
      <c r="AK50">
        <f t="shared" si="23"/>
        <v>1</v>
      </c>
      <c r="AL50">
        <f t="shared" si="24"/>
        <v>0</v>
      </c>
      <c r="AM50">
        <f t="shared" si="25"/>
        <v>25414.802037717265</v>
      </c>
      <c r="AN50" t="s">
        <v>367</v>
      </c>
      <c r="AO50" t="s">
        <v>367</v>
      </c>
      <c r="AP50">
        <v>0</v>
      </c>
      <c r="AQ50">
        <v>0</v>
      </c>
      <c r="AR50" t="e">
        <f t="shared" si="26"/>
        <v>#DIV/0!</v>
      </c>
      <c r="AS50">
        <v>0</v>
      </c>
      <c r="AT50" t="s">
        <v>367</v>
      </c>
      <c r="AU50" t="s">
        <v>367</v>
      </c>
      <c r="AV50">
        <v>0</v>
      </c>
      <c r="AW50">
        <v>0</v>
      </c>
      <c r="AX50" t="e">
        <f t="shared" si="27"/>
        <v>#DIV/0!</v>
      </c>
      <c r="AY50">
        <v>0.5</v>
      </c>
      <c r="AZ50">
        <f t="shared" si="28"/>
        <v>1261.1391000000001</v>
      </c>
      <c r="BA50">
        <f t="shared" si="29"/>
        <v>8.5715554497189448</v>
      </c>
      <c r="BB50" t="e">
        <f t="shared" si="30"/>
        <v>#DIV/0!</v>
      </c>
      <c r="BC50">
        <f t="shared" si="31"/>
        <v>6.7966772655918325E-3</v>
      </c>
      <c r="BD50" t="e">
        <f t="shared" si="32"/>
        <v>#DIV/0!</v>
      </c>
      <c r="BE50" t="e">
        <f t="shared" si="33"/>
        <v>#DIV/0!</v>
      </c>
      <c r="BF50" t="s">
        <v>367</v>
      </c>
      <c r="BG50">
        <v>0</v>
      </c>
      <c r="BH50" t="e">
        <f t="shared" si="34"/>
        <v>#DIV/0!</v>
      </c>
      <c r="BI50" t="e">
        <f t="shared" si="35"/>
        <v>#DIV/0!</v>
      </c>
      <c r="BJ50" t="e">
        <f t="shared" si="36"/>
        <v>#DIV/0!</v>
      </c>
      <c r="BK50" t="e">
        <f t="shared" si="37"/>
        <v>#DIV/0!</v>
      </c>
      <c r="BL50" t="e">
        <f t="shared" si="38"/>
        <v>#DIV/0!</v>
      </c>
      <c r="BM50" t="e">
        <f t="shared" si="39"/>
        <v>#DIV/0!</v>
      </c>
      <c r="BN50" t="e">
        <f t="shared" si="40"/>
        <v>#DIV/0!</v>
      </c>
      <c r="BO50" t="e">
        <f t="shared" si="41"/>
        <v>#DIV/0!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f t="shared" si="42"/>
        <v>1499.91</v>
      </c>
      <c r="CI50">
        <f t="shared" si="43"/>
        <v>1261.1391000000001</v>
      </c>
      <c r="CJ50">
        <f t="shared" si="44"/>
        <v>0.84080984859091545</v>
      </c>
      <c r="CK50">
        <f t="shared" si="45"/>
        <v>0.16116300778046683</v>
      </c>
      <c r="CL50">
        <v>6</v>
      </c>
      <c r="CM50">
        <v>0.5</v>
      </c>
      <c r="CN50" t="s">
        <v>368</v>
      </c>
      <c r="CO50">
        <v>2</v>
      </c>
      <c r="CP50">
        <v>1657683640.0999999</v>
      </c>
      <c r="CQ50">
        <v>189.70599999999999</v>
      </c>
      <c r="CR50">
        <v>199.97900000000001</v>
      </c>
      <c r="CS50">
        <v>26.776700000000002</v>
      </c>
      <c r="CT50">
        <v>22.0245</v>
      </c>
      <c r="CU50">
        <v>184.13499999999999</v>
      </c>
      <c r="CV50">
        <v>25.3416</v>
      </c>
      <c r="CW50">
        <v>550.24199999999996</v>
      </c>
      <c r="CX50">
        <v>100.746</v>
      </c>
      <c r="CY50">
        <v>0.100287</v>
      </c>
      <c r="CZ50">
        <v>28.505400000000002</v>
      </c>
      <c r="DA50">
        <v>28.925000000000001</v>
      </c>
      <c r="DB50">
        <v>999.9</v>
      </c>
      <c r="DC50">
        <v>0</v>
      </c>
      <c r="DD50">
        <v>0</v>
      </c>
      <c r="DE50">
        <v>4971.25</v>
      </c>
      <c r="DF50">
        <v>0</v>
      </c>
      <c r="DG50">
        <v>1724.71</v>
      </c>
      <c r="DH50">
        <v>-10.3369</v>
      </c>
      <c r="DI50">
        <v>194.86</v>
      </c>
      <c r="DJ50">
        <v>204.483</v>
      </c>
      <c r="DK50">
        <v>4.7522500000000001</v>
      </c>
      <c r="DL50">
        <v>199.97900000000001</v>
      </c>
      <c r="DM50">
        <v>22.0245</v>
      </c>
      <c r="DN50">
        <v>2.6976599999999999</v>
      </c>
      <c r="DO50">
        <v>2.21889</v>
      </c>
      <c r="DP50">
        <v>22.270900000000001</v>
      </c>
      <c r="DQ50">
        <v>19.099299999999999</v>
      </c>
      <c r="DR50">
        <v>1499.91</v>
      </c>
      <c r="DS50">
        <v>0.97300600000000004</v>
      </c>
      <c r="DT50">
        <v>2.6993799999999998E-2</v>
      </c>
      <c r="DU50">
        <v>0</v>
      </c>
      <c r="DV50">
        <v>2.4217</v>
      </c>
      <c r="DW50">
        <v>0</v>
      </c>
      <c r="DX50">
        <v>16960.099999999999</v>
      </c>
      <c r="DY50">
        <v>13302.8</v>
      </c>
      <c r="DZ50">
        <v>37.875</v>
      </c>
      <c r="EA50">
        <v>39.75</v>
      </c>
      <c r="EB50">
        <v>38.436999999999998</v>
      </c>
      <c r="EC50">
        <v>38.75</v>
      </c>
      <c r="ED50">
        <v>37.936999999999998</v>
      </c>
      <c r="EE50">
        <v>1459.42</v>
      </c>
      <c r="EF50">
        <v>40.49</v>
      </c>
      <c r="EG50">
        <v>0</v>
      </c>
      <c r="EH50">
        <v>1657683641.0999999</v>
      </c>
      <c r="EI50">
        <v>0</v>
      </c>
      <c r="EJ50">
        <v>2.338834615384616</v>
      </c>
      <c r="EK50">
        <v>0.64016753421287886</v>
      </c>
      <c r="EL50">
        <v>-192.6153850361444</v>
      </c>
      <c r="EM50">
        <v>16990.63846153846</v>
      </c>
      <c r="EN50">
        <v>15</v>
      </c>
      <c r="EO50">
        <v>1657683660.0999999</v>
      </c>
      <c r="EP50" t="s">
        <v>961</v>
      </c>
      <c r="EQ50">
        <v>1657683660.0999999</v>
      </c>
      <c r="ER50">
        <v>1657683294.0999999</v>
      </c>
      <c r="ES50">
        <v>30</v>
      </c>
      <c r="ET50">
        <v>0.01</v>
      </c>
      <c r="EU50">
        <v>1.4E-2</v>
      </c>
      <c r="EV50">
        <v>5.5709999999999997</v>
      </c>
      <c r="EW50">
        <v>1.3069999999999999</v>
      </c>
      <c r="EX50">
        <v>200</v>
      </c>
      <c r="EY50">
        <v>23</v>
      </c>
      <c r="EZ50">
        <v>0.15</v>
      </c>
      <c r="FA50">
        <v>0.03</v>
      </c>
      <c r="FB50">
        <v>-10.347552500000001</v>
      </c>
      <c r="FC50">
        <v>-0.1218720450281098</v>
      </c>
      <c r="FD50">
        <v>3.1043590220043941E-2</v>
      </c>
      <c r="FE50">
        <v>0</v>
      </c>
      <c r="FF50">
        <v>4.79483675</v>
      </c>
      <c r="FG50">
        <v>-0.26767103189494512</v>
      </c>
      <c r="FH50">
        <v>3.4072046121967819E-2</v>
      </c>
      <c r="FI50">
        <v>1</v>
      </c>
      <c r="FJ50">
        <v>1</v>
      </c>
      <c r="FK50">
        <v>2</v>
      </c>
      <c r="FL50" t="s">
        <v>370</v>
      </c>
      <c r="FM50">
        <v>3.05585</v>
      </c>
      <c r="FN50">
        <v>2.7641200000000001</v>
      </c>
      <c r="FO50">
        <v>5.19832E-2</v>
      </c>
      <c r="FP50">
        <v>5.6299099999999998E-2</v>
      </c>
      <c r="FQ50">
        <v>0.12416199999999999</v>
      </c>
      <c r="FR50">
        <v>0.11264100000000001</v>
      </c>
      <c r="FS50">
        <v>29764.7</v>
      </c>
      <c r="FT50">
        <v>23264.9</v>
      </c>
      <c r="FU50">
        <v>29496.5</v>
      </c>
      <c r="FV50">
        <v>24124.1</v>
      </c>
      <c r="FW50">
        <v>33721.199999999997</v>
      </c>
      <c r="FX50">
        <v>31239.200000000001</v>
      </c>
      <c r="FY50">
        <v>42323.6</v>
      </c>
      <c r="FZ50">
        <v>39336.199999999997</v>
      </c>
      <c r="GA50">
        <v>2.0366200000000001</v>
      </c>
      <c r="GB50">
        <v>1.8786</v>
      </c>
      <c r="GC50">
        <v>2.5779E-2</v>
      </c>
      <c r="GD50">
        <v>0</v>
      </c>
      <c r="GE50">
        <v>28.5046</v>
      </c>
      <c r="GF50">
        <v>999.9</v>
      </c>
      <c r="GG50">
        <v>42.4</v>
      </c>
      <c r="GH50">
        <v>37.6</v>
      </c>
      <c r="GI50">
        <v>27.4163</v>
      </c>
      <c r="GJ50">
        <v>30.794799999999999</v>
      </c>
      <c r="GK50">
        <v>36.185899999999997</v>
      </c>
      <c r="GL50">
        <v>1</v>
      </c>
      <c r="GM50">
        <v>0.34111999999999998</v>
      </c>
      <c r="GN50">
        <v>2.3464399999999999</v>
      </c>
      <c r="GO50">
        <v>20.2516</v>
      </c>
      <c r="GP50">
        <v>5.2232799999999999</v>
      </c>
      <c r="GQ50">
        <v>11.912000000000001</v>
      </c>
      <c r="GR50">
        <v>4.9638</v>
      </c>
      <c r="GS50">
        <v>3.2919999999999998</v>
      </c>
      <c r="GT50">
        <v>9999</v>
      </c>
      <c r="GU50">
        <v>9999</v>
      </c>
      <c r="GV50">
        <v>9999</v>
      </c>
      <c r="GW50">
        <v>993.6</v>
      </c>
      <c r="GX50">
        <v>1.8772899999999999</v>
      </c>
      <c r="GY50">
        <v>1.87561</v>
      </c>
      <c r="GZ50">
        <v>1.87429</v>
      </c>
      <c r="HA50">
        <v>1.8735999999999999</v>
      </c>
      <c r="HB50">
        <v>1.875</v>
      </c>
      <c r="HC50">
        <v>1.8698900000000001</v>
      </c>
      <c r="HD50">
        <v>1.87408</v>
      </c>
      <c r="HE50">
        <v>1.8792599999999999</v>
      </c>
      <c r="HF50">
        <v>0</v>
      </c>
      <c r="HG50">
        <v>0</v>
      </c>
      <c r="HH50">
        <v>0</v>
      </c>
      <c r="HI50">
        <v>0</v>
      </c>
      <c r="HJ50" t="s">
        <v>371</v>
      </c>
      <c r="HK50" t="s">
        <v>372</v>
      </c>
      <c r="HL50" t="s">
        <v>373</v>
      </c>
      <c r="HM50" t="s">
        <v>780</v>
      </c>
      <c r="HN50" t="s">
        <v>780</v>
      </c>
      <c r="HO50" t="s">
        <v>373</v>
      </c>
      <c r="HP50">
        <v>0</v>
      </c>
      <c r="HQ50">
        <v>100</v>
      </c>
      <c r="HR50">
        <v>100</v>
      </c>
      <c r="HS50">
        <v>5.5709999999999997</v>
      </c>
      <c r="HT50">
        <v>1.4351</v>
      </c>
      <c r="HU50">
        <v>4.4236416267795491</v>
      </c>
      <c r="HV50">
        <v>6.5289834966774643E-3</v>
      </c>
      <c r="HW50">
        <v>-3.637491770542342E-6</v>
      </c>
      <c r="HX50">
        <v>7.2908839589717725E-10</v>
      </c>
      <c r="HY50">
        <v>0.46692454226621249</v>
      </c>
      <c r="HZ50">
        <v>4.1963366034610879E-2</v>
      </c>
      <c r="IA50">
        <v>-4.0001743216473728E-4</v>
      </c>
      <c r="IB50">
        <v>9.9319402524137803E-6</v>
      </c>
      <c r="IC50">
        <v>1</v>
      </c>
      <c r="ID50">
        <v>2008</v>
      </c>
      <c r="IE50">
        <v>1</v>
      </c>
      <c r="IF50">
        <v>25</v>
      </c>
      <c r="IG50">
        <v>1.3</v>
      </c>
      <c r="IH50">
        <v>5.8</v>
      </c>
      <c r="II50">
        <v>0.59692400000000001</v>
      </c>
      <c r="IJ50">
        <v>2.47559</v>
      </c>
      <c r="IK50">
        <v>1.42578</v>
      </c>
      <c r="IL50">
        <v>2.2827099999999998</v>
      </c>
      <c r="IM50">
        <v>1.5478499999999999</v>
      </c>
      <c r="IN50">
        <v>2.3938000000000001</v>
      </c>
      <c r="IO50">
        <v>39.8932</v>
      </c>
      <c r="IP50">
        <v>15.016400000000001</v>
      </c>
      <c r="IQ50">
        <v>18</v>
      </c>
      <c r="IR50">
        <v>574.92499999999995</v>
      </c>
      <c r="IS50">
        <v>458.03500000000003</v>
      </c>
      <c r="IT50">
        <v>25.000399999999999</v>
      </c>
      <c r="IU50">
        <v>31.515799999999999</v>
      </c>
      <c r="IV50">
        <v>30</v>
      </c>
      <c r="IW50">
        <v>31.411799999999999</v>
      </c>
      <c r="IX50">
        <v>31.333600000000001</v>
      </c>
      <c r="IY50">
        <v>11.9641</v>
      </c>
      <c r="IZ50">
        <v>20.6586</v>
      </c>
      <c r="JA50">
        <v>9.4196899999999992</v>
      </c>
      <c r="JB50">
        <v>25</v>
      </c>
      <c r="JC50">
        <v>200</v>
      </c>
      <c r="JD50">
        <v>22.0823</v>
      </c>
      <c r="JE50">
        <v>98.347899999999996</v>
      </c>
      <c r="JF50">
        <v>100.101</v>
      </c>
    </row>
    <row r="51" spans="1:266" x14ac:dyDescent="0.2">
      <c r="A51">
        <v>35</v>
      </c>
      <c r="B51">
        <v>1657683736.5</v>
      </c>
      <c r="C51">
        <v>5510</v>
      </c>
      <c r="D51" t="s">
        <v>962</v>
      </c>
      <c r="E51" t="s">
        <v>963</v>
      </c>
      <c r="F51" t="s">
        <v>366</v>
      </c>
      <c r="H51" t="s">
        <v>449</v>
      </c>
      <c r="I51" t="s">
        <v>492</v>
      </c>
      <c r="J51" t="s">
        <v>952</v>
      </c>
      <c r="K51">
        <v>1657683736.5</v>
      </c>
      <c r="L51">
        <f t="shared" si="0"/>
        <v>4.4436443855987951E-3</v>
      </c>
      <c r="M51">
        <f t="shared" si="1"/>
        <v>4.4436443855987955</v>
      </c>
      <c r="N51">
        <f t="shared" si="2"/>
        <v>2.3895940987811284</v>
      </c>
      <c r="O51">
        <f t="shared" si="3"/>
        <v>96.882599999999996</v>
      </c>
      <c r="P51">
        <f t="shared" si="4"/>
        <v>83.822350838096</v>
      </c>
      <c r="Q51">
        <f t="shared" si="5"/>
        <v>8.4534114080438041</v>
      </c>
      <c r="R51">
        <f t="shared" si="6"/>
        <v>9.7705262127857981</v>
      </c>
      <c r="S51">
        <f t="shared" si="7"/>
        <v>0.37356036106083645</v>
      </c>
      <c r="T51">
        <f t="shared" si="8"/>
        <v>1.9079093467413173</v>
      </c>
      <c r="U51">
        <f t="shared" si="9"/>
        <v>0.3371773795137033</v>
      </c>
      <c r="V51">
        <f t="shared" si="10"/>
        <v>0.21370866162671548</v>
      </c>
      <c r="W51">
        <f t="shared" si="11"/>
        <v>241.73958300000001</v>
      </c>
      <c r="X51">
        <f t="shared" si="12"/>
        <v>28.88359611740146</v>
      </c>
      <c r="Y51">
        <f t="shared" si="13"/>
        <v>28.88359611740146</v>
      </c>
      <c r="Z51">
        <f t="shared" si="14"/>
        <v>3.9947624672444784</v>
      </c>
      <c r="AA51">
        <f t="shared" si="15"/>
        <v>69.424208158226492</v>
      </c>
      <c r="AB51">
        <f t="shared" si="16"/>
        <v>2.7098565433631996</v>
      </c>
      <c r="AC51">
        <f t="shared" si="17"/>
        <v>3.903330862898855</v>
      </c>
      <c r="AD51">
        <f t="shared" si="18"/>
        <v>1.2849059238812788</v>
      </c>
      <c r="AE51">
        <f t="shared" si="19"/>
        <v>-195.96471740490688</v>
      </c>
      <c r="AF51">
        <f t="shared" si="20"/>
        <v>-41.060996752632327</v>
      </c>
      <c r="AG51">
        <f t="shared" si="21"/>
        <v>-4.7232395749911822</v>
      </c>
      <c r="AH51">
        <f t="shared" si="22"/>
        <v>-9.3707325303640232E-3</v>
      </c>
      <c r="AI51">
        <v>0</v>
      </c>
      <c r="AJ51">
        <v>0</v>
      </c>
      <c r="AK51">
        <f t="shared" si="23"/>
        <v>1</v>
      </c>
      <c r="AL51">
        <f t="shared" si="24"/>
        <v>0</v>
      </c>
      <c r="AM51">
        <f t="shared" si="25"/>
        <v>25487.607970397021</v>
      </c>
      <c r="AN51" t="s">
        <v>367</v>
      </c>
      <c r="AO51" t="s">
        <v>367</v>
      </c>
      <c r="AP51">
        <v>0</v>
      </c>
      <c r="AQ51">
        <v>0</v>
      </c>
      <c r="AR51" t="e">
        <f t="shared" si="26"/>
        <v>#DIV/0!</v>
      </c>
      <c r="AS51">
        <v>0</v>
      </c>
      <c r="AT51" t="s">
        <v>367</v>
      </c>
      <c r="AU51" t="s">
        <v>367</v>
      </c>
      <c r="AV51">
        <v>0</v>
      </c>
      <c r="AW51">
        <v>0</v>
      </c>
      <c r="AX51" t="e">
        <f t="shared" si="27"/>
        <v>#DIV/0!</v>
      </c>
      <c r="AY51">
        <v>0.5</v>
      </c>
      <c r="AZ51">
        <f t="shared" si="28"/>
        <v>1261.1895</v>
      </c>
      <c r="BA51">
        <f t="shared" si="29"/>
        <v>2.3895940987811284</v>
      </c>
      <c r="BB51" t="e">
        <f t="shared" si="30"/>
        <v>#DIV/0!</v>
      </c>
      <c r="BC51">
        <f t="shared" si="31"/>
        <v>1.8947145522390794E-3</v>
      </c>
      <c r="BD51" t="e">
        <f t="shared" si="32"/>
        <v>#DIV/0!</v>
      </c>
      <c r="BE51" t="e">
        <f t="shared" si="33"/>
        <v>#DIV/0!</v>
      </c>
      <c r="BF51" t="s">
        <v>367</v>
      </c>
      <c r="BG51">
        <v>0</v>
      </c>
      <c r="BH51" t="e">
        <f t="shared" si="34"/>
        <v>#DIV/0!</v>
      </c>
      <c r="BI51" t="e">
        <f t="shared" si="35"/>
        <v>#DIV/0!</v>
      </c>
      <c r="BJ51" t="e">
        <f t="shared" si="36"/>
        <v>#DIV/0!</v>
      </c>
      <c r="BK51" t="e">
        <f t="shared" si="37"/>
        <v>#DIV/0!</v>
      </c>
      <c r="BL51" t="e">
        <f t="shared" si="38"/>
        <v>#DIV/0!</v>
      </c>
      <c r="BM51" t="e">
        <f t="shared" si="39"/>
        <v>#DIV/0!</v>
      </c>
      <c r="BN51" t="e">
        <f t="shared" si="40"/>
        <v>#DIV/0!</v>
      </c>
      <c r="BO51" t="e">
        <f t="shared" si="41"/>
        <v>#DIV/0!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f t="shared" si="42"/>
        <v>1499.97</v>
      </c>
      <c r="CI51">
        <f t="shared" si="43"/>
        <v>1261.1895</v>
      </c>
      <c r="CJ51">
        <f t="shared" si="44"/>
        <v>0.84080981619632389</v>
      </c>
      <c r="CK51">
        <f t="shared" si="45"/>
        <v>0.16116294525890518</v>
      </c>
      <c r="CL51">
        <v>6</v>
      </c>
      <c r="CM51">
        <v>0.5</v>
      </c>
      <c r="CN51" t="s">
        <v>368</v>
      </c>
      <c r="CO51">
        <v>2</v>
      </c>
      <c r="CP51">
        <v>1657683736.5</v>
      </c>
      <c r="CQ51">
        <v>96.882599999999996</v>
      </c>
      <c r="CR51">
        <v>99.957999999999998</v>
      </c>
      <c r="CS51">
        <v>26.8704</v>
      </c>
      <c r="CT51">
        <v>22.154699999999998</v>
      </c>
      <c r="CU51">
        <v>91.825599999999994</v>
      </c>
      <c r="CV51">
        <v>25.4316</v>
      </c>
      <c r="CW51">
        <v>550.19299999999998</v>
      </c>
      <c r="CX51">
        <v>100.749</v>
      </c>
      <c r="CY51">
        <v>0.100133</v>
      </c>
      <c r="CZ51">
        <v>28.484400000000001</v>
      </c>
      <c r="DA51">
        <v>29.010200000000001</v>
      </c>
      <c r="DB51">
        <v>999.9</v>
      </c>
      <c r="DC51">
        <v>0</v>
      </c>
      <c r="DD51">
        <v>0</v>
      </c>
      <c r="DE51">
        <v>4983.12</v>
      </c>
      <c r="DF51">
        <v>0</v>
      </c>
      <c r="DG51">
        <v>1743.47</v>
      </c>
      <c r="DH51">
        <v>-3.1288299999999998</v>
      </c>
      <c r="DI51">
        <v>99.502899999999997</v>
      </c>
      <c r="DJ51">
        <v>102.223</v>
      </c>
      <c r="DK51">
        <v>4.7157099999999996</v>
      </c>
      <c r="DL51">
        <v>99.957999999999998</v>
      </c>
      <c r="DM51">
        <v>22.154699999999998</v>
      </c>
      <c r="DN51">
        <v>2.7071700000000001</v>
      </c>
      <c r="DO51">
        <v>2.2320700000000002</v>
      </c>
      <c r="DP51">
        <v>22.328700000000001</v>
      </c>
      <c r="DQ51">
        <v>19.194299999999998</v>
      </c>
      <c r="DR51">
        <v>1499.97</v>
      </c>
      <c r="DS51">
        <v>0.97300600000000004</v>
      </c>
      <c r="DT51">
        <v>2.6993799999999998E-2</v>
      </c>
      <c r="DU51">
        <v>0</v>
      </c>
      <c r="DV51">
        <v>2.4102000000000001</v>
      </c>
      <c r="DW51">
        <v>0</v>
      </c>
      <c r="DX51">
        <v>17197.8</v>
      </c>
      <c r="DY51">
        <v>13303.3</v>
      </c>
      <c r="DZ51">
        <v>37.75</v>
      </c>
      <c r="EA51">
        <v>39.625</v>
      </c>
      <c r="EB51">
        <v>38.311999999999998</v>
      </c>
      <c r="EC51">
        <v>38.686999999999998</v>
      </c>
      <c r="ED51">
        <v>37.875</v>
      </c>
      <c r="EE51">
        <v>1459.48</v>
      </c>
      <c r="EF51">
        <v>40.49</v>
      </c>
      <c r="EG51">
        <v>0</v>
      </c>
      <c r="EH51">
        <v>1657683737.7</v>
      </c>
      <c r="EI51">
        <v>0</v>
      </c>
      <c r="EJ51">
        <v>2.4294639999999998</v>
      </c>
      <c r="EK51">
        <v>-0.50921538440081349</v>
      </c>
      <c r="EL51">
        <v>-364.27692067011941</v>
      </c>
      <c r="EM51">
        <v>17273.896000000001</v>
      </c>
      <c r="EN51">
        <v>15</v>
      </c>
      <c r="EO51">
        <v>1657683759</v>
      </c>
      <c r="EP51" t="s">
        <v>964</v>
      </c>
      <c r="EQ51">
        <v>1657683759</v>
      </c>
      <c r="ER51">
        <v>1657683294.0999999</v>
      </c>
      <c r="ES51">
        <v>31</v>
      </c>
      <c r="ET51">
        <v>3.5000000000000003E-2</v>
      </c>
      <c r="EU51">
        <v>1.4E-2</v>
      </c>
      <c r="EV51">
        <v>5.0570000000000004</v>
      </c>
      <c r="EW51">
        <v>1.3069999999999999</v>
      </c>
      <c r="EX51">
        <v>100</v>
      </c>
      <c r="EY51">
        <v>23</v>
      </c>
      <c r="EZ51">
        <v>0.3</v>
      </c>
      <c r="FA51">
        <v>0.03</v>
      </c>
      <c r="FB51">
        <v>-3.0923177499999999</v>
      </c>
      <c r="FC51">
        <v>-0.21104454033770831</v>
      </c>
      <c r="FD51">
        <v>2.8053998421570851E-2</v>
      </c>
      <c r="FE51">
        <v>0</v>
      </c>
      <c r="FF51">
        <v>4.7284554999999999</v>
      </c>
      <c r="FG51">
        <v>-0.1062517823639897</v>
      </c>
      <c r="FH51">
        <v>1.085286251410196E-2</v>
      </c>
      <c r="FI51">
        <v>1</v>
      </c>
      <c r="FJ51">
        <v>1</v>
      </c>
      <c r="FK51">
        <v>2</v>
      </c>
      <c r="FL51" t="s">
        <v>370</v>
      </c>
      <c r="FM51">
        <v>3.0557500000000002</v>
      </c>
      <c r="FN51">
        <v>2.7640099999999999</v>
      </c>
      <c r="FO51">
        <v>2.6882699999999999E-2</v>
      </c>
      <c r="FP51">
        <v>2.9371899999999999E-2</v>
      </c>
      <c r="FQ51">
        <v>0.124473</v>
      </c>
      <c r="FR51">
        <v>0.113109</v>
      </c>
      <c r="FS51">
        <v>30554.9</v>
      </c>
      <c r="FT51">
        <v>23930.7</v>
      </c>
      <c r="FU51">
        <v>29498.400000000001</v>
      </c>
      <c r="FV51">
        <v>24126.1</v>
      </c>
      <c r="FW51">
        <v>33709.300000000003</v>
      </c>
      <c r="FX51">
        <v>31224.2</v>
      </c>
      <c r="FY51">
        <v>42325.3</v>
      </c>
      <c r="FZ51">
        <v>39339.4</v>
      </c>
      <c r="GA51">
        <v>2.0366</v>
      </c>
      <c r="GB51">
        <v>1.87917</v>
      </c>
      <c r="GC51">
        <v>3.4611700000000002E-2</v>
      </c>
      <c r="GD51">
        <v>0</v>
      </c>
      <c r="GE51">
        <v>28.445799999999998</v>
      </c>
      <c r="GF51">
        <v>999.9</v>
      </c>
      <c r="GG51">
        <v>42.4</v>
      </c>
      <c r="GH51">
        <v>37.6</v>
      </c>
      <c r="GI51">
        <v>27.415900000000001</v>
      </c>
      <c r="GJ51">
        <v>30.764800000000001</v>
      </c>
      <c r="GK51">
        <v>35.709099999999999</v>
      </c>
      <c r="GL51">
        <v>1</v>
      </c>
      <c r="GM51">
        <v>0.33905200000000002</v>
      </c>
      <c r="GN51">
        <v>2.3322400000000001</v>
      </c>
      <c r="GO51">
        <v>20.251899999999999</v>
      </c>
      <c r="GP51">
        <v>5.2250800000000002</v>
      </c>
      <c r="GQ51">
        <v>11.9114</v>
      </c>
      <c r="GR51">
        <v>4.9637500000000001</v>
      </c>
      <c r="GS51">
        <v>3.2919999999999998</v>
      </c>
      <c r="GT51">
        <v>9999</v>
      </c>
      <c r="GU51">
        <v>9999</v>
      </c>
      <c r="GV51">
        <v>9999</v>
      </c>
      <c r="GW51">
        <v>993.6</v>
      </c>
      <c r="GX51">
        <v>1.8772899999999999</v>
      </c>
      <c r="GY51">
        <v>1.87561</v>
      </c>
      <c r="GZ51">
        <v>1.8743000000000001</v>
      </c>
      <c r="HA51">
        <v>1.87354</v>
      </c>
      <c r="HB51">
        <v>1.8749499999999999</v>
      </c>
      <c r="HC51">
        <v>1.86988</v>
      </c>
      <c r="HD51">
        <v>1.87408</v>
      </c>
      <c r="HE51">
        <v>1.8791199999999999</v>
      </c>
      <c r="HF51">
        <v>0</v>
      </c>
      <c r="HG51">
        <v>0</v>
      </c>
      <c r="HH51">
        <v>0</v>
      </c>
      <c r="HI51">
        <v>0</v>
      </c>
      <c r="HJ51" t="s">
        <v>371</v>
      </c>
      <c r="HK51" t="s">
        <v>372</v>
      </c>
      <c r="HL51" t="s">
        <v>373</v>
      </c>
      <c r="HM51" t="s">
        <v>780</v>
      </c>
      <c r="HN51" t="s">
        <v>780</v>
      </c>
      <c r="HO51" t="s">
        <v>373</v>
      </c>
      <c r="HP51">
        <v>0</v>
      </c>
      <c r="HQ51">
        <v>100</v>
      </c>
      <c r="HR51">
        <v>100</v>
      </c>
      <c r="HS51">
        <v>5.0570000000000004</v>
      </c>
      <c r="HT51">
        <v>1.4388000000000001</v>
      </c>
      <c r="HU51">
        <v>4.4341301215171276</v>
      </c>
      <c r="HV51">
        <v>6.5289834966774643E-3</v>
      </c>
      <c r="HW51">
        <v>-3.637491770542342E-6</v>
      </c>
      <c r="HX51">
        <v>7.2908839589717725E-10</v>
      </c>
      <c r="HY51">
        <v>0.46692454226621249</v>
      </c>
      <c r="HZ51">
        <v>4.1963366034610879E-2</v>
      </c>
      <c r="IA51">
        <v>-4.0001743216473728E-4</v>
      </c>
      <c r="IB51">
        <v>9.9319402524137803E-6</v>
      </c>
      <c r="IC51">
        <v>1</v>
      </c>
      <c r="ID51">
        <v>2008</v>
      </c>
      <c r="IE51">
        <v>1</v>
      </c>
      <c r="IF51">
        <v>25</v>
      </c>
      <c r="IG51">
        <v>1.3</v>
      </c>
      <c r="IH51">
        <v>7.4</v>
      </c>
      <c r="II51">
        <v>0.36010700000000001</v>
      </c>
      <c r="IJ51">
        <v>2.4877899999999999</v>
      </c>
      <c r="IK51">
        <v>1.42578</v>
      </c>
      <c r="IL51">
        <v>2.2827099999999998</v>
      </c>
      <c r="IM51">
        <v>1.5478499999999999</v>
      </c>
      <c r="IN51">
        <v>2.3877000000000002</v>
      </c>
      <c r="IO51">
        <v>39.767299999999999</v>
      </c>
      <c r="IP51">
        <v>14.9901</v>
      </c>
      <c r="IQ51">
        <v>18</v>
      </c>
      <c r="IR51">
        <v>574.87800000000004</v>
      </c>
      <c r="IS51">
        <v>458.33800000000002</v>
      </c>
      <c r="IT51">
        <v>24.999600000000001</v>
      </c>
      <c r="IU51">
        <v>31.504799999999999</v>
      </c>
      <c r="IV51">
        <v>29.9999</v>
      </c>
      <c r="IW51">
        <v>31.4084</v>
      </c>
      <c r="IX51">
        <v>31.326699999999999</v>
      </c>
      <c r="IY51">
        <v>7.2563199999999997</v>
      </c>
      <c r="IZ51">
        <v>19.8947</v>
      </c>
      <c r="JA51">
        <v>9.2434499999999993</v>
      </c>
      <c r="JB51">
        <v>25</v>
      </c>
      <c r="JC51">
        <v>100</v>
      </c>
      <c r="JD51">
        <v>22.097200000000001</v>
      </c>
      <c r="JE51">
        <v>98.352800000000002</v>
      </c>
      <c r="JF51">
        <v>100.10899999999999</v>
      </c>
    </row>
    <row r="52" spans="1:266" x14ac:dyDescent="0.2">
      <c r="A52">
        <v>36</v>
      </c>
      <c r="B52">
        <v>1657683835</v>
      </c>
      <c r="C52">
        <v>5608.5</v>
      </c>
      <c r="D52" t="s">
        <v>965</v>
      </c>
      <c r="E52" t="s">
        <v>966</v>
      </c>
      <c r="F52" t="s">
        <v>366</v>
      </c>
      <c r="H52" t="s">
        <v>449</v>
      </c>
      <c r="I52" t="s">
        <v>492</v>
      </c>
      <c r="J52" t="s">
        <v>952</v>
      </c>
      <c r="K52">
        <v>1657683835</v>
      </c>
      <c r="L52">
        <f t="shared" si="0"/>
        <v>4.5468123179047025E-3</v>
      </c>
      <c r="M52">
        <f t="shared" si="1"/>
        <v>4.5468123179047026</v>
      </c>
      <c r="N52">
        <f t="shared" si="2"/>
        <v>-0.89166222959060704</v>
      </c>
      <c r="O52">
        <f t="shared" si="3"/>
        <v>50.700500000000012</v>
      </c>
      <c r="P52">
        <f t="shared" si="4"/>
        <v>53.71848184370544</v>
      </c>
      <c r="Q52">
        <f t="shared" si="5"/>
        <v>5.4173998185603107</v>
      </c>
      <c r="R52">
        <f t="shared" si="6"/>
        <v>5.1130424776347514</v>
      </c>
      <c r="S52">
        <f t="shared" si="7"/>
        <v>0.37933617414689569</v>
      </c>
      <c r="T52">
        <f t="shared" si="8"/>
        <v>1.9142549088783858</v>
      </c>
      <c r="U52">
        <f t="shared" si="9"/>
        <v>0.34199080457200037</v>
      </c>
      <c r="V52">
        <f t="shared" si="10"/>
        <v>0.21679238214113425</v>
      </c>
      <c r="W52">
        <f t="shared" si="11"/>
        <v>241.72362299999995</v>
      </c>
      <c r="X52">
        <f t="shared" si="12"/>
        <v>28.834113748959755</v>
      </c>
      <c r="Y52">
        <f t="shared" si="13"/>
        <v>28.834113748959755</v>
      </c>
      <c r="Z52">
        <f t="shared" si="14"/>
        <v>3.9833286023749839</v>
      </c>
      <c r="AA52">
        <f t="shared" si="15"/>
        <v>68.870025882815128</v>
      </c>
      <c r="AB52">
        <f t="shared" si="16"/>
        <v>2.6868823665915502</v>
      </c>
      <c r="AC52">
        <f t="shared" si="17"/>
        <v>3.9013813805782203</v>
      </c>
      <c r="AD52">
        <f t="shared" si="18"/>
        <v>1.2964462357834337</v>
      </c>
      <c r="AE52">
        <f t="shared" si="19"/>
        <v>-200.51442321959738</v>
      </c>
      <c r="AF52">
        <f t="shared" si="20"/>
        <v>-36.978448515648687</v>
      </c>
      <c r="AG52">
        <f t="shared" si="21"/>
        <v>-4.2382998202090958</v>
      </c>
      <c r="AH52">
        <f t="shared" si="22"/>
        <v>-7.5485554552230383E-3</v>
      </c>
      <c r="AI52">
        <v>0</v>
      </c>
      <c r="AJ52">
        <v>0</v>
      </c>
      <c r="AK52">
        <f t="shared" si="23"/>
        <v>1</v>
      </c>
      <c r="AL52">
        <f t="shared" si="24"/>
        <v>0</v>
      </c>
      <c r="AM52">
        <f t="shared" si="25"/>
        <v>25647.13655943115</v>
      </c>
      <c r="AN52" t="s">
        <v>367</v>
      </c>
      <c r="AO52" t="s">
        <v>367</v>
      </c>
      <c r="AP52">
        <v>0</v>
      </c>
      <c r="AQ52">
        <v>0</v>
      </c>
      <c r="AR52" t="e">
        <f t="shared" si="26"/>
        <v>#DIV/0!</v>
      </c>
      <c r="AS52">
        <v>0</v>
      </c>
      <c r="AT52" t="s">
        <v>367</v>
      </c>
      <c r="AU52" t="s">
        <v>367</v>
      </c>
      <c r="AV52">
        <v>0</v>
      </c>
      <c r="AW52">
        <v>0</v>
      </c>
      <c r="AX52" t="e">
        <f t="shared" si="27"/>
        <v>#DIV/0!</v>
      </c>
      <c r="AY52">
        <v>0.5</v>
      </c>
      <c r="AZ52">
        <f t="shared" si="28"/>
        <v>1261.1054999999999</v>
      </c>
      <c r="BA52">
        <f t="shared" si="29"/>
        <v>-0.89166222959060704</v>
      </c>
      <c r="BB52" t="e">
        <f t="shared" si="30"/>
        <v>#DIV/0!</v>
      </c>
      <c r="BC52">
        <f t="shared" si="31"/>
        <v>-7.0704808566024577E-4</v>
      </c>
      <c r="BD52" t="e">
        <f t="shared" si="32"/>
        <v>#DIV/0!</v>
      </c>
      <c r="BE52" t="e">
        <f t="shared" si="33"/>
        <v>#DIV/0!</v>
      </c>
      <c r="BF52" t="s">
        <v>367</v>
      </c>
      <c r="BG52">
        <v>0</v>
      </c>
      <c r="BH52" t="e">
        <f t="shared" si="34"/>
        <v>#DIV/0!</v>
      </c>
      <c r="BI52" t="e">
        <f t="shared" si="35"/>
        <v>#DIV/0!</v>
      </c>
      <c r="BJ52" t="e">
        <f t="shared" si="36"/>
        <v>#DIV/0!</v>
      </c>
      <c r="BK52" t="e">
        <f t="shared" si="37"/>
        <v>#DIV/0!</v>
      </c>
      <c r="BL52" t="e">
        <f t="shared" si="38"/>
        <v>#DIV/0!</v>
      </c>
      <c r="BM52" t="e">
        <f t="shared" si="39"/>
        <v>#DIV/0!</v>
      </c>
      <c r="BN52" t="e">
        <f t="shared" si="40"/>
        <v>#DIV/0!</v>
      </c>
      <c r="BO52" t="e">
        <f t="shared" si="41"/>
        <v>#DIV/0!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f t="shared" si="42"/>
        <v>1499.87</v>
      </c>
      <c r="CI52">
        <f t="shared" si="43"/>
        <v>1261.1054999999999</v>
      </c>
      <c r="CJ52">
        <f t="shared" si="44"/>
        <v>0.84080987018874964</v>
      </c>
      <c r="CK52">
        <f t="shared" si="45"/>
        <v>0.16116304946428689</v>
      </c>
      <c r="CL52">
        <v>6</v>
      </c>
      <c r="CM52">
        <v>0.5</v>
      </c>
      <c r="CN52" t="s">
        <v>368</v>
      </c>
      <c r="CO52">
        <v>2</v>
      </c>
      <c r="CP52">
        <v>1657683835</v>
      </c>
      <c r="CQ52">
        <v>50.700500000000012</v>
      </c>
      <c r="CR52">
        <v>49.979500000000002</v>
      </c>
      <c r="CS52">
        <v>26.642900000000001</v>
      </c>
      <c r="CT52">
        <v>21.816500000000001</v>
      </c>
      <c r="CU52">
        <v>45.729500000000002</v>
      </c>
      <c r="CV52">
        <v>25.213000000000001</v>
      </c>
      <c r="CW52">
        <v>550.18299999999999</v>
      </c>
      <c r="CX52">
        <v>100.748</v>
      </c>
      <c r="CY52">
        <v>9.9969500000000003E-2</v>
      </c>
      <c r="CZ52">
        <v>28.4758</v>
      </c>
      <c r="DA52">
        <v>28.984500000000001</v>
      </c>
      <c r="DB52">
        <v>999.9</v>
      </c>
      <c r="DC52">
        <v>0</v>
      </c>
      <c r="DD52">
        <v>0</v>
      </c>
      <c r="DE52">
        <v>5010</v>
      </c>
      <c r="DF52">
        <v>0</v>
      </c>
      <c r="DG52">
        <v>1742.89</v>
      </c>
      <c r="DH52">
        <v>0.51058599999999998</v>
      </c>
      <c r="DI52">
        <v>51.872100000000003</v>
      </c>
      <c r="DJ52">
        <v>51.094200000000001</v>
      </c>
      <c r="DK52">
        <v>4.82639</v>
      </c>
      <c r="DL52">
        <v>49.979500000000002</v>
      </c>
      <c r="DM52">
        <v>21.816500000000001</v>
      </c>
      <c r="DN52">
        <v>2.6842100000000002</v>
      </c>
      <c r="DO52">
        <v>2.1979600000000001</v>
      </c>
      <c r="DP52">
        <v>22.188800000000001</v>
      </c>
      <c r="DQ52">
        <v>18.947500000000002</v>
      </c>
      <c r="DR52">
        <v>1499.87</v>
      </c>
      <c r="DS52">
        <v>0.97300600000000004</v>
      </c>
      <c r="DT52">
        <v>2.6993799999999998E-2</v>
      </c>
      <c r="DU52">
        <v>0</v>
      </c>
      <c r="DV52">
        <v>2.3174000000000001</v>
      </c>
      <c r="DW52">
        <v>0</v>
      </c>
      <c r="DX52">
        <v>17077.599999999999</v>
      </c>
      <c r="DY52">
        <v>13302.5</v>
      </c>
      <c r="DZ52">
        <v>37.75</v>
      </c>
      <c r="EA52">
        <v>39.686999999999998</v>
      </c>
      <c r="EB52">
        <v>38.311999999999998</v>
      </c>
      <c r="EC52">
        <v>38.686999999999998</v>
      </c>
      <c r="ED52">
        <v>37.875</v>
      </c>
      <c r="EE52">
        <v>1459.38</v>
      </c>
      <c r="EF52">
        <v>40.49</v>
      </c>
      <c r="EG52">
        <v>0</v>
      </c>
      <c r="EH52">
        <v>1657683836.0999999</v>
      </c>
      <c r="EI52">
        <v>0</v>
      </c>
      <c r="EJ52">
        <v>2.3335520000000001</v>
      </c>
      <c r="EK52">
        <v>-0.83405385842339164</v>
      </c>
      <c r="EL52">
        <v>-801.14615630659137</v>
      </c>
      <c r="EM52">
        <v>17147.736000000001</v>
      </c>
      <c r="EN52">
        <v>15</v>
      </c>
      <c r="EO52">
        <v>1657683861</v>
      </c>
      <c r="EP52" t="s">
        <v>967</v>
      </c>
      <c r="EQ52">
        <v>1657683861</v>
      </c>
      <c r="ER52">
        <v>1657683294.0999999</v>
      </c>
      <c r="ES52">
        <v>32</v>
      </c>
      <c r="ET52">
        <v>0.215</v>
      </c>
      <c r="EU52">
        <v>1.4E-2</v>
      </c>
      <c r="EV52">
        <v>4.9710000000000001</v>
      </c>
      <c r="EW52">
        <v>1.3069999999999999</v>
      </c>
      <c r="EX52">
        <v>50</v>
      </c>
      <c r="EY52">
        <v>23</v>
      </c>
      <c r="EZ52">
        <v>0.23</v>
      </c>
      <c r="FA52">
        <v>0.03</v>
      </c>
      <c r="FB52">
        <v>0.51057244999999996</v>
      </c>
      <c r="FC52">
        <v>-0.12668694934334049</v>
      </c>
      <c r="FD52">
        <v>3.6431423267524153E-2</v>
      </c>
      <c r="FE52">
        <v>0</v>
      </c>
      <c r="FF52">
        <v>4.8322067500000001</v>
      </c>
      <c r="FG52">
        <v>-8.9661050656667921E-2</v>
      </c>
      <c r="FH52">
        <v>9.6015687227399612E-3</v>
      </c>
      <c r="FI52">
        <v>1</v>
      </c>
      <c r="FJ52">
        <v>1</v>
      </c>
      <c r="FK52">
        <v>2</v>
      </c>
      <c r="FL52" t="s">
        <v>370</v>
      </c>
      <c r="FM52">
        <v>3.0557500000000002</v>
      </c>
      <c r="FN52">
        <v>2.76396</v>
      </c>
      <c r="FO52">
        <v>1.34711E-2</v>
      </c>
      <c r="FP52">
        <v>1.48091E-2</v>
      </c>
      <c r="FQ52">
        <v>0.12373099999999999</v>
      </c>
      <c r="FR52">
        <v>0.11190700000000001</v>
      </c>
      <c r="FS52">
        <v>30978.6</v>
      </c>
      <c r="FT52">
        <v>24290.3</v>
      </c>
      <c r="FU52">
        <v>29500.799999999999</v>
      </c>
      <c r="FV52">
        <v>24126.6</v>
      </c>
      <c r="FW52">
        <v>33739.199999999997</v>
      </c>
      <c r="FX52">
        <v>31267.4</v>
      </c>
      <c r="FY52">
        <v>42327.3</v>
      </c>
      <c r="FZ52">
        <v>39340.800000000003</v>
      </c>
      <c r="GA52">
        <v>2.0367799999999998</v>
      </c>
      <c r="GB52">
        <v>1.87927</v>
      </c>
      <c r="GC52">
        <v>3.6519000000000003E-2</v>
      </c>
      <c r="GD52">
        <v>0</v>
      </c>
      <c r="GE52">
        <v>28.388999999999999</v>
      </c>
      <c r="GF52">
        <v>999.9</v>
      </c>
      <c r="GG52">
        <v>42.4</v>
      </c>
      <c r="GH52">
        <v>37.5</v>
      </c>
      <c r="GI52">
        <v>27.265799999999999</v>
      </c>
      <c r="GJ52">
        <v>30.524799999999999</v>
      </c>
      <c r="GK52">
        <v>35.7532</v>
      </c>
      <c r="GL52">
        <v>1</v>
      </c>
      <c r="GM52">
        <v>0.33685999999999999</v>
      </c>
      <c r="GN52">
        <v>2.3359000000000001</v>
      </c>
      <c r="GO52">
        <v>20.251899999999999</v>
      </c>
      <c r="GP52">
        <v>5.2231300000000003</v>
      </c>
      <c r="GQ52">
        <v>11.9123</v>
      </c>
      <c r="GR52">
        <v>4.9638499999999999</v>
      </c>
      <c r="GS52">
        <v>3.2919999999999998</v>
      </c>
      <c r="GT52">
        <v>9999</v>
      </c>
      <c r="GU52">
        <v>9999</v>
      </c>
      <c r="GV52">
        <v>9999</v>
      </c>
      <c r="GW52">
        <v>993.6</v>
      </c>
      <c r="GX52">
        <v>1.8772800000000001</v>
      </c>
      <c r="GY52">
        <v>1.87561</v>
      </c>
      <c r="GZ52">
        <v>1.8743099999999999</v>
      </c>
      <c r="HA52">
        <v>1.8735299999999999</v>
      </c>
      <c r="HB52">
        <v>1.8749400000000001</v>
      </c>
      <c r="HC52">
        <v>1.8698999999999999</v>
      </c>
      <c r="HD52">
        <v>1.87408</v>
      </c>
      <c r="HE52">
        <v>1.8791500000000001</v>
      </c>
      <c r="HF52">
        <v>0</v>
      </c>
      <c r="HG52">
        <v>0</v>
      </c>
      <c r="HH52">
        <v>0</v>
      </c>
      <c r="HI52">
        <v>0</v>
      </c>
      <c r="HJ52" t="s">
        <v>371</v>
      </c>
      <c r="HK52" t="s">
        <v>372</v>
      </c>
      <c r="HL52" t="s">
        <v>373</v>
      </c>
      <c r="HM52" t="s">
        <v>780</v>
      </c>
      <c r="HN52" t="s">
        <v>780</v>
      </c>
      <c r="HO52" t="s">
        <v>373</v>
      </c>
      <c r="HP52">
        <v>0</v>
      </c>
      <c r="HQ52">
        <v>100</v>
      </c>
      <c r="HR52">
        <v>100</v>
      </c>
      <c r="HS52">
        <v>4.9710000000000001</v>
      </c>
      <c r="HT52">
        <v>1.4298999999999999</v>
      </c>
      <c r="HU52">
        <v>4.469551437515519</v>
      </c>
      <c r="HV52">
        <v>6.5289834966774643E-3</v>
      </c>
      <c r="HW52">
        <v>-3.637491770542342E-6</v>
      </c>
      <c r="HX52">
        <v>7.2908839589717725E-10</v>
      </c>
      <c r="HY52">
        <v>0.46692454226621249</v>
      </c>
      <c r="HZ52">
        <v>4.1963366034610879E-2</v>
      </c>
      <c r="IA52">
        <v>-4.0001743216473728E-4</v>
      </c>
      <c r="IB52">
        <v>9.9319402524137803E-6</v>
      </c>
      <c r="IC52">
        <v>1</v>
      </c>
      <c r="ID52">
        <v>2008</v>
      </c>
      <c r="IE52">
        <v>1</v>
      </c>
      <c r="IF52">
        <v>25</v>
      </c>
      <c r="IG52">
        <v>1.3</v>
      </c>
      <c r="IH52">
        <v>9</v>
      </c>
      <c r="II52">
        <v>0.244141</v>
      </c>
      <c r="IJ52">
        <v>2.5317400000000001</v>
      </c>
      <c r="IK52">
        <v>1.42578</v>
      </c>
      <c r="IL52">
        <v>2.2827099999999998</v>
      </c>
      <c r="IM52">
        <v>1.5478499999999999</v>
      </c>
      <c r="IN52">
        <v>2.3303199999999999</v>
      </c>
      <c r="IO52">
        <v>39.616700000000002</v>
      </c>
      <c r="IP52">
        <v>14.9726</v>
      </c>
      <c r="IQ52">
        <v>18</v>
      </c>
      <c r="IR52">
        <v>574.85799999999995</v>
      </c>
      <c r="IS52">
        <v>458.298</v>
      </c>
      <c r="IT52">
        <v>25.000800000000002</v>
      </c>
      <c r="IU52">
        <v>31.4772</v>
      </c>
      <c r="IV52">
        <v>30.0002</v>
      </c>
      <c r="IW52">
        <v>31.392600000000002</v>
      </c>
      <c r="IX52">
        <v>31.312999999999999</v>
      </c>
      <c r="IY52">
        <v>4.9174300000000004</v>
      </c>
      <c r="IZ52">
        <v>20.662600000000001</v>
      </c>
      <c r="JA52">
        <v>9.1205599999999993</v>
      </c>
      <c r="JB52">
        <v>25</v>
      </c>
      <c r="JC52">
        <v>50</v>
      </c>
      <c r="JD52">
        <v>21.7774</v>
      </c>
      <c r="JE52">
        <v>98.358800000000002</v>
      </c>
      <c r="JF52">
        <v>100.11199999999999</v>
      </c>
    </row>
    <row r="53" spans="1:266" x14ac:dyDescent="0.2">
      <c r="A53">
        <v>37</v>
      </c>
      <c r="B53">
        <v>1657683937</v>
      </c>
      <c r="C53">
        <v>5710.5</v>
      </c>
      <c r="D53" t="s">
        <v>968</v>
      </c>
      <c r="E53" t="s">
        <v>969</v>
      </c>
      <c r="F53" t="s">
        <v>366</v>
      </c>
      <c r="H53" t="s">
        <v>449</v>
      </c>
      <c r="I53" t="s">
        <v>492</v>
      </c>
      <c r="J53" t="s">
        <v>952</v>
      </c>
      <c r="K53">
        <v>1657683937</v>
      </c>
      <c r="L53">
        <f t="shared" si="0"/>
        <v>4.4295683071757987E-3</v>
      </c>
      <c r="M53">
        <f t="shared" si="1"/>
        <v>4.4295683071757983</v>
      </c>
      <c r="N53">
        <f t="shared" si="2"/>
        <v>-4.047787840903589</v>
      </c>
      <c r="O53">
        <f t="shared" si="3"/>
        <v>7.82029</v>
      </c>
      <c r="P53">
        <f t="shared" si="4"/>
        <v>26.988321342764849</v>
      </c>
      <c r="Q53">
        <f t="shared" si="5"/>
        <v>2.7216454162841668</v>
      </c>
      <c r="R53">
        <f t="shared" si="6"/>
        <v>0.78863950677757999</v>
      </c>
      <c r="S53">
        <f t="shared" si="7"/>
        <v>0.36112471525257001</v>
      </c>
      <c r="T53">
        <f t="shared" si="8"/>
        <v>1.9053484757145882</v>
      </c>
      <c r="U53">
        <f t="shared" si="9"/>
        <v>0.32696428649401521</v>
      </c>
      <c r="V53">
        <f t="shared" si="10"/>
        <v>0.2071519087739811</v>
      </c>
      <c r="W53">
        <f t="shared" si="11"/>
        <v>241.730007</v>
      </c>
      <c r="X53">
        <f t="shared" si="12"/>
        <v>28.922200136242505</v>
      </c>
      <c r="Y53">
        <f t="shared" si="13"/>
        <v>28.922200136242505</v>
      </c>
      <c r="Z53">
        <f t="shared" si="14"/>
        <v>4.0037025410704894</v>
      </c>
      <c r="AA53">
        <f t="shared" si="15"/>
        <v>68.599914946054284</v>
      </c>
      <c r="AB53">
        <f t="shared" si="16"/>
        <v>2.6827875691060004</v>
      </c>
      <c r="AC53">
        <f t="shared" si="17"/>
        <v>3.9107738999613852</v>
      </c>
      <c r="AD53">
        <f t="shared" si="18"/>
        <v>1.320914971964489</v>
      </c>
      <c r="AE53">
        <f t="shared" si="19"/>
        <v>-195.34396234645271</v>
      </c>
      <c r="AF53">
        <f t="shared" si="20"/>
        <v>-41.602078539190117</v>
      </c>
      <c r="AG53">
        <f t="shared" si="21"/>
        <v>-4.7936135365928818</v>
      </c>
      <c r="AH53">
        <f t="shared" si="22"/>
        <v>-9.6474222357159078E-3</v>
      </c>
      <c r="AI53">
        <v>0</v>
      </c>
      <c r="AJ53">
        <v>0</v>
      </c>
      <c r="AK53">
        <f t="shared" si="23"/>
        <v>1</v>
      </c>
      <c r="AL53">
        <f t="shared" si="24"/>
        <v>0</v>
      </c>
      <c r="AM53">
        <f t="shared" si="25"/>
        <v>25420.956186746364</v>
      </c>
      <c r="AN53" t="s">
        <v>367</v>
      </c>
      <c r="AO53" t="s">
        <v>367</v>
      </c>
      <c r="AP53">
        <v>0</v>
      </c>
      <c r="AQ53">
        <v>0</v>
      </c>
      <c r="AR53" t="e">
        <f t="shared" si="26"/>
        <v>#DIV/0!</v>
      </c>
      <c r="AS53">
        <v>0</v>
      </c>
      <c r="AT53" t="s">
        <v>367</v>
      </c>
      <c r="AU53" t="s">
        <v>367</v>
      </c>
      <c r="AV53">
        <v>0</v>
      </c>
      <c r="AW53">
        <v>0</v>
      </c>
      <c r="AX53" t="e">
        <f t="shared" si="27"/>
        <v>#DIV/0!</v>
      </c>
      <c r="AY53">
        <v>0.5</v>
      </c>
      <c r="AZ53">
        <f t="shared" si="28"/>
        <v>1261.1391000000001</v>
      </c>
      <c r="BA53">
        <f t="shared" si="29"/>
        <v>-4.047787840903589</v>
      </c>
      <c r="BB53" t="e">
        <f t="shared" si="30"/>
        <v>#DIV/0!</v>
      </c>
      <c r="BC53">
        <f t="shared" si="31"/>
        <v>-3.2096283755722018E-3</v>
      </c>
      <c r="BD53" t="e">
        <f t="shared" si="32"/>
        <v>#DIV/0!</v>
      </c>
      <c r="BE53" t="e">
        <f t="shared" si="33"/>
        <v>#DIV/0!</v>
      </c>
      <c r="BF53" t="s">
        <v>367</v>
      </c>
      <c r="BG53">
        <v>0</v>
      </c>
      <c r="BH53" t="e">
        <f t="shared" si="34"/>
        <v>#DIV/0!</v>
      </c>
      <c r="BI53" t="e">
        <f t="shared" si="35"/>
        <v>#DIV/0!</v>
      </c>
      <c r="BJ53" t="e">
        <f t="shared" si="36"/>
        <v>#DIV/0!</v>
      </c>
      <c r="BK53" t="e">
        <f t="shared" si="37"/>
        <v>#DIV/0!</v>
      </c>
      <c r="BL53" t="e">
        <f t="shared" si="38"/>
        <v>#DIV/0!</v>
      </c>
      <c r="BM53" t="e">
        <f t="shared" si="39"/>
        <v>#DIV/0!</v>
      </c>
      <c r="BN53" t="e">
        <f t="shared" si="40"/>
        <v>#DIV/0!</v>
      </c>
      <c r="BO53" t="e">
        <f t="shared" si="41"/>
        <v>#DIV/0!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f t="shared" si="42"/>
        <v>1499.91</v>
      </c>
      <c r="CI53">
        <f t="shared" si="43"/>
        <v>1261.1391000000001</v>
      </c>
      <c r="CJ53">
        <f t="shared" si="44"/>
        <v>0.84080984859091545</v>
      </c>
      <c r="CK53">
        <f t="shared" si="45"/>
        <v>0.16116300778046683</v>
      </c>
      <c r="CL53">
        <v>6</v>
      </c>
      <c r="CM53">
        <v>0.5</v>
      </c>
      <c r="CN53" t="s">
        <v>368</v>
      </c>
      <c r="CO53">
        <v>2</v>
      </c>
      <c r="CP53">
        <v>1657683937</v>
      </c>
      <c r="CQ53">
        <v>7.82029</v>
      </c>
      <c r="CR53">
        <v>3.4439899999999999</v>
      </c>
      <c r="CS53">
        <v>26.603000000000002</v>
      </c>
      <c r="CT53">
        <v>21.9011</v>
      </c>
      <c r="CU53">
        <v>2.6652900000000002</v>
      </c>
      <c r="CV53">
        <v>25.341999999999999</v>
      </c>
      <c r="CW53">
        <v>550.21100000000001</v>
      </c>
      <c r="CX53">
        <v>100.745</v>
      </c>
      <c r="CY53">
        <v>0.100302</v>
      </c>
      <c r="CZ53">
        <v>28.517199999999999</v>
      </c>
      <c r="DA53">
        <v>32.464799999999997</v>
      </c>
      <c r="DB53">
        <v>999.9</v>
      </c>
      <c r="DC53">
        <v>0</v>
      </c>
      <c r="DD53">
        <v>0</v>
      </c>
      <c r="DE53">
        <v>4972.5</v>
      </c>
      <c r="DF53">
        <v>0</v>
      </c>
      <c r="DG53">
        <v>1757.07</v>
      </c>
      <c r="DH53">
        <v>3.92326</v>
      </c>
      <c r="DI53">
        <v>7.5699500000000004</v>
      </c>
      <c r="DJ53">
        <v>3.5211100000000002</v>
      </c>
      <c r="DK53">
        <v>4.8759100000000002</v>
      </c>
      <c r="DL53">
        <v>3.4439899999999999</v>
      </c>
      <c r="DM53">
        <v>21.9011</v>
      </c>
      <c r="DN53">
        <v>2.6976499999999999</v>
      </c>
      <c r="DO53">
        <v>2.2064300000000001</v>
      </c>
      <c r="DP53">
        <v>22.270800000000001</v>
      </c>
      <c r="DQ53">
        <v>19.0091</v>
      </c>
      <c r="DR53">
        <v>1499.91</v>
      </c>
      <c r="DS53">
        <v>0.97300600000000004</v>
      </c>
      <c r="DT53">
        <v>2.6993799999999998E-2</v>
      </c>
      <c r="DU53">
        <v>0</v>
      </c>
      <c r="DV53">
        <v>2.1697000000000002</v>
      </c>
      <c r="DW53">
        <v>0</v>
      </c>
      <c r="DX53">
        <v>17392.2</v>
      </c>
      <c r="DY53">
        <v>13302.8</v>
      </c>
      <c r="DZ53">
        <v>37.875</v>
      </c>
      <c r="EA53">
        <v>39.936999999999998</v>
      </c>
      <c r="EB53">
        <v>38.436999999999998</v>
      </c>
      <c r="EC53">
        <v>38.936999999999998</v>
      </c>
      <c r="ED53">
        <v>38</v>
      </c>
      <c r="EE53">
        <v>1459.42</v>
      </c>
      <c r="EF53">
        <v>40.49</v>
      </c>
      <c r="EG53">
        <v>0</v>
      </c>
      <c r="EH53">
        <v>1657683938.0999999</v>
      </c>
      <c r="EI53">
        <v>0</v>
      </c>
      <c r="EJ53">
        <v>2.2925200000000001</v>
      </c>
      <c r="EK53">
        <v>-1.0163461537555141</v>
      </c>
      <c r="EL53">
        <v>-930.5076925617592</v>
      </c>
      <c r="EM53">
        <v>17466.68</v>
      </c>
      <c r="EN53">
        <v>15</v>
      </c>
      <c r="EO53">
        <v>1657683968</v>
      </c>
      <c r="EP53" t="s">
        <v>970</v>
      </c>
      <c r="EQ53">
        <v>1657683964</v>
      </c>
      <c r="ER53">
        <v>1657683968</v>
      </c>
      <c r="ES53">
        <v>33</v>
      </c>
      <c r="ET53">
        <v>0.48199999999999998</v>
      </c>
      <c r="EU53">
        <v>1.0999999999999999E-2</v>
      </c>
      <c r="EV53">
        <v>5.1550000000000002</v>
      </c>
      <c r="EW53">
        <v>1.2609999999999999</v>
      </c>
      <c r="EX53">
        <v>3</v>
      </c>
      <c r="EY53">
        <v>22</v>
      </c>
      <c r="EZ53">
        <v>0.33</v>
      </c>
      <c r="FA53">
        <v>0.02</v>
      </c>
      <c r="FB53">
        <v>3.9472572499999998</v>
      </c>
      <c r="FC53">
        <v>-0.29834600375234988</v>
      </c>
      <c r="FD53">
        <v>3.2686781884081223E-2</v>
      </c>
      <c r="FE53">
        <v>0</v>
      </c>
      <c r="FF53">
        <v>4.9190747500000001</v>
      </c>
      <c r="FG53">
        <v>-0.31886352720451888</v>
      </c>
      <c r="FH53">
        <v>3.1646701327903003E-2</v>
      </c>
      <c r="FI53">
        <v>1</v>
      </c>
      <c r="FJ53">
        <v>1</v>
      </c>
      <c r="FK53">
        <v>2</v>
      </c>
      <c r="FL53" t="s">
        <v>370</v>
      </c>
      <c r="FM53">
        <v>3.0557400000000001</v>
      </c>
      <c r="FN53">
        <v>2.7641300000000002</v>
      </c>
      <c r="FO53">
        <v>7.8139599999999996E-4</v>
      </c>
      <c r="FP53">
        <v>1.0159699999999999E-3</v>
      </c>
      <c r="FQ53">
        <v>0.124153</v>
      </c>
      <c r="FR53">
        <v>0.112193</v>
      </c>
      <c r="FS53">
        <v>31369.9</v>
      </c>
      <c r="FT53">
        <v>24626.3</v>
      </c>
      <c r="FU53">
        <v>29494.6</v>
      </c>
      <c r="FV53">
        <v>24123</v>
      </c>
      <c r="FW53">
        <v>33714.5</v>
      </c>
      <c r="FX53">
        <v>31252.2</v>
      </c>
      <c r="FY53">
        <v>42317.2</v>
      </c>
      <c r="FZ53">
        <v>39334.9</v>
      </c>
      <c r="GA53">
        <v>2.0366200000000001</v>
      </c>
      <c r="GB53">
        <v>1.8785499999999999</v>
      </c>
      <c r="GC53">
        <v>0.23985699999999999</v>
      </c>
      <c r="GD53">
        <v>0</v>
      </c>
      <c r="GE53">
        <v>28.564599999999999</v>
      </c>
      <c r="GF53">
        <v>999.9</v>
      </c>
      <c r="GG53">
        <v>42.5</v>
      </c>
      <c r="GH53">
        <v>37.4</v>
      </c>
      <c r="GI53">
        <v>27.184100000000001</v>
      </c>
      <c r="GJ53">
        <v>30.5548</v>
      </c>
      <c r="GK53">
        <v>35.717100000000002</v>
      </c>
      <c r="GL53">
        <v>1</v>
      </c>
      <c r="GM53">
        <v>0.34342499999999998</v>
      </c>
      <c r="GN53">
        <v>2.39235</v>
      </c>
      <c r="GO53">
        <v>20.250800000000002</v>
      </c>
      <c r="GP53">
        <v>5.2244799999999998</v>
      </c>
      <c r="GQ53">
        <v>11.912000000000001</v>
      </c>
      <c r="GR53">
        <v>4.9637500000000001</v>
      </c>
      <c r="GS53">
        <v>3.2919999999999998</v>
      </c>
      <c r="GT53">
        <v>9999</v>
      </c>
      <c r="GU53">
        <v>9999</v>
      </c>
      <c r="GV53">
        <v>9999</v>
      </c>
      <c r="GW53">
        <v>993.7</v>
      </c>
      <c r="GX53">
        <v>1.8772899999999999</v>
      </c>
      <c r="GY53">
        <v>1.87561</v>
      </c>
      <c r="GZ53">
        <v>1.87436</v>
      </c>
      <c r="HA53">
        <v>1.8736200000000001</v>
      </c>
      <c r="HB53">
        <v>1.8749899999999999</v>
      </c>
      <c r="HC53">
        <v>1.8699300000000001</v>
      </c>
      <c r="HD53">
        <v>1.87408</v>
      </c>
      <c r="HE53">
        <v>1.8791899999999999</v>
      </c>
      <c r="HF53">
        <v>0</v>
      </c>
      <c r="HG53">
        <v>0</v>
      </c>
      <c r="HH53">
        <v>0</v>
      </c>
      <c r="HI53">
        <v>0</v>
      </c>
      <c r="HJ53" t="s">
        <v>371</v>
      </c>
      <c r="HK53" t="s">
        <v>372</v>
      </c>
      <c r="HL53" t="s">
        <v>373</v>
      </c>
      <c r="HM53" t="s">
        <v>780</v>
      </c>
      <c r="HN53" t="s">
        <v>780</v>
      </c>
      <c r="HO53" t="s">
        <v>373</v>
      </c>
      <c r="HP53">
        <v>0</v>
      </c>
      <c r="HQ53">
        <v>100</v>
      </c>
      <c r="HR53">
        <v>100</v>
      </c>
      <c r="HS53">
        <v>5.1550000000000002</v>
      </c>
      <c r="HT53">
        <v>1.2609999999999999</v>
      </c>
      <c r="HU53">
        <v>4.6845842314391639</v>
      </c>
      <c r="HV53">
        <v>6.5289834966774643E-3</v>
      </c>
      <c r="HW53">
        <v>-3.637491770542342E-6</v>
      </c>
      <c r="HX53">
        <v>7.2908839589717725E-10</v>
      </c>
      <c r="HY53">
        <v>0.46692454226621249</v>
      </c>
      <c r="HZ53">
        <v>4.1963366034610879E-2</v>
      </c>
      <c r="IA53">
        <v>-4.0001743216473728E-4</v>
      </c>
      <c r="IB53">
        <v>9.9319402524137803E-6</v>
      </c>
      <c r="IC53">
        <v>1</v>
      </c>
      <c r="ID53">
        <v>2008</v>
      </c>
      <c r="IE53">
        <v>1</v>
      </c>
      <c r="IF53">
        <v>25</v>
      </c>
      <c r="IG53">
        <v>1.3</v>
      </c>
      <c r="IH53">
        <v>10.7</v>
      </c>
      <c r="II53">
        <v>3.1738299999999997E-2</v>
      </c>
      <c r="IJ53">
        <v>4.99756</v>
      </c>
      <c r="IK53">
        <v>1.42578</v>
      </c>
      <c r="IL53">
        <v>2.2814899999999998</v>
      </c>
      <c r="IM53">
        <v>1.5478499999999999</v>
      </c>
      <c r="IN53">
        <v>2.32666</v>
      </c>
      <c r="IO53">
        <v>39.541600000000003</v>
      </c>
      <c r="IP53">
        <v>14.9376</v>
      </c>
      <c r="IQ53">
        <v>18</v>
      </c>
      <c r="IR53">
        <v>575.19600000000003</v>
      </c>
      <c r="IS53">
        <v>458.23700000000002</v>
      </c>
      <c r="IT53">
        <v>24.999099999999999</v>
      </c>
      <c r="IU53">
        <v>31.540700000000001</v>
      </c>
      <c r="IV53">
        <v>30.0001</v>
      </c>
      <c r="IW53">
        <v>31.442</v>
      </c>
      <c r="IX53">
        <v>31.364799999999999</v>
      </c>
      <c r="IY53">
        <v>0</v>
      </c>
      <c r="IZ53">
        <v>20.241599999999998</v>
      </c>
      <c r="JA53">
        <v>9.1373200000000008</v>
      </c>
      <c r="JB53">
        <v>25</v>
      </c>
      <c r="JC53">
        <v>0</v>
      </c>
      <c r="JD53">
        <v>21.866499999999998</v>
      </c>
      <c r="JE53">
        <v>98.336500000000001</v>
      </c>
      <c r="JF53">
        <v>100.09699999999999</v>
      </c>
    </row>
    <row r="54" spans="1:266" x14ac:dyDescent="0.2">
      <c r="A54">
        <v>38</v>
      </c>
      <c r="B54">
        <v>1657684044</v>
      </c>
      <c r="C54">
        <v>5817.5</v>
      </c>
      <c r="D54" t="s">
        <v>971</v>
      </c>
      <c r="E54" t="s">
        <v>972</v>
      </c>
      <c r="F54" t="s">
        <v>366</v>
      </c>
      <c r="H54" t="s">
        <v>449</v>
      </c>
      <c r="I54" t="s">
        <v>492</v>
      </c>
      <c r="J54" t="s">
        <v>952</v>
      </c>
      <c r="K54">
        <v>1657684044</v>
      </c>
      <c r="L54">
        <f t="shared" si="0"/>
        <v>4.6016374173083532E-3</v>
      </c>
      <c r="M54">
        <f t="shared" si="1"/>
        <v>4.6016374173083534</v>
      </c>
      <c r="N54">
        <f t="shared" si="2"/>
        <v>19.302208158999221</v>
      </c>
      <c r="O54">
        <f t="shared" si="3"/>
        <v>377.29599999999999</v>
      </c>
      <c r="P54">
        <f t="shared" si="4"/>
        <v>282.85431779532433</v>
      </c>
      <c r="Q54">
        <f t="shared" si="5"/>
        <v>28.524774051912665</v>
      </c>
      <c r="R54">
        <f t="shared" si="6"/>
        <v>38.048855801727996</v>
      </c>
      <c r="S54">
        <f t="shared" si="7"/>
        <v>0.38642211215762512</v>
      </c>
      <c r="T54">
        <f t="shared" si="8"/>
        <v>1.911571821488401</v>
      </c>
      <c r="U54">
        <f t="shared" si="9"/>
        <v>0.34769603297423918</v>
      </c>
      <c r="V54">
        <f t="shared" si="10"/>
        <v>0.22046509416872584</v>
      </c>
      <c r="W54">
        <f t="shared" si="11"/>
        <v>241.77527400000002</v>
      </c>
      <c r="X54">
        <f t="shared" si="12"/>
        <v>28.826661141203044</v>
      </c>
      <c r="Y54">
        <f t="shared" si="13"/>
        <v>28.826661141203044</v>
      </c>
      <c r="Z54">
        <f t="shared" si="14"/>
        <v>3.9816090074319161</v>
      </c>
      <c r="AA54">
        <f t="shared" si="15"/>
        <v>68.927268470015179</v>
      </c>
      <c r="AB54">
        <f t="shared" si="16"/>
        <v>2.6911001623135995</v>
      </c>
      <c r="AC54">
        <f t="shared" si="17"/>
        <v>3.9042605663160512</v>
      </c>
      <c r="AD54">
        <f t="shared" si="18"/>
        <v>1.2905088451183166</v>
      </c>
      <c r="AE54">
        <f t="shared" si="19"/>
        <v>-202.93221010329839</v>
      </c>
      <c r="AF54">
        <f t="shared" si="20"/>
        <v>-34.849757767728626</v>
      </c>
      <c r="AG54">
        <f t="shared" si="21"/>
        <v>-4.0000297237395817</v>
      </c>
      <c r="AH54">
        <f t="shared" si="22"/>
        <v>-6.7235947665622575E-3</v>
      </c>
      <c r="AI54">
        <v>0</v>
      </c>
      <c r="AJ54">
        <v>0</v>
      </c>
      <c r="AK54">
        <f t="shared" si="23"/>
        <v>1</v>
      </c>
      <c r="AL54">
        <f t="shared" si="24"/>
        <v>0</v>
      </c>
      <c r="AM54">
        <f t="shared" si="25"/>
        <v>25578.999012184926</v>
      </c>
      <c r="AN54" t="s">
        <v>367</v>
      </c>
      <c r="AO54" t="s">
        <v>367</v>
      </c>
      <c r="AP54">
        <v>0</v>
      </c>
      <c r="AQ54">
        <v>0</v>
      </c>
      <c r="AR54" t="e">
        <f t="shared" si="26"/>
        <v>#DIV/0!</v>
      </c>
      <c r="AS54">
        <v>0</v>
      </c>
      <c r="AT54" t="s">
        <v>367</v>
      </c>
      <c r="AU54" t="s">
        <v>367</v>
      </c>
      <c r="AV54">
        <v>0</v>
      </c>
      <c r="AW54">
        <v>0</v>
      </c>
      <c r="AX54" t="e">
        <f t="shared" si="27"/>
        <v>#DIV/0!</v>
      </c>
      <c r="AY54">
        <v>0.5</v>
      </c>
      <c r="AZ54">
        <f t="shared" si="28"/>
        <v>1261.3746000000001</v>
      </c>
      <c r="BA54">
        <f t="shared" si="29"/>
        <v>19.302208158999221</v>
      </c>
      <c r="BB54" t="e">
        <f t="shared" si="30"/>
        <v>#DIV/0!</v>
      </c>
      <c r="BC54">
        <f t="shared" si="31"/>
        <v>1.5302518505604299E-2</v>
      </c>
      <c r="BD54" t="e">
        <f t="shared" si="32"/>
        <v>#DIV/0!</v>
      </c>
      <c r="BE54" t="e">
        <f t="shared" si="33"/>
        <v>#DIV/0!</v>
      </c>
      <c r="BF54" t="s">
        <v>367</v>
      </c>
      <c r="BG54">
        <v>0</v>
      </c>
      <c r="BH54" t="e">
        <f t="shared" si="34"/>
        <v>#DIV/0!</v>
      </c>
      <c r="BI54" t="e">
        <f t="shared" si="35"/>
        <v>#DIV/0!</v>
      </c>
      <c r="BJ54" t="e">
        <f t="shared" si="36"/>
        <v>#DIV/0!</v>
      </c>
      <c r="BK54" t="e">
        <f t="shared" si="37"/>
        <v>#DIV/0!</v>
      </c>
      <c r="BL54" t="e">
        <f t="shared" si="38"/>
        <v>#DIV/0!</v>
      </c>
      <c r="BM54" t="e">
        <f t="shared" si="39"/>
        <v>#DIV/0!</v>
      </c>
      <c r="BN54" t="e">
        <f t="shared" si="40"/>
        <v>#DIV/0!</v>
      </c>
      <c r="BO54" t="e">
        <f t="shared" si="41"/>
        <v>#DIV/0!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f t="shared" si="42"/>
        <v>1500.19</v>
      </c>
      <c r="CI54">
        <f t="shared" si="43"/>
        <v>1261.3746000000001</v>
      </c>
      <c r="CJ54">
        <f t="shared" si="44"/>
        <v>0.84080989741299439</v>
      </c>
      <c r="CK54">
        <f t="shared" si="45"/>
        <v>0.16116310200707912</v>
      </c>
      <c r="CL54">
        <v>6</v>
      </c>
      <c r="CM54">
        <v>0.5</v>
      </c>
      <c r="CN54" t="s">
        <v>368</v>
      </c>
      <c r="CO54">
        <v>2</v>
      </c>
      <c r="CP54">
        <v>1657684044</v>
      </c>
      <c r="CQ54">
        <v>377.29599999999999</v>
      </c>
      <c r="CR54">
        <v>400.238</v>
      </c>
      <c r="CS54">
        <v>26.685199999999998</v>
      </c>
      <c r="CT54">
        <v>21.801100000000002</v>
      </c>
      <c r="CU54">
        <v>370.65699999999998</v>
      </c>
      <c r="CV54">
        <v>25.242699999999999</v>
      </c>
      <c r="CW54">
        <v>550.21500000000003</v>
      </c>
      <c r="CX54">
        <v>100.746</v>
      </c>
      <c r="CY54">
        <v>0.10016799999999999</v>
      </c>
      <c r="CZ54">
        <v>28.488499999999998</v>
      </c>
      <c r="DA54">
        <v>33.437199999999997</v>
      </c>
      <c r="DB54">
        <v>999.9</v>
      </c>
      <c r="DC54">
        <v>0</v>
      </c>
      <c r="DD54">
        <v>0</v>
      </c>
      <c r="DE54">
        <v>4998.75</v>
      </c>
      <c r="DF54">
        <v>0</v>
      </c>
      <c r="DG54">
        <v>1741.37</v>
      </c>
      <c r="DH54">
        <v>-22.457799999999999</v>
      </c>
      <c r="DI54">
        <v>388.13799999999998</v>
      </c>
      <c r="DJ54">
        <v>409.15899999999999</v>
      </c>
      <c r="DK54">
        <v>4.8840599999999998</v>
      </c>
      <c r="DL54">
        <v>400.238</v>
      </c>
      <c r="DM54">
        <v>21.801100000000002</v>
      </c>
      <c r="DN54">
        <v>2.6884199999999998</v>
      </c>
      <c r="DO54">
        <v>2.1963699999999999</v>
      </c>
      <c r="DP54">
        <v>22.214500000000001</v>
      </c>
      <c r="DQ54">
        <v>18.9359</v>
      </c>
      <c r="DR54">
        <v>1500.19</v>
      </c>
      <c r="DS54">
        <v>0.97300600000000004</v>
      </c>
      <c r="DT54">
        <v>2.6993799999999998E-2</v>
      </c>
      <c r="DU54">
        <v>0</v>
      </c>
      <c r="DV54">
        <v>2.4397000000000002</v>
      </c>
      <c r="DW54">
        <v>0</v>
      </c>
      <c r="DX54">
        <v>16471.599999999999</v>
      </c>
      <c r="DY54">
        <v>13305.3</v>
      </c>
      <c r="DZ54">
        <v>37.686999999999998</v>
      </c>
      <c r="EA54">
        <v>39.875</v>
      </c>
      <c r="EB54">
        <v>38.311999999999998</v>
      </c>
      <c r="EC54">
        <v>38.75</v>
      </c>
      <c r="ED54">
        <v>37.875</v>
      </c>
      <c r="EE54">
        <v>1459.69</v>
      </c>
      <c r="EF54">
        <v>40.5</v>
      </c>
      <c r="EG54">
        <v>0</v>
      </c>
      <c r="EH54">
        <v>1657684044.9000001</v>
      </c>
      <c r="EI54">
        <v>0</v>
      </c>
      <c r="EJ54">
        <v>2.3731680000000002</v>
      </c>
      <c r="EK54">
        <v>-0.81879998998396863</v>
      </c>
      <c r="EL54">
        <v>-1313.907690819314</v>
      </c>
      <c r="EM54">
        <v>16632.155999999999</v>
      </c>
      <c r="EN54">
        <v>15</v>
      </c>
      <c r="EO54">
        <v>1657684066</v>
      </c>
      <c r="EP54" t="s">
        <v>973</v>
      </c>
      <c r="EQ54">
        <v>1657684066</v>
      </c>
      <c r="ER54">
        <v>1657683968</v>
      </c>
      <c r="ES54">
        <v>34</v>
      </c>
      <c r="ET54">
        <v>-0.57899999999999996</v>
      </c>
      <c r="EU54">
        <v>1.0999999999999999E-2</v>
      </c>
      <c r="EV54">
        <v>6.6390000000000002</v>
      </c>
      <c r="EW54">
        <v>1.2609999999999999</v>
      </c>
      <c r="EX54">
        <v>401</v>
      </c>
      <c r="EY54">
        <v>22</v>
      </c>
      <c r="EZ54">
        <v>0.11</v>
      </c>
      <c r="FA54">
        <v>0.02</v>
      </c>
      <c r="FB54">
        <v>-22.136892682926831</v>
      </c>
      <c r="FC54">
        <v>-5.1238369337979242</v>
      </c>
      <c r="FD54">
        <v>0.57684708984999811</v>
      </c>
      <c r="FE54">
        <v>0</v>
      </c>
      <c r="FF54">
        <v>4.88143756097561</v>
      </c>
      <c r="FG54">
        <v>6.5809965156810271E-2</v>
      </c>
      <c r="FH54">
        <v>9.3224703050074544E-3</v>
      </c>
      <c r="FI54">
        <v>1</v>
      </c>
      <c r="FJ54">
        <v>1</v>
      </c>
      <c r="FK54">
        <v>2</v>
      </c>
      <c r="FL54" t="s">
        <v>370</v>
      </c>
      <c r="FM54">
        <v>3.0557799999999999</v>
      </c>
      <c r="FN54">
        <v>2.7641200000000001</v>
      </c>
      <c r="FO54">
        <v>9.4050999999999996E-2</v>
      </c>
      <c r="FP54">
        <v>0.100317</v>
      </c>
      <c r="FQ54">
        <v>0.123821</v>
      </c>
      <c r="FR54">
        <v>0.111843</v>
      </c>
      <c r="FS54">
        <v>28444.9</v>
      </c>
      <c r="FT54">
        <v>22180.6</v>
      </c>
      <c r="FU54">
        <v>29498.1</v>
      </c>
      <c r="FV54">
        <v>24125.5</v>
      </c>
      <c r="FW54">
        <v>33734</v>
      </c>
      <c r="FX54">
        <v>31271.599999999999</v>
      </c>
      <c r="FY54">
        <v>42320.9</v>
      </c>
      <c r="FZ54">
        <v>39339.4</v>
      </c>
      <c r="GA54">
        <v>2.0367999999999999</v>
      </c>
      <c r="GB54">
        <v>1.8806499999999999</v>
      </c>
      <c r="GC54">
        <v>0.30456499999999997</v>
      </c>
      <c r="GD54">
        <v>0</v>
      </c>
      <c r="GE54">
        <v>28.488399999999999</v>
      </c>
      <c r="GF54">
        <v>999.9</v>
      </c>
      <c r="GG54">
        <v>42.4</v>
      </c>
      <c r="GH54">
        <v>37.4</v>
      </c>
      <c r="GI54">
        <v>27.12</v>
      </c>
      <c r="GJ54">
        <v>30.844799999999999</v>
      </c>
      <c r="GK54">
        <v>35.817300000000003</v>
      </c>
      <c r="GL54">
        <v>1</v>
      </c>
      <c r="GM54">
        <v>0.339835</v>
      </c>
      <c r="GN54">
        <v>2.3316499999999998</v>
      </c>
      <c r="GO54">
        <v>20.252099999999999</v>
      </c>
      <c r="GP54">
        <v>5.22553</v>
      </c>
      <c r="GQ54">
        <v>11.9123</v>
      </c>
      <c r="GR54">
        <v>4.9637500000000001</v>
      </c>
      <c r="GS54">
        <v>3.2919999999999998</v>
      </c>
      <c r="GT54">
        <v>9999</v>
      </c>
      <c r="GU54">
        <v>9999</v>
      </c>
      <c r="GV54">
        <v>9999</v>
      </c>
      <c r="GW54">
        <v>993.7</v>
      </c>
      <c r="GX54">
        <v>1.8772899999999999</v>
      </c>
      <c r="GY54">
        <v>1.87561</v>
      </c>
      <c r="GZ54">
        <v>1.8743099999999999</v>
      </c>
      <c r="HA54">
        <v>1.8735299999999999</v>
      </c>
      <c r="HB54">
        <v>1.8749400000000001</v>
      </c>
      <c r="HC54">
        <v>1.8698399999999999</v>
      </c>
      <c r="HD54">
        <v>1.87408</v>
      </c>
      <c r="HE54">
        <v>1.87913</v>
      </c>
      <c r="HF54">
        <v>0</v>
      </c>
      <c r="HG54">
        <v>0</v>
      </c>
      <c r="HH54">
        <v>0</v>
      </c>
      <c r="HI54">
        <v>0</v>
      </c>
      <c r="HJ54" t="s">
        <v>371</v>
      </c>
      <c r="HK54" t="s">
        <v>372</v>
      </c>
      <c r="HL54" t="s">
        <v>373</v>
      </c>
      <c r="HM54" t="s">
        <v>780</v>
      </c>
      <c r="HN54" t="s">
        <v>780</v>
      </c>
      <c r="HO54" t="s">
        <v>373</v>
      </c>
      <c r="HP54">
        <v>0</v>
      </c>
      <c r="HQ54">
        <v>100</v>
      </c>
      <c r="HR54">
        <v>100</v>
      </c>
      <c r="HS54">
        <v>6.6390000000000002</v>
      </c>
      <c r="HT54">
        <v>1.4424999999999999</v>
      </c>
      <c r="HU54">
        <v>5.1664545207276413</v>
      </c>
      <c r="HV54">
        <v>6.5289834966774643E-3</v>
      </c>
      <c r="HW54">
        <v>-3.637491770542342E-6</v>
      </c>
      <c r="HX54">
        <v>7.2908839589717725E-10</v>
      </c>
      <c r="HY54">
        <v>0.47838373423664637</v>
      </c>
      <c r="HZ54">
        <v>4.1963366034610879E-2</v>
      </c>
      <c r="IA54">
        <v>-4.0001743216473728E-4</v>
      </c>
      <c r="IB54">
        <v>9.9319402524137803E-6</v>
      </c>
      <c r="IC54">
        <v>1</v>
      </c>
      <c r="ID54">
        <v>2008</v>
      </c>
      <c r="IE54">
        <v>1</v>
      </c>
      <c r="IF54">
        <v>25</v>
      </c>
      <c r="IG54">
        <v>1.3</v>
      </c>
      <c r="IH54">
        <v>1.3</v>
      </c>
      <c r="II54">
        <v>1.0510299999999999</v>
      </c>
      <c r="IJ54">
        <v>2.4719199999999999</v>
      </c>
      <c r="IK54">
        <v>1.42578</v>
      </c>
      <c r="IL54">
        <v>2.2827099999999998</v>
      </c>
      <c r="IM54">
        <v>1.5478499999999999</v>
      </c>
      <c r="IN54">
        <v>2.3877000000000002</v>
      </c>
      <c r="IO54">
        <v>39.441600000000001</v>
      </c>
      <c r="IP54">
        <v>14.946300000000001</v>
      </c>
      <c r="IQ54">
        <v>18</v>
      </c>
      <c r="IR54">
        <v>575.16399999999999</v>
      </c>
      <c r="IS54">
        <v>459.35700000000003</v>
      </c>
      <c r="IT54">
        <v>24.998799999999999</v>
      </c>
      <c r="IU54">
        <v>31.515599999999999</v>
      </c>
      <c r="IV54">
        <v>29.999700000000001</v>
      </c>
      <c r="IW54">
        <v>31.424600000000002</v>
      </c>
      <c r="IX54">
        <v>31.3416</v>
      </c>
      <c r="IY54">
        <v>21.056699999999999</v>
      </c>
      <c r="IZ54">
        <v>20.346499999999999</v>
      </c>
      <c r="JA54">
        <v>8.7396700000000003</v>
      </c>
      <c r="JB54">
        <v>25</v>
      </c>
      <c r="JC54">
        <v>400</v>
      </c>
      <c r="JD54">
        <v>21.856400000000001</v>
      </c>
      <c r="JE54">
        <v>98.346400000000003</v>
      </c>
      <c r="JF54">
        <v>100.108</v>
      </c>
    </row>
    <row r="55" spans="1:266" x14ac:dyDescent="0.2">
      <c r="A55">
        <v>39</v>
      </c>
      <c r="B55">
        <v>1657684142</v>
      </c>
      <c r="C55">
        <v>5915.5</v>
      </c>
      <c r="D55" t="s">
        <v>974</v>
      </c>
      <c r="E55" t="s">
        <v>975</v>
      </c>
      <c r="F55" t="s">
        <v>366</v>
      </c>
      <c r="H55" t="s">
        <v>449</v>
      </c>
      <c r="I55" t="s">
        <v>492</v>
      </c>
      <c r="J55" t="s">
        <v>952</v>
      </c>
      <c r="K55">
        <v>1657684142</v>
      </c>
      <c r="L55">
        <f t="shared" si="0"/>
        <v>4.7094734671072362E-3</v>
      </c>
      <c r="M55">
        <f t="shared" si="1"/>
        <v>4.7094734671072365</v>
      </c>
      <c r="N55">
        <f t="shared" si="2"/>
        <v>19.283940110819103</v>
      </c>
      <c r="O55">
        <f t="shared" si="3"/>
        <v>377.11</v>
      </c>
      <c r="P55">
        <f t="shared" si="4"/>
        <v>284.32904625354212</v>
      </c>
      <c r="Q55">
        <f t="shared" si="5"/>
        <v>28.673442164890918</v>
      </c>
      <c r="R55">
        <f t="shared" si="6"/>
        <v>38.030028649130003</v>
      </c>
      <c r="S55">
        <f t="shared" si="7"/>
        <v>0.39446516610119209</v>
      </c>
      <c r="T55">
        <f t="shared" si="8"/>
        <v>1.9097979145100124</v>
      </c>
      <c r="U55">
        <f t="shared" si="9"/>
        <v>0.3541666221818755</v>
      </c>
      <c r="V55">
        <f t="shared" si="10"/>
        <v>0.22463074681245837</v>
      </c>
      <c r="W55">
        <f t="shared" si="11"/>
        <v>241.730007</v>
      </c>
      <c r="X55">
        <f t="shared" si="12"/>
        <v>28.788811699028777</v>
      </c>
      <c r="Y55">
        <f t="shared" si="13"/>
        <v>28.788811699028777</v>
      </c>
      <c r="Z55">
        <f t="shared" si="14"/>
        <v>3.9728857164763647</v>
      </c>
      <c r="AA55">
        <f t="shared" si="15"/>
        <v>68.528583022690938</v>
      </c>
      <c r="AB55">
        <f t="shared" si="16"/>
        <v>2.6761095124778</v>
      </c>
      <c r="AC55">
        <f t="shared" si="17"/>
        <v>3.9050997327519474</v>
      </c>
      <c r="AD55">
        <f t="shared" si="18"/>
        <v>1.2967762039985646</v>
      </c>
      <c r="AE55">
        <f t="shared" si="19"/>
        <v>-207.6877798994291</v>
      </c>
      <c r="AF55">
        <f t="shared" si="20"/>
        <v>-30.53944460854742</v>
      </c>
      <c r="AG55">
        <f t="shared" si="21"/>
        <v>-3.507955003280538</v>
      </c>
      <c r="AH55">
        <f t="shared" si="22"/>
        <v>-5.1725112570508713E-3</v>
      </c>
      <c r="AI55">
        <v>0</v>
      </c>
      <c r="AJ55">
        <v>0</v>
      </c>
      <c r="AK55">
        <f t="shared" si="23"/>
        <v>1</v>
      </c>
      <c r="AL55">
        <f t="shared" si="24"/>
        <v>0</v>
      </c>
      <c r="AM55">
        <f t="shared" si="25"/>
        <v>25534.307167621479</v>
      </c>
      <c r="AN55" t="s">
        <v>367</v>
      </c>
      <c r="AO55" t="s">
        <v>367</v>
      </c>
      <c r="AP55">
        <v>0</v>
      </c>
      <c r="AQ55">
        <v>0</v>
      </c>
      <c r="AR55" t="e">
        <f t="shared" si="26"/>
        <v>#DIV/0!</v>
      </c>
      <c r="AS55">
        <v>0</v>
      </c>
      <c r="AT55" t="s">
        <v>367</v>
      </c>
      <c r="AU55" t="s">
        <v>367</v>
      </c>
      <c r="AV55">
        <v>0</v>
      </c>
      <c r="AW55">
        <v>0</v>
      </c>
      <c r="AX55" t="e">
        <f t="shared" si="27"/>
        <v>#DIV/0!</v>
      </c>
      <c r="AY55">
        <v>0.5</v>
      </c>
      <c r="AZ55">
        <f t="shared" si="28"/>
        <v>1261.1391000000001</v>
      </c>
      <c r="BA55">
        <f t="shared" si="29"/>
        <v>19.283940110819103</v>
      </c>
      <c r="BB55" t="e">
        <f t="shared" si="30"/>
        <v>#DIV/0!</v>
      </c>
      <c r="BC55">
        <f t="shared" si="31"/>
        <v>1.5290890680353263E-2</v>
      </c>
      <c r="BD55" t="e">
        <f t="shared" si="32"/>
        <v>#DIV/0!</v>
      </c>
      <c r="BE55" t="e">
        <f t="shared" si="33"/>
        <v>#DIV/0!</v>
      </c>
      <c r="BF55" t="s">
        <v>367</v>
      </c>
      <c r="BG55">
        <v>0</v>
      </c>
      <c r="BH55" t="e">
        <f t="shared" si="34"/>
        <v>#DIV/0!</v>
      </c>
      <c r="BI55" t="e">
        <f t="shared" si="35"/>
        <v>#DIV/0!</v>
      </c>
      <c r="BJ55" t="e">
        <f t="shared" si="36"/>
        <v>#DIV/0!</v>
      </c>
      <c r="BK55" t="e">
        <f t="shared" si="37"/>
        <v>#DIV/0!</v>
      </c>
      <c r="BL55" t="e">
        <f t="shared" si="38"/>
        <v>#DIV/0!</v>
      </c>
      <c r="BM55" t="e">
        <f t="shared" si="39"/>
        <v>#DIV/0!</v>
      </c>
      <c r="BN55" t="e">
        <f t="shared" si="40"/>
        <v>#DIV/0!</v>
      </c>
      <c r="BO55" t="e">
        <f t="shared" si="41"/>
        <v>#DIV/0!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f t="shared" si="42"/>
        <v>1499.91</v>
      </c>
      <c r="CI55">
        <f t="shared" si="43"/>
        <v>1261.1391000000001</v>
      </c>
      <c r="CJ55">
        <f t="shared" si="44"/>
        <v>0.84080984859091545</v>
      </c>
      <c r="CK55">
        <f t="shared" si="45"/>
        <v>0.16116300778046683</v>
      </c>
      <c r="CL55">
        <v>6</v>
      </c>
      <c r="CM55">
        <v>0.5</v>
      </c>
      <c r="CN55" t="s">
        <v>368</v>
      </c>
      <c r="CO55">
        <v>2</v>
      </c>
      <c r="CP55">
        <v>1657684142</v>
      </c>
      <c r="CQ55">
        <v>377.11</v>
      </c>
      <c r="CR55">
        <v>400.08</v>
      </c>
      <c r="CS55">
        <v>26.5366</v>
      </c>
      <c r="CT55">
        <v>21.536300000000001</v>
      </c>
      <c r="CU55">
        <v>370.56599999999997</v>
      </c>
      <c r="CV55">
        <v>25.099900000000002</v>
      </c>
      <c r="CW55">
        <v>550.10699999999997</v>
      </c>
      <c r="CX55">
        <v>100.746</v>
      </c>
      <c r="CY55">
        <v>9.9983000000000002E-2</v>
      </c>
      <c r="CZ55">
        <v>28.4922</v>
      </c>
      <c r="DA55">
        <v>34.165700000000001</v>
      </c>
      <c r="DB55">
        <v>999.9</v>
      </c>
      <c r="DC55">
        <v>0</v>
      </c>
      <c r="DD55">
        <v>0</v>
      </c>
      <c r="DE55">
        <v>4991.25</v>
      </c>
      <c r="DF55">
        <v>0</v>
      </c>
      <c r="DG55">
        <v>1752.86</v>
      </c>
      <c r="DH55">
        <v>-22.970199999999998</v>
      </c>
      <c r="DI55">
        <v>387.39</v>
      </c>
      <c r="DJ55">
        <v>408.88600000000002</v>
      </c>
      <c r="DK55">
        <v>5.0002599999999999</v>
      </c>
      <c r="DL55">
        <v>400.08</v>
      </c>
      <c r="DM55">
        <v>21.536300000000001</v>
      </c>
      <c r="DN55">
        <v>2.6734599999999999</v>
      </c>
      <c r="DO55">
        <v>2.1697000000000002</v>
      </c>
      <c r="DP55">
        <v>22.122900000000001</v>
      </c>
      <c r="DQ55">
        <v>18.740300000000001</v>
      </c>
      <c r="DR55">
        <v>1499.91</v>
      </c>
      <c r="DS55">
        <v>0.97300600000000004</v>
      </c>
      <c r="DT55">
        <v>2.6993799999999998E-2</v>
      </c>
      <c r="DU55">
        <v>0</v>
      </c>
      <c r="DV55">
        <v>2.2498</v>
      </c>
      <c r="DW55">
        <v>0</v>
      </c>
      <c r="DX55">
        <v>16937.599999999999</v>
      </c>
      <c r="DY55">
        <v>13302.8</v>
      </c>
      <c r="DZ55">
        <v>37.75</v>
      </c>
      <c r="EA55">
        <v>39.936999999999998</v>
      </c>
      <c r="EB55">
        <v>38.375</v>
      </c>
      <c r="EC55">
        <v>38.75</v>
      </c>
      <c r="ED55">
        <v>37.875</v>
      </c>
      <c r="EE55">
        <v>1459.42</v>
      </c>
      <c r="EF55">
        <v>40.49</v>
      </c>
      <c r="EG55">
        <v>0</v>
      </c>
      <c r="EH55">
        <v>1657684142.7</v>
      </c>
      <c r="EI55">
        <v>0</v>
      </c>
      <c r="EJ55">
        <v>2.3786192307692309</v>
      </c>
      <c r="EK55">
        <v>0.30126152703318387</v>
      </c>
      <c r="EL55">
        <v>790.88888861724104</v>
      </c>
      <c r="EM55">
        <v>16820.91153846154</v>
      </c>
      <c r="EN55">
        <v>15</v>
      </c>
      <c r="EO55">
        <v>1657684066</v>
      </c>
      <c r="EP55" t="s">
        <v>973</v>
      </c>
      <c r="EQ55">
        <v>1657684066</v>
      </c>
      <c r="ER55">
        <v>1657683968</v>
      </c>
      <c r="ES55">
        <v>34</v>
      </c>
      <c r="ET55">
        <v>-0.57899999999999996</v>
      </c>
      <c r="EU55">
        <v>1.0999999999999999E-2</v>
      </c>
      <c r="EV55">
        <v>6.6390000000000002</v>
      </c>
      <c r="EW55">
        <v>1.2609999999999999</v>
      </c>
      <c r="EX55">
        <v>401</v>
      </c>
      <c r="EY55">
        <v>22</v>
      </c>
      <c r="EZ55">
        <v>0.11</v>
      </c>
      <c r="FA55">
        <v>0.02</v>
      </c>
      <c r="FB55">
        <v>-22.94993902439024</v>
      </c>
      <c r="FC55">
        <v>-0.41642090592335201</v>
      </c>
      <c r="FD55">
        <v>4.7462806378174502E-2</v>
      </c>
      <c r="FE55">
        <v>0</v>
      </c>
      <c r="FF55">
        <v>5.0236534146341461</v>
      </c>
      <c r="FG55">
        <v>-0.16120536585365611</v>
      </c>
      <c r="FH55">
        <v>1.6180346043777081E-2</v>
      </c>
      <c r="FI55">
        <v>1</v>
      </c>
      <c r="FJ55">
        <v>1</v>
      </c>
      <c r="FK55">
        <v>2</v>
      </c>
      <c r="FL55" t="s">
        <v>370</v>
      </c>
      <c r="FM55">
        <v>3.0555699999999999</v>
      </c>
      <c r="FN55">
        <v>2.7639</v>
      </c>
      <c r="FO55">
        <v>9.4037200000000001E-2</v>
      </c>
      <c r="FP55">
        <v>0.100288</v>
      </c>
      <c r="FQ55">
        <v>0.12334000000000001</v>
      </c>
      <c r="FR55">
        <v>0.1109</v>
      </c>
      <c r="FS55">
        <v>28448.6</v>
      </c>
      <c r="FT55">
        <v>22181.1</v>
      </c>
      <c r="FU55">
        <v>29501.3</v>
      </c>
      <c r="FV55">
        <v>24125.1</v>
      </c>
      <c r="FW55">
        <v>33755.300000000003</v>
      </c>
      <c r="FX55">
        <v>31304.799999999999</v>
      </c>
      <c r="FY55">
        <v>42324.3</v>
      </c>
      <c r="FZ55">
        <v>39339</v>
      </c>
      <c r="GA55">
        <v>2.0370499999999998</v>
      </c>
      <c r="GB55">
        <v>1.8817999999999999</v>
      </c>
      <c r="GC55">
        <v>0.34802</v>
      </c>
      <c r="GD55">
        <v>0</v>
      </c>
      <c r="GE55">
        <v>28.514099999999999</v>
      </c>
      <c r="GF55">
        <v>999.9</v>
      </c>
      <c r="GG55">
        <v>42.4</v>
      </c>
      <c r="GH55">
        <v>37.299999999999997</v>
      </c>
      <c r="GI55">
        <v>26.971900000000002</v>
      </c>
      <c r="GJ55">
        <v>30.8948</v>
      </c>
      <c r="GK55">
        <v>35.837299999999999</v>
      </c>
      <c r="GL55">
        <v>1</v>
      </c>
      <c r="GM55">
        <v>0.33743899999999999</v>
      </c>
      <c r="GN55">
        <v>2.3303199999999999</v>
      </c>
      <c r="GO55">
        <v>20.251899999999999</v>
      </c>
      <c r="GP55">
        <v>5.22403</v>
      </c>
      <c r="GQ55">
        <v>11.912000000000001</v>
      </c>
      <c r="GR55">
        <v>4.9637000000000002</v>
      </c>
      <c r="GS55">
        <v>3.2919999999999998</v>
      </c>
      <c r="GT55">
        <v>9999</v>
      </c>
      <c r="GU55">
        <v>9999</v>
      </c>
      <c r="GV55">
        <v>9999</v>
      </c>
      <c r="GW55">
        <v>993.7</v>
      </c>
      <c r="GX55">
        <v>1.87727</v>
      </c>
      <c r="GY55">
        <v>1.87561</v>
      </c>
      <c r="GZ55">
        <v>1.87425</v>
      </c>
      <c r="HA55">
        <v>1.8734900000000001</v>
      </c>
      <c r="HB55">
        <v>1.8749400000000001</v>
      </c>
      <c r="HC55">
        <v>1.86981</v>
      </c>
      <c r="HD55">
        <v>1.8740699999999999</v>
      </c>
      <c r="HE55">
        <v>1.8791199999999999</v>
      </c>
      <c r="HF55">
        <v>0</v>
      </c>
      <c r="HG55">
        <v>0</v>
      </c>
      <c r="HH55">
        <v>0</v>
      </c>
      <c r="HI55">
        <v>0</v>
      </c>
      <c r="HJ55" t="s">
        <v>371</v>
      </c>
      <c r="HK55" t="s">
        <v>372</v>
      </c>
      <c r="HL55" t="s">
        <v>373</v>
      </c>
      <c r="HM55" t="s">
        <v>780</v>
      </c>
      <c r="HN55" t="s">
        <v>780</v>
      </c>
      <c r="HO55" t="s">
        <v>373</v>
      </c>
      <c r="HP55">
        <v>0</v>
      </c>
      <c r="HQ55">
        <v>100</v>
      </c>
      <c r="HR55">
        <v>100</v>
      </c>
      <c r="HS55">
        <v>6.5439999999999996</v>
      </c>
      <c r="HT55">
        <v>1.4367000000000001</v>
      </c>
      <c r="HU55">
        <v>4.5869169385762616</v>
      </c>
      <c r="HV55">
        <v>6.5289834966774643E-3</v>
      </c>
      <c r="HW55">
        <v>-3.637491770542342E-6</v>
      </c>
      <c r="HX55">
        <v>7.2908839589717725E-10</v>
      </c>
      <c r="HY55">
        <v>0.47838373423664637</v>
      </c>
      <c r="HZ55">
        <v>4.1963366034610879E-2</v>
      </c>
      <c r="IA55">
        <v>-4.0001743216473728E-4</v>
      </c>
      <c r="IB55">
        <v>9.9319402524137803E-6</v>
      </c>
      <c r="IC55">
        <v>1</v>
      </c>
      <c r="ID55">
        <v>2008</v>
      </c>
      <c r="IE55">
        <v>1</v>
      </c>
      <c r="IF55">
        <v>25</v>
      </c>
      <c r="IG55">
        <v>1.3</v>
      </c>
      <c r="IH55">
        <v>2.9</v>
      </c>
      <c r="II55">
        <v>1.0461400000000001</v>
      </c>
      <c r="IJ55">
        <v>2.4658199999999999</v>
      </c>
      <c r="IK55">
        <v>1.42578</v>
      </c>
      <c r="IL55">
        <v>2.2827099999999998</v>
      </c>
      <c r="IM55">
        <v>1.5478499999999999</v>
      </c>
      <c r="IN55">
        <v>2.3303199999999999</v>
      </c>
      <c r="IO55">
        <v>39.341799999999999</v>
      </c>
      <c r="IP55">
        <v>14.9201</v>
      </c>
      <c r="IQ55">
        <v>18</v>
      </c>
      <c r="IR55">
        <v>575.15</v>
      </c>
      <c r="IS55">
        <v>459.96499999999997</v>
      </c>
      <c r="IT55">
        <v>24.999700000000001</v>
      </c>
      <c r="IU55">
        <v>31.479900000000001</v>
      </c>
      <c r="IV55">
        <v>30.0002</v>
      </c>
      <c r="IW55">
        <v>31.403500000000001</v>
      </c>
      <c r="IX55">
        <v>31.328099999999999</v>
      </c>
      <c r="IY55">
        <v>20.964400000000001</v>
      </c>
      <c r="IZ55">
        <v>20.8352</v>
      </c>
      <c r="JA55">
        <v>8.5688300000000002</v>
      </c>
      <c r="JB55">
        <v>25</v>
      </c>
      <c r="JC55">
        <v>400</v>
      </c>
      <c r="JD55">
        <v>21.586500000000001</v>
      </c>
      <c r="JE55">
        <v>98.3553</v>
      </c>
      <c r="JF55">
        <v>100.107</v>
      </c>
    </row>
    <row r="56" spans="1:266" x14ac:dyDescent="0.2">
      <c r="A56">
        <v>40</v>
      </c>
      <c r="B56">
        <v>1657684217.5</v>
      </c>
      <c r="C56">
        <v>5991</v>
      </c>
      <c r="D56" t="s">
        <v>976</v>
      </c>
      <c r="E56" t="s">
        <v>977</v>
      </c>
      <c r="F56" t="s">
        <v>366</v>
      </c>
      <c r="H56" t="s">
        <v>449</v>
      </c>
      <c r="I56" t="s">
        <v>492</v>
      </c>
      <c r="J56" t="s">
        <v>952</v>
      </c>
      <c r="K56">
        <v>1657684217.5</v>
      </c>
      <c r="L56">
        <f t="shared" si="0"/>
        <v>4.668642086098144E-3</v>
      </c>
      <c r="M56">
        <f t="shared" si="1"/>
        <v>4.6686420860981439</v>
      </c>
      <c r="N56">
        <f t="shared" si="2"/>
        <v>24.709764208433057</v>
      </c>
      <c r="O56">
        <f t="shared" si="3"/>
        <v>570.197</v>
      </c>
      <c r="P56">
        <f t="shared" si="4"/>
        <v>448.5497990176184</v>
      </c>
      <c r="Q56">
        <f t="shared" si="5"/>
        <v>45.232713555610154</v>
      </c>
      <c r="R56">
        <f t="shared" si="6"/>
        <v>57.499875438034003</v>
      </c>
      <c r="S56">
        <f t="shared" si="7"/>
        <v>0.39060779176598043</v>
      </c>
      <c r="T56">
        <f t="shared" si="8"/>
        <v>1.9146286741235197</v>
      </c>
      <c r="U56">
        <f t="shared" si="9"/>
        <v>0.35114034702958674</v>
      </c>
      <c r="V56">
        <f t="shared" si="10"/>
        <v>0.22267545886930806</v>
      </c>
      <c r="W56">
        <f t="shared" si="11"/>
        <v>241.76033100000001</v>
      </c>
      <c r="X56">
        <f t="shared" si="12"/>
        <v>28.778365714453958</v>
      </c>
      <c r="Y56">
        <f t="shared" si="13"/>
        <v>28.778365714453958</v>
      </c>
      <c r="Z56">
        <f t="shared" si="14"/>
        <v>3.9704811311841675</v>
      </c>
      <c r="AA56">
        <f t="shared" si="15"/>
        <v>68.574028137619109</v>
      </c>
      <c r="AB56">
        <f t="shared" si="16"/>
        <v>2.6738893701031996</v>
      </c>
      <c r="AC56">
        <f t="shared" si="17"/>
        <v>3.8992741752563425</v>
      </c>
      <c r="AD56">
        <f t="shared" si="18"/>
        <v>1.2965917610809679</v>
      </c>
      <c r="AE56">
        <f t="shared" si="19"/>
        <v>-205.88711599692815</v>
      </c>
      <c r="AF56">
        <f t="shared" si="20"/>
        <v>-32.191234706492061</v>
      </c>
      <c r="AG56">
        <f t="shared" si="21"/>
        <v>-3.687697725630358</v>
      </c>
      <c r="AH56">
        <f t="shared" si="22"/>
        <v>-5.7174290505557224E-3</v>
      </c>
      <c r="AI56">
        <v>0</v>
      </c>
      <c r="AJ56">
        <v>0</v>
      </c>
      <c r="AK56">
        <f t="shared" si="23"/>
        <v>1</v>
      </c>
      <c r="AL56">
        <f t="shared" si="24"/>
        <v>0</v>
      </c>
      <c r="AM56">
        <f t="shared" si="25"/>
        <v>25657.519295302103</v>
      </c>
      <c r="AN56" t="s">
        <v>367</v>
      </c>
      <c r="AO56" t="s">
        <v>367</v>
      </c>
      <c r="AP56">
        <v>0</v>
      </c>
      <c r="AQ56">
        <v>0</v>
      </c>
      <c r="AR56" t="e">
        <f t="shared" si="26"/>
        <v>#DIV/0!</v>
      </c>
      <c r="AS56">
        <v>0</v>
      </c>
      <c r="AT56" t="s">
        <v>367</v>
      </c>
      <c r="AU56" t="s">
        <v>367</v>
      </c>
      <c r="AV56">
        <v>0</v>
      </c>
      <c r="AW56">
        <v>0</v>
      </c>
      <c r="AX56" t="e">
        <f t="shared" si="27"/>
        <v>#DIV/0!</v>
      </c>
      <c r="AY56">
        <v>0.5</v>
      </c>
      <c r="AZ56">
        <f t="shared" si="28"/>
        <v>1261.2987000000001</v>
      </c>
      <c r="BA56">
        <f t="shared" si="29"/>
        <v>24.709764208433057</v>
      </c>
      <c r="BB56" t="e">
        <f t="shared" si="30"/>
        <v>#DIV/0!</v>
      </c>
      <c r="BC56">
        <f t="shared" si="31"/>
        <v>1.9590731528093271E-2</v>
      </c>
      <c r="BD56" t="e">
        <f t="shared" si="32"/>
        <v>#DIV/0!</v>
      </c>
      <c r="BE56" t="e">
        <f t="shared" si="33"/>
        <v>#DIV/0!</v>
      </c>
      <c r="BF56" t="s">
        <v>367</v>
      </c>
      <c r="BG56">
        <v>0</v>
      </c>
      <c r="BH56" t="e">
        <f t="shared" si="34"/>
        <v>#DIV/0!</v>
      </c>
      <c r="BI56" t="e">
        <f t="shared" si="35"/>
        <v>#DIV/0!</v>
      </c>
      <c r="BJ56" t="e">
        <f t="shared" si="36"/>
        <v>#DIV/0!</v>
      </c>
      <c r="BK56" t="e">
        <f t="shared" si="37"/>
        <v>#DIV/0!</v>
      </c>
      <c r="BL56" t="e">
        <f t="shared" si="38"/>
        <v>#DIV/0!</v>
      </c>
      <c r="BM56" t="e">
        <f t="shared" si="39"/>
        <v>#DIV/0!</v>
      </c>
      <c r="BN56" t="e">
        <f t="shared" si="40"/>
        <v>#DIV/0!</v>
      </c>
      <c r="BO56" t="e">
        <f t="shared" si="41"/>
        <v>#DIV/0!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f t="shared" si="42"/>
        <v>1500.1</v>
      </c>
      <c r="CI56">
        <f t="shared" si="43"/>
        <v>1261.2987000000001</v>
      </c>
      <c r="CJ56">
        <f t="shared" si="44"/>
        <v>0.84080974601693226</v>
      </c>
      <c r="CK56">
        <f t="shared" si="45"/>
        <v>0.16116280981267916</v>
      </c>
      <c r="CL56">
        <v>6</v>
      </c>
      <c r="CM56">
        <v>0.5</v>
      </c>
      <c r="CN56" t="s">
        <v>368</v>
      </c>
      <c r="CO56">
        <v>2</v>
      </c>
      <c r="CP56">
        <v>1657684217.5</v>
      </c>
      <c r="CQ56">
        <v>570.197</v>
      </c>
      <c r="CR56">
        <v>600.04499999999996</v>
      </c>
      <c r="CS56">
        <v>26.515599999999999</v>
      </c>
      <c r="CT56">
        <v>21.5596</v>
      </c>
      <c r="CU56">
        <v>562.32000000000005</v>
      </c>
      <c r="CV56">
        <v>25.079699999999999</v>
      </c>
      <c r="CW56">
        <v>550.22400000000005</v>
      </c>
      <c r="CX56">
        <v>100.742</v>
      </c>
      <c r="CY56">
        <v>0.100122</v>
      </c>
      <c r="CZ56">
        <v>28.4665</v>
      </c>
      <c r="DA56">
        <v>141.81800000000001</v>
      </c>
      <c r="DB56">
        <v>999.9</v>
      </c>
      <c r="DC56">
        <v>0</v>
      </c>
      <c r="DD56">
        <v>0</v>
      </c>
      <c r="DE56">
        <v>5011.88</v>
      </c>
      <c r="DF56">
        <v>0</v>
      </c>
      <c r="DG56">
        <v>1748.64</v>
      </c>
      <c r="DH56">
        <v>-30.487400000000001</v>
      </c>
      <c r="DI56">
        <v>585.07100000000003</v>
      </c>
      <c r="DJ56">
        <v>613.26700000000005</v>
      </c>
      <c r="DK56">
        <v>4.95601</v>
      </c>
      <c r="DL56">
        <v>600.04499999999996</v>
      </c>
      <c r="DM56">
        <v>21.5596</v>
      </c>
      <c r="DN56">
        <v>2.6712400000000001</v>
      </c>
      <c r="DO56">
        <v>2.1719599999999999</v>
      </c>
      <c r="DP56">
        <v>22.109200000000001</v>
      </c>
      <c r="DQ56">
        <v>18.757000000000001</v>
      </c>
      <c r="DR56">
        <v>1500.1</v>
      </c>
      <c r="DS56">
        <v>0.97301099999999996</v>
      </c>
      <c r="DT56">
        <v>2.6988700000000001E-2</v>
      </c>
      <c r="DU56">
        <v>0</v>
      </c>
      <c r="DV56">
        <v>2.3481000000000001</v>
      </c>
      <c r="DW56">
        <v>0</v>
      </c>
      <c r="DX56">
        <v>17461.099999999999</v>
      </c>
      <c r="DY56">
        <v>13304.5</v>
      </c>
      <c r="DZ56">
        <v>37.936999999999998</v>
      </c>
      <c r="EA56">
        <v>40.125</v>
      </c>
      <c r="EB56">
        <v>38.561999999999998</v>
      </c>
      <c r="EC56">
        <v>38.875</v>
      </c>
      <c r="ED56">
        <v>38</v>
      </c>
      <c r="EE56">
        <v>1459.61</v>
      </c>
      <c r="EF56">
        <v>40.49</v>
      </c>
      <c r="EG56">
        <v>0</v>
      </c>
      <c r="EH56">
        <v>1657684218.3</v>
      </c>
      <c r="EI56">
        <v>0</v>
      </c>
      <c r="EJ56">
        <v>2.3839038461538462</v>
      </c>
      <c r="EK56">
        <v>-0.52600001306396804</v>
      </c>
      <c r="EL56">
        <v>500.81025661621408</v>
      </c>
      <c r="EM56">
        <v>17360.50384615385</v>
      </c>
      <c r="EN56">
        <v>15</v>
      </c>
      <c r="EO56">
        <v>1657684244</v>
      </c>
      <c r="EP56" t="s">
        <v>978</v>
      </c>
      <c r="EQ56">
        <v>1657684244</v>
      </c>
      <c r="ER56">
        <v>1657683968</v>
      </c>
      <c r="ES56">
        <v>35</v>
      </c>
      <c r="ET56">
        <v>0.54800000000000004</v>
      </c>
      <c r="EU56">
        <v>1.0999999999999999E-2</v>
      </c>
      <c r="EV56">
        <v>7.8769999999999998</v>
      </c>
      <c r="EW56">
        <v>1.2609999999999999</v>
      </c>
      <c r="EX56">
        <v>600</v>
      </c>
      <c r="EY56">
        <v>22</v>
      </c>
      <c r="EZ56">
        <v>0.06</v>
      </c>
      <c r="FA56">
        <v>0.02</v>
      </c>
      <c r="FB56">
        <v>-30.742727500000001</v>
      </c>
      <c r="FC56">
        <v>1.348035647279578</v>
      </c>
      <c r="FD56">
        <v>0.13660190516149459</v>
      </c>
      <c r="FE56">
        <v>0</v>
      </c>
      <c r="FF56">
        <v>4.9356660000000003</v>
      </c>
      <c r="FG56">
        <v>0.12978393996245721</v>
      </c>
      <c r="FH56">
        <v>1.28114175250047E-2</v>
      </c>
      <c r="FI56">
        <v>1</v>
      </c>
      <c r="FJ56">
        <v>1</v>
      </c>
      <c r="FK56">
        <v>2</v>
      </c>
      <c r="FL56" t="s">
        <v>370</v>
      </c>
      <c r="FM56">
        <v>3.0558100000000001</v>
      </c>
      <c r="FN56">
        <v>2.7641200000000001</v>
      </c>
      <c r="FO56">
        <v>0.128442</v>
      </c>
      <c r="FP56">
        <v>0.135098</v>
      </c>
      <c r="FQ56">
        <v>0.123256</v>
      </c>
      <c r="FR56">
        <v>0.110968</v>
      </c>
      <c r="FS56">
        <v>27361.200000000001</v>
      </c>
      <c r="FT56">
        <v>21318.799999999999</v>
      </c>
      <c r="FU56">
        <v>29495</v>
      </c>
      <c r="FV56">
        <v>24121.5</v>
      </c>
      <c r="FW56">
        <v>33752.6</v>
      </c>
      <c r="FX56">
        <v>31299</v>
      </c>
      <c r="FY56">
        <v>42314.9</v>
      </c>
      <c r="FZ56">
        <v>39333.199999999997</v>
      </c>
      <c r="GA56">
        <v>2.0369999999999999</v>
      </c>
      <c r="GB56">
        <v>1.8813299999999999</v>
      </c>
      <c r="GC56">
        <v>7.6493200000000003</v>
      </c>
      <c r="GD56">
        <v>0</v>
      </c>
      <c r="GE56">
        <v>28.483699999999999</v>
      </c>
      <c r="GF56">
        <v>999.9</v>
      </c>
      <c r="GG56">
        <v>42.3</v>
      </c>
      <c r="GH56">
        <v>37.200000000000003</v>
      </c>
      <c r="GI56">
        <v>26.7638</v>
      </c>
      <c r="GJ56">
        <v>30.684799999999999</v>
      </c>
      <c r="GK56">
        <v>36.097799999999999</v>
      </c>
      <c r="GL56">
        <v>1</v>
      </c>
      <c r="GM56">
        <v>0.34332600000000002</v>
      </c>
      <c r="GN56">
        <v>2.2970999999999999</v>
      </c>
      <c r="GO56">
        <v>20.252500000000001</v>
      </c>
      <c r="GP56">
        <v>5.2235800000000001</v>
      </c>
      <c r="GQ56">
        <v>11.912599999999999</v>
      </c>
      <c r="GR56">
        <v>4.9637500000000001</v>
      </c>
      <c r="GS56">
        <v>3.2919999999999998</v>
      </c>
      <c r="GT56">
        <v>9999</v>
      </c>
      <c r="GU56">
        <v>9999</v>
      </c>
      <c r="GV56">
        <v>9999</v>
      </c>
      <c r="GW56">
        <v>993.8</v>
      </c>
      <c r="GX56">
        <v>1.8772599999999999</v>
      </c>
      <c r="GY56">
        <v>1.87561</v>
      </c>
      <c r="GZ56">
        <v>1.87425</v>
      </c>
      <c r="HA56">
        <v>1.87348</v>
      </c>
      <c r="HB56">
        <v>1.8749</v>
      </c>
      <c r="HC56">
        <v>1.86981</v>
      </c>
      <c r="HD56">
        <v>1.87408</v>
      </c>
      <c r="HE56">
        <v>1.87913</v>
      </c>
      <c r="HF56">
        <v>0</v>
      </c>
      <c r="HG56">
        <v>0</v>
      </c>
      <c r="HH56">
        <v>0</v>
      </c>
      <c r="HI56">
        <v>0</v>
      </c>
      <c r="HJ56" t="s">
        <v>371</v>
      </c>
      <c r="HK56" t="s">
        <v>372</v>
      </c>
      <c r="HL56" t="s">
        <v>373</v>
      </c>
      <c r="HM56" t="s">
        <v>780</v>
      </c>
      <c r="HN56" t="s">
        <v>780</v>
      </c>
      <c r="HO56" t="s">
        <v>373</v>
      </c>
      <c r="HP56">
        <v>0</v>
      </c>
      <c r="HQ56">
        <v>100</v>
      </c>
      <c r="HR56">
        <v>100</v>
      </c>
      <c r="HS56">
        <v>7.8769999999999998</v>
      </c>
      <c r="HT56">
        <v>1.4359</v>
      </c>
      <c r="HU56">
        <v>4.5869169385762616</v>
      </c>
      <c r="HV56">
        <v>6.5289834966774643E-3</v>
      </c>
      <c r="HW56">
        <v>-3.637491770542342E-6</v>
      </c>
      <c r="HX56">
        <v>7.2908839589717725E-10</v>
      </c>
      <c r="HY56">
        <v>0.47838373423664637</v>
      </c>
      <c r="HZ56">
        <v>4.1963366034610879E-2</v>
      </c>
      <c r="IA56">
        <v>-4.0001743216473728E-4</v>
      </c>
      <c r="IB56">
        <v>9.9319402524137803E-6</v>
      </c>
      <c r="IC56">
        <v>1</v>
      </c>
      <c r="ID56">
        <v>2008</v>
      </c>
      <c r="IE56">
        <v>1</v>
      </c>
      <c r="IF56">
        <v>25</v>
      </c>
      <c r="IG56">
        <v>2.5</v>
      </c>
      <c r="IH56">
        <v>4.2</v>
      </c>
      <c r="II56">
        <v>1.4562999999999999</v>
      </c>
      <c r="IJ56">
        <v>2.4584999999999999</v>
      </c>
      <c r="IK56">
        <v>1.42578</v>
      </c>
      <c r="IL56">
        <v>2.2827099999999998</v>
      </c>
      <c r="IM56">
        <v>1.5478499999999999</v>
      </c>
      <c r="IN56">
        <v>2.3889200000000002</v>
      </c>
      <c r="IO56">
        <v>39.292000000000002</v>
      </c>
      <c r="IP56">
        <v>14.911300000000001</v>
      </c>
      <c r="IQ56">
        <v>18</v>
      </c>
      <c r="IR56">
        <v>575.45799999999997</v>
      </c>
      <c r="IS56">
        <v>459.99599999999998</v>
      </c>
      <c r="IT56">
        <v>24.999199999999998</v>
      </c>
      <c r="IU56">
        <v>31.5185</v>
      </c>
      <c r="IV56">
        <v>30.000499999999999</v>
      </c>
      <c r="IW56">
        <v>31.441800000000001</v>
      </c>
      <c r="IX56">
        <v>31.371400000000001</v>
      </c>
      <c r="IY56">
        <v>29.173200000000001</v>
      </c>
      <c r="IZ56">
        <v>20.274899999999999</v>
      </c>
      <c r="JA56">
        <v>8.1954399999999996</v>
      </c>
      <c r="JB56">
        <v>25</v>
      </c>
      <c r="JC56">
        <v>600</v>
      </c>
      <c r="JD56">
        <v>21.590599999999998</v>
      </c>
      <c r="JE56">
        <v>98.3339</v>
      </c>
      <c r="JF56">
        <v>100.092</v>
      </c>
    </row>
    <row r="57" spans="1:266" x14ac:dyDescent="0.2">
      <c r="A57">
        <v>41</v>
      </c>
      <c r="B57">
        <v>1657684320</v>
      </c>
      <c r="C57">
        <v>6093.5</v>
      </c>
      <c r="D57" t="s">
        <v>979</v>
      </c>
      <c r="E57" t="s">
        <v>980</v>
      </c>
      <c r="F57" t="s">
        <v>366</v>
      </c>
      <c r="H57" t="s">
        <v>449</v>
      </c>
      <c r="I57" t="s">
        <v>492</v>
      </c>
      <c r="J57" t="s">
        <v>952</v>
      </c>
      <c r="K57">
        <v>1657684320</v>
      </c>
      <c r="L57">
        <f t="shared" si="0"/>
        <v>4.8596544848621779E-3</v>
      </c>
      <c r="M57">
        <f t="shared" si="1"/>
        <v>4.8596544848621779</v>
      </c>
      <c r="N57">
        <f t="shared" si="2"/>
        <v>25.478875057373415</v>
      </c>
      <c r="O57">
        <f t="shared" si="3"/>
        <v>768.03399999999999</v>
      </c>
      <c r="P57">
        <f t="shared" si="4"/>
        <v>642.77690227575465</v>
      </c>
      <c r="Q57">
        <f t="shared" si="5"/>
        <v>64.819397725347343</v>
      </c>
      <c r="R57">
        <f t="shared" si="6"/>
        <v>77.450669332284193</v>
      </c>
      <c r="S57">
        <f t="shared" si="7"/>
        <v>0.40632637972858165</v>
      </c>
      <c r="T57">
        <f t="shared" si="8"/>
        <v>1.9105031308452278</v>
      </c>
      <c r="U57">
        <f t="shared" si="9"/>
        <v>0.3637217216167869</v>
      </c>
      <c r="V57">
        <f t="shared" si="10"/>
        <v>0.23078054934084974</v>
      </c>
      <c r="W57">
        <f t="shared" si="11"/>
        <v>241.71883499999998</v>
      </c>
      <c r="X57">
        <f t="shared" si="12"/>
        <v>28.70393547564446</v>
      </c>
      <c r="Y57">
        <f t="shared" si="13"/>
        <v>28.70393547564446</v>
      </c>
      <c r="Z57">
        <f t="shared" si="14"/>
        <v>3.9533845721143979</v>
      </c>
      <c r="AA57">
        <f t="shared" si="15"/>
        <v>67.970288939944695</v>
      </c>
      <c r="AB57">
        <f t="shared" si="16"/>
        <v>2.6501477669639999</v>
      </c>
      <c r="AC57">
        <f t="shared" si="17"/>
        <v>3.8989796987703613</v>
      </c>
      <c r="AD57">
        <f t="shared" si="18"/>
        <v>1.303236805150398</v>
      </c>
      <c r="AE57">
        <f t="shared" si="19"/>
        <v>-214.31076278242205</v>
      </c>
      <c r="AF57">
        <f t="shared" si="20"/>
        <v>-24.58952594889632</v>
      </c>
      <c r="AG57">
        <f t="shared" si="21"/>
        <v>-2.8218961195182914</v>
      </c>
      <c r="AH57">
        <f t="shared" si="22"/>
        <v>-3.3498508366811564E-3</v>
      </c>
      <c r="AI57">
        <v>0</v>
      </c>
      <c r="AJ57">
        <v>0</v>
      </c>
      <c r="AK57">
        <f t="shared" si="23"/>
        <v>1</v>
      </c>
      <c r="AL57">
        <f t="shared" si="24"/>
        <v>0</v>
      </c>
      <c r="AM57">
        <f t="shared" si="25"/>
        <v>25554.356432698405</v>
      </c>
      <c r="AN57" t="s">
        <v>367</v>
      </c>
      <c r="AO57" t="s">
        <v>367</v>
      </c>
      <c r="AP57">
        <v>0</v>
      </c>
      <c r="AQ57">
        <v>0</v>
      </c>
      <c r="AR57" t="e">
        <f t="shared" si="26"/>
        <v>#DIV/0!</v>
      </c>
      <c r="AS57">
        <v>0</v>
      </c>
      <c r="AT57" t="s">
        <v>367</v>
      </c>
      <c r="AU57" t="s">
        <v>367</v>
      </c>
      <c r="AV57">
        <v>0</v>
      </c>
      <c r="AW57">
        <v>0</v>
      </c>
      <c r="AX57" t="e">
        <f t="shared" si="27"/>
        <v>#DIV/0!</v>
      </c>
      <c r="AY57">
        <v>0.5</v>
      </c>
      <c r="AZ57">
        <f t="shared" si="28"/>
        <v>1261.0802999999999</v>
      </c>
      <c r="BA57">
        <f t="shared" si="29"/>
        <v>25.478875057373415</v>
      </c>
      <c r="BB57" t="e">
        <f t="shared" si="30"/>
        <v>#DIV/0!</v>
      </c>
      <c r="BC57">
        <f t="shared" si="31"/>
        <v>2.020400687995318E-2</v>
      </c>
      <c r="BD57" t="e">
        <f t="shared" si="32"/>
        <v>#DIV/0!</v>
      </c>
      <c r="BE57" t="e">
        <f t="shared" si="33"/>
        <v>#DIV/0!</v>
      </c>
      <c r="BF57" t="s">
        <v>367</v>
      </c>
      <c r="BG57">
        <v>0</v>
      </c>
      <c r="BH57" t="e">
        <f t="shared" si="34"/>
        <v>#DIV/0!</v>
      </c>
      <c r="BI57" t="e">
        <f t="shared" si="35"/>
        <v>#DIV/0!</v>
      </c>
      <c r="BJ57" t="e">
        <f t="shared" si="36"/>
        <v>#DIV/0!</v>
      </c>
      <c r="BK57" t="e">
        <f t="shared" si="37"/>
        <v>#DIV/0!</v>
      </c>
      <c r="BL57" t="e">
        <f t="shared" si="38"/>
        <v>#DIV/0!</v>
      </c>
      <c r="BM57" t="e">
        <f t="shared" si="39"/>
        <v>#DIV/0!</v>
      </c>
      <c r="BN57" t="e">
        <f t="shared" si="40"/>
        <v>#DIV/0!</v>
      </c>
      <c r="BO57" t="e">
        <f t="shared" si="41"/>
        <v>#DIV/0!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f t="shared" si="42"/>
        <v>1499.84</v>
      </c>
      <c r="CI57">
        <f t="shared" si="43"/>
        <v>1261.0802999999999</v>
      </c>
      <c r="CJ57">
        <f t="shared" si="44"/>
        <v>0.84080988638788134</v>
      </c>
      <c r="CK57">
        <f t="shared" si="45"/>
        <v>0.16116308072861105</v>
      </c>
      <c r="CL57">
        <v>6</v>
      </c>
      <c r="CM57">
        <v>0.5</v>
      </c>
      <c r="CN57" t="s">
        <v>368</v>
      </c>
      <c r="CO57">
        <v>2</v>
      </c>
      <c r="CP57">
        <v>1657684320</v>
      </c>
      <c r="CQ57">
        <v>768.03399999999999</v>
      </c>
      <c r="CR57">
        <v>799.89700000000005</v>
      </c>
      <c r="CS57">
        <v>26.28</v>
      </c>
      <c r="CT57">
        <v>21.118500000000001</v>
      </c>
      <c r="CU57">
        <v>759.42200000000003</v>
      </c>
      <c r="CV57">
        <v>24.853300000000001</v>
      </c>
      <c r="CW57">
        <v>550.06600000000003</v>
      </c>
      <c r="CX57">
        <v>100.74299999999999</v>
      </c>
      <c r="CY57">
        <v>9.9761299999999997E-2</v>
      </c>
      <c r="CZ57">
        <v>28.465199999999999</v>
      </c>
      <c r="DA57">
        <v>999.9</v>
      </c>
      <c r="DB57">
        <v>999.9</v>
      </c>
      <c r="DC57">
        <v>0</v>
      </c>
      <c r="DD57">
        <v>0</v>
      </c>
      <c r="DE57">
        <v>4994.38</v>
      </c>
      <c r="DF57">
        <v>0</v>
      </c>
      <c r="DG57">
        <v>1751.15</v>
      </c>
      <c r="DH57">
        <v>-32.1599</v>
      </c>
      <c r="DI57">
        <v>788.45799999999997</v>
      </c>
      <c r="DJ57">
        <v>817.154</v>
      </c>
      <c r="DK57">
        <v>5.1614300000000002</v>
      </c>
      <c r="DL57">
        <v>799.89700000000005</v>
      </c>
      <c r="DM57">
        <v>21.118500000000001</v>
      </c>
      <c r="DN57">
        <v>2.6475200000000001</v>
      </c>
      <c r="DO57">
        <v>2.1275499999999998</v>
      </c>
      <c r="DP57">
        <v>21.963000000000001</v>
      </c>
      <c r="DQ57">
        <v>18.4269</v>
      </c>
      <c r="DR57">
        <v>1499.84</v>
      </c>
      <c r="DS57">
        <v>0.97300600000000004</v>
      </c>
      <c r="DT57">
        <v>2.6993799999999998E-2</v>
      </c>
      <c r="DU57">
        <v>0</v>
      </c>
      <c r="DV57">
        <v>2.2822</v>
      </c>
      <c r="DW57">
        <v>0</v>
      </c>
      <c r="DX57">
        <v>17499.099999999999</v>
      </c>
      <c r="DY57">
        <v>13302.2</v>
      </c>
      <c r="DZ57">
        <v>38.125</v>
      </c>
      <c r="EA57">
        <v>40.25</v>
      </c>
      <c r="EB57">
        <v>38.686999999999998</v>
      </c>
      <c r="EC57">
        <v>39.125</v>
      </c>
      <c r="ED57">
        <v>38.186999999999998</v>
      </c>
      <c r="EE57">
        <v>1459.35</v>
      </c>
      <c r="EF57">
        <v>40.49</v>
      </c>
      <c r="EG57">
        <v>0</v>
      </c>
      <c r="EH57">
        <v>1657684320.9000001</v>
      </c>
      <c r="EI57">
        <v>0</v>
      </c>
      <c r="EJ57">
        <v>2.342012</v>
      </c>
      <c r="EK57">
        <v>-0.14548462054947389</v>
      </c>
      <c r="EL57">
        <v>-998.07691958048417</v>
      </c>
      <c r="EM57">
        <v>17577.936000000002</v>
      </c>
      <c r="EN57">
        <v>15</v>
      </c>
      <c r="EO57">
        <v>1657684347</v>
      </c>
      <c r="EP57" t="s">
        <v>981</v>
      </c>
      <c r="EQ57">
        <v>1657684347</v>
      </c>
      <c r="ER57">
        <v>1657683968</v>
      </c>
      <c r="ES57">
        <v>36</v>
      </c>
      <c r="ET57">
        <v>0.22700000000000001</v>
      </c>
      <c r="EU57">
        <v>1.0999999999999999E-2</v>
      </c>
      <c r="EV57">
        <v>8.6120000000000001</v>
      </c>
      <c r="EW57">
        <v>1.2609999999999999</v>
      </c>
      <c r="EX57">
        <v>800</v>
      </c>
      <c r="EY57">
        <v>22</v>
      </c>
      <c r="EZ57">
        <v>0.08</v>
      </c>
      <c r="FA57">
        <v>0.02</v>
      </c>
      <c r="FB57">
        <v>-33.293115000000007</v>
      </c>
      <c r="FC57">
        <v>5.8250769230770922</v>
      </c>
      <c r="FD57">
        <v>0.59224251728071675</v>
      </c>
      <c r="FE57">
        <v>0</v>
      </c>
      <c r="FF57">
        <v>5.2180337499999991</v>
      </c>
      <c r="FG57">
        <v>-0.26942150093809469</v>
      </c>
      <c r="FH57">
        <v>2.8022384506631508E-2</v>
      </c>
      <c r="FI57">
        <v>1</v>
      </c>
      <c r="FJ57">
        <v>1</v>
      </c>
      <c r="FK57">
        <v>2</v>
      </c>
      <c r="FL57" t="s">
        <v>370</v>
      </c>
      <c r="FM57">
        <v>3.05532</v>
      </c>
      <c r="FN57">
        <v>2.7636799999999999</v>
      </c>
      <c r="FO57">
        <v>0.158169</v>
      </c>
      <c r="FP57">
        <v>0.16447000000000001</v>
      </c>
      <c r="FQ57">
        <v>0.122463</v>
      </c>
      <c r="FR57">
        <v>0.109366</v>
      </c>
      <c r="FS57">
        <v>26421.4</v>
      </c>
      <c r="FT57">
        <v>20590.400000000001</v>
      </c>
      <c r="FU57">
        <v>29489.599999999999</v>
      </c>
      <c r="FV57">
        <v>24117.9</v>
      </c>
      <c r="FW57">
        <v>33777.599999999999</v>
      </c>
      <c r="FX57">
        <v>31352.799999999999</v>
      </c>
      <c r="FY57">
        <v>42305.599999999999</v>
      </c>
      <c r="FZ57">
        <v>39327.9</v>
      </c>
      <c r="GA57">
        <v>2.0363000000000002</v>
      </c>
      <c r="GB57">
        <v>1.8810800000000001</v>
      </c>
      <c r="GC57">
        <v>0</v>
      </c>
      <c r="GD57">
        <v>0</v>
      </c>
      <c r="GE57">
        <v>28.384499999999999</v>
      </c>
      <c r="GF57">
        <v>999.9</v>
      </c>
      <c r="GG57">
        <v>42.2</v>
      </c>
      <c r="GH57">
        <v>37.1</v>
      </c>
      <c r="GI57">
        <v>26.553899999999999</v>
      </c>
      <c r="GJ57">
        <v>30.6648</v>
      </c>
      <c r="GK57">
        <v>36.402200000000001</v>
      </c>
      <c r="GL57">
        <v>1</v>
      </c>
      <c r="GM57">
        <v>0.350854</v>
      </c>
      <c r="GN57">
        <v>2.3334700000000002</v>
      </c>
      <c r="GO57">
        <v>20.2516</v>
      </c>
      <c r="GP57">
        <v>5.2241799999999996</v>
      </c>
      <c r="GQ57">
        <v>11.9137</v>
      </c>
      <c r="GR57">
        <v>4.9634499999999999</v>
      </c>
      <c r="GS57">
        <v>3.2913999999999999</v>
      </c>
      <c r="GT57">
        <v>9999</v>
      </c>
      <c r="GU57">
        <v>9999</v>
      </c>
      <c r="GV57">
        <v>9999</v>
      </c>
      <c r="GW57">
        <v>993.8</v>
      </c>
      <c r="GX57">
        <v>1.8772599999999999</v>
      </c>
      <c r="GY57">
        <v>1.87561</v>
      </c>
      <c r="GZ57">
        <v>1.8742399999999999</v>
      </c>
      <c r="HA57">
        <v>1.87348</v>
      </c>
      <c r="HB57">
        <v>1.8749100000000001</v>
      </c>
      <c r="HC57">
        <v>1.86981</v>
      </c>
      <c r="HD57">
        <v>1.8740699999999999</v>
      </c>
      <c r="HE57">
        <v>1.8791599999999999</v>
      </c>
      <c r="HF57">
        <v>0</v>
      </c>
      <c r="HG57">
        <v>0</v>
      </c>
      <c r="HH57">
        <v>0</v>
      </c>
      <c r="HI57">
        <v>0</v>
      </c>
      <c r="HJ57" t="s">
        <v>371</v>
      </c>
      <c r="HK57" t="s">
        <v>372</v>
      </c>
      <c r="HL57" t="s">
        <v>373</v>
      </c>
      <c r="HM57" t="s">
        <v>780</v>
      </c>
      <c r="HN57" t="s">
        <v>780</v>
      </c>
      <c r="HO57" t="s">
        <v>373</v>
      </c>
      <c r="HP57">
        <v>0</v>
      </c>
      <c r="HQ57">
        <v>100</v>
      </c>
      <c r="HR57">
        <v>100</v>
      </c>
      <c r="HS57">
        <v>8.6120000000000001</v>
      </c>
      <c r="HT57">
        <v>1.4267000000000001</v>
      </c>
      <c r="HU57">
        <v>5.1346967160578112</v>
      </c>
      <c r="HV57">
        <v>6.5289834966774643E-3</v>
      </c>
      <c r="HW57">
        <v>-3.637491770542342E-6</v>
      </c>
      <c r="HX57">
        <v>7.2908839589717725E-10</v>
      </c>
      <c r="HY57">
        <v>0.47838373423664637</v>
      </c>
      <c r="HZ57">
        <v>4.1963366034610879E-2</v>
      </c>
      <c r="IA57">
        <v>-4.0001743216473728E-4</v>
      </c>
      <c r="IB57">
        <v>9.9319402524137803E-6</v>
      </c>
      <c r="IC57">
        <v>1</v>
      </c>
      <c r="ID57">
        <v>2008</v>
      </c>
      <c r="IE57">
        <v>1</v>
      </c>
      <c r="IF57">
        <v>25</v>
      </c>
      <c r="IG57">
        <v>1.3</v>
      </c>
      <c r="IH57">
        <v>5.9</v>
      </c>
      <c r="II57">
        <v>1.8444799999999999</v>
      </c>
      <c r="IJ57">
        <v>2.47437</v>
      </c>
      <c r="IK57">
        <v>1.42578</v>
      </c>
      <c r="IL57">
        <v>2.2827099999999998</v>
      </c>
      <c r="IM57">
        <v>1.5478499999999999</v>
      </c>
      <c r="IN57">
        <v>2.2717299999999998</v>
      </c>
      <c r="IO57">
        <v>39.192399999999999</v>
      </c>
      <c r="IP57">
        <v>14.876300000000001</v>
      </c>
      <c r="IQ57">
        <v>18</v>
      </c>
      <c r="IR57">
        <v>575.58000000000004</v>
      </c>
      <c r="IS57">
        <v>460.31299999999999</v>
      </c>
      <c r="IT57">
        <v>25.001100000000001</v>
      </c>
      <c r="IU57">
        <v>31.5991</v>
      </c>
      <c r="IV57">
        <v>30.0002</v>
      </c>
      <c r="IW57">
        <v>31.510200000000001</v>
      </c>
      <c r="IX57">
        <v>31.4346</v>
      </c>
      <c r="IY57">
        <v>36.946199999999997</v>
      </c>
      <c r="IZ57">
        <v>21.611599999999999</v>
      </c>
      <c r="JA57">
        <v>7.9558900000000001</v>
      </c>
      <c r="JB57">
        <v>25</v>
      </c>
      <c r="JC57">
        <v>800</v>
      </c>
      <c r="JD57">
        <v>21.117699999999999</v>
      </c>
      <c r="JE57">
        <v>98.313699999999997</v>
      </c>
      <c r="JF57">
        <v>100.078</v>
      </c>
    </row>
    <row r="58" spans="1:266" x14ac:dyDescent="0.2">
      <c r="A58">
        <v>42</v>
      </c>
      <c r="B58">
        <v>1657684423</v>
      </c>
      <c r="C58">
        <v>6196.5</v>
      </c>
      <c r="D58" t="s">
        <v>982</v>
      </c>
      <c r="E58" t="s">
        <v>983</v>
      </c>
      <c r="F58" t="s">
        <v>366</v>
      </c>
      <c r="H58" t="s">
        <v>449</v>
      </c>
      <c r="I58" t="s">
        <v>492</v>
      </c>
      <c r="J58" t="s">
        <v>952</v>
      </c>
      <c r="K58">
        <v>1657684423</v>
      </c>
      <c r="L58">
        <f t="shared" si="0"/>
        <v>4.7432146141629539E-3</v>
      </c>
      <c r="M58">
        <f t="shared" si="1"/>
        <v>4.7432146141629543</v>
      </c>
      <c r="N58">
        <f t="shared" si="2"/>
        <v>25.99142766467153</v>
      </c>
      <c r="O58">
        <f t="shared" si="3"/>
        <v>966.57799999999997</v>
      </c>
      <c r="P58">
        <f t="shared" si="4"/>
        <v>833.93723985548638</v>
      </c>
      <c r="Q58">
        <f t="shared" si="5"/>
        <v>84.100844556126759</v>
      </c>
      <c r="R58">
        <f t="shared" si="6"/>
        <v>97.477390676855606</v>
      </c>
      <c r="S58">
        <f t="shared" si="7"/>
        <v>0.40107640320259297</v>
      </c>
      <c r="T58">
        <f t="shared" si="8"/>
        <v>1.9180938741294815</v>
      </c>
      <c r="U58">
        <f t="shared" si="9"/>
        <v>0.35965180342693198</v>
      </c>
      <c r="V58">
        <f t="shared" si="10"/>
        <v>0.2281466325362887</v>
      </c>
      <c r="W58">
        <f t="shared" si="11"/>
        <v>241.73160299999998</v>
      </c>
      <c r="X58">
        <f t="shared" si="12"/>
        <v>28.720475249508979</v>
      </c>
      <c r="Y58">
        <f t="shared" si="13"/>
        <v>28.720475249508979</v>
      </c>
      <c r="Z58">
        <f t="shared" si="14"/>
        <v>3.9571781848474386</v>
      </c>
      <c r="AA58">
        <f t="shared" si="15"/>
        <v>68.610423097556364</v>
      </c>
      <c r="AB58">
        <f t="shared" si="16"/>
        <v>2.6708666682098205</v>
      </c>
      <c r="AC58">
        <f t="shared" si="17"/>
        <v>3.8928001717933531</v>
      </c>
      <c r="AD58">
        <f t="shared" si="18"/>
        <v>1.286311516637618</v>
      </c>
      <c r="AE58">
        <f t="shared" si="19"/>
        <v>-209.17576448458627</v>
      </c>
      <c r="AF58">
        <f t="shared" si="20"/>
        <v>-29.220619658198761</v>
      </c>
      <c r="AG58">
        <f t="shared" si="21"/>
        <v>-3.3399115621933184</v>
      </c>
      <c r="AH58">
        <f t="shared" si="22"/>
        <v>-4.6927049783711539E-3</v>
      </c>
      <c r="AI58">
        <v>0</v>
      </c>
      <c r="AJ58">
        <v>0</v>
      </c>
      <c r="AK58">
        <f t="shared" si="23"/>
        <v>1</v>
      </c>
      <c r="AL58">
        <f t="shared" si="24"/>
        <v>0</v>
      </c>
      <c r="AM58">
        <f t="shared" si="25"/>
        <v>25746.462609939634</v>
      </c>
      <c r="AN58" t="s">
        <v>367</v>
      </c>
      <c r="AO58" t="s">
        <v>367</v>
      </c>
      <c r="AP58">
        <v>0</v>
      </c>
      <c r="AQ58">
        <v>0</v>
      </c>
      <c r="AR58" t="e">
        <f t="shared" si="26"/>
        <v>#DIV/0!</v>
      </c>
      <c r="AS58">
        <v>0</v>
      </c>
      <c r="AT58" t="s">
        <v>367</v>
      </c>
      <c r="AU58" t="s">
        <v>367</v>
      </c>
      <c r="AV58">
        <v>0</v>
      </c>
      <c r="AW58">
        <v>0</v>
      </c>
      <c r="AX58" t="e">
        <f t="shared" si="27"/>
        <v>#DIV/0!</v>
      </c>
      <c r="AY58">
        <v>0.5</v>
      </c>
      <c r="AZ58">
        <f t="shared" si="28"/>
        <v>1261.1475</v>
      </c>
      <c r="BA58">
        <f t="shared" si="29"/>
        <v>25.99142766467153</v>
      </c>
      <c r="BB58" t="e">
        <f t="shared" si="30"/>
        <v>#DIV/0!</v>
      </c>
      <c r="BC58">
        <f t="shared" si="31"/>
        <v>2.060934796657134E-2</v>
      </c>
      <c r="BD58" t="e">
        <f t="shared" si="32"/>
        <v>#DIV/0!</v>
      </c>
      <c r="BE58" t="e">
        <f t="shared" si="33"/>
        <v>#DIV/0!</v>
      </c>
      <c r="BF58" t="s">
        <v>367</v>
      </c>
      <c r="BG58">
        <v>0</v>
      </c>
      <c r="BH58" t="e">
        <f t="shared" si="34"/>
        <v>#DIV/0!</v>
      </c>
      <c r="BI58" t="e">
        <f t="shared" si="35"/>
        <v>#DIV/0!</v>
      </c>
      <c r="BJ58" t="e">
        <f t="shared" si="36"/>
        <v>#DIV/0!</v>
      </c>
      <c r="BK58" t="e">
        <f t="shared" si="37"/>
        <v>#DIV/0!</v>
      </c>
      <c r="BL58" t="e">
        <f t="shared" si="38"/>
        <v>#DIV/0!</v>
      </c>
      <c r="BM58" t="e">
        <f t="shared" si="39"/>
        <v>#DIV/0!</v>
      </c>
      <c r="BN58" t="e">
        <f t="shared" si="40"/>
        <v>#DIV/0!</v>
      </c>
      <c r="BO58" t="e">
        <f t="shared" si="41"/>
        <v>#DIV/0!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f t="shared" si="42"/>
        <v>1499.92</v>
      </c>
      <c r="CI58">
        <f t="shared" si="43"/>
        <v>1261.1475</v>
      </c>
      <c r="CJ58">
        <f t="shared" si="44"/>
        <v>0.84080984319163687</v>
      </c>
      <c r="CK58">
        <f t="shared" si="45"/>
        <v>0.16116299735985917</v>
      </c>
      <c r="CL58">
        <v>6</v>
      </c>
      <c r="CM58">
        <v>0.5</v>
      </c>
      <c r="CN58" t="s">
        <v>368</v>
      </c>
      <c r="CO58">
        <v>2</v>
      </c>
      <c r="CP58">
        <v>1657684423</v>
      </c>
      <c r="CQ58">
        <v>966.57799999999997</v>
      </c>
      <c r="CR58">
        <v>999.92200000000003</v>
      </c>
      <c r="CS58">
        <v>26.484100000000002</v>
      </c>
      <c r="CT58">
        <v>21.448499999999999</v>
      </c>
      <c r="CU58">
        <v>957.74699999999996</v>
      </c>
      <c r="CV58">
        <v>25.049499999999998</v>
      </c>
      <c r="CW58">
        <v>550.19399999999996</v>
      </c>
      <c r="CX58">
        <v>100.748</v>
      </c>
      <c r="CY58">
        <v>9.9930199999999997E-2</v>
      </c>
      <c r="CZ58">
        <v>28.437899999999999</v>
      </c>
      <c r="DA58">
        <v>999.9</v>
      </c>
      <c r="DB58">
        <v>999.9</v>
      </c>
      <c r="DC58">
        <v>0</v>
      </c>
      <c r="DD58">
        <v>0</v>
      </c>
      <c r="DE58">
        <v>5026.25</v>
      </c>
      <c r="DF58">
        <v>0</v>
      </c>
      <c r="DG58">
        <v>1747.02</v>
      </c>
      <c r="DH58">
        <v>-33.256300000000003</v>
      </c>
      <c r="DI58">
        <v>992.96400000000006</v>
      </c>
      <c r="DJ58">
        <v>1021.84</v>
      </c>
      <c r="DK58">
        <v>5.0355699999999999</v>
      </c>
      <c r="DL58">
        <v>999.92200000000003</v>
      </c>
      <c r="DM58">
        <v>21.448499999999999</v>
      </c>
      <c r="DN58">
        <v>2.6682199999999998</v>
      </c>
      <c r="DO58">
        <v>2.1608999999999998</v>
      </c>
      <c r="DP58">
        <v>22.090699999999998</v>
      </c>
      <c r="DQ58">
        <v>18.6753</v>
      </c>
      <c r="DR58">
        <v>1499.92</v>
      </c>
      <c r="DS58">
        <v>0.97300600000000004</v>
      </c>
      <c r="DT58">
        <v>2.6993799999999998E-2</v>
      </c>
      <c r="DU58">
        <v>0</v>
      </c>
      <c r="DV58">
        <v>2.3378000000000001</v>
      </c>
      <c r="DW58">
        <v>0</v>
      </c>
      <c r="DX58">
        <v>17576.3</v>
      </c>
      <c r="DY58">
        <v>13302.9</v>
      </c>
      <c r="DZ58">
        <v>38</v>
      </c>
      <c r="EA58">
        <v>40.186999999999998</v>
      </c>
      <c r="EB58">
        <v>38.561999999999998</v>
      </c>
      <c r="EC58">
        <v>39.125</v>
      </c>
      <c r="ED58">
        <v>38.125</v>
      </c>
      <c r="EE58">
        <v>1459.43</v>
      </c>
      <c r="EF58">
        <v>40.49</v>
      </c>
      <c r="EG58">
        <v>0</v>
      </c>
      <c r="EH58">
        <v>1657684424.0999999</v>
      </c>
      <c r="EI58">
        <v>0</v>
      </c>
      <c r="EJ58">
        <v>2.341548</v>
      </c>
      <c r="EK58">
        <v>0.42619999963198069</v>
      </c>
      <c r="EL58">
        <v>-272.53846072886762</v>
      </c>
      <c r="EM58">
        <v>17625.364000000001</v>
      </c>
      <c r="EN58">
        <v>15</v>
      </c>
      <c r="EO58">
        <v>1657684454</v>
      </c>
      <c r="EP58" t="s">
        <v>984</v>
      </c>
      <c r="EQ58">
        <v>1657684454</v>
      </c>
      <c r="ER58">
        <v>1657683968</v>
      </c>
      <c r="ES58">
        <v>37</v>
      </c>
      <c r="ET58">
        <v>-0.13900000000000001</v>
      </c>
      <c r="EU58">
        <v>1.0999999999999999E-2</v>
      </c>
      <c r="EV58">
        <v>8.8309999999999995</v>
      </c>
      <c r="EW58">
        <v>1.2609999999999999</v>
      </c>
      <c r="EX58">
        <v>1000</v>
      </c>
      <c r="EY58">
        <v>22</v>
      </c>
      <c r="EZ58">
        <v>0.06</v>
      </c>
      <c r="FA58">
        <v>0.02</v>
      </c>
      <c r="FB58">
        <v>-34.085185000000003</v>
      </c>
      <c r="FC58">
        <v>6.0686048780488928</v>
      </c>
      <c r="FD58">
        <v>0.58902663545462874</v>
      </c>
      <c r="FE58">
        <v>0</v>
      </c>
      <c r="FF58">
        <v>5.0791817499999992</v>
      </c>
      <c r="FG58">
        <v>-0.34445842401500881</v>
      </c>
      <c r="FH58">
        <v>3.3792713407441777E-2</v>
      </c>
      <c r="FI58">
        <v>1</v>
      </c>
      <c r="FJ58">
        <v>1</v>
      </c>
      <c r="FK58">
        <v>2</v>
      </c>
      <c r="FL58" t="s">
        <v>370</v>
      </c>
      <c r="FM58">
        <v>3.05559</v>
      </c>
      <c r="FN58">
        <v>2.7639999999999998</v>
      </c>
      <c r="FO58">
        <v>0.18440899999999999</v>
      </c>
      <c r="FP58">
        <v>0.19039800000000001</v>
      </c>
      <c r="FQ58">
        <v>0.12313300000000001</v>
      </c>
      <c r="FR58">
        <v>0.110555</v>
      </c>
      <c r="FS58">
        <v>25596.1</v>
      </c>
      <c r="FT58">
        <v>19950.400000000001</v>
      </c>
      <c r="FU58">
        <v>29489.4</v>
      </c>
      <c r="FV58">
        <v>24118.1</v>
      </c>
      <c r="FW58">
        <v>33751.300000000003</v>
      </c>
      <c r="FX58">
        <v>31311.9</v>
      </c>
      <c r="FY58">
        <v>42304</v>
      </c>
      <c r="FZ58">
        <v>39328.300000000003</v>
      </c>
      <c r="GA58">
        <v>2.0360499999999999</v>
      </c>
      <c r="GB58">
        <v>1.8827499999999999</v>
      </c>
      <c r="GC58">
        <v>0</v>
      </c>
      <c r="GD58">
        <v>0</v>
      </c>
      <c r="GE58">
        <v>28.309899999999999</v>
      </c>
      <c r="GF58">
        <v>999.9</v>
      </c>
      <c r="GG58">
        <v>42.2</v>
      </c>
      <c r="GH58">
        <v>37</v>
      </c>
      <c r="GI58">
        <v>26.407900000000001</v>
      </c>
      <c r="GJ58">
        <v>30.4648</v>
      </c>
      <c r="GK58">
        <v>36.398200000000003</v>
      </c>
      <c r="GL58">
        <v>1</v>
      </c>
      <c r="GM58">
        <v>0.35177799999999998</v>
      </c>
      <c r="GN58">
        <v>2.3537499999999998</v>
      </c>
      <c r="GO58">
        <v>20.2517</v>
      </c>
      <c r="GP58">
        <v>5.2237299999999998</v>
      </c>
      <c r="GQ58">
        <v>11.914099999999999</v>
      </c>
      <c r="GR58">
        <v>4.9636500000000003</v>
      </c>
      <c r="GS58">
        <v>3.2919200000000002</v>
      </c>
      <c r="GT58">
        <v>9999</v>
      </c>
      <c r="GU58">
        <v>9999</v>
      </c>
      <c r="GV58">
        <v>9999</v>
      </c>
      <c r="GW58">
        <v>993.8</v>
      </c>
      <c r="GX58">
        <v>1.8772599999999999</v>
      </c>
      <c r="GY58">
        <v>1.8755999999999999</v>
      </c>
      <c r="GZ58">
        <v>1.8742399999999999</v>
      </c>
      <c r="HA58">
        <v>1.8734900000000001</v>
      </c>
      <c r="HB58">
        <v>1.8749100000000001</v>
      </c>
      <c r="HC58">
        <v>1.86981</v>
      </c>
      <c r="HD58">
        <v>1.8740699999999999</v>
      </c>
      <c r="HE58">
        <v>1.8791199999999999</v>
      </c>
      <c r="HF58">
        <v>0</v>
      </c>
      <c r="HG58">
        <v>0</v>
      </c>
      <c r="HH58">
        <v>0</v>
      </c>
      <c r="HI58">
        <v>0</v>
      </c>
      <c r="HJ58" t="s">
        <v>371</v>
      </c>
      <c r="HK58" t="s">
        <v>372</v>
      </c>
      <c r="HL58" t="s">
        <v>373</v>
      </c>
      <c r="HM58" t="s">
        <v>780</v>
      </c>
      <c r="HN58" t="s">
        <v>780</v>
      </c>
      <c r="HO58" t="s">
        <v>373</v>
      </c>
      <c r="HP58">
        <v>0</v>
      </c>
      <c r="HQ58">
        <v>100</v>
      </c>
      <c r="HR58">
        <v>100</v>
      </c>
      <c r="HS58">
        <v>8.8309999999999995</v>
      </c>
      <c r="HT58">
        <v>1.4346000000000001</v>
      </c>
      <c r="HU58">
        <v>5.3616384790895788</v>
      </c>
      <c r="HV58">
        <v>6.5289834966774643E-3</v>
      </c>
      <c r="HW58">
        <v>-3.637491770542342E-6</v>
      </c>
      <c r="HX58">
        <v>7.2908839589717725E-10</v>
      </c>
      <c r="HY58">
        <v>0.47838373423664637</v>
      </c>
      <c r="HZ58">
        <v>4.1963366034610879E-2</v>
      </c>
      <c r="IA58">
        <v>-4.0001743216473728E-4</v>
      </c>
      <c r="IB58">
        <v>9.9319402524137803E-6</v>
      </c>
      <c r="IC58">
        <v>1</v>
      </c>
      <c r="ID58">
        <v>2008</v>
      </c>
      <c r="IE58">
        <v>1</v>
      </c>
      <c r="IF58">
        <v>25</v>
      </c>
      <c r="IG58">
        <v>1.3</v>
      </c>
      <c r="IH58">
        <v>7.6</v>
      </c>
      <c r="II58">
        <v>2.2180200000000001</v>
      </c>
      <c r="IJ58">
        <v>2.4328599999999998</v>
      </c>
      <c r="IK58">
        <v>1.42578</v>
      </c>
      <c r="IL58">
        <v>2.2827099999999998</v>
      </c>
      <c r="IM58">
        <v>1.5478499999999999</v>
      </c>
      <c r="IN58">
        <v>2.4365199999999998</v>
      </c>
      <c r="IO58">
        <v>39.068300000000001</v>
      </c>
      <c r="IP58">
        <v>14.8675</v>
      </c>
      <c r="IQ58">
        <v>18</v>
      </c>
      <c r="IR58">
        <v>575.63199999999995</v>
      </c>
      <c r="IS58">
        <v>461.48099999999999</v>
      </c>
      <c r="IT58">
        <v>24.999600000000001</v>
      </c>
      <c r="IU58">
        <v>31.630600000000001</v>
      </c>
      <c r="IV58">
        <v>29.9999</v>
      </c>
      <c r="IW58">
        <v>31.535599999999999</v>
      </c>
      <c r="IX58">
        <v>31.452300000000001</v>
      </c>
      <c r="IY58">
        <v>44.432299999999998</v>
      </c>
      <c r="IZ58">
        <v>19.829599999999999</v>
      </c>
      <c r="JA58">
        <v>8.3464700000000001</v>
      </c>
      <c r="JB58">
        <v>25</v>
      </c>
      <c r="JC58">
        <v>1000</v>
      </c>
      <c r="JD58">
        <v>21.398399999999999</v>
      </c>
      <c r="JE58">
        <v>98.311199999999999</v>
      </c>
      <c r="JF58">
        <v>100.07899999999999</v>
      </c>
    </row>
    <row r="59" spans="1:266" x14ac:dyDescent="0.2">
      <c r="A59">
        <v>43</v>
      </c>
      <c r="B59">
        <v>1657684530</v>
      </c>
      <c r="C59">
        <v>6303.5</v>
      </c>
      <c r="D59" t="s">
        <v>985</v>
      </c>
      <c r="E59" t="s">
        <v>986</v>
      </c>
      <c r="F59" t="s">
        <v>366</v>
      </c>
      <c r="H59" t="s">
        <v>449</v>
      </c>
      <c r="I59" t="s">
        <v>492</v>
      </c>
      <c r="J59" t="s">
        <v>952</v>
      </c>
      <c r="K59">
        <v>1657684530</v>
      </c>
      <c r="L59">
        <f t="shared" si="0"/>
        <v>4.785259970109969E-3</v>
      </c>
      <c r="M59">
        <f t="shared" si="1"/>
        <v>4.7852599701099692</v>
      </c>
      <c r="N59">
        <f t="shared" si="2"/>
        <v>25.845144898961141</v>
      </c>
      <c r="O59">
        <f t="shared" si="3"/>
        <v>1165.6379999999999</v>
      </c>
      <c r="P59">
        <f t="shared" si="4"/>
        <v>1030.1375089594885</v>
      </c>
      <c r="Q59">
        <f t="shared" si="5"/>
        <v>103.88311834635256</v>
      </c>
      <c r="R59">
        <f t="shared" si="6"/>
        <v>117.54752084050918</v>
      </c>
      <c r="S59">
        <f t="shared" si="7"/>
        <v>0.40389385284289858</v>
      </c>
      <c r="T59">
        <f t="shared" si="8"/>
        <v>1.9093320802422122</v>
      </c>
      <c r="U59">
        <f t="shared" si="9"/>
        <v>0.36174658828328693</v>
      </c>
      <c r="V59">
        <f t="shared" si="10"/>
        <v>0.22951077876794665</v>
      </c>
      <c r="W59">
        <f t="shared" si="11"/>
        <v>241.75771799999995</v>
      </c>
      <c r="X59">
        <f t="shared" si="12"/>
        <v>28.636125083029338</v>
      </c>
      <c r="Y59">
        <f t="shared" si="13"/>
        <v>28.636125083029338</v>
      </c>
      <c r="Z59">
        <f t="shared" si="14"/>
        <v>3.9378645125111076</v>
      </c>
      <c r="AA59">
        <f t="shared" si="15"/>
        <v>68.284188187336014</v>
      </c>
      <c r="AB59">
        <f t="shared" si="16"/>
        <v>2.6474356147635199</v>
      </c>
      <c r="AC59">
        <f t="shared" si="17"/>
        <v>3.8770844100838464</v>
      </c>
      <c r="AD59">
        <f t="shared" si="18"/>
        <v>1.2904288977475877</v>
      </c>
      <c r="AE59">
        <f t="shared" si="19"/>
        <v>-211.02996468184963</v>
      </c>
      <c r="AF59">
        <f t="shared" si="20"/>
        <v>-27.568818939741014</v>
      </c>
      <c r="AG59">
        <f t="shared" si="21"/>
        <v>-3.1631478767607351</v>
      </c>
      <c r="AH59">
        <f t="shared" si="22"/>
        <v>-4.213498351440137E-3</v>
      </c>
      <c r="AI59">
        <v>0</v>
      </c>
      <c r="AJ59">
        <v>0</v>
      </c>
      <c r="AK59">
        <f t="shared" si="23"/>
        <v>1</v>
      </c>
      <c r="AL59">
        <f t="shared" si="24"/>
        <v>0</v>
      </c>
      <c r="AM59">
        <f t="shared" si="25"/>
        <v>25533.226982820179</v>
      </c>
      <c r="AN59" t="s">
        <v>367</v>
      </c>
      <c r="AO59" t="s">
        <v>367</v>
      </c>
      <c r="AP59">
        <v>0</v>
      </c>
      <c r="AQ59">
        <v>0</v>
      </c>
      <c r="AR59" t="e">
        <f t="shared" si="26"/>
        <v>#DIV/0!</v>
      </c>
      <c r="AS59">
        <v>0</v>
      </c>
      <c r="AT59" t="s">
        <v>367</v>
      </c>
      <c r="AU59" t="s">
        <v>367</v>
      </c>
      <c r="AV59">
        <v>0</v>
      </c>
      <c r="AW59">
        <v>0</v>
      </c>
      <c r="AX59" t="e">
        <f t="shared" si="27"/>
        <v>#DIV/0!</v>
      </c>
      <c r="AY59">
        <v>0.5</v>
      </c>
      <c r="AZ59">
        <f t="shared" si="28"/>
        <v>1261.2821999999996</v>
      </c>
      <c r="BA59">
        <f t="shared" si="29"/>
        <v>25.845144898961141</v>
      </c>
      <c r="BB59" t="e">
        <f t="shared" si="30"/>
        <v>#DIV/0!</v>
      </c>
      <c r="BC59">
        <f t="shared" si="31"/>
        <v>2.0491167558664626E-2</v>
      </c>
      <c r="BD59" t="e">
        <f t="shared" si="32"/>
        <v>#DIV/0!</v>
      </c>
      <c r="BE59" t="e">
        <f t="shared" si="33"/>
        <v>#DIV/0!</v>
      </c>
      <c r="BF59" t="s">
        <v>367</v>
      </c>
      <c r="BG59">
        <v>0</v>
      </c>
      <c r="BH59" t="e">
        <f t="shared" si="34"/>
        <v>#DIV/0!</v>
      </c>
      <c r="BI59" t="e">
        <f t="shared" si="35"/>
        <v>#DIV/0!</v>
      </c>
      <c r="BJ59" t="e">
        <f t="shared" si="36"/>
        <v>#DIV/0!</v>
      </c>
      <c r="BK59" t="e">
        <f t="shared" si="37"/>
        <v>#DIV/0!</v>
      </c>
      <c r="BL59" t="e">
        <f t="shared" si="38"/>
        <v>#DIV/0!</v>
      </c>
      <c r="BM59" t="e">
        <f t="shared" si="39"/>
        <v>#DIV/0!</v>
      </c>
      <c r="BN59" t="e">
        <f t="shared" si="40"/>
        <v>#DIV/0!</v>
      </c>
      <c r="BO59" t="e">
        <f t="shared" si="41"/>
        <v>#DIV/0!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f t="shared" si="42"/>
        <v>1500.08</v>
      </c>
      <c r="CI59">
        <f t="shared" si="43"/>
        <v>1261.2821999999996</v>
      </c>
      <c r="CJ59">
        <f t="shared" si="44"/>
        <v>0.84080995680230375</v>
      </c>
      <c r="CK59">
        <f t="shared" si="45"/>
        <v>0.16116321662844646</v>
      </c>
      <c r="CL59">
        <v>6</v>
      </c>
      <c r="CM59">
        <v>0.5</v>
      </c>
      <c r="CN59" t="s">
        <v>368</v>
      </c>
      <c r="CO59">
        <v>2</v>
      </c>
      <c r="CP59">
        <v>1657684530</v>
      </c>
      <c r="CQ59">
        <v>1165.6379999999999</v>
      </c>
      <c r="CR59">
        <v>1199.9100000000001</v>
      </c>
      <c r="CS59">
        <v>26.252800000000001</v>
      </c>
      <c r="CT59">
        <v>21.1707</v>
      </c>
      <c r="CU59">
        <v>1156.44</v>
      </c>
      <c r="CV59">
        <v>24.827200000000001</v>
      </c>
      <c r="CW59">
        <v>550.12300000000005</v>
      </c>
      <c r="CX59">
        <v>100.744</v>
      </c>
      <c r="CY59">
        <v>9.9933400000000006E-2</v>
      </c>
      <c r="CZ59">
        <v>28.368300000000001</v>
      </c>
      <c r="DA59">
        <v>28.834499999999998</v>
      </c>
      <c r="DB59">
        <v>999.9</v>
      </c>
      <c r="DC59">
        <v>0</v>
      </c>
      <c r="DD59">
        <v>0</v>
      </c>
      <c r="DE59">
        <v>4989.38</v>
      </c>
      <c r="DF59">
        <v>0</v>
      </c>
      <c r="DG59">
        <v>1750.56</v>
      </c>
      <c r="DH59">
        <v>-34.434899999999999</v>
      </c>
      <c r="DI59">
        <v>1196.9000000000001</v>
      </c>
      <c r="DJ59">
        <v>1225.8599999999999</v>
      </c>
      <c r="DK59">
        <v>5.0821300000000003</v>
      </c>
      <c r="DL59">
        <v>1199.9100000000001</v>
      </c>
      <c r="DM59">
        <v>21.1707</v>
      </c>
      <c r="DN59">
        <v>2.6448200000000002</v>
      </c>
      <c r="DO59">
        <v>2.1328299999999998</v>
      </c>
      <c r="DP59">
        <v>21.946300000000001</v>
      </c>
      <c r="DQ59">
        <v>18.4665</v>
      </c>
      <c r="DR59">
        <v>1500.08</v>
      </c>
      <c r="DS59">
        <v>0.973001</v>
      </c>
      <c r="DT59">
        <v>2.6998899999999999E-2</v>
      </c>
      <c r="DU59">
        <v>0</v>
      </c>
      <c r="DV59">
        <v>2.1932</v>
      </c>
      <c r="DW59">
        <v>0</v>
      </c>
      <c r="DX59">
        <v>17753.599999999999</v>
      </c>
      <c r="DY59">
        <v>13304.3</v>
      </c>
      <c r="DZ59">
        <v>37.875</v>
      </c>
      <c r="EA59">
        <v>39.936999999999998</v>
      </c>
      <c r="EB59">
        <v>38.436999999999998</v>
      </c>
      <c r="EC59">
        <v>38.936999999999998</v>
      </c>
      <c r="ED59">
        <v>38</v>
      </c>
      <c r="EE59">
        <v>1459.58</v>
      </c>
      <c r="EF59">
        <v>40.5</v>
      </c>
      <c r="EG59">
        <v>0</v>
      </c>
      <c r="EH59">
        <v>1657684530.9000001</v>
      </c>
      <c r="EI59">
        <v>0</v>
      </c>
      <c r="EJ59">
        <v>2.372824</v>
      </c>
      <c r="EK59">
        <v>0.44694614583484232</v>
      </c>
      <c r="EL59">
        <v>653.70000749524445</v>
      </c>
      <c r="EM59">
        <v>17394.464</v>
      </c>
      <c r="EN59">
        <v>15</v>
      </c>
      <c r="EO59">
        <v>1657684563</v>
      </c>
      <c r="EP59" t="s">
        <v>987</v>
      </c>
      <c r="EQ59">
        <v>1657684563</v>
      </c>
      <c r="ER59">
        <v>1657683968</v>
      </c>
      <c r="ES59">
        <v>38</v>
      </c>
      <c r="ET59">
        <v>0.126</v>
      </c>
      <c r="EU59">
        <v>1.0999999999999999E-2</v>
      </c>
      <c r="EV59">
        <v>9.1980000000000004</v>
      </c>
      <c r="EW59">
        <v>1.2609999999999999</v>
      </c>
      <c r="EX59">
        <v>1200</v>
      </c>
      <c r="EY59">
        <v>22</v>
      </c>
      <c r="EZ59">
        <v>0.11</v>
      </c>
      <c r="FA59">
        <v>0.02</v>
      </c>
      <c r="FB59">
        <v>-36.163095121951223</v>
      </c>
      <c r="FC59">
        <v>7.9706717770035231</v>
      </c>
      <c r="FD59">
        <v>0.86227086880847204</v>
      </c>
      <c r="FE59">
        <v>0</v>
      </c>
      <c r="FF59">
        <v>5.0765487804878049</v>
      </c>
      <c r="FG59">
        <v>5.2390243902344783E-4</v>
      </c>
      <c r="FH59">
        <v>7.2727021163915143E-3</v>
      </c>
      <c r="FI59">
        <v>1</v>
      </c>
      <c r="FJ59">
        <v>1</v>
      </c>
      <c r="FK59">
        <v>2</v>
      </c>
      <c r="FL59" t="s">
        <v>370</v>
      </c>
      <c r="FM59">
        <v>3.0554899999999998</v>
      </c>
      <c r="FN59">
        <v>2.7638400000000001</v>
      </c>
      <c r="FO59">
        <v>0.20807400000000001</v>
      </c>
      <c r="FP59">
        <v>0.21380199999999999</v>
      </c>
      <c r="FQ59">
        <v>0.122378</v>
      </c>
      <c r="FR59">
        <v>0.10956</v>
      </c>
      <c r="FS59">
        <v>24853.9</v>
      </c>
      <c r="FT59">
        <v>19374.400000000001</v>
      </c>
      <c r="FU59">
        <v>29491.599999999999</v>
      </c>
      <c r="FV59">
        <v>24120.400000000001</v>
      </c>
      <c r="FW59">
        <v>33783</v>
      </c>
      <c r="FX59">
        <v>31350.9</v>
      </c>
      <c r="FY59">
        <v>42305.9</v>
      </c>
      <c r="FZ59">
        <v>39332</v>
      </c>
      <c r="GA59">
        <v>2.0363199999999999</v>
      </c>
      <c r="GB59">
        <v>1.88507</v>
      </c>
      <c r="GC59">
        <v>3.86909E-2</v>
      </c>
      <c r="GD59">
        <v>0</v>
      </c>
      <c r="GE59">
        <v>28.203299999999999</v>
      </c>
      <c r="GF59">
        <v>999.9</v>
      </c>
      <c r="GG59">
        <v>42.1</v>
      </c>
      <c r="GH59">
        <v>37</v>
      </c>
      <c r="GI59">
        <v>26.348199999999999</v>
      </c>
      <c r="GJ59">
        <v>30.754799999999999</v>
      </c>
      <c r="GK59">
        <v>35.556899999999999</v>
      </c>
      <c r="GL59">
        <v>1</v>
      </c>
      <c r="GM59">
        <v>0.34606500000000001</v>
      </c>
      <c r="GN59">
        <v>2.29148</v>
      </c>
      <c r="GO59">
        <v>20.252800000000001</v>
      </c>
      <c r="GP59">
        <v>5.2246300000000003</v>
      </c>
      <c r="GQ59">
        <v>11.9117</v>
      </c>
      <c r="GR59">
        <v>4.9637500000000001</v>
      </c>
      <c r="GS59">
        <v>3.2919999999999998</v>
      </c>
      <c r="GT59">
        <v>9999</v>
      </c>
      <c r="GU59">
        <v>9999</v>
      </c>
      <c r="GV59">
        <v>9999</v>
      </c>
      <c r="GW59">
        <v>993.8</v>
      </c>
      <c r="GX59">
        <v>1.87721</v>
      </c>
      <c r="GY59">
        <v>1.87561</v>
      </c>
      <c r="GZ59">
        <v>1.8742399999999999</v>
      </c>
      <c r="HA59">
        <v>1.87347</v>
      </c>
      <c r="HB59">
        <v>1.87487</v>
      </c>
      <c r="HC59">
        <v>1.86981</v>
      </c>
      <c r="HD59">
        <v>1.87405</v>
      </c>
      <c r="HE59">
        <v>1.8791199999999999</v>
      </c>
      <c r="HF59">
        <v>0</v>
      </c>
      <c r="HG59">
        <v>0</v>
      </c>
      <c r="HH59">
        <v>0</v>
      </c>
      <c r="HI59">
        <v>0</v>
      </c>
      <c r="HJ59" t="s">
        <v>371</v>
      </c>
      <c r="HK59" t="s">
        <v>372</v>
      </c>
      <c r="HL59" t="s">
        <v>373</v>
      </c>
      <c r="HM59" t="s">
        <v>780</v>
      </c>
      <c r="HN59" t="s">
        <v>780</v>
      </c>
      <c r="HO59" t="s">
        <v>373</v>
      </c>
      <c r="HP59">
        <v>0</v>
      </c>
      <c r="HQ59">
        <v>100</v>
      </c>
      <c r="HR59">
        <v>100</v>
      </c>
      <c r="HS59">
        <v>9.1980000000000004</v>
      </c>
      <c r="HT59">
        <v>1.4256</v>
      </c>
      <c r="HU59">
        <v>5.2226507397763404</v>
      </c>
      <c r="HV59">
        <v>6.5289834966774643E-3</v>
      </c>
      <c r="HW59">
        <v>-3.637491770542342E-6</v>
      </c>
      <c r="HX59">
        <v>7.2908839589717725E-10</v>
      </c>
      <c r="HY59">
        <v>0.47838373423664637</v>
      </c>
      <c r="HZ59">
        <v>4.1963366034610879E-2</v>
      </c>
      <c r="IA59">
        <v>-4.0001743216473728E-4</v>
      </c>
      <c r="IB59">
        <v>9.9319402524137803E-6</v>
      </c>
      <c r="IC59">
        <v>1</v>
      </c>
      <c r="ID59">
        <v>2008</v>
      </c>
      <c r="IE59">
        <v>1</v>
      </c>
      <c r="IF59">
        <v>25</v>
      </c>
      <c r="IG59">
        <v>1.3</v>
      </c>
      <c r="IH59">
        <v>9.4</v>
      </c>
      <c r="II59">
        <v>2.5805699999999998</v>
      </c>
      <c r="IJ59">
        <v>2.4255399999999998</v>
      </c>
      <c r="IK59">
        <v>1.42578</v>
      </c>
      <c r="IL59">
        <v>2.2827099999999998</v>
      </c>
      <c r="IM59">
        <v>1.5478499999999999</v>
      </c>
      <c r="IN59">
        <v>2.3742700000000001</v>
      </c>
      <c r="IO59">
        <v>38.919800000000002</v>
      </c>
      <c r="IP59">
        <v>14.85</v>
      </c>
      <c r="IQ59">
        <v>18</v>
      </c>
      <c r="IR59">
        <v>575.49599999999998</v>
      </c>
      <c r="IS59">
        <v>462.63900000000001</v>
      </c>
      <c r="IT59">
        <v>24.998899999999999</v>
      </c>
      <c r="IU59">
        <v>31.575800000000001</v>
      </c>
      <c r="IV59">
        <v>29.999700000000001</v>
      </c>
      <c r="IW59">
        <v>31.498799999999999</v>
      </c>
      <c r="IX59">
        <v>31.4146</v>
      </c>
      <c r="IY59">
        <v>51.668199999999999</v>
      </c>
      <c r="IZ59">
        <v>20.292200000000001</v>
      </c>
      <c r="JA59">
        <v>7.9773100000000001</v>
      </c>
      <c r="JB59">
        <v>25</v>
      </c>
      <c r="JC59">
        <v>1200</v>
      </c>
      <c r="JD59">
        <v>21.186900000000001</v>
      </c>
      <c r="JE59">
        <v>98.316800000000001</v>
      </c>
      <c r="JF59">
        <v>100.08799999999999</v>
      </c>
    </row>
    <row r="60" spans="1:266" x14ac:dyDescent="0.2">
      <c r="A60">
        <v>44</v>
      </c>
      <c r="B60">
        <v>1657684639</v>
      </c>
      <c r="C60">
        <v>6412.5</v>
      </c>
      <c r="D60" t="s">
        <v>988</v>
      </c>
      <c r="E60" t="s">
        <v>989</v>
      </c>
      <c r="F60" t="s">
        <v>366</v>
      </c>
      <c r="H60" t="s">
        <v>449</v>
      </c>
      <c r="I60" t="s">
        <v>492</v>
      </c>
      <c r="J60" t="s">
        <v>952</v>
      </c>
      <c r="K60">
        <v>1657684639</v>
      </c>
      <c r="L60">
        <f t="shared" si="0"/>
        <v>4.6049829995589205E-3</v>
      </c>
      <c r="M60">
        <f t="shared" si="1"/>
        <v>4.6049829995589207</v>
      </c>
      <c r="N60">
        <f t="shared" si="2"/>
        <v>26.989749241627287</v>
      </c>
      <c r="O60">
        <f t="shared" si="3"/>
        <v>1463.1949999999999</v>
      </c>
      <c r="P60">
        <f t="shared" si="4"/>
        <v>1307.7464510743121</v>
      </c>
      <c r="Q60">
        <f t="shared" si="5"/>
        <v>131.88219780853572</v>
      </c>
      <c r="R60">
        <f t="shared" si="6"/>
        <v>147.55870471981498</v>
      </c>
      <c r="S60">
        <f t="shared" si="7"/>
        <v>0.37524539023832038</v>
      </c>
      <c r="T60">
        <f t="shared" si="8"/>
        <v>1.9160153709407961</v>
      </c>
      <c r="U60">
        <f t="shared" si="9"/>
        <v>0.3386897501017731</v>
      </c>
      <c r="V60">
        <f t="shared" si="10"/>
        <v>0.21466793102755105</v>
      </c>
      <c r="W60">
        <f t="shared" si="11"/>
        <v>241.77106499999999</v>
      </c>
      <c r="X60">
        <f t="shared" si="12"/>
        <v>28.727672273783163</v>
      </c>
      <c r="Y60">
        <f t="shared" si="13"/>
        <v>28.727672273783163</v>
      </c>
      <c r="Z60">
        <f t="shared" si="14"/>
        <v>3.9588299071975519</v>
      </c>
      <c r="AA60">
        <f t="shared" si="15"/>
        <v>67.806873523066244</v>
      </c>
      <c r="AB60">
        <f t="shared" si="16"/>
        <v>2.6324776672929002</v>
      </c>
      <c r="AC60">
        <f t="shared" si="17"/>
        <v>3.882316836798847</v>
      </c>
      <c r="AD60">
        <f t="shared" si="18"/>
        <v>1.3263522399046517</v>
      </c>
      <c r="AE60">
        <f t="shared" si="19"/>
        <v>-203.07975028054838</v>
      </c>
      <c r="AF60">
        <f t="shared" si="20"/>
        <v>-34.725325378584472</v>
      </c>
      <c r="AG60">
        <f t="shared" si="21"/>
        <v>-3.9726297770133723</v>
      </c>
      <c r="AH60">
        <f t="shared" si="22"/>
        <v>-6.6404361462275574E-3</v>
      </c>
      <c r="AI60">
        <v>0</v>
      </c>
      <c r="AJ60">
        <v>0</v>
      </c>
      <c r="AK60">
        <f t="shared" si="23"/>
        <v>1</v>
      </c>
      <c r="AL60">
        <f t="shared" si="24"/>
        <v>0</v>
      </c>
      <c r="AM60">
        <f t="shared" si="25"/>
        <v>25698.42249144338</v>
      </c>
      <c r="AN60" t="s">
        <v>367</v>
      </c>
      <c r="AO60" t="s">
        <v>367</v>
      </c>
      <c r="AP60">
        <v>0</v>
      </c>
      <c r="AQ60">
        <v>0</v>
      </c>
      <c r="AR60" t="e">
        <f t="shared" si="26"/>
        <v>#DIV/0!</v>
      </c>
      <c r="AS60">
        <v>0</v>
      </c>
      <c r="AT60" t="s">
        <v>367</v>
      </c>
      <c r="AU60" t="s">
        <v>367</v>
      </c>
      <c r="AV60">
        <v>0</v>
      </c>
      <c r="AW60">
        <v>0</v>
      </c>
      <c r="AX60" t="e">
        <f t="shared" si="27"/>
        <v>#DIV/0!</v>
      </c>
      <c r="AY60">
        <v>0.5</v>
      </c>
      <c r="AZ60">
        <f t="shared" si="28"/>
        <v>1261.3496999999998</v>
      </c>
      <c r="BA60">
        <f t="shared" si="29"/>
        <v>26.989749241627287</v>
      </c>
      <c r="BB60" t="e">
        <f t="shared" si="30"/>
        <v>#DIV/0!</v>
      </c>
      <c r="BC60">
        <f t="shared" si="31"/>
        <v>2.1397515091673064E-2</v>
      </c>
      <c r="BD60" t="e">
        <f t="shared" si="32"/>
        <v>#DIV/0!</v>
      </c>
      <c r="BE60" t="e">
        <f t="shared" si="33"/>
        <v>#DIV/0!</v>
      </c>
      <c r="BF60" t="s">
        <v>367</v>
      </c>
      <c r="BG60">
        <v>0</v>
      </c>
      <c r="BH60" t="e">
        <f t="shared" si="34"/>
        <v>#DIV/0!</v>
      </c>
      <c r="BI60" t="e">
        <f t="shared" si="35"/>
        <v>#DIV/0!</v>
      </c>
      <c r="BJ60" t="e">
        <f t="shared" si="36"/>
        <v>#DIV/0!</v>
      </c>
      <c r="BK60" t="e">
        <f t="shared" si="37"/>
        <v>#DIV/0!</v>
      </c>
      <c r="BL60" t="e">
        <f t="shared" si="38"/>
        <v>#DIV/0!</v>
      </c>
      <c r="BM60" t="e">
        <f t="shared" si="39"/>
        <v>#DIV/0!</v>
      </c>
      <c r="BN60" t="e">
        <f t="shared" si="40"/>
        <v>#DIV/0!</v>
      </c>
      <c r="BO60" t="e">
        <f t="shared" si="41"/>
        <v>#DIV/0!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f t="shared" si="42"/>
        <v>1500.16</v>
      </c>
      <c r="CI60">
        <f t="shared" si="43"/>
        <v>1261.3496999999998</v>
      </c>
      <c r="CJ60">
        <f t="shared" si="44"/>
        <v>0.84081011358788382</v>
      </c>
      <c r="CK60">
        <f t="shared" si="45"/>
        <v>0.16116351922461603</v>
      </c>
      <c r="CL60">
        <v>6</v>
      </c>
      <c r="CM60">
        <v>0.5</v>
      </c>
      <c r="CN60" t="s">
        <v>368</v>
      </c>
      <c r="CO60">
        <v>2</v>
      </c>
      <c r="CP60">
        <v>1657684639</v>
      </c>
      <c r="CQ60">
        <v>1463.1949999999999</v>
      </c>
      <c r="CR60">
        <v>1499.98</v>
      </c>
      <c r="CS60">
        <v>26.1037</v>
      </c>
      <c r="CT60">
        <v>21.212399999999999</v>
      </c>
      <c r="CU60">
        <v>1453.56</v>
      </c>
      <c r="CV60">
        <v>24.858699999999999</v>
      </c>
      <c r="CW60">
        <v>550.13300000000004</v>
      </c>
      <c r="CX60">
        <v>100.747</v>
      </c>
      <c r="CY60">
        <v>9.9917000000000006E-2</v>
      </c>
      <c r="CZ60">
        <v>28.391500000000001</v>
      </c>
      <c r="DA60">
        <v>28.6843</v>
      </c>
      <c r="DB60">
        <v>999.9</v>
      </c>
      <c r="DC60">
        <v>0</v>
      </c>
      <c r="DD60">
        <v>0</v>
      </c>
      <c r="DE60">
        <v>5017.5</v>
      </c>
      <c r="DF60">
        <v>0</v>
      </c>
      <c r="DG60">
        <v>1772.44</v>
      </c>
      <c r="DH60">
        <v>-37.025599999999997</v>
      </c>
      <c r="DI60">
        <v>1502.45</v>
      </c>
      <c r="DJ60">
        <v>1532.49</v>
      </c>
      <c r="DK60">
        <v>5.0731999999999999</v>
      </c>
      <c r="DL60">
        <v>1499.98</v>
      </c>
      <c r="DM60">
        <v>21.212399999999999</v>
      </c>
      <c r="DN60">
        <v>2.6482000000000001</v>
      </c>
      <c r="DO60">
        <v>2.1370900000000002</v>
      </c>
      <c r="DP60">
        <v>21.967199999999998</v>
      </c>
      <c r="DQ60">
        <v>18.4984</v>
      </c>
      <c r="DR60">
        <v>1500.16</v>
      </c>
      <c r="DS60">
        <v>0.97299599999999997</v>
      </c>
      <c r="DT60">
        <v>2.7003900000000001E-2</v>
      </c>
      <c r="DU60">
        <v>0</v>
      </c>
      <c r="DV60">
        <v>1.9924999999999999</v>
      </c>
      <c r="DW60">
        <v>0</v>
      </c>
      <c r="DX60">
        <v>17632.2</v>
      </c>
      <c r="DY60">
        <v>13304.9</v>
      </c>
      <c r="DZ60">
        <v>37.75</v>
      </c>
      <c r="EA60">
        <v>39.875</v>
      </c>
      <c r="EB60">
        <v>38.311999999999998</v>
      </c>
      <c r="EC60">
        <v>38.811999999999998</v>
      </c>
      <c r="ED60">
        <v>37.875</v>
      </c>
      <c r="EE60">
        <v>1459.65</v>
      </c>
      <c r="EF60">
        <v>40.51</v>
      </c>
      <c r="EG60">
        <v>0</v>
      </c>
      <c r="EH60">
        <v>1657684640.0999999</v>
      </c>
      <c r="EI60">
        <v>0</v>
      </c>
      <c r="EJ60">
        <v>2.3742800000000002</v>
      </c>
      <c r="EK60">
        <v>-1.451707682642289</v>
      </c>
      <c r="EL60">
        <v>-180.0076948557417</v>
      </c>
      <c r="EM60">
        <v>17607.3</v>
      </c>
      <c r="EN60">
        <v>15</v>
      </c>
      <c r="EO60">
        <v>1657684666</v>
      </c>
      <c r="EP60" t="s">
        <v>990</v>
      </c>
      <c r="EQ60">
        <v>1657684659</v>
      </c>
      <c r="ER60">
        <v>1657684666</v>
      </c>
      <c r="ES60">
        <v>39</v>
      </c>
      <c r="ET60">
        <v>0.22</v>
      </c>
      <c r="EU60">
        <v>0.01</v>
      </c>
      <c r="EV60">
        <v>9.6349999999999998</v>
      </c>
      <c r="EW60">
        <v>1.2450000000000001</v>
      </c>
      <c r="EX60">
        <v>1500</v>
      </c>
      <c r="EY60">
        <v>21</v>
      </c>
      <c r="EZ60">
        <v>0.06</v>
      </c>
      <c r="FA60">
        <v>0.02</v>
      </c>
      <c r="FB60">
        <v>-37.668275609756101</v>
      </c>
      <c r="FC60">
        <v>1.239326132404091</v>
      </c>
      <c r="FD60">
        <v>0.1770473572866568</v>
      </c>
      <c r="FE60">
        <v>0</v>
      </c>
      <c r="FF60">
        <v>5.1300558536585363</v>
      </c>
      <c r="FG60">
        <v>-0.34119637630661631</v>
      </c>
      <c r="FH60">
        <v>3.489471418323703E-2</v>
      </c>
      <c r="FI60">
        <v>1</v>
      </c>
      <c r="FJ60">
        <v>1</v>
      </c>
      <c r="FK60">
        <v>2</v>
      </c>
      <c r="FL60" t="s">
        <v>370</v>
      </c>
      <c r="FM60">
        <v>3.0556000000000001</v>
      </c>
      <c r="FN60">
        <v>2.7639399999999998</v>
      </c>
      <c r="FO60">
        <v>0.23986099999999999</v>
      </c>
      <c r="FP60">
        <v>0.245397</v>
      </c>
      <c r="FQ60">
        <v>0.122505</v>
      </c>
      <c r="FR60">
        <v>0.10972700000000001</v>
      </c>
      <c r="FS60">
        <v>23856.7</v>
      </c>
      <c r="FT60">
        <v>18596.8</v>
      </c>
      <c r="FU60">
        <v>29494.6</v>
      </c>
      <c r="FV60">
        <v>24123.9</v>
      </c>
      <c r="FW60">
        <v>33781.9</v>
      </c>
      <c r="FX60">
        <v>31350.5</v>
      </c>
      <c r="FY60">
        <v>42309.4</v>
      </c>
      <c r="FZ60">
        <v>39337.699999999997</v>
      </c>
      <c r="GA60">
        <v>2.0372300000000001</v>
      </c>
      <c r="GB60">
        <v>1.8880999999999999</v>
      </c>
      <c r="GC60">
        <v>2.0392199999999999E-2</v>
      </c>
      <c r="GD60">
        <v>0</v>
      </c>
      <c r="GE60">
        <v>28.351600000000001</v>
      </c>
      <c r="GF60">
        <v>999.9</v>
      </c>
      <c r="GG60">
        <v>42.1</v>
      </c>
      <c r="GH60">
        <v>36.799999999999997</v>
      </c>
      <c r="GI60">
        <v>26.060400000000001</v>
      </c>
      <c r="GJ60">
        <v>30.7348</v>
      </c>
      <c r="GK60">
        <v>35.873399999999997</v>
      </c>
      <c r="GL60">
        <v>1</v>
      </c>
      <c r="GM60">
        <v>0.33976899999999999</v>
      </c>
      <c r="GN60">
        <v>2.3062399999999998</v>
      </c>
      <c r="GO60">
        <v>20.252600000000001</v>
      </c>
      <c r="GP60">
        <v>5.2258300000000002</v>
      </c>
      <c r="GQ60">
        <v>11.908899999999999</v>
      </c>
      <c r="GR60">
        <v>4.9637000000000002</v>
      </c>
      <c r="GS60">
        <v>3.2919200000000002</v>
      </c>
      <c r="GT60">
        <v>9999</v>
      </c>
      <c r="GU60">
        <v>9999</v>
      </c>
      <c r="GV60">
        <v>9999</v>
      </c>
      <c r="GW60">
        <v>993.9</v>
      </c>
      <c r="GX60">
        <v>1.87724</v>
      </c>
      <c r="GY60">
        <v>1.87561</v>
      </c>
      <c r="GZ60">
        <v>1.8742399999999999</v>
      </c>
      <c r="HA60">
        <v>1.87347</v>
      </c>
      <c r="HB60">
        <v>1.8748899999999999</v>
      </c>
      <c r="HC60">
        <v>1.86982</v>
      </c>
      <c r="HD60">
        <v>1.87408</v>
      </c>
      <c r="HE60">
        <v>1.8791199999999999</v>
      </c>
      <c r="HF60">
        <v>0</v>
      </c>
      <c r="HG60">
        <v>0</v>
      </c>
      <c r="HH60">
        <v>0</v>
      </c>
      <c r="HI60">
        <v>0</v>
      </c>
      <c r="HJ60" t="s">
        <v>371</v>
      </c>
      <c r="HK60" t="s">
        <v>372</v>
      </c>
      <c r="HL60" t="s">
        <v>373</v>
      </c>
      <c r="HM60" t="s">
        <v>780</v>
      </c>
      <c r="HN60" t="s">
        <v>780</v>
      </c>
      <c r="HO60" t="s">
        <v>373</v>
      </c>
      <c r="HP60">
        <v>0</v>
      </c>
      <c r="HQ60">
        <v>100</v>
      </c>
      <c r="HR60">
        <v>100</v>
      </c>
      <c r="HS60">
        <v>9.6349999999999998</v>
      </c>
      <c r="HT60">
        <v>1.2450000000000001</v>
      </c>
      <c r="HU60">
        <v>5.3499013858170397</v>
      </c>
      <c r="HV60">
        <v>6.5289834966774643E-3</v>
      </c>
      <c r="HW60">
        <v>-3.637491770542342E-6</v>
      </c>
      <c r="HX60">
        <v>7.2908839589717725E-10</v>
      </c>
      <c r="HY60">
        <v>0.47838373423664637</v>
      </c>
      <c r="HZ60">
        <v>4.1963366034610879E-2</v>
      </c>
      <c r="IA60">
        <v>-4.0001743216473728E-4</v>
      </c>
      <c r="IB60">
        <v>9.9319402524137803E-6</v>
      </c>
      <c r="IC60">
        <v>1</v>
      </c>
      <c r="ID60">
        <v>2008</v>
      </c>
      <c r="IE60">
        <v>1</v>
      </c>
      <c r="IF60">
        <v>25</v>
      </c>
      <c r="IG60">
        <v>1.3</v>
      </c>
      <c r="IH60">
        <v>11.2</v>
      </c>
      <c r="II60">
        <v>3.10303</v>
      </c>
      <c r="IJ60">
        <v>2.4255399999999998</v>
      </c>
      <c r="IK60">
        <v>1.42578</v>
      </c>
      <c r="IL60">
        <v>2.2814899999999998</v>
      </c>
      <c r="IM60">
        <v>1.5478499999999999</v>
      </c>
      <c r="IN60">
        <v>2.33887</v>
      </c>
      <c r="IO60">
        <v>38.796399999999998</v>
      </c>
      <c r="IP60">
        <v>14.8238</v>
      </c>
      <c r="IQ60">
        <v>18</v>
      </c>
      <c r="IR60">
        <v>575.63499999999999</v>
      </c>
      <c r="IS60">
        <v>464.13600000000002</v>
      </c>
      <c r="IT60">
        <v>24.9986</v>
      </c>
      <c r="IU60">
        <v>31.506</v>
      </c>
      <c r="IV60">
        <v>29.999600000000001</v>
      </c>
      <c r="IW60">
        <v>31.4438</v>
      </c>
      <c r="IX60">
        <v>31.364100000000001</v>
      </c>
      <c r="IY60">
        <v>62.128500000000003</v>
      </c>
      <c r="IZ60">
        <v>19.8583</v>
      </c>
      <c r="JA60">
        <v>8.5163499999999992</v>
      </c>
      <c r="JB60">
        <v>25</v>
      </c>
      <c r="JC60">
        <v>1500</v>
      </c>
      <c r="JD60">
        <v>21.2239</v>
      </c>
      <c r="JE60">
        <v>98.325900000000004</v>
      </c>
      <c r="JF60">
        <v>100.10299999999999</v>
      </c>
    </row>
    <row r="61" spans="1:266" x14ac:dyDescent="0.2">
      <c r="A61">
        <v>45</v>
      </c>
      <c r="B61">
        <v>1657684742</v>
      </c>
      <c r="C61">
        <v>6515.5</v>
      </c>
      <c r="D61" t="s">
        <v>991</v>
      </c>
      <c r="E61" t="s">
        <v>992</v>
      </c>
      <c r="F61" t="s">
        <v>366</v>
      </c>
      <c r="H61" t="s">
        <v>449</v>
      </c>
      <c r="I61" t="s">
        <v>492</v>
      </c>
      <c r="J61" t="s">
        <v>952</v>
      </c>
      <c r="K61">
        <v>1657684742</v>
      </c>
      <c r="L61">
        <f t="shared" si="0"/>
        <v>4.7409123170722512E-3</v>
      </c>
      <c r="M61">
        <f t="shared" si="1"/>
        <v>4.7409123170722509</v>
      </c>
      <c r="N61">
        <f t="shared" si="2"/>
        <v>25.849131562654211</v>
      </c>
      <c r="O61">
        <f t="shared" si="3"/>
        <v>1961.636</v>
      </c>
      <c r="P61">
        <f t="shared" si="4"/>
        <v>1808.7017095614913</v>
      </c>
      <c r="Q61">
        <f t="shared" si="5"/>
        <v>182.41107990799634</v>
      </c>
      <c r="R61">
        <f t="shared" si="6"/>
        <v>197.83480009711198</v>
      </c>
      <c r="S61">
        <f t="shared" si="7"/>
        <v>0.39985720925313917</v>
      </c>
      <c r="T61">
        <f t="shared" si="8"/>
        <v>1.9129851872079104</v>
      </c>
      <c r="U61">
        <f t="shared" si="9"/>
        <v>0.35857239908601207</v>
      </c>
      <c r="V61">
        <f t="shared" si="10"/>
        <v>0.2274607722460521</v>
      </c>
      <c r="W61">
        <f t="shared" si="11"/>
        <v>241.75612199999998</v>
      </c>
      <c r="X61">
        <f t="shared" si="12"/>
        <v>28.675262740846669</v>
      </c>
      <c r="Y61">
        <f t="shared" si="13"/>
        <v>28.675262740846669</v>
      </c>
      <c r="Z61">
        <f t="shared" si="14"/>
        <v>3.9468156213317926</v>
      </c>
      <c r="AA61">
        <f t="shared" si="15"/>
        <v>68.442068111860749</v>
      </c>
      <c r="AB61">
        <f t="shared" si="16"/>
        <v>2.6570452639319995</v>
      </c>
      <c r="AC61">
        <f t="shared" si="17"/>
        <v>3.8821814378685375</v>
      </c>
      <c r="AD61">
        <f t="shared" si="18"/>
        <v>1.2897703573997932</v>
      </c>
      <c r="AE61">
        <f t="shared" si="19"/>
        <v>-209.07423318288627</v>
      </c>
      <c r="AF61">
        <f t="shared" si="20"/>
        <v>-29.327142005239306</v>
      </c>
      <c r="AG61">
        <f t="shared" si="21"/>
        <v>-3.3594976115074653</v>
      </c>
      <c r="AH61">
        <f t="shared" si="22"/>
        <v>-4.7507996330686808E-3</v>
      </c>
      <c r="AI61">
        <v>0</v>
      </c>
      <c r="AJ61">
        <v>0</v>
      </c>
      <c r="AK61">
        <f t="shared" si="23"/>
        <v>1</v>
      </c>
      <c r="AL61">
        <f t="shared" si="24"/>
        <v>0</v>
      </c>
      <c r="AM61">
        <f t="shared" si="25"/>
        <v>25622.379813310003</v>
      </c>
      <c r="AN61" t="s">
        <v>367</v>
      </c>
      <c r="AO61" t="s">
        <v>367</v>
      </c>
      <c r="AP61">
        <v>0</v>
      </c>
      <c r="AQ61">
        <v>0</v>
      </c>
      <c r="AR61" t="e">
        <f t="shared" si="26"/>
        <v>#DIV/0!</v>
      </c>
      <c r="AS61">
        <v>0</v>
      </c>
      <c r="AT61" t="s">
        <v>367</v>
      </c>
      <c r="AU61" t="s">
        <v>367</v>
      </c>
      <c r="AV61">
        <v>0</v>
      </c>
      <c r="AW61">
        <v>0</v>
      </c>
      <c r="AX61" t="e">
        <f t="shared" si="27"/>
        <v>#DIV/0!</v>
      </c>
      <c r="AY61">
        <v>0.5</v>
      </c>
      <c r="AZ61">
        <f t="shared" si="28"/>
        <v>1261.2737999999999</v>
      </c>
      <c r="BA61">
        <f t="shared" si="29"/>
        <v>25.849131562654211</v>
      </c>
      <c r="BB61" t="e">
        <f t="shared" si="30"/>
        <v>#DIV/0!</v>
      </c>
      <c r="BC61">
        <f t="shared" si="31"/>
        <v>2.0494464851845976E-2</v>
      </c>
      <c r="BD61" t="e">
        <f t="shared" si="32"/>
        <v>#DIV/0!</v>
      </c>
      <c r="BE61" t="e">
        <f t="shared" si="33"/>
        <v>#DIV/0!</v>
      </c>
      <c r="BF61" t="s">
        <v>367</v>
      </c>
      <c r="BG61">
        <v>0</v>
      </c>
      <c r="BH61" t="e">
        <f t="shared" si="34"/>
        <v>#DIV/0!</v>
      </c>
      <c r="BI61" t="e">
        <f t="shared" si="35"/>
        <v>#DIV/0!</v>
      </c>
      <c r="BJ61" t="e">
        <f t="shared" si="36"/>
        <v>#DIV/0!</v>
      </c>
      <c r="BK61" t="e">
        <f t="shared" si="37"/>
        <v>#DIV/0!</v>
      </c>
      <c r="BL61" t="e">
        <f t="shared" si="38"/>
        <v>#DIV/0!</v>
      </c>
      <c r="BM61" t="e">
        <f t="shared" si="39"/>
        <v>#DIV/0!</v>
      </c>
      <c r="BN61" t="e">
        <f t="shared" si="40"/>
        <v>#DIV/0!</v>
      </c>
      <c r="BO61" t="e">
        <f t="shared" si="41"/>
        <v>#DIV/0!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f t="shared" si="42"/>
        <v>1500.07</v>
      </c>
      <c r="CI61">
        <f t="shared" si="43"/>
        <v>1261.2737999999999</v>
      </c>
      <c r="CJ61">
        <f t="shared" si="44"/>
        <v>0.84080996220176396</v>
      </c>
      <c r="CK61">
        <f t="shared" si="45"/>
        <v>0.16116322704940436</v>
      </c>
      <c r="CL61">
        <v>6</v>
      </c>
      <c r="CM61">
        <v>0.5</v>
      </c>
      <c r="CN61" t="s">
        <v>368</v>
      </c>
      <c r="CO61">
        <v>2</v>
      </c>
      <c r="CP61">
        <v>1657684742</v>
      </c>
      <c r="CQ61">
        <v>1961.636</v>
      </c>
      <c r="CR61">
        <v>1999.99</v>
      </c>
      <c r="CS61">
        <v>26.346</v>
      </c>
      <c r="CT61">
        <v>21.309100000000001</v>
      </c>
      <c r="CU61">
        <v>1951.68</v>
      </c>
      <c r="CV61">
        <v>24.906700000000001</v>
      </c>
      <c r="CW61">
        <v>549.86300000000006</v>
      </c>
      <c r="CX61">
        <v>100.753</v>
      </c>
      <c r="CY61">
        <v>9.8942000000000002E-2</v>
      </c>
      <c r="CZ61">
        <v>28.390899999999998</v>
      </c>
      <c r="DA61">
        <v>28.677099999999999</v>
      </c>
      <c r="DB61">
        <v>999.9</v>
      </c>
      <c r="DC61">
        <v>0</v>
      </c>
      <c r="DD61">
        <v>0</v>
      </c>
      <c r="DE61">
        <v>5004.38</v>
      </c>
      <c r="DF61">
        <v>0</v>
      </c>
      <c r="DG61">
        <v>1763.96</v>
      </c>
      <c r="DH61">
        <v>-38.428199999999997</v>
      </c>
      <c r="DI61">
        <v>2014.64</v>
      </c>
      <c r="DJ61">
        <v>2043.53</v>
      </c>
      <c r="DK61">
        <v>5.0369200000000003</v>
      </c>
      <c r="DL61">
        <v>1999.99</v>
      </c>
      <c r="DM61">
        <v>21.309100000000001</v>
      </c>
      <c r="DN61">
        <v>2.6544500000000002</v>
      </c>
      <c r="DO61">
        <v>2.14696</v>
      </c>
      <c r="DP61">
        <v>22.005800000000001</v>
      </c>
      <c r="DQ61">
        <v>18.571899999999999</v>
      </c>
      <c r="DR61">
        <v>1500.07</v>
      </c>
      <c r="DS61">
        <v>0.973001</v>
      </c>
      <c r="DT61">
        <v>2.6998899999999999E-2</v>
      </c>
      <c r="DU61">
        <v>0</v>
      </c>
      <c r="DV61">
        <v>2.3077999999999999</v>
      </c>
      <c r="DW61">
        <v>0</v>
      </c>
      <c r="DX61">
        <v>17677</v>
      </c>
      <c r="DY61">
        <v>13304.2</v>
      </c>
      <c r="DZ61">
        <v>37.686999999999998</v>
      </c>
      <c r="EA61">
        <v>39.875</v>
      </c>
      <c r="EB61">
        <v>38.186999999999998</v>
      </c>
      <c r="EC61">
        <v>38.75</v>
      </c>
      <c r="ED61">
        <v>37.811999999999998</v>
      </c>
      <c r="EE61">
        <v>1459.57</v>
      </c>
      <c r="EF61">
        <v>40.5</v>
      </c>
      <c r="EG61">
        <v>0</v>
      </c>
      <c r="EH61">
        <v>1657684742.7</v>
      </c>
      <c r="EI61">
        <v>0</v>
      </c>
      <c r="EJ61">
        <v>2.3533692307692311</v>
      </c>
      <c r="EK61">
        <v>-0.21976068631582521</v>
      </c>
      <c r="EL61">
        <v>-1399.788038008332</v>
      </c>
      <c r="EM61">
        <v>17966.484615384619</v>
      </c>
      <c r="EN61">
        <v>15</v>
      </c>
      <c r="EO61">
        <v>1657684778.5</v>
      </c>
      <c r="EP61" t="s">
        <v>993</v>
      </c>
      <c r="EQ61">
        <v>1657684778.5</v>
      </c>
      <c r="ER61">
        <v>1657684666</v>
      </c>
      <c r="ES61">
        <v>40</v>
      </c>
      <c r="ET61">
        <v>0.05</v>
      </c>
      <c r="EU61">
        <v>0.01</v>
      </c>
      <c r="EV61">
        <v>9.9559999999999995</v>
      </c>
      <c r="EW61">
        <v>1.2450000000000001</v>
      </c>
      <c r="EX61">
        <v>2001</v>
      </c>
      <c r="EY61">
        <v>21</v>
      </c>
      <c r="EZ61">
        <v>0.13</v>
      </c>
      <c r="FA61">
        <v>0.02</v>
      </c>
      <c r="FB61">
        <v>-39.672317073170717</v>
      </c>
      <c r="FC61">
        <v>8.6604940766550182</v>
      </c>
      <c r="FD61">
        <v>0.86319279815211525</v>
      </c>
      <c r="FE61">
        <v>0</v>
      </c>
      <c r="FF61">
        <v>5.0647734146341463</v>
      </c>
      <c r="FG61">
        <v>-0.23014662020906551</v>
      </c>
      <c r="FH61">
        <v>2.2954625508657539E-2</v>
      </c>
      <c r="FI61">
        <v>1</v>
      </c>
      <c r="FJ61">
        <v>1</v>
      </c>
      <c r="FK61">
        <v>2</v>
      </c>
      <c r="FL61" t="s">
        <v>370</v>
      </c>
      <c r="FM61">
        <v>3.0550099999999998</v>
      </c>
      <c r="FN61">
        <v>2.7629100000000002</v>
      </c>
      <c r="FO61">
        <v>0.285715</v>
      </c>
      <c r="FP61">
        <v>0.29071799999999998</v>
      </c>
      <c r="FQ61">
        <v>0.12269099999999999</v>
      </c>
      <c r="FR61">
        <v>0.110094</v>
      </c>
      <c r="FS61">
        <v>22415.4</v>
      </c>
      <c r="FT61">
        <v>17477.400000000001</v>
      </c>
      <c r="FU61">
        <v>29497.1</v>
      </c>
      <c r="FV61">
        <v>24124.9</v>
      </c>
      <c r="FW61">
        <v>33778.699999999997</v>
      </c>
      <c r="FX61">
        <v>31341</v>
      </c>
      <c r="FY61">
        <v>42312.4</v>
      </c>
      <c r="FZ61">
        <v>39340.199999999997</v>
      </c>
      <c r="GA61">
        <v>2.0371000000000001</v>
      </c>
      <c r="GB61">
        <v>1.8918999999999999</v>
      </c>
      <c r="GC61">
        <v>1.77287E-2</v>
      </c>
      <c r="GD61">
        <v>0</v>
      </c>
      <c r="GE61">
        <v>28.387899999999998</v>
      </c>
      <c r="GF61">
        <v>999.9</v>
      </c>
      <c r="GG61">
        <v>42.2</v>
      </c>
      <c r="GH61">
        <v>36.799999999999997</v>
      </c>
      <c r="GI61">
        <v>26.117999999999999</v>
      </c>
      <c r="GJ61">
        <v>30.954799999999999</v>
      </c>
      <c r="GK61">
        <v>36.426299999999998</v>
      </c>
      <c r="GL61">
        <v>1</v>
      </c>
      <c r="GM61">
        <v>0.33478400000000003</v>
      </c>
      <c r="GN61">
        <v>2.30707</v>
      </c>
      <c r="GO61">
        <v>20.2529</v>
      </c>
      <c r="GP61">
        <v>5.2265699999999997</v>
      </c>
      <c r="GQ61">
        <v>11.911899999999999</v>
      </c>
      <c r="GR61">
        <v>4.9637500000000001</v>
      </c>
      <c r="GS61">
        <v>3.2919999999999998</v>
      </c>
      <c r="GT61">
        <v>9999</v>
      </c>
      <c r="GU61">
        <v>9999</v>
      </c>
      <c r="GV61">
        <v>9999</v>
      </c>
      <c r="GW61">
        <v>993.9</v>
      </c>
      <c r="GX61">
        <v>1.8772599999999999</v>
      </c>
      <c r="GY61">
        <v>1.8755999999999999</v>
      </c>
      <c r="GZ61">
        <v>1.8742399999999999</v>
      </c>
      <c r="HA61">
        <v>1.87347</v>
      </c>
      <c r="HB61">
        <v>1.8748499999999999</v>
      </c>
      <c r="HC61">
        <v>1.86981</v>
      </c>
      <c r="HD61">
        <v>1.8740399999999999</v>
      </c>
      <c r="HE61">
        <v>1.8791199999999999</v>
      </c>
      <c r="HF61">
        <v>0</v>
      </c>
      <c r="HG61">
        <v>0</v>
      </c>
      <c r="HH61">
        <v>0</v>
      </c>
      <c r="HI61">
        <v>0</v>
      </c>
      <c r="HJ61" t="s">
        <v>371</v>
      </c>
      <c r="HK61" t="s">
        <v>372</v>
      </c>
      <c r="HL61" t="s">
        <v>373</v>
      </c>
      <c r="HM61" t="s">
        <v>780</v>
      </c>
      <c r="HN61" t="s">
        <v>780</v>
      </c>
      <c r="HO61" t="s">
        <v>373</v>
      </c>
      <c r="HP61">
        <v>0</v>
      </c>
      <c r="HQ61">
        <v>100</v>
      </c>
      <c r="HR61">
        <v>100</v>
      </c>
      <c r="HS61">
        <v>9.9559999999999995</v>
      </c>
      <c r="HT61">
        <v>1.4393</v>
      </c>
      <c r="HU61">
        <v>5.5708269045188423</v>
      </c>
      <c r="HV61">
        <v>6.5289834966774643E-3</v>
      </c>
      <c r="HW61">
        <v>-3.637491770542342E-6</v>
      </c>
      <c r="HX61">
        <v>7.2908839589717725E-10</v>
      </c>
      <c r="HY61">
        <v>0.4888456585767369</v>
      </c>
      <c r="HZ61">
        <v>4.1963366034610879E-2</v>
      </c>
      <c r="IA61">
        <v>-4.0001743216473728E-4</v>
      </c>
      <c r="IB61">
        <v>9.9319402524137803E-6</v>
      </c>
      <c r="IC61">
        <v>1</v>
      </c>
      <c r="ID61">
        <v>2008</v>
      </c>
      <c r="IE61">
        <v>1</v>
      </c>
      <c r="IF61">
        <v>25</v>
      </c>
      <c r="IG61">
        <v>1.4</v>
      </c>
      <c r="IH61">
        <v>1.3</v>
      </c>
      <c r="II61">
        <v>3.9160200000000001</v>
      </c>
      <c r="IJ61">
        <v>2.3938000000000001</v>
      </c>
      <c r="IK61">
        <v>1.42578</v>
      </c>
      <c r="IL61">
        <v>2.2827099999999998</v>
      </c>
      <c r="IM61">
        <v>1.5478499999999999</v>
      </c>
      <c r="IN61">
        <v>2.3083499999999999</v>
      </c>
      <c r="IO61">
        <v>38.648699999999998</v>
      </c>
      <c r="IP61">
        <v>14.797499999999999</v>
      </c>
      <c r="IQ61">
        <v>18</v>
      </c>
      <c r="IR61">
        <v>575.08600000000001</v>
      </c>
      <c r="IS61">
        <v>466.13499999999999</v>
      </c>
      <c r="IT61">
        <v>24.999500000000001</v>
      </c>
      <c r="IU61">
        <v>31.446899999999999</v>
      </c>
      <c r="IV61">
        <v>29.9999</v>
      </c>
      <c r="IW61">
        <v>31.392600000000002</v>
      </c>
      <c r="IX61">
        <v>31.3157</v>
      </c>
      <c r="IY61">
        <v>78.396500000000003</v>
      </c>
      <c r="IZ61">
        <v>19.157900000000001</v>
      </c>
      <c r="JA61">
        <v>8.4456600000000002</v>
      </c>
      <c r="JB61">
        <v>25</v>
      </c>
      <c r="JC61">
        <v>2000</v>
      </c>
      <c r="JD61">
        <v>21.3035</v>
      </c>
      <c r="JE61">
        <v>98.333299999999994</v>
      </c>
      <c r="JF61">
        <v>100.108</v>
      </c>
    </row>
    <row r="62" spans="1:266" x14ac:dyDescent="0.2">
      <c r="A62">
        <v>46</v>
      </c>
      <c r="B62">
        <v>1657685753.0999999</v>
      </c>
      <c r="C62">
        <v>7526.5999999046326</v>
      </c>
      <c r="D62" t="s">
        <v>994</v>
      </c>
      <c r="E62" t="s">
        <v>995</v>
      </c>
      <c r="F62" t="s">
        <v>366</v>
      </c>
      <c r="H62" t="s">
        <v>394</v>
      </c>
      <c r="I62" t="s">
        <v>395</v>
      </c>
      <c r="J62" t="s">
        <v>996</v>
      </c>
      <c r="K62">
        <v>1657685753.0999999</v>
      </c>
      <c r="L62">
        <f t="shared" si="0"/>
        <v>4.3789313743977099E-3</v>
      </c>
      <c r="M62">
        <f t="shared" si="1"/>
        <v>4.3789313743977099</v>
      </c>
      <c r="N62">
        <f t="shared" si="2"/>
        <v>17.95499990683064</v>
      </c>
      <c r="O62">
        <f t="shared" si="3"/>
        <v>388.56</v>
      </c>
      <c r="P62">
        <f t="shared" si="4"/>
        <v>270.87838581010408</v>
      </c>
      <c r="Q62">
        <f t="shared" si="5"/>
        <v>27.317124945071296</v>
      </c>
      <c r="R62">
        <f t="shared" si="6"/>
        <v>39.1848985548</v>
      </c>
      <c r="S62">
        <f t="shared" si="7"/>
        <v>0.28219943631509548</v>
      </c>
      <c r="T62">
        <f t="shared" si="8"/>
        <v>1.9084658535100387</v>
      </c>
      <c r="U62">
        <f t="shared" si="9"/>
        <v>0.26089914779004059</v>
      </c>
      <c r="V62">
        <f t="shared" si="10"/>
        <v>0.16484153245961541</v>
      </c>
      <c r="W62">
        <f t="shared" si="11"/>
        <v>241.75510499999999</v>
      </c>
      <c r="X62">
        <f t="shared" si="12"/>
        <v>30.122279426832844</v>
      </c>
      <c r="Y62">
        <f t="shared" si="13"/>
        <v>30.122279426832844</v>
      </c>
      <c r="Z62">
        <f t="shared" si="14"/>
        <v>4.2904653362932663</v>
      </c>
      <c r="AA62">
        <f t="shared" si="15"/>
        <v>63.434033177440909</v>
      </c>
      <c r="AB62">
        <f t="shared" si="16"/>
        <v>2.6561544396629997</v>
      </c>
      <c r="AC62">
        <f t="shared" si="17"/>
        <v>4.1872703131347002</v>
      </c>
      <c r="AD62">
        <f t="shared" si="18"/>
        <v>1.6343108966302666</v>
      </c>
      <c r="AE62">
        <f t="shared" si="19"/>
        <v>-193.110873610939</v>
      </c>
      <c r="AF62">
        <f t="shared" si="20"/>
        <v>-43.581753062663594</v>
      </c>
      <c r="AG62">
        <f t="shared" si="21"/>
        <v>-5.0731144614381876</v>
      </c>
      <c r="AH62">
        <f t="shared" si="22"/>
        <v>-1.0636135040797967E-2</v>
      </c>
      <c r="AI62">
        <v>0</v>
      </c>
      <c r="AJ62">
        <v>0</v>
      </c>
      <c r="AK62">
        <f t="shared" si="23"/>
        <v>1</v>
      </c>
      <c r="AL62">
        <f t="shared" si="24"/>
        <v>0</v>
      </c>
      <c r="AM62">
        <f t="shared" si="25"/>
        <v>25399.345113704276</v>
      </c>
      <c r="AN62" t="s">
        <v>367</v>
      </c>
      <c r="AO62" t="s">
        <v>367</v>
      </c>
      <c r="AP62">
        <v>0</v>
      </c>
      <c r="AQ62">
        <v>0</v>
      </c>
      <c r="AR62" t="e">
        <f t="shared" si="26"/>
        <v>#DIV/0!</v>
      </c>
      <c r="AS62">
        <v>0</v>
      </c>
      <c r="AT62" t="s">
        <v>367</v>
      </c>
      <c r="AU62" t="s">
        <v>367</v>
      </c>
      <c r="AV62">
        <v>0</v>
      </c>
      <c r="AW62">
        <v>0</v>
      </c>
      <c r="AX62" t="e">
        <f t="shared" si="27"/>
        <v>#DIV/0!</v>
      </c>
      <c r="AY62">
        <v>0.5</v>
      </c>
      <c r="AZ62">
        <f t="shared" si="28"/>
        <v>1261.2656999999999</v>
      </c>
      <c r="BA62">
        <f t="shared" si="29"/>
        <v>17.95499990683064</v>
      </c>
      <c r="BB62" t="e">
        <f t="shared" si="30"/>
        <v>#DIV/0!</v>
      </c>
      <c r="BC62">
        <f t="shared" si="31"/>
        <v>1.4235699826634975E-2</v>
      </c>
      <c r="BD62" t="e">
        <f t="shared" si="32"/>
        <v>#DIV/0!</v>
      </c>
      <c r="BE62" t="e">
        <f t="shared" si="33"/>
        <v>#DIV/0!</v>
      </c>
      <c r="BF62" t="s">
        <v>367</v>
      </c>
      <c r="BG62">
        <v>0</v>
      </c>
      <c r="BH62" t="e">
        <f t="shared" si="34"/>
        <v>#DIV/0!</v>
      </c>
      <c r="BI62" t="e">
        <f t="shared" si="35"/>
        <v>#DIV/0!</v>
      </c>
      <c r="BJ62" t="e">
        <f t="shared" si="36"/>
        <v>#DIV/0!</v>
      </c>
      <c r="BK62" t="e">
        <f t="shared" si="37"/>
        <v>#DIV/0!</v>
      </c>
      <c r="BL62" t="e">
        <f t="shared" si="38"/>
        <v>#DIV/0!</v>
      </c>
      <c r="BM62" t="e">
        <f t="shared" si="39"/>
        <v>#DIV/0!</v>
      </c>
      <c r="BN62" t="e">
        <f t="shared" si="40"/>
        <v>#DIV/0!</v>
      </c>
      <c r="BO62" t="e">
        <f t="shared" si="41"/>
        <v>#DIV/0!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f t="shared" si="42"/>
        <v>1500.06</v>
      </c>
      <c r="CI62">
        <f t="shared" si="43"/>
        <v>1261.2656999999999</v>
      </c>
      <c r="CJ62">
        <f t="shared" si="44"/>
        <v>0.84081016759329619</v>
      </c>
      <c r="CK62">
        <f t="shared" si="45"/>
        <v>0.1611636234550618</v>
      </c>
      <c r="CL62">
        <v>6</v>
      </c>
      <c r="CM62">
        <v>0.5</v>
      </c>
      <c r="CN62" t="s">
        <v>368</v>
      </c>
      <c r="CO62">
        <v>2</v>
      </c>
      <c r="CP62">
        <v>1657685753.0999999</v>
      </c>
      <c r="CQ62">
        <v>388.56</v>
      </c>
      <c r="CR62">
        <v>409.99099999999999</v>
      </c>
      <c r="CS62">
        <v>26.3386</v>
      </c>
      <c r="CT62">
        <v>21.690100000000001</v>
      </c>
      <c r="CU62">
        <v>381.81200000000001</v>
      </c>
      <c r="CV62">
        <v>25.0596</v>
      </c>
      <c r="CW62">
        <v>550.31899999999996</v>
      </c>
      <c r="CX62">
        <v>100.746</v>
      </c>
      <c r="CY62">
        <v>0.100455</v>
      </c>
      <c r="CZ62">
        <v>29.698699999999999</v>
      </c>
      <c r="DA62">
        <v>30.268000000000001</v>
      </c>
      <c r="DB62">
        <v>999.9</v>
      </c>
      <c r="DC62">
        <v>0</v>
      </c>
      <c r="DD62">
        <v>0</v>
      </c>
      <c r="DE62">
        <v>4985.62</v>
      </c>
      <c r="DF62">
        <v>0</v>
      </c>
      <c r="DG62">
        <v>1376.67</v>
      </c>
      <c r="DH62">
        <v>-20.5535</v>
      </c>
      <c r="DI62">
        <v>400.041</v>
      </c>
      <c r="DJ62">
        <v>419.08100000000002</v>
      </c>
      <c r="DK62">
        <v>4.8149499999999996</v>
      </c>
      <c r="DL62">
        <v>409.99099999999999</v>
      </c>
      <c r="DM62">
        <v>21.690100000000001</v>
      </c>
      <c r="DN62">
        <v>2.6702900000000001</v>
      </c>
      <c r="DO62">
        <v>2.1852</v>
      </c>
      <c r="DP62">
        <v>22.103400000000001</v>
      </c>
      <c r="DQ62">
        <v>18.854299999999999</v>
      </c>
      <c r="DR62">
        <v>1500.06</v>
      </c>
      <c r="DS62">
        <v>0.97299599999999997</v>
      </c>
      <c r="DT62">
        <v>2.7003800000000001E-2</v>
      </c>
      <c r="DU62">
        <v>0</v>
      </c>
      <c r="DV62">
        <v>2.8525999999999998</v>
      </c>
      <c r="DW62">
        <v>0</v>
      </c>
      <c r="DX62">
        <v>17669.099999999999</v>
      </c>
      <c r="DY62">
        <v>13304.1</v>
      </c>
      <c r="DZ62">
        <v>39.811999999999998</v>
      </c>
      <c r="EA62">
        <v>42.125</v>
      </c>
      <c r="EB62">
        <v>40.375</v>
      </c>
      <c r="EC62">
        <v>41.186999999999998</v>
      </c>
      <c r="ED62">
        <v>40</v>
      </c>
      <c r="EE62">
        <v>1459.55</v>
      </c>
      <c r="EF62">
        <v>40.51</v>
      </c>
      <c r="EG62">
        <v>0</v>
      </c>
      <c r="EH62">
        <v>1657685754.3</v>
      </c>
      <c r="EI62">
        <v>0</v>
      </c>
      <c r="EJ62">
        <v>2.3627884615384618</v>
      </c>
      <c r="EK62">
        <v>0.83230426193228202</v>
      </c>
      <c r="EL62">
        <v>-253.40170857685541</v>
      </c>
      <c r="EM62">
        <v>17716.95384615385</v>
      </c>
      <c r="EN62">
        <v>15</v>
      </c>
      <c r="EO62">
        <v>1657685781.5999999</v>
      </c>
      <c r="EP62" t="s">
        <v>997</v>
      </c>
      <c r="EQ62">
        <v>1657685777.5999999</v>
      </c>
      <c r="ER62">
        <v>1657685781.5999999</v>
      </c>
      <c r="ES62">
        <v>41</v>
      </c>
      <c r="ET62">
        <v>-0.96299999999999997</v>
      </c>
      <c r="EU62">
        <v>1.6E-2</v>
      </c>
      <c r="EV62">
        <v>6.7480000000000002</v>
      </c>
      <c r="EW62">
        <v>1.2789999999999999</v>
      </c>
      <c r="EX62">
        <v>410</v>
      </c>
      <c r="EY62">
        <v>22</v>
      </c>
      <c r="EZ62">
        <v>0.08</v>
      </c>
      <c r="FA62">
        <v>0.03</v>
      </c>
      <c r="FB62">
        <v>-20.54020487804878</v>
      </c>
      <c r="FC62">
        <v>-0.31496864111496958</v>
      </c>
      <c r="FD62">
        <v>4.4659142407740993E-2</v>
      </c>
      <c r="FE62">
        <v>0</v>
      </c>
      <c r="FF62">
        <v>4.8006585365853667</v>
      </c>
      <c r="FG62">
        <v>0.1234459233449523</v>
      </c>
      <c r="FH62">
        <v>1.5898787277110402E-2</v>
      </c>
      <c r="FI62">
        <v>1</v>
      </c>
      <c r="FJ62">
        <v>1</v>
      </c>
      <c r="FK62">
        <v>2</v>
      </c>
      <c r="FL62" t="s">
        <v>370</v>
      </c>
      <c r="FM62">
        <v>3.0543200000000001</v>
      </c>
      <c r="FN62">
        <v>2.7643499999999999</v>
      </c>
      <c r="FO62">
        <v>9.5947299999999999E-2</v>
      </c>
      <c r="FP62">
        <v>0.101869</v>
      </c>
      <c r="FQ62">
        <v>0.122846</v>
      </c>
      <c r="FR62">
        <v>0.11113199999999999</v>
      </c>
      <c r="FS62">
        <v>28300.6</v>
      </c>
      <c r="FT62">
        <v>22085.7</v>
      </c>
      <c r="FU62">
        <v>29417.3</v>
      </c>
      <c r="FV62">
        <v>24069.599999999999</v>
      </c>
      <c r="FW62">
        <v>33675</v>
      </c>
      <c r="FX62">
        <v>31227.9</v>
      </c>
      <c r="FY62">
        <v>42192.9</v>
      </c>
      <c r="FZ62">
        <v>39249.9</v>
      </c>
      <c r="GA62">
        <v>2.0217299999999998</v>
      </c>
      <c r="GB62">
        <v>1.8674500000000001</v>
      </c>
      <c r="GC62">
        <v>1.0855500000000001E-2</v>
      </c>
      <c r="GD62">
        <v>0</v>
      </c>
      <c r="GE62">
        <v>30.0914</v>
      </c>
      <c r="GF62">
        <v>999.9</v>
      </c>
      <c r="GG62">
        <v>42.8</v>
      </c>
      <c r="GH62">
        <v>37.1</v>
      </c>
      <c r="GI62">
        <v>26.930399999999999</v>
      </c>
      <c r="GJ62">
        <v>30.848500000000001</v>
      </c>
      <c r="GK62">
        <v>35.757199999999997</v>
      </c>
      <c r="GL62">
        <v>1</v>
      </c>
      <c r="GM62">
        <v>0.45922299999999999</v>
      </c>
      <c r="GN62">
        <v>3.3216399999999999</v>
      </c>
      <c r="GO62">
        <v>20.2363</v>
      </c>
      <c r="GP62">
        <v>5.22478</v>
      </c>
      <c r="GQ62">
        <v>11.914099999999999</v>
      </c>
      <c r="GR62">
        <v>4.9638</v>
      </c>
      <c r="GS62">
        <v>3.2919999999999998</v>
      </c>
      <c r="GT62">
        <v>9999</v>
      </c>
      <c r="GU62">
        <v>9999</v>
      </c>
      <c r="GV62">
        <v>9999</v>
      </c>
      <c r="GW62">
        <v>994.2</v>
      </c>
      <c r="GX62">
        <v>1.8772899999999999</v>
      </c>
      <c r="GY62">
        <v>1.87561</v>
      </c>
      <c r="GZ62">
        <v>1.8743300000000001</v>
      </c>
      <c r="HA62">
        <v>1.8735299999999999</v>
      </c>
      <c r="HB62">
        <v>1.875</v>
      </c>
      <c r="HC62">
        <v>1.8698999999999999</v>
      </c>
      <c r="HD62">
        <v>1.8740699999999999</v>
      </c>
      <c r="HE62">
        <v>1.87923</v>
      </c>
      <c r="HF62">
        <v>0</v>
      </c>
      <c r="HG62">
        <v>0</v>
      </c>
      <c r="HH62">
        <v>0</v>
      </c>
      <c r="HI62">
        <v>0</v>
      </c>
      <c r="HJ62" t="s">
        <v>371</v>
      </c>
      <c r="HK62" t="s">
        <v>372</v>
      </c>
      <c r="HL62" t="s">
        <v>373</v>
      </c>
      <c r="HM62" t="s">
        <v>780</v>
      </c>
      <c r="HN62" t="s">
        <v>780</v>
      </c>
      <c r="HO62" t="s">
        <v>373</v>
      </c>
      <c r="HP62">
        <v>0</v>
      </c>
      <c r="HQ62">
        <v>100</v>
      </c>
      <c r="HR62">
        <v>100</v>
      </c>
      <c r="HS62">
        <v>6.7480000000000002</v>
      </c>
      <c r="HT62">
        <v>1.2789999999999999</v>
      </c>
      <c r="HU62">
        <v>5.622210750044955</v>
      </c>
      <c r="HV62">
        <v>6.5289834966774643E-3</v>
      </c>
      <c r="HW62">
        <v>-3.637491770542342E-6</v>
      </c>
      <c r="HX62">
        <v>7.2908839589717725E-10</v>
      </c>
      <c r="HY62">
        <v>0.4888456585767369</v>
      </c>
      <c r="HZ62">
        <v>4.1963366034610879E-2</v>
      </c>
      <c r="IA62">
        <v>-4.0001743216473728E-4</v>
      </c>
      <c r="IB62">
        <v>9.9319402524137803E-6</v>
      </c>
      <c r="IC62">
        <v>1</v>
      </c>
      <c r="ID62">
        <v>2008</v>
      </c>
      <c r="IE62">
        <v>1</v>
      </c>
      <c r="IF62">
        <v>25</v>
      </c>
      <c r="IG62">
        <v>16.2</v>
      </c>
      <c r="IH62">
        <v>18.100000000000001</v>
      </c>
      <c r="II62">
        <v>1.0607899999999999</v>
      </c>
      <c r="IJ62">
        <v>2.4548299999999998</v>
      </c>
      <c r="IK62">
        <v>1.42578</v>
      </c>
      <c r="IL62">
        <v>2.2863799999999999</v>
      </c>
      <c r="IM62">
        <v>1.5478499999999999</v>
      </c>
      <c r="IN62">
        <v>2.2717299999999998</v>
      </c>
      <c r="IO62">
        <v>39.566600000000001</v>
      </c>
      <c r="IP62">
        <v>14.5961</v>
      </c>
      <c r="IQ62">
        <v>18</v>
      </c>
      <c r="IR62">
        <v>575.67100000000005</v>
      </c>
      <c r="IS62">
        <v>460.363</v>
      </c>
      <c r="IT62">
        <v>25.001200000000001</v>
      </c>
      <c r="IU62">
        <v>32.920499999999997</v>
      </c>
      <c r="IV62">
        <v>30.000599999999999</v>
      </c>
      <c r="IW62">
        <v>32.677399999999999</v>
      </c>
      <c r="IX62">
        <v>32.583399999999997</v>
      </c>
      <c r="IY62">
        <v>21.255600000000001</v>
      </c>
      <c r="IZ62">
        <v>20.925999999999998</v>
      </c>
      <c r="JA62">
        <v>0</v>
      </c>
      <c r="JB62">
        <v>25</v>
      </c>
      <c r="JC62">
        <v>410</v>
      </c>
      <c r="JD62">
        <v>21.609200000000001</v>
      </c>
      <c r="JE62">
        <v>98.060500000000005</v>
      </c>
      <c r="JF62">
        <v>99.878699999999995</v>
      </c>
    </row>
    <row r="63" spans="1:266" x14ac:dyDescent="0.2">
      <c r="A63">
        <v>47</v>
      </c>
      <c r="B63">
        <v>1657685982.0999999</v>
      </c>
      <c r="C63">
        <v>7755.5999999046326</v>
      </c>
      <c r="D63" t="s">
        <v>998</v>
      </c>
      <c r="E63" t="s">
        <v>999</v>
      </c>
      <c r="F63" t="s">
        <v>366</v>
      </c>
      <c r="H63" t="s">
        <v>394</v>
      </c>
      <c r="I63" t="s">
        <v>395</v>
      </c>
      <c r="J63" t="s">
        <v>996</v>
      </c>
      <c r="K63">
        <v>1657685982.0999999</v>
      </c>
      <c r="L63">
        <f t="shared" si="0"/>
        <v>4.9047542193589953E-3</v>
      </c>
      <c r="M63">
        <f t="shared" si="1"/>
        <v>4.9047542193589955</v>
      </c>
      <c r="N63">
        <f t="shared" si="2"/>
        <v>17.90713172223527</v>
      </c>
      <c r="O63">
        <f t="shared" si="3"/>
        <v>378.49700000000001</v>
      </c>
      <c r="P63">
        <f t="shared" si="4"/>
        <v>275.28150535795652</v>
      </c>
      <c r="Q63">
        <f t="shared" si="5"/>
        <v>27.760198199836324</v>
      </c>
      <c r="R63">
        <f t="shared" si="6"/>
        <v>38.168752834959598</v>
      </c>
      <c r="S63">
        <f t="shared" si="7"/>
        <v>0.32690740170614635</v>
      </c>
      <c r="T63">
        <f t="shared" si="8"/>
        <v>1.9106497729038794</v>
      </c>
      <c r="U63">
        <f t="shared" si="9"/>
        <v>0.29871404562901405</v>
      </c>
      <c r="V63">
        <f t="shared" si="10"/>
        <v>0.18902630105333301</v>
      </c>
      <c r="W63">
        <f t="shared" si="11"/>
        <v>241.74335400000001</v>
      </c>
      <c r="X63">
        <f t="shared" si="12"/>
        <v>30.114984667108583</v>
      </c>
      <c r="Y63">
        <f t="shared" si="13"/>
        <v>30.114984667108583</v>
      </c>
      <c r="Z63">
        <f t="shared" si="14"/>
        <v>4.2886695587706187</v>
      </c>
      <c r="AA63">
        <f t="shared" si="15"/>
        <v>63.529664306464561</v>
      </c>
      <c r="AB63">
        <f t="shared" si="16"/>
        <v>2.6901671231942395</v>
      </c>
      <c r="AC63">
        <f t="shared" si="17"/>
        <v>4.2345054905641888</v>
      </c>
      <c r="AD63">
        <f t="shared" si="18"/>
        <v>1.5985024355763793</v>
      </c>
      <c r="AE63">
        <f t="shared" si="19"/>
        <v>-216.2996610737317</v>
      </c>
      <c r="AF63">
        <f t="shared" si="20"/>
        <v>-22.793858763830542</v>
      </c>
      <c r="AG63">
        <f t="shared" si="21"/>
        <v>-2.6527394059792551</v>
      </c>
      <c r="AH63">
        <f t="shared" si="22"/>
        <v>-2.9052435414769207E-3</v>
      </c>
      <c r="AI63">
        <v>0</v>
      </c>
      <c r="AJ63">
        <v>0</v>
      </c>
      <c r="AK63">
        <f t="shared" si="23"/>
        <v>1</v>
      </c>
      <c r="AL63">
        <f t="shared" si="24"/>
        <v>0</v>
      </c>
      <c r="AM63">
        <f t="shared" si="25"/>
        <v>25437.489118017551</v>
      </c>
      <c r="AN63" t="s">
        <v>367</v>
      </c>
      <c r="AO63" t="s">
        <v>367</v>
      </c>
      <c r="AP63">
        <v>0</v>
      </c>
      <c r="AQ63">
        <v>0</v>
      </c>
      <c r="AR63" t="e">
        <f t="shared" si="26"/>
        <v>#DIV/0!</v>
      </c>
      <c r="AS63">
        <v>0</v>
      </c>
      <c r="AT63" t="s">
        <v>367</v>
      </c>
      <c r="AU63" t="s">
        <v>367</v>
      </c>
      <c r="AV63">
        <v>0</v>
      </c>
      <c r="AW63">
        <v>0</v>
      </c>
      <c r="AX63" t="e">
        <f t="shared" si="27"/>
        <v>#DIV/0!</v>
      </c>
      <c r="AY63">
        <v>0.5</v>
      </c>
      <c r="AZ63">
        <f t="shared" si="28"/>
        <v>1261.2066</v>
      </c>
      <c r="BA63">
        <f t="shared" si="29"/>
        <v>17.90713172223527</v>
      </c>
      <c r="BB63" t="e">
        <f t="shared" si="30"/>
        <v>#DIV/0!</v>
      </c>
      <c r="BC63">
        <f t="shared" si="31"/>
        <v>1.4198412632978032E-2</v>
      </c>
      <c r="BD63" t="e">
        <f t="shared" si="32"/>
        <v>#DIV/0!</v>
      </c>
      <c r="BE63" t="e">
        <f t="shared" si="33"/>
        <v>#DIV/0!</v>
      </c>
      <c r="BF63" t="s">
        <v>367</v>
      </c>
      <c r="BG63">
        <v>0</v>
      </c>
      <c r="BH63" t="e">
        <f t="shared" si="34"/>
        <v>#DIV/0!</v>
      </c>
      <c r="BI63" t="e">
        <f t="shared" si="35"/>
        <v>#DIV/0!</v>
      </c>
      <c r="BJ63" t="e">
        <f t="shared" si="36"/>
        <v>#DIV/0!</v>
      </c>
      <c r="BK63" t="e">
        <f t="shared" si="37"/>
        <v>#DIV/0!</v>
      </c>
      <c r="BL63" t="e">
        <f t="shared" si="38"/>
        <v>#DIV/0!</v>
      </c>
      <c r="BM63" t="e">
        <f t="shared" si="39"/>
        <v>#DIV/0!</v>
      </c>
      <c r="BN63" t="e">
        <f t="shared" si="40"/>
        <v>#DIV/0!</v>
      </c>
      <c r="BO63" t="e">
        <f t="shared" si="41"/>
        <v>#DIV/0!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f t="shared" si="42"/>
        <v>1499.99</v>
      </c>
      <c r="CI63">
        <f t="shared" si="43"/>
        <v>1261.2066</v>
      </c>
      <c r="CJ63">
        <f t="shared" si="44"/>
        <v>0.84081000540003603</v>
      </c>
      <c r="CK63">
        <f t="shared" si="45"/>
        <v>0.16116331042206949</v>
      </c>
      <c r="CL63">
        <v>6</v>
      </c>
      <c r="CM63">
        <v>0.5</v>
      </c>
      <c r="CN63" t="s">
        <v>368</v>
      </c>
      <c r="CO63">
        <v>2</v>
      </c>
      <c r="CP63">
        <v>1657685982.0999999</v>
      </c>
      <c r="CQ63">
        <v>378.49700000000001</v>
      </c>
      <c r="CR63">
        <v>400.05599999999998</v>
      </c>
      <c r="CS63">
        <v>26.6768</v>
      </c>
      <c r="CT63">
        <v>21.469200000000001</v>
      </c>
      <c r="CU63">
        <v>371.875</v>
      </c>
      <c r="CV63">
        <v>25.209099999999999</v>
      </c>
      <c r="CW63">
        <v>550.03200000000004</v>
      </c>
      <c r="CX63">
        <v>100.74299999999999</v>
      </c>
      <c r="CY63">
        <v>9.9946800000000002E-2</v>
      </c>
      <c r="CZ63">
        <v>29.893699999999999</v>
      </c>
      <c r="DA63">
        <v>31.249600000000001</v>
      </c>
      <c r="DB63">
        <v>999.9</v>
      </c>
      <c r="DC63">
        <v>0</v>
      </c>
      <c r="DD63">
        <v>0</v>
      </c>
      <c r="DE63">
        <v>4995</v>
      </c>
      <c r="DF63">
        <v>0</v>
      </c>
      <c r="DG63">
        <v>1385.49</v>
      </c>
      <c r="DH63">
        <v>-21.558599999999998</v>
      </c>
      <c r="DI63">
        <v>388.87099999999998</v>
      </c>
      <c r="DJ63">
        <v>408.83300000000003</v>
      </c>
      <c r="DK63">
        <v>5.2076200000000004</v>
      </c>
      <c r="DL63">
        <v>400.05599999999998</v>
      </c>
      <c r="DM63">
        <v>21.469200000000001</v>
      </c>
      <c r="DN63">
        <v>2.6874899999999999</v>
      </c>
      <c r="DO63">
        <v>2.1628599999999998</v>
      </c>
      <c r="DP63">
        <v>22.2088</v>
      </c>
      <c r="DQ63">
        <v>18.689800000000002</v>
      </c>
      <c r="DR63">
        <v>1499.99</v>
      </c>
      <c r="DS63">
        <v>0.973001</v>
      </c>
      <c r="DT63">
        <v>2.69987E-2</v>
      </c>
      <c r="DU63">
        <v>0</v>
      </c>
      <c r="DV63">
        <v>2.6478999999999999</v>
      </c>
      <c r="DW63">
        <v>0</v>
      </c>
      <c r="DX63">
        <v>17224.900000000001</v>
      </c>
      <c r="DY63">
        <v>13303.5</v>
      </c>
      <c r="DZ63">
        <v>40.25</v>
      </c>
      <c r="EA63">
        <v>42.625</v>
      </c>
      <c r="EB63">
        <v>40.875</v>
      </c>
      <c r="EC63">
        <v>41.686999999999998</v>
      </c>
      <c r="ED63">
        <v>40.375</v>
      </c>
      <c r="EE63">
        <v>1459.49</v>
      </c>
      <c r="EF63">
        <v>40.5</v>
      </c>
      <c r="EG63">
        <v>0</v>
      </c>
      <c r="EH63">
        <v>1657685982.9000001</v>
      </c>
      <c r="EI63">
        <v>0</v>
      </c>
      <c r="EJ63">
        <v>2.3911600000000002</v>
      </c>
      <c r="EK63">
        <v>-0.84633844730994401</v>
      </c>
      <c r="EL63">
        <v>273.81538640717702</v>
      </c>
      <c r="EM63">
        <v>17145.567999999999</v>
      </c>
      <c r="EN63">
        <v>15</v>
      </c>
      <c r="EO63">
        <v>1657685781.5999999</v>
      </c>
      <c r="EP63" t="s">
        <v>997</v>
      </c>
      <c r="EQ63">
        <v>1657685777.5999999</v>
      </c>
      <c r="ER63">
        <v>1657685781.5999999</v>
      </c>
      <c r="ES63">
        <v>41</v>
      </c>
      <c r="ET63">
        <v>-0.96299999999999997</v>
      </c>
      <c r="EU63">
        <v>1.6E-2</v>
      </c>
      <c r="EV63">
        <v>6.7480000000000002</v>
      </c>
      <c r="EW63">
        <v>1.2789999999999999</v>
      </c>
      <c r="EX63">
        <v>410</v>
      </c>
      <c r="EY63">
        <v>22</v>
      </c>
      <c r="EZ63">
        <v>0.08</v>
      </c>
      <c r="FA63">
        <v>0.03</v>
      </c>
      <c r="FB63">
        <v>-21.45525609756098</v>
      </c>
      <c r="FC63">
        <v>-0.25360139372822432</v>
      </c>
      <c r="FD63">
        <v>4.7295237984288627E-2</v>
      </c>
      <c r="FE63">
        <v>0</v>
      </c>
      <c r="FF63">
        <v>5.1263192682926828</v>
      </c>
      <c r="FG63">
        <v>0.2102870383275332</v>
      </c>
      <c r="FH63">
        <v>2.2096495957751899E-2</v>
      </c>
      <c r="FI63">
        <v>1</v>
      </c>
      <c r="FJ63">
        <v>1</v>
      </c>
      <c r="FK63">
        <v>2</v>
      </c>
      <c r="FL63" t="s">
        <v>370</v>
      </c>
      <c r="FM63">
        <v>3.0533700000000001</v>
      </c>
      <c r="FN63">
        <v>2.7638699999999998</v>
      </c>
      <c r="FO63">
        <v>9.3932500000000002E-2</v>
      </c>
      <c r="FP63">
        <v>9.9903699999999998E-2</v>
      </c>
      <c r="FQ63">
        <v>0.12328699999999999</v>
      </c>
      <c r="FR63">
        <v>0.11028</v>
      </c>
      <c r="FS63">
        <v>28353.599999999999</v>
      </c>
      <c r="FT63">
        <v>22128.3</v>
      </c>
      <c r="FU63">
        <v>29408</v>
      </c>
      <c r="FV63">
        <v>24064.1</v>
      </c>
      <c r="FW63">
        <v>33646.9</v>
      </c>
      <c r="FX63">
        <v>31251.4</v>
      </c>
      <c r="FY63">
        <v>42178.2</v>
      </c>
      <c r="FZ63">
        <v>39241.300000000003</v>
      </c>
      <c r="GA63">
        <v>2.0195699999999999</v>
      </c>
      <c r="GB63">
        <v>1.8624799999999999</v>
      </c>
      <c r="GC63">
        <v>5.3778300000000001E-2</v>
      </c>
      <c r="GD63">
        <v>0</v>
      </c>
      <c r="GE63">
        <v>30.375599999999999</v>
      </c>
      <c r="GF63">
        <v>999.9</v>
      </c>
      <c r="GG63">
        <v>42.9</v>
      </c>
      <c r="GH63">
        <v>37.4</v>
      </c>
      <c r="GI63">
        <v>27.439699999999998</v>
      </c>
      <c r="GJ63">
        <v>30.798500000000001</v>
      </c>
      <c r="GK63">
        <v>35.885399999999997</v>
      </c>
      <c r="GL63">
        <v>1</v>
      </c>
      <c r="GM63">
        <v>0.476105</v>
      </c>
      <c r="GN63">
        <v>3.5082800000000001</v>
      </c>
      <c r="GO63">
        <v>20.232800000000001</v>
      </c>
      <c r="GP63">
        <v>5.2244799999999998</v>
      </c>
      <c r="GQ63">
        <v>11.914099999999999</v>
      </c>
      <c r="GR63">
        <v>4.9637000000000002</v>
      </c>
      <c r="GS63">
        <v>3.2919999999999998</v>
      </c>
      <c r="GT63">
        <v>9999</v>
      </c>
      <c r="GU63">
        <v>9999</v>
      </c>
      <c r="GV63">
        <v>9999</v>
      </c>
      <c r="GW63">
        <v>994.2</v>
      </c>
      <c r="GX63">
        <v>1.8772899999999999</v>
      </c>
      <c r="GY63">
        <v>1.8756200000000001</v>
      </c>
      <c r="GZ63">
        <v>1.87436</v>
      </c>
      <c r="HA63">
        <v>1.8736200000000001</v>
      </c>
      <c r="HB63">
        <v>1.8749899999999999</v>
      </c>
      <c r="HC63">
        <v>1.8699600000000001</v>
      </c>
      <c r="HD63">
        <v>1.87408</v>
      </c>
      <c r="HE63">
        <v>1.8792</v>
      </c>
      <c r="HF63">
        <v>0</v>
      </c>
      <c r="HG63">
        <v>0</v>
      </c>
      <c r="HH63">
        <v>0</v>
      </c>
      <c r="HI63">
        <v>0</v>
      </c>
      <c r="HJ63" t="s">
        <v>371</v>
      </c>
      <c r="HK63" t="s">
        <v>372</v>
      </c>
      <c r="HL63" t="s">
        <v>373</v>
      </c>
      <c r="HM63" t="s">
        <v>780</v>
      </c>
      <c r="HN63" t="s">
        <v>780</v>
      </c>
      <c r="HO63" t="s">
        <v>373</v>
      </c>
      <c r="HP63">
        <v>0</v>
      </c>
      <c r="HQ63">
        <v>100</v>
      </c>
      <c r="HR63">
        <v>100</v>
      </c>
      <c r="HS63">
        <v>6.6219999999999999</v>
      </c>
      <c r="HT63">
        <v>1.4677</v>
      </c>
      <c r="HU63">
        <v>4.6591280420744052</v>
      </c>
      <c r="HV63">
        <v>6.5289834966774643E-3</v>
      </c>
      <c r="HW63">
        <v>-3.637491770542342E-6</v>
      </c>
      <c r="HX63">
        <v>7.2908839589717725E-10</v>
      </c>
      <c r="HY63">
        <v>0.50495932791520604</v>
      </c>
      <c r="HZ63">
        <v>4.1963366034610879E-2</v>
      </c>
      <c r="IA63">
        <v>-4.0001743216473728E-4</v>
      </c>
      <c r="IB63">
        <v>9.9319402524137803E-6</v>
      </c>
      <c r="IC63">
        <v>1</v>
      </c>
      <c r="ID63">
        <v>2008</v>
      </c>
      <c r="IE63">
        <v>1</v>
      </c>
      <c r="IF63">
        <v>25</v>
      </c>
      <c r="IG63">
        <v>3.4</v>
      </c>
      <c r="IH63">
        <v>3.3</v>
      </c>
      <c r="II63">
        <v>1.0388200000000001</v>
      </c>
      <c r="IJ63">
        <v>2.4401899999999999</v>
      </c>
      <c r="IK63">
        <v>1.42578</v>
      </c>
      <c r="IL63">
        <v>2.2863799999999999</v>
      </c>
      <c r="IM63">
        <v>1.5478499999999999</v>
      </c>
      <c r="IN63">
        <v>2.3828100000000001</v>
      </c>
      <c r="IO63">
        <v>40.044699999999999</v>
      </c>
      <c r="IP63">
        <v>14.552300000000001</v>
      </c>
      <c r="IQ63">
        <v>18</v>
      </c>
      <c r="IR63">
        <v>576.12300000000005</v>
      </c>
      <c r="IS63">
        <v>458.952</v>
      </c>
      <c r="IT63">
        <v>25.001100000000001</v>
      </c>
      <c r="IU63">
        <v>33.1342</v>
      </c>
      <c r="IV63">
        <v>30.001000000000001</v>
      </c>
      <c r="IW63">
        <v>32.902200000000001</v>
      </c>
      <c r="IX63">
        <v>32.813699999999997</v>
      </c>
      <c r="IY63">
        <v>20.811800000000002</v>
      </c>
      <c r="IZ63">
        <v>23.498799999999999</v>
      </c>
      <c r="JA63">
        <v>0</v>
      </c>
      <c r="JB63">
        <v>25</v>
      </c>
      <c r="JC63">
        <v>400</v>
      </c>
      <c r="JD63">
        <v>21.4132</v>
      </c>
      <c r="JE63">
        <v>98.027600000000007</v>
      </c>
      <c r="JF63">
        <v>99.856399999999994</v>
      </c>
    </row>
    <row r="64" spans="1:266" x14ac:dyDescent="0.2">
      <c r="A64">
        <v>48</v>
      </c>
      <c r="B64">
        <v>1657686057.5999999</v>
      </c>
      <c r="C64">
        <v>7831.0999999046326</v>
      </c>
      <c r="D64" t="s">
        <v>1000</v>
      </c>
      <c r="E64" t="s">
        <v>1001</v>
      </c>
      <c r="F64" t="s">
        <v>366</v>
      </c>
      <c r="H64" t="s">
        <v>394</v>
      </c>
      <c r="I64" t="s">
        <v>395</v>
      </c>
      <c r="J64" t="s">
        <v>996</v>
      </c>
      <c r="K64">
        <v>1657686057.5999999</v>
      </c>
      <c r="L64">
        <f t="shared" si="0"/>
        <v>4.9689323161236391E-3</v>
      </c>
      <c r="M64">
        <f t="shared" si="1"/>
        <v>4.9689323161236389</v>
      </c>
      <c r="N64">
        <f t="shared" si="2"/>
        <v>12.804981979605833</v>
      </c>
      <c r="O64">
        <f t="shared" si="3"/>
        <v>284.44400000000002</v>
      </c>
      <c r="P64">
        <f t="shared" si="4"/>
        <v>210.39433946721445</v>
      </c>
      <c r="Q64">
        <f t="shared" si="5"/>
        <v>21.217589519473233</v>
      </c>
      <c r="R64">
        <f t="shared" si="6"/>
        <v>28.685258588991204</v>
      </c>
      <c r="S64">
        <f t="shared" si="7"/>
        <v>0.32790560353624071</v>
      </c>
      <c r="T64">
        <f t="shared" si="8"/>
        <v>1.9061105934229672</v>
      </c>
      <c r="U64">
        <f t="shared" si="9"/>
        <v>0.29948653236789202</v>
      </c>
      <c r="V64">
        <f t="shared" si="10"/>
        <v>0.1895267444407783</v>
      </c>
      <c r="W64">
        <f t="shared" si="11"/>
        <v>241.70447099999996</v>
      </c>
      <c r="X64">
        <f t="shared" si="12"/>
        <v>30.180532100608801</v>
      </c>
      <c r="Y64">
        <f t="shared" si="13"/>
        <v>30.180532100608801</v>
      </c>
      <c r="Z64">
        <f t="shared" si="14"/>
        <v>4.3048291336995259</v>
      </c>
      <c r="AA64">
        <f t="shared" si="15"/>
        <v>63.189526089271695</v>
      </c>
      <c r="AB64">
        <f t="shared" si="16"/>
        <v>2.6896539433048603</v>
      </c>
      <c r="AC64">
        <f t="shared" si="17"/>
        <v>4.2564869682754418</v>
      </c>
      <c r="AD64">
        <f t="shared" si="18"/>
        <v>1.6151751903946656</v>
      </c>
      <c r="AE64">
        <f t="shared" si="19"/>
        <v>-219.12991514105249</v>
      </c>
      <c r="AF64">
        <f t="shared" si="20"/>
        <v>-20.216630219575457</v>
      </c>
      <c r="AG64">
        <f t="shared" si="21"/>
        <v>-2.3602231904270936</v>
      </c>
      <c r="AH64">
        <f t="shared" si="22"/>
        <v>-2.2975510550864442E-3</v>
      </c>
      <c r="AI64">
        <v>0</v>
      </c>
      <c r="AJ64">
        <v>0</v>
      </c>
      <c r="AK64">
        <f t="shared" si="23"/>
        <v>1</v>
      </c>
      <c r="AL64">
        <f t="shared" si="24"/>
        <v>0</v>
      </c>
      <c r="AM64">
        <f t="shared" si="25"/>
        <v>25316.790321447301</v>
      </c>
      <c r="AN64" t="s">
        <v>367</v>
      </c>
      <c r="AO64" t="s">
        <v>367</v>
      </c>
      <c r="AP64">
        <v>0</v>
      </c>
      <c r="AQ64">
        <v>0</v>
      </c>
      <c r="AR64" t="e">
        <f t="shared" si="26"/>
        <v>#DIV/0!</v>
      </c>
      <c r="AS64">
        <v>0</v>
      </c>
      <c r="AT64" t="s">
        <v>367</v>
      </c>
      <c r="AU64" t="s">
        <v>367</v>
      </c>
      <c r="AV64">
        <v>0</v>
      </c>
      <c r="AW64">
        <v>0</v>
      </c>
      <c r="AX64" t="e">
        <f t="shared" si="27"/>
        <v>#DIV/0!</v>
      </c>
      <c r="AY64">
        <v>0.5</v>
      </c>
      <c r="AZ64">
        <f t="shared" si="28"/>
        <v>1261.0047</v>
      </c>
      <c r="BA64">
        <f t="shared" si="29"/>
        <v>12.804981979605833</v>
      </c>
      <c r="BB64" t="e">
        <f t="shared" si="30"/>
        <v>#DIV/0!</v>
      </c>
      <c r="BC64">
        <f t="shared" si="31"/>
        <v>1.0154587036516068E-2</v>
      </c>
      <c r="BD64" t="e">
        <f t="shared" si="32"/>
        <v>#DIV/0!</v>
      </c>
      <c r="BE64" t="e">
        <f t="shared" si="33"/>
        <v>#DIV/0!</v>
      </c>
      <c r="BF64" t="s">
        <v>367</v>
      </c>
      <c r="BG64">
        <v>0</v>
      </c>
      <c r="BH64" t="e">
        <f t="shared" si="34"/>
        <v>#DIV/0!</v>
      </c>
      <c r="BI64" t="e">
        <f t="shared" si="35"/>
        <v>#DIV/0!</v>
      </c>
      <c r="BJ64" t="e">
        <f t="shared" si="36"/>
        <v>#DIV/0!</v>
      </c>
      <c r="BK64" t="e">
        <f t="shared" si="37"/>
        <v>#DIV/0!</v>
      </c>
      <c r="BL64" t="e">
        <f t="shared" si="38"/>
        <v>#DIV/0!</v>
      </c>
      <c r="BM64" t="e">
        <f t="shared" si="39"/>
        <v>#DIV/0!</v>
      </c>
      <c r="BN64" t="e">
        <f t="shared" si="40"/>
        <v>#DIV/0!</v>
      </c>
      <c r="BO64" t="e">
        <f t="shared" si="41"/>
        <v>#DIV/0!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f t="shared" si="42"/>
        <v>1499.75</v>
      </c>
      <c r="CI64">
        <f t="shared" si="43"/>
        <v>1261.0047</v>
      </c>
      <c r="CJ64">
        <f t="shared" si="44"/>
        <v>0.84080993498916479</v>
      </c>
      <c r="CK64">
        <f t="shared" si="45"/>
        <v>0.16116317452908815</v>
      </c>
      <c r="CL64">
        <v>6</v>
      </c>
      <c r="CM64">
        <v>0.5</v>
      </c>
      <c r="CN64" t="s">
        <v>368</v>
      </c>
      <c r="CO64">
        <v>2</v>
      </c>
      <c r="CP64">
        <v>1657686057.5999999</v>
      </c>
      <c r="CQ64">
        <v>284.44400000000002</v>
      </c>
      <c r="CR64">
        <v>299.95499999999998</v>
      </c>
      <c r="CS64">
        <v>26.6707</v>
      </c>
      <c r="CT64">
        <v>21.394600000000001</v>
      </c>
      <c r="CU64">
        <v>278.20400000000001</v>
      </c>
      <c r="CV64">
        <v>25.203199999999999</v>
      </c>
      <c r="CW64">
        <v>549.99800000000005</v>
      </c>
      <c r="CX64">
        <v>100.747</v>
      </c>
      <c r="CY64">
        <v>9.9769800000000006E-2</v>
      </c>
      <c r="CZ64">
        <v>29.983799999999999</v>
      </c>
      <c r="DA64">
        <v>31.308599999999998</v>
      </c>
      <c r="DB64">
        <v>999.9</v>
      </c>
      <c r="DC64">
        <v>0</v>
      </c>
      <c r="DD64">
        <v>0</v>
      </c>
      <c r="DE64">
        <v>4975.62</v>
      </c>
      <c r="DF64">
        <v>0</v>
      </c>
      <c r="DG64">
        <v>1396.14</v>
      </c>
      <c r="DH64">
        <v>-15.5411</v>
      </c>
      <c r="DI64">
        <v>292.20699999999999</v>
      </c>
      <c r="DJ64">
        <v>306.51299999999998</v>
      </c>
      <c r="DK64">
        <v>5.2760600000000002</v>
      </c>
      <c r="DL64">
        <v>299.95499999999998</v>
      </c>
      <c r="DM64">
        <v>21.394600000000001</v>
      </c>
      <c r="DN64">
        <v>2.6869999999999998</v>
      </c>
      <c r="DO64">
        <v>2.1554500000000001</v>
      </c>
      <c r="DP64">
        <v>22.2058</v>
      </c>
      <c r="DQ64">
        <v>18.635000000000002</v>
      </c>
      <c r="DR64">
        <v>1499.75</v>
      </c>
      <c r="DS64">
        <v>0.973001</v>
      </c>
      <c r="DT64">
        <v>2.69987E-2</v>
      </c>
      <c r="DU64">
        <v>0</v>
      </c>
      <c r="DV64">
        <v>2.0024999999999999</v>
      </c>
      <c r="DW64">
        <v>0</v>
      </c>
      <c r="DX64">
        <v>16797.2</v>
      </c>
      <c r="DY64">
        <v>13301.4</v>
      </c>
      <c r="DZ64">
        <v>40.5</v>
      </c>
      <c r="EA64">
        <v>42.811999999999998</v>
      </c>
      <c r="EB64">
        <v>41.061999999999998</v>
      </c>
      <c r="EC64">
        <v>41.936999999999998</v>
      </c>
      <c r="ED64">
        <v>40.561999999999998</v>
      </c>
      <c r="EE64">
        <v>1459.26</v>
      </c>
      <c r="EF64">
        <v>40.49</v>
      </c>
      <c r="EG64">
        <v>0</v>
      </c>
      <c r="EH64">
        <v>1657686058.5</v>
      </c>
      <c r="EI64">
        <v>0</v>
      </c>
      <c r="EJ64">
        <v>2.3678319999999999</v>
      </c>
      <c r="EK64">
        <v>1.163844565476463E-2</v>
      </c>
      <c r="EL64">
        <v>-569.52307680417402</v>
      </c>
      <c r="EM64">
        <v>16866.376</v>
      </c>
      <c r="EN64">
        <v>15</v>
      </c>
      <c r="EO64">
        <v>1657686087.5999999</v>
      </c>
      <c r="EP64" t="s">
        <v>1002</v>
      </c>
      <c r="EQ64">
        <v>1657686087.5999999</v>
      </c>
      <c r="ER64">
        <v>1657685781.5999999</v>
      </c>
      <c r="ES64">
        <v>42</v>
      </c>
      <c r="ET64">
        <v>-4.1000000000000002E-2</v>
      </c>
      <c r="EU64">
        <v>1.6E-2</v>
      </c>
      <c r="EV64">
        <v>6.24</v>
      </c>
      <c r="EW64">
        <v>1.2789999999999999</v>
      </c>
      <c r="EX64">
        <v>300</v>
      </c>
      <c r="EY64">
        <v>22</v>
      </c>
      <c r="EZ64">
        <v>0.14000000000000001</v>
      </c>
      <c r="FA64">
        <v>0.03</v>
      </c>
      <c r="FB64">
        <v>-15.5444575</v>
      </c>
      <c r="FC64">
        <v>-0.17335046904311829</v>
      </c>
      <c r="FD64">
        <v>2.389163962037762E-2</v>
      </c>
      <c r="FE64">
        <v>0</v>
      </c>
      <c r="FF64">
        <v>5.27968875</v>
      </c>
      <c r="FG64">
        <v>-3.7007842401499527E-2</v>
      </c>
      <c r="FH64">
        <v>3.8440988459585179E-3</v>
      </c>
      <c r="FI64">
        <v>1</v>
      </c>
      <c r="FJ64">
        <v>1</v>
      </c>
      <c r="FK64">
        <v>2</v>
      </c>
      <c r="FL64" t="s">
        <v>370</v>
      </c>
      <c r="FM64">
        <v>3.0530900000000001</v>
      </c>
      <c r="FN64">
        <v>2.7636099999999999</v>
      </c>
      <c r="FO64">
        <v>7.4207700000000001E-2</v>
      </c>
      <c r="FP64">
        <v>7.9400600000000002E-2</v>
      </c>
      <c r="FQ64">
        <v>0.123236</v>
      </c>
      <c r="FR64">
        <v>0.109985</v>
      </c>
      <c r="FS64">
        <v>28963.3</v>
      </c>
      <c r="FT64">
        <v>22627</v>
      </c>
      <c r="FU64">
        <v>29400.6</v>
      </c>
      <c r="FV64">
        <v>24058.6</v>
      </c>
      <c r="FW64">
        <v>33639.599999999999</v>
      </c>
      <c r="FX64">
        <v>31254.2</v>
      </c>
      <c r="FY64">
        <v>42167</v>
      </c>
      <c r="FZ64">
        <v>39232.400000000001</v>
      </c>
      <c r="GA64">
        <v>2.0182799999999999</v>
      </c>
      <c r="GB64">
        <v>1.8590500000000001</v>
      </c>
      <c r="GC64">
        <v>4.63948E-2</v>
      </c>
      <c r="GD64">
        <v>0</v>
      </c>
      <c r="GE64">
        <v>30.5548</v>
      </c>
      <c r="GF64">
        <v>999.9</v>
      </c>
      <c r="GG64">
        <v>43</v>
      </c>
      <c r="GH64">
        <v>37.5</v>
      </c>
      <c r="GI64">
        <v>27.6523</v>
      </c>
      <c r="GJ64">
        <v>31.098500000000001</v>
      </c>
      <c r="GK64">
        <v>36.101799999999997</v>
      </c>
      <c r="GL64">
        <v>1</v>
      </c>
      <c r="GM64">
        <v>0.490313</v>
      </c>
      <c r="GN64">
        <v>3.61991</v>
      </c>
      <c r="GO64">
        <v>20.23</v>
      </c>
      <c r="GP64">
        <v>5.2219300000000004</v>
      </c>
      <c r="GQ64">
        <v>11.914099999999999</v>
      </c>
      <c r="GR64">
        <v>4.9634</v>
      </c>
      <c r="GS64">
        <v>3.2917800000000002</v>
      </c>
      <c r="GT64">
        <v>9999</v>
      </c>
      <c r="GU64">
        <v>9999</v>
      </c>
      <c r="GV64">
        <v>9999</v>
      </c>
      <c r="GW64">
        <v>994.3</v>
      </c>
      <c r="GX64">
        <v>1.87731</v>
      </c>
      <c r="GY64">
        <v>1.8756299999999999</v>
      </c>
      <c r="GZ64">
        <v>1.87439</v>
      </c>
      <c r="HA64">
        <v>1.8736299999999999</v>
      </c>
      <c r="HB64">
        <v>1.875</v>
      </c>
      <c r="HC64">
        <v>1.8699600000000001</v>
      </c>
      <c r="HD64">
        <v>1.87409</v>
      </c>
      <c r="HE64">
        <v>1.8792599999999999</v>
      </c>
      <c r="HF64">
        <v>0</v>
      </c>
      <c r="HG64">
        <v>0</v>
      </c>
      <c r="HH64">
        <v>0</v>
      </c>
      <c r="HI64">
        <v>0</v>
      </c>
      <c r="HJ64" t="s">
        <v>371</v>
      </c>
      <c r="HK64" t="s">
        <v>372</v>
      </c>
      <c r="HL64" t="s">
        <v>373</v>
      </c>
      <c r="HM64" t="s">
        <v>780</v>
      </c>
      <c r="HN64" t="s">
        <v>780</v>
      </c>
      <c r="HO64" t="s">
        <v>373</v>
      </c>
      <c r="HP64">
        <v>0</v>
      </c>
      <c r="HQ64">
        <v>100</v>
      </c>
      <c r="HR64">
        <v>100</v>
      </c>
      <c r="HS64">
        <v>6.24</v>
      </c>
      <c r="HT64">
        <v>1.4675</v>
      </c>
      <c r="HU64">
        <v>4.6591280420744052</v>
      </c>
      <c r="HV64">
        <v>6.5289834966774643E-3</v>
      </c>
      <c r="HW64">
        <v>-3.637491770542342E-6</v>
      </c>
      <c r="HX64">
        <v>7.2908839589717725E-10</v>
      </c>
      <c r="HY64">
        <v>0.50495932791520604</v>
      </c>
      <c r="HZ64">
        <v>4.1963366034610879E-2</v>
      </c>
      <c r="IA64">
        <v>-4.0001743216473728E-4</v>
      </c>
      <c r="IB64">
        <v>9.9319402524137803E-6</v>
      </c>
      <c r="IC64">
        <v>1</v>
      </c>
      <c r="ID64">
        <v>2008</v>
      </c>
      <c r="IE64">
        <v>1</v>
      </c>
      <c r="IF64">
        <v>25</v>
      </c>
      <c r="IG64">
        <v>4.7</v>
      </c>
      <c r="IH64">
        <v>4.5999999999999996</v>
      </c>
      <c r="II64">
        <v>0.82153299999999996</v>
      </c>
      <c r="IJ64">
        <v>2.4487299999999999</v>
      </c>
      <c r="IK64">
        <v>1.42578</v>
      </c>
      <c r="IL64">
        <v>2.2863799999999999</v>
      </c>
      <c r="IM64">
        <v>1.5478499999999999</v>
      </c>
      <c r="IN64">
        <v>2.4023400000000001</v>
      </c>
      <c r="IO64">
        <v>40.222000000000001</v>
      </c>
      <c r="IP64">
        <v>14.534800000000001</v>
      </c>
      <c r="IQ64">
        <v>18</v>
      </c>
      <c r="IR64">
        <v>576.36599999999999</v>
      </c>
      <c r="IS64">
        <v>457.79700000000003</v>
      </c>
      <c r="IT64">
        <v>25.0017</v>
      </c>
      <c r="IU64">
        <v>33.281199999999998</v>
      </c>
      <c r="IV64">
        <v>30.001100000000001</v>
      </c>
      <c r="IW64">
        <v>33.035200000000003</v>
      </c>
      <c r="IX64">
        <v>32.947299999999998</v>
      </c>
      <c r="IY64">
        <v>16.45</v>
      </c>
      <c r="IZ64">
        <v>24.6295</v>
      </c>
      <c r="JA64">
        <v>0</v>
      </c>
      <c r="JB64">
        <v>25</v>
      </c>
      <c r="JC64">
        <v>300</v>
      </c>
      <c r="JD64">
        <v>21.395</v>
      </c>
      <c r="JE64">
        <v>98.001999999999995</v>
      </c>
      <c r="JF64">
        <v>99.833799999999997</v>
      </c>
    </row>
    <row r="65" spans="1:266" x14ac:dyDescent="0.2">
      <c r="A65">
        <v>49</v>
      </c>
      <c r="B65">
        <v>1657686163.5999999</v>
      </c>
      <c r="C65">
        <v>7937.0999999046326</v>
      </c>
      <c r="D65" t="s">
        <v>1003</v>
      </c>
      <c r="E65" t="s">
        <v>1004</v>
      </c>
      <c r="F65" t="s">
        <v>366</v>
      </c>
      <c r="H65" t="s">
        <v>394</v>
      </c>
      <c r="I65" t="s">
        <v>395</v>
      </c>
      <c r="J65" t="s">
        <v>996</v>
      </c>
      <c r="K65">
        <v>1657686163.5999999</v>
      </c>
      <c r="L65">
        <f t="shared" si="0"/>
        <v>5.1176450367948732E-3</v>
      </c>
      <c r="M65">
        <f t="shared" si="1"/>
        <v>5.1176450367948734</v>
      </c>
      <c r="N65">
        <f t="shared" si="2"/>
        <v>7.4711014262962836</v>
      </c>
      <c r="O65">
        <f t="shared" si="3"/>
        <v>190.75299999999999</v>
      </c>
      <c r="P65">
        <f t="shared" si="4"/>
        <v>148.70105483026856</v>
      </c>
      <c r="Q65">
        <f t="shared" si="5"/>
        <v>14.996971572367956</v>
      </c>
      <c r="R65">
        <f t="shared" si="6"/>
        <v>19.238043210985996</v>
      </c>
      <c r="S65">
        <f t="shared" si="7"/>
        <v>0.34435753338001518</v>
      </c>
      <c r="T65">
        <f t="shared" si="8"/>
        <v>1.9094375318507653</v>
      </c>
      <c r="U65">
        <f t="shared" si="9"/>
        <v>0.31320942159591408</v>
      </c>
      <c r="V65">
        <f t="shared" si="10"/>
        <v>0.19831910443372602</v>
      </c>
      <c r="W65">
        <f t="shared" si="11"/>
        <v>241.74117900000002</v>
      </c>
      <c r="X65">
        <f t="shared" si="12"/>
        <v>30.13787810580148</v>
      </c>
      <c r="Y65">
        <f t="shared" si="13"/>
        <v>30.13787810580148</v>
      </c>
      <c r="Z65">
        <f t="shared" si="14"/>
        <v>4.2943075186557875</v>
      </c>
      <c r="AA65">
        <f t="shared" si="15"/>
        <v>63.464672913542422</v>
      </c>
      <c r="AB65">
        <f t="shared" si="16"/>
        <v>2.7036009696825998</v>
      </c>
      <c r="AC65">
        <f t="shared" si="17"/>
        <v>4.2600093021289194</v>
      </c>
      <c r="AD65">
        <f t="shared" si="18"/>
        <v>1.5907065489731878</v>
      </c>
      <c r="AE65">
        <f t="shared" si="19"/>
        <v>-225.6881461226539</v>
      </c>
      <c r="AF65">
        <f t="shared" si="20"/>
        <v>-14.378687167790652</v>
      </c>
      <c r="AG65">
        <f t="shared" si="21"/>
        <v>-1.6755038417781256</v>
      </c>
      <c r="AH65">
        <f t="shared" si="22"/>
        <v>-1.1581322226632551E-3</v>
      </c>
      <c r="AI65">
        <v>0</v>
      </c>
      <c r="AJ65">
        <v>0</v>
      </c>
      <c r="AK65">
        <f t="shared" si="23"/>
        <v>1</v>
      </c>
      <c r="AL65">
        <f t="shared" si="24"/>
        <v>0</v>
      </c>
      <c r="AM65">
        <f t="shared" si="25"/>
        <v>25398.146379544556</v>
      </c>
      <c r="AN65" t="s">
        <v>367</v>
      </c>
      <c r="AO65" t="s">
        <v>367</v>
      </c>
      <c r="AP65">
        <v>0</v>
      </c>
      <c r="AQ65">
        <v>0</v>
      </c>
      <c r="AR65" t="e">
        <f t="shared" si="26"/>
        <v>#DIV/0!</v>
      </c>
      <c r="AS65">
        <v>0</v>
      </c>
      <c r="AT65" t="s">
        <v>367</v>
      </c>
      <c r="AU65" t="s">
        <v>367</v>
      </c>
      <c r="AV65">
        <v>0</v>
      </c>
      <c r="AW65">
        <v>0</v>
      </c>
      <c r="AX65" t="e">
        <f t="shared" si="27"/>
        <v>#DIV/0!</v>
      </c>
      <c r="AY65">
        <v>0.5</v>
      </c>
      <c r="AZ65">
        <f t="shared" si="28"/>
        <v>1261.1979000000001</v>
      </c>
      <c r="BA65">
        <f t="shared" si="29"/>
        <v>7.4711014262962836</v>
      </c>
      <c r="BB65" t="e">
        <f t="shared" si="30"/>
        <v>#DIV/0!</v>
      </c>
      <c r="BC65">
        <f t="shared" si="31"/>
        <v>5.9238137220941163E-3</v>
      </c>
      <c r="BD65" t="e">
        <f t="shared" si="32"/>
        <v>#DIV/0!</v>
      </c>
      <c r="BE65" t="e">
        <f t="shared" si="33"/>
        <v>#DIV/0!</v>
      </c>
      <c r="BF65" t="s">
        <v>367</v>
      </c>
      <c r="BG65">
        <v>0</v>
      </c>
      <c r="BH65" t="e">
        <f t="shared" si="34"/>
        <v>#DIV/0!</v>
      </c>
      <c r="BI65" t="e">
        <f t="shared" si="35"/>
        <v>#DIV/0!</v>
      </c>
      <c r="BJ65" t="e">
        <f t="shared" si="36"/>
        <v>#DIV/0!</v>
      </c>
      <c r="BK65" t="e">
        <f t="shared" si="37"/>
        <v>#DIV/0!</v>
      </c>
      <c r="BL65" t="e">
        <f t="shared" si="38"/>
        <v>#DIV/0!</v>
      </c>
      <c r="BM65" t="e">
        <f t="shared" si="39"/>
        <v>#DIV/0!</v>
      </c>
      <c r="BN65" t="e">
        <f t="shared" si="40"/>
        <v>#DIV/0!</v>
      </c>
      <c r="BO65" t="e">
        <f t="shared" si="41"/>
        <v>#DIV/0!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f t="shared" si="42"/>
        <v>1499.98</v>
      </c>
      <c r="CI65">
        <f t="shared" si="43"/>
        <v>1261.1979000000001</v>
      </c>
      <c r="CJ65">
        <f t="shared" si="44"/>
        <v>0.84080981079747741</v>
      </c>
      <c r="CK65">
        <f t="shared" si="45"/>
        <v>0.16116293483913119</v>
      </c>
      <c r="CL65">
        <v>6</v>
      </c>
      <c r="CM65">
        <v>0.5</v>
      </c>
      <c r="CN65" t="s">
        <v>368</v>
      </c>
      <c r="CO65">
        <v>2</v>
      </c>
      <c r="CP65">
        <v>1657686163.5999999</v>
      </c>
      <c r="CQ65">
        <v>190.75299999999999</v>
      </c>
      <c r="CR65">
        <v>199.96600000000001</v>
      </c>
      <c r="CS65">
        <v>26.807300000000001</v>
      </c>
      <c r="CT65">
        <v>21.375399999999999</v>
      </c>
      <c r="CU65">
        <v>185.05600000000001</v>
      </c>
      <c r="CV65">
        <v>25.334499999999998</v>
      </c>
      <c r="CW65">
        <v>550.13400000000001</v>
      </c>
      <c r="CX65">
        <v>100.753</v>
      </c>
      <c r="CY65">
        <v>0.100162</v>
      </c>
      <c r="CZ65">
        <v>29.998200000000001</v>
      </c>
      <c r="DA65">
        <v>952.26300000000003</v>
      </c>
      <c r="DB65">
        <v>999.9</v>
      </c>
      <c r="DC65">
        <v>0</v>
      </c>
      <c r="DD65">
        <v>0</v>
      </c>
      <c r="DE65">
        <v>4989.38</v>
      </c>
      <c r="DF65">
        <v>0</v>
      </c>
      <c r="DG65">
        <v>1400.76</v>
      </c>
      <c r="DH65">
        <v>-9.2039500000000007</v>
      </c>
      <c r="DI65">
        <v>196.017</v>
      </c>
      <c r="DJ65">
        <v>204.334</v>
      </c>
      <c r="DK65">
        <v>5.4319199999999999</v>
      </c>
      <c r="DL65">
        <v>199.96600000000001</v>
      </c>
      <c r="DM65">
        <v>21.375399999999999</v>
      </c>
      <c r="DN65">
        <v>2.70092</v>
      </c>
      <c r="DO65">
        <v>2.1536400000000002</v>
      </c>
      <c r="DP65">
        <v>22.290700000000001</v>
      </c>
      <c r="DQ65">
        <v>18.621500000000001</v>
      </c>
      <c r="DR65">
        <v>1499.98</v>
      </c>
      <c r="DS65">
        <v>0.97300600000000004</v>
      </c>
      <c r="DT65">
        <v>2.69936E-2</v>
      </c>
      <c r="DU65">
        <v>0</v>
      </c>
      <c r="DV65">
        <v>2.2629000000000001</v>
      </c>
      <c r="DW65">
        <v>0</v>
      </c>
      <c r="DX65">
        <v>16472.099999999999</v>
      </c>
      <c r="DY65">
        <v>13303.4</v>
      </c>
      <c r="DZ65">
        <v>40.686999999999998</v>
      </c>
      <c r="EA65">
        <v>43</v>
      </c>
      <c r="EB65">
        <v>41.186999999999998</v>
      </c>
      <c r="EC65">
        <v>42.186999999999998</v>
      </c>
      <c r="ED65">
        <v>40.811999999999998</v>
      </c>
      <c r="EE65">
        <v>1459.49</v>
      </c>
      <c r="EF65">
        <v>40.49</v>
      </c>
      <c r="EG65">
        <v>0</v>
      </c>
      <c r="EH65">
        <v>1657686164.7</v>
      </c>
      <c r="EI65">
        <v>0</v>
      </c>
      <c r="EJ65">
        <v>2.3831576923076931</v>
      </c>
      <c r="EK65">
        <v>-0.1194427307184267</v>
      </c>
      <c r="EL65">
        <v>-329.73333360159171</v>
      </c>
      <c r="EM65">
        <v>16450.234615384619</v>
      </c>
      <c r="EN65">
        <v>15</v>
      </c>
      <c r="EO65">
        <v>1657686186.5999999</v>
      </c>
      <c r="EP65" t="s">
        <v>1005</v>
      </c>
      <c r="EQ65">
        <v>1657686186.5999999</v>
      </c>
      <c r="ER65">
        <v>1657685781.5999999</v>
      </c>
      <c r="ES65">
        <v>43</v>
      </c>
      <c r="ET65">
        <v>-5.8000000000000003E-2</v>
      </c>
      <c r="EU65">
        <v>1.6E-2</v>
      </c>
      <c r="EV65">
        <v>5.6970000000000001</v>
      </c>
      <c r="EW65">
        <v>1.2789999999999999</v>
      </c>
      <c r="EX65">
        <v>200</v>
      </c>
      <c r="EY65">
        <v>22</v>
      </c>
      <c r="EZ65">
        <v>0.16</v>
      </c>
      <c r="FA65">
        <v>0.03</v>
      </c>
      <c r="FB65">
        <v>-9.2034300000000009</v>
      </c>
      <c r="FC65">
        <v>-0.24425651031891571</v>
      </c>
      <c r="FD65">
        <v>3.7242979069886453E-2</v>
      </c>
      <c r="FE65">
        <v>0</v>
      </c>
      <c r="FF65">
        <v>5.4923372500000003</v>
      </c>
      <c r="FG65">
        <v>-0.48332791744841869</v>
      </c>
      <c r="FH65">
        <v>4.8199059741217957E-2</v>
      </c>
      <c r="FI65">
        <v>1</v>
      </c>
      <c r="FJ65">
        <v>1</v>
      </c>
      <c r="FK65">
        <v>2</v>
      </c>
      <c r="FL65" t="s">
        <v>370</v>
      </c>
      <c r="FM65">
        <v>3.0531799999999998</v>
      </c>
      <c r="FN65">
        <v>2.7640699999999998</v>
      </c>
      <c r="FO65">
        <v>5.1942099999999998E-2</v>
      </c>
      <c r="FP65">
        <v>5.6002499999999997E-2</v>
      </c>
      <c r="FQ65">
        <v>0.123636</v>
      </c>
      <c r="FR65">
        <v>0.109876</v>
      </c>
      <c r="FS65">
        <v>29647.200000000001</v>
      </c>
      <c r="FT65">
        <v>23194.400000000001</v>
      </c>
      <c r="FU65">
        <v>29388.7</v>
      </c>
      <c r="FV65">
        <v>24051.200000000001</v>
      </c>
      <c r="FW65">
        <v>33610.300000000003</v>
      </c>
      <c r="FX65">
        <v>31247.8</v>
      </c>
      <c r="FY65">
        <v>42149.8</v>
      </c>
      <c r="FZ65">
        <v>39220.199999999997</v>
      </c>
      <c r="GA65">
        <v>2.0165299999999999</v>
      </c>
      <c r="GB65">
        <v>1.8545700000000001</v>
      </c>
      <c r="GC65">
        <v>5.1789000000000002E-2</v>
      </c>
      <c r="GD65">
        <v>0</v>
      </c>
      <c r="GE65">
        <v>30.549700000000001</v>
      </c>
      <c r="GF65">
        <v>999.9</v>
      </c>
      <c r="GG65">
        <v>43.2</v>
      </c>
      <c r="GH65">
        <v>37.6</v>
      </c>
      <c r="GI65">
        <v>27.9329</v>
      </c>
      <c r="GJ65">
        <v>31.138500000000001</v>
      </c>
      <c r="GK65">
        <v>35.813299999999998</v>
      </c>
      <c r="GL65">
        <v>1</v>
      </c>
      <c r="GM65">
        <v>0.50899099999999997</v>
      </c>
      <c r="GN65">
        <v>3.6791800000000001</v>
      </c>
      <c r="GO65">
        <v>20.229299999999999</v>
      </c>
      <c r="GP65">
        <v>5.2232799999999999</v>
      </c>
      <c r="GQ65">
        <v>11.914099999999999</v>
      </c>
      <c r="GR65">
        <v>4.9637000000000002</v>
      </c>
      <c r="GS65">
        <v>3.2919999999999998</v>
      </c>
      <c r="GT65">
        <v>9999</v>
      </c>
      <c r="GU65">
        <v>9999</v>
      </c>
      <c r="GV65">
        <v>9999</v>
      </c>
      <c r="GW65">
        <v>994.3</v>
      </c>
      <c r="GX65">
        <v>1.8773200000000001</v>
      </c>
      <c r="GY65">
        <v>1.8756299999999999</v>
      </c>
      <c r="GZ65">
        <v>1.8743700000000001</v>
      </c>
      <c r="HA65">
        <v>1.8736299999999999</v>
      </c>
      <c r="HB65">
        <v>1.875</v>
      </c>
      <c r="HC65">
        <v>1.8699600000000001</v>
      </c>
      <c r="HD65">
        <v>1.87408</v>
      </c>
      <c r="HE65">
        <v>1.8792599999999999</v>
      </c>
      <c r="HF65">
        <v>0</v>
      </c>
      <c r="HG65">
        <v>0</v>
      </c>
      <c r="HH65">
        <v>0</v>
      </c>
      <c r="HI65">
        <v>0</v>
      </c>
      <c r="HJ65" t="s">
        <v>371</v>
      </c>
      <c r="HK65" t="s">
        <v>372</v>
      </c>
      <c r="HL65" t="s">
        <v>373</v>
      </c>
      <c r="HM65" t="s">
        <v>780</v>
      </c>
      <c r="HN65" t="s">
        <v>780</v>
      </c>
      <c r="HO65" t="s">
        <v>373</v>
      </c>
      <c r="HP65">
        <v>0</v>
      </c>
      <c r="HQ65">
        <v>100</v>
      </c>
      <c r="HR65">
        <v>100</v>
      </c>
      <c r="HS65">
        <v>5.6970000000000001</v>
      </c>
      <c r="HT65">
        <v>1.4728000000000001</v>
      </c>
      <c r="HU65">
        <v>4.617862445576284</v>
      </c>
      <c r="HV65">
        <v>6.5289834966774643E-3</v>
      </c>
      <c r="HW65">
        <v>-3.637491770542342E-6</v>
      </c>
      <c r="HX65">
        <v>7.2908839589717725E-10</v>
      </c>
      <c r="HY65">
        <v>0.50495932791520604</v>
      </c>
      <c r="HZ65">
        <v>4.1963366034610879E-2</v>
      </c>
      <c r="IA65">
        <v>-4.0001743216473728E-4</v>
      </c>
      <c r="IB65">
        <v>9.9319402524137803E-6</v>
      </c>
      <c r="IC65">
        <v>1</v>
      </c>
      <c r="ID65">
        <v>2008</v>
      </c>
      <c r="IE65">
        <v>1</v>
      </c>
      <c r="IF65">
        <v>25</v>
      </c>
      <c r="IG65">
        <v>1.3</v>
      </c>
      <c r="IH65">
        <v>6.4</v>
      </c>
      <c r="II65">
        <v>0.59448199999999995</v>
      </c>
      <c r="IJ65">
        <v>2.4597199999999999</v>
      </c>
      <c r="IK65">
        <v>1.42578</v>
      </c>
      <c r="IL65">
        <v>2.2863799999999999</v>
      </c>
      <c r="IM65">
        <v>1.5478499999999999</v>
      </c>
      <c r="IN65">
        <v>2.3938000000000001</v>
      </c>
      <c r="IO65">
        <v>40.4255</v>
      </c>
      <c r="IP65">
        <v>14.5261</v>
      </c>
      <c r="IQ65">
        <v>18</v>
      </c>
      <c r="IR65">
        <v>576.76900000000001</v>
      </c>
      <c r="IS65">
        <v>456.34100000000001</v>
      </c>
      <c r="IT65">
        <v>25.000599999999999</v>
      </c>
      <c r="IU65">
        <v>33.4816</v>
      </c>
      <c r="IV65">
        <v>30.000900000000001</v>
      </c>
      <c r="IW65">
        <v>33.223300000000002</v>
      </c>
      <c r="IX65">
        <v>33.130000000000003</v>
      </c>
      <c r="IY65">
        <v>11.9041</v>
      </c>
      <c r="IZ65">
        <v>25.5273</v>
      </c>
      <c r="JA65">
        <v>0</v>
      </c>
      <c r="JB65">
        <v>25</v>
      </c>
      <c r="JC65">
        <v>200</v>
      </c>
      <c r="JD65">
        <v>21.288499999999999</v>
      </c>
      <c r="JE65">
        <v>97.962199999999996</v>
      </c>
      <c r="JF65">
        <v>99.802899999999994</v>
      </c>
    </row>
    <row r="66" spans="1:266" x14ac:dyDescent="0.2">
      <c r="A66">
        <v>50</v>
      </c>
      <c r="B66">
        <v>1657686262.5999999</v>
      </c>
      <c r="C66">
        <v>8036.0999999046326</v>
      </c>
      <c r="D66" t="s">
        <v>1006</v>
      </c>
      <c r="E66" t="s">
        <v>1007</v>
      </c>
      <c r="F66" t="s">
        <v>366</v>
      </c>
      <c r="H66" t="s">
        <v>394</v>
      </c>
      <c r="I66" t="s">
        <v>395</v>
      </c>
      <c r="J66" t="s">
        <v>996</v>
      </c>
      <c r="K66">
        <v>1657686262.5999999</v>
      </c>
      <c r="L66">
        <f t="shared" si="0"/>
        <v>5.3166318011263151E-3</v>
      </c>
      <c r="M66">
        <f t="shared" si="1"/>
        <v>5.3166318011263147</v>
      </c>
      <c r="N66">
        <f t="shared" si="2"/>
        <v>1.8992692786025076</v>
      </c>
      <c r="O66">
        <f t="shared" si="3"/>
        <v>97.334000000000003</v>
      </c>
      <c r="P66">
        <f t="shared" si="4"/>
        <v>85.702630166115455</v>
      </c>
      <c r="Q66">
        <f t="shared" si="5"/>
        <v>8.6436169947643897</v>
      </c>
      <c r="R66">
        <f t="shared" si="6"/>
        <v>9.8167094164752005</v>
      </c>
      <c r="S66">
        <f t="shared" si="7"/>
        <v>0.35710332650987353</v>
      </c>
      <c r="T66">
        <f t="shared" si="8"/>
        <v>1.9156770626116184</v>
      </c>
      <c r="U66">
        <f t="shared" si="9"/>
        <v>0.32382413825731404</v>
      </c>
      <c r="V66">
        <f t="shared" si="10"/>
        <v>0.20512102160212914</v>
      </c>
      <c r="W66">
        <f t="shared" si="11"/>
        <v>241.78267499999998</v>
      </c>
      <c r="X66">
        <f t="shared" si="12"/>
        <v>30.12179498720446</v>
      </c>
      <c r="Y66">
        <f t="shared" si="13"/>
        <v>30.12179498720446</v>
      </c>
      <c r="Z66">
        <f t="shared" si="14"/>
        <v>4.2903460597188774</v>
      </c>
      <c r="AA66">
        <f t="shared" si="15"/>
        <v>62.969568070741168</v>
      </c>
      <c r="AB66">
        <f t="shared" si="16"/>
        <v>2.6917837990843201</v>
      </c>
      <c r="AC66">
        <f t="shared" si="17"/>
        <v>4.274737593976063</v>
      </c>
      <c r="AD66">
        <f t="shared" si="18"/>
        <v>1.5985622606345573</v>
      </c>
      <c r="AE66">
        <f t="shared" si="19"/>
        <v>-234.4634624296705</v>
      </c>
      <c r="AF66">
        <f t="shared" si="20"/>
        <v>-6.5576341328629022</v>
      </c>
      <c r="AG66">
        <f t="shared" si="21"/>
        <v>-0.76181781303071583</v>
      </c>
      <c r="AH66">
        <f t="shared" si="22"/>
        <v>-2.3937556413589078E-4</v>
      </c>
      <c r="AI66">
        <v>0</v>
      </c>
      <c r="AJ66">
        <v>0</v>
      </c>
      <c r="AK66">
        <f t="shared" si="23"/>
        <v>1</v>
      </c>
      <c r="AL66">
        <f t="shared" si="24"/>
        <v>0</v>
      </c>
      <c r="AM66">
        <f t="shared" si="25"/>
        <v>25548.305831029724</v>
      </c>
      <c r="AN66" t="s">
        <v>367</v>
      </c>
      <c r="AO66" t="s">
        <v>367</v>
      </c>
      <c r="AP66">
        <v>0</v>
      </c>
      <c r="AQ66">
        <v>0</v>
      </c>
      <c r="AR66" t="e">
        <f t="shared" si="26"/>
        <v>#DIV/0!</v>
      </c>
      <c r="AS66">
        <v>0</v>
      </c>
      <c r="AT66" t="s">
        <v>367</v>
      </c>
      <c r="AU66" t="s">
        <v>367</v>
      </c>
      <c r="AV66">
        <v>0</v>
      </c>
      <c r="AW66">
        <v>0</v>
      </c>
      <c r="AX66" t="e">
        <f t="shared" si="27"/>
        <v>#DIV/0!</v>
      </c>
      <c r="AY66">
        <v>0.5</v>
      </c>
      <c r="AZ66">
        <f t="shared" si="28"/>
        <v>1261.4163000000001</v>
      </c>
      <c r="BA66">
        <f t="shared" si="29"/>
        <v>1.8992692786025076</v>
      </c>
      <c r="BB66" t="e">
        <f t="shared" si="30"/>
        <v>#DIV/0!</v>
      </c>
      <c r="BC66">
        <f t="shared" si="31"/>
        <v>1.5056641321366368E-3</v>
      </c>
      <c r="BD66" t="e">
        <f t="shared" si="32"/>
        <v>#DIV/0!</v>
      </c>
      <c r="BE66" t="e">
        <f t="shared" si="33"/>
        <v>#DIV/0!</v>
      </c>
      <c r="BF66" t="s">
        <v>367</v>
      </c>
      <c r="BG66">
        <v>0</v>
      </c>
      <c r="BH66" t="e">
        <f t="shared" si="34"/>
        <v>#DIV/0!</v>
      </c>
      <c r="BI66" t="e">
        <f t="shared" si="35"/>
        <v>#DIV/0!</v>
      </c>
      <c r="BJ66" t="e">
        <f t="shared" si="36"/>
        <v>#DIV/0!</v>
      </c>
      <c r="BK66" t="e">
        <f t="shared" si="37"/>
        <v>#DIV/0!</v>
      </c>
      <c r="BL66" t="e">
        <f t="shared" si="38"/>
        <v>#DIV/0!</v>
      </c>
      <c r="BM66" t="e">
        <f t="shared" si="39"/>
        <v>#DIV/0!</v>
      </c>
      <c r="BN66" t="e">
        <f t="shared" si="40"/>
        <v>#DIV/0!</v>
      </c>
      <c r="BO66" t="e">
        <f t="shared" si="41"/>
        <v>#DIV/0!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f t="shared" si="42"/>
        <v>1500.24</v>
      </c>
      <c r="CI66">
        <f t="shared" si="43"/>
        <v>1261.4163000000001</v>
      </c>
      <c r="CJ66">
        <f t="shared" si="44"/>
        <v>0.84080967045272759</v>
      </c>
      <c r="CK66">
        <f t="shared" si="45"/>
        <v>0.16116266397376419</v>
      </c>
      <c r="CL66">
        <v>6</v>
      </c>
      <c r="CM66">
        <v>0.5</v>
      </c>
      <c r="CN66" t="s">
        <v>368</v>
      </c>
      <c r="CO66">
        <v>2</v>
      </c>
      <c r="CP66">
        <v>1657686262.5999999</v>
      </c>
      <c r="CQ66">
        <v>97.334000000000003</v>
      </c>
      <c r="CR66">
        <v>99.970200000000006</v>
      </c>
      <c r="CS66">
        <v>26.689399999999999</v>
      </c>
      <c r="CT66">
        <v>21.044799999999999</v>
      </c>
      <c r="CU66">
        <v>92.126000000000005</v>
      </c>
      <c r="CV66">
        <v>25.2212</v>
      </c>
      <c r="CW66">
        <v>550.05499999999995</v>
      </c>
      <c r="CX66">
        <v>100.756</v>
      </c>
      <c r="CY66">
        <v>9.9912799999999996E-2</v>
      </c>
      <c r="CZ66">
        <v>30.058299999999999</v>
      </c>
      <c r="DA66">
        <v>39.111499999999999</v>
      </c>
      <c r="DB66">
        <v>999.9</v>
      </c>
      <c r="DC66">
        <v>0</v>
      </c>
      <c r="DD66">
        <v>0</v>
      </c>
      <c r="DE66">
        <v>5015.62</v>
      </c>
      <c r="DF66">
        <v>0</v>
      </c>
      <c r="DG66">
        <v>1415.58</v>
      </c>
      <c r="DH66">
        <v>-2.7132900000000002</v>
      </c>
      <c r="DI66">
        <v>99.9238</v>
      </c>
      <c r="DJ66">
        <v>102.119</v>
      </c>
      <c r="DK66">
        <v>5.6446100000000001</v>
      </c>
      <c r="DL66">
        <v>99.970200000000006</v>
      </c>
      <c r="DM66">
        <v>21.044799999999999</v>
      </c>
      <c r="DN66">
        <v>2.68913</v>
      </c>
      <c r="DO66">
        <v>2.1204000000000001</v>
      </c>
      <c r="DP66">
        <v>22.218800000000002</v>
      </c>
      <c r="DQ66">
        <v>18.373200000000001</v>
      </c>
      <c r="DR66">
        <v>1500.24</v>
      </c>
      <c r="DS66">
        <v>0.97301099999999996</v>
      </c>
      <c r="DT66">
        <v>2.6988499999999999E-2</v>
      </c>
      <c r="DU66">
        <v>0</v>
      </c>
      <c r="DV66">
        <v>2.7082000000000002</v>
      </c>
      <c r="DW66">
        <v>0</v>
      </c>
      <c r="DX66">
        <v>16360.2</v>
      </c>
      <c r="DY66">
        <v>13305.8</v>
      </c>
      <c r="DZ66">
        <v>40.811999999999998</v>
      </c>
      <c r="EA66">
        <v>43.125</v>
      </c>
      <c r="EB66">
        <v>41.375</v>
      </c>
      <c r="EC66">
        <v>42.311999999999998</v>
      </c>
      <c r="ED66">
        <v>40.875</v>
      </c>
      <c r="EE66">
        <v>1459.75</v>
      </c>
      <c r="EF66">
        <v>40.49</v>
      </c>
      <c r="EG66">
        <v>0</v>
      </c>
      <c r="EH66">
        <v>1657686263.7</v>
      </c>
      <c r="EI66">
        <v>0</v>
      </c>
      <c r="EJ66">
        <v>2.3916680000000001</v>
      </c>
      <c r="EK66">
        <v>0.72472308371617145</v>
      </c>
      <c r="EL66">
        <v>-607.55384657014736</v>
      </c>
      <c r="EM66">
        <v>16368.492</v>
      </c>
      <c r="EN66">
        <v>15</v>
      </c>
      <c r="EO66">
        <v>1657686285.5999999</v>
      </c>
      <c r="EP66" t="s">
        <v>1008</v>
      </c>
      <c r="EQ66">
        <v>1657686285.5999999</v>
      </c>
      <c r="ER66">
        <v>1657685781.5999999</v>
      </c>
      <c r="ES66">
        <v>44</v>
      </c>
      <c r="ET66">
        <v>6.2E-2</v>
      </c>
      <c r="EU66">
        <v>1.6E-2</v>
      </c>
      <c r="EV66">
        <v>5.2080000000000002</v>
      </c>
      <c r="EW66">
        <v>1.2789999999999999</v>
      </c>
      <c r="EX66">
        <v>100</v>
      </c>
      <c r="EY66">
        <v>22</v>
      </c>
      <c r="EZ66">
        <v>0.38</v>
      </c>
      <c r="FA66">
        <v>0.03</v>
      </c>
      <c r="FB66">
        <v>-2.7258052500000001</v>
      </c>
      <c r="FC66">
        <v>-0.120341200750466</v>
      </c>
      <c r="FD66">
        <v>3.064250895304596E-2</v>
      </c>
      <c r="FE66">
        <v>0</v>
      </c>
      <c r="FF66">
        <v>5.607863</v>
      </c>
      <c r="FG66">
        <v>-6.2291482176361677E-2</v>
      </c>
      <c r="FH66">
        <v>1.475562269102868E-2</v>
      </c>
      <c r="FI66">
        <v>1</v>
      </c>
      <c r="FJ66">
        <v>1</v>
      </c>
      <c r="FK66">
        <v>2</v>
      </c>
      <c r="FL66" t="s">
        <v>370</v>
      </c>
      <c r="FM66">
        <v>3.0527700000000002</v>
      </c>
      <c r="FN66">
        <v>2.7639300000000002</v>
      </c>
      <c r="FO66">
        <v>2.6798700000000002E-2</v>
      </c>
      <c r="FP66">
        <v>2.91918E-2</v>
      </c>
      <c r="FQ66">
        <v>0.123205</v>
      </c>
      <c r="FR66">
        <v>0.10864600000000001</v>
      </c>
      <c r="FS66">
        <v>30420.6</v>
      </c>
      <c r="FT66">
        <v>23844.7</v>
      </c>
      <c r="FU66">
        <v>29377.200000000001</v>
      </c>
      <c r="FV66">
        <v>24043.5</v>
      </c>
      <c r="FW66">
        <v>33612.199999999997</v>
      </c>
      <c r="FX66">
        <v>31280.9</v>
      </c>
      <c r="FY66">
        <v>42131.8</v>
      </c>
      <c r="FZ66">
        <v>39208.300000000003</v>
      </c>
      <c r="GA66">
        <v>2.0148299999999999</v>
      </c>
      <c r="GB66">
        <v>1.85012</v>
      </c>
      <c r="GC66">
        <v>0.525787</v>
      </c>
      <c r="GD66">
        <v>0</v>
      </c>
      <c r="GE66">
        <v>30.622</v>
      </c>
      <c r="GF66">
        <v>999.9</v>
      </c>
      <c r="GG66">
        <v>43.4</v>
      </c>
      <c r="GH66">
        <v>37.700000000000003</v>
      </c>
      <c r="GI66">
        <v>28.212800000000001</v>
      </c>
      <c r="GJ66">
        <v>30.808499999999999</v>
      </c>
      <c r="GK66">
        <v>35.857399999999998</v>
      </c>
      <c r="GL66">
        <v>1</v>
      </c>
      <c r="GM66">
        <v>0.52692099999999997</v>
      </c>
      <c r="GN66">
        <v>3.7642199999999999</v>
      </c>
      <c r="GO66">
        <v>20.227499999999999</v>
      </c>
      <c r="GP66">
        <v>5.2234299999999996</v>
      </c>
      <c r="GQ66">
        <v>11.914099999999999</v>
      </c>
      <c r="GR66">
        <v>4.9637000000000002</v>
      </c>
      <c r="GS66">
        <v>3.2919999999999998</v>
      </c>
      <c r="GT66">
        <v>9999</v>
      </c>
      <c r="GU66">
        <v>9999</v>
      </c>
      <c r="GV66">
        <v>9999</v>
      </c>
      <c r="GW66">
        <v>994.3</v>
      </c>
      <c r="GX66">
        <v>1.8773299999999999</v>
      </c>
      <c r="GY66">
        <v>1.8756699999999999</v>
      </c>
      <c r="GZ66">
        <v>1.87439</v>
      </c>
      <c r="HA66">
        <v>1.8736299999999999</v>
      </c>
      <c r="HB66">
        <v>1.8750100000000001</v>
      </c>
      <c r="HC66">
        <v>1.8699600000000001</v>
      </c>
      <c r="HD66">
        <v>1.87412</v>
      </c>
      <c r="HE66">
        <v>1.87927</v>
      </c>
      <c r="HF66">
        <v>0</v>
      </c>
      <c r="HG66">
        <v>0</v>
      </c>
      <c r="HH66">
        <v>0</v>
      </c>
      <c r="HI66">
        <v>0</v>
      </c>
      <c r="HJ66" t="s">
        <v>371</v>
      </c>
      <c r="HK66" t="s">
        <v>372</v>
      </c>
      <c r="HL66" t="s">
        <v>373</v>
      </c>
      <c r="HM66" t="s">
        <v>780</v>
      </c>
      <c r="HN66" t="s">
        <v>780</v>
      </c>
      <c r="HO66" t="s">
        <v>373</v>
      </c>
      <c r="HP66">
        <v>0</v>
      </c>
      <c r="HQ66">
        <v>100</v>
      </c>
      <c r="HR66">
        <v>100</v>
      </c>
      <c r="HS66">
        <v>5.2080000000000002</v>
      </c>
      <c r="HT66">
        <v>1.4681999999999999</v>
      </c>
      <c r="HU66">
        <v>4.5596965362408239</v>
      </c>
      <c r="HV66">
        <v>6.5289834966774643E-3</v>
      </c>
      <c r="HW66">
        <v>-3.637491770542342E-6</v>
      </c>
      <c r="HX66">
        <v>7.2908839589717725E-10</v>
      </c>
      <c r="HY66">
        <v>0.50495932791520604</v>
      </c>
      <c r="HZ66">
        <v>4.1963366034610879E-2</v>
      </c>
      <c r="IA66">
        <v>-4.0001743216473728E-4</v>
      </c>
      <c r="IB66">
        <v>9.9319402524137803E-6</v>
      </c>
      <c r="IC66">
        <v>1</v>
      </c>
      <c r="ID66">
        <v>2008</v>
      </c>
      <c r="IE66">
        <v>1</v>
      </c>
      <c r="IF66">
        <v>25</v>
      </c>
      <c r="IG66">
        <v>1.3</v>
      </c>
      <c r="IH66">
        <v>8</v>
      </c>
      <c r="II66">
        <v>0.35888700000000001</v>
      </c>
      <c r="IJ66">
        <v>2.4902299999999999</v>
      </c>
      <c r="IK66">
        <v>1.42578</v>
      </c>
      <c r="IL66">
        <v>2.2863799999999999</v>
      </c>
      <c r="IM66">
        <v>1.5478499999999999</v>
      </c>
      <c r="IN66">
        <v>2.3962400000000001</v>
      </c>
      <c r="IO66">
        <v>40.578699999999998</v>
      </c>
      <c r="IP66">
        <v>14.4998</v>
      </c>
      <c r="IQ66">
        <v>18</v>
      </c>
      <c r="IR66">
        <v>577.12900000000002</v>
      </c>
      <c r="IS66">
        <v>454.88400000000001</v>
      </c>
      <c r="IT66">
        <v>25.000499999999999</v>
      </c>
      <c r="IU66">
        <v>33.665199999999999</v>
      </c>
      <c r="IV66">
        <v>30.001000000000001</v>
      </c>
      <c r="IW66">
        <v>33.403100000000002</v>
      </c>
      <c r="IX66">
        <v>33.311</v>
      </c>
      <c r="IY66">
        <v>7.2156099999999999</v>
      </c>
      <c r="IZ66">
        <v>27.3965</v>
      </c>
      <c r="JA66">
        <v>0</v>
      </c>
      <c r="JB66">
        <v>25</v>
      </c>
      <c r="JC66">
        <v>100</v>
      </c>
      <c r="JD66">
        <v>20.995799999999999</v>
      </c>
      <c r="JE66">
        <v>97.921800000000005</v>
      </c>
      <c r="JF66">
        <v>99.771900000000002</v>
      </c>
    </row>
    <row r="67" spans="1:266" x14ac:dyDescent="0.2">
      <c r="A67">
        <v>51</v>
      </c>
      <c r="B67">
        <v>1657686361.5999999</v>
      </c>
      <c r="C67">
        <v>8135.0999999046326</v>
      </c>
      <c r="D67" t="s">
        <v>1009</v>
      </c>
      <c r="E67" t="s">
        <v>1010</v>
      </c>
      <c r="F67" t="s">
        <v>366</v>
      </c>
      <c r="H67" t="s">
        <v>394</v>
      </c>
      <c r="I67" t="s">
        <v>395</v>
      </c>
      <c r="J67" t="s">
        <v>996</v>
      </c>
      <c r="K67">
        <v>1657686361.5999999</v>
      </c>
      <c r="L67">
        <f t="shared" si="0"/>
        <v>5.3639042833717133E-3</v>
      </c>
      <c r="M67">
        <f t="shared" si="1"/>
        <v>5.3639042833717134</v>
      </c>
      <c r="N67">
        <f t="shared" si="2"/>
        <v>-0.92863279542893129</v>
      </c>
      <c r="O67">
        <f t="shared" si="3"/>
        <v>50.709800000000001</v>
      </c>
      <c r="P67">
        <f t="shared" si="4"/>
        <v>53.847066675287607</v>
      </c>
      <c r="Q67">
        <f t="shared" si="5"/>
        <v>5.4310183756935082</v>
      </c>
      <c r="R67">
        <f t="shared" si="6"/>
        <v>5.1145934705879998</v>
      </c>
      <c r="S67">
        <f t="shared" si="7"/>
        <v>0.3600173648132256</v>
      </c>
      <c r="T67">
        <f t="shared" si="8"/>
        <v>1.9109957804849012</v>
      </c>
      <c r="U67">
        <f t="shared" si="9"/>
        <v>0.32614584841442407</v>
      </c>
      <c r="V67">
        <f t="shared" si="10"/>
        <v>0.20661816479523759</v>
      </c>
      <c r="W67">
        <f t="shared" si="11"/>
        <v>241.73696999999999</v>
      </c>
      <c r="X67">
        <f t="shared" si="12"/>
        <v>30.076813349984853</v>
      </c>
      <c r="Y67">
        <f t="shared" si="13"/>
        <v>30.076813349984853</v>
      </c>
      <c r="Z67">
        <f t="shared" si="14"/>
        <v>4.2792834638540151</v>
      </c>
      <c r="AA67">
        <f t="shared" si="15"/>
        <v>62.736167994333933</v>
      </c>
      <c r="AB67">
        <f t="shared" si="16"/>
        <v>2.6777135609280003</v>
      </c>
      <c r="AC67">
        <f t="shared" si="17"/>
        <v>4.2682134509233016</v>
      </c>
      <c r="AD67">
        <f t="shared" si="18"/>
        <v>1.6015699029260149</v>
      </c>
      <c r="AE67">
        <f t="shared" si="19"/>
        <v>-236.54817889669255</v>
      </c>
      <c r="AF67">
        <f t="shared" si="20"/>
        <v>-4.647830153999057</v>
      </c>
      <c r="AG67">
        <f t="shared" si="21"/>
        <v>-0.54108176331636615</v>
      </c>
      <c r="AH67">
        <f t="shared" si="22"/>
        <v>-1.2081400797558928E-4</v>
      </c>
      <c r="AI67">
        <v>0</v>
      </c>
      <c r="AJ67">
        <v>0</v>
      </c>
      <c r="AK67">
        <f t="shared" si="23"/>
        <v>1</v>
      </c>
      <c r="AL67">
        <f t="shared" si="24"/>
        <v>0</v>
      </c>
      <c r="AM67">
        <f t="shared" si="25"/>
        <v>25433.845873791441</v>
      </c>
      <c r="AN67" t="s">
        <v>367</v>
      </c>
      <c r="AO67" t="s">
        <v>367</v>
      </c>
      <c r="AP67">
        <v>0</v>
      </c>
      <c r="AQ67">
        <v>0</v>
      </c>
      <c r="AR67" t="e">
        <f t="shared" si="26"/>
        <v>#DIV/0!</v>
      </c>
      <c r="AS67">
        <v>0</v>
      </c>
      <c r="AT67" t="s">
        <v>367</v>
      </c>
      <c r="AU67" t="s">
        <v>367</v>
      </c>
      <c r="AV67">
        <v>0</v>
      </c>
      <c r="AW67">
        <v>0</v>
      </c>
      <c r="AX67" t="e">
        <f t="shared" si="27"/>
        <v>#DIV/0!</v>
      </c>
      <c r="AY67">
        <v>0.5</v>
      </c>
      <c r="AZ67">
        <f t="shared" si="28"/>
        <v>1261.173</v>
      </c>
      <c r="BA67">
        <f t="shared" si="29"/>
        <v>-0.92863279542893129</v>
      </c>
      <c r="BB67" t="e">
        <f t="shared" si="30"/>
        <v>#DIV/0!</v>
      </c>
      <c r="BC67">
        <f t="shared" si="31"/>
        <v>-7.3632467189587098E-4</v>
      </c>
      <c r="BD67" t="e">
        <f t="shared" si="32"/>
        <v>#DIV/0!</v>
      </c>
      <c r="BE67" t="e">
        <f t="shared" si="33"/>
        <v>#DIV/0!</v>
      </c>
      <c r="BF67" t="s">
        <v>367</v>
      </c>
      <c r="BG67">
        <v>0</v>
      </c>
      <c r="BH67" t="e">
        <f t="shared" si="34"/>
        <v>#DIV/0!</v>
      </c>
      <c r="BI67" t="e">
        <f t="shared" si="35"/>
        <v>#DIV/0!</v>
      </c>
      <c r="BJ67" t="e">
        <f t="shared" si="36"/>
        <v>#DIV/0!</v>
      </c>
      <c r="BK67" t="e">
        <f t="shared" si="37"/>
        <v>#DIV/0!</v>
      </c>
      <c r="BL67" t="e">
        <f t="shared" si="38"/>
        <v>#DIV/0!</v>
      </c>
      <c r="BM67" t="e">
        <f t="shared" si="39"/>
        <v>#DIV/0!</v>
      </c>
      <c r="BN67" t="e">
        <f t="shared" si="40"/>
        <v>#DIV/0!</v>
      </c>
      <c r="BO67" t="e">
        <f t="shared" si="41"/>
        <v>#DIV/0!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f t="shared" si="42"/>
        <v>1499.95</v>
      </c>
      <c r="CI67">
        <f t="shared" si="43"/>
        <v>1261.173</v>
      </c>
      <c r="CJ67">
        <f t="shared" si="44"/>
        <v>0.84081002700090002</v>
      </c>
      <c r="CK67">
        <f t="shared" si="45"/>
        <v>0.16116335211173705</v>
      </c>
      <c r="CL67">
        <v>6</v>
      </c>
      <c r="CM67">
        <v>0.5</v>
      </c>
      <c r="CN67" t="s">
        <v>368</v>
      </c>
      <c r="CO67">
        <v>2</v>
      </c>
      <c r="CP67">
        <v>1657686361.5999999</v>
      </c>
      <c r="CQ67">
        <v>50.709800000000001</v>
      </c>
      <c r="CR67">
        <v>49.993699999999997</v>
      </c>
      <c r="CS67">
        <v>26.5488</v>
      </c>
      <c r="CT67">
        <v>20.854399999999998</v>
      </c>
      <c r="CU67">
        <v>45.581800000000001</v>
      </c>
      <c r="CV67">
        <v>25.085999999999999</v>
      </c>
      <c r="CW67">
        <v>550.17200000000003</v>
      </c>
      <c r="CX67">
        <v>100.76</v>
      </c>
      <c r="CY67">
        <v>0.10006</v>
      </c>
      <c r="CZ67">
        <v>30.031700000000001</v>
      </c>
      <c r="DA67">
        <v>999.9</v>
      </c>
      <c r="DB67">
        <v>999.9</v>
      </c>
      <c r="DC67">
        <v>0</v>
      </c>
      <c r="DD67">
        <v>0</v>
      </c>
      <c r="DE67">
        <v>4995.62</v>
      </c>
      <c r="DF67">
        <v>0</v>
      </c>
      <c r="DG67">
        <v>1419.61</v>
      </c>
      <c r="DH67">
        <v>0.49944699999999997</v>
      </c>
      <c r="DI67">
        <v>51.8703</v>
      </c>
      <c r="DJ67">
        <v>51.058500000000002</v>
      </c>
      <c r="DK67">
        <v>5.69435</v>
      </c>
      <c r="DL67">
        <v>49.993699999999997</v>
      </c>
      <c r="DM67">
        <v>20.854399999999998</v>
      </c>
      <c r="DN67">
        <v>2.6750500000000001</v>
      </c>
      <c r="DO67">
        <v>2.1012900000000001</v>
      </c>
      <c r="DP67">
        <v>22.1327</v>
      </c>
      <c r="DQ67">
        <v>18.228999999999999</v>
      </c>
      <c r="DR67">
        <v>1499.95</v>
      </c>
      <c r="DS67">
        <v>0.97299599999999997</v>
      </c>
      <c r="DT67">
        <v>2.7003800000000001E-2</v>
      </c>
      <c r="DU67">
        <v>0</v>
      </c>
      <c r="DV67">
        <v>2.6617000000000002</v>
      </c>
      <c r="DW67">
        <v>0</v>
      </c>
      <c r="DX67">
        <v>16411.5</v>
      </c>
      <c r="DY67">
        <v>13303.1</v>
      </c>
      <c r="DZ67">
        <v>40.875</v>
      </c>
      <c r="EA67">
        <v>43.186999999999998</v>
      </c>
      <c r="EB67">
        <v>41.436999999999998</v>
      </c>
      <c r="EC67">
        <v>42.375</v>
      </c>
      <c r="ED67">
        <v>41</v>
      </c>
      <c r="EE67">
        <v>1459.45</v>
      </c>
      <c r="EF67">
        <v>40.5</v>
      </c>
      <c r="EG67">
        <v>0</v>
      </c>
      <c r="EH67">
        <v>1657686362.7</v>
      </c>
      <c r="EI67">
        <v>0</v>
      </c>
      <c r="EJ67">
        <v>2.373303846153846</v>
      </c>
      <c r="EK67">
        <v>1.870970952997661</v>
      </c>
      <c r="EL67">
        <v>181.5692318613527</v>
      </c>
      <c r="EM67">
        <v>16376.91923076923</v>
      </c>
      <c r="EN67">
        <v>15</v>
      </c>
      <c r="EO67">
        <v>1657686384.5999999</v>
      </c>
      <c r="EP67" t="s">
        <v>1011</v>
      </c>
      <c r="EQ67">
        <v>1657686384.5999999</v>
      </c>
      <c r="ER67">
        <v>1657685781.5999999</v>
      </c>
      <c r="ES67">
        <v>45</v>
      </c>
      <c r="ET67">
        <v>0.221</v>
      </c>
      <c r="EU67">
        <v>1.6E-2</v>
      </c>
      <c r="EV67">
        <v>5.1280000000000001</v>
      </c>
      <c r="EW67">
        <v>1.2789999999999999</v>
      </c>
      <c r="EX67">
        <v>50</v>
      </c>
      <c r="EY67">
        <v>22</v>
      </c>
      <c r="EZ67">
        <v>0.33</v>
      </c>
      <c r="FA67">
        <v>0.03</v>
      </c>
      <c r="FB67">
        <v>0.51282119999999998</v>
      </c>
      <c r="FC67">
        <v>-0.1527515121951229</v>
      </c>
      <c r="FD67">
        <v>4.3655360420113358E-2</v>
      </c>
      <c r="FE67">
        <v>0</v>
      </c>
      <c r="FF67">
        <v>5.6916010000000004</v>
      </c>
      <c r="FG67">
        <v>6.3665741088166736E-2</v>
      </c>
      <c r="FH67">
        <v>1.8327947893858689E-2</v>
      </c>
      <c r="FI67">
        <v>1</v>
      </c>
      <c r="FJ67">
        <v>1</v>
      </c>
      <c r="FK67">
        <v>2</v>
      </c>
      <c r="FL67" t="s">
        <v>370</v>
      </c>
      <c r="FM67">
        <v>3.0528</v>
      </c>
      <c r="FN67">
        <v>2.7639900000000002</v>
      </c>
      <c r="FO67">
        <v>1.33329E-2</v>
      </c>
      <c r="FP67">
        <v>1.47096E-2</v>
      </c>
      <c r="FQ67">
        <v>0.122697</v>
      </c>
      <c r="FR67">
        <v>0.107916</v>
      </c>
      <c r="FS67">
        <v>30828.6</v>
      </c>
      <c r="FT67">
        <v>24192.7</v>
      </c>
      <c r="FU67">
        <v>29366</v>
      </c>
      <c r="FV67">
        <v>24036.799999999999</v>
      </c>
      <c r="FW67">
        <v>33618.6</v>
      </c>
      <c r="FX67">
        <v>31297.5</v>
      </c>
      <c r="FY67">
        <v>42115</v>
      </c>
      <c r="FZ67">
        <v>39197.199999999997</v>
      </c>
      <c r="GA67">
        <v>2.0137</v>
      </c>
      <c r="GB67">
        <v>1.84588</v>
      </c>
      <c r="GC67">
        <v>0</v>
      </c>
      <c r="GD67">
        <v>0</v>
      </c>
      <c r="GE67">
        <v>30.7166</v>
      </c>
      <c r="GF67">
        <v>999.9</v>
      </c>
      <c r="GG67">
        <v>43.6</v>
      </c>
      <c r="GH67">
        <v>37.799999999999997</v>
      </c>
      <c r="GI67">
        <v>28.496500000000001</v>
      </c>
      <c r="GJ67">
        <v>31.078499999999998</v>
      </c>
      <c r="GK67">
        <v>35.376600000000003</v>
      </c>
      <c r="GL67">
        <v>1</v>
      </c>
      <c r="GM67">
        <v>0.54461599999999999</v>
      </c>
      <c r="GN67">
        <v>3.7592300000000001</v>
      </c>
      <c r="GO67">
        <v>20.2273</v>
      </c>
      <c r="GP67">
        <v>5.2231300000000003</v>
      </c>
      <c r="GQ67">
        <v>11.914099999999999</v>
      </c>
      <c r="GR67">
        <v>4.9637500000000001</v>
      </c>
      <c r="GS67">
        <v>3.2919999999999998</v>
      </c>
      <c r="GT67">
        <v>9999</v>
      </c>
      <c r="GU67">
        <v>9999</v>
      </c>
      <c r="GV67">
        <v>9999</v>
      </c>
      <c r="GW67">
        <v>994.3</v>
      </c>
      <c r="GX67">
        <v>1.87731</v>
      </c>
      <c r="GY67">
        <v>1.8756999999999999</v>
      </c>
      <c r="GZ67">
        <v>1.87439</v>
      </c>
      <c r="HA67">
        <v>1.8736299999999999</v>
      </c>
      <c r="HB67">
        <v>1.875</v>
      </c>
      <c r="HC67">
        <v>1.8699600000000001</v>
      </c>
      <c r="HD67">
        <v>1.8741399999999999</v>
      </c>
      <c r="HE67">
        <v>1.87927</v>
      </c>
      <c r="HF67">
        <v>0</v>
      </c>
      <c r="HG67">
        <v>0</v>
      </c>
      <c r="HH67">
        <v>0</v>
      </c>
      <c r="HI67">
        <v>0</v>
      </c>
      <c r="HJ67" t="s">
        <v>371</v>
      </c>
      <c r="HK67" t="s">
        <v>372</v>
      </c>
      <c r="HL67" t="s">
        <v>373</v>
      </c>
      <c r="HM67" t="s">
        <v>780</v>
      </c>
      <c r="HN67" t="s">
        <v>780</v>
      </c>
      <c r="HO67" t="s">
        <v>373</v>
      </c>
      <c r="HP67">
        <v>0</v>
      </c>
      <c r="HQ67">
        <v>100</v>
      </c>
      <c r="HR67">
        <v>100</v>
      </c>
      <c r="HS67">
        <v>5.1280000000000001</v>
      </c>
      <c r="HT67">
        <v>1.4628000000000001</v>
      </c>
      <c r="HU67">
        <v>4.6212297211861264</v>
      </c>
      <c r="HV67">
        <v>6.5289834966774643E-3</v>
      </c>
      <c r="HW67">
        <v>-3.637491770542342E-6</v>
      </c>
      <c r="HX67">
        <v>7.2908839589717725E-10</v>
      </c>
      <c r="HY67">
        <v>0.50495932791520604</v>
      </c>
      <c r="HZ67">
        <v>4.1963366034610879E-2</v>
      </c>
      <c r="IA67">
        <v>-4.0001743216473728E-4</v>
      </c>
      <c r="IB67">
        <v>9.9319402524137803E-6</v>
      </c>
      <c r="IC67">
        <v>1</v>
      </c>
      <c r="ID67">
        <v>2008</v>
      </c>
      <c r="IE67">
        <v>1</v>
      </c>
      <c r="IF67">
        <v>25</v>
      </c>
      <c r="IG67">
        <v>1.3</v>
      </c>
      <c r="IH67">
        <v>9.6999999999999993</v>
      </c>
      <c r="II67">
        <v>0.241699</v>
      </c>
      <c r="IJ67">
        <v>2.5061</v>
      </c>
      <c r="IK67">
        <v>1.42578</v>
      </c>
      <c r="IL67">
        <v>2.2814899999999998</v>
      </c>
      <c r="IM67">
        <v>1.5478499999999999</v>
      </c>
      <c r="IN67">
        <v>2.3840300000000001</v>
      </c>
      <c r="IO67">
        <v>40.758000000000003</v>
      </c>
      <c r="IP67">
        <v>14.4823</v>
      </c>
      <c r="IQ67">
        <v>18</v>
      </c>
      <c r="IR67">
        <v>577.98199999999997</v>
      </c>
      <c r="IS67">
        <v>453.6</v>
      </c>
      <c r="IT67">
        <v>25.001100000000001</v>
      </c>
      <c r="IU67">
        <v>33.854300000000002</v>
      </c>
      <c r="IV67">
        <v>30.001100000000001</v>
      </c>
      <c r="IW67">
        <v>33.5931</v>
      </c>
      <c r="IX67">
        <v>33.499499999999998</v>
      </c>
      <c r="IY67">
        <v>4.8880600000000003</v>
      </c>
      <c r="IZ67">
        <v>29.2027</v>
      </c>
      <c r="JA67">
        <v>0</v>
      </c>
      <c r="JB67">
        <v>25</v>
      </c>
      <c r="JC67">
        <v>50</v>
      </c>
      <c r="JD67">
        <v>20.874700000000001</v>
      </c>
      <c r="JE67">
        <v>97.883499999999998</v>
      </c>
      <c r="JF67">
        <v>99.743799999999993</v>
      </c>
    </row>
    <row r="68" spans="1:266" x14ac:dyDescent="0.2">
      <c r="A68">
        <v>52</v>
      </c>
      <c r="B68">
        <v>1657686460.5999999</v>
      </c>
      <c r="C68">
        <v>8234.0999999046326</v>
      </c>
      <c r="D68" t="s">
        <v>1012</v>
      </c>
      <c r="E68" t="s">
        <v>1013</v>
      </c>
      <c r="F68" t="s">
        <v>366</v>
      </c>
      <c r="H68" t="s">
        <v>394</v>
      </c>
      <c r="I68" t="s">
        <v>395</v>
      </c>
      <c r="J68" t="s">
        <v>996</v>
      </c>
      <c r="K68">
        <v>1657686460.5999999</v>
      </c>
      <c r="L68">
        <f t="shared" si="0"/>
        <v>5.1090322430174927E-3</v>
      </c>
      <c r="M68">
        <f t="shared" si="1"/>
        <v>5.1090322430174924</v>
      </c>
      <c r="N68">
        <f t="shared" si="2"/>
        <v>-3.6827929918505879</v>
      </c>
      <c r="O68">
        <f t="shared" si="3"/>
        <v>7.4642700000000008</v>
      </c>
      <c r="P68">
        <f t="shared" si="4"/>
        <v>25.977990919533184</v>
      </c>
      <c r="Q68">
        <f t="shared" si="5"/>
        <v>2.6202205920040038</v>
      </c>
      <c r="R68">
        <f t="shared" si="6"/>
        <v>0.75286938157992001</v>
      </c>
      <c r="S68">
        <f t="shared" si="7"/>
        <v>0.33684657245430805</v>
      </c>
      <c r="T68">
        <f t="shared" si="8"/>
        <v>1.9073346796634392</v>
      </c>
      <c r="U68">
        <f t="shared" si="9"/>
        <v>0.30694958283080032</v>
      </c>
      <c r="V68">
        <f t="shared" si="10"/>
        <v>0.19430800609057924</v>
      </c>
      <c r="W68">
        <f t="shared" si="11"/>
        <v>241.73696999999999</v>
      </c>
      <c r="X68">
        <f t="shared" si="12"/>
        <v>30.218676044535218</v>
      </c>
      <c r="Y68">
        <f t="shared" si="13"/>
        <v>30.218676044535218</v>
      </c>
      <c r="Z68">
        <f t="shared" si="14"/>
        <v>4.3142572581273546</v>
      </c>
      <c r="AA68">
        <f t="shared" si="15"/>
        <v>62.953259661842196</v>
      </c>
      <c r="AB68">
        <f t="shared" si="16"/>
        <v>2.6937607911815999</v>
      </c>
      <c r="AC68">
        <f t="shared" si="17"/>
        <v>4.2789854022672102</v>
      </c>
      <c r="AD68">
        <f t="shared" si="18"/>
        <v>1.6204964669457547</v>
      </c>
      <c r="AE68">
        <f t="shared" si="19"/>
        <v>-225.30832191707142</v>
      </c>
      <c r="AF68">
        <f t="shared" si="20"/>
        <v>-14.712256021500615</v>
      </c>
      <c r="AG68">
        <f t="shared" si="21"/>
        <v>-1.7176078565140938</v>
      </c>
      <c r="AH68">
        <f t="shared" si="22"/>
        <v>-1.2157950861464428E-3</v>
      </c>
      <c r="AI68">
        <v>0</v>
      </c>
      <c r="AJ68">
        <v>0</v>
      </c>
      <c r="AK68">
        <f t="shared" si="23"/>
        <v>1</v>
      </c>
      <c r="AL68">
        <f t="shared" si="24"/>
        <v>0</v>
      </c>
      <c r="AM68">
        <f t="shared" si="25"/>
        <v>25338.941060251545</v>
      </c>
      <c r="AN68" t="s">
        <v>367</v>
      </c>
      <c r="AO68" t="s">
        <v>367</v>
      </c>
      <c r="AP68">
        <v>0</v>
      </c>
      <c r="AQ68">
        <v>0</v>
      </c>
      <c r="AR68" t="e">
        <f t="shared" si="26"/>
        <v>#DIV/0!</v>
      </c>
      <c r="AS68">
        <v>0</v>
      </c>
      <c r="AT68" t="s">
        <v>367</v>
      </c>
      <c r="AU68" t="s">
        <v>367</v>
      </c>
      <c r="AV68">
        <v>0</v>
      </c>
      <c r="AW68">
        <v>0</v>
      </c>
      <c r="AX68" t="e">
        <f t="shared" si="27"/>
        <v>#DIV/0!</v>
      </c>
      <c r="AY68">
        <v>0.5</v>
      </c>
      <c r="AZ68">
        <f t="shared" si="28"/>
        <v>1261.173</v>
      </c>
      <c r="BA68">
        <f t="shared" si="29"/>
        <v>-3.6827929918505879</v>
      </c>
      <c r="BB68" t="e">
        <f t="shared" si="30"/>
        <v>#DIV/0!</v>
      </c>
      <c r="BC68">
        <f t="shared" si="31"/>
        <v>-2.9201330759940055E-3</v>
      </c>
      <c r="BD68" t="e">
        <f t="shared" si="32"/>
        <v>#DIV/0!</v>
      </c>
      <c r="BE68" t="e">
        <f t="shared" si="33"/>
        <v>#DIV/0!</v>
      </c>
      <c r="BF68" t="s">
        <v>367</v>
      </c>
      <c r="BG68">
        <v>0</v>
      </c>
      <c r="BH68" t="e">
        <f t="shared" si="34"/>
        <v>#DIV/0!</v>
      </c>
      <c r="BI68" t="e">
        <f t="shared" si="35"/>
        <v>#DIV/0!</v>
      </c>
      <c r="BJ68" t="e">
        <f t="shared" si="36"/>
        <v>#DIV/0!</v>
      </c>
      <c r="BK68" t="e">
        <f t="shared" si="37"/>
        <v>#DIV/0!</v>
      </c>
      <c r="BL68" t="e">
        <f t="shared" si="38"/>
        <v>#DIV/0!</v>
      </c>
      <c r="BM68" t="e">
        <f t="shared" si="39"/>
        <v>#DIV/0!</v>
      </c>
      <c r="BN68" t="e">
        <f t="shared" si="40"/>
        <v>#DIV/0!</v>
      </c>
      <c r="BO68" t="e">
        <f t="shared" si="41"/>
        <v>#DIV/0!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f t="shared" si="42"/>
        <v>1499.95</v>
      </c>
      <c r="CI68">
        <f t="shared" si="43"/>
        <v>1261.173</v>
      </c>
      <c r="CJ68">
        <f t="shared" si="44"/>
        <v>0.84081002700090002</v>
      </c>
      <c r="CK68">
        <f t="shared" si="45"/>
        <v>0.16116335211173705</v>
      </c>
      <c r="CL68">
        <v>6</v>
      </c>
      <c r="CM68">
        <v>0.5</v>
      </c>
      <c r="CN68" t="s">
        <v>368</v>
      </c>
      <c r="CO68">
        <v>2</v>
      </c>
      <c r="CP68">
        <v>1657686460.5999999</v>
      </c>
      <c r="CQ68">
        <v>7.4642700000000008</v>
      </c>
      <c r="CR68">
        <v>3.4899200000000001</v>
      </c>
      <c r="CS68">
        <v>26.707100000000001</v>
      </c>
      <c r="CT68">
        <v>21.284700000000001</v>
      </c>
      <c r="CU68">
        <v>2.16527</v>
      </c>
      <c r="CV68">
        <v>25.4331</v>
      </c>
      <c r="CW68">
        <v>550.22699999999998</v>
      </c>
      <c r="CX68">
        <v>100.76300000000001</v>
      </c>
      <c r="CY68">
        <v>0.100096</v>
      </c>
      <c r="CZ68">
        <v>30.075600000000001</v>
      </c>
      <c r="DA68">
        <v>93.842100000000002</v>
      </c>
      <c r="DB68">
        <v>999.9</v>
      </c>
      <c r="DC68">
        <v>0</v>
      </c>
      <c r="DD68">
        <v>0</v>
      </c>
      <c r="DE68">
        <v>4980</v>
      </c>
      <c r="DF68">
        <v>0</v>
      </c>
      <c r="DG68">
        <v>1434.36</v>
      </c>
      <c r="DH68">
        <v>3.5318999999999998</v>
      </c>
      <c r="DI68">
        <v>7.2160000000000002</v>
      </c>
      <c r="DJ68">
        <v>3.56582</v>
      </c>
      <c r="DK68">
        <v>5.6252899999999997</v>
      </c>
      <c r="DL68">
        <v>3.4899200000000001</v>
      </c>
      <c r="DM68">
        <v>21.284700000000001</v>
      </c>
      <c r="DN68">
        <v>2.7115200000000002</v>
      </c>
      <c r="DO68">
        <v>2.1446999999999998</v>
      </c>
      <c r="DP68">
        <v>22.3551</v>
      </c>
      <c r="DQ68">
        <v>18.555099999999999</v>
      </c>
      <c r="DR68">
        <v>1499.95</v>
      </c>
      <c r="DS68">
        <v>0.97299599999999997</v>
      </c>
      <c r="DT68">
        <v>2.7003800000000001E-2</v>
      </c>
      <c r="DU68">
        <v>0</v>
      </c>
      <c r="DV68">
        <v>1.9312</v>
      </c>
      <c r="DW68">
        <v>0</v>
      </c>
      <c r="DX68">
        <v>16535.5</v>
      </c>
      <c r="DY68">
        <v>13303.1</v>
      </c>
      <c r="DZ68">
        <v>41</v>
      </c>
      <c r="EA68">
        <v>43.375</v>
      </c>
      <c r="EB68">
        <v>41.561999999999998</v>
      </c>
      <c r="EC68">
        <v>42.561999999999998</v>
      </c>
      <c r="ED68">
        <v>41.125</v>
      </c>
      <c r="EE68">
        <v>1459.45</v>
      </c>
      <c r="EF68">
        <v>40.5</v>
      </c>
      <c r="EG68">
        <v>0</v>
      </c>
      <c r="EH68">
        <v>1657686461.7</v>
      </c>
      <c r="EI68">
        <v>0</v>
      </c>
      <c r="EJ68">
        <v>2.3576959999999998</v>
      </c>
      <c r="EK68">
        <v>0.54746922281154975</v>
      </c>
      <c r="EL68">
        <v>293.26153845359028</v>
      </c>
      <c r="EM68">
        <v>16558.932000000001</v>
      </c>
      <c r="EN68">
        <v>15</v>
      </c>
      <c r="EO68">
        <v>1657686488.5999999</v>
      </c>
      <c r="EP68" t="s">
        <v>1014</v>
      </c>
      <c r="EQ68">
        <v>1657686484.5999999</v>
      </c>
      <c r="ER68">
        <v>1657686488.5999999</v>
      </c>
      <c r="ES68">
        <v>46</v>
      </c>
      <c r="ET68">
        <v>0.46899999999999997</v>
      </c>
      <c r="EU68">
        <v>8.0000000000000002E-3</v>
      </c>
      <c r="EV68">
        <v>5.2990000000000004</v>
      </c>
      <c r="EW68">
        <v>1.274</v>
      </c>
      <c r="EX68">
        <v>3</v>
      </c>
      <c r="EY68">
        <v>21</v>
      </c>
      <c r="EZ68">
        <v>0.4</v>
      </c>
      <c r="FA68">
        <v>0.02</v>
      </c>
      <c r="FB68">
        <v>3.6093356097560969</v>
      </c>
      <c r="FC68">
        <v>-0.3862151916376334</v>
      </c>
      <c r="FD68">
        <v>4.1128149226223883E-2</v>
      </c>
      <c r="FE68">
        <v>0</v>
      </c>
      <c r="FF68">
        <v>5.6355068292682917</v>
      </c>
      <c r="FG68">
        <v>-0.17634250871079449</v>
      </c>
      <c r="FH68">
        <v>2.449431008483044E-2</v>
      </c>
      <c r="FI68">
        <v>1</v>
      </c>
      <c r="FJ68">
        <v>1</v>
      </c>
      <c r="FK68">
        <v>2</v>
      </c>
      <c r="FL68" t="s">
        <v>370</v>
      </c>
      <c r="FM68">
        <v>3.0527299999999999</v>
      </c>
      <c r="FN68">
        <v>2.76396</v>
      </c>
      <c r="FO68">
        <v>6.3003699999999996E-4</v>
      </c>
      <c r="FP68">
        <v>1.0219700000000001E-3</v>
      </c>
      <c r="FQ68">
        <v>0.12383</v>
      </c>
      <c r="FR68">
        <v>0.109427</v>
      </c>
      <c r="FS68">
        <v>31215.9</v>
      </c>
      <c r="FT68">
        <v>24522.2</v>
      </c>
      <c r="FU68">
        <v>29358</v>
      </c>
      <c r="FV68">
        <v>24031.3</v>
      </c>
      <c r="FW68">
        <v>33565.199999999997</v>
      </c>
      <c r="FX68">
        <v>31236.9</v>
      </c>
      <c r="FY68">
        <v>42102.7</v>
      </c>
      <c r="FZ68">
        <v>39188.300000000003</v>
      </c>
      <c r="GA68">
        <v>2.0117500000000001</v>
      </c>
      <c r="GB68">
        <v>1.843</v>
      </c>
      <c r="GC68">
        <v>4.0903999999999998</v>
      </c>
      <c r="GD68">
        <v>0</v>
      </c>
      <c r="GE68">
        <v>30.712800000000001</v>
      </c>
      <c r="GF68">
        <v>999.9</v>
      </c>
      <c r="GG68">
        <v>43.8</v>
      </c>
      <c r="GH68">
        <v>38</v>
      </c>
      <c r="GI68">
        <v>28.9404</v>
      </c>
      <c r="GJ68">
        <v>30.988499999999998</v>
      </c>
      <c r="GK68">
        <v>35.176299999999998</v>
      </c>
      <c r="GL68">
        <v>1</v>
      </c>
      <c r="GM68">
        <v>0.55891000000000002</v>
      </c>
      <c r="GN68">
        <v>3.82619</v>
      </c>
      <c r="GO68">
        <v>20.225300000000001</v>
      </c>
      <c r="GP68">
        <v>5.2214799999999997</v>
      </c>
      <c r="GQ68">
        <v>11.914099999999999</v>
      </c>
      <c r="GR68">
        <v>4.9633500000000002</v>
      </c>
      <c r="GS68">
        <v>3.2915800000000002</v>
      </c>
      <c r="GT68">
        <v>9999</v>
      </c>
      <c r="GU68">
        <v>9999</v>
      </c>
      <c r="GV68">
        <v>9999</v>
      </c>
      <c r="GW68">
        <v>994.4</v>
      </c>
      <c r="GX68">
        <v>1.87741</v>
      </c>
      <c r="GY68">
        <v>1.87575</v>
      </c>
      <c r="GZ68">
        <v>1.8744000000000001</v>
      </c>
      <c r="HA68">
        <v>1.87368</v>
      </c>
      <c r="HB68">
        <v>1.87504</v>
      </c>
      <c r="HC68">
        <v>1.8699699999999999</v>
      </c>
      <c r="HD68">
        <v>1.87422</v>
      </c>
      <c r="HE68">
        <v>1.87927</v>
      </c>
      <c r="HF68">
        <v>0</v>
      </c>
      <c r="HG68">
        <v>0</v>
      </c>
      <c r="HH68">
        <v>0</v>
      </c>
      <c r="HI68">
        <v>0</v>
      </c>
      <c r="HJ68" t="s">
        <v>371</v>
      </c>
      <c r="HK68" t="s">
        <v>372</v>
      </c>
      <c r="HL68" t="s">
        <v>373</v>
      </c>
      <c r="HM68" t="s">
        <v>780</v>
      </c>
      <c r="HN68" t="s">
        <v>780</v>
      </c>
      <c r="HO68" t="s">
        <v>373</v>
      </c>
      <c r="HP68">
        <v>0</v>
      </c>
      <c r="HQ68">
        <v>100</v>
      </c>
      <c r="HR68">
        <v>100</v>
      </c>
      <c r="HS68">
        <v>5.2990000000000004</v>
      </c>
      <c r="HT68">
        <v>1.274</v>
      </c>
      <c r="HU68">
        <v>4.8424261260570924</v>
      </c>
      <c r="HV68">
        <v>6.5289834966774643E-3</v>
      </c>
      <c r="HW68">
        <v>-3.637491770542342E-6</v>
      </c>
      <c r="HX68">
        <v>7.2908839589717725E-10</v>
      </c>
      <c r="HY68">
        <v>0.50495932791520604</v>
      </c>
      <c r="HZ68">
        <v>4.1963366034610879E-2</v>
      </c>
      <c r="IA68">
        <v>-4.0001743216473728E-4</v>
      </c>
      <c r="IB68">
        <v>9.9319402524137803E-6</v>
      </c>
      <c r="IC68">
        <v>1</v>
      </c>
      <c r="ID68">
        <v>2008</v>
      </c>
      <c r="IE68">
        <v>1</v>
      </c>
      <c r="IF68">
        <v>25</v>
      </c>
      <c r="IG68">
        <v>1.3</v>
      </c>
      <c r="IH68">
        <v>11.3</v>
      </c>
      <c r="II68">
        <v>3.2959000000000002E-2</v>
      </c>
      <c r="IJ68">
        <v>4.99756</v>
      </c>
      <c r="IK68">
        <v>1.42578</v>
      </c>
      <c r="IL68">
        <v>2.2802699999999998</v>
      </c>
      <c r="IM68">
        <v>1.5478499999999999</v>
      </c>
      <c r="IN68">
        <v>2.2814899999999998</v>
      </c>
      <c r="IO68">
        <v>40.963799999999999</v>
      </c>
      <c r="IP68">
        <v>14.438499999999999</v>
      </c>
      <c r="IQ68">
        <v>18</v>
      </c>
      <c r="IR68">
        <v>578.048</v>
      </c>
      <c r="IS68">
        <v>453.00099999999998</v>
      </c>
      <c r="IT68">
        <v>25.0015</v>
      </c>
      <c r="IU68">
        <v>34.017200000000003</v>
      </c>
      <c r="IV68">
        <v>30.000800000000002</v>
      </c>
      <c r="IW68">
        <v>33.7607</v>
      </c>
      <c r="IX68">
        <v>33.665799999999997</v>
      </c>
      <c r="IY68">
        <v>0</v>
      </c>
      <c r="IZ68">
        <v>27.842700000000001</v>
      </c>
      <c r="JA68">
        <v>0</v>
      </c>
      <c r="JB68">
        <v>25</v>
      </c>
      <c r="JC68">
        <v>0</v>
      </c>
      <c r="JD68">
        <v>21.2149</v>
      </c>
      <c r="JE68">
        <v>97.855800000000002</v>
      </c>
      <c r="JF68">
        <v>99.721100000000007</v>
      </c>
    </row>
    <row r="69" spans="1:266" x14ac:dyDescent="0.2">
      <c r="A69">
        <v>53</v>
      </c>
      <c r="B69">
        <v>1657686564.5999999</v>
      </c>
      <c r="C69">
        <v>8338.0999999046326</v>
      </c>
      <c r="D69" t="s">
        <v>1015</v>
      </c>
      <c r="E69" t="s">
        <v>1016</v>
      </c>
      <c r="F69" t="s">
        <v>366</v>
      </c>
      <c r="H69" t="s">
        <v>394</v>
      </c>
      <c r="I69" t="s">
        <v>395</v>
      </c>
      <c r="J69" t="s">
        <v>996</v>
      </c>
      <c r="K69">
        <v>1657686564.5999999</v>
      </c>
      <c r="L69">
        <f t="shared" si="0"/>
        <v>5.3463446616845451E-3</v>
      </c>
      <c r="M69">
        <f t="shared" si="1"/>
        <v>5.3463446616845447</v>
      </c>
      <c r="N69">
        <f t="shared" si="2"/>
        <v>17.017745990094578</v>
      </c>
      <c r="O69">
        <f t="shared" si="3"/>
        <v>379.48200000000003</v>
      </c>
      <c r="P69">
        <f t="shared" si="4"/>
        <v>288.46216656973172</v>
      </c>
      <c r="Q69">
        <f t="shared" si="5"/>
        <v>29.094888352286276</v>
      </c>
      <c r="R69">
        <f t="shared" si="6"/>
        <v>38.275336252919999</v>
      </c>
      <c r="S69">
        <f t="shared" si="7"/>
        <v>0.35993322768696168</v>
      </c>
      <c r="T69">
        <f t="shared" si="8"/>
        <v>1.9122017903862421</v>
      </c>
      <c r="U69">
        <f t="shared" si="9"/>
        <v>0.32609595199476638</v>
      </c>
      <c r="V69">
        <f t="shared" si="10"/>
        <v>0.20658437997606066</v>
      </c>
      <c r="W69">
        <f t="shared" si="11"/>
        <v>241.71622199999996</v>
      </c>
      <c r="X69">
        <f t="shared" si="12"/>
        <v>30.14233337820782</v>
      </c>
      <c r="Y69">
        <f t="shared" si="13"/>
        <v>30.14233337820782</v>
      </c>
      <c r="Z69">
        <f t="shared" si="14"/>
        <v>4.2954054676421665</v>
      </c>
      <c r="AA69">
        <f t="shared" si="15"/>
        <v>63.023596577268236</v>
      </c>
      <c r="AB69">
        <f t="shared" si="16"/>
        <v>2.6991090704239999</v>
      </c>
      <c r="AC69">
        <f t="shared" si="17"/>
        <v>4.2826960329292474</v>
      </c>
      <c r="AD69">
        <f t="shared" si="18"/>
        <v>1.5962963972181665</v>
      </c>
      <c r="AE69">
        <f t="shared" si="19"/>
        <v>-235.77379958028843</v>
      </c>
      <c r="AF69">
        <f t="shared" si="20"/>
        <v>-5.3229171230788026</v>
      </c>
      <c r="AG69">
        <f t="shared" si="21"/>
        <v>-0.61966361945943638</v>
      </c>
      <c r="AH69">
        <f t="shared" si="22"/>
        <v>-1.5832282669947517E-4</v>
      </c>
      <c r="AI69">
        <v>0</v>
      </c>
      <c r="AJ69">
        <v>0</v>
      </c>
      <c r="AK69">
        <f t="shared" si="23"/>
        <v>1</v>
      </c>
      <c r="AL69">
        <f t="shared" si="24"/>
        <v>0</v>
      </c>
      <c r="AM69">
        <f t="shared" si="25"/>
        <v>25458.830669593826</v>
      </c>
      <c r="AN69" t="s">
        <v>367</v>
      </c>
      <c r="AO69" t="s">
        <v>367</v>
      </c>
      <c r="AP69">
        <v>0</v>
      </c>
      <c r="AQ69">
        <v>0</v>
      </c>
      <c r="AR69" t="e">
        <f t="shared" si="26"/>
        <v>#DIV/0!</v>
      </c>
      <c r="AS69">
        <v>0</v>
      </c>
      <c r="AT69" t="s">
        <v>367</v>
      </c>
      <c r="AU69" t="s">
        <v>367</v>
      </c>
      <c r="AV69">
        <v>0</v>
      </c>
      <c r="AW69">
        <v>0</v>
      </c>
      <c r="AX69" t="e">
        <f t="shared" si="27"/>
        <v>#DIV/0!</v>
      </c>
      <c r="AY69">
        <v>0.5</v>
      </c>
      <c r="AZ69">
        <f t="shared" si="28"/>
        <v>1261.0637999999999</v>
      </c>
      <c r="BA69">
        <f t="shared" si="29"/>
        <v>17.017745990094578</v>
      </c>
      <c r="BB69" t="e">
        <f t="shared" si="30"/>
        <v>#DIV/0!</v>
      </c>
      <c r="BC69">
        <f t="shared" si="31"/>
        <v>1.3494754183011661E-2</v>
      </c>
      <c r="BD69" t="e">
        <f t="shared" si="32"/>
        <v>#DIV/0!</v>
      </c>
      <c r="BE69" t="e">
        <f t="shared" si="33"/>
        <v>#DIV/0!</v>
      </c>
      <c r="BF69" t="s">
        <v>367</v>
      </c>
      <c r="BG69">
        <v>0</v>
      </c>
      <c r="BH69" t="e">
        <f t="shared" si="34"/>
        <v>#DIV/0!</v>
      </c>
      <c r="BI69" t="e">
        <f t="shared" si="35"/>
        <v>#DIV/0!</v>
      </c>
      <c r="BJ69" t="e">
        <f t="shared" si="36"/>
        <v>#DIV/0!</v>
      </c>
      <c r="BK69" t="e">
        <f t="shared" si="37"/>
        <v>#DIV/0!</v>
      </c>
      <c r="BL69" t="e">
        <f t="shared" si="38"/>
        <v>#DIV/0!</v>
      </c>
      <c r="BM69" t="e">
        <f t="shared" si="39"/>
        <v>#DIV/0!</v>
      </c>
      <c r="BN69" t="e">
        <f t="shared" si="40"/>
        <v>#DIV/0!</v>
      </c>
      <c r="BO69" t="e">
        <f t="shared" si="41"/>
        <v>#DIV/0!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f t="shared" si="42"/>
        <v>1499.82</v>
      </c>
      <c r="CI69">
        <f t="shared" si="43"/>
        <v>1261.0637999999999</v>
      </c>
      <c r="CJ69">
        <f t="shared" si="44"/>
        <v>0.84081009721166533</v>
      </c>
      <c r="CK69">
        <f t="shared" si="45"/>
        <v>0.16116348761851421</v>
      </c>
      <c r="CL69">
        <v>6</v>
      </c>
      <c r="CM69">
        <v>0.5</v>
      </c>
      <c r="CN69" t="s">
        <v>368</v>
      </c>
      <c r="CO69">
        <v>2</v>
      </c>
      <c r="CP69">
        <v>1657686564.5999999</v>
      </c>
      <c r="CQ69">
        <v>379.48200000000003</v>
      </c>
      <c r="CR69">
        <v>400.25900000000001</v>
      </c>
      <c r="CS69">
        <v>26.760400000000001</v>
      </c>
      <c r="CT69">
        <v>21.084399999999999</v>
      </c>
      <c r="CU69">
        <v>372.64499999999998</v>
      </c>
      <c r="CV69">
        <v>25.281500000000001</v>
      </c>
      <c r="CW69">
        <v>550.029</v>
      </c>
      <c r="CX69">
        <v>100.762</v>
      </c>
      <c r="CY69">
        <v>0.10006</v>
      </c>
      <c r="CZ69">
        <v>30.090699999999998</v>
      </c>
      <c r="DA69">
        <v>50.9754</v>
      </c>
      <c r="DB69">
        <v>999.9</v>
      </c>
      <c r="DC69">
        <v>0</v>
      </c>
      <c r="DD69">
        <v>0</v>
      </c>
      <c r="DE69">
        <v>5000.62</v>
      </c>
      <c r="DF69">
        <v>0</v>
      </c>
      <c r="DG69">
        <v>1441.69</v>
      </c>
      <c r="DH69">
        <v>-20.337</v>
      </c>
      <c r="DI69">
        <v>390.36900000000003</v>
      </c>
      <c r="DJ69">
        <v>408.88</v>
      </c>
      <c r="DK69">
        <v>5.6759300000000001</v>
      </c>
      <c r="DL69">
        <v>400.25900000000001</v>
      </c>
      <c r="DM69">
        <v>21.084399999999999</v>
      </c>
      <c r="DN69">
        <v>2.6964199999999998</v>
      </c>
      <c r="DO69">
        <v>2.1244999999999998</v>
      </c>
      <c r="DP69">
        <v>22.263300000000001</v>
      </c>
      <c r="DQ69">
        <v>18.4041</v>
      </c>
      <c r="DR69">
        <v>1499.82</v>
      </c>
      <c r="DS69">
        <v>0.97299599999999997</v>
      </c>
      <c r="DT69">
        <v>2.7003800000000001E-2</v>
      </c>
      <c r="DU69">
        <v>0</v>
      </c>
      <c r="DV69">
        <v>2.5619999999999998</v>
      </c>
      <c r="DW69">
        <v>0</v>
      </c>
      <c r="DX69">
        <v>15829.9</v>
      </c>
      <c r="DY69">
        <v>13301.9</v>
      </c>
      <c r="DZ69">
        <v>41.125</v>
      </c>
      <c r="EA69">
        <v>43.5</v>
      </c>
      <c r="EB69">
        <v>41.625</v>
      </c>
      <c r="EC69">
        <v>42.686999999999998</v>
      </c>
      <c r="ED69">
        <v>41.25</v>
      </c>
      <c r="EE69">
        <v>1459.32</v>
      </c>
      <c r="EF69">
        <v>40.5</v>
      </c>
      <c r="EG69">
        <v>0</v>
      </c>
      <c r="EH69">
        <v>1657686565.5</v>
      </c>
      <c r="EI69">
        <v>0</v>
      </c>
      <c r="EJ69">
        <v>2.3099538461538458</v>
      </c>
      <c r="EK69">
        <v>-0.27927521624041529</v>
      </c>
      <c r="EL69">
        <v>-347.81538465605382</v>
      </c>
      <c r="EM69">
        <v>15895.215384615391</v>
      </c>
      <c r="EN69">
        <v>15</v>
      </c>
      <c r="EO69">
        <v>1657686584.5999999</v>
      </c>
      <c r="EP69" t="s">
        <v>1017</v>
      </c>
      <c r="EQ69">
        <v>1657686584.5999999</v>
      </c>
      <c r="ER69">
        <v>1657686488.5999999</v>
      </c>
      <c r="ES69">
        <v>47</v>
      </c>
      <c r="ET69">
        <v>-0.52600000000000002</v>
      </c>
      <c r="EU69">
        <v>8.0000000000000002E-3</v>
      </c>
      <c r="EV69">
        <v>6.8369999999999997</v>
      </c>
      <c r="EW69">
        <v>1.274</v>
      </c>
      <c r="EX69">
        <v>401</v>
      </c>
      <c r="EY69">
        <v>21</v>
      </c>
      <c r="EZ69">
        <v>0.1</v>
      </c>
      <c r="FA69">
        <v>0.02</v>
      </c>
      <c r="FB69">
        <v>-20.014624999999999</v>
      </c>
      <c r="FC69">
        <v>-3.800460787992447</v>
      </c>
      <c r="FD69">
        <v>0.41158702406052611</v>
      </c>
      <c r="FE69">
        <v>0</v>
      </c>
      <c r="FF69">
        <v>5.7004427500000006</v>
      </c>
      <c r="FG69">
        <v>-0.16598757973734951</v>
      </c>
      <c r="FH69">
        <v>1.785483883818334E-2</v>
      </c>
      <c r="FI69">
        <v>1</v>
      </c>
      <c r="FJ69">
        <v>1</v>
      </c>
      <c r="FK69">
        <v>2</v>
      </c>
      <c r="FL69" t="s">
        <v>370</v>
      </c>
      <c r="FM69">
        <v>3.0520299999999998</v>
      </c>
      <c r="FN69">
        <v>2.7640099999999999</v>
      </c>
      <c r="FO69">
        <v>9.3851599999999993E-2</v>
      </c>
      <c r="FP69">
        <v>9.9696999999999994E-2</v>
      </c>
      <c r="FQ69">
        <v>0.123263</v>
      </c>
      <c r="FR69">
        <v>0.10866000000000001</v>
      </c>
      <c r="FS69">
        <v>28292.400000000001</v>
      </c>
      <c r="FT69">
        <v>22091.8</v>
      </c>
      <c r="FU69">
        <v>29347.4</v>
      </c>
      <c r="FV69">
        <v>24023.4</v>
      </c>
      <c r="FW69">
        <v>33579.199999999997</v>
      </c>
      <c r="FX69">
        <v>31258</v>
      </c>
      <c r="FY69">
        <v>42087.5</v>
      </c>
      <c r="FZ69">
        <v>39176.199999999997</v>
      </c>
      <c r="GA69">
        <v>2.0097700000000001</v>
      </c>
      <c r="GB69">
        <v>1.8407199999999999</v>
      </c>
      <c r="GC69">
        <v>1.26888</v>
      </c>
      <c r="GD69">
        <v>0</v>
      </c>
      <c r="GE69">
        <v>30.687899999999999</v>
      </c>
      <c r="GF69">
        <v>999.9</v>
      </c>
      <c r="GG69">
        <v>43.9</v>
      </c>
      <c r="GH69">
        <v>38.1</v>
      </c>
      <c r="GI69">
        <v>29.162199999999999</v>
      </c>
      <c r="GJ69">
        <v>30.6785</v>
      </c>
      <c r="GK69">
        <v>35.721200000000003</v>
      </c>
      <c r="GL69">
        <v>1</v>
      </c>
      <c r="GM69">
        <v>0.57716199999999995</v>
      </c>
      <c r="GN69">
        <v>3.8489599999999999</v>
      </c>
      <c r="GO69">
        <v>20.225300000000001</v>
      </c>
      <c r="GP69">
        <v>5.22403</v>
      </c>
      <c r="GQ69">
        <v>11.914099999999999</v>
      </c>
      <c r="GR69">
        <v>4.9637500000000001</v>
      </c>
      <c r="GS69">
        <v>3.2919999999999998</v>
      </c>
      <c r="GT69">
        <v>9999</v>
      </c>
      <c r="GU69">
        <v>9999</v>
      </c>
      <c r="GV69">
        <v>9999</v>
      </c>
      <c r="GW69">
        <v>994.4</v>
      </c>
      <c r="GX69">
        <v>1.8773899999999999</v>
      </c>
      <c r="GY69">
        <v>1.87575</v>
      </c>
      <c r="GZ69">
        <v>1.8744000000000001</v>
      </c>
      <c r="HA69">
        <v>1.8736900000000001</v>
      </c>
      <c r="HB69">
        <v>1.8750199999999999</v>
      </c>
      <c r="HC69">
        <v>1.8699699999999999</v>
      </c>
      <c r="HD69">
        <v>1.87422</v>
      </c>
      <c r="HE69">
        <v>1.87927</v>
      </c>
      <c r="HF69">
        <v>0</v>
      </c>
      <c r="HG69">
        <v>0</v>
      </c>
      <c r="HH69">
        <v>0</v>
      </c>
      <c r="HI69">
        <v>0</v>
      </c>
      <c r="HJ69" t="s">
        <v>371</v>
      </c>
      <c r="HK69" t="s">
        <v>372</v>
      </c>
      <c r="HL69" t="s">
        <v>373</v>
      </c>
      <c r="HM69" t="s">
        <v>780</v>
      </c>
      <c r="HN69" t="s">
        <v>780</v>
      </c>
      <c r="HO69" t="s">
        <v>373</v>
      </c>
      <c r="HP69">
        <v>0</v>
      </c>
      <c r="HQ69">
        <v>100</v>
      </c>
      <c r="HR69">
        <v>100</v>
      </c>
      <c r="HS69">
        <v>6.8369999999999997</v>
      </c>
      <c r="HT69">
        <v>1.4789000000000001</v>
      </c>
      <c r="HU69">
        <v>5.3114771221062336</v>
      </c>
      <c r="HV69">
        <v>6.5289834966774643E-3</v>
      </c>
      <c r="HW69">
        <v>-3.637491770542342E-6</v>
      </c>
      <c r="HX69">
        <v>7.2908839589717725E-10</v>
      </c>
      <c r="HY69">
        <v>0.51315218532360629</v>
      </c>
      <c r="HZ69">
        <v>4.1963366034610879E-2</v>
      </c>
      <c r="IA69">
        <v>-4.0001743216473728E-4</v>
      </c>
      <c r="IB69">
        <v>9.9319402524137803E-6</v>
      </c>
      <c r="IC69">
        <v>1</v>
      </c>
      <c r="ID69">
        <v>2008</v>
      </c>
      <c r="IE69">
        <v>1</v>
      </c>
      <c r="IF69">
        <v>25</v>
      </c>
      <c r="IG69">
        <v>1.3</v>
      </c>
      <c r="IH69">
        <v>1.3</v>
      </c>
      <c r="II69">
        <v>1.0449200000000001</v>
      </c>
      <c r="IJ69">
        <v>2.4719199999999999</v>
      </c>
      <c r="IK69">
        <v>1.42578</v>
      </c>
      <c r="IL69">
        <v>2.2814899999999998</v>
      </c>
      <c r="IM69">
        <v>1.5478499999999999</v>
      </c>
      <c r="IN69">
        <v>2.4133300000000002</v>
      </c>
      <c r="IO69">
        <v>41.118699999999997</v>
      </c>
      <c r="IP69">
        <v>14.4472</v>
      </c>
      <c r="IQ69">
        <v>18</v>
      </c>
      <c r="IR69">
        <v>578.27200000000005</v>
      </c>
      <c r="IS69">
        <v>452.928</v>
      </c>
      <c r="IT69">
        <v>24.999700000000001</v>
      </c>
      <c r="IU69">
        <v>34.202100000000002</v>
      </c>
      <c r="IV69">
        <v>30.000699999999998</v>
      </c>
      <c r="IW69">
        <v>33.949100000000001</v>
      </c>
      <c r="IX69">
        <v>33.854700000000001</v>
      </c>
      <c r="IY69">
        <v>20.942499999999999</v>
      </c>
      <c r="IZ69">
        <v>29.795300000000001</v>
      </c>
      <c r="JA69">
        <v>0</v>
      </c>
      <c r="JB69">
        <v>25</v>
      </c>
      <c r="JC69">
        <v>400</v>
      </c>
      <c r="JD69">
        <v>21.009799999999998</v>
      </c>
      <c r="JE69">
        <v>97.820400000000006</v>
      </c>
      <c r="JF69">
        <v>99.689499999999995</v>
      </c>
    </row>
    <row r="70" spans="1:266" x14ac:dyDescent="0.2">
      <c r="A70">
        <v>54</v>
      </c>
      <c r="B70">
        <v>1657686660.5999999</v>
      </c>
      <c r="C70">
        <v>8434.0999999046326</v>
      </c>
      <c r="D70" t="s">
        <v>1018</v>
      </c>
      <c r="E70" t="s">
        <v>1019</v>
      </c>
      <c r="F70" t="s">
        <v>366</v>
      </c>
      <c r="H70" t="s">
        <v>394</v>
      </c>
      <c r="I70" t="s">
        <v>395</v>
      </c>
      <c r="J70" t="s">
        <v>996</v>
      </c>
      <c r="K70">
        <v>1657686660.5999999</v>
      </c>
      <c r="L70">
        <f t="shared" si="0"/>
        <v>5.3811920971812959E-3</v>
      </c>
      <c r="M70">
        <f t="shared" si="1"/>
        <v>5.3811920971812963</v>
      </c>
      <c r="N70">
        <f t="shared" si="2"/>
        <v>16.974233510595418</v>
      </c>
      <c r="O70">
        <f t="shared" si="3"/>
        <v>379.32400000000001</v>
      </c>
      <c r="P70">
        <f t="shared" si="4"/>
        <v>289.04318871588902</v>
      </c>
      <c r="Q70">
        <f t="shared" si="5"/>
        <v>29.154032358276684</v>
      </c>
      <c r="R70">
        <f t="shared" si="6"/>
        <v>38.260109914373601</v>
      </c>
      <c r="S70">
        <f t="shared" si="7"/>
        <v>0.36247040493174315</v>
      </c>
      <c r="T70">
        <f t="shared" si="8"/>
        <v>1.913705415883542</v>
      </c>
      <c r="U70">
        <f t="shared" si="9"/>
        <v>0.32820292454961064</v>
      </c>
      <c r="V70">
        <f t="shared" si="10"/>
        <v>0.20793499039885016</v>
      </c>
      <c r="W70">
        <f t="shared" si="11"/>
        <v>241.746546</v>
      </c>
      <c r="X70">
        <f t="shared" si="12"/>
        <v>30.159115618912065</v>
      </c>
      <c r="Y70">
        <f t="shared" si="13"/>
        <v>30.159115618912065</v>
      </c>
      <c r="Z70">
        <f t="shared" si="14"/>
        <v>4.2995434481561539</v>
      </c>
      <c r="AA70">
        <f t="shared" si="15"/>
        <v>63.010746795183081</v>
      </c>
      <c r="AB70">
        <f t="shared" si="16"/>
        <v>2.7031937070925602</v>
      </c>
      <c r="AC70">
        <f t="shared" si="17"/>
        <v>4.2900518476305516</v>
      </c>
      <c r="AD70">
        <f t="shared" si="18"/>
        <v>1.5963497410635936</v>
      </c>
      <c r="AE70">
        <f t="shared" si="19"/>
        <v>-237.31057148569516</v>
      </c>
      <c r="AF70">
        <f t="shared" si="20"/>
        <v>-3.9737213551700554</v>
      </c>
      <c r="AG70">
        <f t="shared" si="21"/>
        <v>-0.46234126997882785</v>
      </c>
      <c r="AH70">
        <f t="shared" si="22"/>
        <v>-8.8110844045807823E-5</v>
      </c>
      <c r="AI70">
        <v>0</v>
      </c>
      <c r="AJ70">
        <v>0</v>
      </c>
      <c r="AK70">
        <f t="shared" si="23"/>
        <v>1</v>
      </c>
      <c r="AL70">
        <f t="shared" si="24"/>
        <v>0</v>
      </c>
      <c r="AM70">
        <f t="shared" si="25"/>
        <v>25493.662894869034</v>
      </c>
      <c r="AN70" t="s">
        <v>367</v>
      </c>
      <c r="AO70" t="s">
        <v>367</v>
      </c>
      <c r="AP70">
        <v>0</v>
      </c>
      <c r="AQ70">
        <v>0</v>
      </c>
      <c r="AR70" t="e">
        <f t="shared" si="26"/>
        <v>#DIV/0!</v>
      </c>
      <c r="AS70">
        <v>0</v>
      </c>
      <c r="AT70" t="s">
        <v>367</v>
      </c>
      <c r="AU70" t="s">
        <v>367</v>
      </c>
      <c r="AV70">
        <v>0</v>
      </c>
      <c r="AW70">
        <v>0</v>
      </c>
      <c r="AX70" t="e">
        <f t="shared" si="27"/>
        <v>#DIV/0!</v>
      </c>
      <c r="AY70">
        <v>0.5</v>
      </c>
      <c r="AZ70">
        <f t="shared" si="28"/>
        <v>1261.2234000000001</v>
      </c>
      <c r="BA70">
        <f t="shared" si="29"/>
        <v>16.974233510595418</v>
      </c>
      <c r="BB70" t="e">
        <f t="shared" si="30"/>
        <v>#DIV/0!</v>
      </c>
      <c r="BC70">
        <f t="shared" si="31"/>
        <v>1.3458546289733775E-2</v>
      </c>
      <c r="BD70" t="e">
        <f t="shared" si="32"/>
        <v>#DIV/0!</v>
      </c>
      <c r="BE70" t="e">
        <f t="shared" si="33"/>
        <v>#DIV/0!</v>
      </c>
      <c r="BF70" t="s">
        <v>367</v>
      </c>
      <c r="BG70">
        <v>0</v>
      </c>
      <c r="BH70" t="e">
        <f t="shared" si="34"/>
        <v>#DIV/0!</v>
      </c>
      <c r="BI70" t="e">
        <f t="shared" si="35"/>
        <v>#DIV/0!</v>
      </c>
      <c r="BJ70" t="e">
        <f t="shared" si="36"/>
        <v>#DIV/0!</v>
      </c>
      <c r="BK70" t="e">
        <f t="shared" si="37"/>
        <v>#DIV/0!</v>
      </c>
      <c r="BL70" t="e">
        <f t="shared" si="38"/>
        <v>#DIV/0!</v>
      </c>
      <c r="BM70" t="e">
        <f t="shared" si="39"/>
        <v>#DIV/0!</v>
      </c>
      <c r="BN70" t="e">
        <f t="shared" si="40"/>
        <v>#DIV/0!</v>
      </c>
      <c r="BO70" t="e">
        <f t="shared" si="41"/>
        <v>#DIV/0!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f t="shared" si="42"/>
        <v>1500.01</v>
      </c>
      <c r="CI70">
        <f t="shared" si="43"/>
        <v>1261.2234000000001</v>
      </c>
      <c r="CJ70">
        <f t="shared" si="44"/>
        <v>0.84080999460003603</v>
      </c>
      <c r="CK70">
        <f t="shared" si="45"/>
        <v>0.16116328957806947</v>
      </c>
      <c r="CL70">
        <v>6</v>
      </c>
      <c r="CM70">
        <v>0.5</v>
      </c>
      <c r="CN70" t="s">
        <v>368</v>
      </c>
      <c r="CO70">
        <v>2</v>
      </c>
      <c r="CP70">
        <v>1657686660.5999999</v>
      </c>
      <c r="CQ70">
        <v>379.32400000000001</v>
      </c>
      <c r="CR70">
        <v>400.06099999999998</v>
      </c>
      <c r="CS70">
        <v>26.8004</v>
      </c>
      <c r="CT70">
        <v>21.089300000000001</v>
      </c>
      <c r="CU70">
        <v>372.57299999999998</v>
      </c>
      <c r="CV70">
        <v>25.32</v>
      </c>
      <c r="CW70">
        <v>550.18899999999996</v>
      </c>
      <c r="CX70">
        <v>100.764</v>
      </c>
      <c r="CY70">
        <v>9.9931400000000004E-2</v>
      </c>
      <c r="CZ70">
        <v>30.1206</v>
      </c>
      <c r="DA70">
        <v>36.588099999999997</v>
      </c>
      <c r="DB70">
        <v>999.9</v>
      </c>
      <c r="DC70">
        <v>0</v>
      </c>
      <c r="DD70">
        <v>0</v>
      </c>
      <c r="DE70">
        <v>5006.88</v>
      </c>
      <c r="DF70">
        <v>0</v>
      </c>
      <c r="DG70">
        <v>1438.36</v>
      </c>
      <c r="DH70">
        <v>-20.736799999999999</v>
      </c>
      <c r="DI70">
        <v>389.77</v>
      </c>
      <c r="DJ70">
        <v>408.68</v>
      </c>
      <c r="DK70">
        <v>5.7111499999999999</v>
      </c>
      <c r="DL70">
        <v>400.06099999999998</v>
      </c>
      <c r="DM70">
        <v>21.089300000000001</v>
      </c>
      <c r="DN70">
        <v>2.70051</v>
      </c>
      <c r="DO70">
        <v>2.1250399999999998</v>
      </c>
      <c r="DP70">
        <v>22.2882</v>
      </c>
      <c r="DQ70">
        <v>18.408100000000001</v>
      </c>
      <c r="DR70">
        <v>1500.01</v>
      </c>
      <c r="DS70">
        <v>0.973001</v>
      </c>
      <c r="DT70">
        <v>2.69987E-2</v>
      </c>
      <c r="DU70">
        <v>0</v>
      </c>
      <c r="DV70">
        <v>2.282</v>
      </c>
      <c r="DW70">
        <v>0</v>
      </c>
      <c r="DX70">
        <v>16291.8</v>
      </c>
      <c r="DY70">
        <v>13303.6</v>
      </c>
      <c r="DZ70">
        <v>41.186999999999998</v>
      </c>
      <c r="EA70">
        <v>43.561999999999998</v>
      </c>
      <c r="EB70">
        <v>41.75</v>
      </c>
      <c r="EC70">
        <v>42.686999999999998</v>
      </c>
      <c r="ED70">
        <v>41.25</v>
      </c>
      <c r="EE70">
        <v>1459.51</v>
      </c>
      <c r="EF70">
        <v>40.5</v>
      </c>
      <c r="EG70">
        <v>0</v>
      </c>
      <c r="EH70">
        <v>1657686661.5</v>
      </c>
      <c r="EI70">
        <v>0</v>
      </c>
      <c r="EJ70">
        <v>2.3970384615384619</v>
      </c>
      <c r="EK70">
        <v>0.51125470484423152</v>
      </c>
      <c r="EL70">
        <v>117.6923076497017</v>
      </c>
      <c r="EM70">
        <v>16247.11153846154</v>
      </c>
      <c r="EN70">
        <v>15</v>
      </c>
      <c r="EO70">
        <v>1657686584.5999999</v>
      </c>
      <c r="EP70" t="s">
        <v>1017</v>
      </c>
      <c r="EQ70">
        <v>1657686584.5999999</v>
      </c>
      <c r="ER70">
        <v>1657686488.5999999</v>
      </c>
      <c r="ES70">
        <v>47</v>
      </c>
      <c r="ET70">
        <v>-0.52600000000000002</v>
      </c>
      <c r="EU70">
        <v>8.0000000000000002E-3</v>
      </c>
      <c r="EV70">
        <v>6.8369999999999997</v>
      </c>
      <c r="EW70">
        <v>1.274</v>
      </c>
      <c r="EX70">
        <v>401</v>
      </c>
      <c r="EY70">
        <v>21</v>
      </c>
      <c r="EZ70">
        <v>0.1</v>
      </c>
      <c r="FA70">
        <v>0.02</v>
      </c>
      <c r="FB70">
        <v>-20.68533</v>
      </c>
      <c r="FC70">
        <v>-0.24628142589112931</v>
      </c>
      <c r="FD70">
        <v>4.5348771758449972E-2</v>
      </c>
      <c r="FE70">
        <v>0</v>
      </c>
      <c r="FF70">
        <v>5.7319224999999996</v>
      </c>
      <c r="FG70">
        <v>-0.1336165103189724</v>
      </c>
      <c r="FH70">
        <v>1.3476549586225741E-2</v>
      </c>
      <c r="FI70">
        <v>1</v>
      </c>
      <c r="FJ70">
        <v>1</v>
      </c>
      <c r="FK70">
        <v>2</v>
      </c>
      <c r="FL70" t="s">
        <v>370</v>
      </c>
      <c r="FM70">
        <v>3.0522300000000002</v>
      </c>
      <c r="FN70">
        <v>2.7639100000000001</v>
      </c>
      <c r="FO70">
        <v>9.3806E-2</v>
      </c>
      <c r="FP70">
        <v>9.9626099999999995E-2</v>
      </c>
      <c r="FQ70">
        <v>0.12335699999999999</v>
      </c>
      <c r="FR70">
        <v>0.10864500000000001</v>
      </c>
      <c r="FS70">
        <v>28285.8</v>
      </c>
      <c r="FT70">
        <v>22088.400000000001</v>
      </c>
      <c r="FU70">
        <v>29339.7</v>
      </c>
      <c r="FV70">
        <v>24018.3</v>
      </c>
      <c r="FW70">
        <v>33566.1</v>
      </c>
      <c r="FX70">
        <v>31252.400000000001</v>
      </c>
      <c r="FY70">
        <v>42075</v>
      </c>
      <c r="FZ70">
        <v>39168.300000000003</v>
      </c>
      <c r="GA70">
        <v>2.0089000000000001</v>
      </c>
      <c r="GB70">
        <v>1.8382000000000001</v>
      </c>
      <c r="GC70">
        <v>0.36465399999999998</v>
      </c>
      <c r="GD70">
        <v>0</v>
      </c>
      <c r="GE70">
        <v>30.688600000000001</v>
      </c>
      <c r="GF70">
        <v>999.9</v>
      </c>
      <c r="GG70">
        <v>43.9</v>
      </c>
      <c r="GH70">
        <v>38.200000000000003</v>
      </c>
      <c r="GI70">
        <v>29.318100000000001</v>
      </c>
      <c r="GJ70">
        <v>30.618500000000001</v>
      </c>
      <c r="GK70">
        <v>34.979999999999997</v>
      </c>
      <c r="GL70">
        <v>1</v>
      </c>
      <c r="GM70">
        <v>0.58898099999999998</v>
      </c>
      <c r="GN70">
        <v>3.8609100000000001</v>
      </c>
      <c r="GO70">
        <v>20.225300000000001</v>
      </c>
      <c r="GP70">
        <v>5.2237299999999998</v>
      </c>
      <c r="GQ70">
        <v>11.914099999999999</v>
      </c>
      <c r="GR70">
        <v>4.9638499999999999</v>
      </c>
      <c r="GS70">
        <v>3.2919999999999998</v>
      </c>
      <c r="GT70">
        <v>9999</v>
      </c>
      <c r="GU70">
        <v>9999</v>
      </c>
      <c r="GV70">
        <v>9999</v>
      </c>
      <c r="GW70">
        <v>994.4</v>
      </c>
      <c r="GX70">
        <v>1.8773500000000001</v>
      </c>
      <c r="GY70">
        <v>1.87575</v>
      </c>
      <c r="GZ70">
        <v>1.87439</v>
      </c>
      <c r="HA70">
        <v>1.8736900000000001</v>
      </c>
      <c r="HB70">
        <v>1.8750500000000001</v>
      </c>
      <c r="HC70">
        <v>1.8699600000000001</v>
      </c>
      <c r="HD70">
        <v>1.87416</v>
      </c>
      <c r="HE70">
        <v>1.87927</v>
      </c>
      <c r="HF70">
        <v>0</v>
      </c>
      <c r="HG70">
        <v>0</v>
      </c>
      <c r="HH70">
        <v>0</v>
      </c>
      <c r="HI70">
        <v>0</v>
      </c>
      <c r="HJ70" t="s">
        <v>371</v>
      </c>
      <c r="HK70" t="s">
        <v>372</v>
      </c>
      <c r="HL70" t="s">
        <v>373</v>
      </c>
      <c r="HM70" t="s">
        <v>780</v>
      </c>
      <c r="HN70" t="s">
        <v>780</v>
      </c>
      <c r="HO70" t="s">
        <v>373</v>
      </c>
      <c r="HP70">
        <v>0</v>
      </c>
      <c r="HQ70">
        <v>100</v>
      </c>
      <c r="HR70">
        <v>100</v>
      </c>
      <c r="HS70">
        <v>6.7510000000000003</v>
      </c>
      <c r="HT70">
        <v>1.4803999999999999</v>
      </c>
      <c r="HU70">
        <v>4.7857031505784473</v>
      </c>
      <c r="HV70">
        <v>6.5289834966774643E-3</v>
      </c>
      <c r="HW70">
        <v>-3.637491770542342E-6</v>
      </c>
      <c r="HX70">
        <v>7.2908839589717725E-10</v>
      </c>
      <c r="HY70">
        <v>0.51315218532360629</v>
      </c>
      <c r="HZ70">
        <v>4.1963366034610879E-2</v>
      </c>
      <c r="IA70">
        <v>-4.0001743216473728E-4</v>
      </c>
      <c r="IB70">
        <v>9.9319402524137803E-6</v>
      </c>
      <c r="IC70">
        <v>1</v>
      </c>
      <c r="ID70">
        <v>2008</v>
      </c>
      <c r="IE70">
        <v>1</v>
      </c>
      <c r="IF70">
        <v>25</v>
      </c>
      <c r="IG70">
        <v>1.3</v>
      </c>
      <c r="IH70">
        <v>2.9</v>
      </c>
      <c r="II70">
        <v>1.0412600000000001</v>
      </c>
      <c r="IJ70">
        <v>2.48169</v>
      </c>
      <c r="IK70">
        <v>1.42578</v>
      </c>
      <c r="IL70">
        <v>2.2814899999999998</v>
      </c>
      <c r="IM70">
        <v>1.5478499999999999</v>
      </c>
      <c r="IN70">
        <v>2.2692899999999998</v>
      </c>
      <c r="IO70">
        <v>41.248199999999997</v>
      </c>
      <c r="IP70">
        <v>14.420999999999999</v>
      </c>
      <c r="IQ70">
        <v>18</v>
      </c>
      <c r="IR70">
        <v>578.86400000000003</v>
      </c>
      <c r="IS70">
        <v>452.35</v>
      </c>
      <c r="IT70">
        <v>25.001100000000001</v>
      </c>
      <c r="IU70">
        <v>34.330800000000004</v>
      </c>
      <c r="IV70">
        <v>30.000800000000002</v>
      </c>
      <c r="IW70">
        <v>34.090000000000003</v>
      </c>
      <c r="IX70">
        <v>33.994500000000002</v>
      </c>
      <c r="IY70">
        <v>20.861599999999999</v>
      </c>
      <c r="IZ70">
        <v>30.395700000000001</v>
      </c>
      <c r="JA70">
        <v>0</v>
      </c>
      <c r="JB70">
        <v>25</v>
      </c>
      <c r="JC70">
        <v>400</v>
      </c>
      <c r="JD70">
        <v>20.9922</v>
      </c>
      <c r="JE70">
        <v>97.7928</v>
      </c>
      <c r="JF70">
        <v>99.6691</v>
      </c>
    </row>
    <row r="71" spans="1:266" x14ac:dyDescent="0.2">
      <c r="A71">
        <v>55</v>
      </c>
      <c r="B71">
        <v>1657686736.0999999</v>
      </c>
      <c r="C71">
        <v>8509.5999999046326</v>
      </c>
      <c r="D71" t="s">
        <v>1020</v>
      </c>
      <c r="E71" t="s">
        <v>1021</v>
      </c>
      <c r="F71" t="s">
        <v>366</v>
      </c>
      <c r="H71" t="s">
        <v>394</v>
      </c>
      <c r="I71" t="s">
        <v>395</v>
      </c>
      <c r="J71" t="s">
        <v>996</v>
      </c>
      <c r="K71">
        <v>1657686736.0999999</v>
      </c>
      <c r="L71">
        <f t="shared" si="0"/>
        <v>5.4620183123964272E-3</v>
      </c>
      <c r="M71">
        <f t="shared" si="1"/>
        <v>5.4620183123964274</v>
      </c>
      <c r="N71">
        <f t="shared" si="2"/>
        <v>22.839959438143783</v>
      </c>
      <c r="O71">
        <f t="shared" si="3"/>
        <v>571.73599999999999</v>
      </c>
      <c r="P71">
        <f t="shared" si="4"/>
        <v>450.48381840797703</v>
      </c>
      <c r="Q71">
        <f t="shared" si="5"/>
        <v>45.436171465810787</v>
      </c>
      <c r="R71">
        <f t="shared" si="6"/>
        <v>57.665767043491201</v>
      </c>
      <c r="S71">
        <f t="shared" si="7"/>
        <v>0.36898963302436377</v>
      </c>
      <c r="T71">
        <f t="shared" si="8"/>
        <v>1.9166242653329331</v>
      </c>
      <c r="U71">
        <f t="shared" si="9"/>
        <v>0.33359130800161446</v>
      </c>
      <c r="V71">
        <f t="shared" si="10"/>
        <v>0.21139125733923719</v>
      </c>
      <c r="W71">
        <f t="shared" si="11"/>
        <v>241.754526</v>
      </c>
      <c r="X71">
        <f t="shared" si="12"/>
        <v>30.145725915376964</v>
      </c>
      <c r="Y71">
        <f t="shared" si="13"/>
        <v>30.145725915376964</v>
      </c>
      <c r="Z71">
        <f t="shared" si="14"/>
        <v>4.2962416821984535</v>
      </c>
      <c r="AA71">
        <f t="shared" si="15"/>
        <v>62.922078651854243</v>
      </c>
      <c r="AB71">
        <f t="shared" si="16"/>
        <v>2.7021019585996799</v>
      </c>
      <c r="AC71">
        <f t="shared" si="17"/>
        <v>4.2943621960589065</v>
      </c>
      <c r="AD71">
        <f t="shared" si="18"/>
        <v>1.5941397235987735</v>
      </c>
      <c r="AE71">
        <f t="shared" si="19"/>
        <v>-240.87500757668244</v>
      </c>
      <c r="AF71">
        <f t="shared" si="20"/>
        <v>-0.78797857139835437</v>
      </c>
      <c r="AG71">
        <f t="shared" si="21"/>
        <v>-9.1543306220414497E-2</v>
      </c>
      <c r="AH71">
        <f t="shared" si="22"/>
        <v>-3.4543012069621071E-6</v>
      </c>
      <c r="AI71">
        <v>0</v>
      </c>
      <c r="AJ71">
        <v>0</v>
      </c>
      <c r="AK71">
        <f t="shared" si="23"/>
        <v>1</v>
      </c>
      <c r="AL71">
        <f t="shared" si="24"/>
        <v>0</v>
      </c>
      <c r="AM71">
        <f t="shared" si="25"/>
        <v>25564.96279048876</v>
      </c>
      <c r="AN71" t="s">
        <v>367</v>
      </c>
      <c r="AO71" t="s">
        <v>367</v>
      </c>
      <c r="AP71">
        <v>0</v>
      </c>
      <c r="AQ71">
        <v>0</v>
      </c>
      <c r="AR71" t="e">
        <f t="shared" si="26"/>
        <v>#DIV/0!</v>
      </c>
      <c r="AS71">
        <v>0</v>
      </c>
      <c r="AT71" t="s">
        <v>367</v>
      </c>
      <c r="AU71" t="s">
        <v>367</v>
      </c>
      <c r="AV71">
        <v>0</v>
      </c>
      <c r="AW71">
        <v>0</v>
      </c>
      <c r="AX71" t="e">
        <f t="shared" si="27"/>
        <v>#DIV/0!</v>
      </c>
      <c r="AY71">
        <v>0.5</v>
      </c>
      <c r="AZ71">
        <f t="shared" si="28"/>
        <v>1261.2653999999998</v>
      </c>
      <c r="BA71">
        <f t="shared" si="29"/>
        <v>22.839959438143783</v>
      </c>
      <c r="BB71" t="e">
        <f t="shared" si="30"/>
        <v>#DIV/0!</v>
      </c>
      <c r="BC71">
        <f t="shared" si="31"/>
        <v>1.8108765560479013E-2</v>
      </c>
      <c r="BD71" t="e">
        <f t="shared" si="32"/>
        <v>#DIV/0!</v>
      </c>
      <c r="BE71" t="e">
        <f t="shared" si="33"/>
        <v>#DIV/0!</v>
      </c>
      <c r="BF71" t="s">
        <v>367</v>
      </c>
      <c r="BG71">
        <v>0</v>
      </c>
      <c r="BH71" t="e">
        <f t="shared" si="34"/>
        <v>#DIV/0!</v>
      </c>
      <c r="BI71" t="e">
        <f t="shared" si="35"/>
        <v>#DIV/0!</v>
      </c>
      <c r="BJ71" t="e">
        <f t="shared" si="36"/>
        <v>#DIV/0!</v>
      </c>
      <c r="BK71" t="e">
        <f t="shared" si="37"/>
        <v>#DIV/0!</v>
      </c>
      <c r="BL71" t="e">
        <f t="shared" si="38"/>
        <v>#DIV/0!</v>
      </c>
      <c r="BM71" t="e">
        <f t="shared" si="39"/>
        <v>#DIV/0!</v>
      </c>
      <c r="BN71" t="e">
        <f t="shared" si="40"/>
        <v>#DIV/0!</v>
      </c>
      <c r="BO71" t="e">
        <f t="shared" si="41"/>
        <v>#DIV/0!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f t="shared" si="42"/>
        <v>1500.06</v>
      </c>
      <c r="CI71">
        <f t="shared" si="43"/>
        <v>1261.2653999999998</v>
      </c>
      <c r="CJ71">
        <f t="shared" si="44"/>
        <v>0.84080996760129589</v>
      </c>
      <c r="CK71">
        <f t="shared" si="45"/>
        <v>0.16116323747050118</v>
      </c>
      <c r="CL71">
        <v>6</v>
      </c>
      <c r="CM71">
        <v>0.5</v>
      </c>
      <c r="CN71" t="s">
        <v>368</v>
      </c>
      <c r="CO71">
        <v>2</v>
      </c>
      <c r="CP71">
        <v>1657686736.0999999</v>
      </c>
      <c r="CQ71">
        <v>571.73599999999999</v>
      </c>
      <c r="CR71">
        <v>600.05399999999997</v>
      </c>
      <c r="CS71">
        <v>26.790400000000002</v>
      </c>
      <c r="CT71">
        <v>20.9925</v>
      </c>
      <c r="CU71">
        <v>563.74699999999996</v>
      </c>
      <c r="CV71">
        <v>25.310400000000001</v>
      </c>
      <c r="CW71">
        <v>550.09799999999996</v>
      </c>
      <c r="CX71">
        <v>100.761</v>
      </c>
      <c r="CY71">
        <v>9.9829200000000007E-2</v>
      </c>
      <c r="CZ71">
        <v>30.138100000000001</v>
      </c>
      <c r="DA71">
        <v>35.867100000000001</v>
      </c>
      <c r="DB71">
        <v>999.9</v>
      </c>
      <c r="DC71">
        <v>0</v>
      </c>
      <c r="DD71">
        <v>0</v>
      </c>
      <c r="DE71">
        <v>5019.38</v>
      </c>
      <c r="DF71">
        <v>0</v>
      </c>
      <c r="DG71">
        <v>1449.33</v>
      </c>
      <c r="DH71">
        <v>-28.8659</v>
      </c>
      <c r="DI71">
        <v>586.91099999999994</v>
      </c>
      <c r="DJ71">
        <v>612.91999999999996</v>
      </c>
      <c r="DK71">
        <v>5.7978699999999996</v>
      </c>
      <c r="DL71">
        <v>600.05399999999997</v>
      </c>
      <c r="DM71">
        <v>20.9925</v>
      </c>
      <c r="DN71">
        <v>2.6994199999999999</v>
      </c>
      <c r="DO71">
        <v>2.1152199999999999</v>
      </c>
      <c r="DP71">
        <v>22.281600000000001</v>
      </c>
      <c r="DQ71">
        <v>18.334299999999999</v>
      </c>
      <c r="DR71">
        <v>1500.06</v>
      </c>
      <c r="DS71">
        <v>0.973001</v>
      </c>
      <c r="DT71">
        <v>2.69987E-2</v>
      </c>
      <c r="DU71">
        <v>0</v>
      </c>
      <c r="DV71">
        <v>2.8614000000000002</v>
      </c>
      <c r="DW71">
        <v>0</v>
      </c>
      <c r="DX71">
        <v>16834</v>
      </c>
      <c r="DY71">
        <v>13304.1</v>
      </c>
      <c r="DZ71">
        <v>41.311999999999998</v>
      </c>
      <c r="EA71">
        <v>43.686999999999998</v>
      </c>
      <c r="EB71">
        <v>41.811999999999998</v>
      </c>
      <c r="EC71">
        <v>42.875</v>
      </c>
      <c r="ED71">
        <v>41.436999999999998</v>
      </c>
      <c r="EE71">
        <v>1459.56</v>
      </c>
      <c r="EF71">
        <v>40.5</v>
      </c>
      <c r="EG71">
        <v>0</v>
      </c>
      <c r="EH71">
        <v>1657686737.0999999</v>
      </c>
      <c r="EI71">
        <v>0</v>
      </c>
      <c r="EJ71">
        <v>2.4009730769230768</v>
      </c>
      <c r="EK71">
        <v>0.86732648796148548</v>
      </c>
      <c r="EL71">
        <v>50.297438093518828</v>
      </c>
      <c r="EM71">
        <v>16803.623076923079</v>
      </c>
      <c r="EN71">
        <v>15</v>
      </c>
      <c r="EO71">
        <v>1657686769.5999999</v>
      </c>
      <c r="EP71" t="s">
        <v>1022</v>
      </c>
      <c r="EQ71">
        <v>1657686769.5999999</v>
      </c>
      <c r="ER71">
        <v>1657686488.5999999</v>
      </c>
      <c r="ES71">
        <v>48</v>
      </c>
      <c r="ET71">
        <v>0.46100000000000002</v>
      </c>
      <c r="EU71">
        <v>8.0000000000000002E-3</v>
      </c>
      <c r="EV71">
        <v>7.9889999999999999</v>
      </c>
      <c r="EW71">
        <v>1.274</v>
      </c>
      <c r="EX71">
        <v>600</v>
      </c>
      <c r="EY71">
        <v>21</v>
      </c>
      <c r="EZ71">
        <v>0.06</v>
      </c>
      <c r="FA71">
        <v>0.02</v>
      </c>
      <c r="FB71">
        <v>-29.094585365853661</v>
      </c>
      <c r="FC71">
        <v>1.598592334494725</v>
      </c>
      <c r="FD71">
        <v>0.16377455140613489</v>
      </c>
      <c r="FE71">
        <v>0</v>
      </c>
      <c r="FF71">
        <v>5.7779075609756099</v>
      </c>
      <c r="FG71">
        <v>0.17891581881534571</v>
      </c>
      <c r="FH71">
        <v>2.0117859894483919E-2</v>
      </c>
      <c r="FI71">
        <v>1</v>
      </c>
      <c r="FJ71">
        <v>1</v>
      </c>
      <c r="FK71">
        <v>2</v>
      </c>
      <c r="FL71" t="s">
        <v>370</v>
      </c>
      <c r="FM71">
        <v>3.0518900000000002</v>
      </c>
      <c r="FN71">
        <v>2.7638600000000002</v>
      </c>
      <c r="FO71">
        <v>0.12787499999999999</v>
      </c>
      <c r="FP71">
        <v>0.134266</v>
      </c>
      <c r="FQ71">
        <v>0.12329</v>
      </c>
      <c r="FR71">
        <v>0.108266</v>
      </c>
      <c r="FS71">
        <v>27214.400000000001</v>
      </c>
      <c r="FT71">
        <v>21233.7</v>
      </c>
      <c r="FU71">
        <v>29333.5</v>
      </c>
      <c r="FV71">
        <v>24014.7</v>
      </c>
      <c r="FW71">
        <v>33563.4</v>
      </c>
      <c r="FX71">
        <v>31262.400000000001</v>
      </c>
      <c r="FY71">
        <v>42066.2</v>
      </c>
      <c r="FZ71">
        <v>39162.400000000001</v>
      </c>
      <c r="GA71">
        <v>2.00773</v>
      </c>
      <c r="GB71">
        <v>1.8358699999999999</v>
      </c>
      <c r="GC71">
        <v>0.31583</v>
      </c>
      <c r="GD71">
        <v>0</v>
      </c>
      <c r="GE71">
        <v>30.754799999999999</v>
      </c>
      <c r="GF71">
        <v>999.9</v>
      </c>
      <c r="GG71">
        <v>44</v>
      </c>
      <c r="GH71">
        <v>38.299999999999997</v>
      </c>
      <c r="GI71">
        <v>29.5486</v>
      </c>
      <c r="GJ71">
        <v>30.5685</v>
      </c>
      <c r="GK71">
        <v>35.1843</v>
      </c>
      <c r="GL71">
        <v>1</v>
      </c>
      <c r="GM71">
        <v>0.59906300000000001</v>
      </c>
      <c r="GN71">
        <v>3.9266700000000001</v>
      </c>
      <c r="GO71">
        <v>20.223800000000001</v>
      </c>
      <c r="GP71">
        <v>5.2243300000000001</v>
      </c>
      <c r="GQ71">
        <v>11.914099999999999</v>
      </c>
      <c r="GR71">
        <v>4.9638</v>
      </c>
      <c r="GS71">
        <v>3.2919999999999998</v>
      </c>
      <c r="GT71">
        <v>9999</v>
      </c>
      <c r="GU71">
        <v>9999</v>
      </c>
      <c r="GV71">
        <v>9999</v>
      </c>
      <c r="GW71">
        <v>994.5</v>
      </c>
      <c r="GX71">
        <v>1.8773299999999999</v>
      </c>
      <c r="GY71">
        <v>1.87575</v>
      </c>
      <c r="GZ71">
        <v>1.8744000000000001</v>
      </c>
      <c r="HA71">
        <v>1.8736600000000001</v>
      </c>
      <c r="HB71">
        <v>1.875</v>
      </c>
      <c r="HC71">
        <v>1.8699699999999999</v>
      </c>
      <c r="HD71">
        <v>1.87418</v>
      </c>
      <c r="HE71">
        <v>1.87927</v>
      </c>
      <c r="HF71">
        <v>0</v>
      </c>
      <c r="HG71">
        <v>0</v>
      </c>
      <c r="HH71">
        <v>0</v>
      </c>
      <c r="HI71">
        <v>0</v>
      </c>
      <c r="HJ71" t="s">
        <v>371</v>
      </c>
      <c r="HK71" t="s">
        <v>372</v>
      </c>
      <c r="HL71" t="s">
        <v>373</v>
      </c>
      <c r="HM71" t="s">
        <v>780</v>
      </c>
      <c r="HN71" t="s">
        <v>780</v>
      </c>
      <c r="HO71" t="s">
        <v>373</v>
      </c>
      <c r="HP71">
        <v>0</v>
      </c>
      <c r="HQ71">
        <v>100</v>
      </c>
      <c r="HR71">
        <v>100</v>
      </c>
      <c r="HS71">
        <v>7.9889999999999999</v>
      </c>
      <c r="HT71">
        <v>1.48</v>
      </c>
      <c r="HU71">
        <v>4.7857031505784473</v>
      </c>
      <c r="HV71">
        <v>6.5289834966774643E-3</v>
      </c>
      <c r="HW71">
        <v>-3.637491770542342E-6</v>
      </c>
      <c r="HX71">
        <v>7.2908839589717725E-10</v>
      </c>
      <c r="HY71">
        <v>0.51315218532360629</v>
      </c>
      <c r="HZ71">
        <v>4.1963366034610879E-2</v>
      </c>
      <c r="IA71">
        <v>-4.0001743216473728E-4</v>
      </c>
      <c r="IB71">
        <v>9.9319402524137803E-6</v>
      </c>
      <c r="IC71">
        <v>1</v>
      </c>
      <c r="ID71">
        <v>2008</v>
      </c>
      <c r="IE71">
        <v>1</v>
      </c>
      <c r="IF71">
        <v>25</v>
      </c>
      <c r="IG71">
        <v>2.5</v>
      </c>
      <c r="IH71">
        <v>4.0999999999999996</v>
      </c>
      <c r="II71">
        <v>1.4501999999999999</v>
      </c>
      <c r="IJ71">
        <v>2.49268</v>
      </c>
      <c r="IK71">
        <v>1.42578</v>
      </c>
      <c r="IL71">
        <v>2.2814899999999998</v>
      </c>
      <c r="IM71">
        <v>1.5478499999999999</v>
      </c>
      <c r="IN71">
        <v>2.2851599999999999</v>
      </c>
      <c r="IO71">
        <v>41.3521</v>
      </c>
      <c r="IP71">
        <v>14.403499999999999</v>
      </c>
      <c r="IQ71">
        <v>18</v>
      </c>
      <c r="IR71">
        <v>578.98500000000001</v>
      </c>
      <c r="IS71">
        <v>451.69400000000002</v>
      </c>
      <c r="IT71">
        <v>25.0001</v>
      </c>
      <c r="IU71">
        <v>34.442</v>
      </c>
      <c r="IV71">
        <v>30.000599999999999</v>
      </c>
      <c r="IW71">
        <v>34.2012</v>
      </c>
      <c r="IX71">
        <v>34.106000000000002</v>
      </c>
      <c r="IY71">
        <v>29.033100000000001</v>
      </c>
      <c r="IZ71">
        <v>30.966699999999999</v>
      </c>
      <c r="JA71">
        <v>0</v>
      </c>
      <c r="JB71">
        <v>25</v>
      </c>
      <c r="JC71">
        <v>600</v>
      </c>
      <c r="JD71">
        <v>20.935500000000001</v>
      </c>
      <c r="JE71">
        <v>97.772199999999998</v>
      </c>
      <c r="JF71">
        <v>99.6541</v>
      </c>
    </row>
    <row r="72" spans="1:266" x14ac:dyDescent="0.2">
      <c r="A72">
        <v>56</v>
      </c>
      <c r="B72">
        <v>1657686845.5999999</v>
      </c>
      <c r="C72">
        <v>8619.0999999046326</v>
      </c>
      <c r="D72" t="s">
        <v>1023</v>
      </c>
      <c r="E72" t="s">
        <v>1024</v>
      </c>
      <c r="F72" t="s">
        <v>366</v>
      </c>
      <c r="H72" t="s">
        <v>394</v>
      </c>
      <c r="I72" t="s">
        <v>395</v>
      </c>
      <c r="J72" t="s">
        <v>996</v>
      </c>
      <c r="K72">
        <v>1657686845.5999999</v>
      </c>
      <c r="L72">
        <f t="shared" si="0"/>
        <v>5.4944550548219019E-3</v>
      </c>
      <c r="M72">
        <f t="shared" si="1"/>
        <v>5.494455054821902</v>
      </c>
      <c r="N72">
        <f t="shared" si="2"/>
        <v>24.424698799620597</v>
      </c>
      <c r="O72">
        <f t="shared" si="3"/>
        <v>768.78000000000009</v>
      </c>
      <c r="P72">
        <f t="shared" si="4"/>
        <v>635.61238134836128</v>
      </c>
      <c r="Q72">
        <f t="shared" si="5"/>
        <v>64.106502792584962</v>
      </c>
      <c r="R72">
        <f t="shared" si="6"/>
        <v>77.537503458215994</v>
      </c>
      <c r="S72">
        <f t="shared" si="7"/>
        <v>0.37100073529571076</v>
      </c>
      <c r="T72">
        <f t="shared" si="8"/>
        <v>1.9099385546213803</v>
      </c>
      <c r="U72">
        <f t="shared" si="9"/>
        <v>0.3351232311620736</v>
      </c>
      <c r="V72">
        <f t="shared" si="10"/>
        <v>0.21238559715431957</v>
      </c>
      <c r="W72">
        <f t="shared" si="11"/>
        <v>241.74973799999998</v>
      </c>
      <c r="X72">
        <f t="shared" si="12"/>
        <v>30.086666172857491</v>
      </c>
      <c r="Y72">
        <f t="shared" si="13"/>
        <v>30.086666172857491</v>
      </c>
      <c r="Z72">
        <f t="shared" si="14"/>
        <v>4.281704497435519</v>
      </c>
      <c r="AA72">
        <f t="shared" si="15"/>
        <v>62.696397180421485</v>
      </c>
      <c r="AB72">
        <f t="shared" si="16"/>
        <v>2.6852194185213598</v>
      </c>
      <c r="AC72">
        <f t="shared" si="17"/>
        <v>4.2828927008263351</v>
      </c>
      <c r="AD72">
        <f t="shared" si="18"/>
        <v>1.5964850789141591</v>
      </c>
      <c r="AE72">
        <f t="shared" si="19"/>
        <v>-242.30546791764587</v>
      </c>
      <c r="AF72">
        <f t="shared" si="20"/>
        <v>0.49773244906737857</v>
      </c>
      <c r="AG72">
        <f t="shared" si="21"/>
        <v>5.7996081142451555E-2</v>
      </c>
      <c r="AH72">
        <f t="shared" si="22"/>
        <v>-1.387436064148595E-6</v>
      </c>
      <c r="AI72">
        <v>0</v>
      </c>
      <c r="AJ72">
        <v>0</v>
      </c>
      <c r="AK72">
        <f t="shared" si="23"/>
        <v>1</v>
      </c>
      <c r="AL72">
        <f t="shared" si="24"/>
        <v>0</v>
      </c>
      <c r="AM72">
        <f t="shared" si="25"/>
        <v>25402.597599085242</v>
      </c>
      <c r="AN72" t="s">
        <v>367</v>
      </c>
      <c r="AO72" t="s">
        <v>367</v>
      </c>
      <c r="AP72">
        <v>0</v>
      </c>
      <c r="AQ72">
        <v>0</v>
      </c>
      <c r="AR72" t="e">
        <f t="shared" si="26"/>
        <v>#DIV/0!</v>
      </c>
      <c r="AS72">
        <v>0</v>
      </c>
      <c r="AT72" t="s">
        <v>367</v>
      </c>
      <c r="AU72" t="s">
        <v>367</v>
      </c>
      <c r="AV72">
        <v>0</v>
      </c>
      <c r="AW72">
        <v>0</v>
      </c>
      <c r="AX72" t="e">
        <f t="shared" si="27"/>
        <v>#DIV/0!</v>
      </c>
      <c r="AY72">
        <v>0.5</v>
      </c>
      <c r="AZ72">
        <f t="shared" si="28"/>
        <v>1261.2402</v>
      </c>
      <c r="BA72">
        <f t="shared" si="29"/>
        <v>24.424698799620597</v>
      </c>
      <c r="BB72" t="e">
        <f t="shared" si="30"/>
        <v>#DIV/0!</v>
      </c>
      <c r="BC72">
        <f t="shared" si="31"/>
        <v>1.9365620283607037E-2</v>
      </c>
      <c r="BD72" t="e">
        <f t="shared" si="32"/>
        <v>#DIV/0!</v>
      </c>
      <c r="BE72" t="e">
        <f t="shared" si="33"/>
        <v>#DIV/0!</v>
      </c>
      <c r="BF72" t="s">
        <v>367</v>
      </c>
      <c r="BG72">
        <v>0</v>
      </c>
      <c r="BH72" t="e">
        <f t="shared" si="34"/>
        <v>#DIV/0!</v>
      </c>
      <c r="BI72" t="e">
        <f t="shared" si="35"/>
        <v>#DIV/0!</v>
      </c>
      <c r="BJ72" t="e">
        <f t="shared" si="36"/>
        <v>#DIV/0!</v>
      </c>
      <c r="BK72" t="e">
        <f t="shared" si="37"/>
        <v>#DIV/0!</v>
      </c>
      <c r="BL72" t="e">
        <f t="shared" si="38"/>
        <v>#DIV/0!</v>
      </c>
      <c r="BM72" t="e">
        <f t="shared" si="39"/>
        <v>#DIV/0!</v>
      </c>
      <c r="BN72" t="e">
        <f t="shared" si="40"/>
        <v>#DIV/0!</v>
      </c>
      <c r="BO72" t="e">
        <f t="shared" si="41"/>
        <v>#DIV/0!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f t="shared" si="42"/>
        <v>1500.03</v>
      </c>
      <c r="CI72">
        <f t="shared" si="43"/>
        <v>1261.2402</v>
      </c>
      <c r="CJ72">
        <f t="shared" si="44"/>
        <v>0.84080998380032401</v>
      </c>
      <c r="CK72">
        <f t="shared" si="45"/>
        <v>0.1611632687346253</v>
      </c>
      <c r="CL72">
        <v>6</v>
      </c>
      <c r="CM72">
        <v>0.5</v>
      </c>
      <c r="CN72" t="s">
        <v>368</v>
      </c>
      <c r="CO72">
        <v>2</v>
      </c>
      <c r="CP72">
        <v>1657686845.5999999</v>
      </c>
      <c r="CQ72">
        <v>768.78000000000009</v>
      </c>
      <c r="CR72">
        <v>800.02099999999996</v>
      </c>
      <c r="CS72">
        <v>26.623799999999999</v>
      </c>
      <c r="CT72">
        <v>20.791699999999999</v>
      </c>
      <c r="CU72">
        <v>759.95</v>
      </c>
      <c r="CV72">
        <v>25.150300000000001</v>
      </c>
      <c r="CW72">
        <v>550.21400000000006</v>
      </c>
      <c r="CX72">
        <v>100.758</v>
      </c>
      <c r="CY72">
        <v>9.9857199999999993E-2</v>
      </c>
      <c r="CZ72">
        <v>30.0915</v>
      </c>
      <c r="DA72">
        <v>34.873800000000003</v>
      </c>
      <c r="DB72">
        <v>999.9</v>
      </c>
      <c r="DC72">
        <v>0</v>
      </c>
      <c r="DD72">
        <v>0</v>
      </c>
      <c r="DE72">
        <v>4991.25</v>
      </c>
      <c r="DF72">
        <v>0</v>
      </c>
      <c r="DG72">
        <v>1460.31</v>
      </c>
      <c r="DH72">
        <v>-31.643599999999999</v>
      </c>
      <c r="DI72">
        <v>789.39400000000001</v>
      </c>
      <c r="DJ72">
        <v>817.00800000000004</v>
      </c>
      <c r="DK72">
        <v>5.8321699999999996</v>
      </c>
      <c r="DL72">
        <v>800.02099999999996</v>
      </c>
      <c r="DM72">
        <v>20.791699999999999</v>
      </c>
      <c r="DN72">
        <v>2.6825600000000001</v>
      </c>
      <c r="DO72">
        <v>2.0949200000000001</v>
      </c>
      <c r="DP72">
        <v>22.178699999999999</v>
      </c>
      <c r="DQ72">
        <v>18.180599999999998</v>
      </c>
      <c r="DR72">
        <v>1500.03</v>
      </c>
      <c r="DS72">
        <v>0.973001</v>
      </c>
      <c r="DT72">
        <v>2.69987E-2</v>
      </c>
      <c r="DU72">
        <v>0</v>
      </c>
      <c r="DV72">
        <v>2.3407</v>
      </c>
      <c r="DW72">
        <v>0</v>
      </c>
      <c r="DX72">
        <v>17292.8</v>
      </c>
      <c r="DY72">
        <v>13303.8</v>
      </c>
      <c r="DZ72">
        <v>41.25</v>
      </c>
      <c r="EA72">
        <v>43.625</v>
      </c>
      <c r="EB72">
        <v>41.811999999999998</v>
      </c>
      <c r="EC72">
        <v>42.75</v>
      </c>
      <c r="ED72">
        <v>41.375</v>
      </c>
      <c r="EE72">
        <v>1459.53</v>
      </c>
      <c r="EF72">
        <v>40.5</v>
      </c>
      <c r="EG72">
        <v>0</v>
      </c>
      <c r="EH72">
        <v>1657686846.3</v>
      </c>
      <c r="EI72">
        <v>0</v>
      </c>
      <c r="EJ72">
        <v>2.3463923076923079</v>
      </c>
      <c r="EK72">
        <v>1.000348702013812</v>
      </c>
      <c r="EL72">
        <v>85.705981542476209</v>
      </c>
      <c r="EM72">
        <v>17303.757692307689</v>
      </c>
      <c r="EN72">
        <v>15</v>
      </c>
      <c r="EO72">
        <v>1657686874.0999999</v>
      </c>
      <c r="EP72" t="s">
        <v>1025</v>
      </c>
      <c r="EQ72">
        <v>1657686874.0999999</v>
      </c>
      <c r="ER72">
        <v>1657686488.5999999</v>
      </c>
      <c r="ES72">
        <v>49</v>
      </c>
      <c r="ET72">
        <v>0.33400000000000002</v>
      </c>
      <c r="EU72">
        <v>8.0000000000000002E-3</v>
      </c>
      <c r="EV72">
        <v>8.83</v>
      </c>
      <c r="EW72">
        <v>1.274</v>
      </c>
      <c r="EX72">
        <v>800</v>
      </c>
      <c r="EY72">
        <v>21</v>
      </c>
      <c r="EZ72">
        <v>0.05</v>
      </c>
      <c r="FA72">
        <v>0.02</v>
      </c>
      <c r="FB72">
        <v>-31.857912500000001</v>
      </c>
      <c r="FC72">
        <v>0.39399512195133901</v>
      </c>
      <c r="FD72">
        <v>7.4420266686904782E-2</v>
      </c>
      <c r="FE72">
        <v>0</v>
      </c>
      <c r="FF72">
        <v>5.8551952500000004</v>
      </c>
      <c r="FG72">
        <v>-0.18344409005630641</v>
      </c>
      <c r="FH72">
        <v>1.851938754218127E-2</v>
      </c>
      <c r="FI72">
        <v>1</v>
      </c>
      <c r="FJ72">
        <v>1</v>
      </c>
      <c r="FK72">
        <v>2</v>
      </c>
      <c r="FL72" t="s">
        <v>370</v>
      </c>
      <c r="FM72">
        <v>3.0520900000000002</v>
      </c>
      <c r="FN72">
        <v>2.7637700000000001</v>
      </c>
      <c r="FO72">
        <v>0.157302</v>
      </c>
      <c r="FP72">
        <v>0.16351199999999999</v>
      </c>
      <c r="FQ72">
        <v>0.12271600000000001</v>
      </c>
      <c r="FR72">
        <v>0.107514</v>
      </c>
      <c r="FS72">
        <v>26290.2</v>
      </c>
      <c r="FT72">
        <v>20512.400000000001</v>
      </c>
      <c r="FU72">
        <v>29329.7</v>
      </c>
      <c r="FV72">
        <v>24012.400000000001</v>
      </c>
      <c r="FW72">
        <v>33581.800000000003</v>
      </c>
      <c r="FX72">
        <v>31287</v>
      </c>
      <c r="FY72">
        <v>42059.8</v>
      </c>
      <c r="FZ72">
        <v>39158.800000000003</v>
      </c>
      <c r="GA72">
        <v>2.00712</v>
      </c>
      <c r="GB72">
        <v>1.8348199999999999</v>
      </c>
      <c r="GC72">
        <v>0.26684999999999998</v>
      </c>
      <c r="GD72">
        <v>0</v>
      </c>
      <c r="GE72">
        <v>30.5501</v>
      </c>
      <c r="GF72">
        <v>999.9</v>
      </c>
      <c r="GG72">
        <v>44</v>
      </c>
      <c r="GH72">
        <v>38.4</v>
      </c>
      <c r="GI72">
        <v>29.7102</v>
      </c>
      <c r="GJ72">
        <v>31.208500000000001</v>
      </c>
      <c r="GK72">
        <v>35.1723</v>
      </c>
      <c r="GL72">
        <v>1</v>
      </c>
      <c r="GM72">
        <v>0.60540400000000005</v>
      </c>
      <c r="GN72">
        <v>3.8957199999999998</v>
      </c>
      <c r="GO72">
        <v>20.224599999999999</v>
      </c>
      <c r="GP72">
        <v>5.2258300000000002</v>
      </c>
      <c r="GQ72">
        <v>11.914099999999999</v>
      </c>
      <c r="GR72">
        <v>4.9638</v>
      </c>
      <c r="GS72">
        <v>3.2919999999999998</v>
      </c>
      <c r="GT72">
        <v>9999</v>
      </c>
      <c r="GU72">
        <v>9999</v>
      </c>
      <c r="GV72">
        <v>9999</v>
      </c>
      <c r="GW72">
        <v>994.5</v>
      </c>
      <c r="GX72">
        <v>1.8773500000000001</v>
      </c>
      <c r="GY72">
        <v>1.8757600000000001</v>
      </c>
      <c r="GZ72">
        <v>1.8744000000000001</v>
      </c>
      <c r="HA72">
        <v>1.8737299999999999</v>
      </c>
      <c r="HB72">
        <v>1.87504</v>
      </c>
      <c r="HC72">
        <v>1.86998</v>
      </c>
      <c r="HD72">
        <v>1.8742000000000001</v>
      </c>
      <c r="HE72">
        <v>1.87927</v>
      </c>
      <c r="HF72">
        <v>0</v>
      </c>
      <c r="HG72">
        <v>0</v>
      </c>
      <c r="HH72">
        <v>0</v>
      </c>
      <c r="HI72">
        <v>0</v>
      </c>
      <c r="HJ72" t="s">
        <v>371</v>
      </c>
      <c r="HK72" t="s">
        <v>372</v>
      </c>
      <c r="HL72" t="s">
        <v>373</v>
      </c>
      <c r="HM72" t="s">
        <v>780</v>
      </c>
      <c r="HN72" t="s">
        <v>780</v>
      </c>
      <c r="HO72" t="s">
        <v>373</v>
      </c>
      <c r="HP72">
        <v>0</v>
      </c>
      <c r="HQ72">
        <v>100</v>
      </c>
      <c r="HR72">
        <v>100</v>
      </c>
      <c r="HS72">
        <v>8.83</v>
      </c>
      <c r="HT72">
        <v>1.4735</v>
      </c>
      <c r="HU72">
        <v>5.246645003737811</v>
      </c>
      <c r="HV72">
        <v>6.5289834966774643E-3</v>
      </c>
      <c r="HW72">
        <v>-3.637491770542342E-6</v>
      </c>
      <c r="HX72">
        <v>7.2908839589717725E-10</v>
      </c>
      <c r="HY72">
        <v>0.51315218532360629</v>
      </c>
      <c r="HZ72">
        <v>4.1963366034610879E-2</v>
      </c>
      <c r="IA72">
        <v>-4.0001743216473728E-4</v>
      </c>
      <c r="IB72">
        <v>9.9319402524137803E-6</v>
      </c>
      <c r="IC72">
        <v>1</v>
      </c>
      <c r="ID72">
        <v>2008</v>
      </c>
      <c r="IE72">
        <v>1</v>
      </c>
      <c r="IF72">
        <v>25</v>
      </c>
      <c r="IG72">
        <v>1.3</v>
      </c>
      <c r="IH72">
        <v>6</v>
      </c>
      <c r="II72">
        <v>1.8359399999999999</v>
      </c>
      <c r="IJ72">
        <v>2.4536099999999998</v>
      </c>
      <c r="IK72">
        <v>1.42578</v>
      </c>
      <c r="IL72">
        <v>2.2827099999999998</v>
      </c>
      <c r="IM72">
        <v>1.5478499999999999</v>
      </c>
      <c r="IN72">
        <v>2.4230999999999998</v>
      </c>
      <c r="IO72">
        <v>41.4041</v>
      </c>
      <c r="IP72">
        <v>14.403499999999999</v>
      </c>
      <c r="IQ72">
        <v>18</v>
      </c>
      <c r="IR72">
        <v>579.399</v>
      </c>
      <c r="IS72">
        <v>451.72300000000001</v>
      </c>
      <c r="IT72">
        <v>25.001100000000001</v>
      </c>
      <c r="IU72">
        <v>34.5105</v>
      </c>
      <c r="IV72">
        <v>30.000299999999999</v>
      </c>
      <c r="IW72">
        <v>34.298999999999999</v>
      </c>
      <c r="IX72">
        <v>34.203000000000003</v>
      </c>
      <c r="IY72">
        <v>36.7774</v>
      </c>
      <c r="IZ72">
        <v>31.863700000000001</v>
      </c>
      <c r="JA72">
        <v>0</v>
      </c>
      <c r="JB72">
        <v>25</v>
      </c>
      <c r="JC72">
        <v>800</v>
      </c>
      <c r="JD72">
        <v>20.7379</v>
      </c>
      <c r="JE72">
        <v>97.758300000000006</v>
      </c>
      <c r="JF72">
        <v>99.6447</v>
      </c>
    </row>
    <row r="73" spans="1:266" x14ac:dyDescent="0.2">
      <c r="A73">
        <v>57</v>
      </c>
      <c r="B73">
        <v>1657686950.0999999</v>
      </c>
      <c r="C73">
        <v>8723.5999999046326</v>
      </c>
      <c r="D73" t="s">
        <v>1026</v>
      </c>
      <c r="E73" t="s">
        <v>1027</v>
      </c>
      <c r="F73" t="s">
        <v>366</v>
      </c>
      <c r="H73" t="s">
        <v>394</v>
      </c>
      <c r="I73" t="s">
        <v>395</v>
      </c>
      <c r="J73" t="s">
        <v>996</v>
      </c>
      <c r="K73">
        <v>1657686950.0999999</v>
      </c>
      <c r="L73">
        <f t="shared" si="0"/>
        <v>5.5150552018590699E-3</v>
      </c>
      <c r="M73">
        <f t="shared" si="1"/>
        <v>5.5150552018590702</v>
      </c>
      <c r="N73">
        <f t="shared" si="2"/>
        <v>24.446430649044181</v>
      </c>
      <c r="O73">
        <f t="shared" si="3"/>
        <v>967.52700000000004</v>
      </c>
      <c r="P73">
        <f t="shared" si="4"/>
        <v>830.17025026885767</v>
      </c>
      <c r="Q73">
        <f t="shared" si="5"/>
        <v>83.731968476587554</v>
      </c>
      <c r="R73">
        <f t="shared" si="6"/>
        <v>97.585935219926995</v>
      </c>
      <c r="S73">
        <f t="shared" si="7"/>
        <v>0.37424029079637627</v>
      </c>
      <c r="T73">
        <f t="shared" si="8"/>
        <v>1.9081989282778369</v>
      </c>
      <c r="U73">
        <f t="shared" si="9"/>
        <v>0.33773662496696033</v>
      </c>
      <c r="V73">
        <f t="shared" si="10"/>
        <v>0.2140676049217049</v>
      </c>
      <c r="W73">
        <f t="shared" si="11"/>
        <v>241.73696999999999</v>
      </c>
      <c r="X73">
        <f t="shared" si="12"/>
        <v>30.101642945971268</v>
      </c>
      <c r="Y73">
        <f t="shared" si="13"/>
        <v>30.101642945971268</v>
      </c>
      <c r="Z73">
        <f t="shared" si="14"/>
        <v>4.2853868732009106</v>
      </c>
      <c r="AA73">
        <f t="shared" si="15"/>
        <v>62.850479101946974</v>
      </c>
      <c r="AB73">
        <f t="shared" si="16"/>
        <v>2.6953743910435999</v>
      </c>
      <c r="AC73">
        <f t="shared" si="17"/>
        <v>4.2885502697148139</v>
      </c>
      <c r="AD73">
        <f t="shared" si="18"/>
        <v>1.5900124821573107</v>
      </c>
      <c r="AE73">
        <f t="shared" si="19"/>
        <v>-243.21393440198497</v>
      </c>
      <c r="AF73">
        <f t="shared" si="20"/>
        <v>1.3226671269243617</v>
      </c>
      <c r="AG73">
        <f t="shared" si="21"/>
        <v>0.15428745821476186</v>
      </c>
      <c r="AH73">
        <f t="shared" si="22"/>
        <v>-9.8168458713132623E-6</v>
      </c>
      <c r="AI73">
        <v>0</v>
      </c>
      <c r="AJ73">
        <v>0</v>
      </c>
      <c r="AK73">
        <f t="shared" si="23"/>
        <v>1</v>
      </c>
      <c r="AL73">
        <f t="shared" si="24"/>
        <v>0</v>
      </c>
      <c r="AM73">
        <f t="shared" si="25"/>
        <v>25357.268947677159</v>
      </c>
      <c r="AN73" t="s">
        <v>367</v>
      </c>
      <c r="AO73" t="s">
        <v>367</v>
      </c>
      <c r="AP73">
        <v>0</v>
      </c>
      <c r="AQ73">
        <v>0</v>
      </c>
      <c r="AR73" t="e">
        <f t="shared" si="26"/>
        <v>#DIV/0!</v>
      </c>
      <c r="AS73">
        <v>0</v>
      </c>
      <c r="AT73" t="s">
        <v>367</v>
      </c>
      <c r="AU73" t="s">
        <v>367</v>
      </c>
      <c r="AV73">
        <v>0</v>
      </c>
      <c r="AW73">
        <v>0</v>
      </c>
      <c r="AX73" t="e">
        <f t="shared" si="27"/>
        <v>#DIV/0!</v>
      </c>
      <c r="AY73">
        <v>0.5</v>
      </c>
      <c r="AZ73">
        <f t="shared" si="28"/>
        <v>1261.173</v>
      </c>
      <c r="BA73">
        <f t="shared" si="29"/>
        <v>24.446430649044181</v>
      </c>
      <c r="BB73" t="e">
        <f t="shared" si="30"/>
        <v>#DIV/0!</v>
      </c>
      <c r="BC73">
        <f t="shared" si="31"/>
        <v>1.93838836139405E-2</v>
      </c>
      <c r="BD73" t="e">
        <f t="shared" si="32"/>
        <v>#DIV/0!</v>
      </c>
      <c r="BE73" t="e">
        <f t="shared" si="33"/>
        <v>#DIV/0!</v>
      </c>
      <c r="BF73" t="s">
        <v>367</v>
      </c>
      <c r="BG73">
        <v>0</v>
      </c>
      <c r="BH73" t="e">
        <f t="shared" si="34"/>
        <v>#DIV/0!</v>
      </c>
      <c r="BI73" t="e">
        <f t="shared" si="35"/>
        <v>#DIV/0!</v>
      </c>
      <c r="BJ73" t="e">
        <f t="shared" si="36"/>
        <v>#DIV/0!</v>
      </c>
      <c r="BK73" t="e">
        <f t="shared" si="37"/>
        <v>#DIV/0!</v>
      </c>
      <c r="BL73" t="e">
        <f t="shared" si="38"/>
        <v>#DIV/0!</v>
      </c>
      <c r="BM73" t="e">
        <f t="shared" si="39"/>
        <v>#DIV/0!</v>
      </c>
      <c r="BN73" t="e">
        <f t="shared" si="40"/>
        <v>#DIV/0!</v>
      </c>
      <c r="BO73" t="e">
        <f t="shared" si="41"/>
        <v>#DIV/0!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f t="shared" si="42"/>
        <v>1499.95</v>
      </c>
      <c r="CI73">
        <f t="shared" si="43"/>
        <v>1261.173</v>
      </c>
      <c r="CJ73">
        <f t="shared" si="44"/>
        <v>0.84081002700090002</v>
      </c>
      <c r="CK73">
        <f t="shared" si="45"/>
        <v>0.16116335211173705</v>
      </c>
      <c r="CL73">
        <v>6</v>
      </c>
      <c r="CM73">
        <v>0.5</v>
      </c>
      <c r="CN73" t="s">
        <v>368</v>
      </c>
      <c r="CO73">
        <v>2</v>
      </c>
      <c r="CP73">
        <v>1657686950.0999999</v>
      </c>
      <c r="CQ73">
        <v>967.52700000000004</v>
      </c>
      <c r="CR73">
        <v>1000</v>
      </c>
      <c r="CS73">
        <v>26.723600000000001</v>
      </c>
      <c r="CT73">
        <v>20.870999999999999</v>
      </c>
      <c r="CU73">
        <v>958.35900000000004</v>
      </c>
      <c r="CV73">
        <v>25.246200000000002</v>
      </c>
      <c r="CW73">
        <v>550.28599999999994</v>
      </c>
      <c r="CX73">
        <v>100.761</v>
      </c>
      <c r="CY73">
        <v>0.100201</v>
      </c>
      <c r="CZ73">
        <v>30.1145</v>
      </c>
      <c r="DA73">
        <v>37.342100000000002</v>
      </c>
      <c r="DB73">
        <v>999.9</v>
      </c>
      <c r="DC73">
        <v>0</v>
      </c>
      <c r="DD73">
        <v>0</v>
      </c>
      <c r="DE73">
        <v>4983.75</v>
      </c>
      <c r="DF73">
        <v>0</v>
      </c>
      <c r="DG73">
        <v>1477.91</v>
      </c>
      <c r="DH73">
        <v>-32.502699999999997</v>
      </c>
      <c r="DI73">
        <v>994.06200000000001</v>
      </c>
      <c r="DJ73">
        <v>1021.32</v>
      </c>
      <c r="DK73">
        <v>5.8525799999999997</v>
      </c>
      <c r="DL73">
        <v>1000</v>
      </c>
      <c r="DM73">
        <v>20.870999999999999</v>
      </c>
      <c r="DN73">
        <v>2.6926899999999998</v>
      </c>
      <c r="DO73">
        <v>2.1029800000000001</v>
      </c>
      <c r="DP73">
        <v>22.240600000000001</v>
      </c>
      <c r="DQ73">
        <v>18.241800000000001</v>
      </c>
      <c r="DR73">
        <v>1499.95</v>
      </c>
      <c r="DS73">
        <v>0.973001</v>
      </c>
      <c r="DT73">
        <v>2.69987E-2</v>
      </c>
      <c r="DU73">
        <v>0</v>
      </c>
      <c r="DV73">
        <v>1.8359000000000001</v>
      </c>
      <c r="DW73">
        <v>0</v>
      </c>
      <c r="DX73">
        <v>16993</v>
      </c>
      <c r="DY73">
        <v>13303.1</v>
      </c>
      <c r="DZ73">
        <v>41.25</v>
      </c>
      <c r="EA73">
        <v>43.561999999999998</v>
      </c>
      <c r="EB73">
        <v>41.811999999999998</v>
      </c>
      <c r="EC73">
        <v>42.75</v>
      </c>
      <c r="ED73">
        <v>41.375</v>
      </c>
      <c r="EE73">
        <v>1459.45</v>
      </c>
      <c r="EF73">
        <v>40.5</v>
      </c>
      <c r="EG73">
        <v>0</v>
      </c>
      <c r="EH73">
        <v>1657686951.3</v>
      </c>
      <c r="EI73">
        <v>0</v>
      </c>
      <c r="EJ73">
        <v>2.393904</v>
      </c>
      <c r="EK73">
        <v>-1.417369239406002</v>
      </c>
      <c r="EL73">
        <v>-868.53845973851264</v>
      </c>
      <c r="EM73">
        <v>17207.835999999999</v>
      </c>
      <c r="EN73">
        <v>15</v>
      </c>
      <c r="EO73">
        <v>1657686981.5999999</v>
      </c>
      <c r="EP73" t="s">
        <v>1028</v>
      </c>
      <c r="EQ73">
        <v>1657686981.5999999</v>
      </c>
      <c r="ER73">
        <v>1657686488.5999999</v>
      </c>
      <c r="ES73">
        <v>50</v>
      </c>
      <c r="ET73">
        <v>-1.9E-2</v>
      </c>
      <c r="EU73">
        <v>8.0000000000000002E-3</v>
      </c>
      <c r="EV73">
        <v>9.1679999999999993</v>
      </c>
      <c r="EW73">
        <v>1.274</v>
      </c>
      <c r="EX73">
        <v>1000</v>
      </c>
      <c r="EY73">
        <v>21</v>
      </c>
      <c r="EZ73">
        <v>0.1</v>
      </c>
      <c r="FA73">
        <v>0.02</v>
      </c>
      <c r="FB73">
        <v>-33.097636585365848</v>
      </c>
      <c r="FC73">
        <v>1.856069686411147</v>
      </c>
      <c r="FD73">
        <v>0.2065879400018161</v>
      </c>
      <c r="FE73">
        <v>0</v>
      </c>
      <c r="FF73">
        <v>5.8827851219512199</v>
      </c>
      <c r="FG73">
        <v>-7.9779303135889462E-2</v>
      </c>
      <c r="FH73">
        <v>1.7029849421723971E-2</v>
      </c>
      <c r="FI73">
        <v>1</v>
      </c>
      <c r="FJ73">
        <v>1</v>
      </c>
      <c r="FK73">
        <v>2</v>
      </c>
      <c r="FL73" t="s">
        <v>370</v>
      </c>
      <c r="FM73">
        <v>3.05213</v>
      </c>
      <c r="FN73">
        <v>2.7640799999999999</v>
      </c>
      <c r="FO73">
        <v>0.18338599999999999</v>
      </c>
      <c r="FP73">
        <v>0.18926499999999999</v>
      </c>
      <c r="FQ73">
        <v>0.123011</v>
      </c>
      <c r="FR73">
        <v>0.10777299999999999</v>
      </c>
      <c r="FS73">
        <v>25465.4</v>
      </c>
      <c r="FT73">
        <v>19874.2</v>
      </c>
      <c r="FU73">
        <v>29320.5</v>
      </c>
      <c r="FV73">
        <v>24007.200000000001</v>
      </c>
      <c r="FW73">
        <v>33560.400000000001</v>
      </c>
      <c r="FX73">
        <v>31272.400000000001</v>
      </c>
      <c r="FY73">
        <v>42045.5</v>
      </c>
      <c r="FZ73">
        <v>39150.5</v>
      </c>
      <c r="GA73">
        <v>2.0062000000000002</v>
      </c>
      <c r="GB73">
        <v>1.8331200000000001</v>
      </c>
      <c r="GC73">
        <v>0.41805999999999999</v>
      </c>
      <c r="GD73">
        <v>0</v>
      </c>
      <c r="GE73">
        <v>30.582000000000001</v>
      </c>
      <c r="GF73">
        <v>999.9</v>
      </c>
      <c r="GG73">
        <v>44.1</v>
      </c>
      <c r="GH73">
        <v>38.5</v>
      </c>
      <c r="GI73">
        <v>29.935300000000002</v>
      </c>
      <c r="GJ73">
        <v>30.788499999999999</v>
      </c>
      <c r="GK73">
        <v>34.823700000000002</v>
      </c>
      <c r="GL73">
        <v>1</v>
      </c>
      <c r="GM73">
        <v>0.61770599999999998</v>
      </c>
      <c r="GN73">
        <v>3.93296</v>
      </c>
      <c r="GO73">
        <v>20.223700000000001</v>
      </c>
      <c r="GP73">
        <v>5.2246300000000003</v>
      </c>
      <c r="GQ73">
        <v>11.914099999999999</v>
      </c>
      <c r="GR73">
        <v>4.9635999999999996</v>
      </c>
      <c r="GS73">
        <v>3.2919999999999998</v>
      </c>
      <c r="GT73">
        <v>9999</v>
      </c>
      <c r="GU73">
        <v>9999</v>
      </c>
      <c r="GV73">
        <v>9999</v>
      </c>
      <c r="GW73">
        <v>994.5</v>
      </c>
      <c r="GX73">
        <v>1.87737</v>
      </c>
      <c r="GY73">
        <v>1.8757600000000001</v>
      </c>
      <c r="GZ73">
        <v>1.8744000000000001</v>
      </c>
      <c r="HA73">
        <v>1.8736900000000001</v>
      </c>
      <c r="HB73">
        <v>1.8750100000000001</v>
      </c>
      <c r="HC73">
        <v>1.86998</v>
      </c>
      <c r="HD73">
        <v>1.87422</v>
      </c>
      <c r="HE73">
        <v>1.87927</v>
      </c>
      <c r="HF73">
        <v>0</v>
      </c>
      <c r="HG73">
        <v>0</v>
      </c>
      <c r="HH73">
        <v>0</v>
      </c>
      <c r="HI73">
        <v>0</v>
      </c>
      <c r="HJ73" t="s">
        <v>371</v>
      </c>
      <c r="HK73" t="s">
        <v>372</v>
      </c>
      <c r="HL73" t="s">
        <v>373</v>
      </c>
      <c r="HM73" t="s">
        <v>780</v>
      </c>
      <c r="HN73" t="s">
        <v>780</v>
      </c>
      <c r="HO73" t="s">
        <v>373</v>
      </c>
      <c r="HP73">
        <v>0</v>
      </c>
      <c r="HQ73">
        <v>100</v>
      </c>
      <c r="HR73">
        <v>100</v>
      </c>
      <c r="HS73">
        <v>9.1679999999999993</v>
      </c>
      <c r="HT73">
        <v>1.4774</v>
      </c>
      <c r="HU73">
        <v>5.5802581781126488</v>
      </c>
      <c r="HV73">
        <v>6.5289834966774643E-3</v>
      </c>
      <c r="HW73">
        <v>-3.637491770542342E-6</v>
      </c>
      <c r="HX73">
        <v>7.2908839589717725E-10</v>
      </c>
      <c r="HY73">
        <v>0.51315218532360629</v>
      </c>
      <c r="HZ73">
        <v>4.1963366034610879E-2</v>
      </c>
      <c r="IA73">
        <v>-4.0001743216473728E-4</v>
      </c>
      <c r="IB73">
        <v>9.9319402524137803E-6</v>
      </c>
      <c r="IC73">
        <v>1</v>
      </c>
      <c r="ID73">
        <v>2008</v>
      </c>
      <c r="IE73">
        <v>1</v>
      </c>
      <c r="IF73">
        <v>25</v>
      </c>
      <c r="IG73">
        <v>1.3</v>
      </c>
      <c r="IH73">
        <v>7.7</v>
      </c>
      <c r="II73">
        <v>2.20825</v>
      </c>
      <c r="IJ73">
        <v>2.4450699999999999</v>
      </c>
      <c r="IK73">
        <v>1.42578</v>
      </c>
      <c r="IL73">
        <v>2.2827099999999998</v>
      </c>
      <c r="IM73">
        <v>1.5478499999999999</v>
      </c>
      <c r="IN73">
        <v>2.3877000000000002</v>
      </c>
      <c r="IO73">
        <v>41.430100000000003</v>
      </c>
      <c r="IP73">
        <v>14.385999999999999</v>
      </c>
      <c r="IQ73">
        <v>18</v>
      </c>
      <c r="IR73">
        <v>579.79</v>
      </c>
      <c r="IS73">
        <v>451.55099999999999</v>
      </c>
      <c r="IT73">
        <v>25.000800000000002</v>
      </c>
      <c r="IU73">
        <v>34.623899999999999</v>
      </c>
      <c r="IV73">
        <v>30.000499999999999</v>
      </c>
      <c r="IW73">
        <v>34.421500000000002</v>
      </c>
      <c r="IX73">
        <v>34.329000000000001</v>
      </c>
      <c r="IY73">
        <v>44.2363</v>
      </c>
      <c r="IZ73">
        <v>32.216799999999999</v>
      </c>
      <c r="JA73">
        <v>0</v>
      </c>
      <c r="JB73">
        <v>25</v>
      </c>
      <c r="JC73">
        <v>1000</v>
      </c>
      <c r="JD73">
        <v>20.789400000000001</v>
      </c>
      <c r="JE73">
        <v>97.726100000000002</v>
      </c>
      <c r="JF73">
        <v>99.623500000000007</v>
      </c>
    </row>
    <row r="74" spans="1:266" x14ac:dyDescent="0.2">
      <c r="A74">
        <v>58</v>
      </c>
      <c r="B74">
        <v>1657687057.5999999</v>
      </c>
      <c r="C74">
        <v>8831.0999999046326</v>
      </c>
      <c r="D74" t="s">
        <v>1029</v>
      </c>
      <c r="E74" t="s">
        <v>1030</v>
      </c>
      <c r="F74" t="s">
        <v>366</v>
      </c>
      <c r="H74" t="s">
        <v>394</v>
      </c>
      <c r="I74" t="s">
        <v>395</v>
      </c>
      <c r="J74" t="s">
        <v>996</v>
      </c>
      <c r="K74">
        <v>1657687057.5999999</v>
      </c>
      <c r="L74">
        <f t="shared" si="0"/>
        <v>5.4880739274225784E-3</v>
      </c>
      <c r="M74">
        <f t="shared" si="1"/>
        <v>5.4880739274225787</v>
      </c>
      <c r="N74">
        <f t="shared" si="2"/>
        <v>24.645855807305175</v>
      </c>
      <c r="O74">
        <f t="shared" si="3"/>
        <v>1166.0899999999999</v>
      </c>
      <c r="P74">
        <f t="shared" si="4"/>
        <v>1021.7774585146489</v>
      </c>
      <c r="Q74">
        <f t="shared" si="5"/>
        <v>103.05138805759898</v>
      </c>
      <c r="R74">
        <f t="shared" si="6"/>
        <v>117.60603260397998</v>
      </c>
      <c r="S74">
        <f t="shared" si="7"/>
        <v>0.37096390939135671</v>
      </c>
      <c r="T74">
        <f t="shared" si="8"/>
        <v>1.911677419860381</v>
      </c>
      <c r="U74">
        <f t="shared" si="9"/>
        <v>0.33512241784323143</v>
      </c>
      <c r="V74">
        <f t="shared" si="10"/>
        <v>0.2123824074450355</v>
      </c>
      <c r="W74">
        <f t="shared" si="11"/>
        <v>241.74175799999998</v>
      </c>
      <c r="X74">
        <f t="shared" si="12"/>
        <v>30.096146509213568</v>
      </c>
      <c r="Y74">
        <f t="shared" si="13"/>
        <v>30.096146509213568</v>
      </c>
      <c r="Z74">
        <f t="shared" si="14"/>
        <v>4.2840351304362461</v>
      </c>
      <c r="AA74">
        <f t="shared" si="15"/>
        <v>62.770777241036527</v>
      </c>
      <c r="AB74">
        <f t="shared" si="16"/>
        <v>2.6895008716739999</v>
      </c>
      <c r="AC74">
        <f t="shared" si="17"/>
        <v>4.2846384733240699</v>
      </c>
      <c r="AD74">
        <f t="shared" si="18"/>
        <v>1.5945342587622462</v>
      </c>
      <c r="AE74">
        <f t="shared" si="19"/>
        <v>-242.02406019933571</v>
      </c>
      <c r="AF74">
        <f t="shared" si="20"/>
        <v>0.25286253365960593</v>
      </c>
      <c r="AG74">
        <f t="shared" si="21"/>
        <v>2.9439308220262753E-2</v>
      </c>
      <c r="AH74">
        <f t="shared" si="22"/>
        <v>-3.5745584964219645E-7</v>
      </c>
      <c r="AI74">
        <v>0</v>
      </c>
      <c r="AJ74">
        <v>0</v>
      </c>
      <c r="AK74">
        <f t="shared" si="23"/>
        <v>1</v>
      </c>
      <c r="AL74">
        <f t="shared" si="24"/>
        <v>0</v>
      </c>
      <c r="AM74">
        <f t="shared" si="25"/>
        <v>25445.392898559981</v>
      </c>
      <c r="AN74" t="s">
        <v>367</v>
      </c>
      <c r="AO74" t="s">
        <v>367</v>
      </c>
      <c r="AP74">
        <v>0</v>
      </c>
      <c r="AQ74">
        <v>0</v>
      </c>
      <c r="AR74" t="e">
        <f t="shared" si="26"/>
        <v>#DIV/0!</v>
      </c>
      <c r="AS74">
        <v>0</v>
      </c>
      <c r="AT74" t="s">
        <v>367</v>
      </c>
      <c r="AU74" t="s">
        <v>367</v>
      </c>
      <c r="AV74">
        <v>0</v>
      </c>
      <c r="AW74">
        <v>0</v>
      </c>
      <c r="AX74" t="e">
        <f t="shared" si="27"/>
        <v>#DIV/0!</v>
      </c>
      <c r="AY74">
        <v>0.5</v>
      </c>
      <c r="AZ74">
        <f t="shared" si="28"/>
        <v>1261.1982</v>
      </c>
      <c r="BA74">
        <f t="shared" si="29"/>
        <v>24.645855807305175</v>
      </c>
      <c r="BB74" t="e">
        <f t="shared" si="30"/>
        <v>#DIV/0!</v>
      </c>
      <c r="BC74">
        <f t="shared" si="31"/>
        <v>1.954161987172609E-2</v>
      </c>
      <c r="BD74" t="e">
        <f t="shared" si="32"/>
        <v>#DIV/0!</v>
      </c>
      <c r="BE74" t="e">
        <f t="shared" si="33"/>
        <v>#DIV/0!</v>
      </c>
      <c r="BF74" t="s">
        <v>367</v>
      </c>
      <c r="BG74">
        <v>0</v>
      </c>
      <c r="BH74" t="e">
        <f t="shared" si="34"/>
        <v>#DIV/0!</v>
      </c>
      <c r="BI74" t="e">
        <f t="shared" si="35"/>
        <v>#DIV/0!</v>
      </c>
      <c r="BJ74" t="e">
        <f t="shared" si="36"/>
        <v>#DIV/0!</v>
      </c>
      <c r="BK74" t="e">
        <f t="shared" si="37"/>
        <v>#DIV/0!</v>
      </c>
      <c r="BL74" t="e">
        <f t="shared" si="38"/>
        <v>#DIV/0!</v>
      </c>
      <c r="BM74" t="e">
        <f t="shared" si="39"/>
        <v>#DIV/0!</v>
      </c>
      <c r="BN74" t="e">
        <f t="shared" si="40"/>
        <v>#DIV/0!</v>
      </c>
      <c r="BO74" t="e">
        <f t="shared" si="41"/>
        <v>#DIV/0!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f t="shared" si="42"/>
        <v>1499.98</v>
      </c>
      <c r="CI74">
        <f t="shared" si="43"/>
        <v>1261.1982</v>
      </c>
      <c r="CJ74">
        <f t="shared" si="44"/>
        <v>0.84081001080014395</v>
      </c>
      <c r="CK74">
        <f t="shared" si="45"/>
        <v>0.1611633208442779</v>
      </c>
      <c r="CL74">
        <v>6</v>
      </c>
      <c r="CM74">
        <v>0.5</v>
      </c>
      <c r="CN74" t="s">
        <v>368</v>
      </c>
      <c r="CO74">
        <v>2</v>
      </c>
      <c r="CP74">
        <v>1657687057.5999999</v>
      </c>
      <c r="CQ74">
        <v>1166.0899999999999</v>
      </c>
      <c r="CR74">
        <v>1199.95</v>
      </c>
      <c r="CS74">
        <v>26.667000000000002</v>
      </c>
      <c r="CT74">
        <v>20.841000000000001</v>
      </c>
      <c r="CU74">
        <v>1156.5899999999999</v>
      </c>
      <c r="CV74">
        <v>25.191800000000001</v>
      </c>
      <c r="CW74">
        <v>550.12599999999998</v>
      </c>
      <c r="CX74">
        <v>100.755</v>
      </c>
      <c r="CY74">
        <v>0.100022</v>
      </c>
      <c r="CZ74">
        <v>30.098600000000001</v>
      </c>
      <c r="DA74">
        <v>33.655500000000004</v>
      </c>
      <c r="DB74">
        <v>999.9</v>
      </c>
      <c r="DC74">
        <v>0</v>
      </c>
      <c r="DD74">
        <v>0</v>
      </c>
      <c r="DE74">
        <v>4998.75</v>
      </c>
      <c r="DF74">
        <v>0</v>
      </c>
      <c r="DG74">
        <v>1482.36</v>
      </c>
      <c r="DH74">
        <v>-33.993699999999997</v>
      </c>
      <c r="DI74">
        <v>1197.9100000000001</v>
      </c>
      <c r="DJ74">
        <v>1225.5</v>
      </c>
      <c r="DK74">
        <v>5.8259800000000004</v>
      </c>
      <c r="DL74">
        <v>1199.95</v>
      </c>
      <c r="DM74">
        <v>20.841000000000001</v>
      </c>
      <c r="DN74">
        <v>2.6868300000000001</v>
      </c>
      <c r="DO74">
        <v>2.0998299999999999</v>
      </c>
      <c r="DP74">
        <v>22.204799999999999</v>
      </c>
      <c r="DQ74">
        <v>18.2179</v>
      </c>
      <c r="DR74">
        <v>1499.98</v>
      </c>
      <c r="DS74">
        <v>0.973001</v>
      </c>
      <c r="DT74">
        <v>2.69987E-2</v>
      </c>
      <c r="DU74">
        <v>0</v>
      </c>
      <c r="DV74">
        <v>2.1625000000000001</v>
      </c>
      <c r="DW74">
        <v>0</v>
      </c>
      <c r="DX74">
        <v>17004.599999999999</v>
      </c>
      <c r="DY74">
        <v>13303.4</v>
      </c>
      <c r="DZ74">
        <v>41.25</v>
      </c>
      <c r="EA74">
        <v>43.561999999999998</v>
      </c>
      <c r="EB74">
        <v>41.811999999999998</v>
      </c>
      <c r="EC74">
        <v>42.686999999999998</v>
      </c>
      <c r="ED74">
        <v>41.311999999999998</v>
      </c>
      <c r="EE74">
        <v>1459.48</v>
      </c>
      <c r="EF74">
        <v>40.5</v>
      </c>
      <c r="EG74">
        <v>0</v>
      </c>
      <c r="EH74">
        <v>1657687058.7</v>
      </c>
      <c r="EI74">
        <v>0</v>
      </c>
      <c r="EJ74">
        <v>2.30793076923077</v>
      </c>
      <c r="EK74">
        <v>0.97942564466603632</v>
      </c>
      <c r="EL74">
        <v>-752.33162448470489</v>
      </c>
      <c r="EM74">
        <v>17159.70384615384</v>
      </c>
      <c r="EN74">
        <v>15</v>
      </c>
      <c r="EO74">
        <v>1657687098.0999999</v>
      </c>
      <c r="EP74" t="s">
        <v>1031</v>
      </c>
      <c r="EQ74">
        <v>1657687098.0999999</v>
      </c>
      <c r="ER74">
        <v>1657686488.5999999</v>
      </c>
      <c r="ES74">
        <v>51</v>
      </c>
      <c r="ET74">
        <v>9.1999999999999998E-2</v>
      </c>
      <c r="EU74">
        <v>8.0000000000000002E-3</v>
      </c>
      <c r="EV74">
        <v>9.5</v>
      </c>
      <c r="EW74">
        <v>1.274</v>
      </c>
      <c r="EX74">
        <v>1200</v>
      </c>
      <c r="EY74">
        <v>21</v>
      </c>
      <c r="EZ74">
        <v>0.11</v>
      </c>
      <c r="FA74">
        <v>0.02</v>
      </c>
      <c r="FB74">
        <v>-34.552468292682917</v>
      </c>
      <c r="FC74">
        <v>1.8758445993031669</v>
      </c>
      <c r="FD74">
        <v>0.1982649907462779</v>
      </c>
      <c r="FE74">
        <v>0</v>
      </c>
      <c r="FF74">
        <v>5.8617848780487796</v>
      </c>
      <c r="FG74">
        <v>-0.28641344947735459</v>
      </c>
      <c r="FH74">
        <v>3.016861114065178E-2</v>
      </c>
      <c r="FI74">
        <v>1</v>
      </c>
      <c r="FJ74">
        <v>1</v>
      </c>
      <c r="FK74">
        <v>2</v>
      </c>
      <c r="FL74" t="s">
        <v>370</v>
      </c>
      <c r="FM74">
        <v>3.0516299999999998</v>
      </c>
      <c r="FN74">
        <v>2.76397</v>
      </c>
      <c r="FO74">
        <v>0.20683000000000001</v>
      </c>
      <c r="FP74">
        <v>0.212502</v>
      </c>
      <c r="FQ74">
        <v>0.122792</v>
      </c>
      <c r="FR74">
        <v>0.10763499999999999</v>
      </c>
      <c r="FS74">
        <v>24726.799999999999</v>
      </c>
      <c r="FT74">
        <v>19298.900000000001</v>
      </c>
      <c r="FU74">
        <v>29315.599999999999</v>
      </c>
      <c r="FV74">
        <v>24003.4</v>
      </c>
      <c r="FW74">
        <v>33563.199999999997</v>
      </c>
      <c r="FX74">
        <v>31273.4</v>
      </c>
      <c r="FY74">
        <v>42036.9</v>
      </c>
      <c r="FZ74">
        <v>39144.6</v>
      </c>
      <c r="GA74">
        <v>2.0053000000000001</v>
      </c>
      <c r="GB74">
        <v>1.83185</v>
      </c>
      <c r="GC74">
        <v>0.19618099999999999</v>
      </c>
      <c r="GD74">
        <v>0</v>
      </c>
      <c r="GE74">
        <v>30.473600000000001</v>
      </c>
      <c r="GF74">
        <v>999.9</v>
      </c>
      <c r="GG74">
        <v>44.2</v>
      </c>
      <c r="GH74">
        <v>38.6</v>
      </c>
      <c r="GI74">
        <v>30.1675</v>
      </c>
      <c r="GJ74">
        <v>31.0185</v>
      </c>
      <c r="GK74">
        <v>35.560899999999997</v>
      </c>
      <c r="GL74">
        <v>1</v>
      </c>
      <c r="GM74">
        <v>0.62538400000000005</v>
      </c>
      <c r="GN74">
        <v>3.8866800000000001</v>
      </c>
      <c r="GO74">
        <v>20.2239</v>
      </c>
      <c r="GP74">
        <v>5.2222299999999997</v>
      </c>
      <c r="GQ74">
        <v>11.914099999999999</v>
      </c>
      <c r="GR74">
        <v>4.9633500000000002</v>
      </c>
      <c r="GS74">
        <v>3.2913299999999999</v>
      </c>
      <c r="GT74">
        <v>9999</v>
      </c>
      <c r="GU74">
        <v>9999</v>
      </c>
      <c r="GV74">
        <v>9999</v>
      </c>
      <c r="GW74">
        <v>994.5</v>
      </c>
      <c r="GX74">
        <v>1.8773899999999999</v>
      </c>
      <c r="GY74">
        <v>1.87575</v>
      </c>
      <c r="GZ74">
        <v>1.8744099999999999</v>
      </c>
      <c r="HA74">
        <v>1.8737699999999999</v>
      </c>
      <c r="HB74">
        <v>1.87503</v>
      </c>
      <c r="HC74">
        <v>1.87</v>
      </c>
      <c r="HD74">
        <v>1.8742300000000001</v>
      </c>
      <c r="HE74">
        <v>1.87927</v>
      </c>
      <c r="HF74">
        <v>0</v>
      </c>
      <c r="HG74">
        <v>0</v>
      </c>
      <c r="HH74">
        <v>0</v>
      </c>
      <c r="HI74">
        <v>0</v>
      </c>
      <c r="HJ74" t="s">
        <v>371</v>
      </c>
      <c r="HK74" t="s">
        <v>372</v>
      </c>
      <c r="HL74" t="s">
        <v>373</v>
      </c>
      <c r="HM74" t="s">
        <v>780</v>
      </c>
      <c r="HN74" t="s">
        <v>780</v>
      </c>
      <c r="HO74" t="s">
        <v>373</v>
      </c>
      <c r="HP74">
        <v>0</v>
      </c>
      <c r="HQ74">
        <v>100</v>
      </c>
      <c r="HR74">
        <v>100</v>
      </c>
      <c r="HS74">
        <v>9.5</v>
      </c>
      <c r="HT74">
        <v>1.4752000000000001</v>
      </c>
      <c r="HU74">
        <v>5.5605736961518506</v>
      </c>
      <c r="HV74">
        <v>6.5289834966774643E-3</v>
      </c>
      <c r="HW74">
        <v>-3.637491770542342E-6</v>
      </c>
      <c r="HX74">
        <v>7.2908839589717725E-10</v>
      </c>
      <c r="HY74">
        <v>0.51315218532360629</v>
      </c>
      <c r="HZ74">
        <v>4.1963366034610879E-2</v>
      </c>
      <c r="IA74">
        <v>-4.0001743216473728E-4</v>
      </c>
      <c r="IB74">
        <v>9.9319402524137803E-6</v>
      </c>
      <c r="IC74">
        <v>1</v>
      </c>
      <c r="ID74">
        <v>2008</v>
      </c>
      <c r="IE74">
        <v>1</v>
      </c>
      <c r="IF74">
        <v>25</v>
      </c>
      <c r="IG74">
        <v>1.3</v>
      </c>
      <c r="IH74">
        <v>9.5</v>
      </c>
      <c r="II74">
        <v>2.5695800000000002</v>
      </c>
      <c r="IJ74">
        <v>2.4365199999999998</v>
      </c>
      <c r="IK74">
        <v>1.42578</v>
      </c>
      <c r="IL74">
        <v>2.2814899999999998</v>
      </c>
      <c r="IM74">
        <v>1.5478499999999999</v>
      </c>
      <c r="IN74">
        <v>2.4011200000000001</v>
      </c>
      <c r="IO74">
        <v>41.482199999999999</v>
      </c>
      <c r="IP74">
        <v>14.3597</v>
      </c>
      <c r="IQ74">
        <v>18</v>
      </c>
      <c r="IR74">
        <v>579.99199999999996</v>
      </c>
      <c r="IS74">
        <v>451.43799999999999</v>
      </c>
      <c r="IT74">
        <v>25</v>
      </c>
      <c r="IU74">
        <v>34.711100000000002</v>
      </c>
      <c r="IV74">
        <v>30.000299999999999</v>
      </c>
      <c r="IW74">
        <v>34.5199</v>
      </c>
      <c r="IX74">
        <v>34.426200000000001</v>
      </c>
      <c r="IY74">
        <v>51.456499999999998</v>
      </c>
      <c r="IZ74">
        <v>32.456200000000003</v>
      </c>
      <c r="JA74">
        <v>0</v>
      </c>
      <c r="JB74">
        <v>25</v>
      </c>
      <c r="JC74">
        <v>1200</v>
      </c>
      <c r="JD74">
        <v>20.852799999999998</v>
      </c>
      <c r="JE74">
        <v>97.707499999999996</v>
      </c>
      <c r="JF74">
        <v>99.608099999999993</v>
      </c>
    </row>
    <row r="75" spans="1:266" x14ac:dyDescent="0.2">
      <c r="A75">
        <v>59</v>
      </c>
      <c r="B75">
        <v>1657687174.0999999</v>
      </c>
      <c r="C75">
        <v>8947.5999999046326</v>
      </c>
      <c r="D75" t="s">
        <v>1032</v>
      </c>
      <c r="E75" t="s">
        <v>663</v>
      </c>
      <c r="F75" t="s">
        <v>366</v>
      </c>
      <c r="H75" t="s">
        <v>394</v>
      </c>
      <c r="I75" t="s">
        <v>395</v>
      </c>
      <c r="J75" t="s">
        <v>996</v>
      </c>
      <c r="K75">
        <v>1657687174.0999999</v>
      </c>
      <c r="L75">
        <f t="shared" si="0"/>
        <v>5.2715527793826518E-3</v>
      </c>
      <c r="M75">
        <f t="shared" si="1"/>
        <v>5.2715527793826515</v>
      </c>
      <c r="N75">
        <f t="shared" si="2"/>
        <v>25.164950965022509</v>
      </c>
      <c r="O75">
        <f t="shared" si="3"/>
        <v>1464.0940000000001</v>
      </c>
      <c r="P75">
        <f t="shared" si="4"/>
        <v>1300.5864185785426</v>
      </c>
      <c r="Q75">
        <f t="shared" si="5"/>
        <v>131.17072908444254</v>
      </c>
      <c r="R75">
        <f t="shared" si="6"/>
        <v>147.661297000204</v>
      </c>
      <c r="S75">
        <f t="shared" si="7"/>
        <v>0.34462439621847202</v>
      </c>
      <c r="T75">
        <f t="shared" si="8"/>
        <v>1.9110861540351769</v>
      </c>
      <c r="U75">
        <f t="shared" si="9"/>
        <v>0.31345463420382214</v>
      </c>
      <c r="V75">
        <f t="shared" si="10"/>
        <v>0.19847416282004282</v>
      </c>
      <c r="W75">
        <f t="shared" si="11"/>
        <v>241.76192699999996</v>
      </c>
      <c r="X75">
        <f t="shared" si="12"/>
        <v>30.301720770390844</v>
      </c>
      <c r="Y75">
        <f t="shared" si="13"/>
        <v>30.301720770390844</v>
      </c>
      <c r="Z75">
        <f t="shared" si="14"/>
        <v>4.3348458620515595</v>
      </c>
      <c r="AA75">
        <f t="shared" si="15"/>
        <v>62.52485840946234</v>
      </c>
      <c r="AB75">
        <f t="shared" si="16"/>
        <v>2.6978427589802001</v>
      </c>
      <c r="AC75">
        <f t="shared" si="17"/>
        <v>4.3148322564964277</v>
      </c>
      <c r="AD75">
        <f t="shared" si="18"/>
        <v>1.6370031030713594</v>
      </c>
      <c r="AE75">
        <f t="shared" si="19"/>
        <v>-232.47547757077496</v>
      </c>
      <c r="AF75">
        <f t="shared" si="20"/>
        <v>-8.3166994558936462</v>
      </c>
      <c r="AG75">
        <f t="shared" si="21"/>
        <v>-0.97013727924832183</v>
      </c>
      <c r="AH75">
        <f t="shared" si="22"/>
        <v>-3.8730591696456429E-4</v>
      </c>
      <c r="AI75">
        <v>0</v>
      </c>
      <c r="AJ75">
        <v>0</v>
      </c>
      <c r="AK75">
        <f t="shared" si="23"/>
        <v>1</v>
      </c>
      <c r="AL75">
        <f t="shared" si="24"/>
        <v>0</v>
      </c>
      <c r="AM75">
        <f t="shared" si="25"/>
        <v>25420.412999055508</v>
      </c>
      <c r="AN75" t="s">
        <v>367</v>
      </c>
      <c r="AO75" t="s">
        <v>367</v>
      </c>
      <c r="AP75">
        <v>0</v>
      </c>
      <c r="AQ75">
        <v>0</v>
      </c>
      <c r="AR75" t="e">
        <f t="shared" si="26"/>
        <v>#DIV/0!</v>
      </c>
      <c r="AS75">
        <v>0</v>
      </c>
      <c r="AT75" t="s">
        <v>367</v>
      </c>
      <c r="AU75" t="s">
        <v>367</v>
      </c>
      <c r="AV75">
        <v>0</v>
      </c>
      <c r="AW75">
        <v>0</v>
      </c>
      <c r="AX75" t="e">
        <f t="shared" si="27"/>
        <v>#DIV/0!</v>
      </c>
      <c r="AY75">
        <v>0.5</v>
      </c>
      <c r="AZ75">
        <f t="shared" si="28"/>
        <v>1261.3071</v>
      </c>
      <c r="BA75">
        <f t="shared" si="29"/>
        <v>25.164950965022509</v>
      </c>
      <c r="BB75" t="e">
        <f t="shared" si="30"/>
        <v>#DIV/0!</v>
      </c>
      <c r="BC75">
        <f t="shared" si="31"/>
        <v>1.995148601401079E-2</v>
      </c>
      <c r="BD75" t="e">
        <f t="shared" si="32"/>
        <v>#DIV/0!</v>
      </c>
      <c r="BE75" t="e">
        <f t="shared" si="33"/>
        <v>#DIV/0!</v>
      </c>
      <c r="BF75" t="s">
        <v>367</v>
      </c>
      <c r="BG75">
        <v>0</v>
      </c>
      <c r="BH75" t="e">
        <f t="shared" si="34"/>
        <v>#DIV/0!</v>
      </c>
      <c r="BI75" t="e">
        <f t="shared" si="35"/>
        <v>#DIV/0!</v>
      </c>
      <c r="BJ75" t="e">
        <f t="shared" si="36"/>
        <v>#DIV/0!</v>
      </c>
      <c r="BK75" t="e">
        <f t="shared" si="37"/>
        <v>#DIV/0!</v>
      </c>
      <c r="BL75" t="e">
        <f t="shared" si="38"/>
        <v>#DIV/0!</v>
      </c>
      <c r="BM75" t="e">
        <f t="shared" si="39"/>
        <v>#DIV/0!</v>
      </c>
      <c r="BN75" t="e">
        <f t="shared" si="40"/>
        <v>#DIV/0!</v>
      </c>
      <c r="BO75" t="e">
        <f t="shared" si="41"/>
        <v>#DIV/0!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f t="shared" si="42"/>
        <v>1500.11</v>
      </c>
      <c r="CI75">
        <f t="shared" si="43"/>
        <v>1261.3071</v>
      </c>
      <c r="CJ75">
        <f t="shared" si="44"/>
        <v>0.84080974061902125</v>
      </c>
      <c r="CK75">
        <f t="shared" si="45"/>
        <v>0.16116279939471104</v>
      </c>
      <c r="CL75">
        <v>6</v>
      </c>
      <c r="CM75">
        <v>0.5</v>
      </c>
      <c r="CN75" t="s">
        <v>368</v>
      </c>
      <c r="CO75">
        <v>2</v>
      </c>
      <c r="CP75">
        <v>1657687174.0999999</v>
      </c>
      <c r="CQ75">
        <v>1464.0940000000001</v>
      </c>
      <c r="CR75">
        <v>1499.95</v>
      </c>
      <c r="CS75">
        <v>26.749700000000001</v>
      </c>
      <c r="CT75">
        <v>21.1553</v>
      </c>
      <c r="CU75">
        <v>1454.24</v>
      </c>
      <c r="CV75">
        <v>25.477699999999999</v>
      </c>
      <c r="CW75">
        <v>550.25099999999998</v>
      </c>
      <c r="CX75">
        <v>100.755</v>
      </c>
      <c r="CY75">
        <v>0.100066</v>
      </c>
      <c r="CZ75">
        <v>30.221</v>
      </c>
      <c r="DA75">
        <v>31.889800000000001</v>
      </c>
      <c r="DB75">
        <v>999.9</v>
      </c>
      <c r="DC75">
        <v>0</v>
      </c>
      <c r="DD75">
        <v>0</v>
      </c>
      <c r="DE75">
        <v>4996.25</v>
      </c>
      <c r="DF75">
        <v>0</v>
      </c>
      <c r="DG75">
        <v>1491.37</v>
      </c>
      <c r="DH75">
        <v>-36.011800000000001</v>
      </c>
      <c r="DI75">
        <v>1504.5</v>
      </c>
      <c r="DJ75">
        <v>1532.36</v>
      </c>
      <c r="DK75">
        <v>5.8092600000000001</v>
      </c>
      <c r="DL75">
        <v>1499.95</v>
      </c>
      <c r="DM75">
        <v>21.1553</v>
      </c>
      <c r="DN75">
        <v>2.7168000000000001</v>
      </c>
      <c r="DO75">
        <v>2.1314899999999999</v>
      </c>
      <c r="DP75">
        <v>22.3871</v>
      </c>
      <c r="DQ75">
        <v>18.456499999999998</v>
      </c>
      <c r="DR75">
        <v>1500.11</v>
      </c>
      <c r="DS75">
        <v>0.97300600000000004</v>
      </c>
      <c r="DT75">
        <v>2.69936E-2</v>
      </c>
      <c r="DU75">
        <v>0</v>
      </c>
      <c r="DV75">
        <v>2.5381</v>
      </c>
      <c r="DW75">
        <v>0</v>
      </c>
      <c r="DX75">
        <v>17082.8</v>
      </c>
      <c r="DY75">
        <v>13304.6</v>
      </c>
      <c r="DZ75">
        <v>41.436999999999998</v>
      </c>
      <c r="EA75">
        <v>43.75</v>
      </c>
      <c r="EB75">
        <v>42</v>
      </c>
      <c r="EC75">
        <v>42.811999999999998</v>
      </c>
      <c r="ED75">
        <v>41.436999999999998</v>
      </c>
      <c r="EE75">
        <v>1459.62</v>
      </c>
      <c r="EF75">
        <v>40.49</v>
      </c>
      <c r="EG75">
        <v>0</v>
      </c>
      <c r="EH75">
        <v>1657687175.0999999</v>
      </c>
      <c r="EI75">
        <v>0</v>
      </c>
      <c r="EJ75">
        <v>2.3449230769230769</v>
      </c>
      <c r="EK75">
        <v>1.186646150373508</v>
      </c>
      <c r="EL75">
        <v>-407.36751873353609</v>
      </c>
      <c r="EM75">
        <v>17102.06538461538</v>
      </c>
      <c r="EN75">
        <v>15</v>
      </c>
      <c r="EO75">
        <v>1657687210.0999999</v>
      </c>
      <c r="EP75" t="s">
        <v>1033</v>
      </c>
      <c r="EQ75">
        <v>1657687210.0999999</v>
      </c>
      <c r="ER75">
        <v>1657687199.0999999</v>
      </c>
      <c r="ES75">
        <v>52</v>
      </c>
      <c r="ET75">
        <v>0.13800000000000001</v>
      </c>
      <c r="EU75">
        <v>5.0000000000000001E-3</v>
      </c>
      <c r="EV75">
        <v>9.8539999999999992</v>
      </c>
      <c r="EW75">
        <v>1.272</v>
      </c>
      <c r="EX75">
        <v>1500</v>
      </c>
      <c r="EY75">
        <v>21</v>
      </c>
      <c r="EZ75">
        <v>0.06</v>
      </c>
      <c r="FA75">
        <v>0.02</v>
      </c>
      <c r="FB75">
        <v>-36.812704878048777</v>
      </c>
      <c r="FC75">
        <v>2.9926599303135819</v>
      </c>
      <c r="FD75">
        <v>0.31740893293653888</v>
      </c>
      <c r="FE75">
        <v>0</v>
      </c>
      <c r="FF75">
        <v>5.8172492682926826</v>
      </c>
      <c r="FG75">
        <v>-0.1088943554006906</v>
      </c>
      <c r="FH75">
        <v>1.1031728606613349E-2</v>
      </c>
      <c r="FI75">
        <v>1</v>
      </c>
      <c r="FJ75">
        <v>1</v>
      </c>
      <c r="FK75">
        <v>2</v>
      </c>
      <c r="FL75" t="s">
        <v>370</v>
      </c>
      <c r="FM75">
        <v>3.0518399999999999</v>
      </c>
      <c r="FN75">
        <v>2.7639999999999998</v>
      </c>
      <c r="FO75">
        <v>0.23846200000000001</v>
      </c>
      <c r="FP75">
        <v>0.24388199999999999</v>
      </c>
      <c r="FQ75">
        <v>0.123735</v>
      </c>
      <c r="FR75">
        <v>0.10874399999999999</v>
      </c>
      <c r="FS75">
        <v>23733.3</v>
      </c>
      <c r="FT75">
        <v>18524.400000000001</v>
      </c>
      <c r="FU75">
        <v>29312.5</v>
      </c>
      <c r="FV75">
        <v>24001.3</v>
      </c>
      <c r="FW75">
        <v>33524.9</v>
      </c>
      <c r="FX75">
        <v>31233.200000000001</v>
      </c>
      <c r="FY75">
        <v>42032.2</v>
      </c>
      <c r="FZ75">
        <v>39141.4</v>
      </c>
      <c r="GA75">
        <v>2.0042</v>
      </c>
      <c r="GB75">
        <v>1.8318000000000001</v>
      </c>
      <c r="GC75">
        <v>7.0478799999999994E-2</v>
      </c>
      <c r="GD75">
        <v>0</v>
      </c>
      <c r="GE75">
        <v>30.7453</v>
      </c>
      <c r="GF75">
        <v>999.9</v>
      </c>
      <c r="GG75">
        <v>44.1</v>
      </c>
      <c r="GH75">
        <v>38.6</v>
      </c>
      <c r="GI75">
        <v>30.099499999999999</v>
      </c>
      <c r="GJ75">
        <v>31.078499999999998</v>
      </c>
      <c r="GK75">
        <v>34.795699999999997</v>
      </c>
      <c r="GL75">
        <v>1</v>
      </c>
      <c r="GM75">
        <v>0.63077000000000005</v>
      </c>
      <c r="GN75">
        <v>3.9739599999999999</v>
      </c>
      <c r="GO75">
        <v>20.222999999999999</v>
      </c>
      <c r="GP75">
        <v>5.2234299999999996</v>
      </c>
      <c r="GQ75">
        <v>11.914099999999999</v>
      </c>
      <c r="GR75">
        <v>4.9638</v>
      </c>
      <c r="GS75">
        <v>3.29203</v>
      </c>
      <c r="GT75">
        <v>9999</v>
      </c>
      <c r="GU75">
        <v>9999</v>
      </c>
      <c r="GV75">
        <v>9999</v>
      </c>
      <c r="GW75">
        <v>994.6</v>
      </c>
      <c r="GX75">
        <v>1.8773299999999999</v>
      </c>
      <c r="GY75">
        <v>1.87574</v>
      </c>
      <c r="GZ75">
        <v>1.8744000000000001</v>
      </c>
      <c r="HA75">
        <v>1.87374</v>
      </c>
      <c r="HB75">
        <v>1.87504</v>
      </c>
      <c r="HC75">
        <v>1.8699699999999999</v>
      </c>
      <c r="HD75">
        <v>1.87422</v>
      </c>
      <c r="HE75">
        <v>1.87927</v>
      </c>
      <c r="HF75">
        <v>0</v>
      </c>
      <c r="HG75">
        <v>0</v>
      </c>
      <c r="HH75">
        <v>0</v>
      </c>
      <c r="HI75">
        <v>0</v>
      </c>
      <c r="HJ75" t="s">
        <v>371</v>
      </c>
      <c r="HK75" t="s">
        <v>372</v>
      </c>
      <c r="HL75" t="s">
        <v>373</v>
      </c>
      <c r="HM75" t="s">
        <v>780</v>
      </c>
      <c r="HN75" t="s">
        <v>780</v>
      </c>
      <c r="HO75" t="s">
        <v>373</v>
      </c>
      <c r="HP75">
        <v>0</v>
      </c>
      <c r="HQ75">
        <v>100</v>
      </c>
      <c r="HR75">
        <v>100</v>
      </c>
      <c r="HS75">
        <v>9.8539999999999992</v>
      </c>
      <c r="HT75">
        <v>1.272</v>
      </c>
      <c r="HU75">
        <v>5.6528034367819204</v>
      </c>
      <c r="HV75">
        <v>6.5289834966774643E-3</v>
      </c>
      <c r="HW75">
        <v>-3.637491770542342E-6</v>
      </c>
      <c r="HX75">
        <v>7.2908839589717725E-10</v>
      </c>
      <c r="HY75">
        <v>0.51315218532360629</v>
      </c>
      <c r="HZ75">
        <v>4.1963366034610879E-2</v>
      </c>
      <c r="IA75">
        <v>-4.0001743216473728E-4</v>
      </c>
      <c r="IB75">
        <v>9.9319402524137803E-6</v>
      </c>
      <c r="IC75">
        <v>1</v>
      </c>
      <c r="ID75">
        <v>2008</v>
      </c>
      <c r="IE75">
        <v>1</v>
      </c>
      <c r="IF75">
        <v>25</v>
      </c>
      <c r="IG75">
        <v>1.3</v>
      </c>
      <c r="IH75">
        <v>11.4</v>
      </c>
      <c r="II75">
        <v>3.0908199999999999</v>
      </c>
      <c r="IJ75">
        <v>2.4218799999999998</v>
      </c>
      <c r="IK75">
        <v>1.42578</v>
      </c>
      <c r="IL75">
        <v>2.2827099999999998</v>
      </c>
      <c r="IM75">
        <v>1.5478499999999999</v>
      </c>
      <c r="IN75">
        <v>2.3877000000000002</v>
      </c>
      <c r="IO75">
        <v>41.586599999999997</v>
      </c>
      <c r="IP75">
        <v>14.3422</v>
      </c>
      <c r="IQ75">
        <v>18</v>
      </c>
      <c r="IR75">
        <v>579.95299999999997</v>
      </c>
      <c r="IS75">
        <v>452.03</v>
      </c>
      <c r="IT75">
        <v>25.000599999999999</v>
      </c>
      <c r="IU75">
        <v>34.791400000000003</v>
      </c>
      <c r="IV75">
        <v>30.000399999999999</v>
      </c>
      <c r="IW75">
        <v>34.607199999999999</v>
      </c>
      <c r="IX75">
        <v>34.515999999999998</v>
      </c>
      <c r="IY75">
        <v>61.891300000000001</v>
      </c>
      <c r="IZ75">
        <v>31.726099999999999</v>
      </c>
      <c r="JA75">
        <v>0</v>
      </c>
      <c r="JB75">
        <v>25</v>
      </c>
      <c r="JC75">
        <v>1500</v>
      </c>
      <c r="JD75">
        <v>21.124400000000001</v>
      </c>
      <c r="JE75">
        <v>97.697000000000003</v>
      </c>
      <c r="JF75">
        <v>99.599900000000005</v>
      </c>
    </row>
    <row r="76" spans="1:266" x14ac:dyDescent="0.2">
      <c r="A76">
        <v>60</v>
      </c>
      <c r="B76">
        <v>1657687286.5</v>
      </c>
      <c r="C76">
        <v>9060</v>
      </c>
      <c r="D76" t="s">
        <v>1034</v>
      </c>
      <c r="E76" t="s">
        <v>1035</v>
      </c>
      <c r="F76" t="s">
        <v>366</v>
      </c>
      <c r="H76" t="s">
        <v>394</v>
      </c>
      <c r="I76" t="s">
        <v>395</v>
      </c>
      <c r="J76" t="s">
        <v>996</v>
      </c>
      <c r="K76">
        <v>1657687286.5</v>
      </c>
      <c r="L76">
        <f t="shared" si="0"/>
        <v>5.5564900479473048E-3</v>
      </c>
      <c r="M76">
        <f t="shared" si="1"/>
        <v>5.5564900479473049</v>
      </c>
      <c r="N76">
        <f t="shared" si="2"/>
        <v>24.922850930714699</v>
      </c>
      <c r="O76">
        <f t="shared" si="3"/>
        <v>1961.2249999999999</v>
      </c>
      <c r="P76">
        <f t="shared" si="4"/>
        <v>1796.4472660353053</v>
      </c>
      <c r="Q76">
        <f t="shared" si="5"/>
        <v>181.16949822739167</v>
      </c>
      <c r="R76">
        <f t="shared" si="6"/>
        <v>197.78713011998497</v>
      </c>
      <c r="S76">
        <f t="shared" si="7"/>
        <v>0.37528234796356352</v>
      </c>
      <c r="T76">
        <f t="shared" si="8"/>
        <v>1.9076158663376666</v>
      </c>
      <c r="U76">
        <f t="shared" si="9"/>
        <v>0.3385757214631151</v>
      </c>
      <c r="V76">
        <f t="shared" si="10"/>
        <v>0.21460778926070084</v>
      </c>
      <c r="W76">
        <f t="shared" si="11"/>
        <v>241.74756299999999</v>
      </c>
      <c r="X76">
        <f t="shared" si="12"/>
        <v>30.354228735466116</v>
      </c>
      <c r="Y76">
        <f t="shared" si="13"/>
        <v>30.354228735466116</v>
      </c>
      <c r="Z76">
        <f t="shared" si="14"/>
        <v>4.3479078688493704</v>
      </c>
      <c r="AA76">
        <f t="shared" si="15"/>
        <v>63.170135932353098</v>
      </c>
      <c r="AB76">
        <f t="shared" si="16"/>
        <v>2.7510939527056397</v>
      </c>
      <c r="AC76">
        <f t="shared" si="17"/>
        <v>4.3550546664197451</v>
      </c>
      <c r="AD76">
        <f t="shared" si="18"/>
        <v>1.5968139161437307</v>
      </c>
      <c r="AE76">
        <f t="shared" si="19"/>
        <v>-245.04121111447614</v>
      </c>
      <c r="AF76">
        <f t="shared" si="20"/>
        <v>2.948649942367576</v>
      </c>
      <c r="AG76">
        <f t="shared" si="21"/>
        <v>0.34494926900284428</v>
      </c>
      <c r="AH76">
        <f t="shared" si="22"/>
        <v>-4.8903105726250118E-5</v>
      </c>
      <c r="AI76">
        <v>0</v>
      </c>
      <c r="AJ76">
        <v>0</v>
      </c>
      <c r="AK76">
        <f t="shared" si="23"/>
        <v>1</v>
      </c>
      <c r="AL76">
        <f t="shared" si="24"/>
        <v>0</v>
      </c>
      <c r="AM76">
        <f t="shared" si="25"/>
        <v>25320.817902239651</v>
      </c>
      <c r="AN76" t="s">
        <v>367</v>
      </c>
      <c r="AO76" t="s">
        <v>367</v>
      </c>
      <c r="AP76">
        <v>0</v>
      </c>
      <c r="AQ76">
        <v>0</v>
      </c>
      <c r="AR76" t="e">
        <f t="shared" si="26"/>
        <v>#DIV/0!</v>
      </c>
      <c r="AS76">
        <v>0</v>
      </c>
      <c r="AT76" t="s">
        <v>367</v>
      </c>
      <c r="AU76" t="s">
        <v>367</v>
      </c>
      <c r="AV76">
        <v>0</v>
      </c>
      <c r="AW76">
        <v>0</v>
      </c>
      <c r="AX76" t="e">
        <f t="shared" si="27"/>
        <v>#DIV/0!</v>
      </c>
      <c r="AY76">
        <v>0.5</v>
      </c>
      <c r="AZ76">
        <f t="shared" si="28"/>
        <v>1261.2314999999999</v>
      </c>
      <c r="BA76">
        <f t="shared" si="29"/>
        <v>24.922850930714699</v>
      </c>
      <c r="BB76" t="e">
        <f t="shared" si="30"/>
        <v>#DIV/0!</v>
      </c>
      <c r="BC76">
        <f t="shared" si="31"/>
        <v>1.9760726663356171E-2</v>
      </c>
      <c r="BD76" t="e">
        <f t="shared" si="32"/>
        <v>#DIV/0!</v>
      </c>
      <c r="BE76" t="e">
        <f t="shared" si="33"/>
        <v>#DIV/0!</v>
      </c>
      <c r="BF76" t="s">
        <v>367</v>
      </c>
      <c r="BG76">
        <v>0</v>
      </c>
      <c r="BH76" t="e">
        <f t="shared" si="34"/>
        <v>#DIV/0!</v>
      </c>
      <c r="BI76" t="e">
        <f t="shared" si="35"/>
        <v>#DIV/0!</v>
      </c>
      <c r="BJ76" t="e">
        <f t="shared" si="36"/>
        <v>#DIV/0!</v>
      </c>
      <c r="BK76" t="e">
        <f t="shared" si="37"/>
        <v>#DIV/0!</v>
      </c>
      <c r="BL76" t="e">
        <f t="shared" si="38"/>
        <v>#DIV/0!</v>
      </c>
      <c r="BM76" t="e">
        <f t="shared" si="39"/>
        <v>#DIV/0!</v>
      </c>
      <c r="BN76" t="e">
        <f t="shared" si="40"/>
        <v>#DIV/0!</v>
      </c>
      <c r="BO76" t="e">
        <f t="shared" si="41"/>
        <v>#DIV/0!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f t="shared" si="42"/>
        <v>1500.02</v>
      </c>
      <c r="CI76">
        <f t="shared" si="43"/>
        <v>1261.2314999999999</v>
      </c>
      <c r="CJ76">
        <f t="shared" si="44"/>
        <v>0.84080978920281058</v>
      </c>
      <c r="CK76">
        <f t="shared" si="45"/>
        <v>0.16116289316142451</v>
      </c>
      <c r="CL76">
        <v>6</v>
      </c>
      <c r="CM76">
        <v>0.5</v>
      </c>
      <c r="CN76" t="s">
        <v>368</v>
      </c>
      <c r="CO76">
        <v>2</v>
      </c>
      <c r="CP76">
        <v>1657687286.5</v>
      </c>
      <c r="CQ76">
        <v>1961.2249999999999</v>
      </c>
      <c r="CR76">
        <v>2000.3</v>
      </c>
      <c r="CS76">
        <v>27.279399999999999</v>
      </c>
      <c r="CT76">
        <v>21.383400000000002</v>
      </c>
      <c r="CU76">
        <v>1950.85</v>
      </c>
      <c r="CV76">
        <v>25.775700000000001</v>
      </c>
      <c r="CW76">
        <v>550.02499999999998</v>
      </c>
      <c r="CX76">
        <v>100.749</v>
      </c>
      <c r="CY76">
        <v>9.9770600000000001E-2</v>
      </c>
      <c r="CZ76">
        <v>30.382899999999999</v>
      </c>
      <c r="DA76">
        <v>31.736499999999999</v>
      </c>
      <c r="DB76">
        <v>999.9</v>
      </c>
      <c r="DC76">
        <v>0</v>
      </c>
      <c r="DD76">
        <v>0</v>
      </c>
      <c r="DE76">
        <v>4981.88</v>
      </c>
      <c r="DF76">
        <v>0</v>
      </c>
      <c r="DG76">
        <v>1506.12</v>
      </c>
      <c r="DH76">
        <v>-39.354399999999998</v>
      </c>
      <c r="DI76">
        <v>2015.94</v>
      </c>
      <c r="DJ76">
        <v>2044.01</v>
      </c>
      <c r="DK76">
        <v>5.8959999999999999</v>
      </c>
      <c r="DL76">
        <v>2000.3</v>
      </c>
      <c r="DM76">
        <v>21.383400000000002</v>
      </c>
      <c r="DN76">
        <v>2.74837</v>
      </c>
      <c r="DO76">
        <v>2.1543600000000001</v>
      </c>
      <c r="DP76">
        <v>22.577200000000001</v>
      </c>
      <c r="DQ76">
        <v>18.626899999999999</v>
      </c>
      <c r="DR76">
        <v>1500.02</v>
      </c>
      <c r="DS76">
        <v>0.97300600000000004</v>
      </c>
      <c r="DT76">
        <v>2.69936E-2</v>
      </c>
      <c r="DU76">
        <v>0</v>
      </c>
      <c r="DV76">
        <v>2.4037999999999999</v>
      </c>
      <c r="DW76">
        <v>0</v>
      </c>
      <c r="DX76">
        <v>16932.7</v>
      </c>
      <c r="DY76">
        <v>13303.7</v>
      </c>
      <c r="DZ76">
        <v>41.625</v>
      </c>
      <c r="EA76">
        <v>44.125</v>
      </c>
      <c r="EB76">
        <v>42.311999999999998</v>
      </c>
      <c r="EC76">
        <v>43.125</v>
      </c>
      <c r="ED76">
        <v>41.75</v>
      </c>
      <c r="EE76">
        <v>1459.53</v>
      </c>
      <c r="EF76">
        <v>40.49</v>
      </c>
      <c r="EG76">
        <v>0</v>
      </c>
      <c r="EH76">
        <v>1657687287.3</v>
      </c>
      <c r="EI76">
        <v>0</v>
      </c>
      <c r="EJ76">
        <v>2.3866719999999999</v>
      </c>
      <c r="EK76">
        <v>0.86826923886344043</v>
      </c>
      <c r="EL76">
        <v>-205.74615467621939</v>
      </c>
      <c r="EM76">
        <v>16846.756000000001</v>
      </c>
      <c r="EN76">
        <v>15</v>
      </c>
      <c r="EO76">
        <v>1657687317</v>
      </c>
      <c r="EP76" t="s">
        <v>1036</v>
      </c>
      <c r="EQ76">
        <v>1657687317</v>
      </c>
      <c r="ER76">
        <v>1657687199.0999999</v>
      </c>
      <c r="ES76">
        <v>53</v>
      </c>
      <c r="ET76">
        <v>0.253</v>
      </c>
      <c r="EU76">
        <v>5.0000000000000001E-3</v>
      </c>
      <c r="EV76">
        <v>10.375</v>
      </c>
      <c r="EW76">
        <v>1.272</v>
      </c>
      <c r="EX76">
        <v>2000</v>
      </c>
      <c r="EY76">
        <v>21</v>
      </c>
      <c r="EZ76">
        <v>0.1</v>
      </c>
      <c r="FA76">
        <v>0.02</v>
      </c>
      <c r="FB76">
        <v>-39.881039024390248</v>
      </c>
      <c r="FC76">
        <v>4.6702306620208427</v>
      </c>
      <c r="FD76">
        <v>0.47916894412480743</v>
      </c>
      <c r="FE76">
        <v>0</v>
      </c>
      <c r="FF76">
        <v>5.8554726829268287</v>
      </c>
      <c r="FG76">
        <v>-0.1239125435540106</v>
      </c>
      <c r="FH76">
        <v>1.5250442940291089E-2</v>
      </c>
      <c r="FI76">
        <v>1</v>
      </c>
      <c r="FJ76">
        <v>1</v>
      </c>
      <c r="FK76">
        <v>2</v>
      </c>
      <c r="FL76" t="s">
        <v>370</v>
      </c>
      <c r="FM76">
        <v>3.0510999999999999</v>
      </c>
      <c r="FN76">
        <v>2.7636400000000001</v>
      </c>
      <c r="FO76">
        <v>0.28389900000000001</v>
      </c>
      <c r="FP76">
        <v>0.28895300000000002</v>
      </c>
      <c r="FQ76">
        <v>0.124699</v>
      </c>
      <c r="FR76">
        <v>0.109528</v>
      </c>
      <c r="FS76">
        <v>22302.9</v>
      </c>
      <c r="FT76">
        <v>17410.2</v>
      </c>
      <c r="FU76">
        <v>29305.5</v>
      </c>
      <c r="FV76">
        <v>23997.4</v>
      </c>
      <c r="FW76">
        <v>33481.4</v>
      </c>
      <c r="FX76">
        <v>31203.1</v>
      </c>
      <c r="FY76">
        <v>42021.3</v>
      </c>
      <c r="FZ76">
        <v>39135.9</v>
      </c>
      <c r="GA76">
        <v>2.00285</v>
      </c>
      <c r="GB76">
        <v>1.83223</v>
      </c>
      <c r="GC76">
        <v>4.25279E-2</v>
      </c>
      <c r="GD76">
        <v>0</v>
      </c>
      <c r="GE76">
        <v>31.045999999999999</v>
      </c>
      <c r="GF76">
        <v>999.9</v>
      </c>
      <c r="GG76">
        <v>44.2</v>
      </c>
      <c r="GH76">
        <v>38.700000000000003</v>
      </c>
      <c r="GI76">
        <v>30.3322</v>
      </c>
      <c r="GJ76">
        <v>31.028500000000001</v>
      </c>
      <c r="GK76">
        <v>35.100200000000001</v>
      </c>
      <c r="GL76">
        <v>1</v>
      </c>
      <c r="GM76">
        <v>0.63990100000000005</v>
      </c>
      <c r="GN76">
        <v>4.1510300000000004</v>
      </c>
      <c r="GO76">
        <v>20.218699999999998</v>
      </c>
      <c r="GP76">
        <v>5.2243300000000001</v>
      </c>
      <c r="GQ76">
        <v>11.914099999999999</v>
      </c>
      <c r="GR76">
        <v>4.9636500000000003</v>
      </c>
      <c r="GS76">
        <v>3.2919999999999998</v>
      </c>
      <c r="GT76">
        <v>9999</v>
      </c>
      <c r="GU76">
        <v>9999</v>
      </c>
      <c r="GV76">
        <v>9999</v>
      </c>
      <c r="GW76">
        <v>994.6</v>
      </c>
      <c r="GX76">
        <v>1.8774</v>
      </c>
      <c r="GY76">
        <v>1.8757600000000001</v>
      </c>
      <c r="GZ76">
        <v>1.87443</v>
      </c>
      <c r="HA76">
        <v>1.87374</v>
      </c>
      <c r="HB76">
        <v>1.8750599999999999</v>
      </c>
      <c r="HC76">
        <v>1.8700300000000001</v>
      </c>
      <c r="HD76">
        <v>1.8742399999999999</v>
      </c>
      <c r="HE76">
        <v>1.8792800000000001</v>
      </c>
      <c r="HF76">
        <v>0</v>
      </c>
      <c r="HG76">
        <v>0</v>
      </c>
      <c r="HH76">
        <v>0</v>
      </c>
      <c r="HI76">
        <v>0</v>
      </c>
      <c r="HJ76" t="s">
        <v>371</v>
      </c>
      <c r="HK76" t="s">
        <v>372</v>
      </c>
      <c r="HL76" t="s">
        <v>373</v>
      </c>
      <c r="HM76" t="s">
        <v>780</v>
      </c>
      <c r="HN76" t="s">
        <v>780</v>
      </c>
      <c r="HO76" t="s">
        <v>373</v>
      </c>
      <c r="HP76">
        <v>0</v>
      </c>
      <c r="HQ76">
        <v>100</v>
      </c>
      <c r="HR76">
        <v>100</v>
      </c>
      <c r="HS76">
        <v>10.375</v>
      </c>
      <c r="HT76">
        <v>1.5037</v>
      </c>
      <c r="HU76">
        <v>5.7900683228494483</v>
      </c>
      <c r="HV76">
        <v>6.5289834966774643E-3</v>
      </c>
      <c r="HW76">
        <v>-3.637491770542342E-6</v>
      </c>
      <c r="HX76">
        <v>7.2908839589717725E-10</v>
      </c>
      <c r="HY76">
        <v>0.51768037940032063</v>
      </c>
      <c r="HZ76">
        <v>4.1963366034610879E-2</v>
      </c>
      <c r="IA76">
        <v>-4.0001743216473728E-4</v>
      </c>
      <c r="IB76">
        <v>9.9319402524137803E-6</v>
      </c>
      <c r="IC76">
        <v>1</v>
      </c>
      <c r="ID76">
        <v>2008</v>
      </c>
      <c r="IE76">
        <v>1</v>
      </c>
      <c r="IF76">
        <v>25</v>
      </c>
      <c r="IG76">
        <v>1.3</v>
      </c>
      <c r="IH76">
        <v>1.5</v>
      </c>
      <c r="II76">
        <v>3.90259</v>
      </c>
      <c r="IJ76">
        <v>2.3852500000000001</v>
      </c>
      <c r="IK76">
        <v>1.42578</v>
      </c>
      <c r="IL76">
        <v>2.2814899999999998</v>
      </c>
      <c r="IM76">
        <v>1.5478499999999999</v>
      </c>
      <c r="IN76">
        <v>2.2753899999999998</v>
      </c>
      <c r="IO76">
        <v>41.717399999999998</v>
      </c>
      <c r="IP76">
        <v>14.315899999999999</v>
      </c>
      <c r="IQ76">
        <v>18</v>
      </c>
      <c r="IR76">
        <v>579.952</v>
      </c>
      <c r="IS76">
        <v>453.041</v>
      </c>
      <c r="IT76">
        <v>24.9998</v>
      </c>
      <c r="IU76">
        <v>34.922899999999998</v>
      </c>
      <c r="IV76">
        <v>30</v>
      </c>
      <c r="IW76">
        <v>34.720199999999998</v>
      </c>
      <c r="IX76">
        <v>34.623699999999999</v>
      </c>
      <c r="IY76">
        <v>78.138800000000003</v>
      </c>
      <c r="IZ76">
        <v>31.732800000000001</v>
      </c>
      <c r="JA76">
        <v>0</v>
      </c>
      <c r="JB76">
        <v>25</v>
      </c>
      <c r="JC76">
        <v>2000</v>
      </c>
      <c r="JD76">
        <v>21.359400000000001</v>
      </c>
      <c r="JE76">
        <v>97.672399999999996</v>
      </c>
      <c r="JF76">
        <v>99.584900000000005</v>
      </c>
    </row>
    <row r="77" spans="1:266" x14ac:dyDescent="0.2">
      <c r="A77">
        <v>61</v>
      </c>
      <c r="B77">
        <v>1657687526</v>
      </c>
      <c r="C77">
        <v>9299.5</v>
      </c>
      <c r="D77" t="s">
        <v>1037</v>
      </c>
      <c r="E77" t="s">
        <v>1038</v>
      </c>
      <c r="F77" t="s">
        <v>366</v>
      </c>
      <c r="H77" t="s">
        <v>394</v>
      </c>
      <c r="I77" t="s">
        <v>395</v>
      </c>
      <c r="J77" t="s">
        <v>996</v>
      </c>
      <c r="K77">
        <v>1657687526</v>
      </c>
      <c r="L77">
        <f t="shared" si="0"/>
        <v>6.0461820684636512E-3</v>
      </c>
      <c r="M77">
        <f t="shared" si="1"/>
        <v>6.0461820684636516</v>
      </c>
      <c r="N77">
        <f t="shared" si="2"/>
        <v>17.55312310396133</v>
      </c>
      <c r="O77">
        <f t="shared" si="3"/>
        <v>388.32299999999998</v>
      </c>
      <c r="P77">
        <f t="shared" si="4"/>
        <v>304.2912601177718</v>
      </c>
      <c r="Q77">
        <f t="shared" si="5"/>
        <v>30.690955252293076</v>
      </c>
      <c r="R77">
        <f t="shared" si="6"/>
        <v>39.166434855287996</v>
      </c>
      <c r="S77">
        <f t="shared" si="7"/>
        <v>0.41232258553354928</v>
      </c>
      <c r="T77">
        <f t="shared" si="8"/>
        <v>1.9043395405710586</v>
      </c>
      <c r="U77">
        <f t="shared" si="9"/>
        <v>0.3683979418405125</v>
      </c>
      <c r="V77">
        <f t="shared" si="10"/>
        <v>0.23380402561508296</v>
      </c>
      <c r="W77">
        <f t="shared" si="11"/>
        <v>241.74380807518639</v>
      </c>
      <c r="X77">
        <f t="shared" si="12"/>
        <v>30.42353188685701</v>
      </c>
      <c r="Y77">
        <f t="shared" si="13"/>
        <v>30.42353188685701</v>
      </c>
      <c r="Z77">
        <f t="shared" si="14"/>
        <v>4.3652003819929268</v>
      </c>
      <c r="AA77">
        <f t="shared" si="15"/>
        <v>62.637537125879362</v>
      </c>
      <c r="AB77">
        <f t="shared" si="16"/>
        <v>2.7684077102423998</v>
      </c>
      <c r="AC77">
        <f t="shared" si="17"/>
        <v>4.4197263131193623</v>
      </c>
      <c r="AD77">
        <f t="shared" si="18"/>
        <v>1.596792671750527</v>
      </c>
      <c r="AE77">
        <f t="shared" si="19"/>
        <v>-266.63662921924703</v>
      </c>
      <c r="AF77">
        <f t="shared" si="20"/>
        <v>22.275411748462371</v>
      </c>
      <c r="AG77">
        <f t="shared" si="21"/>
        <v>2.6146053037621941</v>
      </c>
      <c r="AH77">
        <f t="shared" si="22"/>
        <v>-2.8040918360581202E-3</v>
      </c>
      <c r="AI77">
        <v>0</v>
      </c>
      <c r="AJ77">
        <v>0</v>
      </c>
      <c r="AK77">
        <f t="shared" si="23"/>
        <v>1</v>
      </c>
      <c r="AL77">
        <f t="shared" si="24"/>
        <v>0</v>
      </c>
      <c r="AM77">
        <f t="shared" si="25"/>
        <v>25217.547581370854</v>
      </c>
      <c r="AN77" t="s">
        <v>367</v>
      </c>
      <c r="AO77" t="s">
        <v>367</v>
      </c>
      <c r="AP77">
        <v>0</v>
      </c>
      <c r="AQ77">
        <v>0</v>
      </c>
      <c r="AR77" t="e">
        <f t="shared" si="26"/>
        <v>#DIV/0!</v>
      </c>
      <c r="AS77">
        <v>0</v>
      </c>
      <c r="AT77" t="s">
        <v>367</v>
      </c>
      <c r="AU77" t="s">
        <v>367</v>
      </c>
      <c r="AV77">
        <v>0</v>
      </c>
      <c r="AW77">
        <v>0</v>
      </c>
      <c r="AX77" t="e">
        <f t="shared" si="27"/>
        <v>#DIV/0!</v>
      </c>
      <c r="AY77">
        <v>0.5</v>
      </c>
      <c r="AZ77">
        <f t="shared" si="28"/>
        <v>1261.2447005570914</v>
      </c>
      <c r="BA77">
        <f t="shared" si="29"/>
        <v>17.55312310396133</v>
      </c>
      <c r="BB77" t="e">
        <f t="shared" si="30"/>
        <v>#DIV/0!</v>
      </c>
      <c r="BC77">
        <f t="shared" si="31"/>
        <v>1.391730177039247E-2</v>
      </c>
      <c r="BD77" t="e">
        <f t="shared" si="32"/>
        <v>#DIV/0!</v>
      </c>
      <c r="BE77" t="e">
        <f t="shared" si="33"/>
        <v>#DIV/0!</v>
      </c>
      <c r="BF77" t="s">
        <v>367</v>
      </c>
      <c r="BG77">
        <v>0</v>
      </c>
      <c r="BH77" t="e">
        <f t="shared" si="34"/>
        <v>#DIV/0!</v>
      </c>
      <c r="BI77" t="e">
        <f t="shared" si="35"/>
        <v>#DIV/0!</v>
      </c>
      <c r="BJ77" t="e">
        <f t="shared" si="36"/>
        <v>#DIV/0!</v>
      </c>
      <c r="BK77" t="e">
        <f t="shared" si="37"/>
        <v>#DIV/0!</v>
      </c>
      <c r="BL77" t="e">
        <f t="shared" si="38"/>
        <v>#DIV/0!</v>
      </c>
      <c r="BM77" t="e">
        <f t="shared" si="39"/>
        <v>#DIV/0!</v>
      </c>
      <c r="BN77" t="e">
        <f t="shared" si="40"/>
        <v>#DIV/0!</v>
      </c>
      <c r="BO77" t="e">
        <f t="shared" si="41"/>
        <v>#DIV/0!</v>
      </c>
      <c r="BP77" t="s">
        <v>367</v>
      </c>
      <c r="BQ77" t="s">
        <v>367</v>
      </c>
      <c r="BR77" t="s">
        <v>367</v>
      </c>
      <c r="BS77" t="s">
        <v>367</v>
      </c>
      <c r="BT77" t="s">
        <v>367</v>
      </c>
      <c r="BU77" t="s">
        <v>367</v>
      </c>
      <c r="BV77" t="s">
        <v>367</v>
      </c>
      <c r="BW77" t="s">
        <v>367</v>
      </c>
      <c r="BX77" t="s">
        <v>367</v>
      </c>
      <c r="BY77" t="s">
        <v>367</v>
      </c>
      <c r="BZ77" t="s">
        <v>367</v>
      </c>
      <c r="CA77" t="s">
        <v>367</v>
      </c>
      <c r="CB77" t="s">
        <v>367</v>
      </c>
      <c r="CC77" t="s">
        <v>367</v>
      </c>
      <c r="CD77" t="s">
        <v>367</v>
      </c>
      <c r="CE77" t="s">
        <v>367</v>
      </c>
      <c r="CF77" t="s">
        <v>367</v>
      </c>
      <c r="CG77" t="s">
        <v>367</v>
      </c>
      <c r="CH77">
        <f t="shared" si="42"/>
        <v>1500.04</v>
      </c>
      <c r="CI77">
        <f t="shared" si="43"/>
        <v>1261.2447005570914</v>
      </c>
      <c r="CJ77">
        <f t="shared" si="44"/>
        <v>0.84080737884129186</v>
      </c>
      <c r="CK77">
        <f t="shared" si="45"/>
        <v>0.16115824116369323</v>
      </c>
      <c r="CL77">
        <v>6</v>
      </c>
      <c r="CM77">
        <v>0.5</v>
      </c>
      <c r="CN77" t="s">
        <v>368</v>
      </c>
      <c r="CO77">
        <v>2</v>
      </c>
      <c r="CP77">
        <v>1657687526</v>
      </c>
      <c r="CQ77">
        <v>388.32299999999998</v>
      </c>
      <c r="CR77">
        <v>410.02</v>
      </c>
      <c r="CS77">
        <v>27.447900000000001</v>
      </c>
      <c r="CT77">
        <v>21.036999999999999</v>
      </c>
      <c r="CU77">
        <v>381.43299999999999</v>
      </c>
      <c r="CV77">
        <v>25.9376</v>
      </c>
      <c r="CW77">
        <v>550.33399999999995</v>
      </c>
      <c r="CX77">
        <v>100.76</v>
      </c>
      <c r="CY77">
        <v>0.100456</v>
      </c>
      <c r="CZ77">
        <v>30.640499999999999</v>
      </c>
      <c r="DA77">
        <v>33.0246</v>
      </c>
      <c r="DB77">
        <v>999.9</v>
      </c>
      <c r="DC77">
        <v>0</v>
      </c>
      <c r="DD77">
        <v>0</v>
      </c>
      <c r="DE77">
        <v>4967.5</v>
      </c>
      <c r="DF77">
        <v>0</v>
      </c>
      <c r="DG77">
        <v>1522.76</v>
      </c>
      <c r="DH77">
        <v>-20.543099999999999</v>
      </c>
      <c r="DI77">
        <v>400.46899999999999</v>
      </c>
      <c r="DJ77">
        <v>418.83100000000002</v>
      </c>
      <c r="DK77">
        <v>6.4109100000000003</v>
      </c>
      <c r="DL77">
        <v>410.02</v>
      </c>
      <c r="DM77">
        <v>21.036999999999999</v>
      </c>
      <c r="DN77">
        <v>2.76566</v>
      </c>
      <c r="DO77">
        <v>2.1196899999999999</v>
      </c>
      <c r="DP77">
        <v>22.680499999999999</v>
      </c>
      <c r="DQ77">
        <v>18.367999999999999</v>
      </c>
      <c r="DR77">
        <v>1500.04</v>
      </c>
      <c r="DS77">
        <v>0.97299599999999997</v>
      </c>
      <c r="DT77">
        <v>2.7003699999999999E-2</v>
      </c>
      <c r="DU77">
        <v>0</v>
      </c>
      <c r="DV77">
        <v>683.65700000000004</v>
      </c>
      <c r="DW77">
        <v>4.9993100000000004</v>
      </c>
      <c r="DX77">
        <v>15955.9</v>
      </c>
      <c r="DY77">
        <v>13259.6</v>
      </c>
      <c r="DZ77">
        <v>42.375</v>
      </c>
      <c r="EA77">
        <v>44.25</v>
      </c>
      <c r="EB77">
        <v>42.5</v>
      </c>
      <c r="EC77">
        <v>43.625</v>
      </c>
      <c r="ED77">
        <v>43.5</v>
      </c>
      <c r="EE77">
        <v>1454.67</v>
      </c>
      <c r="EF77">
        <v>40.369999999999997</v>
      </c>
      <c r="EG77">
        <v>0</v>
      </c>
      <c r="EH77">
        <v>6.5</v>
      </c>
      <c r="EI77">
        <v>0</v>
      </c>
      <c r="EJ77">
        <v>693.00957692307691</v>
      </c>
      <c r="EK77">
        <v>32.848577124131609</v>
      </c>
      <c r="EL77">
        <v>31152.557606362221</v>
      </c>
      <c r="EM77">
        <v>22032.815384615391</v>
      </c>
      <c r="EN77">
        <v>15</v>
      </c>
      <c r="EO77">
        <v>1657687548.5</v>
      </c>
      <c r="EP77" t="s">
        <v>1039</v>
      </c>
      <c r="EQ77">
        <v>1657687548.5</v>
      </c>
      <c r="ER77">
        <v>1657687199.0999999</v>
      </c>
      <c r="ES77">
        <v>54</v>
      </c>
      <c r="ET77">
        <v>-1.2350000000000001</v>
      </c>
      <c r="EU77">
        <v>5.0000000000000001E-3</v>
      </c>
      <c r="EV77">
        <v>6.89</v>
      </c>
      <c r="EW77">
        <v>1.272</v>
      </c>
      <c r="EX77">
        <v>408</v>
      </c>
      <c r="EY77">
        <v>21</v>
      </c>
      <c r="EZ77">
        <v>0.17</v>
      </c>
      <c r="FA77">
        <v>0.02</v>
      </c>
      <c r="FB77">
        <v>-20.349945000000002</v>
      </c>
      <c r="FC77">
        <v>-0.1098393996247094</v>
      </c>
      <c r="FD77">
        <v>3.8949871309158363E-2</v>
      </c>
      <c r="FE77">
        <v>0</v>
      </c>
      <c r="FF77">
        <v>6.2892960000000002</v>
      </c>
      <c r="FG77">
        <v>-0.75864742964353493</v>
      </c>
      <c r="FH77">
        <v>8.8814037426523954E-2</v>
      </c>
      <c r="FI77">
        <v>0</v>
      </c>
      <c r="FJ77">
        <v>0</v>
      </c>
      <c r="FK77">
        <v>2</v>
      </c>
      <c r="FL77" t="s">
        <v>408</v>
      </c>
      <c r="FM77">
        <v>3.0522</v>
      </c>
      <c r="FN77">
        <v>2.7642600000000002</v>
      </c>
      <c r="FO77">
        <v>9.5448699999999997E-2</v>
      </c>
      <c r="FP77">
        <v>0.10141799999999999</v>
      </c>
      <c r="FQ77">
        <v>0.12531700000000001</v>
      </c>
      <c r="FR77">
        <v>0.108351</v>
      </c>
      <c r="FS77">
        <v>28217.9</v>
      </c>
      <c r="FT77">
        <v>22038.5</v>
      </c>
      <c r="FU77">
        <v>29324.2</v>
      </c>
      <c r="FV77">
        <v>24013.200000000001</v>
      </c>
      <c r="FW77">
        <v>33466.800000000003</v>
      </c>
      <c r="FX77">
        <v>31257.1</v>
      </c>
      <c r="FY77">
        <v>42043.4</v>
      </c>
      <c r="FZ77">
        <v>39160.6</v>
      </c>
      <c r="GA77">
        <v>2.0059999999999998</v>
      </c>
      <c r="GB77">
        <v>1.8291500000000001</v>
      </c>
      <c r="GC77">
        <v>0.124935</v>
      </c>
      <c r="GD77">
        <v>0</v>
      </c>
      <c r="GE77">
        <v>30.998100000000001</v>
      </c>
      <c r="GF77">
        <v>999.9</v>
      </c>
      <c r="GG77">
        <v>44.3</v>
      </c>
      <c r="GH77">
        <v>38.799999999999997</v>
      </c>
      <c r="GI77">
        <v>30.560700000000001</v>
      </c>
      <c r="GJ77">
        <v>30.788499999999999</v>
      </c>
      <c r="GK77">
        <v>35.340499999999999</v>
      </c>
      <c r="GL77">
        <v>1</v>
      </c>
      <c r="GM77">
        <v>0.61047300000000004</v>
      </c>
      <c r="GN77">
        <v>4.1033299999999997</v>
      </c>
      <c r="GO77">
        <v>20.2179</v>
      </c>
      <c r="GP77">
        <v>5.2253800000000004</v>
      </c>
      <c r="GQ77">
        <v>11.914099999999999</v>
      </c>
      <c r="GR77">
        <v>4.9637500000000001</v>
      </c>
      <c r="GS77">
        <v>3.2919999999999998</v>
      </c>
      <c r="GT77">
        <v>9999</v>
      </c>
      <c r="GU77">
        <v>9999</v>
      </c>
      <c r="GV77">
        <v>9999</v>
      </c>
      <c r="GW77">
        <v>994.7</v>
      </c>
      <c r="GX77">
        <v>1.87744</v>
      </c>
      <c r="GY77">
        <v>1.8757600000000001</v>
      </c>
      <c r="GZ77">
        <v>1.87446</v>
      </c>
      <c r="HA77">
        <v>1.87378</v>
      </c>
      <c r="HB77">
        <v>1.8751</v>
      </c>
      <c r="HC77">
        <v>1.87008</v>
      </c>
      <c r="HD77">
        <v>1.8742399999999999</v>
      </c>
      <c r="HE77">
        <v>1.87927</v>
      </c>
      <c r="HF77">
        <v>0</v>
      </c>
      <c r="HG77">
        <v>0</v>
      </c>
      <c r="HH77">
        <v>0</v>
      </c>
      <c r="HI77">
        <v>0</v>
      </c>
      <c r="HJ77" t="s">
        <v>371</v>
      </c>
      <c r="HK77" t="s">
        <v>372</v>
      </c>
      <c r="HL77" t="s">
        <v>373</v>
      </c>
      <c r="HM77" t="s">
        <v>780</v>
      </c>
      <c r="HN77" t="s">
        <v>780</v>
      </c>
      <c r="HO77" t="s">
        <v>373</v>
      </c>
      <c r="HP77">
        <v>0</v>
      </c>
      <c r="HQ77">
        <v>100</v>
      </c>
      <c r="HR77">
        <v>100</v>
      </c>
      <c r="HS77">
        <v>6.89</v>
      </c>
      <c r="HT77">
        <v>1.5103</v>
      </c>
      <c r="HU77">
        <v>6.0418716461360553</v>
      </c>
      <c r="HV77">
        <v>6.5289834966774643E-3</v>
      </c>
      <c r="HW77">
        <v>-3.637491770542342E-6</v>
      </c>
      <c r="HX77">
        <v>7.2908839589717725E-10</v>
      </c>
      <c r="HY77">
        <v>0.51768037940032063</v>
      </c>
      <c r="HZ77">
        <v>4.1963366034610879E-2</v>
      </c>
      <c r="IA77">
        <v>-4.0001743216473728E-4</v>
      </c>
      <c r="IB77">
        <v>9.9319402524137803E-6</v>
      </c>
      <c r="IC77">
        <v>1</v>
      </c>
      <c r="ID77">
        <v>2008</v>
      </c>
      <c r="IE77">
        <v>1</v>
      </c>
      <c r="IF77">
        <v>25</v>
      </c>
      <c r="IG77">
        <v>3.5</v>
      </c>
      <c r="IH77">
        <v>5.4</v>
      </c>
      <c r="II77">
        <v>1.0595699999999999</v>
      </c>
      <c r="IJ77">
        <v>2.4414099999999999</v>
      </c>
      <c r="IK77">
        <v>1.42578</v>
      </c>
      <c r="IL77">
        <v>2.2814899999999998</v>
      </c>
      <c r="IM77">
        <v>1.5478499999999999</v>
      </c>
      <c r="IN77">
        <v>2.4267599999999998</v>
      </c>
      <c r="IO77">
        <v>41.901200000000003</v>
      </c>
      <c r="IP77">
        <v>14.2896</v>
      </c>
      <c r="IQ77">
        <v>18</v>
      </c>
      <c r="IR77">
        <v>580.36800000000005</v>
      </c>
      <c r="IS77">
        <v>449.65100000000001</v>
      </c>
      <c r="IT77">
        <v>24.9999</v>
      </c>
      <c r="IU77">
        <v>34.642099999999999</v>
      </c>
      <c r="IV77">
        <v>29.999300000000002</v>
      </c>
      <c r="IW77">
        <v>34.505000000000003</v>
      </c>
      <c r="IX77">
        <v>34.408499999999997</v>
      </c>
      <c r="IY77">
        <v>21.2256</v>
      </c>
      <c r="IZ77">
        <v>33.341299999999997</v>
      </c>
      <c r="JA77">
        <v>0</v>
      </c>
      <c r="JB77">
        <v>25</v>
      </c>
      <c r="JC77">
        <v>410</v>
      </c>
      <c r="JD77">
        <v>20.837</v>
      </c>
      <c r="JE77">
        <v>97.728099999999998</v>
      </c>
      <c r="JF77">
        <v>99.648899999999998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47304-E126-D244-8643-081959F0DCB0}">
  <dimension ref="A2:JF46"/>
  <sheetViews>
    <sheetView topLeftCell="A3" workbookViewId="0">
      <selection activeCell="H21" sqref="H21"/>
    </sheetView>
  </sheetViews>
  <sheetFormatPr baseColWidth="10" defaultColWidth="8.83203125" defaultRowHeight="16" x14ac:dyDescent="0.2"/>
  <sheetData>
    <row r="2" spans="1:266" x14ac:dyDescent="0.2">
      <c r="A2" t="s">
        <v>6</v>
      </c>
      <c r="B2" t="s">
        <v>7</v>
      </c>
      <c r="C2" t="s">
        <v>8</v>
      </c>
    </row>
    <row r="3" spans="1:266" x14ac:dyDescent="0.2">
      <c r="B3">
        <v>4</v>
      </c>
      <c r="C3">
        <v>21</v>
      </c>
    </row>
    <row r="4" spans="1:266" x14ac:dyDescent="0.2">
      <c r="A4" t="s">
        <v>9</v>
      </c>
      <c r="B4" t="s">
        <v>10</v>
      </c>
      <c r="C4" t="s">
        <v>11</v>
      </c>
      <c r="D4" t="s">
        <v>12</v>
      </c>
      <c r="E4" t="s">
        <v>13</v>
      </c>
      <c r="F4" t="s">
        <v>14</v>
      </c>
      <c r="G4" t="s">
        <v>15</v>
      </c>
      <c r="H4" t="s">
        <v>16</v>
      </c>
      <c r="I4" t="s">
        <v>17</v>
      </c>
      <c r="J4" t="s">
        <v>18</v>
      </c>
      <c r="K4" t="s">
        <v>19</v>
      </c>
    </row>
    <row r="5" spans="1:266" x14ac:dyDescent="0.2">
      <c r="B5" t="s">
        <v>20</v>
      </c>
      <c r="C5" t="s">
        <v>21</v>
      </c>
      <c r="D5">
        <v>0.57799999999999996</v>
      </c>
      <c r="E5">
        <v>0.52297389999999999</v>
      </c>
      <c r="F5">
        <v>3.7402519999999999E-3</v>
      </c>
      <c r="G5">
        <v>-6.1979609999999997E-2</v>
      </c>
      <c r="H5">
        <v>-5.6085859999999996E-3</v>
      </c>
      <c r="I5">
        <v>1</v>
      </c>
      <c r="J5">
        <v>6</v>
      </c>
      <c r="K5">
        <v>96.9</v>
      </c>
    </row>
    <row r="6" spans="1:266" x14ac:dyDescent="0.2">
      <c r="A6" t="s">
        <v>22</v>
      </c>
      <c r="B6" t="s">
        <v>23</v>
      </c>
      <c r="C6" t="s">
        <v>24</v>
      </c>
      <c r="D6" t="s">
        <v>25</v>
      </c>
      <c r="E6" t="s">
        <v>26</v>
      </c>
    </row>
    <row r="7" spans="1:266" x14ac:dyDescent="0.2">
      <c r="B7">
        <v>0</v>
      </c>
      <c r="C7">
        <v>0</v>
      </c>
      <c r="D7">
        <v>0</v>
      </c>
      <c r="E7">
        <v>1</v>
      </c>
    </row>
    <row r="8" spans="1:266" x14ac:dyDescent="0.2">
      <c r="A8" t="s">
        <v>27</v>
      </c>
      <c r="B8" t="s">
        <v>28</v>
      </c>
      <c r="C8" t="s">
        <v>29</v>
      </c>
      <c r="D8" t="s">
        <v>30</v>
      </c>
      <c r="E8" t="s">
        <v>31</v>
      </c>
      <c r="F8" t="s">
        <v>32</v>
      </c>
      <c r="G8" t="s">
        <v>33</v>
      </c>
      <c r="H8" t="s">
        <v>34</v>
      </c>
      <c r="I8" t="s">
        <v>35</v>
      </c>
      <c r="J8" t="s">
        <v>36</v>
      </c>
      <c r="K8" t="s">
        <v>37</v>
      </c>
      <c r="L8" t="s">
        <v>38</v>
      </c>
      <c r="M8" t="s">
        <v>39</v>
      </c>
      <c r="N8" t="s">
        <v>40</v>
      </c>
      <c r="O8" t="s">
        <v>41</v>
      </c>
      <c r="P8" t="s">
        <v>42</v>
      </c>
      <c r="Q8" t="s">
        <v>43</v>
      </c>
    </row>
    <row r="9" spans="1:266" x14ac:dyDescent="0.2">
      <c r="B9" t="s">
        <v>44</v>
      </c>
      <c r="C9" t="s">
        <v>45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0.19109999999999999</v>
      </c>
      <c r="L9">
        <v>0.1512</v>
      </c>
      <c r="M9">
        <v>0.161</v>
      </c>
      <c r="N9">
        <v>0.22620000000000001</v>
      </c>
      <c r="O9">
        <v>0.1575</v>
      </c>
      <c r="P9">
        <v>0.15959999999999999</v>
      </c>
      <c r="Q9">
        <v>0.2175</v>
      </c>
    </row>
    <row r="10" spans="1:266" x14ac:dyDescent="0.2">
      <c r="A10" t="s">
        <v>46</v>
      </c>
      <c r="B10" t="s">
        <v>47</v>
      </c>
      <c r="C10" t="s">
        <v>48</v>
      </c>
      <c r="D10" t="s">
        <v>49</v>
      </c>
      <c r="E10" t="s">
        <v>50</v>
      </c>
      <c r="F10" t="s">
        <v>51</v>
      </c>
    </row>
    <row r="11" spans="1:266" x14ac:dyDescent="0.2">
      <c r="B11">
        <v>0</v>
      </c>
      <c r="C11">
        <v>0</v>
      </c>
      <c r="D11">
        <v>1</v>
      </c>
      <c r="E11">
        <v>0</v>
      </c>
      <c r="F11">
        <v>1</v>
      </c>
    </row>
    <row r="12" spans="1:266" x14ac:dyDescent="0.2">
      <c r="A12" t="s">
        <v>52</v>
      </c>
      <c r="B12" t="s">
        <v>53</v>
      </c>
      <c r="C12" t="s">
        <v>54</v>
      </c>
      <c r="D12" t="s">
        <v>55</v>
      </c>
      <c r="E12" t="s">
        <v>56</v>
      </c>
      <c r="F12" t="s">
        <v>57</v>
      </c>
      <c r="G12" t="s">
        <v>58</v>
      </c>
      <c r="H12" t="s">
        <v>59</v>
      </c>
    </row>
    <row r="13" spans="1:266" x14ac:dyDescent="0.2">
      <c r="B13">
        <v>-6276</v>
      </c>
      <c r="C13">
        <v>6.6</v>
      </c>
      <c r="D13">
        <v>1.7090000000000001E-5</v>
      </c>
      <c r="E13">
        <v>3.11</v>
      </c>
      <c r="F13" t="s">
        <v>859</v>
      </c>
      <c r="G13" t="s">
        <v>860</v>
      </c>
      <c r="H13">
        <v>0</v>
      </c>
    </row>
    <row r="14" spans="1:266" x14ac:dyDescent="0.2">
      <c r="A14" t="s">
        <v>62</v>
      </c>
      <c r="B14" t="s">
        <v>62</v>
      </c>
      <c r="C14" t="s">
        <v>62</v>
      </c>
      <c r="D14" t="s">
        <v>62</v>
      </c>
      <c r="E14" t="s">
        <v>62</v>
      </c>
      <c r="F14" t="s">
        <v>62</v>
      </c>
      <c r="G14" t="s">
        <v>63</v>
      </c>
      <c r="H14" t="s">
        <v>63</v>
      </c>
      <c r="I14" t="s">
        <v>63</v>
      </c>
      <c r="J14" t="s">
        <v>63</v>
      </c>
      <c r="K14" t="s">
        <v>64</v>
      </c>
      <c r="L14" t="s">
        <v>64</v>
      </c>
      <c r="M14" t="s">
        <v>64</v>
      </c>
      <c r="N14" t="s">
        <v>64</v>
      </c>
      <c r="O14" t="s">
        <v>64</v>
      </c>
      <c r="P14" t="s">
        <v>64</v>
      </c>
      <c r="Q14" t="s">
        <v>64</v>
      </c>
      <c r="R14" t="s">
        <v>64</v>
      </c>
      <c r="S14" t="s">
        <v>64</v>
      </c>
      <c r="T14" t="s">
        <v>64</v>
      </c>
      <c r="U14" t="s">
        <v>64</v>
      </c>
      <c r="V14" t="s">
        <v>64</v>
      </c>
      <c r="W14" t="s">
        <v>64</v>
      </c>
      <c r="X14" t="s">
        <v>64</v>
      </c>
      <c r="Y14" t="s">
        <v>64</v>
      </c>
      <c r="Z14" t="s">
        <v>64</v>
      </c>
      <c r="AA14" t="s">
        <v>64</v>
      </c>
      <c r="AB14" t="s">
        <v>64</v>
      </c>
      <c r="AC14" t="s">
        <v>64</v>
      </c>
      <c r="AD14" t="s">
        <v>64</v>
      </c>
      <c r="AE14" t="s">
        <v>64</v>
      </c>
      <c r="AF14" t="s">
        <v>64</v>
      </c>
      <c r="AG14" t="s">
        <v>64</v>
      </c>
      <c r="AH14" t="s">
        <v>64</v>
      </c>
      <c r="AI14" t="s">
        <v>65</v>
      </c>
      <c r="AJ14" t="s">
        <v>65</v>
      </c>
      <c r="AK14" t="s">
        <v>65</v>
      </c>
      <c r="AL14" t="s">
        <v>65</v>
      </c>
      <c r="AM14" t="s">
        <v>65</v>
      </c>
      <c r="AN14" t="s">
        <v>66</v>
      </c>
      <c r="AO14" t="s">
        <v>66</v>
      </c>
      <c r="AP14" t="s">
        <v>66</v>
      </c>
      <c r="AQ14" t="s">
        <v>66</v>
      </c>
      <c r="AR14" t="s">
        <v>66</v>
      </c>
      <c r="AS14" t="s">
        <v>66</v>
      </c>
      <c r="AT14" t="s">
        <v>66</v>
      </c>
      <c r="AU14" t="s">
        <v>66</v>
      </c>
      <c r="AV14" t="s">
        <v>66</v>
      </c>
      <c r="AW14" t="s">
        <v>66</v>
      </c>
      <c r="AX14" t="s">
        <v>66</v>
      </c>
      <c r="AY14" t="s">
        <v>66</v>
      </c>
      <c r="AZ14" t="s">
        <v>66</v>
      </c>
      <c r="BA14" t="s">
        <v>66</v>
      </c>
      <c r="BB14" t="s">
        <v>66</v>
      </c>
      <c r="BC14" t="s">
        <v>66</v>
      </c>
      <c r="BD14" t="s">
        <v>66</v>
      </c>
      <c r="BE14" t="s">
        <v>66</v>
      </c>
      <c r="BF14" t="s">
        <v>66</v>
      </c>
      <c r="BG14" t="s">
        <v>66</v>
      </c>
      <c r="BH14" t="s">
        <v>66</v>
      </c>
      <c r="BI14" t="s">
        <v>66</v>
      </c>
      <c r="BJ14" t="s">
        <v>66</v>
      </c>
      <c r="BK14" t="s">
        <v>66</v>
      </c>
      <c r="BL14" t="s">
        <v>66</v>
      </c>
      <c r="BM14" t="s">
        <v>66</v>
      </c>
      <c r="BN14" t="s">
        <v>66</v>
      </c>
      <c r="BO14" t="s">
        <v>66</v>
      </c>
      <c r="BP14" t="s">
        <v>67</v>
      </c>
      <c r="BQ14" t="s">
        <v>67</v>
      </c>
      <c r="BR14" t="s">
        <v>67</v>
      </c>
      <c r="BS14" t="s">
        <v>67</v>
      </c>
      <c r="BT14" t="s">
        <v>67</v>
      </c>
      <c r="BU14" t="s">
        <v>67</v>
      </c>
      <c r="BV14" t="s">
        <v>67</v>
      </c>
      <c r="BW14" t="s">
        <v>67</v>
      </c>
      <c r="BX14" t="s">
        <v>68</v>
      </c>
      <c r="BY14" t="s">
        <v>68</v>
      </c>
      <c r="BZ14" t="s">
        <v>68</v>
      </c>
      <c r="CA14" t="s">
        <v>68</v>
      </c>
      <c r="CB14" t="s">
        <v>68</v>
      </c>
      <c r="CC14" t="s">
        <v>68</v>
      </c>
      <c r="CD14" t="s">
        <v>68</v>
      </c>
      <c r="CE14" t="s">
        <v>68</v>
      </c>
      <c r="CF14" t="s">
        <v>68</v>
      </c>
      <c r="CG14" t="s">
        <v>68</v>
      </c>
      <c r="CH14" t="s">
        <v>69</v>
      </c>
      <c r="CI14" t="s">
        <v>69</v>
      </c>
      <c r="CJ14" t="s">
        <v>69</v>
      </c>
      <c r="CK14" t="s">
        <v>69</v>
      </c>
      <c r="CL14" t="s">
        <v>70</v>
      </c>
      <c r="CM14" t="s">
        <v>70</v>
      </c>
      <c r="CN14" t="s">
        <v>70</v>
      </c>
      <c r="CO14" t="s">
        <v>70</v>
      </c>
      <c r="CP14" t="s">
        <v>71</v>
      </c>
      <c r="CQ14" t="s">
        <v>71</v>
      </c>
      <c r="CR14" t="s">
        <v>71</v>
      </c>
      <c r="CS14" t="s">
        <v>71</v>
      </c>
      <c r="CT14" t="s">
        <v>71</v>
      </c>
      <c r="CU14" t="s">
        <v>71</v>
      </c>
      <c r="CV14" t="s">
        <v>71</v>
      </c>
      <c r="CW14" t="s">
        <v>71</v>
      </c>
      <c r="CX14" t="s">
        <v>71</v>
      </c>
      <c r="CY14" t="s">
        <v>71</v>
      </c>
      <c r="CZ14" t="s">
        <v>71</v>
      </c>
      <c r="DA14" t="s">
        <v>71</v>
      </c>
      <c r="DB14" t="s">
        <v>71</v>
      </c>
      <c r="DC14" t="s">
        <v>71</v>
      </c>
      <c r="DD14" t="s">
        <v>71</v>
      </c>
      <c r="DE14" t="s">
        <v>71</v>
      </c>
      <c r="DF14" t="s">
        <v>71</v>
      </c>
      <c r="DG14" t="s">
        <v>71</v>
      </c>
      <c r="DH14" t="s">
        <v>72</v>
      </c>
      <c r="DI14" t="s">
        <v>72</v>
      </c>
      <c r="DJ14" t="s">
        <v>72</v>
      </c>
      <c r="DK14" t="s">
        <v>72</v>
      </c>
      <c r="DL14" t="s">
        <v>72</v>
      </c>
      <c r="DM14" t="s">
        <v>72</v>
      </c>
      <c r="DN14" t="s">
        <v>72</v>
      </c>
      <c r="DO14" t="s">
        <v>72</v>
      </c>
      <c r="DP14" t="s">
        <v>72</v>
      </c>
      <c r="DQ14" t="s">
        <v>72</v>
      </c>
      <c r="DR14" t="s">
        <v>73</v>
      </c>
      <c r="DS14" t="s">
        <v>73</v>
      </c>
      <c r="DT14" t="s">
        <v>73</v>
      </c>
      <c r="DU14" t="s">
        <v>73</v>
      </c>
      <c r="DV14" t="s">
        <v>73</v>
      </c>
      <c r="DW14" t="s">
        <v>73</v>
      </c>
      <c r="DX14" t="s">
        <v>73</v>
      </c>
      <c r="DY14" t="s">
        <v>73</v>
      </c>
      <c r="DZ14" t="s">
        <v>73</v>
      </c>
      <c r="EA14" t="s">
        <v>73</v>
      </c>
      <c r="EB14" t="s">
        <v>73</v>
      </c>
      <c r="EC14" t="s">
        <v>73</v>
      </c>
      <c r="ED14" t="s">
        <v>73</v>
      </c>
      <c r="EE14" t="s">
        <v>73</v>
      </c>
      <c r="EF14" t="s">
        <v>73</v>
      </c>
      <c r="EG14" t="s">
        <v>73</v>
      </c>
      <c r="EH14" t="s">
        <v>73</v>
      </c>
      <c r="EI14" t="s">
        <v>73</v>
      </c>
      <c r="EJ14" t="s">
        <v>74</v>
      </c>
      <c r="EK14" t="s">
        <v>74</v>
      </c>
      <c r="EL14" t="s">
        <v>74</v>
      </c>
      <c r="EM14" t="s">
        <v>74</v>
      </c>
      <c r="EN14" t="s">
        <v>74</v>
      </c>
      <c r="EO14" t="s">
        <v>75</v>
      </c>
      <c r="EP14" t="s">
        <v>75</v>
      </c>
      <c r="EQ14" t="s">
        <v>75</v>
      </c>
      <c r="ER14" t="s">
        <v>75</v>
      </c>
      <c r="ES14" t="s">
        <v>75</v>
      </c>
      <c r="ET14" t="s">
        <v>75</v>
      </c>
      <c r="EU14" t="s">
        <v>75</v>
      </c>
      <c r="EV14" t="s">
        <v>75</v>
      </c>
      <c r="EW14" t="s">
        <v>75</v>
      </c>
      <c r="EX14" t="s">
        <v>75</v>
      </c>
      <c r="EY14" t="s">
        <v>75</v>
      </c>
      <c r="EZ14" t="s">
        <v>75</v>
      </c>
      <c r="FA14" t="s">
        <v>75</v>
      </c>
      <c r="FB14" t="s">
        <v>76</v>
      </c>
      <c r="FC14" t="s">
        <v>76</v>
      </c>
      <c r="FD14" t="s">
        <v>76</v>
      </c>
      <c r="FE14" t="s">
        <v>76</v>
      </c>
      <c r="FF14" t="s">
        <v>76</v>
      </c>
      <c r="FG14" t="s">
        <v>76</v>
      </c>
      <c r="FH14" t="s">
        <v>76</v>
      </c>
      <c r="FI14" t="s">
        <v>76</v>
      </c>
      <c r="FJ14" t="s">
        <v>76</v>
      </c>
      <c r="FK14" t="s">
        <v>76</v>
      </c>
      <c r="FL14" t="s">
        <v>76</v>
      </c>
      <c r="FM14" t="s">
        <v>77</v>
      </c>
      <c r="FN14" t="s">
        <v>77</v>
      </c>
      <c r="FO14" t="s">
        <v>77</v>
      </c>
      <c r="FP14" t="s">
        <v>77</v>
      </c>
      <c r="FQ14" t="s">
        <v>77</v>
      </c>
      <c r="FR14" t="s">
        <v>77</v>
      </c>
      <c r="FS14" t="s">
        <v>77</v>
      </c>
      <c r="FT14" t="s">
        <v>77</v>
      </c>
      <c r="FU14" t="s">
        <v>77</v>
      </c>
      <c r="FV14" t="s">
        <v>77</v>
      </c>
      <c r="FW14" t="s">
        <v>77</v>
      </c>
      <c r="FX14" t="s">
        <v>77</v>
      </c>
      <c r="FY14" t="s">
        <v>77</v>
      </c>
      <c r="FZ14" t="s">
        <v>77</v>
      </c>
      <c r="GA14" t="s">
        <v>77</v>
      </c>
      <c r="GB14" t="s">
        <v>77</v>
      </c>
      <c r="GC14" t="s">
        <v>77</v>
      </c>
      <c r="GD14" t="s">
        <v>77</v>
      </c>
      <c r="GE14" t="s">
        <v>78</v>
      </c>
      <c r="GF14" t="s">
        <v>78</v>
      </c>
      <c r="GG14" t="s">
        <v>78</v>
      </c>
      <c r="GH14" t="s">
        <v>78</v>
      </c>
      <c r="GI14" t="s">
        <v>78</v>
      </c>
      <c r="GJ14" t="s">
        <v>78</v>
      </c>
      <c r="GK14" t="s">
        <v>78</v>
      </c>
      <c r="GL14" t="s">
        <v>78</v>
      </c>
      <c r="GM14" t="s">
        <v>78</v>
      </c>
      <c r="GN14" t="s">
        <v>78</v>
      </c>
      <c r="GO14" t="s">
        <v>78</v>
      </c>
      <c r="GP14" t="s">
        <v>78</v>
      </c>
      <c r="GQ14" t="s">
        <v>78</v>
      </c>
      <c r="GR14" t="s">
        <v>78</v>
      </c>
      <c r="GS14" t="s">
        <v>78</v>
      </c>
      <c r="GT14" t="s">
        <v>78</v>
      </c>
      <c r="GU14" t="s">
        <v>78</v>
      </c>
      <c r="GV14" t="s">
        <v>78</v>
      </c>
      <c r="GW14" t="s">
        <v>78</v>
      </c>
      <c r="GX14" t="s">
        <v>79</v>
      </c>
      <c r="GY14" t="s">
        <v>79</v>
      </c>
      <c r="GZ14" t="s">
        <v>79</v>
      </c>
      <c r="HA14" t="s">
        <v>79</v>
      </c>
      <c r="HB14" t="s">
        <v>79</v>
      </c>
      <c r="HC14" t="s">
        <v>79</v>
      </c>
      <c r="HD14" t="s">
        <v>79</v>
      </c>
      <c r="HE14" t="s">
        <v>79</v>
      </c>
      <c r="HF14" t="s">
        <v>79</v>
      </c>
      <c r="HG14" t="s">
        <v>79</v>
      </c>
      <c r="HH14" t="s">
        <v>79</v>
      </c>
      <c r="HI14" t="s">
        <v>79</v>
      </c>
      <c r="HJ14" t="s">
        <v>79</v>
      </c>
      <c r="HK14" t="s">
        <v>79</v>
      </c>
      <c r="HL14" t="s">
        <v>79</v>
      </c>
      <c r="HM14" t="s">
        <v>79</v>
      </c>
      <c r="HN14" t="s">
        <v>79</v>
      </c>
      <c r="HO14" t="s">
        <v>79</v>
      </c>
      <c r="HP14" t="s">
        <v>79</v>
      </c>
      <c r="HQ14" t="s">
        <v>80</v>
      </c>
      <c r="HR14" t="s">
        <v>80</v>
      </c>
      <c r="HS14" t="s">
        <v>80</v>
      </c>
      <c r="HT14" t="s">
        <v>80</v>
      </c>
      <c r="HU14" t="s">
        <v>80</v>
      </c>
      <c r="HV14" t="s">
        <v>80</v>
      </c>
      <c r="HW14" t="s">
        <v>80</v>
      </c>
      <c r="HX14" t="s">
        <v>80</v>
      </c>
      <c r="HY14" t="s">
        <v>80</v>
      </c>
      <c r="HZ14" t="s">
        <v>80</v>
      </c>
      <c r="IA14" t="s">
        <v>80</v>
      </c>
      <c r="IB14" t="s">
        <v>80</v>
      </c>
      <c r="IC14" t="s">
        <v>80</v>
      </c>
      <c r="ID14" t="s">
        <v>80</v>
      </c>
      <c r="IE14" t="s">
        <v>80</v>
      </c>
      <c r="IF14" t="s">
        <v>80</v>
      </c>
      <c r="IG14" t="s">
        <v>80</v>
      </c>
      <c r="IH14" t="s">
        <v>80</v>
      </c>
      <c r="II14" t="s">
        <v>81</v>
      </c>
      <c r="IJ14" t="s">
        <v>81</v>
      </c>
      <c r="IK14" t="s">
        <v>81</v>
      </c>
      <c r="IL14" t="s">
        <v>81</v>
      </c>
      <c r="IM14" t="s">
        <v>81</v>
      </c>
      <c r="IN14" t="s">
        <v>81</v>
      </c>
      <c r="IO14" t="s">
        <v>81</v>
      </c>
      <c r="IP14" t="s">
        <v>81</v>
      </c>
      <c r="IQ14" t="s">
        <v>82</v>
      </c>
      <c r="IR14" t="s">
        <v>82</v>
      </c>
      <c r="IS14" t="s">
        <v>82</v>
      </c>
      <c r="IT14" t="s">
        <v>82</v>
      </c>
      <c r="IU14" t="s">
        <v>82</v>
      </c>
      <c r="IV14" t="s">
        <v>82</v>
      </c>
      <c r="IW14" t="s">
        <v>82</v>
      </c>
      <c r="IX14" t="s">
        <v>82</v>
      </c>
      <c r="IY14" t="s">
        <v>82</v>
      </c>
      <c r="IZ14" t="s">
        <v>82</v>
      </c>
      <c r="JA14" t="s">
        <v>82</v>
      </c>
      <c r="JB14" t="s">
        <v>82</v>
      </c>
      <c r="JC14" t="s">
        <v>82</v>
      </c>
      <c r="JD14" t="s">
        <v>82</v>
      </c>
      <c r="JE14" t="s">
        <v>82</v>
      </c>
      <c r="JF14" t="s">
        <v>82</v>
      </c>
    </row>
    <row r="15" spans="1:266" x14ac:dyDescent="0.2">
      <c r="A15" t="s">
        <v>83</v>
      </c>
      <c r="B15" t="s">
        <v>3</v>
      </c>
      <c r="C15" t="s">
        <v>84</v>
      </c>
      <c r="D15" t="s">
        <v>2</v>
      </c>
      <c r="E15" t="s">
        <v>85</v>
      </c>
      <c r="F15" t="s">
        <v>86</v>
      </c>
      <c r="G15" t="s">
        <v>4</v>
      </c>
      <c r="H15" t="s">
        <v>1</v>
      </c>
      <c r="I15" t="s">
        <v>5</v>
      </c>
      <c r="J15" t="s">
        <v>0</v>
      </c>
      <c r="K15" t="s">
        <v>87</v>
      </c>
      <c r="L15" t="s">
        <v>88</v>
      </c>
      <c r="M15" t="s">
        <v>89</v>
      </c>
      <c r="N15" t="s">
        <v>90</v>
      </c>
      <c r="O15" t="s">
        <v>91</v>
      </c>
      <c r="P15" t="s">
        <v>92</v>
      </c>
      <c r="Q15" t="s">
        <v>93</v>
      </c>
      <c r="R15" t="s">
        <v>94</v>
      </c>
      <c r="S15" t="s">
        <v>95</v>
      </c>
      <c r="T15" t="s">
        <v>96</v>
      </c>
      <c r="U15" t="s">
        <v>97</v>
      </c>
      <c r="V15" t="s">
        <v>98</v>
      </c>
      <c r="W15" t="s">
        <v>99</v>
      </c>
      <c r="X15" t="s">
        <v>100</v>
      </c>
      <c r="Y15" t="s">
        <v>101</v>
      </c>
      <c r="Z15" t="s">
        <v>102</v>
      </c>
      <c r="AA15" t="s">
        <v>103</v>
      </c>
      <c r="AB15" t="s">
        <v>104</v>
      </c>
      <c r="AC15" t="s">
        <v>105</v>
      </c>
      <c r="AD15" t="s">
        <v>106</v>
      </c>
      <c r="AE15" t="s">
        <v>107</v>
      </c>
      <c r="AF15" t="s">
        <v>108</v>
      </c>
      <c r="AG15" t="s">
        <v>109</v>
      </c>
      <c r="AH15" t="s">
        <v>110</v>
      </c>
      <c r="AI15" t="s">
        <v>65</v>
      </c>
      <c r="AJ15" t="s">
        <v>111</v>
      </c>
      <c r="AK15" t="s">
        <v>112</v>
      </c>
      <c r="AL15" t="s">
        <v>113</v>
      </c>
      <c r="AM15" t="s">
        <v>114</v>
      </c>
      <c r="AN15" t="s">
        <v>115</v>
      </c>
      <c r="AO15" t="s">
        <v>116</v>
      </c>
      <c r="AP15" t="s">
        <v>117</v>
      </c>
      <c r="AQ15" t="s">
        <v>118</v>
      </c>
      <c r="AR15" t="s">
        <v>119</v>
      </c>
      <c r="AS15" t="s">
        <v>120</v>
      </c>
      <c r="AT15" t="s">
        <v>121</v>
      </c>
      <c r="AU15" t="s">
        <v>122</v>
      </c>
      <c r="AV15" t="s">
        <v>123</v>
      </c>
      <c r="AW15" t="s">
        <v>124</v>
      </c>
      <c r="AX15" t="s">
        <v>125</v>
      </c>
      <c r="AY15" t="s">
        <v>126</v>
      </c>
      <c r="AZ15" t="s">
        <v>127</v>
      </c>
      <c r="BA15" t="s">
        <v>128</v>
      </c>
      <c r="BB15" t="s">
        <v>129</v>
      </c>
      <c r="BC15" t="s">
        <v>130</v>
      </c>
      <c r="BD15" t="s">
        <v>131</v>
      </c>
      <c r="BE15" t="s">
        <v>132</v>
      </c>
      <c r="BF15" t="s">
        <v>133</v>
      </c>
      <c r="BG15" t="s">
        <v>134</v>
      </c>
      <c r="BH15" t="s">
        <v>135</v>
      </c>
      <c r="BI15" t="s">
        <v>136</v>
      </c>
      <c r="BJ15" t="s">
        <v>137</v>
      </c>
      <c r="BK15" t="s">
        <v>138</v>
      </c>
      <c r="BL15" t="s">
        <v>139</v>
      </c>
      <c r="BM15" t="s">
        <v>140</v>
      </c>
      <c r="BN15" t="s">
        <v>141</v>
      </c>
      <c r="BO15" t="s">
        <v>142</v>
      </c>
      <c r="BP15" t="s">
        <v>143</v>
      </c>
      <c r="BQ15" t="s">
        <v>144</v>
      </c>
      <c r="BR15" t="s">
        <v>145</v>
      </c>
      <c r="BS15" t="s">
        <v>146</v>
      </c>
      <c r="BT15" t="s">
        <v>147</v>
      </c>
      <c r="BU15" t="s">
        <v>148</v>
      </c>
      <c r="BV15" t="s">
        <v>149</v>
      </c>
      <c r="BW15" t="s">
        <v>150</v>
      </c>
      <c r="BX15" t="s">
        <v>143</v>
      </c>
      <c r="BY15" t="s">
        <v>151</v>
      </c>
      <c r="BZ15" t="s">
        <v>117</v>
      </c>
      <c r="CA15" t="s">
        <v>152</v>
      </c>
      <c r="CB15" t="s">
        <v>153</v>
      </c>
      <c r="CC15" t="s">
        <v>154</v>
      </c>
      <c r="CD15" t="s">
        <v>155</v>
      </c>
      <c r="CE15" t="s">
        <v>156</v>
      </c>
      <c r="CF15" t="s">
        <v>157</v>
      </c>
      <c r="CG15" t="s">
        <v>158</v>
      </c>
      <c r="CH15" t="s">
        <v>159</v>
      </c>
      <c r="CI15" t="s">
        <v>160</v>
      </c>
      <c r="CJ15" t="s">
        <v>161</v>
      </c>
      <c r="CK15" t="s">
        <v>162</v>
      </c>
      <c r="CL15" t="s">
        <v>163</v>
      </c>
      <c r="CM15" t="s">
        <v>164</v>
      </c>
      <c r="CN15" t="s">
        <v>165</v>
      </c>
      <c r="CO15" t="s">
        <v>166</v>
      </c>
      <c r="CP15" t="s">
        <v>87</v>
      </c>
      <c r="CQ15" t="s">
        <v>167</v>
      </c>
      <c r="CR15" t="s">
        <v>168</v>
      </c>
      <c r="CS15" t="s">
        <v>169</v>
      </c>
      <c r="CT15" t="s">
        <v>170</v>
      </c>
      <c r="CU15" t="s">
        <v>171</v>
      </c>
      <c r="CV15" t="s">
        <v>172</v>
      </c>
      <c r="CW15" t="s">
        <v>173</v>
      </c>
      <c r="CX15" t="s">
        <v>174</v>
      </c>
      <c r="CY15" t="s">
        <v>175</v>
      </c>
      <c r="CZ15" t="s">
        <v>176</v>
      </c>
      <c r="DA15" t="s">
        <v>177</v>
      </c>
      <c r="DB15" t="s">
        <v>178</v>
      </c>
      <c r="DC15" t="s">
        <v>179</v>
      </c>
      <c r="DD15" t="s">
        <v>180</v>
      </c>
      <c r="DE15" t="s">
        <v>181</v>
      </c>
      <c r="DF15" t="s">
        <v>182</v>
      </c>
      <c r="DG15" t="s">
        <v>183</v>
      </c>
      <c r="DH15" t="s">
        <v>184</v>
      </c>
      <c r="DI15" t="s">
        <v>185</v>
      </c>
      <c r="DJ15" t="s">
        <v>186</v>
      </c>
      <c r="DK15" t="s">
        <v>187</v>
      </c>
      <c r="DL15" t="s">
        <v>188</v>
      </c>
      <c r="DM15" t="s">
        <v>189</v>
      </c>
      <c r="DN15" t="s">
        <v>190</v>
      </c>
      <c r="DO15" t="s">
        <v>191</v>
      </c>
      <c r="DP15" t="s">
        <v>192</v>
      </c>
      <c r="DQ15" t="s">
        <v>193</v>
      </c>
      <c r="DR15" t="s">
        <v>194</v>
      </c>
      <c r="DS15" t="s">
        <v>195</v>
      </c>
      <c r="DT15" t="s">
        <v>196</v>
      </c>
      <c r="DU15" t="s">
        <v>197</v>
      </c>
      <c r="DV15" t="s">
        <v>198</v>
      </c>
      <c r="DW15" t="s">
        <v>199</v>
      </c>
      <c r="DX15" t="s">
        <v>200</v>
      </c>
      <c r="DY15" t="s">
        <v>201</v>
      </c>
      <c r="DZ15" t="s">
        <v>202</v>
      </c>
      <c r="EA15" t="s">
        <v>203</v>
      </c>
      <c r="EB15" t="s">
        <v>204</v>
      </c>
      <c r="EC15" t="s">
        <v>205</v>
      </c>
      <c r="ED15" t="s">
        <v>206</v>
      </c>
      <c r="EE15" t="s">
        <v>207</v>
      </c>
      <c r="EF15" t="s">
        <v>208</v>
      </c>
      <c r="EG15" t="s">
        <v>209</v>
      </c>
      <c r="EH15" t="s">
        <v>210</v>
      </c>
      <c r="EI15" t="s">
        <v>211</v>
      </c>
      <c r="EJ15" t="s">
        <v>212</v>
      </c>
      <c r="EK15" t="s">
        <v>213</v>
      </c>
      <c r="EL15" t="s">
        <v>214</v>
      </c>
      <c r="EM15" t="s">
        <v>215</v>
      </c>
      <c r="EN15" t="s">
        <v>216</v>
      </c>
      <c r="EO15" t="s">
        <v>3</v>
      </c>
      <c r="EP15" t="s">
        <v>85</v>
      </c>
      <c r="EQ15" t="s">
        <v>217</v>
      </c>
      <c r="ER15" t="s">
        <v>218</v>
      </c>
      <c r="ES15" t="s">
        <v>219</v>
      </c>
      <c r="ET15" t="s">
        <v>220</v>
      </c>
      <c r="EU15" t="s">
        <v>221</v>
      </c>
      <c r="EV15" t="s">
        <v>222</v>
      </c>
      <c r="EW15" t="s">
        <v>223</v>
      </c>
      <c r="EX15" t="s">
        <v>224</v>
      </c>
      <c r="EY15" t="s">
        <v>225</v>
      </c>
      <c r="EZ15" t="s">
        <v>226</v>
      </c>
      <c r="FA15" t="s">
        <v>227</v>
      </c>
      <c r="FB15" t="s">
        <v>228</v>
      </c>
      <c r="FC15" t="s">
        <v>229</v>
      </c>
      <c r="FD15" t="s">
        <v>230</v>
      </c>
      <c r="FE15" t="s">
        <v>231</v>
      </c>
      <c r="FF15" t="s">
        <v>232</v>
      </c>
      <c r="FG15" t="s">
        <v>233</v>
      </c>
      <c r="FH15" t="s">
        <v>234</v>
      </c>
      <c r="FI15" t="s">
        <v>235</v>
      </c>
      <c r="FJ15" t="s">
        <v>236</v>
      </c>
      <c r="FK15" t="s">
        <v>237</v>
      </c>
      <c r="FL15" t="s">
        <v>238</v>
      </c>
      <c r="FM15" t="s">
        <v>239</v>
      </c>
      <c r="FN15" t="s">
        <v>240</v>
      </c>
      <c r="FO15" t="s">
        <v>241</v>
      </c>
      <c r="FP15" t="s">
        <v>242</v>
      </c>
      <c r="FQ15" t="s">
        <v>243</v>
      </c>
      <c r="FR15" t="s">
        <v>244</v>
      </c>
      <c r="FS15" t="s">
        <v>245</v>
      </c>
      <c r="FT15" t="s">
        <v>246</v>
      </c>
      <c r="FU15" t="s">
        <v>247</v>
      </c>
      <c r="FV15" t="s">
        <v>248</v>
      </c>
      <c r="FW15" t="s">
        <v>249</v>
      </c>
      <c r="FX15" t="s">
        <v>250</v>
      </c>
      <c r="FY15" t="s">
        <v>251</v>
      </c>
      <c r="FZ15" t="s">
        <v>252</v>
      </c>
      <c r="GA15" t="s">
        <v>253</v>
      </c>
      <c r="GB15" t="s">
        <v>254</v>
      </c>
      <c r="GC15" t="s">
        <v>255</v>
      </c>
      <c r="GD15" t="s">
        <v>256</v>
      </c>
      <c r="GE15" t="s">
        <v>257</v>
      </c>
      <c r="GF15" t="s">
        <v>258</v>
      </c>
      <c r="GG15" t="s">
        <v>259</v>
      </c>
      <c r="GH15" t="s">
        <v>260</v>
      </c>
      <c r="GI15" t="s">
        <v>261</v>
      </c>
      <c r="GJ15" t="s">
        <v>262</v>
      </c>
      <c r="GK15" t="s">
        <v>263</v>
      </c>
      <c r="GL15" t="s">
        <v>264</v>
      </c>
      <c r="GM15" t="s">
        <v>265</v>
      </c>
      <c r="GN15" t="s">
        <v>266</v>
      </c>
      <c r="GO15" t="s">
        <v>267</v>
      </c>
      <c r="GP15" t="s">
        <v>268</v>
      </c>
      <c r="GQ15" t="s">
        <v>269</v>
      </c>
      <c r="GR15" t="s">
        <v>270</v>
      </c>
      <c r="GS15" t="s">
        <v>271</v>
      </c>
      <c r="GT15" t="s">
        <v>272</v>
      </c>
      <c r="GU15" t="s">
        <v>273</v>
      </c>
      <c r="GV15" t="s">
        <v>274</v>
      </c>
      <c r="GW15" t="s">
        <v>275</v>
      </c>
      <c r="GX15" t="s">
        <v>276</v>
      </c>
      <c r="GY15" t="s">
        <v>277</v>
      </c>
      <c r="GZ15" t="s">
        <v>278</v>
      </c>
      <c r="HA15" t="s">
        <v>279</v>
      </c>
      <c r="HB15" t="s">
        <v>280</v>
      </c>
      <c r="HC15" t="s">
        <v>281</v>
      </c>
      <c r="HD15" t="s">
        <v>282</v>
      </c>
      <c r="HE15" t="s">
        <v>283</v>
      </c>
      <c r="HF15" t="s">
        <v>284</v>
      </c>
      <c r="HG15" t="s">
        <v>285</v>
      </c>
      <c r="HH15" t="s">
        <v>286</v>
      </c>
      <c r="HI15" t="s">
        <v>287</v>
      </c>
      <c r="HJ15" t="s">
        <v>288</v>
      </c>
      <c r="HK15" t="s">
        <v>289</v>
      </c>
      <c r="HL15" t="s">
        <v>290</v>
      </c>
      <c r="HM15" t="s">
        <v>291</v>
      </c>
      <c r="HN15" t="s">
        <v>292</v>
      </c>
      <c r="HO15" t="s">
        <v>293</v>
      </c>
      <c r="HP15" t="s">
        <v>294</v>
      </c>
      <c r="HQ15" t="s">
        <v>295</v>
      </c>
      <c r="HR15" t="s">
        <v>296</v>
      </c>
      <c r="HS15" t="s">
        <v>297</v>
      </c>
      <c r="HT15" t="s">
        <v>298</v>
      </c>
      <c r="HU15" t="s">
        <v>299</v>
      </c>
      <c r="HV15" t="s">
        <v>300</v>
      </c>
      <c r="HW15" t="s">
        <v>301</v>
      </c>
      <c r="HX15" t="s">
        <v>302</v>
      </c>
      <c r="HY15" t="s">
        <v>303</v>
      </c>
      <c r="HZ15" t="s">
        <v>304</v>
      </c>
      <c r="IA15" t="s">
        <v>305</v>
      </c>
      <c r="IB15" t="s">
        <v>306</v>
      </c>
      <c r="IC15" t="s">
        <v>307</v>
      </c>
      <c r="ID15" t="s">
        <v>308</v>
      </c>
      <c r="IE15" t="s">
        <v>309</v>
      </c>
      <c r="IF15" t="s">
        <v>310</v>
      </c>
      <c r="IG15" t="s">
        <v>311</v>
      </c>
      <c r="IH15" t="s">
        <v>312</v>
      </c>
      <c r="II15" t="s">
        <v>313</v>
      </c>
      <c r="IJ15" t="s">
        <v>314</v>
      </c>
      <c r="IK15" t="s">
        <v>315</v>
      </c>
      <c r="IL15" t="s">
        <v>316</v>
      </c>
      <c r="IM15" t="s">
        <v>317</v>
      </c>
      <c r="IN15" t="s">
        <v>318</v>
      </c>
      <c r="IO15" t="s">
        <v>319</v>
      </c>
      <c r="IP15" t="s">
        <v>320</v>
      </c>
      <c r="IQ15" t="s">
        <v>321</v>
      </c>
      <c r="IR15" t="s">
        <v>322</v>
      </c>
      <c r="IS15" t="s">
        <v>323</v>
      </c>
      <c r="IT15" t="s">
        <v>324</v>
      </c>
      <c r="IU15" t="s">
        <v>325</v>
      </c>
      <c r="IV15" t="s">
        <v>326</v>
      </c>
      <c r="IW15" t="s">
        <v>327</v>
      </c>
      <c r="IX15" t="s">
        <v>328</v>
      </c>
      <c r="IY15" t="s">
        <v>329</v>
      </c>
      <c r="IZ15" t="s">
        <v>330</v>
      </c>
      <c r="JA15" t="s">
        <v>331</v>
      </c>
      <c r="JB15" t="s">
        <v>332</v>
      </c>
      <c r="JC15" t="s">
        <v>333</v>
      </c>
      <c r="JD15" t="s">
        <v>334</v>
      </c>
      <c r="JE15" t="s">
        <v>335</v>
      </c>
      <c r="JF15" t="s">
        <v>336</v>
      </c>
    </row>
    <row r="16" spans="1:266" x14ac:dyDescent="0.2">
      <c r="B16" t="s">
        <v>337</v>
      </c>
      <c r="C16" t="s">
        <v>337</v>
      </c>
      <c r="F16" t="s">
        <v>337</v>
      </c>
      <c r="K16" t="s">
        <v>337</v>
      </c>
      <c r="L16" t="s">
        <v>338</v>
      </c>
      <c r="M16" t="s">
        <v>339</v>
      </c>
      <c r="N16" t="s">
        <v>340</v>
      </c>
      <c r="O16" t="s">
        <v>341</v>
      </c>
      <c r="P16" t="s">
        <v>341</v>
      </c>
      <c r="Q16" t="s">
        <v>174</v>
      </c>
      <c r="R16" t="s">
        <v>174</v>
      </c>
      <c r="S16" t="s">
        <v>338</v>
      </c>
      <c r="T16" t="s">
        <v>338</v>
      </c>
      <c r="U16" t="s">
        <v>338</v>
      </c>
      <c r="V16" t="s">
        <v>338</v>
      </c>
      <c r="W16" t="s">
        <v>342</v>
      </c>
      <c r="X16" t="s">
        <v>343</v>
      </c>
      <c r="Y16" t="s">
        <v>343</v>
      </c>
      <c r="Z16" t="s">
        <v>344</v>
      </c>
      <c r="AA16" t="s">
        <v>345</v>
      </c>
      <c r="AB16" t="s">
        <v>344</v>
      </c>
      <c r="AC16" t="s">
        <v>344</v>
      </c>
      <c r="AD16" t="s">
        <v>344</v>
      </c>
      <c r="AE16" t="s">
        <v>342</v>
      </c>
      <c r="AF16" t="s">
        <v>342</v>
      </c>
      <c r="AG16" t="s">
        <v>342</v>
      </c>
      <c r="AH16" t="s">
        <v>342</v>
      </c>
      <c r="AI16" t="s">
        <v>346</v>
      </c>
      <c r="AJ16" t="s">
        <v>345</v>
      </c>
      <c r="AL16" t="s">
        <v>345</v>
      </c>
      <c r="AM16" t="s">
        <v>346</v>
      </c>
      <c r="AS16" t="s">
        <v>340</v>
      </c>
      <c r="AZ16" t="s">
        <v>340</v>
      </c>
      <c r="BA16" t="s">
        <v>340</v>
      </c>
      <c r="BB16" t="s">
        <v>340</v>
      </c>
      <c r="BC16" t="s">
        <v>347</v>
      </c>
      <c r="BQ16" t="s">
        <v>348</v>
      </c>
      <c r="BR16" t="s">
        <v>348</v>
      </c>
      <c r="BS16" t="s">
        <v>348</v>
      </c>
      <c r="BT16" t="s">
        <v>340</v>
      </c>
      <c r="BV16" t="s">
        <v>349</v>
      </c>
      <c r="BY16" t="s">
        <v>348</v>
      </c>
      <c r="CD16" t="s">
        <v>337</v>
      </c>
      <c r="CE16" t="s">
        <v>337</v>
      </c>
      <c r="CF16" t="s">
        <v>337</v>
      </c>
      <c r="CG16" t="s">
        <v>337</v>
      </c>
      <c r="CH16" t="s">
        <v>340</v>
      </c>
      <c r="CI16" t="s">
        <v>340</v>
      </c>
      <c r="CK16" t="s">
        <v>350</v>
      </c>
      <c r="CL16" t="s">
        <v>351</v>
      </c>
      <c r="CO16" t="s">
        <v>338</v>
      </c>
      <c r="CP16" t="s">
        <v>337</v>
      </c>
      <c r="CQ16" t="s">
        <v>341</v>
      </c>
      <c r="CR16" t="s">
        <v>341</v>
      </c>
      <c r="CS16" t="s">
        <v>352</v>
      </c>
      <c r="CT16" t="s">
        <v>352</v>
      </c>
      <c r="CU16" t="s">
        <v>341</v>
      </c>
      <c r="CV16" t="s">
        <v>352</v>
      </c>
      <c r="CW16" t="s">
        <v>346</v>
      </c>
      <c r="CX16" t="s">
        <v>344</v>
      </c>
      <c r="CY16" t="s">
        <v>344</v>
      </c>
      <c r="CZ16" t="s">
        <v>343</v>
      </c>
      <c r="DA16" t="s">
        <v>343</v>
      </c>
      <c r="DB16" t="s">
        <v>343</v>
      </c>
      <c r="DC16" t="s">
        <v>343</v>
      </c>
      <c r="DD16" t="s">
        <v>343</v>
      </c>
      <c r="DE16" t="s">
        <v>353</v>
      </c>
      <c r="DF16" t="s">
        <v>340</v>
      </c>
      <c r="DG16" t="s">
        <v>340</v>
      </c>
      <c r="DH16" t="s">
        <v>341</v>
      </c>
      <c r="DI16" t="s">
        <v>341</v>
      </c>
      <c r="DJ16" t="s">
        <v>341</v>
      </c>
      <c r="DK16" t="s">
        <v>352</v>
      </c>
      <c r="DL16" t="s">
        <v>341</v>
      </c>
      <c r="DM16" t="s">
        <v>352</v>
      </c>
      <c r="DN16" t="s">
        <v>344</v>
      </c>
      <c r="DO16" t="s">
        <v>344</v>
      </c>
      <c r="DP16" t="s">
        <v>343</v>
      </c>
      <c r="DQ16" t="s">
        <v>343</v>
      </c>
      <c r="DR16" t="s">
        <v>340</v>
      </c>
      <c r="DW16" t="s">
        <v>340</v>
      </c>
      <c r="DZ16" t="s">
        <v>343</v>
      </c>
      <c r="EA16" t="s">
        <v>343</v>
      </c>
      <c r="EB16" t="s">
        <v>343</v>
      </c>
      <c r="EC16" t="s">
        <v>343</v>
      </c>
      <c r="ED16" t="s">
        <v>343</v>
      </c>
      <c r="EE16" t="s">
        <v>340</v>
      </c>
      <c r="EF16" t="s">
        <v>340</v>
      </c>
      <c r="EG16" t="s">
        <v>340</v>
      </c>
      <c r="EH16" t="s">
        <v>337</v>
      </c>
      <c r="EK16" t="s">
        <v>354</v>
      </c>
      <c r="EL16" t="s">
        <v>354</v>
      </c>
      <c r="EN16" t="s">
        <v>337</v>
      </c>
      <c r="EO16" t="s">
        <v>355</v>
      </c>
      <c r="EQ16" t="s">
        <v>337</v>
      </c>
      <c r="ER16" t="s">
        <v>337</v>
      </c>
      <c r="ET16" t="s">
        <v>356</v>
      </c>
      <c r="EU16" t="s">
        <v>357</v>
      </c>
      <c r="EV16" t="s">
        <v>356</v>
      </c>
      <c r="EW16" t="s">
        <v>357</v>
      </c>
      <c r="EX16" t="s">
        <v>356</v>
      </c>
      <c r="EY16" t="s">
        <v>357</v>
      </c>
      <c r="EZ16" t="s">
        <v>345</v>
      </c>
      <c r="FA16" t="s">
        <v>345</v>
      </c>
      <c r="FC16" t="s">
        <v>358</v>
      </c>
      <c r="FG16" t="s">
        <v>358</v>
      </c>
      <c r="FM16" t="s">
        <v>359</v>
      </c>
      <c r="FN16" t="s">
        <v>359</v>
      </c>
      <c r="GA16" t="s">
        <v>359</v>
      </c>
      <c r="GB16" t="s">
        <v>359</v>
      </c>
      <c r="GC16" t="s">
        <v>360</v>
      </c>
      <c r="GD16" t="s">
        <v>360</v>
      </c>
      <c r="GE16" t="s">
        <v>343</v>
      </c>
      <c r="GF16" t="s">
        <v>343</v>
      </c>
      <c r="GG16" t="s">
        <v>345</v>
      </c>
      <c r="GH16" t="s">
        <v>343</v>
      </c>
      <c r="GI16" t="s">
        <v>352</v>
      </c>
      <c r="GJ16" t="s">
        <v>345</v>
      </c>
      <c r="GK16" t="s">
        <v>345</v>
      </c>
      <c r="GM16" t="s">
        <v>359</v>
      </c>
      <c r="GN16" t="s">
        <v>359</v>
      </c>
      <c r="GO16" t="s">
        <v>359</v>
      </c>
      <c r="GP16" t="s">
        <v>359</v>
      </c>
      <c r="GQ16" t="s">
        <v>359</v>
      </c>
      <c r="GR16" t="s">
        <v>359</v>
      </c>
      <c r="GS16" t="s">
        <v>359</v>
      </c>
      <c r="GT16" t="s">
        <v>361</v>
      </c>
      <c r="GU16" t="s">
        <v>361</v>
      </c>
      <c r="GV16" t="s">
        <v>361</v>
      </c>
      <c r="GW16" t="s">
        <v>362</v>
      </c>
      <c r="GX16" t="s">
        <v>359</v>
      </c>
      <c r="GY16" t="s">
        <v>359</v>
      </c>
      <c r="GZ16" t="s">
        <v>359</v>
      </c>
      <c r="HA16" t="s">
        <v>359</v>
      </c>
      <c r="HB16" t="s">
        <v>359</v>
      </c>
      <c r="HC16" t="s">
        <v>359</v>
      </c>
      <c r="HD16" t="s">
        <v>359</v>
      </c>
      <c r="HE16" t="s">
        <v>359</v>
      </c>
      <c r="HF16" t="s">
        <v>359</v>
      </c>
      <c r="HG16" t="s">
        <v>359</v>
      </c>
      <c r="HH16" t="s">
        <v>359</v>
      </c>
      <c r="HI16" t="s">
        <v>359</v>
      </c>
      <c r="HP16" t="s">
        <v>359</v>
      </c>
      <c r="HQ16" t="s">
        <v>345</v>
      </c>
      <c r="HR16" t="s">
        <v>345</v>
      </c>
      <c r="HS16" t="s">
        <v>356</v>
      </c>
      <c r="HT16" t="s">
        <v>357</v>
      </c>
      <c r="HU16" t="s">
        <v>357</v>
      </c>
      <c r="HY16" t="s">
        <v>357</v>
      </c>
      <c r="IC16" t="s">
        <v>341</v>
      </c>
      <c r="ID16" t="s">
        <v>341</v>
      </c>
      <c r="IE16" t="s">
        <v>352</v>
      </c>
      <c r="IF16" t="s">
        <v>352</v>
      </c>
      <c r="IG16" t="s">
        <v>363</v>
      </c>
      <c r="IH16" t="s">
        <v>363</v>
      </c>
      <c r="II16" t="s">
        <v>359</v>
      </c>
      <c r="IJ16" t="s">
        <v>359</v>
      </c>
      <c r="IK16" t="s">
        <v>359</v>
      </c>
      <c r="IL16" t="s">
        <v>359</v>
      </c>
      <c r="IM16" t="s">
        <v>359</v>
      </c>
      <c r="IN16" t="s">
        <v>359</v>
      </c>
      <c r="IO16" t="s">
        <v>343</v>
      </c>
      <c r="IP16" t="s">
        <v>359</v>
      </c>
      <c r="IR16" t="s">
        <v>346</v>
      </c>
      <c r="IS16" t="s">
        <v>346</v>
      </c>
      <c r="IT16" t="s">
        <v>343</v>
      </c>
      <c r="IU16" t="s">
        <v>343</v>
      </c>
      <c r="IV16" t="s">
        <v>343</v>
      </c>
      <c r="IW16" t="s">
        <v>343</v>
      </c>
      <c r="IX16" t="s">
        <v>343</v>
      </c>
      <c r="IY16" t="s">
        <v>345</v>
      </c>
      <c r="IZ16" t="s">
        <v>345</v>
      </c>
      <c r="JA16" t="s">
        <v>345</v>
      </c>
      <c r="JB16" t="s">
        <v>343</v>
      </c>
      <c r="JC16" t="s">
        <v>341</v>
      </c>
      <c r="JD16" t="s">
        <v>352</v>
      </c>
      <c r="JE16" t="s">
        <v>345</v>
      </c>
      <c r="JF16" t="s">
        <v>345</v>
      </c>
    </row>
    <row r="17" spans="1:266" x14ac:dyDescent="0.2">
      <c r="A17">
        <v>1</v>
      </c>
      <c r="B17">
        <v>1657691165</v>
      </c>
      <c r="C17">
        <v>0</v>
      </c>
      <c r="D17" t="s">
        <v>1040</v>
      </c>
      <c r="E17" t="s">
        <v>1041</v>
      </c>
      <c r="F17" t="s">
        <v>366</v>
      </c>
      <c r="H17" t="s">
        <v>449</v>
      </c>
      <c r="I17" t="s">
        <v>492</v>
      </c>
      <c r="J17" t="s">
        <v>1042</v>
      </c>
      <c r="K17">
        <v>1657691165</v>
      </c>
      <c r="L17">
        <f t="shared" ref="L17:L46" si="0">(M17)/1000</f>
        <v>3.137735891640874E-3</v>
      </c>
      <c r="M17">
        <f t="shared" ref="M17:M46" si="1">1000*CW17*AK17*(CS17-CT17)/(100*CL17*(1000-AK17*CS17))</f>
        <v>3.1377358916408742</v>
      </c>
      <c r="N17">
        <f t="shared" ref="N17:N46" si="2">CW17*AK17*(CR17-CQ17*(1000-AK17*CT17)/(1000-AK17*CS17))/(100*CL17)</f>
        <v>15.307407218402272</v>
      </c>
      <c r="O17">
        <f t="shared" ref="O17:O46" si="3">CQ17 - IF(AK17&gt;1, N17*CL17*100/(AM17*DE17), 0)</f>
        <v>391.97699999999998</v>
      </c>
      <c r="P17">
        <f t="shared" ref="P17:P46" si="4">((V17-L17/2)*O17-N17)/(V17+L17/2)</f>
        <v>259.2115299128015</v>
      </c>
      <c r="Q17">
        <f t="shared" ref="Q17:Q46" si="5">P17*(CX17+CY17)/1000</f>
        <v>26.129590944348219</v>
      </c>
      <c r="R17">
        <f t="shared" ref="R17:R46" si="6">(CQ17 - IF(AK17&gt;1, N17*CL17*100/(AM17*DE17), 0))*(CX17+CY17)/1000</f>
        <v>39.512897721170994</v>
      </c>
      <c r="S17">
        <f t="shared" ref="S17:S46" si="7">2/((1/U17-1/T17)+SIGN(U17)*SQRT((1/U17-1/T17)*(1/U17-1/T17) + 4*CM17/((CM17+1)*(CM17+1))*(2*1/U17*1/T17-1/T17*1/T17)))</f>
        <v>0.20689230617184864</v>
      </c>
      <c r="T17">
        <f t="shared" ref="T17:T46" si="8">IF(LEFT(CN17,1)&lt;&gt;"0",IF(LEFT(CN17,1)="1",3,CO17),$D$5+$E$5*(DE17*CX17/($K$5*1000))+$F$5*(DE17*CX17/($K$5*1000))*MAX(MIN(CL17,$J$5),$I$5)*MAX(MIN(CL17,$J$5),$I$5)+$G$5*MAX(MIN(CL17,$J$5),$I$5)*(DE17*CX17/($K$5*1000))+$H$5*(DE17*CX17/($K$5*1000))*(DE17*CX17/($K$5*1000)))</f>
        <v>1.9088633772820254</v>
      </c>
      <c r="U17">
        <f t="shared" ref="U17:U46" si="9">L17*(1000-(1000*0.61365*EXP(17.502*Y17/(240.97+Y17))/(CX17+CY17)+CS17)/2)/(1000*0.61365*EXP(17.502*Y17/(240.97+Y17))/(CX17+CY17)-CS17)</f>
        <v>0.19519298423874545</v>
      </c>
      <c r="V17">
        <f t="shared" ref="V17:V46" si="10">1/((CM17+1)/(S17/1.6)+1/(T17/1.37)) + CM17/((CM17+1)/(S17/1.6) + CM17/(T17/1.37))</f>
        <v>0.12299158824160925</v>
      </c>
      <c r="W17">
        <f t="shared" ref="W17:W46" si="11">(CH17*CK17)</f>
        <v>241.75989299999998</v>
      </c>
      <c r="X17">
        <f t="shared" ref="X17:X46" si="12">(CZ17+(W17+2*0.95*0.0000000567*(((CZ17+$B$7)+273)^4-(CZ17+273)^4)-44100*L17)/(1.84*29.3*T17+8*0.95*0.0000000567*(CZ17+273)^3))</f>
        <v>31.321411676926434</v>
      </c>
      <c r="Y17">
        <f t="shared" ref="Y17:Y46" si="13">($C$7*DA17+$D$7*DB17+$E$7*X17)</f>
        <v>31.321411676926434</v>
      </c>
      <c r="Z17">
        <f t="shared" ref="Z17:Z46" si="14">0.61365*EXP(17.502*Y17/(240.97+Y17))</f>
        <v>4.5947171477321858</v>
      </c>
      <c r="AA17">
        <f t="shared" ref="AA17:AA46" si="15">(AB17/AC17*100)</f>
        <v>69.547360471319536</v>
      </c>
      <c r="AB17">
        <f t="shared" ref="AB17:AB46" si="16">CS17*(CX17+CY17)/1000</f>
        <v>3.0356153600219997</v>
      </c>
      <c r="AC17">
        <f t="shared" ref="AC17:AC46" si="17">0.61365*EXP(17.502*CZ17/(240.97+CZ17))</f>
        <v>4.3648174991110542</v>
      </c>
      <c r="AD17">
        <f t="shared" ref="AD17:AD46" si="18">(Z17-CS17*(CX17+CY17)/1000)</f>
        <v>1.559101787710186</v>
      </c>
      <c r="AE17">
        <f t="shared" ref="AE17:AE46" si="19">(-L17*44100)</f>
        <v>-138.37415282136254</v>
      </c>
      <c r="AF17">
        <f t="shared" ref="AF17:AF46" si="20">2*29.3*T17*0.92*(CZ17-Y17)</f>
        <v>-92.559033450988593</v>
      </c>
      <c r="AG17">
        <f t="shared" ref="AG17:AG46" si="21">2*0.95*0.0000000567*(((CZ17+$B$7)+273)^4-(Y17+273)^4)</f>
        <v>-10.874941152720831</v>
      </c>
      <c r="AH17">
        <f t="shared" ref="AH17:AH46" si="22">W17+AG17+AE17+AF17</f>
        <v>-4.8234425071981946E-2</v>
      </c>
      <c r="AI17">
        <v>0</v>
      </c>
      <c r="AJ17">
        <v>0</v>
      </c>
      <c r="AK17">
        <f t="shared" ref="AK17:AK46" si="23">IF(AI17*$H$13&gt;=AM17,1,(AM17/(AM17-AI17*$H$13)))</f>
        <v>1</v>
      </c>
      <c r="AL17">
        <f t="shared" ref="AL17:AL46" si="24">(AK17-1)*100</f>
        <v>0</v>
      </c>
      <c r="AM17">
        <f t="shared" ref="AM17:AM46" si="25">MAX(0,($B$13+$C$13*DE17)/(1+$D$13*DE17)*CX17/(CZ17+273)*$E$13)</f>
        <v>25350.337082224672</v>
      </c>
      <c r="AN17" t="s">
        <v>367</v>
      </c>
      <c r="AO17" t="s">
        <v>367</v>
      </c>
      <c r="AP17">
        <v>0</v>
      </c>
      <c r="AQ17">
        <v>0</v>
      </c>
      <c r="AR17" t="e">
        <f t="shared" ref="AR17:AR46" si="26">1-AP17/AQ17</f>
        <v>#DIV/0!</v>
      </c>
      <c r="AS17">
        <v>0</v>
      </c>
      <c r="AT17" t="s">
        <v>367</v>
      </c>
      <c r="AU17" t="s">
        <v>367</v>
      </c>
      <c r="AV17">
        <v>0</v>
      </c>
      <c r="AW17">
        <v>0</v>
      </c>
      <c r="AX17" t="e">
        <f t="shared" ref="AX17:AX46" si="27">1-AV17/AW17</f>
        <v>#DIV/0!</v>
      </c>
      <c r="AY17">
        <v>0.5</v>
      </c>
      <c r="AZ17">
        <f t="shared" ref="AZ17:AZ46" si="28">CI17</f>
        <v>1261.2909</v>
      </c>
      <c r="BA17">
        <f t="shared" ref="BA17:BA46" si="29">N17</f>
        <v>15.307407218402272</v>
      </c>
      <c r="BB17" t="e">
        <f t="shared" ref="BB17:BB46" si="30">AX17*AY17*AZ17</f>
        <v>#DIV/0!</v>
      </c>
      <c r="BC17">
        <f t="shared" ref="BC17:BC46" si="31">(BA17-AS17)/AZ17</f>
        <v>1.2136301957306021E-2</v>
      </c>
      <c r="BD17" t="e">
        <f t="shared" ref="BD17:BD46" si="32">(AQ17-AW17)/AW17</f>
        <v>#DIV/0!</v>
      </c>
      <c r="BE17" t="e">
        <f t="shared" ref="BE17:BE46" si="33">AP17/(AR17+AP17/AW17)</f>
        <v>#DIV/0!</v>
      </c>
      <c r="BF17" t="s">
        <v>367</v>
      </c>
      <c r="BG17">
        <v>0</v>
      </c>
      <c r="BH17" t="e">
        <f t="shared" ref="BH17:BH46" si="34">IF(BG17&lt;&gt;0, BG17, BE17)</f>
        <v>#DIV/0!</v>
      </c>
      <c r="BI17" t="e">
        <f t="shared" ref="BI17:BI46" si="35">1-BH17/AW17</f>
        <v>#DIV/0!</v>
      </c>
      <c r="BJ17" t="e">
        <f t="shared" ref="BJ17:BJ46" si="36">(AW17-AV17)/(AW17-BH17)</f>
        <v>#DIV/0!</v>
      </c>
      <c r="BK17" t="e">
        <f t="shared" ref="BK17:BK46" si="37">(AQ17-AW17)/(AQ17-BH17)</f>
        <v>#DIV/0!</v>
      </c>
      <c r="BL17" t="e">
        <f t="shared" ref="BL17:BL46" si="38">(AW17-AV17)/(AW17-AP17)</f>
        <v>#DIV/0!</v>
      </c>
      <c r="BM17" t="e">
        <f t="shared" ref="BM17:BM46" si="39">(AQ17-AW17)/(AQ17-AP17)</f>
        <v>#DIV/0!</v>
      </c>
      <c r="BN17" t="e">
        <f t="shared" ref="BN17:BN46" si="40">(BJ17*BH17/AV17)</f>
        <v>#DIV/0!</v>
      </c>
      <c r="BO17" t="e">
        <f t="shared" ref="BO17:BO46" si="41">(1-BN17)</f>
        <v>#DIV/0!</v>
      </c>
      <c r="BP17" t="s">
        <v>367</v>
      </c>
      <c r="BQ17" t="s">
        <v>367</v>
      </c>
      <c r="BR17" t="s">
        <v>367</v>
      </c>
      <c r="BS17" t="s">
        <v>367</v>
      </c>
      <c r="BT17" t="s">
        <v>367</v>
      </c>
      <c r="BU17" t="s">
        <v>367</v>
      </c>
      <c r="BV17" t="s">
        <v>367</v>
      </c>
      <c r="BW17" t="s">
        <v>367</v>
      </c>
      <c r="BX17" t="s">
        <v>367</v>
      </c>
      <c r="BY17" t="s">
        <v>367</v>
      </c>
      <c r="BZ17" t="s">
        <v>367</v>
      </c>
      <c r="CA17" t="s">
        <v>367</v>
      </c>
      <c r="CB17" t="s">
        <v>367</v>
      </c>
      <c r="CC17" t="s">
        <v>367</v>
      </c>
      <c r="CD17" t="s">
        <v>367</v>
      </c>
      <c r="CE17" t="s">
        <v>367</v>
      </c>
      <c r="CF17" t="s">
        <v>367</v>
      </c>
      <c r="CG17" t="s">
        <v>367</v>
      </c>
      <c r="CH17">
        <f t="shared" ref="CH17:CH46" si="42">$B$11*DF17+$C$11*DG17+$F$11*DR17*(1-DU17)</f>
        <v>1500.09</v>
      </c>
      <c r="CI17">
        <f t="shared" ref="CI17:CI46" si="43">CH17*CJ17</f>
        <v>1261.2909</v>
      </c>
      <c r="CJ17">
        <f t="shared" ref="CJ17:CJ46" si="44">($B$11*$D$9+$C$11*$D$9+$F$11*((EE17+DW17)/MAX(EE17+DW17+EF17, 0.1)*$I$9+EF17/MAX(EE17+DW17+EF17, 0.1)*$J$9))/($B$11+$C$11+$F$11)</f>
        <v>0.84081015139091664</v>
      </c>
      <c r="CK17">
        <f t="shared" ref="CK17:CK46" si="45">($B$11*$K$9+$C$11*$K$9+$F$11*((EE17+DW17)/MAX(EE17+DW17+EF17, 0.1)*$P$9+EF17/MAX(EE17+DW17+EF17, 0.1)*$Q$9))/($B$11+$C$11+$F$11)</f>
        <v>0.16116359218446893</v>
      </c>
      <c r="CL17">
        <v>6</v>
      </c>
      <c r="CM17">
        <v>0.5</v>
      </c>
      <c r="CN17" t="s">
        <v>368</v>
      </c>
      <c r="CO17">
        <v>2</v>
      </c>
      <c r="CP17">
        <v>1657691165</v>
      </c>
      <c r="CQ17">
        <v>391.97699999999998</v>
      </c>
      <c r="CR17">
        <v>410.00900000000001</v>
      </c>
      <c r="CS17">
        <v>30.114000000000001</v>
      </c>
      <c r="CT17">
        <v>26.7957</v>
      </c>
      <c r="CU17">
        <v>384.74900000000002</v>
      </c>
      <c r="CV17">
        <v>28.584</v>
      </c>
      <c r="CW17">
        <v>550.26599999999996</v>
      </c>
      <c r="CX17">
        <v>100.70399999999999</v>
      </c>
      <c r="CY17">
        <v>0.100123</v>
      </c>
      <c r="CZ17">
        <v>30.422000000000001</v>
      </c>
      <c r="DA17">
        <v>31.052900000000001</v>
      </c>
      <c r="DB17">
        <v>999.9</v>
      </c>
      <c r="DC17">
        <v>0</v>
      </c>
      <c r="DD17">
        <v>0</v>
      </c>
      <c r="DE17">
        <v>4989.38</v>
      </c>
      <c r="DF17">
        <v>0</v>
      </c>
      <c r="DG17">
        <v>1807.16</v>
      </c>
      <c r="DH17">
        <v>-18.437799999999999</v>
      </c>
      <c r="DI17">
        <v>403.697</v>
      </c>
      <c r="DJ17">
        <v>421.298</v>
      </c>
      <c r="DK17">
        <v>3.2413599999999998</v>
      </c>
      <c r="DL17">
        <v>410.00900000000001</v>
      </c>
      <c r="DM17">
        <v>26.7957</v>
      </c>
      <c r="DN17">
        <v>3.0248599999999999</v>
      </c>
      <c r="DO17">
        <v>2.6984400000000002</v>
      </c>
      <c r="DP17">
        <v>24.165400000000002</v>
      </c>
      <c r="DQ17">
        <v>22.275600000000001</v>
      </c>
      <c r="DR17">
        <v>1500.09</v>
      </c>
      <c r="DS17">
        <v>0.97299599999999997</v>
      </c>
      <c r="DT17">
        <v>2.7003900000000001E-2</v>
      </c>
      <c r="DU17">
        <v>0</v>
      </c>
      <c r="DV17">
        <v>2.3062</v>
      </c>
      <c r="DW17">
        <v>0</v>
      </c>
      <c r="DX17">
        <v>17682.8</v>
      </c>
      <c r="DY17">
        <v>13304.4</v>
      </c>
      <c r="DZ17">
        <v>41.811999999999998</v>
      </c>
      <c r="EA17">
        <v>44.561999999999998</v>
      </c>
      <c r="EB17">
        <v>42.625</v>
      </c>
      <c r="EC17">
        <v>43</v>
      </c>
      <c r="ED17">
        <v>41.75</v>
      </c>
      <c r="EE17">
        <v>1459.58</v>
      </c>
      <c r="EF17">
        <v>40.51</v>
      </c>
      <c r="EG17">
        <v>0</v>
      </c>
      <c r="EH17">
        <v>3645.5</v>
      </c>
      <c r="EI17">
        <v>0</v>
      </c>
      <c r="EJ17">
        <v>2.4392730769230768</v>
      </c>
      <c r="EK17">
        <v>0.37756238271282128</v>
      </c>
      <c r="EL17">
        <v>1474.741882614496</v>
      </c>
      <c r="EM17">
        <v>17589.56923076923</v>
      </c>
      <c r="EN17">
        <v>15</v>
      </c>
      <c r="EO17">
        <v>1657691190</v>
      </c>
      <c r="EP17" t="s">
        <v>1043</v>
      </c>
      <c r="EQ17">
        <v>1657691183</v>
      </c>
      <c r="ER17">
        <v>1657691190</v>
      </c>
      <c r="ES17">
        <v>55</v>
      </c>
      <c r="ET17">
        <v>0.33400000000000002</v>
      </c>
      <c r="EU17">
        <v>7.6999999999999999E-2</v>
      </c>
      <c r="EV17">
        <v>7.2279999999999998</v>
      </c>
      <c r="EW17">
        <v>1.53</v>
      </c>
      <c r="EX17">
        <v>410</v>
      </c>
      <c r="EY17">
        <v>27</v>
      </c>
      <c r="EZ17">
        <v>0.1</v>
      </c>
      <c r="FA17">
        <v>0.03</v>
      </c>
      <c r="FB17">
        <v>-18.30344634146342</v>
      </c>
      <c r="FC17">
        <v>-0.24841463414633511</v>
      </c>
      <c r="FD17">
        <v>4.1893594001021911E-2</v>
      </c>
      <c r="FE17">
        <v>0</v>
      </c>
      <c r="FF17">
        <v>3.203600487804878</v>
      </c>
      <c r="FG17">
        <v>8.6336445993032182E-2</v>
      </c>
      <c r="FH17">
        <v>1.9229567166750901E-2</v>
      </c>
      <c r="FI17">
        <v>1</v>
      </c>
      <c r="FJ17">
        <v>1</v>
      </c>
      <c r="FK17">
        <v>2</v>
      </c>
      <c r="FL17" t="s">
        <v>370</v>
      </c>
      <c r="FM17">
        <v>3.0504199999999999</v>
      </c>
      <c r="FN17">
        <v>2.76403</v>
      </c>
      <c r="FO17">
        <v>9.5758899999999994E-2</v>
      </c>
      <c r="FP17">
        <v>0.10109799999999999</v>
      </c>
      <c r="FQ17">
        <v>0.13355800000000001</v>
      </c>
      <c r="FR17">
        <v>0.12762100000000001</v>
      </c>
      <c r="FS17">
        <v>28100.7</v>
      </c>
      <c r="FT17">
        <v>21979.200000000001</v>
      </c>
      <c r="FU17">
        <v>29219.3</v>
      </c>
      <c r="FV17">
        <v>23945.5</v>
      </c>
      <c r="FW17">
        <v>33020.1</v>
      </c>
      <c r="FX17">
        <v>30500.799999999999</v>
      </c>
      <c r="FY17">
        <v>41870</v>
      </c>
      <c r="FZ17">
        <v>39054.300000000003</v>
      </c>
      <c r="GA17">
        <v>1.99295</v>
      </c>
      <c r="GB17">
        <v>1.8168800000000001</v>
      </c>
      <c r="GC17">
        <v>-5.3197100000000001E-3</v>
      </c>
      <c r="GD17">
        <v>0</v>
      </c>
      <c r="GE17">
        <v>31.139299999999999</v>
      </c>
      <c r="GF17">
        <v>999.9</v>
      </c>
      <c r="GG17">
        <v>46.3</v>
      </c>
      <c r="GH17">
        <v>38.6</v>
      </c>
      <c r="GI17">
        <v>31.615500000000001</v>
      </c>
      <c r="GJ17">
        <v>30.7422</v>
      </c>
      <c r="GK17">
        <v>34.691499999999998</v>
      </c>
      <c r="GL17">
        <v>1</v>
      </c>
      <c r="GM17">
        <v>0.74225099999999999</v>
      </c>
      <c r="GN17">
        <v>4.2908299999999997</v>
      </c>
      <c r="GO17">
        <v>20.213999999999999</v>
      </c>
      <c r="GP17">
        <v>5.2238800000000003</v>
      </c>
      <c r="GQ17">
        <v>11.9201</v>
      </c>
      <c r="GR17">
        <v>4.9637000000000002</v>
      </c>
      <c r="GS17">
        <v>3.2919999999999998</v>
      </c>
      <c r="GT17">
        <v>9999</v>
      </c>
      <c r="GU17">
        <v>9999</v>
      </c>
      <c r="GV17">
        <v>9999</v>
      </c>
      <c r="GW17">
        <v>995.7</v>
      </c>
      <c r="GX17">
        <v>1.8772899999999999</v>
      </c>
      <c r="GY17">
        <v>1.8756999999999999</v>
      </c>
      <c r="GZ17">
        <v>1.8743799999999999</v>
      </c>
      <c r="HA17">
        <v>1.8736299999999999</v>
      </c>
      <c r="HB17">
        <v>1.875</v>
      </c>
      <c r="HC17">
        <v>1.8699399999999999</v>
      </c>
      <c r="HD17">
        <v>1.87412</v>
      </c>
      <c r="HE17">
        <v>1.8792599999999999</v>
      </c>
      <c r="HF17">
        <v>0</v>
      </c>
      <c r="HG17">
        <v>0</v>
      </c>
      <c r="HH17">
        <v>0</v>
      </c>
      <c r="HI17">
        <v>0</v>
      </c>
      <c r="HJ17" t="s">
        <v>371</v>
      </c>
      <c r="HK17" t="s">
        <v>372</v>
      </c>
      <c r="HL17" t="s">
        <v>373</v>
      </c>
      <c r="HM17" t="s">
        <v>780</v>
      </c>
      <c r="HN17" t="s">
        <v>780</v>
      </c>
      <c r="HO17" t="s">
        <v>373</v>
      </c>
      <c r="HP17">
        <v>0</v>
      </c>
      <c r="HQ17">
        <v>100</v>
      </c>
      <c r="HR17">
        <v>100</v>
      </c>
      <c r="HS17">
        <v>7.2279999999999998</v>
      </c>
      <c r="HT17">
        <v>1.53</v>
      </c>
      <c r="HU17">
        <v>4.8067490751171116</v>
      </c>
      <c r="HV17">
        <v>6.5289834966774643E-3</v>
      </c>
      <c r="HW17">
        <v>-3.637491770542342E-6</v>
      </c>
      <c r="HX17">
        <v>7.2908839589717725E-10</v>
      </c>
      <c r="HY17">
        <v>1.4530783785962691</v>
      </c>
      <c r="HZ17">
        <v>0</v>
      </c>
      <c r="IA17">
        <v>0</v>
      </c>
      <c r="IB17">
        <v>0</v>
      </c>
      <c r="IC17">
        <v>1</v>
      </c>
      <c r="ID17">
        <v>2008</v>
      </c>
      <c r="IE17">
        <v>1</v>
      </c>
      <c r="IF17">
        <v>25</v>
      </c>
      <c r="IG17">
        <v>60.3</v>
      </c>
      <c r="IH17">
        <v>66.099999999999994</v>
      </c>
      <c r="II17">
        <v>1.0595699999999999</v>
      </c>
      <c r="IJ17">
        <v>2.4438499999999999</v>
      </c>
      <c r="IK17">
        <v>1.42578</v>
      </c>
      <c r="IL17">
        <v>2.2790499999999998</v>
      </c>
      <c r="IM17">
        <v>1.5478499999999999</v>
      </c>
      <c r="IN17">
        <v>2.3852500000000001</v>
      </c>
      <c r="IO17">
        <v>40.706699999999998</v>
      </c>
      <c r="IP17">
        <v>15.681800000000001</v>
      </c>
      <c r="IQ17">
        <v>18</v>
      </c>
      <c r="IR17">
        <v>581.755</v>
      </c>
      <c r="IS17">
        <v>450.70600000000002</v>
      </c>
      <c r="IT17">
        <v>24.999600000000001</v>
      </c>
      <c r="IU17">
        <v>35.970300000000002</v>
      </c>
      <c r="IV17">
        <v>30.001200000000001</v>
      </c>
      <c r="IW17">
        <v>35.771000000000001</v>
      </c>
      <c r="IX17">
        <v>35.671900000000001</v>
      </c>
      <c r="IY17">
        <v>21.235700000000001</v>
      </c>
      <c r="IZ17">
        <v>20.3081</v>
      </c>
      <c r="JA17">
        <v>24.495000000000001</v>
      </c>
      <c r="JB17">
        <v>25</v>
      </c>
      <c r="JC17">
        <v>410</v>
      </c>
      <c r="JD17">
        <v>26.708400000000001</v>
      </c>
      <c r="JE17">
        <v>97.347200000000001</v>
      </c>
      <c r="JF17">
        <v>99.374499999999998</v>
      </c>
    </row>
    <row r="18" spans="1:266" x14ac:dyDescent="0.2">
      <c r="A18">
        <v>2</v>
      </c>
      <c r="B18">
        <v>1657691797.5</v>
      </c>
      <c r="C18">
        <v>632.5</v>
      </c>
      <c r="D18" t="s">
        <v>1044</v>
      </c>
      <c r="E18" t="s">
        <v>1045</v>
      </c>
      <c r="F18" t="s">
        <v>366</v>
      </c>
      <c r="H18" t="s">
        <v>449</v>
      </c>
      <c r="I18" t="s">
        <v>492</v>
      </c>
      <c r="J18" t="s">
        <v>1042</v>
      </c>
      <c r="K18">
        <v>1657691797.5</v>
      </c>
      <c r="L18">
        <f t="shared" si="0"/>
        <v>5.1676091347527169E-3</v>
      </c>
      <c r="M18">
        <f t="shared" si="1"/>
        <v>5.1676091347527171</v>
      </c>
      <c r="N18">
        <f t="shared" si="2"/>
        <v>16.232454608941531</v>
      </c>
      <c r="O18">
        <f t="shared" si="3"/>
        <v>380.15899999999999</v>
      </c>
      <c r="P18">
        <f t="shared" si="4"/>
        <v>277.14237047601011</v>
      </c>
      <c r="Q18">
        <f t="shared" si="5"/>
        <v>27.935626243980572</v>
      </c>
      <c r="R18">
        <f t="shared" si="6"/>
        <v>38.3195818057156</v>
      </c>
      <c r="S18">
        <f t="shared" si="7"/>
        <v>0.29905924150159163</v>
      </c>
      <c r="T18">
        <f t="shared" si="8"/>
        <v>1.9154505709452907</v>
      </c>
      <c r="U18">
        <f t="shared" si="9"/>
        <v>0.27533220316215395</v>
      </c>
      <c r="V18">
        <f t="shared" si="10"/>
        <v>0.17405726604503763</v>
      </c>
      <c r="W18">
        <f t="shared" si="11"/>
        <v>241.746546</v>
      </c>
      <c r="X18">
        <f t="shared" si="12"/>
        <v>30.502166148372162</v>
      </c>
      <c r="Y18">
        <f t="shared" si="13"/>
        <v>30.502166148372162</v>
      </c>
      <c r="Z18">
        <f t="shared" si="14"/>
        <v>4.3848937349129651</v>
      </c>
      <c r="AA18">
        <f t="shared" si="15"/>
        <v>58.743820664892645</v>
      </c>
      <c r="AB18">
        <f t="shared" si="16"/>
        <v>2.5581936257292801</v>
      </c>
      <c r="AC18">
        <f t="shared" si="17"/>
        <v>4.3548301706874604</v>
      </c>
      <c r="AD18">
        <f t="shared" si="18"/>
        <v>1.826700109183685</v>
      </c>
      <c r="AE18">
        <f t="shared" si="19"/>
        <v>-227.89156284259482</v>
      </c>
      <c r="AF18">
        <f t="shared" si="20"/>
        <v>-12.409049981477851</v>
      </c>
      <c r="AG18">
        <f t="shared" si="21"/>
        <v>-1.4467924792442823</v>
      </c>
      <c r="AH18">
        <f t="shared" si="22"/>
        <v>-8.5930331697348095E-4</v>
      </c>
      <c r="AI18">
        <v>0</v>
      </c>
      <c r="AJ18">
        <v>0</v>
      </c>
      <c r="AK18">
        <f t="shared" si="23"/>
        <v>1</v>
      </c>
      <c r="AL18">
        <f t="shared" si="24"/>
        <v>0</v>
      </c>
      <c r="AM18">
        <f t="shared" si="25"/>
        <v>25517.650785424594</v>
      </c>
      <c r="AN18" t="s">
        <v>367</v>
      </c>
      <c r="AO18" t="s">
        <v>367</v>
      </c>
      <c r="AP18">
        <v>0</v>
      </c>
      <c r="AQ18">
        <v>0</v>
      </c>
      <c r="AR18" t="e">
        <f t="shared" si="26"/>
        <v>#DIV/0!</v>
      </c>
      <c r="AS18">
        <v>0</v>
      </c>
      <c r="AT18" t="s">
        <v>367</v>
      </c>
      <c r="AU18" t="s">
        <v>367</v>
      </c>
      <c r="AV18">
        <v>0</v>
      </c>
      <c r="AW18">
        <v>0</v>
      </c>
      <c r="AX18" t="e">
        <f t="shared" si="27"/>
        <v>#DIV/0!</v>
      </c>
      <c r="AY18">
        <v>0.5</v>
      </c>
      <c r="AZ18">
        <f t="shared" si="28"/>
        <v>1261.2234000000001</v>
      </c>
      <c r="BA18">
        <f t="shared" si="29"/>
        <v>16.232454608941531</v>
      </c>
      <c r="BB18" t="e">
        <f t="shared" si="30"/>
        <v>#DIV/0!</v>
      </c>
      <c r="BC18">
        <f t="shared" si="31"/>
        <v>1.2870403933943448E-2</v>
      </c>
      <c r="BD18" t="e">
        <f t="shared" si="32"/>
        <v>#DIV/0!</v>
      </c>
      <c r="BE18" t="e">
        <f t="shared" si="33"/>
        <v>#DIV/0!</v>
      </c>
      <c r="BF18" t="s">
        <v>367</v>
      </c>
      <c r="BG18">
        <v>0</v>
      </c>
      <c r="BH18" t="e">
        <f t="shared" si="34"/>
        <v>#DIV/0!</v>
      </c>
      <c r="BI18" t="e">
        <f t="shared" si="35"/>
        <v>#DIV/0!</v>
      </c>
      <c r="BJ18" t="e">
        <f t="shared" si="36"/>
        <v>#DIV/0!</v>
      </c>
      <c r="BK18" t="e">
        <f t="shared" si="37"/>
        <v>#DIV/0!</v>
      </c>
      <c r="BL18" t="e">
        <f t="shared" si="38"/>
        <v>#DIV/0!</v>
      </c>
      <c r="BM18" t="e">
        <f t="shared" si="39"/>
        <v>#DIV/0!</v>
      </c>
      <c r="BN18" t="e">
        <f t="shared" si="40"/>
        <v>#DIV/0!</v>
      </c>
      <c r="BO18" t="e">
        <f t="shared" si="41"/>
        <v>#DIV/0!</v>
      </c>
      <c r="BP18" t="s">
        <v>367</v>
      </c>
      <c r="BQ18" t="s">
        <v>367</v>
      </c>
      <c r="BR18" t="s">
        <v>367</v>
      </c>
      <c r="BS18" t="s">
        <v>367</v>
      </c>
      <c r="BT18" t="s">
        <v>367</v>
      </c>
      <c r="BU18" t="s">
        <v>367</v>
      </c>
      <c r="BV18" t="s">
        <v>367</v>
      </c>
      <c r="BW18" t="s">
        <v>367</v>
      </c>
      <c r="BX18" t="s">
        <v>367</v>
      </c>
      <c r="BY18" t="s">
        <v>367</v>
      </c>
      <c r="BZ18" t="s">
        <v>367</v>
      </c>
      <c r="CA18" t="s">
        <v>367</v>
      </c>
      <c r="CB18" t="s">
        <v>367</v>
      </c>
      <c r="CC18" t="s">
        <v>367</v>
      </c>
      <c r="CD18" t="s">
        <v>367</v>
      </c>
      <c r="CE18" t="s">
        <v>367</v>
      </c>
      <c r="CF18" t="s">
        <v>367</v>
      </c>
      <c r="CG18" t="s">
        <v>367</v>
      </c>
      <c r="CH18">
        <f t="shared" si="42"/>
        <v>1500.01</v>
      </c>
      <c r="CI18">
        <f t="shared" si="43"/>
        <v>1261.2234000000001</v>
      </c>
      <c r="CJ18">
        <f t="shared" si="44"/>
        <v>0.84080999460003603</v>
      </c>
      <c r="CK18">
        <f t="shared" si="45"/>
        <v>0.16116328957806947</v>
      </c>
      <c r="CL18">
        <v>6</v>
      </c>
      <c r="CM18">
        <v>0.5</v>
      </c>
      <c r="CN18" t="s">
        <v>368</v>
      </c>
      <c r="CO18">
        <v>2</v>
      </c>
      <c r="CP18">
        <v>1657691797.5</v>
      </c>
      <c r="CQ18">
        <v>380.15899999999999</v>
      </c>
      <c r="CR18">
        <v>400.00799999999998</v>
      </c>
      <c r="CS18">
        <v>25.379200000000001</v>
      </c>
      <c r="CT18">
        <v>19.8855</v>
      </c>
      <c r="CU18">
        <v>372.84</v>
      </c>
      <c r="CV18">
        <v>24.0822</v>
      </c>
      <c r="CW18">
        <v>550.06200000000001</v>
      </c>
      <c r="CX18">
        <v>100.699</v>
      </c>
      <c r="CY18">
        <v>9.9828399999999998E-2</v>
      </c>
      <c r="CZ18">
        <v>30.382000000000001</v>
      </c>
      <c r="DA18">
        <v>30.448699999999999</v>
      </c>
      <c r="DB18">
        <v>999.9</v>
      </c>
      <c r="DC18">
        <v>0</v>
      </c>
      <c r="DD18">
        <v>0</v>
      </c>
      <c r="DE18">
        <v>5017.5</v>
      </c>
      <c r="DF18">
        <v>0</v>
      </c>
      <c r="DG18">
        <v>325.41199999999998</v>
      </c>
      <c r="DH18">
        <v>-20.061199999999999</v>
      </c>
      <c r="DI18">
        <v>389.92599999999999</v>
      </c>
      <c r="DJ18">
        <v>408.12400000000002</v>
      </c>
      <c r="DK18">
        <v>5.7083599999999999</v>
      </c>
      <c r="DL18">
        <v>400.00799999999998</v>
      </c>
      <c r="DM18">
        <v>19.8855</v>
      </c>
      <c r="DN18">
        <v>2.5772900000000001</v>
      </c>
      <c r="DO18">
        <v>2.0024600000000001</v>
      </c>
      <c r="DP18">
        <v>21.523</v>
      </c>
      <c r="DQ18">
        <v>17.463799999999999</v>
      </c>
      <c r="DR18">
        <v>1500.01</v>
      </c>
      <c r="DS18">
        <v>0.973001</v>
      </c>
      <c r="DT18">
        <v>2.6998899999999999E-2</v>
      </c>
      <c r="DU18">
        <v>0</v>
      </c>
      <c r="DV18">
        <v>2.044</v>
      </c>
      <c r="DW18">
        <v>0</v>
      </c>
      <c r="DX18">
        <v>16934.8</v>
      </c>
      <c r="DY18">
        <v>13303.7</v>
      </c>
      <c r="DZ18">
        <v>42.25</v>
      </c>
      <c r="EA18">
        <v>45</v>
      </c>
      <c r="EB18">
        <v>43.061999999999998</v>
      </c>
      <c r="EC18">
        <v>43.375</v>
      </c>
      <c r="ED18">
        <v>42.125</v>
      </c>
      <c r="EE18">
        <v>1459.51</v>
      </c>
      <c r="EF18">
        <v>40.5</v>
      </c>
      <c r="EG18">
        <v>0</v>
      </c>
      <c r="EH18">
        <v>4277.8999998569489</v>
      </c>
      <c r="EI18">
        <v>0</v>
      </c>
      <c r="EJ18">
        <v>2.289846153846153</v>
      </c>
      <c r="EK18">
        <v>0.59220512450015805</v>
      </c>
      <c r="EL18">
        <v>735.93846188196119</v>
      </c>
      <c r="EM18">
        <v>17077.16153846154</v>
      </c>
      <c r="EN18">
        <v>15</v>
      </c>
      <c r="EO18">
        <v>1657691831.5</v>
      </c>
      <c r="EP18" t="s">
        <v>1046</v>
      </c>
      <c r="EQ18">
        <v>1657691814.5</v>
      </c>
      <c r="ER18">
        <v>1657691831.5</v>
      </c>
      <c r="ES18">
        <v>56</v>
      </c>
      <c r="ET18">
        <v>0.13100000000000001</v>
      </c>
      <c r="EU18">
        <v>-4.0000000000000001E-3</v>
      </c>
      <c r="EV18">
        <v>7.319</v>
      </c>
      <c r="EW18">
        <v>1.2969999999999999</v>
      </c>
      <c r="EX18">
        <v>400</v>
      </c>
      <c r="EY18">
        <v>20</v>
      </c>
      <c r="EZ18">
        <v>0.06</v>
      </c>
      <c r="FA18">
        <v>0.02</v>
      </c>
      <c r="FB18">
        <v>-20.05124</v>
      </c>
      <c r="FC18">
        <v>0.2208135084428228</v>
      </c>
      <c r="FD18">
        <v>3.2625211110428043E-2</v>
      </c>
      <c r="FE18">
        <v>0</v>
      </c>
      <c r="FF18">
        <v>5.6986307500000004</v>
      </c>
      <c r="FG18">
        <v>3.3063827392113158E-2</v>
      </c>
      <c r="FH18">
        <v>1.378431760869943E-2</v>
      </c>
      <c r="FI18">
        <v>1</v>
      </c>
      <c r="FJ18">
        <v>1</v>
      </c>
      <c r="FK18">
        <v>2</v>
      </c>
      <c r="FL18" t="s">
        <v>370</v>
      </c>
      <c r="FM18">
        <v>3.04834</v>
      </c>
      <c r="FN18">
        <v>2.7638600000000002</v>
      </c>
      <c r="FO18">
        <v>9.3070100000000003E-2</v>
      </c>
      <c r="FP18">
        <v>9.8793800000000001E-2</v>
      </c>
      <c r="FQ18">
        <v>0.11823500000000001</v>
      </c>
      <c r="FR18">
        <v>0.10348300000000001</v>
      </c>
      <c r="FS18">
        <v>28105</v>
      </c>
      <c r="FT18">
        <v>21986.2</v>
      </c>
      <c r="FU18">
        <v>29143.599999999999</v>
      </c>
      <c r="FV18">
        <v>23897</v>
      </c>
      <c r="FW18">
        <v>33516.699999999997</v>
      </c>
      <c r="FX18">
        <v>31283.4</v>
      </c>
      <c r="FY18">
        <v>41757.5</v>
      </c>
      <c r="FZ18">
        <v>38977.199999999997</v>
      </c>
      <c r="GA18">
        <v>1.98255</v>
      </c>
      <c r="GB18">
        <v>1.7846500000000001</v>
      </c>
      <c r="GC18">
        <v>-3.6075700000000002E-2</v>
      </c>
      <c r="GD18">
        <v>0</v>
      </c>
      <c r="GE18">
        <v>31.0351</v>
      </c>
      <c r="GF18">
        <v>999.9</v>
      </c>
      <c r="GG18">
        <v>43.9</v>
      </c>
      <c r="GH18">
        <v>38.799999999999997</v>
      </c>
      <c r="GI18">
        <v>30.3049</v>
      </c>
      <c r="GJ18">
        <v>31.092199999999998</v>
      </c>
      <c r="GK18">
        <v>35.436700000000002</v>
      </c>
      <c r="GL18">
        <v>1</v>
      </c>
      <c r="GM18">
        <v>0.85881399999999997</v>
      </c>
      <c r="GN18">
        <v>4.4334300000000004</v>
      </c>
      <c r="GO18">
        <v>20.209399999999999</v>
      </c>
      <c r="GP18">
        <v>5.2232799999999999</v>
      </c>
      <c r="GQ18">
        <v>11.9201</v>
      </c>
      <c r="GR18">
        <v>4.9635999999999996</v>
      </c>
      <c r="GS18">
        <v>3.2919999999999998</v>
      </c>
      <c r="GT18">
        <v>9999</v>
      </c>
      <c r="GU18">
        <v>9999</v>
      </c>
      <c r="GV18">
        <v>9999</v>
      </c>
      <c r="GW18">
        <v>995.9</v>
      </c>
      <c r="GX18">
        <v>1.87737</v>
      </c>
      <c r="GY18">
        <v>1.8757600000000001</v>
      </c>
      <c r="GZ18">
        <v>1.87439</v>
      </c>
      <c r="HA18">
        <v>1.8736699999999999</v>
      </c>
      <c r="HB18">
        <v>1.8750100000000001</v>
      </c>
      <c r="HC18">
        <v>1.8699600000000001</v>
      </c>
      <c r="HD18">
        <v>1.87416</v>
      </c>
      <c r="HE18">
        <v>1.87927</v>
      </c>
      <c r="HF18">
        <v>0</v>
      </c>
      <c r="HG18">
        <v>0</v>
      </c>
      <c r="HH18">
        <v>0</v>
      </c>
      <c r="HI18">
        <v>0</v>
      </c>
      <c r="HJ18" t="s">
        <v>371</v>
      </c>
      <c r="HK18" t="s">
        <v>372</v>
      </c>
      <c r="HL18" t="s">
        <v>373</v>
      </c>
      <c r="HM18" t="s">
        <v>780</v>
      </c>
      <c r="HN18" t="s">
        <v>780</v>
      </c>
      <c r="HO18" t="s">
        <v>373</v>
      </c>
      <c r="HP18">
        <v>0</v>
      </c>
      <c r="HQ18">
        <v>100</v>
      </c>
      <c r="HR18">
        <v>100</v>
      </c>
      <c r="HS18">
        <v>7.319</v>
      </c>
      <c r="HT18">
        <v>1.2969999999999999</v>
      </c>
      <c r="HU18">
        <v>5.1404753435946704</v>
      </c>
      <c r="HV18">
        <v>6.5289834966774643E-3</v>
      </c>
      <c r="HW18">
        <v>-3.637491770542342E-6</v>
      </c>
      <c r="HX18">
        <v>7.2908839589717725E-10</v>
      </c>
      <c r="HY18">
        <v>0.59437700080404876</v>
      </c>
      <c r="HZ18">
        <v>4.1963366034610879E-2</v>
      </c>
      <c r="IA18">
        <v>-4.0001743216473728E-4</v>
      </c>
      <c r="IB18">
        <v>9.9319402524137803E-6</v>
      </c>
      <c r="IC18">
        <v>1</v>
      </c>
      <c r="ID18">
        <v>2008</v>
      </c>
      <c r="IE18">
        <v>1</v>
      </c>
      <c r="IF18">
        <v>25</v>
      </c>
      <c r="IG18">
        <v>10.199999999999999</v>
      </c>
      <c r="IH18">
        <v>10.1</v>
      </c>
      <c r="II18">
        <v>1.0351600000000001</v>
      </c>
      <c r="IJ18">
        <v>2.4682599999999999</v>
      </c>
      <c r="IK18">
        <v>1.42578</v>
      </c>
      <c r="IL18">
        <v>2.2827099999999998</v>
      </c>
      <c r="IM18">
        <v>1.5478499999999999</v>
      </c>
      <c r="IN18">
        <v>2.34131</v>
      </c>
      <c r="IO18">
        <v>41.248199999999997</v>
      </c>
      <c r="IP18">
        <v>15.3841</v>
      </c>
      <c r="IQ18">
        <v>18</v>
      </c>
      <c r="IR18">
        <v>585.49599999999998</v>
      </c>
      <c r="IS18">
        <v>439.68900000000002</v>
      </c>
      <c r="IT18">
        <v>24.999400000000001</v>
      </c>
      <c r="IU18">
        <v>37.277700000000003</v>
      </c>
      <c r="IV18">
        <v>30.000499999999999</v>
      </c>
      <c r="IW18">
        <v>37.118899999999996</v>
      </c>
      <c r="IX18">
        <v>37.014099999999999</v>
      </c>
      <c r="IY18">
        <v>20.7239</v>
      </c>
      <c r="IZ18">
        <v>35.927700000000002</v>
      </c>
      <c r="JA18">
        <v>0</v>
      </c>
      <c r="JB18">
        <v>25</v>
      </c>
      <c r="JC18">
        <v>400</v>
      </c>
      <c r="JD18">
        <v>19.910799999999998</v>
      </c>
      <c r="JE18">
        <v>97.089399999999998</v>
      </c>
      <c r="JF18">
        <v>99.176299999999998</v>
      </c>
    </row>
    <row r="19" spans="1:266" x14ac:dyDescent="0.2">
      <c r="A19">
        <v>3</v>
      </c>
      <c r="B19">
        <v>1657691907.5</v>
      </c>
      <c r="C19">
        <v>742.5</v>
      </c>
      <c r="D19" t="s">
        <v>1047</v>
      </c>
      <c r="E19" t="s">
        <v>1048</v>
      </c>
      <c r="F19" t="s">
        <v>366</v>
      </c>
      <c r="H19" t="s">
        <v>449</v>
      </c>
      <c r="I19" t="s">
        <v>492</v>
      </c>
      <c r="J19" t="s">
        <v>1042</v>
      </c>
      <c r="K19">
        <v>1657691907.5</v>
      </c>
      <c r="L19">
        <f t="shared" si="0"/>
        <v>5.3998287955742512E-3</v>
      </c>
      <c r="M19">
        <f t="shared" si="1"/>
        <v>5.3998287955742512</v>
      </c>
      <c r="N19">
        <f t="shared" si="2"/>
        <v>11.710912449684518</v>
      </c>
      <c r="O19">
        <f t="shared" si="3"/>
        <v>285.53399999999999</v>
      </c>
      <c r="P19">
        <f t="shared" si="4"/>
        <v>214.65811750644457</v>
      </c>
      <c r="Q19">
        <f t="shared" si="5"/>
        <v>21.63648641987383</v>
      </c>
      <c r="R19">
        <f t="shared" si="6"/>
        <v>28.780428083399997</v>
      </c>
      <c r="S19">
        <f t="shared" si="7"/>
        <v>0.31796511084935136</v>
      </c>
      <c r="T19">
        <f t="shared" si="8"/>
        <v>1.9185008686328673</v>
      </c>
      <c r="U19">
        <f t="shared" si="9"/>
        <v>0.29132517633309785</v>
      </c>
      <c r="V19">
        <f t="shared" si="10"/>
        <v>0.1842853716930784</v>
      </c>
      <c r="W19">
        <f t="shared" si="11"/>
        <v>241.76091</v>
      </c>
      <c r="X19">
        <f t="shared" si="12"/>
        <v>30.419925095100485</v>
      </c>
      <c r="Y19">
        <f t="shared" si="13"/>
        <v>30.419925095100485</v>
      </c>
      <c r="Z19">
        <f t="shared" si="14"/>
        <v>4.3642989398663214</v>
      </c>
      <c r="AA19">
        <f t="shared" si="15"/>
        <v>58.767907549106667</v>
      </c>
      <c r="AB19">
        <f t="shared" si="16"/>
        <v>2.5601955399999996</v>
      </c>
      <c r="AC19">
        <f t="shared" si="17"/>
        <v>4.3564517553406024</v>
      </c>
      <c r="AD19">
        <f t="shared" si="18"/>
        <v>1.8041033998663218</v>
      </c>
      <c r="AE19">
        <f t="shared" si="19"/>
        <v>-238.13244988482447</v>
      </c>
      <c r="AF19">
        <f t="shared" si="20"/>
        <v>-3.2503044629883404</v>
      </c>
      <c r="AG19">
        <f t="shared" si="21"/>
        <v>-0.37821441050180632</v>
      </c>
      <c r="AH19">
        <f t="shared" si="22"/>
        <v>-5.8758314624096641E-5</v>
      </c>
      <c r="AI19">
        <v>0</v>
      </c>
      <c r="AJ19">
        <v>0</v>
      </c>
      <c r="AK19">
        <f t="shared" si="23"/>
        <v>1</v>
      </c>
      <c r="AL19">
        <f t="shared" si="24"/>
        <v>0</v>
      </c>
      <c r="AM19">
        <f t="shared" si="25"/>
        <v>25593.127474778841</v>
      </c>
      <c r="AN19" t="s">
        <v>367</v>
      </c>
      <c r="AO19" t="s">
        <v>367</v>
      </c>
      <c r="AP19">
        <v>0</v>
      </c>
      <c r="AQ19">
        <v>0</v>
      </c>
      <c r="AR19" t="e">
        <f t="shared" si="26"/>
        <v>#DIV/0!</v>
      </c>
      <c r="AS19">
        <v>0</v>
      </c>
      <c r="AT19" t="s">
        <v>367</v>
      </c>
      <c r="AU19" t="s">
        <v>367</v>
      </c>
      <c r="AV19">
        <v>0</v>
      </c>
      <c r="AW19">
        <v>0</v>
      </c>
      <c r="AX19" t="e">
        <f t="shared" si="27"/>
        <v>#DIV/0!</v>
      </c>
      <c r="AY19">
        <v>0.5</v>
      </c>
      <c r="AZ19">
        <f t="shared" si="28"/>
        <v>1261.2989999999998</v>
      </c>
      <c r="BA19">
        <f t="shared" si="29"/>
        <v>11.710912449684518</v>
      </c>
      <c r="BB19" t="e">
        <f t="shared" si="30"/>
        <v>#DIV/0!</v>
      </c>
      <c r="BC19">
        <f t="shared" si="31"/>
        <v>9.2848027705441129E-3</v>
      </c>
      <c r="BD19" t="e">
        <f t="shared" si="32"/>
        <v>#DIV/0!</v>
      </c>
      <c r="BE19" t="e">
        <f t="shared" si="33"/>
        <v>#DIV/0!</v>
      </c>
      <c r="BF19" t="s">
        <v>367</v>
      </c>
      <c r="BG19">
        <v>0</v>
      </c>
      <c r="BH19" t="e">
        <f t="shared" si="34"/>
        <v>#DIV/0!</v>
      </c>
      <c r="BI19" t="e">
        <f t="shared" si="35"/>
        <v>#DIV/0!</v>
      </c>
      <c r="BJ19" t="e">
        <f t="shared" si="36"/>
        <v>#DIV/0!</v>
      </c>
      <c r="BK19" t="e">
        <f t="shared" si="37"/>
        <v>#DIV/0!</v>
      </c>
      <c r="BL19" t="e">
        <f t="shared" si="38"/>
        <v>#DIV/0!</v>
      </c>
      <c r="BM19" t="e">
        <f t="shared" si="39"/>
        <v>#DIV/0!</v>
      </c>
      <c r="BN19" t="e">
        <f t="shared" si="40"/>
        <v>#DIV/0!</v>
      </c>
      <c r="BO19" t="e">
        <f t="shared" si="41"/>
        <v>#DIV/0!</v>
      </c>
      <c r="BP19" t="s">
        <v>367</v>
      </c>
      <c r="BQ19" t="s">
        <v>367</v>
      </c>
      <c r="BR19" t="s">
        <v>367</v>
      </c>
      <c r="BS19" t="s">
        <v>367</v>
      </c>
      <c r="BT19" t="s">
        <v>367</v>
      </c>
      <c r="BU19" t="s">
        <v>367</v>
      </c>
      <c r="BV19" t="s">
        <v>367</v>
      </c>
      <c r="BW19" t="s">
        <v>367</v>
      </c>
      <c r="BX19" t="s">
        <v>367</v>
      </c>
      <c r="BY19" t="s">
        <v>367</v>
      </c>
      <c r="BZ19" t="s">
        <v>367</v>
      </c>
      <c r="CA19" t="s">
        <v>367</v>
      </c>
      <c r="CB19" t="s">
        <v>367</v>
      </c>
      <c r="CC19" t="s">
        <v>367</v>
      </c>
      <c r="CD19" t="s">
        <v>367</v>
      </c>
      <c r="CE19" t="s">
        <v>367</v>
      </c>
      <c r="CF19" t="s">
        <v>367</v>
      </c>
      <c r="CG19" t="s">
        <v>367</v>
      </c>
      <c r="CH19">
        <f t="shared" si="42"/>
        <v>1500.1</v>
      </c>
      <c r="CI19">
        <f t="shared" si="43"/>
        <v>1261.2989999999998</v>
      </c>
      <c r="CJ19">
        <f t="shared" si="44"/>
        <v>0.84080994600359971</v>
      </c>
      <c r="CK19">
        <f t="shared" si="45"/>
        <v>0.16116319578694754</v>
      </c>
      <c r="CL19">
        <v>6</v>
      </c>
      <c r="CM19">
        <v>0.5</v>
      </c>
      <c r="CN19" t="s">
        <v>368</v>
      </c>
      <c r="CO19">
        <v>2</v>
      </c>
      <c r="CP19">
        <v>1657691907.5</v>
      </c>
      <c r="CQ19">
        <v>285.53399999999999</v>
      </c>
      <c r="CR19">
        <v>299.98500000000001</v>
      </c>
      <c r="CS19">
        <v>25.4</v>
      </c>
      <c r="CT19">
        <v>19.6615</v>
      </c>
      <c r="CU19">
        <v>278.89</v>
      </c>
      <c r="CV19">
        <v>23.899699999999999</v>
      </c>
      <c r="CW19">
        <v>550.24900000000002</v>
      </c>
      <c r="CX19">
        <v>100.69499999999999</v>
      </c>
      <c r="CY19">
        <v>0.10009999999999999</v>
      </c>
      <c r="CZ19">
        <v>30.388500000000001</v>
      </c>
      <c r="DA19">
        <v>30.453499999999998</v>
      </c>
      <c r="DB19">
        <v>999.9</v>
      </c>
      <c r="DC19">
        <v>0</v>
      </c>
      <c r="DD19">
        <v>0</v>
      </c>
      <c r="DE19">
        <v>5030.62</v>
      </c>
      <c r="DF19">
        <v>0</v>
      </c>
      <c r="DG19">
        <v>1625.19</v>
      </c>
      <c r="DH19">
        <v>-14.269299999999999</v>
      </c>
      <c r="DI19">
        <v>293.16199999999998</v>
      </c>
      <c r="DJ19">
        <v>306.00099999999998</v>
      </c>
      <c r="DK19">
        <v>5.7385000000000002</v>
      </c>
      <c r="DL19">
        <v>299.98500000000001</v>
      </c>
      <c r="DM19">
        <v>19.6615</v>
      </c>
      <c r="DN19">
        <v>2.5576400000000001</v>
      </c>
      <c r="DO19">
        <v>1.9798100000000001</v>
      </c>
      <c r="DP19">
        <v>21.398099999999999</v>
      </c>
      <c r="DQ19">
        <v>17.283799999999999</v>
      </c>
      <c r="DR19">
        <v>1500.1</v>
      </c>
      <c r="DS19">
        <v>0.973001</v>
      </c>
      <c r="DT19">
        <v>2.6998899999999999E-2</v>
      </c>
      <c r="DU19">
        <v>0</v>
      </c>
      <c r="DV19">
        <v>2.0337999999999998</v>
      </c>
      <c r="DW19">
        <v>0</v>
      </c>
      <c r="DX19">
        <v>17004.8</v>
      </c>
      <c r="DY19">
        <v>13304.5</v>
      </c>
      <c r="DZ19">
        <v>42.25</v>
      </c>
      <c r="EA19">
        <v>45</v>
      </c>
      <c r="EB19">
        <v>43</v>
      </c>
      <c r="EC19">
        <v>43.5</v>
      </c>
      <c r="ED19">
        <v>42.186999999999998</v>
      </c>
      <c r="EE19">
        <v>1459.6</v>
      </c>
      <c r="EF19">
        <v>40.5</v>
      </c>
      <c r="EG19">
        <v>0</v>
      </c>
      <c r="EH19">
        <v>4387.7000000476837</v>
      </c>
      <c r="EI19">
        <v>0</v>
      </c>
      <c r="EJ19">
        <v>2.3224719999999999</v>
      </c>
      <c r="EK19">
        <v>-0.97284616061832208</v>
      </c>
      <c r="EL19">
        <v>-1378.638459448151</v>
      </c>
      <c r="EM19">
        <v>17199.919999999998</v>
      </c>
      <c r="EN19">
        <v>15</v>
      </c>
      <c r="EO19">
        <v>1657691927.5</v>
      </c>
      <c r="EP19" t="s">
        <v>1049</v>
      </c>
      <c r="EQ19">
        <v>1657691927.5</v>
      </c>
      <c r="ER19">
        <v>1657691831.5</v>
      </c>
      <c r="ES19">
        <v>57</v>
      </c>
      <c r="ET19">
        <v>-0.249</v>
      </c>
      <c r="EU19">
        <v>-4.0000000000000001E-3</v>
      </c>
      <c r="EV19">
        <v>6.6440000000000001</v>
      </c>
      <c r="EW19">
        <v>1.2969999999999999</v>
      </c>
      <c r="EX19">
        <v>300</v>
      </c>
      <c r="EY19">
        <v>20</v>
      </c>
      <c r="EZ19">
        <v>0.08</v>
      </c>
      <c r="FA19">
        <v>0.02</v>
      </c>
      <c r="FB19">
        <v>-14.25953170731708</v>
      </c>
      <c r="FC19">
        <v>-0.21833728222998419</v>
      </c>
      <c r="FD19">
        <v>3.0562917424148319E-2</v>
      </c>
      <c r="FE19">
        <v>0</v>
      </c>
      <c r="FF19">
        <v>5.7625426829268296</v>
      </c>
      <c r="FG19">
        <v>8.8016027874696472E-3</v>
      </c>
      <c r="FH19">
        <v>2.625495827963395E-2</v>
      </c>
      <c r="FI19">
        <v>1</v>
      </c>
      <c r="FJ19">
        <v>1</v>
      </c>
      <c r="FK19">
        <v>2</v>
      </c>
      <c r="FL19" t="s">
        <v>370</v>
      </c>
      <c r="FM19">
        <v>3.0486399999999998</v>
      </c>
      <c r="FN19">
        <v>2.7641900000000001</v>
      </c>
      <c r="FO19">
        <v>7.3466000000000004E-2</v>
      </c>
      <c r="FP19">
        <v>7.8466300000000003E-2</v>
      </c>
      <c r="FQ19">
        <v>0.117563</v>
      </c>
      <c r="FR19">
        <v>0.102621</v>
      </c>
      <c r="FS19">
        <v>28707.7</v>
      </c>
      <c r="FT19">
        <v>22478.6</v>
      </c>
      <c r="FU19">
        <v>29138.5</v>
      </c>
      <c r="FV19">
        <v>23893.1</v>
      </c>
      <c r="FW19">
        <v>33535</v>
      </c>
      <c r="FX19">
        <v>31308</v>
      </c>
      <c r="FY19">
        <v>41749.199999999997</v>
      </c>
      <c r="FZ19">
        <v>38971.300000000003</v>
      </c>
      <c r="GA19">
        <v>1.98153</v>
      </c>
      <c r="GB19">
        <v>1.78183</v>
      </c>
      <c r="GC19">
        <v>-4.0352300000000001E-2</v>
      </c>
      <c r="GD19">
        <v>0</v>
      </c>
      <c r="GE19">
        <v>31.109300000000001</v>
      </c>
      <c r="GF19">
        <v>999.9</v>
      </c>
      <c r="GG19">
        <v>44</v>
      </c>
      <c r="GH19">
        <v>38.799999999999997</v>
      </c>
      <c r="GI19">
        <v>30.376300000000001</v>
      </c>
      <c r="GJ19">
        <v>30.542200000000001</v>
      </c>
      <c r="GK19">
        <v>34.707500000000003</v>
      </c>
      <c r="GL19">
        <v>1</v>
      </c>
      <c r="GM19">
        <v>0.86901700000000004</v>
      </c>
      <c r="GN19">
        <v>4.4766899999999996</v>
      </c>
      <c r="GO19">
        <v>20.208600000000001</v>
      </c>
      <c r="GP19">
        <v>5.2220800000000001</v>
      </c>
      <c r="GQ19">
        <v>11.9201</v>
      </c>
      <c r="GR19">
        <v>4.9636500000000003</v>
      </c>
      <c r="GS19">
        <v>3.2919999999999998</v>
      </c>
      <c r="GT19">
        <v>9999</v>
      </c>
      <c r="GU19">
        <v>9999</v>
      </c>
      <c r="GV19">
        <v>9999</v>
      </c>
      <c r="GW19">
        <v>995.9</v>
      </c>
      <c r="GX19">
        <v>1.8773599999999999</v>
      </c>
      <c r="GY19">
        <v>1.87575</v>
      </c>
      <c r="GZ19">
        <v>1.8744000000000001</v>
      </c>
      <c r="HA19">
        <v>1.87368</v>
      </c>
      <c r="HB19">
        <v>1.8750100000000001</v>
      </c>
      <c r="HC19">
        <v>1.8699600000000001</v>
      </c>
      <c r="HD19">
        <v>1.87419</v>
      </c>
      <c r="HE19">
        <v>1.87927</v>
      </c>
      <c r="HF19">
        <v>0</v>
      </c>
      <c r="HG19">
        <v>0</v>
      </c>
      <c r="HH19">
        <v>0</v>
      </c>
      <c r="HI19">
        <v>0</v>
      </c>
      <c r="HJ19" t="s">
        <v>371</v>
      </c>
      <c r="HK19" t="s">
        <v>372</v>
      </c>
      <c r="HL19" t="s">
        <v>373</v>
      </c>
      <c r="HM19" t="s">
        <v>780</v>
      </c>
      <c r="HN19" t="s">
        <v>780</v>
      </c>
      <c r="HO19" t="s">
        <v>373</v>
      </c>
      <c r="HP19">
        <v>0</v>
      </c>
      <c r="HQ19">
        <v>100</v>
      </c>
      <c r="HR19">
        <v>100</v>
      </c>
      <c r="HS19">
        <v>6.6440000000000001</v>
      </c>
      <c r="HT19">
        <v>1.5003</v>
      </c>
      <c r="HU19">
        <v>5.2715077499293681</v>
      </c>
      <c r="HV19">
        <v>6.5289834966774643E-3</v>
      </c>
      <c r="HW19">
        <v>-3.637491770542342E-6</v>
      </c>
      <c r="HX19">
        <v>7.2908839589717725E-10</v>
      </c>
      <c r="HY19">
        <v>0.59026516768543913</v>
      </c>
      <c r="HZ19">
        <v>4.1963366034610879E-2</v>
      </c>
      <c r="IA19">
        <v>-4.0001743216473728E-4</v>
      </c>
      <c r="IB19">
        <v>9.9319402524137803E-6</v>
      </c>
      <c r="IC19">
        <v>1</v>
      </c>
      <c r="ID19">
        <v>2008</v>
      </c>
      <c r="IE19">
        <v>1</v>
      </c>
      <c r="IF19">
        <v>25</v>
      </c>
      <c r="IG19">
        <v>1.6</v>
      </c>
      <c r="IH19">
        <v>1.3</v>
      </c>
      <c r="II19">
        <v>0.81787100000000001</v>
      </c>
      <c r="IJ19">
        <v>2.4499499999999999</v>
      </c>
      <c r="IK19">
        <v>1.42578</v>
      </c>
      <c r="IL19">
        <v>2.2827099999999998</v>
      </c>
      <c r="IM19">
        <v>1.5478499999999999</v>
      </c>
      <c r="IN19">
        <v>2.3730500000000001</v>
      </c>
      <c r="IO19">
        <v>41.3001</v>
      </c>
      <c r="IP19">
        <v>15.3491</v>
      </c>
      <c r="IQ19">
        <v>18</v>
      </c>
      <c r="IR19">
        <v>585.98599999999999</v>
      </c>
      <c r="IS19">
        <v>438.93700000000001</v>
      </c>
      <c r="IT19">
        <v>25.001100000000001</v>
      </c>
      <c r="IU19">
        <v>37.402200000000001</v>
      </c>
      <c r="IV19">
        <v>30.000399999999999</v>
      </c>
      <c r="IW19">
        <v>37.267899999999997</v>
      </c>
      <c r="IX19">
        <v>37.166499999999999</v>
      </c>
      <c r="IY19">
        <v>16.381</v>
      </c>
      <c r="IZ19">
        <v>36.762300000000003</v>
      </c>
      <c r="JA19">
        <v>0</v>
      </c>
      <c r="JB19">
        <v>25</v>
      </c>
      <c r="JC19">
        <v>300</v>
      </c>
      <c r="JD19">
        <v>19.700600000000001</v>
      </c>
      <c r="JE19">
        <v>97.070999999999998</v>
      </c>
      <c r="JF19">
        <v>99.160799999999995</v>
      </c>
    </row>
    <row r="20" spans="1:266" x14ac:dyDescent="0.2">
      <c r="A20">
        <v>4</v>
      </c>
      <c r="B20">
        <v>1657692003.5</v>
      </c>
      <c r="C20">
        <v>838.5</v>
      </c>
      <c r="D20" t="s">
        <v>1050</v>
      </c>
      <c r="E20" t="s">
        <v>1051</v>
      </c>
      <c r="F20" t="s">
        <v>366</v>
      </c>
      <c r="H20" t="s">
        <v>449</v>
      </c>
      <c r="I20" t="s">
        <v>492</v>
      </c>
      <c r="J20" t="s">
        <v>1042</v>
      </c>
      <c r="K20">
        <v>1657692003.5</v>
      </c>
      <c r="L20">
        <f t="shared" si="0"/>
        <v>5.5108211966385188E-3</v>
      </c>
      <c r="M20">
        <f t="shared" si="1"/>
        <v>5.5108211966385188</v>
      </c>
      <c r="N20">
        <f t="shared" si="2"/>
        <v>6.7876140208881761</v>
      </c>
      <c r="O20">
        <f t="shared" si="3"/>
        <v>191.435</v>
      </c>
      <c r="P20">
        <f t="shared" si="4"/>
        <v>150.65694935187491</v>
      </c>
      <c r="Q20">
        <f t="shared" si="5"/>
        <v>15.185173579527945</v>
      </c>
      <c r="R20">
        <f t="shared" si="6"/>
        <v>19.295317718184997</v>
      </c>
      <c r="S20">
        <f t="shared" si="7"/>
        <v>0.32812014725484567</v>
      </c>
      <c r="T20">
        <f t="shared" si="8"/>
        <v>1.8963017209975843</v>
      </c>
      <c r="U20">
        <f t="shared" si="9"/>
        <v>0.29953213860247108</v>
      </c>
      <c r="V20">
        <f t="shared" si="10"/>
        <v>0.18956810541132266</v>
      </c>
      <c r="W20">
        <f t="shared" si="11"/>
        <v>241.76569800000004</v>
      </c>
      <c r="X20">
        <f t="shared" si="12"/>
        <v>30.383059982372774</v>
      </c>
      <c r="Y20">
        <f t="shared" si="13"/>
        <v>30.383059982372774</v>
      </c>
      <c r="Z20">
        <f t="shared" si="14"/>
        <v>4.3550945734307511</v>
      </c>
      <c r="AA20">
        <f t="shared" si="15"/>
        <v>58.844315796335223</v>
      </c>
      <c r="AB20">
        <f t="shared" si="16"/>
        <v>2.5643465656266997</v>
      </c>
      <c r="AC20">
        <f t="shared" si="17"/>
        <v>4.3578492347537932</v>
      </c>
      <c r="AD20">
        <f t="shared" si="18"/>
        <v>1.7907480078040514</v>
      </c>
      <c r="AE20">
        <f t="shared" si="19"/>
        <v>-243.02721477175868</v>
      </c>
      <c r="AF20">
        <f t="shared" si="20"/>
        <v>1.1286587410336268</v>
      </c>
      <c r="AG20">
        <f t="shared" si="21"/>
        <v>0.13285077916910382</v>
      </c>
      <c r="AH20">
        <f t="shared" si="22"/>
        <v>-7.2515559053076828E-6</v>
      </c>
      <c r="AI20">
        <v>0</v>
      </c>
      <c r="AJ20">
        <v>0</v>
      </c>
      <c r="AK20">
        <f t="shared" si="23"/>
        <v>1</v>
      </c>
      <c r="AL20">
        <f t="shared" si="24"/>
        <v>0</v>
      </c>
      <c r="AM20">
        <f t="shared" si="25"/>
        <v>25041.053281546468</v>
      </c>
      <c r="AN20" t="s">
        <v>367</v>
      </c>
      <c r="AO20" t="s">
        <v>367</v>
      </c>
      <c r="AP20">
        <v>0</v>
      </c>
      <c r="AQ20">
        <v>0</v>
      </c>
      <c r="AR20" t="e">
        <f t="shared" si="26"/>
        <v>#DIV/0!</v>
      </c>
      <c r="AS20">
        <v>0</v>
      </c>
      <c r="AT20" t="s">
        <v>367</v>
      </c>
      <c r="AU20" t="s">
        <v>367</v>
      </c>
      <c r="AV20">
        <v>0</v>
      </c>
      <c r="AW20">
        <v>0</v>
      </c>
      <c r="AX20" t="e">
        <f t="shared" si="27"/>
        <v>#DIV/0!</v>
      </c>
      <c r="AY20">
        <v>0.5</v>
      </c>
      <c r="AZ20">
        <f t="shared" si="28"/>
        <v>1261.3242</v>
      </c>
      <c r="BA20">
        <f t="shared" si="29"/>
        <v>6.7876140208881761</v>
      </c>
      <c r="BB20" t="e">
        <f t="shared" si="30"/>
        <v>#DIV/0!</v>
      </c>
      <c r="BC20">
        <f t="shared" si="31"/>
        <v>5.3813397228786829E-3</v>
      </c>
      <c r="BD20" t="e">
        <f t="shared" si="32"/>
        <v>#DIV/0!</v>
      </c>
      <c r="BE20" t="e">
        <f t="shared" si="33"/>
        <v>#DIV/0!</v>
      </c>
      <c r="BF20" t="s">
        <v>367</v>
      </c>
      <c r="BG20">
        <v>0</v>
      </c>
      <c r="BH20" t="e">
        <f t="shared" si="34"/>
        <v>#DIV/0!</v>
      </c>
      <c r="BI20" t="e">
        <f t="shared" si="35"/>
        <v>#DIV/0!</v>
      </c>
      <c r="BJ20" t="e">
        <f t="shared" si="36"/>
        <v>#DIV/0!</v>
      </c>
      <c r="BK20" t="e">
        <f t="shared" si="37"/>
        <v>#DIV/0!</v>
      </c>
      <c r="BL20" t="e">
        <f t="shared" si="38"/>
        <v>#DIV/0!</v>
      </c>
      <c r="BM20" t="e">
        <f t="shared" si="39"/>
        <v>#DIV/0!</v>
      </c>
      <c r="BN20" t="e">
        <f t="shared" si="40"/>
        <v>#DIV/0!</v>
      </c>
      <c r="BO20" t="e">
        <f t="shared" si="41"/>
        <v>#DIV/0!</v>
      </c>
      <c r="BP20" t="s">
        <v>367</v>
      </c>
      <c r="BQ20" t="s">
        <v>367</v>
      </c>
      <c r="BR20" t="s">
        <v>367</v>
      </c>
      <c r="BS20" t="s">
        <v>367</v>
      </c>
      <c r="BT20" t="s">
        <v>367</v>
      </c>
      <c r="BU20" t="s">
        <v>367</v>
      </c>
      <c r="BV20" t="s">
        <v>367</v>
      </c>
      <c r="BW20" t="s">
        <v>367</v>
      </c>
      <c r="BX20" t="s">
        <v>367</v>
      </c>
      <c r="BY20" t="s">
        <v>367</v>
      </c>
      <c r="BZ20" t="s">
        <v>367</v>
      </c>
      <c r="CA20" t="s">
        <v>367</v>
      </c>
      <c r="CB20" t="s">
        <v>367</v>
      </c>
      <c r="CC20" t="s">
        <v>367</v>
      </c>
      <c r="CD20" t="s">
        <v>367</v>
      </c>
      <c r="CE20" t="s">
        <v>367</v>
      </c>
      <c r="CF20" t="s">
        <v>367</v>
      </c>
      <c r="CG20" t="s">
        <v>367</v>
      </c>
      <c r="CH20">
        <f t="shared" si="42"/>
        <v>1500.13</v>
      </c>
      <c r="CI20">
        <f t="shared" si="43"/>
        <v>1261.3242</v>
      </c>
      <c r="CJ20">
        <f t="shared" si="44"/>
        <v>0.84080992980608349</v>
      </c>
      <c r="CK20">
        <f t="shared" si="45"/>
        <v>0.16116316452574111</v>
      </c>
      <c r="CL20">
        <v>6</v>
      </c>
      <c r="CM20">
        <v>0.5</v>
      </c>
      <c r="CN20" t="s">
        <v>368</v>
      </c>
      <c r="CO20">
        <v>2</v>
      </c>
      <c r="CP20">
        <v>1657692003.5</v>
      </c>
      <c r="CQ20">
        <v>191.435</v>
      </c>
      <c r="CR20">
        <v>199.989</v>
      </c>
      <c r="CS20">
        <v>25.441700000000001</v>
      </c>
      <c r="CT20">
        <v>19.5839</v>
      </c>
      <c r="CU20">
        <v>185.428</v>
      </c>
      <c r="CV20">
        <v>23.939900000000002</v>
      </c>
      <c r="CW20">
        <v>550.09900000000005</v>
      </c>
      <c r="CX20">
        <v>100.693</v>
      </c>
      <c r="CY20">
        <v>0.100051</v>
      </c>
      <c r="CZ20">
        <v>30.394100000000002</v>
      </c>
      <c r="DA20">
        <v>30.491700000000002</v>
      </c>
      <c r="DB20">
        <v>999.9</v>
      </c>
      <c r="DC20">
        <v>0</v>
      </c>
      <c r="DD20">
        <v>0</v>
      </c>
      <c r="DE20">
        <v>4936.88</v>
      </c>
      <c r="DF20">
        <v>0</v>
      </c>
      <c r="DG20">
        <v>1760.6</v>
      </c>
      <c r="DH20">
        <v>-8.4478899999999992</v>
      </c>
      <c r="DI20">
        <v>196.542</v>
      </c>
      <c r="DJ20">
        <v>203.98400000000001</v>
      </c>
      <c r="DK20">
        <v>5.8578000000000001</v>
      </c>
      <c r="DL20">
        <v>199.989</v>
      </c>
      <c r="DM20">
        <v>19.5839</v>
      </c>
      <c r="DN20">
        <v>2.5618099999999999</v>
      </c>
      <c r="DO20">
        <v>1.97197</v>
      </c>
      <c r="DP20">
        <v>21.424600000000002</v>
      </c>
      <c r="DQ20">
        <v>17.2211</v>
      </c>
      <c r="DR20">
        <v>1500.13</v>
      </c>
      <c r="DS20">
        <v>0.973001</v>
      </c>
      <c r="DT20">
        <v>2.6998899999999999E-2</v>
      </c>
      <c r="DU20">
        <v>0</v>
      </c>
      <c r="DV20">
        <v>2.5802999999999998</v>
      </c>
      <c r="DW20">
        <v>0</v>
      </c>
      <c r="DX20">
        <v>17129.099999999999</v>
      </c>
      <c r="DY20">
        <v>13304.8</v>
      </c>
      <c r="DZ20">
        <v>42.25</v>
      </c>
      <c r="EA20">
        <v>45.061999999999998</v>
      </c>
      <c r="EB20">
        <v>43.061999999999998</v>
      </c>
      <c r="EC20">
        <v>43.375</v>
      </c>
      <c r="ED20">
        <v>42.125</v>
      </c>
      <c r="EE20">
        <v>1459.63</v>
      </c>
      <c r="EF20">
        <v>40.5</v>
      </c>
      <c r="EG20">
        <v>0</v>
      </c>
      <c r="EH20">
        <v>4483.7000000476837</v>
      </c>
      <c r="EI20">
        <v>0</v>
      </c>
      <c r="EJ20">
        <v>2.3549799999999999</v>
      </c>
      <c r="EK20">
        <v>1.046999989020525</v>
      </c>
      <c r="EL20">
        <v>-85.999999480328029</v>
      </c>
      <c r="EM20">
        <v>17061.5</v>
      </c>
      <c r="EN20">
        <v>15</v>
      </c>
      <c r="EO20">
        <v>1657692029</v>
      </c>
      <c r="EP20" t="s">
        <v>1052</v>
      </c>
      <c r="EQ20">
        <v>1657692029</v>
      </c>
      <c r="ER20">
        <v>1657691831.5</v>
      </c>
      <c r="ES20">
        <v>58</v>
      </c>
      <c r="ET20">
        <v>-0.151</v>
      </c>
      <c r="EU20">
        <v>-4.0000000000000001E-3</v>
      </c>
      <c r="EV20">
        <v>6.0069999999999997</v>
      </c>
      <c r="EW20">
        <v>1.2969999999999999</v>
      </c>
      <c r="EX20">
        <v>200</v>
      </c>
      <c r="EY20">
        <v>20</v>
      </c>
      <c r="EZ20">
        <v>0.17</v>
      </c>
      <c r="FA20">
        <v>0.02</v>
      </c>
      <c r="FB20">
        <v>-8.3849582500000004</v>
      </c>
      <c r="FC20">
        <v>-0.1771653658536495</v>
      </c>
      <c r="FD20">
        <v>3.1098097360409409E-2</v>
      </c>
      <c r="FE20">
        <v>0</v>
      </c>
      <c r="FF20">
        <v>5.803431999999999</v>
      </c>
      <c r="FG20">
        <v>0.29467609756095631</v>
      </c>
      <c r="FH20">
        <v>3.8509950155771418E-2</v>
      </c>
      <c r="FI20">
        <v>1</v>
      </c>
      <c r="FJ20">
        <v>1</v>
      </c>
      <c r="FK20">
        <v>2</v>
      </c>
      <c r="FL20" t="s">
        <v>370</v>
      </c>
      <c r="FM20">
        <v>3.0481699999999998</v>
      </c>
      <c r="FN20">
        <v>2.7637299999999998</v>
      </c>
      <c r="FO20">
        <v>5.13734E-2</v>
      </c>
      <c r="FP20">
        <v>5.5302999999999998E-2</v>
      </c>
      <c r="FQ20">
        <v>0.117673</v>
      </c>
      <c r="FR20">
        <v>0.10231</v>
      </c>
      <c r="FS20">
        <v>29387.9</v>
      </c>
      <c r="FT20">
        <v>23040.9</v>
      </c>
      <c r="FU20">
        <v>29134.2</v>
      </c>
      <c r="FV20">
        <v>23890.3</v>
      </c>
      <c r="FW20">
        <v>33524.699999999997</v>
      </c>
      <c r="FX20">
        <v>31314.6</v>
      </c>
      <c r="FY20">
        <v>41742.300000000003</v>
      </c>
      <c r="FZ20">
        <v>38967</v>
      </c>
      <c r="GA20">
        <v>1.9805299999999999</v>
      </c>
      <c r="GB20">
        <v>1.7797000000000001</v>
      </c>
      <c r="GC20">
        <v>-3.9949999999999999E-2</v>
      </c>
      <c r="GD20">
        <v>0</v>
      </c>
      <c r="GE20">
        <v>31.140899999999998</v>
      </c>
      <c r="GF20">
        <v>999.9</v>
      </c>
      <c r="GG20">
        <v>44</v>
      </c>
      <c r="GH20">
        <v>38.9</v>
      </c>
      <c r="GI20">
        <v>30.540199999999999</v>
      </c>
      <c r="GJ20">
        <v>31.0822</v>
      </c>
      <c r="GK20">
        <v>35.368600000000001</v>
      </c>
      <c r="GL20">
        <v>1</v>
      </c>
      <c r="GM20">
        <v>0.875417</v>
      </c>
      <c r="GN20">
        <v>4.4740200000000003</v>
      </c>
      <c r="GO20">
        <v>20.208600000000001</v>
      </c>
      <c r="GP20">
        <v>5.2231300000000003</v>
      </c>
      <c r="GQ20">
        <v>11.9201</v>
      </c>
      <c r="GR20">
        <v>4.9635499999999997</v>
      </c>
      <c r="GS20">
        <v>3.2919999999999998</v>
      </c>
      <c r="GT20">
        <v>9999</v>
      </c>
      <c r="GU20">
        <v>9999</v>
      </c>
      <c r="GV20">
        <v>9999</v>
      </c>
      <c r="GW20">
        <v>995.9</v>
      </c>
      <c r="GX20">
        <v>1.87741</v>
      </c>
      <c r="GY20">
        <v>1.8757600000000001</v>
      </c>
      <c r="GZ20">
        <v>1.87439</v>
      </c>
      <c r="HA20">
        <v>1.8736600000000001</v>
      </c>
      <c r="HB20">
        <v>1.875</v>
      </c>
      <c r="HC20">
        <v>1.8699600000000001</v>
      </c>
      <c r="HD20">
        <v>1.87418</v>
      </c>
      <c r="HE20">
        <v>1.87927</v>
      </c>
      <c r="HF20">
        <v>0</v>
      </c>
      <c r="HG20">
        <v>0</v>
      </c>
      <c r="HH20">
        <v>0</v>
      </c>
      <c r="HI20">
        <v>0</v>
      </c>
      <c r="HJ20" t="s">
        <v>371</v>
      </c>
      <c r="HK20" t="s">
        <v>372</v>
      </c>
      <c r="HL20" t="s">
        <v>373</v>
      </c>
      <c r="HM20" t="s">
        <v>780</v>
      </c>
      <c r="HN20" t="s">
        <v>780</v>
      </c>
      <c r="HO20" t="s">
        <v>373</v>
      </c>
      <c r="HP20">
        <v>0</v>
      </c>
      <c r="HQ20">
        <v>100</v>
      </c>
      <c r="HR20">
        <v>100</v>
      </c>
      <c r="HS20">
        <v>6.0069999999999997</v>
      </c>
      <c r="HT20">
        <v>1.5018</v>
      </c>
      <c r="HU20">
        <v>5.0230271439226417</v>
      </c>
      <c r="HV20">
        <v>6.5289834966774643E-3</v>
      </c>
      <c r="HW20">
        <v>-3.637491770542342E-6</v>
      </c>
      <c r="HX20">
        <v>7.2908839589717725E-10</v>
      </c>
      <c r="HY20">
        <v>0.59026516768543913</v>
      </c>
      <c r="HZ20">
        <v>4.1963366034610879E-2</v>
      </c>
      <c r="IA20">
        <v>-4.0001743216473728E-4</v>
      </c>
      <c r="IB20">
        <v>9.9319402524137803E-6</v>
      </c>
      <c r="IC20">
        <v>1</v>
      </c>
      <c r="ID20">
        <v>2008</v>
      </c>
      <c r="IE20">
        <v>1</v>
      </c>
      <c r="IF20">
        <v>25</v>
      </c>
      <c r="IG20">
        <v>1.3</v>
      </c>
      <c r="IH20">
        <v>2.9</v>
      </c>
      <c r="II20">
        <v>0.59082000000000001</v>
      </c>
      <c r="IJ20">
        <v>2.4621599999999999</v>
      </c>
      <c r="IK20">
        <v>1.42578</v>
      </c>
      <c r="IL20">
        <v>2.2814899999999998</v>
      </c>
      <c r="IM20">
        <v>1.5478499999999999</v>
      </c>
      <c r="IN20">
        <v>2.4145500000000002</v>
      </c>
      <c r="IO20">
        <v>41.378100000000003</v>
      </c>
      <c r="IP20">
        <v>15.305300000000001</v>
      </c>
      <c r="IQ20">
        <v>18</v>
      </c>
      <c r="IR20">
        <v>586.09299999999996</v>
      </c>
      <c r="IS20">
        <v>438.28899999999999</v>
      </c>
      <c r="IT20">
        <v>25.001799999999999</v>
      </c>
      <c r="IU20">
        <v>37.474800000000002</v>
      </c>
      <c r="IV20">
        <v>30.000399999999999</v>
      </c>
      <c r="IW20">
        <v>37.369</v>
      </c>
      <c r="IX20">
        <v>37.268599999999999</v>
      </c>
      <c r="IY20">
        <v>11.8535</v>
      </c>
      <c r="IZ20">
        <v>37.127899999999997</v>
      </c>
      <c r="JA20">
        <v>0</v>
      </c>
      <c r="JB20">
        <v>25</v>
      </c>
      <c r="JC20">
        <v>200</v>
      </c>
      <c r="JD20">
        <v>19.635999999999999</v>
      </c>
      <c r="JE20">
        <v>97.055700000000002</v>
      </c>
      <c r="JF20">
        <v>99.149600000000007</v>
      </c>
    </row>
    <row r="21" spans="1:266" x14ac:dyDescent="0.2">
      <c r="A21">
        <v>5</v>
      </c>
      <c r="B21">
        <v>1657692105</v>
      </c>
      <c r="C21">
        <v>940</v>
      </c>
      <c r="D21" t="s">
        <v>1053</v>
      </c>
      <c r="E21" t="s">
        <v>1054</v>
      </c>
      <c r="F21" t="s">
        <v>366</v>
      </c>
      <c r="H21" t="s">
        <v>449</v>
      </c>
      <c r="I21" t="s">
        <v>492</v>
      </c>
      <c r="J21" t="s">
        <v>1042</v>
      </c>
      <c r="K21">
        <v>1657692105</v>
      </c>
      <c r="L21">
        <f t="shared" si="0"/>
        <v>5.6292673790600909E-3</v>
      </c>
      <c r="M21">
        <f t="shared" si="1"/>
        <v>5.6292673790600913</v>
      </c>
      <c r="N21">
        <f t="shared" si="2"/>
        <v>1.6341525755101527</v>
      </c>
      <c r="O21">
        <f t="shared" si="3"/>
        <v>97.572299999999998</v>
      </c>
      <c r="P21">
        <f t="shared" si="4"/>
        <v>86.391863563905616</v>
      </c>
      <c r="Q21">
        <f t="shared" si="5"/>
        <v>8.7077015835865055</v>
      </c>
      <c r="R21">
        <f t="shared" si="6"/>
        <v>9.8346121518225011</v>
      </c>
      <c r="S21">
        <f t="shared" si="7"/>
        <v>0.33333553585125986</v>
      </c>
      <c r="T21">
        <f t="shared" si="8"/>
        <v>1.9122805592727576</v>
      </c>
      <c r="U21">
        <f t="shared" si="9"/>
        <v>0.30409822420477012</v>
      </c>
      <c r="V21">
        <f t="shared" si="10"/>
        <v>0.19247408813095249</v>
      </c>
      <c r="W21">
        <f t="shared" si="11"/>
        <v>241.73696999999999</v>
      </c>
      <c r="X21">
        <f t="shared" si="12"/>
        <v>30.372424495852886</v>
      </c>
      <c r="Y21">
        <f t="shared" si="13"/>
        <v>30.372424495852886</v>
      </c>
      <c r="Z21">
        <f t="shared" si="14"/>
        <v>4.3524422840503352</v>
      </c>
      <c r="AA21">
        <f t="shared" si="15"/>
        <v>58.410146288743107</v>
      </c>
      <c r="AB21">
        <f t="shared" si="16"/>
        <v>2.5505183663375002</v>
      </c>
      <c r="AC21">
        <f t="shared" si="17"/>
        <v>4.3665673318627523</v>
      </c>
      <c r="AD21">
        <f t="shared" si="18"/>
        <v>1.801923917712835</v>
      </c>
      <c r="AE21">
        <f t="shared" si="19"/>
        <v>-248.25069141655001</v>
      </c>
      <c r="AF21">
        <f t="shared" si="20"/>
        <v>5.8326442175945798</v>
      </c>
      <c r="AG21">
        <f t="shared" si="21"/>
        <v>0.68088673843680547</v>
      </c>
      <c r="AH21">
        <f t="shared" si="22"/>
        <v>-1.9046051863558233E-4</v>
      </c>
      <c r="AI21">
        <v>0</v>
      </c>
      <c r="AJ21">
        <v>0</v>
      </c>
      <c r="AK21">
        <f t="shared" si="23"/>
        <v>1</v>
      </c>
      <c r="AL21">
        <f t="shared" si="24"/>
        <v>0</v>
      </c>
      <c r="AM21">
        <f t="shared" si="25"/>
        <v>25435.120999112896</v>
      </c>
      <c r="AN21" t="s">
        <v>367</v>
      </c>
      <c r="AO21" t="s">
        <v>367</v>
      </c>
      <c r="AP21">
        <v>0</v>
      </c>
      <c r="AQ21">
        <v>0</v>
      </c>
      <c r="AR21" t="e">
        <f t="shared" si="26"/>
        <v>#DIV/0!</v>
      </c>
      <c r="AS21">
        <v>0</v>
      </c>
      <c r="AT21" t="s">
        <v>367</v>
      </c>
      <c r="AU21" t="s">
        <v>367</v>
      </c>
      <c r="AV21">
        <v>0</v>
      </c>
      <c r="AW21">
        <v>0</v>
      </c>
      <c r="AX21" t="e">
        <f t="shared" si="27"/>
        <v>#DIV/0!</v>
      </c>
      <c r="AY21">
        <v>0.5</v>
      </c>
      <c r="AZ21">
        <f t="shared" si="28"/>
        <v>1261.173</v>
      </c>
      <c r="BA21">
        <f t="shared" si="29"/>
        <v>1.6341525755101527</v>
      </c>
      <c r="BB21" t="e">
        <f t="shared" si="30"/>
        <v>#DIV/0!</v>
      </c>
      <c r="BC21">
        <f t="shared" si="31"/>
        <v>1.2957402160608835E-3</v>
      </c>
      <c r="BD21" t="e">
        <f t="shared" si="32"/>
        <v>#DIV/0!</v>
      </c>
      <c r="BE21" t="e">
        <f t="shared" si="33"/>
        <v>#DIV/0!</v>
      </c>
      <c r="BF21" t="s">
        <v>367</v>
      </c>
      <c r="BG21">
        <v>0</v>
      </c>
      <c r="BH21" t="e">
        <f t="shared" si="34"/>
        <v>#DIV/0!</v>
      </c>
      <c r="BI21" t="e">
        <f t="shared" si="35"/>
        <v>#DIV/0!</v>
      </c>
      <c r="BJ21" t="e">
        <f t="shared" si="36"/>
        <v>#DIV/0!</v>
      </c>
      <c r="BK21" t="e">
        <f t="shared" si="37"/>
        <v>#DIV/0!</v>
      </c>
      <c r="BL21" t="e">
        <f t="shared" si="38"/>
        <v>#DIV/0!</v>
      </c>
      <c r="BM21" t="e">
        <f t="shared" si="39"/>
        <v>#DIV/0!</v>
      </c>
      <c r="BN21" t="e">
        <f t="shared" si="40"/>
        <v>#DIV/0!</v>
      </c>
      <c r="BO21" t="e">
        <f t="shared" si="41"/>
        <v>#DIV/0!</v>
      </c>
      <c r="BP21" t="s">
        <v>367</v>
      </c>
      <c r="BQ21" t="s">
        <v>367</v>
      </c>
      <c r="BR21" t="s">
        <v>367</v>
      </c>
      <c r="BS21" t="s">
        <v>367</v>
      </c>
      <c r="BT21" t="s">
        <v>367</v>
      </c>
      <c r="BU21" t="s">
        <v>367</v>
      </c>
      <c r="BV21" t="s">
        <v>367</v>
      </c>
      <c r="BW21" t="s">
        <v>367</v>
      </c>
      <c r="BX21" t="s">
        <v>367</v>
      </c>
      <c r="BY21" t="s">
        <v>367</v>
      </c>
      <c r="BZ21" t="s">
        <v>367</v>
      </c>
      <c r="CA21" t="s">
        <v>367</v>
      </c>
      <c r="CB21" t="s">
        <v>367</v>
      </c>
      <c r="CC21" t="s">
        <v>367</v>
      </c>
      <c r="CD21" t="s">
        <v>367</v>
      </c>
      <c r="CE21" t="s">
        <v>367</v>
      </c>
      <c r="CF21" t="s">
        <v>367</v>
      </c>
      <c r="CG21" t="s">
        <v>367</v>
      </c>
      <c r="CH21">
        <f t="shared" si="42"/>
        <v>1499.95</v>
      </c>
      <c r="CI21">
        <f t="shared" si="43"/>
        <v>1261.173</v>
      </c>
      <c r="CJ21">
        <f t="shared" si="44"/>
        <v>0.84081002700090002</v>
      </c>
      <c r="CK21">
        <f t="shared" si="45"/>
        <v>0.16116335211173705</v>
      </c>
      <c r="CL21">
        <v>6</v>
      </c>
      <c r="CM21">
        <v>0.5</v>
      </c>
      <c r="CN21" t="s">
        <v>368</v>
      </c>
      <c r="CO21">
        <v>2</v>
      </c>
      <c r="CP21">
        <v>1657692105</v>
      </c>
      <c r="CQ21">
        <v>97.572299999999998</v>
      </c>
      <c r="CR21">
        <v>99.953400000000002</v>
      </c>
      <c r="CS21">
        <v>25.304500000000001</v>
      </c>
      <c r="CT21">
        <v>19.320900000000002</v>
      </c>
      <c r="CU21">
        <v>91.9803</v>
      </c>
      <c r="CV21">
        <v>23.8078</v>
      </c>
      <c r="CW21">
        <v>550.18600000000004</v>
      </c>
      <c r="CX21">
        <v>100.693</v>
      </c>
      <c r="CY21">
        <v>0.100075</v>
      </c>
      <c r="CZ21">
        <v>30.428999999999998</v>
      </c>
      <c r="DA21">
        <v>30.534099999999999</v>
      </c>
      <c r="DB21">
        <v>999.9</v>
      </c>
      <c r="DC21">
        <v>0</v>
      </c>
      <c r="DD21">
        <v>0</v>
      </c>
      <c r="DE21">
        <v>5004.38</v>
      </c>
      <c r="DF21">
        <v>0</v>
      </c>
      <c r="DG21">
        <v>1742.09</v>
      </c>
      <c r="DH21">
        <v>-2.5305900000000001</v>
      </c>
      <c r="DI21">
        <v>99.952100000000002</v>
      </c>
      <c r="DJ21">
        <v>101.923</v>
      </c>
      <c r="DK21">
        <v>5.9835700000000003</v>
      </c>
      <c r="DL21">
        <v>99.953400000000002</v>
      </c>
      <c r="DM21">
        <v>19.320900000000002</v>
      </c>
      <c r="DN21">
        <v>2.5479799999999999</v>
      </c>
      <c r="DO21">
        <v>1.94547</v>
      </c>
      <c r="DP21">
        <v>21.336200000000002</v>
      </c>
      <c r="DQ21">
        <v>17.007400000000001</v>
      </c>
      <c r="DR21">
        <v>1499.95</v>
      </c>
      <c r="DS21">
        <v>0.973001</v>
      </c>
      <c r="DT21">
        <v>2.6998899999999999E-2</v>
      </c>
      <c r="DU21">
        <v>0</v>
      </c>
      <c r="DV21">
        <v>2.1614</v>
      </c>
      <c r="DW21">
        <v>0</v>
      </c>
      <c r="DX21">
        <v>17282.7</v>
      </c>
      <c r="DY21">
        <v>13303.1</v>
      </c>
      <c r="DZ21">
        <v>42.375</v>
      </c>
      <c r="EA21">
        <v>45.25</v>
      </c>
      <c r="EB21">
        <v>43.125</v>
      </c>
      <c r="EC21">
        <v>43.686999999999998</v>
      </c>
      <c r="ED21">
        <v>42.186999999999998</v>
      </c>
      <c r="EE21">
        <v>1459.45</v>
      </c>
      <c r="EF21">
        <v>40.5</v>
      </c>
      <c r="EG21">
        <v>0</v>
      </c>
      <c r="EH21">
        <v>4585.0999999046326</v>
      </c>
      <c r="EI21">
        <v>0</v>
      </c>
      <c r="EJ21">
        <v>2.3866576923076921</v>
      </c>
      <c r="EK21">
        <v>-0.1460957266487844</v>
      </c>
      <c r="EL21">
        <v>-26.423931956300311</v>
      </c>
      <c r="EM21">
        <v>17212.257692307689</v>
      </c>
      <c r="EN21">
        <v>15</v>
      </c>
      <c r="EO21">
        <v>1657692134.5</v>
      </c>
      <c r="EP21" t="s">
        <v>1055</v>
      </c>
      <c r="EQ21">
        <v>1657692134.5</v>
      </c>
      <c r="ER21">
        <v>1657691831.5</v>
      </c>
      <c r="ES21">
        <v>59</v>
      </c>
      <c r="ET21">
        <v>0.13500000000000001</v>
      </c>
      <c r="EU21">
        <v>-4.0000000000000001E-3</v>
      </c>
      <c r="EV21">
        <v>5.5919999999999996</v>
      </c>
      <c r="EW21">
        <v>1.2969999999999999</v>
      </c>
      <c r="EX21">
        <v>100</v>
      </c>
      <c r="EY21">
        <v>20</v>
      </c>
      <c r="EZ21">
        <v>0.34</v>
      </c>
      <c r="FA21">
        <v>0.02</v>
      </c>
      <c r="FB21">
        <v>-2.519063170731707</v>
      </c>
      <c r="FC21">
        <v>-7.2285156794426791E-2</v>
      </c>
      <c r="FD21">
        <v>3.0536970111734989E-2</v>
      </c>
      <c r="FE21">
        <v>1</v>
      </c>
      <c r="FF21">
        <v>5.9721387804878043</v>
      </c>
      <c r="FG21">
        <v>0.26506452961671301</v>
      </c>
      <c r="FH21">
        <v>3.5075040267009049E-2</v>
      </c>
      <c r="FI21">
        <v>1</v>
      </c>
      <c r="FJ21">
        <v>2</v>
      </c>
      <c r="FK21">
        <v>2</v>
      </c>
      <c r="FL21" t="s">
        <v>382</v>
      </c>
      <c r="FM21">
        <v>3.04833</v>
      </c>
      <c r="FN21">
        <v>2.7640400000000001</v>
      </c>
      <c r="FO21">
        <v>2.6400199999999999E-2</v>
      </c>
      <c r="FP21">
        <v>2.8799700000000001E-2</v>
      </c>
      <c r="FQ21">
        <v>0.117198</v>
      </c>
      <c r="FR21">
        <v>0.10131999999999999</v>
      </c>
      <c r="FS21">
        <v>30161.7</v>
      </c>
      <c r="FT21">
        <v>23687.5</v>
      </c>
      <c r="FU21">
        <v>29134.6</v>
      </c>
      <c r="FV21">
        <v>23890.799999999999</v>
      </c>
      <c r="FW21">
        <v>33541.300000000003</v>
      </c>
      <c r="FX21">
        <v>31348.6</v>
      </c>
      <c r="FY21">
        <v>41741.599999999999</v>
      </c>
      <c r="FZ21">
        <v>38967.599999999999</v>
      </c>
      <c r="GA21">
        <v>1.9805699999999999</v>
      </c>
      <c r="GB21">
        <v>1.7782</v>
      </c>
      <c r="GC21">
        <v>-4.2855699999999997E-2</v>
      </c>
      <c r="GD21">
        <v>0</v>
      </c>
      <c r="GE21">
        <v>31.230499999999999</v>
      </c>
      <c r="GF21">
        <v>999.9</v>
      </c>
      <c r="GG21">
        <v>44</v>
      </c>
      <c r="GH21">
        <v>38.9</v>
      </c>
      <c r="GI21">
        <v>30.540099999999999</v>
      </c>
      <c r="GJ21">
        <v>30.722200000000001</v>
      </c>
      <c r="GK21">
        <v>34.6434</v>
      </c>
      <c r="GL21">
        <v>1</v>
      </c>
      <c r="GM21">
        <v>0.87797499999999995</v>
      </c>
      <c r="GN21">
        <v>4.5823499999999999</v>
      </c>
      <c r="GO21">
        <v>20.206099999999999</v>
      </c>
      <c r="GP21">
        <v>5.2237299999999998</v>
      </c>
      <c r="GQ21">
        <v>11.9201</v>
      </c>
      <c r="GR21">
        <v>4.9638499999999999</v>
      </c>
      <c r="GS21">
        <v>3.2919999999999998</v>
      </c>
      <c r="GT21">
        <v>9999</v>
      </c>
      <c r="GU21">
        <v>9999</v>
      </c>
      <c r="GV21">
        <v>9999</v>
      </c>
      <c r="GW21">
        <v>995.9</v>
      </c>
      <c r="GX21">
        <v>1.8773599999999999</v>
      </c>
      <c r="GY21">
        <v>1.8757600000000001</v>
      </c>
      <c r="GZ21">
        <v>1.87439</v>
      </c>
      <c r="HA21">
        <v>1.8737200000000001</v>
      </c>
      <c r="HB21">
        <v>1.8750500000000001</v>
      </c>
      <c r="HC21">
        <v>1.8699600000000001</v>
      </c>
      <c r="HD21">
        <v>1.8742000000000001</v>
      </c>
      <c r="HE21">
        <v>1.87927</v>
      </c>
      <c r="HF21">
        <v>0</v>
      </c>
      <c r="HG21">
        <v>0</v>
      </c>
      <c r="HH21">
        <v>0</v>
      </c>
      <c r="HI21">
        <v>0</v>
      </c>
      <c r="HJ21" t="s">
        <v>371</v>
      </c>
      <c r="HK21" t="s">
        <v>372</v>
      </c>
      <c r="HL21" t="s">
        <v>373</v>
      </c>
      <c r="HM21" t="s">
        <v>780</v>
      </c>
      <c r="HN21" t="s">
        <v>780</v>
      </c>
      <c r="HO21" t="s">
        <v>373</v>
      </c>
      <c r="HP21">
        <v>0</v>
      </c>
      <c r="HQ21">
        <v>100</v>
      </c>
      <c r="HR21">
        <v>100</v>
      </c>
      <c r="HS21">
        <v>5.5919999999999996</v>
      </c>
      <c r="HT21">
        <v>1.4966999999999999</v>
      </c>
      <c r="HU21">
        <v>4.8721871199958642</v>
      </c>
      <c r="HV21">
        <v>6.5289834966774643E-3</v>
      </c>
      <c r="HW21">
        <v>-3.637491770542342E-6</v>
      </c>
      <c r="HX21">
        <v>7.2908839589717725E-10</v>
      </c>
      <c r="HY21">
        <v>0.59026516768543913</v>
      </c>
      <c r="HZ21">
        <v>4.1963366034610879E-2</v>
      </c>
      <c r="IA21">
        <v>-4.0001743216473728E-4</v>
      </c>
      <c r="IB21">
        <v>9.9319402524137803E-6</v>
      </c>
      <c r="IC21">
        <v>1</v>
      </c>
      <c r="ID21">
        <v>2008</v>
      </c>
      <c r="IE21">
        <v>1</v>
      </c>
      <c r="IF21">
        <v>25</v>
      </c>
      <c r="IG21">
        <v>1.3</v>
      </c>
      <c r="IH21">
        <v>4.5999999999999996</v>
      </c>
      <c r="II21">
        <v>0.35766599999999998</v>
      </c>
      <c r="IJ21">
        <v>2.50244</v>
      </c>
      <c r="IK21">
        <v>1.42578</v>
      </c>
      <c r="IL21">
        <v>2.2827099999999998</v>
      </c>
      <c r="IM21">
        <v>1.5478499999999999</v>
      </c>
      <c r="IN21">
        <v>2.32056</v>
      </c>
      <c r="IO21">
        <v>41.4041</v>
      </c>
      <c r="IP21">
        <v>15.244</v>
      </c>
      <c r="IQ21">
        <v>18</v>
      </c>
      <c r="IR21">
        <v>586.75</v>
      </c>
      <c r="IS21">
        <v>437.87599999999998</v>
      </c>
      <c r="IT21">
        <v>25.001899999999999</v>
      </c>
      <c r="IU21">
        <v>37.526800000000001</v>
      </c>
      <c r="IV21">
        <v>30.000399999999999</v>
      </c>
      <c r="IW21">
        <v>37.4435</v>
      </c>
      <c r="IX21">
        <v>37.347799999999999</v>
      </c>
      <c r="IY21">
        <v>7.1862599999999999</v>
      </c>
      <c r="IZ21">
        <v>37.9133</v>
      </c>
      <c r="JA21">
        <v>0</v>
      </c>
      <c r="JB21">
        <v>25</v>
      </c>
      <c r="JC21">
        <v>100</v>
      </c>
      <c r="JD21">
        <v>19.382100000000001</v>
      </c>
      <c r="JE21">
        <v>97.055300000000003</v>
      </c>
      <c r="JF21">
        <v>99.151300000000006</v>
      </c>
    </row>
    <row r="22" spans="1:266" x14ac:dyDescent="0.2">
      <c r="A22">
        <v>6</v>
      </c>
      <c r="B22">
        <v>1657692210.5</v>
      </c>
      <c r="C22">
        <v>1045.5</v>
      </c>
      <c r="D22" t="s">
        <v>1056</v>
      </c>
      <c r="E22" t="s">
        <v>1057</v>
      </c>
      <c r="F22" t="s">
        <v>366</v>
      </c>
      <c r="H22" t="s">
        <v>449</v>
      </c>
      <c r="I22" t="s">
        <v>492</v>
      </c>
      <c r="J22" t="s">
        <v>1042</v>
      </c>
      <c r="K22">
        <v>1657692210.5</v>
      </c>
      <c r="L22">
        <f t="shared" si="0"/>
        <v>5.7301045329483484E-3</v>
      </c>
      <c r="M22">
        <f t="shared" si="1"/>
        <v>5.7301045329483484</v>
      </c>
      <c r="N22">
        <f t="shared" si="2"/>
        <v>-0.99132152520969352</v>
      </c>
      <c r="O22">
        <f t="shared" si="3"/>
        <v>50.738799999999998</v>
      </c>
      <c r="P22">
        <f t="shared" si="4"/>
        <v>54.260882539776254</v>
      </c>
      <c r="Q22">
        <f t="shared" si="5"/>
        <v>5.4686831552931157</v>
      </c>
      <c r="R22">
        <f t="shared" si="6"/>
        <v>5.1137100594775999</v>
      </c>
      <c r="S22">
        <f t="shared" si="7"/>
        <v>0.34005370763432213</v>
      </c>
      <c r="T22">
        <f t="shared" si="8"/>
        <v>1.9112980242298265</v>
      </c>
      <c r="U22">
        <f t="shared" si="9"/>
        <v>0.30966931584698049</v>
      </c>
      <c r="V22">
        <f t="shared" si="10"/>
        <v>0.19604649776717076</v>
      </c>
      <c r="W22">
        <f t="shared" si="11"/>
        <v>241.740162</v>
      </c>
      <c r="X22">
        <f t="shared" si="12"/>
        <v>30.35978686977494</v>
      </c>
      <c r="Y22">
        <f t="shared" si="13"/>
        <v>30.35978686977494</v>
      </c>
      <c r="Z22">
        <f t="shared" si="14"/>
        <v>4.3492925287681965</v>
      </c>
      <c r="AA22">
        <f t="shared" si="15"/>
        <v>58.269964062595506</v>
      </c>
      <c r="AB22">
        <f t="shared" si="16"/>
        <v>2.5481875195668002</v>
      </c>
      <c r="AC22">
        <f t="shared" si="17"/>
        <v>4.3730720630434128</v>
      </c>
      <c r="AD22">
        <f t="shared" si="18"/>
        <v>1.8011050092013963</v>
      </c>
      <c r="AE22">
        <f t="shared" si="19"/>
        <v>-252.69760990302217</v>
      </c>
      <c r="AF22">
        <f t="shared" si="20"/>
        <v>9.8109417559583108</v>
      </c>
      <c r="AG22">
        <f t="shared" si="21"/>
        <v>1.1459666620981164</v>
      </c>
      <c r="AH22">
        <f t="shared" si="22"/>
        <v>-5.3948496574207638E-4</v>
      </c>
      <c r="AI22">
        <v>0</v>
      </c>
      <c r="AJ22">
        <v>0</v>
      </c>
      <c r="AK22">
        <f t="shared" si="23"/>
        <v>1</v>
      </c>
      <c r="AL22">
        <f t="shared" si="24"/>
        <v>0</v>
      </c>
      <c r="AM22">
        <f t="shared" si="25"/>
        <v>25408.835456537367</v>
      </c>
      <c r="AN22" t="s">
        <v>367</v>
      </c>
      <c r="AO22" t="s">
        <v>367</v>
      </c>
      <c r="AP22">
        <v>0</v>
      </c>
      <c r="AQ22">
        <v>0</v>
      </c>
      <c r="AR22" t="e">
        <f t="shared" si="26"/>
        <v>#DIV/0!</v>
      </c>
      <c r="AS22">
        <v>0</v>
      </c>
      <c r="AT22" t="s">
        <v>367</v>
      </c>
      <c r="AU22" t="s">
        <v>367</v>
      </c>
      <c r="AV22">
        <v>0</v>
      </c>
      <c r="AW22">
        <v>0</v>
      </c>
      <c r="AX22" t="e">
        <f t="shared" si="27"/>
        <v>#DIV/0!</v>
      </c>
      <c r="AY22">
        <v>0.5</v>
      </c>
      <c r="AZ22">
        <f t="shared" si="28"/>
        <v>1261.1897999999999</v>
      </c>
      <c r="BA22">
        <f t="shared" si="29"/>
        <v>-0.99132152520969352</v>
      </c>
      <c r="BB22" t="e">
        <f t="shared" si="30"/>
        <v>#DIV/0!</v>
      </c>
      <c r="BC22">
        <f t="shared" si="31"/>
        <v>-7.8602088695111044E-4</v>
      </c>
      <c r="BD22" t="e">
        <f t="shared" si="32"/>
        <v>#DIV/0!</v>
      </c>
      <c r="BE22" t="e">
        <f t="shared" si="33"/>
        <v>#DIV/0!</v>
      </c>
      <c r="BF22" t="s">
        <v>367</v>
      </c>
      <c r="BG22">
        <v>0</v>
      </c>
      <c r="BH22" t="e">
        <f t="shared" si="34"/>
        <v>#DIV/0!</v>
      </c>
      <c r="BI22" t="e">
        <f t="shared" si="35"/>
        <v>#DIV/0!</v>
      </c>
      <c r="BJ22" t="e">
        <f t="shared" si="36"/>
        <v>#DIV/0!</v>
      </c>
      <c r="BK22" t="e">
        <f t="shared" si="37"/>
        <v>#DIV/0!</v>
      </c>
      <c r="BL22" t="e">
        <f t="shared" si="38"/>
        <v>#DIV/0!</v>
      </c>
      <c r="BM22" t="e">
        <f t="shared" si="39"/>
        <v>#DIV/0!</v>
      </c>
      <c r="BN22" t="e">
        <f t="shared" si="40"/>
        <v>#DIV/0!</v>
      </c>
      <c r="BO22" t="e">
        <f t="shared" si="41"/>
        <v>#DIV/0!</v>
      </c>
      <c r="BP22" t="s">
        <v>367</v>
      </c>
      <c r="BQ22" t="s">
        <v>367</v>
      </c>
      <c r="BR22" t="s">
        <v>367</v>
      </c>
      <c r="BS22" t="s">
        <v>367</v>
      </c>
      <c r="BT22" t="s">
        <v>367</v>
      </c>
      <c r="BU22" t="s">
        <v>367</v>
      </c>
      <c r="BV22" t="s">
        <v>367</v>
      </c>
      <c r="BW22" t="s">
        <v>367</v>
      </c>
      <c r="BX22" t="s">
        <v>367</v>
      </c>
      <c r="BY22" t="s">
        <v>367</v>
      </c>
      <c r="BZ22" t="s">
        <v>367</v>
      </c>
      <c r="CA22" t="s">
        <v>367</v>
      </c>
      <c r="CB22" t="s">
        <v>367</v>
      </c>
      <c r="CC22" t="s">
        <v>367</v>
      </c>
      <c r="CD22" t="s">
        <v>367</v>
      </c>
      <c r="CE22" t="s">
        <v>367</v>
      </c>
      <c r="CF22" t="s">
        <v>367</v>
      </c>
      <c r="CG22" t="s">
        <v>367</v>
      </c>
      <c r="CH22">
        <f t="shared" si="42"/>
        <v>1499.97</v>
      </c>
      <c r="CI22">
        <f t="shared" si="43"/>
        <v>1261.1897999999999</v>
      </c>
      <c r="CJ22">
        <f t="shared" si="44"/>
        <v>0.84081001620032392</v>
      </c>
      <c r="CK22">
        <f t="shared" si="45"/>
        <v>0.16116333126662533</v>
      </c>
      <c r="CL22">
        <v>6</v>
      </c>
      <c r="CM22">
        <v>0.5</v>
      </c>
      <c r="CN22" t="s">
        <v>368</v>
      </c>
      <c r="CO22">
        <v>2</v>
      </c>
      <c r="CP22">
        <v>1657692210.5</v>
      </c>
      <c r="CQ22">
        <v>50.738799999999998</v>
      </c>
      <c r="CR22">
        <v>49.974600000000002</v>
      </c>
      <c r="CS22">
        <v>25.2834</v>
      </c>
      <c r="CT22">
        <v>19.190999999999999</v>
      </c>
      <c r="CU22">
        <v>45.235799999999998</v>
      </c>
      <c r="CV22">
        <v>23.787600000000001</v>
      </c>
      <c r="CW22">
        <v>550.05200000000002</v>
      </c>
      <c r="CX22">
        <v>100.685</v>
      </c>
      <c r="CY22">
        <v>0.10000199999999999</v>
      </c>
      <c r="CZ22">
        <v>30.454999999999998</v>
      </c>
      <c r="DA22">
        <v>30.510999999999999</v>
      </c>
      <c r="DB22">
        <v>999.9</v>
      </c>
      <c r="DC22">
        <v>0</v>
      </c>
      <c r="DD22">
        <v>0</v>
      </c>
      <c r="DE22">
        <v>5000.62</v>
      </c>
      <c r="DF22">
        <v>0</v>
      </c>
      <c r="DG22">
        <v>153.43199999999999</v>
      </c>
      <c r="DH22">
        <v>0.55689200000000005</v>
      </c>
      <c r="DI22">
        <v>51.842199999999998</v>
      </c>
      <c r="DJ22">
        <v>50.952399999999997</v>
      </c>
      <c r="DK22">
        <v>6.0923699999999998</v>
      </c>
      <c r="DL22">
        <v>49.974600000000002</v>
      </c>
      <c r="DM22">
        <v>19.190999999999999</v>
      </c>
      <c r="DN22">
        <v>2.5456699999999999</v>
      </c>
      <c r="DO22">
        <v>1.93225</v>
      </c>
      <c r="DP22">
        <v>21.3215</v>
      </c>
      <c r="DQ22">
        <v>16.899899999999999</v>
      </c>
      <c r="DR22">
        <v>1499.97</v>
      </c>
      <c r="DS22">
        <v>0.973001</v>
      </c>
      <c r="DT22">
        <v>2.6998899999999999E-2</v>
      </c>
      <c r="DU22">
        <v>0</v>
      </c>
      <c r="DV22">
        <v>2.2235</v>
      </c>
      <c r="DW22">
        <v>0</v>
      </c>
      <c r="DX22">
        <v>17368.400000000001</v>
      </c>
      <c r="DY22">
        <v>13303.3</v>
      </c>
      <c r="DZ22">
        <v>42.375</v>
      </c>
      <c r="EA22">
        <v>45.375</v>
      </c>
      <c r="EB22">
        <v>43.25</v>
      </c>
      <c r="EC22">
        <v>43.625</v>
      </c>
      <c r="ED22">
        <v>42.311999999999998</v>
      </c>
      <c r="EE22">
        <v>1459.47</v>
      </c>
      <c r="EF22">
        <v>40.5</v>
      </c>
      <c r="EG22">
        <v>0</v>
      </c>
      <c r="EH22">
        <v>4690.7000000476837</v>
      </c>
      <c r="EI22">
        <v>0</v>
      </c>
      <c r="EJ22">
        <v>2.3905192307692311</v>
      </c>
      <c r="EK22">
        <v>-0.21925811999632661</v>
      </c>
      <c r="EL22">
        <v>352.81025633480982</v>
      </c>
      <c r="EM22">
        <v>17354.49615384615</v>
      </c>
      <c r="EN22">
        <v>15</v>
      </c>
      <c r="EO22">
        <v>1657692234.5</v>
      </c>
      <c r="EP22" t="s">
        <v>1058</v>
      </c>
      <c r="EQ22">
        <v>1657692234.5</v>
      </c>
      <c r="ER22">
        <v>1657691831.5</v>
      </c>
      <c r="ES22">
        <v>60</v>
      </c>
      <c r="ET22">
        <v>0.21199999999999999</v>
      </c>
      <c r="EU22">
        <v>-4.0000000000000001E-3</v>
      </c>
      <c r="EV22">
        <v>5.5030000000000001</v>
      </c>
      <c r="EW22">
        <v>1.2969999999999999</v>
      </c>
      <c r="EX22">
        <v>50</v>
      </c>
      <c r="EY22">
        <v>20</v>
      </c>
      <c r="EZ22">
        <v>0.24</v>
      </c>
      <c r="FA22">
        <v>0.02</v>
      </c>
      <c r="FB22">
        <v>0.5781348048780488</v>
      </c>
      <c r="FC22">
        <v>-0.13997974912892169</v>
      </c>
      <c r="FD22">
        <v>4.8893086352611019E-2</v>
      </c>
      <c r="FE22">
        <v>0</v>
      </c>
      <c r="FF22">
        <v>6.1130565853658538</v>
      </c>
      <c r="FG22">
        <v>-0.1055136585365849</v>
      </c>
      <c r="FH22">
        <v>1.4184605466586481E-2</v>
      </c>
      <c r="FI22">
        <v>1</v>
      </c>
      <c r="FJ22">
        <v>1</v>
      </c>
      <c r="FK22">
        <v>2</v>
      </c>
      <c r="FL22" t="s">
        <v>370</v>
      </c>
      <c r="FM22">
        <v>3.0479099999999999</v>
      </c>
      <c r="FN22">
        <v>2.7639499999999999</v>
      </c>
      <c r="FO22">
        <v>1.30543E-2</v>
      </c>
      <c r="FP22">
        <v>1.4507000000000001E-2</v>
      </c>
      <c r="FQ22">
        <v>0.117094</v>
      </c>
      <c r="FR22">
        <v>0.100809</v>
      </c>
      <c r="FS22">
        <v>30568.3</v>
      </c>
      <c r="FT22">
        <v>24032.1</v>
      </c>
      <c r="FU22">
        <v>29128.7</v>
      </c>
      <c r="FV22">
        <v>23887.4</v>
      </c>
      <c r="FW22">
        <v>33537.199999999997</v>
      </c>
      <c r="FX22">
        <v>31361.9</v>
      </c>
      <c r="FY22">
        <v>41732</v>
      </c>
      <c r="FZ22">
        <v>38962.6</v>
      </c>
      <c r="GA22">
        <v>1.97987</v>
      </c>
      <c r="GB22">
        <v>1.7759</v>
      </c>
      <c r="GC22">
        <v>-4.6066900000000001E-2</v>
      </c>
      <c r="GD22">
        <v>0</v>
      </c>
      <c r="GE22">
        <v>31.259599999999999</v>
      </c>
      <c r="GF22">
        <v>999.9</v>
      </c>
      <c r="GG22">
        <v>43.9</v>
      </c>
      <c r="GH22">
        <v>39</v>
      </c>
      <c r="GI22">
        <v>30.636700000000001</v>
      </c>
      <c r="GJ22">
        <v>30.812200000000001</v>
      </c>
      <c r="GK22">
        <v>35.304499999999997</v>
      </c>
      <c r="GL22">
        <v>1</v>
      </c>
      <c r="GM22">
        <v>0.88624999999999998</v>
      </c>
      <c r="GN22">
        <v>4.5812099999999996</v>
      </c>
      <c r="GO22">
        <v>20.2059</v>
      </c>
      <c r="GP22">
        <v>5.22403</v>
      </c>
      <c r="GQ22">
        <v>11.9201</v>
      </c>
      <c r="GR22">
        <v>4.9637000000000002</v>
      </c>
      <c r="GS22">
        <v>3.2919999999999998</v>
      </c>
      <c r="GT22">
        <v>9999</v>
      </c>
      <c r="GU22">
        <v>9999</v>
      </c>
      <c r="GV22">
        <v>9999</v>
      </c>
      <c r="GW22">
        <v>996</v>
      </c>
      <c r="GX22">
        <v>1.87738</v>
      </c>
      <c r="GY22">
        <v>1.87575</v>
      </c>
      <c r="GZ22">
        <v>1.87439</v>
      </c>
      <c r="HA22">
        <v>1.8736999999999999</v>
      </c>
      <c r="HB22">
        <v>1.8750100000000001</v>
      </c>
      <c r="HC22">
        <v>1.8699600000000001</v>
      </c>
      <c r="HD22">
        <v>1.87418</v>
      </c>
      <c r="HE22">
        <v>1.87927</v>
      </c>
      <c r="HF22">
        <v>0</v>
      </c>
      <c r="HG22">
        <v>0</v>
      </c>
      <c r="HH22">
        <v>0</v>
      </c>
      <c r="HI22">
        <v>0</v>
      </c>
      <c r="HJ22" t="s">
        <v>371</v>
      </c>
      <c r="HK22" t="s">
        <v>372</v>
      </c>
      <c r="HL22" t="s">
        <v>373</v>
      </c>
      <c r="HM22" t="s">
        <v>780</v>
      </c>
      <c r="HN22" t="s">
        <v>780</v>
      </c>
      <c r="HO22" t="s">
        <v>373</v>
      </c>
      <c r="HP22">
        <v>0</v>
      </c>
      <c r="HQ22">
        <v>100</v>
      </c>
      <c r="HR22">
        <v>100</v>
      </c>
      <c r="HS22">
        <v>5.5030000000000001</v>
      </c>
      <c r="HT22">
        <v>1.4958</v>
      </c>
      <c r="HU22">
        <v>5.0076358520186908</v>
      </c>
      <c r="HV22">
        <v>6.5289834966774643E-3</v>
      </c>
      <c r="HW22">
        <v>-3.637491770542342E-6</v>
      </c>
      <c r="HX22">
        <v>7.2908839589717725E-10</v>
      </c>
      <c r="HY22">
        <v>0.59026516768543913</v>
      </c>
      <c r="HZ22">
        <v>4.1963366034610879E-2</v>
      </c>
      <c r="IA22">
        <v>-4.0001743216473728E-4</v>
      </c>
      <c r="IB22">
        <v>9.9319402524137803E-6</v>
      </c>
      <c r="IC22">
        <v>1</v>
      </c>
      <c r="ID22">
        <v>2008</v>
      </c>
      <c r="IE22">
        <v>1</v>
      </c>
      <c r="IF22">
        <v>25</v>
      </c>
      <c r="IG22">
        <v>1.3</v>
      </c>
      <c r="IH22">
        <v>6.3</v>
      </c>
      <c r="II22">
        <v>0.24292</v>
      </c>
      <c r="IJ22">
        <v>2.5354000000000001</v>
      </c>
      <c r="IK22">
        <v>1.42578</v>
      </c>
      <c r="IL22">
        <v>2.2814899999999998</v>
      </c>
      <c r="IM22">
        <v>1.5478499999999999</v>
      </c>
      <c r="IN22">
        <v>2.3059099999999999</v>
      </c>
      <c r="IO22">
        <v>41.482199999999999</v>
      </c>
      <c r="IP22">
        <v>15.1915</v>
      </c>
      <c r="IQ22">
        <v>18</v>
      </c>
      <c r="IR22">
        <v>587.048</v>
      </c>
      <c r="IS22">
        <v>437.108</v>
      </c>
      <c r="IT22">
        <v>24.998799999999999</v>
      </c>
      <c r="IU22">
        <v>37.6083</v>
      </c>
      <c r="IV22">
        <v>30.000399999999999</v>
      </c>
      <c r="IW22">
        <v>37.541400000000003</v>
      </c>
      <c r="IX22">
        <v>37.448500000000003</v>
      </c>
      <c r="IY22">
        <v>4.8748199999999997</v>
      </c>
      <c r="IZ22">
        <v>38.445099999999996</v>
      </c>
      <c r="JA22">
        <v>0</v>
      </c>
      <c r="JB22">
        <v>25</v>
      </c>
      <c r="JC22">
        <v>50</v>
      </c>
      <c r="JD22">
        <v>19.101099999999999</v>
      </c>
      <c r="JE22">
        <v>97.034099999999995</v>
      </c>
      <c r="JF22">
        <v>99.138099999999994</v>
      </c>
    </row>
    <row r="23" spans="1:266" x14ac:dyDescent="0.2">
      <c r="A23">
        <v>7</v>
      </c>
      <c r="B23">
        <v>1657692310.5999999</v>
      </c>
      <c r="C23">
        <v>1145.599999904633</v>
      </c>
      <c r="D23" t="s">
        <v>1059</v>
      </c>
      <c r="E23" t="s">
        <v>1060</v>
      </c>
      <c r="F23" t="s">
        <v>366</v>
      </c>
      <c r="H23" t="s">
        <v>449</v>
      </c>
      <c r="I23" t="s">
        <v>492</v>
      </c>
      <c r="J23" t="s">
        <v>1042</v>
      </c>
      <c r="K23">
        <v>1657692310.5999999</v>
      </c>
      <c r="L23">
        <f t="shared" si="0"/>
        <v>5.782532357962584E-3</v>
      </c>
      <c r="M23">
        <f t="shared" si="1"/>
        <v>5.7825323579625838</v>
      </c>
      <c r="N23">
        <f t="shared" si="2"/>
        <v>-3.6499721086654184</v>
      </c>
      <c r="O23">
        <f t="shared" si="3"/>
        <v>7.5102200000000003</v>
      </c>
      <c r="P23">
        <f t="shared" si="4"/>
        <v>25.269377110782234</v>
      </c>
      <c r="Q23">
        <f t="shared" si="5"/>
        <v>2.5467012699572229</v>
      </c>
      <c r="R23">
        <f t="shared" si="6"/>
        <v>0.75689585571530005</v>
      </c>
      <c r="S23">
        <f t="shared" si="7"/>
        <v>0.34786848678265486</v>
      </c>
      <c r="T23">
        <f t="shared" si="8"/>
        <v>1.9103788086767868</v>
      </c>
      <c r="U23">
        <f t="shared" si="9"/>
        <v>0.31612742749992295</v>
      </c>
      <c r="V23">
        <f t="shared" si="10"/>
        <v>0.20018954424474855</v>
      </c>
      <c r="W23">
        <f t="shared" si="11"/>
        <v>241.73058599999999</v>
      </c>
      <c r="X23">
        <f t="shared" si="12"/>
        <v>30.256553671908105</v>
      </c>
      <c r="Y23">
        <f t="shared" si="13"/>
        <v>30.256553671908105</v>
      </c>
      <c r="Z23">
        <f t="shared" si="14"/>
        <v>4.3236373567109361</v>
      </c>
      <c r="AA23">
        <f t="shared" si="15"/>
        <v>58.427341501197404</v>
      </c>
      <c r="AB23">
        <f t="shared" si="16"/>
        <v>2.5429544821030001</v>
      </c>
      <c r="AC23">
        <f t="shared" si="17"/>
        <v>4.3523364520203014</v>
      </c>
      <c r="AD23">
        <f t="shared" si="18"/>
        <v>1.780682874607936</v>
      </c>
      <c r="AE23">
        <f t="shared" si="19"/>
        <v>-255.00967698614994</v>
      </c>
      <c r="AF23">
        <f t="shared" si="20"/>
        <v>11.890087743972531</v>
      </c>
      <c r="AG23">
        <f t="shared" si="21"/>
        <v>1.3882105784857419</v>
      </c>
      <c r="AH23">
        <f t="shared" si="22"/>
        <v>-7.9266369168173867E-4</v>
      </c>
      <c r="AI23">
        <v>0</v>
      </c>
      <c r="AJ23">
        <v>0</v>
      </c>
      <c r="AK23">
        <f t="shared" si="23"/>
        <v>1</v>
      </c>
      <c r="AL23">
        <f t="shared" si="24"/>
        <v>0</v>
      </c>
      <c r="AM23">
        <f t="shared" si="25"/>
        <v>25393.053706936382</v>
      </c>
      <c r="AN23" t="s">
        <v>367</v>
      </c>
      <c r="AO23" t="s">
        <v>367</v>
      </c>
      <c r="AP23">
        <v>0</v>
      </c>
      <c r="AQ23">
        <v>0</v>
      </c>
      <c r="AR23" t="e">
        <f t="shared" si="26"/>
        <v>#DIV/0!</v>
      </c>
      <c r="AS23">
        <v>0</v>
      </c>
      <c r="AT23" t="s">
        <v>367</v>
      </c>
      <c r="AU23" t="s">
        <v>367</v>
      </c>
      <c r="AV23">
        <v>0</v>
      </c>
      <c r="AW23">
        <v>0</v>
      </c>
      <c r="AX23" t="e">
        <f t="shared" si="27"/>
        <v>#DIV/0!</v>
      </c>
      <c r="AY23">
        <v>0.5</v>
      </c>
      <c r="AZ23">
        <f t="shared" si="28"/>
        <v>1261.1394</v>
      </c>
      <c r="BA23">
        <f t="shared" si="29"/>
        <v>-3.6499721086654184</v>
      </c>
      <c r="BB23" t="e">
        <f t="shared" si="30"/>
        <v>#DIV/0!</v>
      </c>
      <c r="BC23">
        <f t="shared" si="31"/>
        <v>-2.8941860897101607E-3</v>
      </c>
      <c r="BD23" t="e">
        <f t="shared" si="32"/>
        <v>#DIV/0!</v>
      </c>
      <c r="BE23" t="e">
        <f t="shared" si="33"/>
        <v>#DIV/0!</v>
      </c>
      <c r="BF23" t="s">
        <v>367</v>
      </c>
      <c r="BG23">
        <v>0</v>
      </c>
      <c r="BH23" t="e">
        <f t="shared" si="34"/>
        <v>#DIV/0!</v>
      </c>
      <c r="BI23" t="e">
        <f t="shared" si="35"/>
        <v>#DIV/0!</v>
      </c>
      <c r="BJ23" t="e">
        <f t="shared" si="36"/>
        <v>#DIV/0!</v>
      </c>
      <c r="BK23" t="e">
        <f t="shared" si="37"/>
        <v>#DIV/0!</v>
      </c>
      <c r="BL23" t="e">
        <f t="shared" si="38"/>
        <v>#DIV/0!</v>
      </c>
      <c r="BM23" t="e">
        <f t="shared" si="39"/>
        <v>#DIV/0!</v>
      </c>
      <c r="BN23" t="e">
        <f t="shared" si="40"/>
        <v>#DIV/0!</v>
      </c>
      <c r="BO23" t="e">
        <f t="shared" si="41"/>
        <v>#DIV/0!</v>
      </c>
      <c r="BP23" t="s">
        <v>367</v>
      </c>
      <c r="BQ23" t="s">
        <v>367</v>
      </c>
      <c r="BR23" t="s">
        <v>367</v>
      </c>
      <c r="BS23" t="s">
        <v>367</v>
      </c>
      <c r="BT23" t="s">
        <v>367</v>
      </c>
      <c r="BU23" t="s">
        <v>367</v>
      </c>
      <c r="BV23" t="s">
        <v>367</v>
      </c>
      <c r="BW23" t="s">
        <v>367</v>
      </c>
      <c r="BX23" t="s">
        <v>367</v>
      </c>
      <c r="BY23" t="s">
        <v>367</v>
      </c>
      <c r="BZ23" t="s">
        <v>367</v>
      </c>
      <c r="CA23" t="s">
        <v>367</v>
      </c>
      <c r="CB23" t="s">
        <v>367</v>
      </c>
      <c r="CC23" t="s">
        <v>367</v>
      </c>
      <c r="CD23" t="s">
        <v>367</v>
      </c>
      <c r="CE23" t="s">
        <v>367</v>
      </c>
      <c r="CF23" t="s">
        <v>367</v>
      </c>
      <c r="CG23" t="s">
        <v>367</v>
      </c>
      <c r="CH23">
        <f t="shared" si="42"/>
        <v>1499.91</v>
      </c>
      <c r="CI23">
        <f t="shared" si="43"/>
        <v>1261.1394</v>
      </c>
      <c r="CJ23">
        <f t="shared" si="44"/>
        <v>0.84081004860291608</v>
      </c>
      <c r="CK23">
        <f t="shared" si="45"/>
        <v>0.16116339380362821</v>
      </c>
      <c r="CL23">
        <v>6</v>
      </c>
      <c r="CM23">
        <v>0.5</v>
      </c>
      <c r="CN23" t="s">
        <v>368</v>
      </c>
      <c r="CO23">
        <v>2</v>
      </c>
      <c r="CP23">
        <v>1657692310.5999999</v>
      </c>
      <c r="CQ23">
        <v>7.5102200000000003</v>
      </c>
      <c r="CR23">
        <v>3.5773100000000002</v>
      </c>
      <c r="CS23">
        <v>25.232199999999999</v>
      </c>
      <c r="CT23">
        <v>19.0855</v>
      </c>
      <c r="CU23">
        <v>1.77522</v>
      </c>
      <c r="CV23">
        <v>23.738299999999999</v>
      </c>
      <c r="CW23">
        <v>550.21</v>
      </c>
      <c r="CX23">
        <v>100.682</v>
      </c>
      <c r="CY23">
        <v>0.100115</v>
      </c>
      <c r="CZ23">
        <v>30.372</v>
      </c>
      <c r="DA23">
        <v>30.41</v>
      </c>
      <c r="DB23">
        <v>999.9</v>
      </c>
      <c r="DC23">
        <v>0</v>
      </c>
      <c r="DD23">
        <v>0</v>
      </c>
      <c r="DE23">
        <v>4996.88</v>
      </c>
      <c r="DF23">
        <v>0</v>
      </c>
      <c r="DG23">
        <v>215.80600000000001</v>
      </c>
      <c r="DH23">
        <v>3.4289200000000002</v>
      </c>
      <c r="DI23">
        <v>7.1875900000000001</v>
      </c>
      <c r="DJ23">
        <v>3.6469100000000001</v>
      </c>
      <c r="DK23">
        <v>6.1466700000000003</v>
      </c>
      <c r="DL23">
        <v>3.5773100000000002</v>
      </c>
      <c r="DM23">
        <v>19.0855</v>
      </c>
      <c r="DN23">
        <v>2.5404300000000002</v>
      </c>
      <c r="DO23">
        <v>1.92157</v>
      </c>
      <c r="DP23">
        <v>21.2879</v>
      </c>
      <c r="DQ23">
        <v>16.8125</v>
      </c>
      <c r="DR23">
        <v>1499.91</v>
      </c>
      <c r="DS23">
        <v>0.97299599999999997</v>
      </c>
      <c r="DT23">
        <v>2.7003900000000001E-2</v>
      </c>
      <c r="DU23">
        <v>0</v>
      </c>
      <c r="DV23">
        <v>2.7570999999999999</v>
      </c>
      <c r="DW23">
        <v>0</v>
      </c>
      <c r="DX23">
        <v>17235.5</v>
      </c>
      <c r="DY23">
        <v>13302.8</v>
      </c>
      <c r="DZ23">
        <v>42.186999999999998</v>
      </c>
      <c r="EA23">
        <v>45.311999999999998</v>
      </c>
      <c r="EB23">
        <v>43.186999999999998</v>
      </c>
      <c r="EC23">
        <v>43</v>
      </c>
      <c r="ED23">
        <v>42.186999999999998</v>
      </c>
      <c r="EE23">
        <v>1459.41</v>
      </c>
      <c r="EF23">
        <v>40.5</v>
      </c>
      <c r="EG23">
        <v>0</v>
      </c>
      <c r="EH23">
        <v>4790.8999998569489</v>
      </c>
      <c r="EI23">
        <v>0</v>
      </c>
      <c r="EJ23">
        <v>2.429332</v>
      </c>
      <c r="EK23">
        <v>0.47083845094545801</v>
      </c>
      <c r="EL23">
        <v>-720.69230581885506</v>
      </c>
      <c r="EM23">
        <v>17333.175999999999</v>
      </c>
      <c r="EN23">
        <v>15</v>
      </c>
      <c r="EO23">
        <v>1657692341.0999999</v>
      </c>
      <c r="EP23" t="s">
        <v>1061</v>
      </c>
      <c r="EQ23">
        <v>1657692341.0999999</v>
      </c>
      <c r="ER23">
        <v>1657691831.5</v>
      </c>
      <c r="ES23">
        <v>61</v>
      </c>
      <c r="ET23">
        <v>0.53</v>
      </c>
      <c r="EU23">
        <v>-4.0000000000000001E-3</v>
      </c>
      <c r="EV23">
        <v>5.7350000000000003</v>
      </c>
      <c r="EW23">
        <v>1.2969999999999999</v>
      </c>
      <c r="EX23">
        <v>4</v>
      </c>
      <c r="EY23">
        <v>20</v>
      </c>
      <c r="EZ23">
        <v>0.19</v>
      </c>
      <c r="FA23">
        <v>0.02</v>
      </c>
      <c r="FB23">
        <v>3.4199109756097559</v>
      </c>
      <c r="FC23">
        <v>-0.11538334494773871</v>
      </c>
      <c r="FD23">
        <v>1.4988419888550699E-2</v>
      </c>
      <c r="FE23">
        <v>0</v>
      </c>
      <c r="FF23">
        <v>6.1652709756097561</v>
      </c>
      <c r="FG23">
        <v>-0.16751247386759771</v>
      </c>
      <c r="FH23">
        <v>1.6835257979707551E-2</v>
      </c>
      <c r="FI23">
        <v>1</v>
      </c>
      <c r="FJ23">
        <v>1</v>
      </c>
      <c r="FK23">
        <v>2</v>
      </c>
      <c r="FL23" t="s">
        <v>370</v>
      </c>
      <c r="FM23">
        <v>3.0482399999999998</v>
      </c>
      <c r="FN23">
        <v>2.7640500000000001</v>
      </c>
      <c r="FO23">
        <v>5.09722E-4</v>
      </c>
      <c r="FP23">
        <v>1.03385E-3</v>
      </c>
      <c r="FQ23">
        <v>0.116906</v>
      </c>
      <c r="FR23">
        <v>0.10040200000000001</v>
      </c>
      <c r="FS23">
        <v>30950.6</v>
      </c>
      <c r="FT23">
        <v>24356.400000000001</v>
      </c>
      <c r="FU23">
        <v>29123.4</v>
      </c>
      <c r="FV23">
        <v>23883.8</v>
      </c>
      <c r="FW23">
        <v>33536.9</v>
      </c>
      <c r="FX23">
        <v>31370.7</v>
      </c>
      <c r="FY23">
        <v>41723.199999999997</v>
      </c>
      <c r="FZ23">
        <v>38956.400000000001</v>
      </c>
      <c r="GA23">
        <v>1.9796499999999999</v>
      </c>
      <c r="GB23">
        <v>1.7753300000000001</v>
      </c>
      <c r="GC23">
        <v>-4.1019199999999999E-2</v>
      </c>
      <c r="GD23">
        <v>0</v>
      </c>
      <c r="GE23">
        <v>31.076699999999999</v>
      </c>
      <c r="GF23">
        <v>999.9</v>
      </c>
      <c r="GG23">
        <v>43.8</v>
      </c>
      <c r="GH23">
        <v>39.1</v>
      </c>
      <c r="GI23">
        <v>30.731400000000001</v>
      </c>
      <c r="GJ23">
        <v>30.8004</v>
      </c>
      <c r="GK23">
        <v>35.112200000000001</v>
      </c>
      <c r="GL23">
        <v>1</v>
      </c>
      <c r="GM23">
        <v>0.89122500000000004</v>
      </c>
      <c r="GN23">
        <v>4.49674</v>
      </c>
      <c r="GO23">
        <v>20.208200000000001</v>
      </c>
      <c r="GP23">
        <v>5.2234299999999996</v>
      </c>
      <c r="GQ23">
        <v>11.9201</v>
      </c>
      <c r="GR23">
        <v>4.9635999999999996</v>
      </c>
      <c r="GS23">
        <v>3.2919999999999998</v>
      </c>
      <c r="GT23">
        <v>9999</v>
      </c>
      <c r="GU23">
        <v>9999</v>
      </c>
      <c r="GV23">
        <v>9999</v>
      </c>
      <c r="GW23">
        <v>996</v>
      </c>
      <c r="GX23">
        <v>1.87744</v>
      </c>
      <c r="GY23">
        <v>1.8757600000000001</v>
      </c>
      <c r="GZ23">
        <v>1.8744400000000001</v>
      </c>
      <c r="HA23">
        <v>1.87378</v>
      </c>
      <c r="HB23">
        <v>1.87514</v>
      </c>
      <c r="HC23">
        <v>1.87001</v>
      </c>
      <c r="HD23">
        <v>1.8742399999999999</v>
      </c>
      <c r="HE23">
        <v>1.87927</v>
      </c>
      <c r="HF23">
        <v>0</v>
      </c>
      <c r="HG23">
        <v>0</v>
      </c>
      <c r="HH23">
        <v>0</v>
      </c>
      <c r="HI23">
        <v>0</v>
      </c>
      <c r="HJ23" t="s">
        <v>371</v>
      </c>
      <c r="HK23" t="s">
        <v>372</v>
      </c>
      <c r="HL23" t="s">
        <v>373</v>
      </c>
      <c r="HM23" t="s">
        <v>780</v>
      </c>
      <c r="HN23" t="s">
        <v>780</v>
      </c>
      <c r="HO23" t="s">
        <v>373</v>
      </c>
      <c r="HP23">
        <v>0</v>
      </c>
      <c r="HQ23">
        <v>100</v>
      </c>
      <c r="HR23">
        <v>100</v>
      </c>
      <c r="HS23">
        <v>5.7350000000000003</v>
      </c>
      <c r="HT23">
        <v>1.4939</v>
      </c>
      <c r="HU23">
        <v>5.2194297865854846</v>
      </c>
      <c r="HV23">
        <v>6.5289834966774643E-3</v>
      </c>
      <c r="HW23">
        <v>-3.637491770542342E-6</v>
      </c>
      <c r="HX23">
        <v>7.2908839589717725E-10</v>
      </c>
      <c r="HY23">
        <v>0.59026516768543913</v>
      </c>
      <c r="HZ23">
        <v>4.1963366034610879E-2</v>
      </c>
      <c r="IA23">
        <v>-4.0001743216473728E-4</v>
      </c>
      <c r="IB23">
        <v>9.9319402524137803E-6</v>
      </c>
      <c r="IC23">
        <v>1</v>
      </c>
      <c r="ID23">
        <v>2008</v>
      </c>
      <c r="IE23">
        <v>1</v>
      </c>
      <c r="IF23">
        <v>25</v>
      </c>
      <c r="IG23">
        <v>1.3</v>
      </c>
      <c r="IH23">
        <v>8</v>
      </c>
      <c r="II23">
        <v>3.2959000000000002E-2</v>
      </c>
      <c r="IJ23">
        <v>4.99756</v>
      </c>
      <c r="IK23">
        <v>1.42578</v>
      </c>
      <c r="IL23">
        <v>2.2814899999999998</v>
      </c>
      <c r="IM23">
        <v>1.5478499999999999</v>
      </c>
      <c r="IN23">
        <v>2.2985799999999998</v>
      </c>
      <c r="IO23">
        <v>41.560499999999998</v>
      </c>
      <c r="IP23">
        <v>15.1302</v>
      </c>
      <c r="IQ23">
        <v>18</v>
      </c>
      <c r="IR23">
        <v>587.35799999999995</v>
      </c>
      <c r="IS23">
        <v>437.09100000000001</v>
      </c>
      <c r="IT23">
        <v>24.996700000000001</v>
      </c>
      <c r="IU23">
        <v>37.647300000000001</v>
      </c>
      <c r="IV23">
        <v>29.999700000000001</v>
      </c>
      <c r="IW23">
        <v>37.598599999999998</v>
      </c>
      <c r="IX23">
        <v>37.501100000000001</v>
      </c>
      <c r="IY23">
        <v>0</v>
      </c>
      <c r="IZ23">
        <v>38.555599999999998</v>
      </c>
      <c r="JA23">
        <v>0</v>
      </c>
      <c r="JB23">
        <v>25</v>
      </c>
      <c r="JC23">
        <v>0</v>
      </c>
      <c r="JD23">
        <v>19.0806</v>
      </c>
      <c r="JE23">
        <v>97.014799999999994</v>
      </c>
      <c r="JF23">
        <v>99.122799999999998</v>
      </c>
    </row>
    <row r="24" spans="1:266" x14ac:dyDescent="0.2">
      <c r="A24">
        <v>8</v>
      </c>
      <c r="B24">
        <v>1657692417.0999999</v>
      </c>
      <c r="C24">
        <v>1252.099999904633</v>
      </c>
      <c r="D24" t="s">
        <v>1062</v>
      </c>
      <c r="E24" t="s">
        <v>1063</v>
      </c>
      <c r="F24" t="s">
        <v>366</v>
      </c>
      <c r="H24" t="s">
        <v>449</v>
      </c>
      <c r="I24" t="s">
        <v>492</v>
      </c>
      <c r="J24" t="s">
        <v>1042</v>
      </c>
      <c r="K24">
        <v>1657692417.0999999</v>
      </c>
      <c r="L24">
        <f t="shared" si="0"/>
        <v>5.7454217560489497E-3</v>
      </c>
      <c r="M24">
        <f t="shared" si="1"/>
        <v>5.74542175604895</v>
      </c>
      <c r="N24">
        <f t="shared" si="2"/>
        <v>15.533865493842292</v>
      </c>
      <c r="O24">
        <f t="shared" si="3"/>
        <v>380.92200000000003</v>
      </c>
      <c r="P24">
        <f t="shared" si="4"/>
        <v>292.23772412021759</v>
      </c>
      <c r="Q24">
        <f t="shared" si="5"/>
        <v>29.451673182911286</v>
      </c>
      <c r="R24">
        <f t="shared" si="6"/>
        <v>38.389260955118409</v>
      </c>
      <c r="S24">
        <f t="shared" si="7"/>
        <v>0.34170553108695784</v>
      </c>
      <c r="T24">
        <f t="shared" si="8"/>
        <v>1.9162611322781269</v>
      </c>
      <c r="U24">
        <f t="shared" si="9"/>
        <v>0.31111129157543893</v>
      </c>
      <c r="V24">
        <f t="shared" si="10"/>
        <v>0.19696455299075799</v>
      </c>
      <c r="W24">
        <f t="shared" si="11"/>
        <v>241.76410199999995</v>
      </c>
      <c r="X24">
        <f t="shared" si="12"/>
        <v>30.24994847685349</v>
      </c>
      <c r="Y24">
        <f t="shared" si="13"/>
        <v>30.24994847685349</v>
      </c>
      <c r="Z24">
        <f t="shared" si="14"/>
        <v>4.3220003536127782</v>
      </c>
      <c r="AA24">
        <f t="shared" si="15"/>
        <v>58.064624325948898</v>
      </c>
      <c r="AB24">
        <f t="shared" si="16"/>
        <v>2.5240715850628805</v>
      </c>
      <c r="AC24">
        <f t="shared" si="17"/>
        <v>4.3470040741052047</v>
      </c>
      <c r="AD24">
        <f t="shared" si="18"/>
        <v>1.7979287685498977</v>
      </c>
      <c r="AE24">
        <f t="shared" si="19"/>
        <v>-253.37309944175868</v>
      </c>
      <c r="AF24">
        <f t="shared" si="20"/>
        <v>10.398255527402981</v>
      </c>
      <c r="AG24">
        <f t="shared" si="21"/>
        <v>1.210139462618232</v>
      </c>
      <c r="AH24">
        <f t="shared" si="22"/>
        <v>-6.0245173752093706E-4</v>
      </c>
      <c r="AI24">
        <v>0</v>
      </c>
      <c r="AJ24">
        <v>0</v>
      </c>
      <c r="AK24">
        <f t="shared" si="23"/>
        <v>1</v>
      </c>
      <c r="AL24">
        <f t="shared" si="24"/>
        <v>0</v>
      </c>
      <c r="AM24">
        <f t="shared" si="25"/>
        <v>25541.197998014079</v>
      </c>
      <c r="AN24" t="s">
        <v>367</v>
      </c>
      <c r="AO24" t="s">
        <v>367</v>
      </c>
      <c r="AP24">
        <v>0</v>
      </c>
      <c r="AQ24">
        <v>0</v>
      </c>
      <c r="AR24" t="e">
        <f t="shared" si="26"/>
        <v>#DIV/0!</v>
      </c>
      <c r="AS24">
        <v>0</v>
      </c>
      <c r="AT24" t="s">
        <v>367</v>
      </c>
      <c r="AU24" t="s">
        <v>367</v>
      </c>
      <c r="AV24">
        <v>0</v>
      </c>
      <c r="AW24">
        <v>0</v>
      </c>
      <c r="AX24" t="e">
        <f t="shared" si="27"/>
        <v>#DIV/0!</v>
      </c>
      <c r="AY24">
        <v>0.5</v>
      </c>
      <c r="AZ24">
        <f t="shared" si="28"/>
        <v>1261.3157999999999</v>
      </c>
      <c r="BA24">
        <f t="shared" si="29"/>
        <v>15.533865493842292</v>
      </c>
      <c r="BB24" t="e">
        <f t="shared" si="30"/>
        <v>#DIV/0!</v>
      </c>
      <c r="BC24">
        <f t="shared" si="31"/>
        <v>1.2315603668678609E-2</v>
      </c>
      <c r="BD24" t="e">
        <f t="shared" si="32"/>
        <v>#DIV/0!</v>
      </c>
      <c r="BE24" t="e">
        <f t="shared" si="33"/>
        <v>#DIV/0!</v>
      </c>
      <c r="BF24" t="s">
        <v>367</v>
      </c>
      <c r="BG24">
        <v>0</v>
      </c>
      <c r="BH24" t="e">
        <f t="shared" si="34"/>
        <v>#DIV/0!</v>
      </c>
      <c r="BI24" t="e">
        <f t="shared" si="35"/>
        <v>#DIV/0!</v>
      </c>
      <c r="BJ24" t="e">
        <f t="shared" si="36"/>
        <v>#DIV/0!</v>
      </c>
      <c r="BK24" t="e">
        <f t="shared" si="37"/>
        <v>#DIV/0!</v>
      </c>
      <c r="BL24" t="e">
        <f t="shared" si="38"/>
        <v>#DIV/0!</v>
      </c>
      <c r="BM24" t="e">
        <f t="shared" si="39"/>
        <v>#DIV/0!</v>
      </c>
      <c r="BN24" t="e">
        <f t="shared" si="40"/>
        <v>#DIV/0!</v>
      </c>
      <c r="BO24" t="e">
        <f t="shared" si="41"/>
        <v>#DIV/0!</v>
      </c>
      <c r="BP24" t="s">
        <v>367</v>
      </c>
      <c r="BQ24" t="s">
        <v>367</v>
      </c>
      <c r="BR24" t="s">
        <v>367</v>
      </c>
      <c r="BS24" t="s">
        <v>367</v>
      </c>
      <c r="BT24" t="s">
        <v>367</v>
      </c>
      <c r="BU24" t="s">
        <v>367</v>
      </c>
      <c r="BV24" t="s">
        <v>367</v>
      </c>
      <c r="BW24" t="s">
        <v>367</v>
      </c>
      <c r="BX24" t="s">
        <v>367</v>
      </c>
      <c r="BY24" t="s">
        <v>367</v>
      </c>
      <c r="BZ24" t="s">
        <v>367</v>
      </c>
      <c r="CA24" t="s">
        <v>367</v>
      </c>
      <c r="CB24" t="s">
        <v>367</v>
      </c>
      <c r="CC24" t="s">
        <v>367</v>
      </c>
      <c r="CD24" t="s">
        <v>367</v>
      </c>
      <c r="CE24" t="s">
        <v>367</v>
      </c>
      <c r="CF24" t="s">
        <v>367</v>
      </c>
      <c r="CG24" t="s">
        <v>367</v>
      </c>
      <c r="CH24">
        <f t="shared" si="42"/>
        <v>1500.12</v>
      </c>
      <c r="CI24">
        <f t="shared" si="43"/>
        <v>1261.3157999999999</v>
      </c>
      <c r="CJ24">
        <f t="shared" si="44"/>
        <v>0.84080993520518355</v>
      </c>
      <c r="CK24">
        <f t="shared" si="45"/>
        <v>0.1611631749460043</v>
      </c>
      <c r="CL24">
        <v>6</v>
      </c>
      <c r="CM24">
        <v>0.5</v>
      </c>
      <c r="CN24" t="s">
        <v>368</v>
      </c>
      <c r="CO24">
        <v>2</v>
      </c>
      <c r="CP24">
        <v>1657692417.0999999</v>
      </c>
      <c r="CQ24">
        <v>380.92200000000003</v>
      </c>
      <c r="CR24">
        <v>400.25</v>
      </c>
      <c r="CS24">
        <v>25.045400000000001</v>
      </c>
      <c r="CT24">
        <v>18.936399999999999</v>
      </c>
      <c r="CU24">
        <v>373.43599999999998</v>
      </c>
      <c r="CV24">
        <v>23.558700000000002</v>
      </c>
      <c r="CW24">
        <v>550.15800000000002</v>
      </c>
      <c r="CX24">
        <v>100.68</v>
      </c>
      <c r="CY24">
        <v>9.9847199999999997E-2</v>
      </c>
      <c r="CZ24">
        <v>30.3506</v>
      </c>
      <c r="DA24">
        <v>30.326499999999999</v>
      </c>
      <c r="DB24">
        <v>999.9</v>
      </c>
      <c r="DC24">
        <v>0</v>
      </c>
      <c r="DD24">
        <v>0</v>
      </c>
      <c r="DE24">
        <v>5021.88</v>
      </c>
      <c r="DF24">
        <v>0</v>
      </c>
      <c r="DG24">
        <v>1810.76</v>
      </c>
      <c r="DH24">
        <v>-19.096399999999999</v>
      </c>
      <c r="DI24">
        <v>390.94499999999999</v>
      </c>
      <c r="DJ24">
        <v>407.976</v>
      </c>
      <c r="DK24">
        <v>6.1090299999999997</v>
      </c>
      <c r="DL24">
        <v>400.25</v>
      </c>
      <c r="DM24">
        <v>18.936399999999999</v>
      </c>
      <c r="DN24">
        <v>2.5215700000000001</v>
      </c>
      <c r="DO24">
        <v>1.9065099999999999</v>
      </c>
      <c r="DP24">
        <v>21.166399999999999</v>
      </c>
      <c r="DQ24">
        <v>16.688600000000001</v>
      </c>
      <c r="DR24">
        <v>1500.12</v>
      </c>
      <c r="DS24">
        <v>0.973001</v>
      </c>
      <c r="DT24">
        <v>2.6998899999999999E-2</v>
      </c>
      <c r="DU24">
        <v>0</v>
      </c>
      <c r="DV24">
        <v>2.1486999999999998</v>
      </c>
      <c r="DW24">
        <v>0</v>
      </c>
      <c r="DX24">
        <v>16949.599999999999</v>
      </c>
      <c r="DY24">
        <v>13304.7</v>
      </c>
      <c r="DZ24">
        <v>42.186999999999998</v>
      </c>
      <c r="EA24">
        <v>45.25</v>
      </c>
      <c r="EB24">
        <v>43.125</v>
      </c>
      <c r="EC24">
        <v>43.311999999999998</v>
      </c>
      <c r="ED24">
        <v>42.125</v>
      </c>
      <c r="EE24">
        <v>1459.62</v>
      </c>
      <c r="EF24">
        <v>40.5</v>
      </c>
      <c r="EG24">
        <v>0</v>
      </c>
      <c r="EH24">
        <v>4897.7000000476837</v>
      </c>
      <c r="EI24">
        <v>0</v>
      </c>
      <c r="EJ24">
        <v>2.3123999999999998</v>
      </c>
      <c r="EK24">
        <v>-0.83430000683802363</v>
      </c>
      <c r="EL24">
        <v>-320.03077066300511</v>
      </c>
      <c r="EM24">
        <v>16814.116000000002</v>
      </c>
      <c r="EN24">
        <v>15</v>
      </c>
      <c r="EO24">
        <v>1657692439.0999999</v>
      </c>
      <c r="EP24" t="s">
        <v>1064</v>
      </c>
      <c r="EQ24">
        <v>1657692439.0999999</v>
      </c>
      <c r="ER24">
        <v>1657691831.5</v>
      </c>
      <c r="ES24">
        <v>62</v>
      </c>
      <c r="ET24">
        <v>-0.312</v>
      </c>
      <c r="EU24">
        <v>-4.0000000000000001E-3</v>
      </c>
      <c r="EV24">
        <v>7.4859999999999998</v>
      </c>
      <c r="EW24">
        <v>1.2969999999999999</v>
      </c>
      <c r="EX24">
        <v>401</v>
      </c>
      <c r="EY24">
        <v>20</v>
      </c>
      <c r="EZ24">
        <v>0.14000000000000001</v>
      </c>
      <c r="FA24">
        <v>0.02</v>
      </c>
      <c r="FB24">
        <v>-18.683602499999999</v>
      </c>
      <c r="FC24">
        <v>-3.973156097560933</v>
      </c>
      <c r="FD24">
        <v>0.42178821610347311</v>
      </c>
      <c r="FE24">
        <v>0</v>
      </c>
      <c r="FF24">
        <v>6.1491185000000002</v>
      </c>
      <c r="FG24">
        <v>-0.25797230769230373</v>
      </c>
      <c r="FH24">
        <v>2.9114644042989791E-2</v>
      </c>
      <c r="FI24">
        <v>1</v>
      </c>
      <c r="FJ24">
        <v>1</v>
      </c>
      <c r="FK24">
        <v>2</v>
      </c>
      <c r="FL24" t="s">
        <v>370</v>
      </c>
      <c r="FM24">
        <v>3.0481799999999999</v>
      </c>
      <c r="FN24">
        <v>2.7639</v>
      </c>
      <c r="FO24">
        <v>9.3058199999999994E-2</v>
      </c>
      <c r="FP24">
        <v>9.8697499999999994E-2</v>
      </c>
      <c r="FQ24">
        <v>0.116289</v>
      </c>
      <c r="FR24">
        <v>9.9848500000000007E-2</v>
      </c>
      <c r="FS24">
        <v>28088.7</v>
      </c>
      <c r="FT24">
        <v>21977.599999999999</v>
      </c>
      <c r="FU24">
        <v>29128</v>
      </c>
      <c r="FV24">
        <v>23886.400000000001</v>
      </c>
      <c r="FW24">
        <v>33569.199999999997</v>
      </c>
      <c r="FX24">
        <v>31397.3</v>
      </c>
      <c r="FY24">
        <v>41730.1</v>
      </c>
      <c r="FZ24">
        <v>38961.4</v>
      </c>
      <c r="GA24">
        <v>1.9799</v>
      </c>
      <c r="GB24">
        <v>1.77715</v>
      </c>
      <c r="GC24">
        <v>-3.9689200000000001E-2</v>
      </c>
      <c r="GD24">
        <v>0</v>
      </c>
      <c r="GE24">
        <v>30.971699999999998</v>
      </c>
      <c r="GF24">
        <v>999.9</v>
      </c>
      <c r="GG24">
        <v>43.6</v>
      </c>
      <c r="GH24">
        <v>39.1</v>
      </c>
      <c r="GI24">
        <v>30.5928</v>
      </c>
      <c r="GJ24">
        <v>30.790400000000002</v>
      </c>
      <c r="GK24">
        <v>35.248399999999997</v>
      </c>
      <c r="GL24">
        <v>1</v>
      </c>
      <c r="GM24">
        <v>0.88432200000000005</v>
      </c>
      <c r="GN24">
        <v>4.4778000000000002</v>
      </c>
      <c r="GO24">
        <v>20.208600000000001</v>
      </c>
      <c r="GP24">
        <v>5.2235800000000001</v>
      </c>
      <c r="GQ24">
        <v>11.9201</v>
      </c>
      <c r="GR24">
        <v>4.9637500000000001</v>
      </c>
      <c r="GS24">
        <v>3.2919999999999998</v>
      </c>
      <c r="GT24">
        <v>9999</v>
      </c>
      <c r="GU24">
        <v>9999</v>
      </c>
      <c r="GV24">
        <v>9999</v>
      </c>
      <c r="GW24">
        <v>996</v>
      </c>
      <c r="GX24">
        <v>1.87741</v>
      </c>
      <c r="GY24">
        <v>1.87575</v>
      </c>
      <c r="GZ24">
        <v>1.8744099999999999</v>
      </c>
      <c r="HA24">
        <v>1.8737600000000001</v>
      </c>
      <c r="HB24">
        <v>1.8751</v>
      </c>
      <c r="HC24">
        <v>1.8699600000000001</v>
      </c>
      <c r="HD24">
        <v>1.8742300000000001</v>
      </c>
      <c r="HE24">
        <v>1.87927</v>
      </c>
      <c r="HF24">
        <v>0</v>
      </c>
      <c r="HG24">
        <v>0</v>
      </c>
      <c r="HH24">
        <v>0</v>
      </c>
      <c r="HI24">
        <v>0</v>
      </c>
      <c r="HJ24" t="s">
        <v>371</v>
      </c>
      <c r="HK24" t="s">
        <v>372</v>
      </c>
      <c r="HL24" t="s">
        <v>373</v>
      </c>
      <c r="HM24" t="s">
        <v>780</v>
      </c>
      <c r="HN24" t="s">
        <v>780</v>
      </c>
      <c r="HO24" t="s">
        <v>373</v>
      </c>
      <c r="HP24">
        <v>0</v>
      </c>
      <c r="HQ24">
        <v>100</v>
      </c>
      <c r="HR24">
        <v>100</v>
      </c>
      <c r="HS24">
        <v>7.4859999999999998</v>
      </c>
      <c r="HT24">
        <v>1.4866999999999999</v>
      </c>
      <c r="HU24">
        <v>5.7489552715064338</v>
      </c>
      <c r="HV24">
        <v>6.5289834966774643E-3</v>
      </c>
      <c r="HW24">
        <v>-3.637491770542342E-6</v>
      </c>
      <c r="HX24">
        <v>7.2908839589717725E-10</v>
      </c>
      <c r="HY24">
        <v>0.59026516768543913</v>
      </c>
      <c r="HZ24">
        <v>4.1963366034610879E-2</v>
      </c>
      <c r="IA24">
        <v>-4.0001743216473728E-4</v>
      </c>
      <c r="IB24">
        <v>9.9319402524137803E-6</v>
      </c>
      <c r="IC24">
        <v>1</v>
      </c>
      <c r="ID24">
        <v>2008</v>
      </c>
      <c r="IE24">
        <v>1</v>
      </c>
      <c r="IF24">
        <v>25</v>
      </c>
      <c r="IG24">
        <v>1.3</v>
      </c>
      <c r="IH24">
        <v>9.8000000000000007</v>
      </c>
      <c r="II24">
        <v>1.0412600000000001</v>
      </c>
      <c r="IJ24">
        <v>2.4670399999999999</v>
      </c>
      <c r="IK24">
        <v>1.42578</v>
      </c>
      <c r="IL24">
        <v>2.2814899999999998</v>
      </c>
      <c r="IM24">
        <v>1.5478499999999999</v>
      </c>
      <c r="IN24">
        <v>2.3877000000000002</v>
      </c>
      <c r="IO24">
        <v>41.6389</v>
      </c>
      <c r="IP24">
        <v>15.1302</v>
      </c>
      <c r="IQ24">
        <v>18</v>
      </c>
      <c r="IR24">
        <v>587.33600000000001</v>
      </c>
      <c r="IS24">
        <v>438.09800000000001</v>
      </c>
      <c r="IT24">
        <v>24.999700000000001</v>
      </c>
      <c r="IU24">
        <v>37.588999999999999</v>
      </c>
      <c r="IV24">
        <v>30</v>
      </c>
      <c r="IW24">
        <v>37.573700000000002</v>
      </c>
      <c r="IX24">
        <v>37.483400000000003</v>
      </c>
      <c r="IY24">
        <v>20.8781</v>
      </c>
      <c r="IZ24">
        <v>38.515500000000003</v>
      </c>
      <c r="JA24">
        <v>0</v>
      </c>
      <c r="JB24">
        <v>25</v>
      </c>
      <c r="JC24">
        <v>400</v>
      </c>
      <c r="JD24">
        <v>18.892299999999999</v>
      </c>
      <c r="JE24">
        <v>97.030600000000007</v>
      </c>
      <c r="JF24">
        <v>99.134600000000006</v>
      </c>
    </row>
    <row r="25" spans="1:266" x14ac:dyDescent="0.2">
      <c r="A25">
        <v>9</v>
      </c>
      <c r="B25">
        <v>1657692515.0999999</v>
      </c>
      <c r="C25">
        <v>1350.099999904633</v>
      </c>
      <c r="D25" t="s">
        <v>1065</v>
      </c>
      <c r="E25" t="s">
        <v>1066</v>
      </c>
      <c r="F25" t="s">
        <v>366</v>
      </c>
      <c r="H25" t="s">
        <v>449</v>
      </c>
      <c r="I25" t="s">
        <v>492</v>
      </c>
      <c r="J25" t="s">
        <v>1042</v>
      </c>
      <c r="K25">
        <v>1657692515.0999999</v>
      </c>
      <c r="L25">
        <f t="shared" si="0"/>
        <v>5.7663515156535601E-3</v>
      </c>
      <c r="M25">
        <f t="shared" si="1"/>
        <v>5.7663515156535601</v>
      </c>
      <c r="N25">
        <f t="shared" si="2"/>
        <v>15.431422786620903</v>
      </c>
      <c r="O25">
        <f t="shared" si="3"/>
        <v>380.81200000000001</v>
      </c>
      <c r="P25">
        <f t="shared" si="4"/>
        <v>291.22908993252224</v>
      </c>
      <c r="Q25">
        <f t="shared" si="5"/>
        <v>29.349522211314145</v>
      </c>
      <c r="R25">
        <f t="shared" si="6"/>
        <v>38.377520099123998</v>
      </c>
      <c r="S25">
        <f t="shared" si="7"/>
        <v>0.33605944456783349</v>
      </c>
      <c r="T25">
        <f t="shared" si="8"/>
        <v>1.9072271757568968</v>
      </c>
      <c r="U25">
        <f t="shared" si="9"/>
        <v>0.30629389289492892</v>
      </c>
      <c r="V25">
        <f t="shared" si="10"/>
        <v>0.19388782249086037</v>
      </c>
      <c r="W25">
        <f t="shared" si="11"/>
        <v>241.77048600000003</v>
      </c>
      <c r="X25">
        <f t="shared" si="12"/>
        <v>30.209337115307985</v>
      </c>
      <c r="Y25">
        <f t="shared" si="13"/>
        <v>30.209337115307985</v>
      </c>
      <c r="Z25">
        <f t="shared" si="14"/>
        <v>4.3119472721640157</v>
      </c>
      <c r="AA25">
        <f t="shared" si="15"/>
        <v>57.123823063609571</v>
      </c>
      <c r="AB25">
        <f t="shared" si="16"/>
        <v>2.4785977223141997</v>
      </c>
      <c r="AC25">
        <f t="shared" si="17"/>
        <v>4.3389913163798335</v>
      </c>
      <c r="AD25">
        <f t="shared" si="18"/>
        <v>1.833349549849816</v>
      </c>
      <c r="AE25">
        <f t="shared" si="19"/>
        <v>-254.296101840322</v>
      </c>
      <c r="AF25">
        <f t="shared" si="20"/>
        <v>11.214110990372351</v>
      </c>
      <c r="AG25">
        <f t="shared" si="21"/>
        <v>1.3107976613091914</v>
      </c>
      <c r="AH25">
        <f t="shared" si="22"/>
        <v>-7.0718864042973451E-4</v>
      </c>
      <c r="AI25">
        <v>0</v>
      </c>
      <c r="AJ25">
        <v>0</v>
      </c>
      <c r="AK25">
        <f t="shared" si="23"/>
        <v>1</v>
      </c>
      <c r="AL25">
        <f t="shared" si="24"/>
        <v>0</v>
      </c>
      <c r="AM25">
        <f t="shared" si="25"/>
        <v>25319.349470559599</v>
      </c>
      <c r="AN25" t="s">
        <v>367</v>
      </c>
      <c r="AO25" t="s">
        <v>367</v>
      </c>
      <c r="AP25">
        <v>0</v>
      </c>
      <c r="AQ25">
        <v>0</v>
      </c>
      <c r="AR25" t="e">
        <f t="shared" si="26"/>
        <v>#DIV/0!</v>
      </c>
      <c r="AS25">
        <v>0</v>
      </c>
      <c r="AT25" t="s">
        <v>367</v>
      </c>
      <c r="AU25" t="s">
        <v>367</v>
      </c>
      <c r="AV25">
        <v>0</v>
      </c>
      <c r="AW25">
        <v>0</v>
      </c>
      <c r="AX25" t="e">
        <f t="shared" si="27"/>
        <v>#DIV/0!</v>
      </c>
      <c r="AY25">
        <v>0.5</v>
      </c>
      <c r="AZ25">
        <f t="shared" si="28"/>
        <v>1261.3494000000001</v>
      </c>
      <c r="BA25">
        <f t="shared" si="29"/>
        <v>15.431422786620903</v>
      </c>
      <c r="BB25" t="e">
        <f t="shared" si="30"/>
        <v>#DIV/0!</v>
      </c>
      <c r="BC25">
        <f t="shared" si="31"/>
        <v>1.2234058847311382E-2</v>
      </c>
      <c r="BD25" t="e">
        <f t="shared" si="32"/>
        <v>#DIV/0!</v>
      </c>
      <c r="BE25" t="e">
        <f t="shared" si="33"/>
        <v>#DIV/0!</v>
      </c>
      <c r="BF25" t="s">
        <v>367</v>
      </c>
      <c r="BG25">
        <v>0</v>
      </c>
      <c r="BH25" t="e">
        <f t="shared" si="34"/>
        <v>#DIV/0!</v>
      </c>
      <c r="BI25" t="e">
        <f t="shared" si="35"/>
        <v>#DIV/0!</v>
      </c>
      <c r="BJ25" t="e">
        <f t="shared" si="36"/>
        <v>#DIV/0!</v>
      </c>
      <c r="BK25" t="e">
        <f t="shared" si="37"/>
        <v>#DIV/0!</v>
      </c>
      <c r="BL25" t="e">
        <f t="shared" si="38"/>
        <v>#DIV/0!</v>
      </c>
      <c r="BM25" t="e">
        <f t="shared" si="39"/>
        <v>#DIV/0!</v>
      </c>
      <c r="BN25" t="e">
        <f t="shared" si="40"/>
        <v>#DIV/0!</v>
      </c>
      <c r="BO25" t="e">
        <f t="shared" si="41"/>
        <v>#DIV/0!</v>
      </c>
      <c r="BP25" t="s">
        <v>367</v>
      </c>
      <c r="BQ25" t="s">
        <v>367</v>
      </c>
      <c r="BR25" t="s">
        <v>367</v>
      </c>
      <c r="BS25" t="s">
        <v>367</v>
      </c>
      <c r="BT25" t="s">
        <v>367</v>
      </c>
      <c r="BU25" t="s">
        <v>367</v>
      </c>
      <c r="BV25" t="s">
        <v>367</v>
      </c>
      <c r="BW25" t="s">
        <v>367</v>
      </c>
      <c r="BX25" t="s">
        <v>367</v>
      </c>
      <c r="BY25" t="s">
        <v>367</v>
      </c>
      <c r="BZ25" t="s">
        <v>367</v>
      </c>
      <c r="CA25" t="s">
        <v>367</v>
      </c>
      <c r="CB25" t="s">
        <v>367</v>
      </c>
      <c r="CC25" t="s">
        <v>367</v>
      </c>
      <c r="CD25" t="s">
        <v>367</v>
      </c>
      <c r="CE25" t="s">
        <v>367</v>
      </c>
      <c r="CF25" t="s">
        <v>367</v>
      </c>
      <c r="CG25" t="s">
        <v>367</v>
      </c>
      <c r="CH25">
        <f t="shared" si="42"/>
        <v>1500.16</v>
      </c>
      <c r="CI25">
        <f t="shared" si="43"/>
        <v>1261.3494000000001</v>
      </c>
      <c r="CJ25">
        <f t="shared" si="44"/>
        <v>0.84080991360921498</v>
      </c>
      <c r="CK25">
        <f t="shared" si="45"/>
        <v>0.16116313326578499</v>
      </c>
      <c r="CL25">
        <v>6</v>
      </c>
      <c r="CM25">
        <v>0.5</v>
      </c>
      <c r="CN25" t="s">
        <v>368</v>
      </c>
      <c r="CO25">
        <v>2</v>
      </c>
      <c r="CP25">
        <v>1657692515.0999999</v>
      </c>
      <c r="CQ25">
        <v>380.81200000000001</v>
      </c>
      <c r="CR25">
        <v>400.036</v>
      </c>
      <c r="CS25">
        <v>24.5946</v>
      </c>
      <c r="CT25">
        <v>18.460599999999999</v>
      </c>
      <c r="CU25">
        <v>373.40600000000001</v>
      </c>
      <c r="CV25">
        <v>23.335599999999999</v>
      </c>
      <c r="CW25">
        <v>550.16600000000005</v>
      </c>
      <c r="CX25">
        <v>100.678</v>
      </c>
      <c r="CY25">
        <v>0.10012699999999999</v>
      </c>
      <c r="CZ25">
        <v>30.3184</v>
      </c>
      <c r="DA25">
        <v>30.245000000000001</v>
      </c>
      <c r="DB25">
        <v>999.9</v>
      </c>
      <c r="DC25">
        <v>0</v>
      </c>
      <c r="DD25">
        <v>0</v>
      </c>
      <c r="DE25">
        <v>4983.75</v>
      </c>
      <c r="DF25">
        <v>0</v>
      </c>
      <c r="DG25">
        <v>1011.63</v>
      </c>
      <c r="DH25">
        <v>-19.224299999999999</v>
      </c>
      <c r="DI25">
        <v>390.50099999999998</v>
      </c>
      <c r="DJ25">
        <v>407.56</v>
      </c>
      <c r="DK25">
        <v>6.3529400000000003</v>
      </c>
      <c r="DL25">
        <v>400.036</v>
      </c>
      <c r="DM25">
        <v>18.460599999999999</v>
      </c>
      <c r="DN25">
        <v>2.4981800000000001</v>
      </c>
      <c r="DO25">
        <v>1.8585799999999999</v>
      </c>
      <c r="DP25">
        <v>21.014700000000001</v>
      </c>
      <c r="DQ25">
        <v>16.288399999999999</v>
      </c>
      <c r="DR25">
        <v>1500.16</v>
      </c>
      <c r="DS25">
        <v>0.973001</v>
      </c>
      <c r="DT25">
        <v>2.6998899999999999E-2</v>
      </c>
      <c r="DU25">
        <v>0</v>
      </c>
      <c r="DV25">
        <v>2.5729000000000002</v>
      </c>
      <c r="DW25">
        <v>0</v>
      </c>
      <c r="DX25">
        <v>17000.099999999999</v>
      </c>
      <c r="DY25">
        <v>13305</v>
      </c>
      <c r="DZ25">
        <v>42.125</v>
      </c>
      <c r="EA25">
        <v>45.061999999999998</v>
      </c>
      <c r="EB25">
        <v>43</v>
      </c>
      <c r="EC25">
        <v>43.25</v>
      </c>
      <c r="ED25">
        <v>42</v>
      </c>
      <c r="EE25">
        <v>1459.66</v>
      </c>
      <c r="EF25">
        <v>40.5</v>
      </c>
      <c r="EG25">
        <v>0</v>
      </c>
      <c r="EH25">
        <v>4995.5</v>
      </c>
      <c r="EI25">
        <v>0</v>
      </c>
      <c r="EJ25">
        <v>2.3746115384615378</v>
      </c>
      <c r="EK25">
        <v>-0.18210940858095759</v>
      </c>
      <c r="EL25">
        <v>217.9350437173716</v>
      </c>
      <c r="EM25">
        <v>16968.81538461538</v>
      </c>
      <c r="EN25">
        <v>15</v>
      </c>
      <c r="EO25">
        <v>1657692547.5999999</v>
      </c>
      <c r="EP25" t="s">
        <v>1067</v>
      </c>
      <c r="EQ25">
        <v>1657692439.0999999</v>
      </c>
      <c r="ER25">
        <v>1657692547.5999999</v>
      </c>
      <c r="ES25">
        <v>63</v>
      </c>
      <c r="ET25">
        <v>-0.312</v>
      </c>
      <c r="EU25">
        <v>1.7000000000000001E-2</v>
      </c>
      <c r="EV25">
        <v>7.4859999999999998</v>
      </c>
      <c r="EW25">
        <v>1.2589999999999999</v>
      </c>
      <c r="EX25">
        <v>401</v>
      </c>
      <c r="EY25">
        <v>18</v>
      </c>
      <c r="EZ25">
        <v>0.14000000000000001</v>
      </c>
      <c r="FA25">
        <v>0.02</v>
      </c>
      <c r="FB25">
        <v>-19.1785</v>
      </c>
      <c r="FC25">
        <v>-0.48259362101306758</v>
      </c>
      <c r="FD25">
        <v>5.9700586261777967E-2</v>
      </c>
      <c r="FE25">
        <v>0</v>
      </c>
      <c r="FF25">
        <v>6.3322712499999998</v>
      </c>
      <c r="FG25">
        <v>-8.1370919324584096E-2</v>
      </c>
      <c r="FH25">
        <v>9.7273815046753174E-3</v>
      </c>
      <c r="FI25">
        <v>1</v>
      </c>
      <c r="FJ25">
        <v>1</v>
      </c>
      <c r="FK25">
        <v>2</v>
      </c>
      <c r="FL25" t="s">
        <v>370</v>
      </c>
      <c r="FM25">
        <v>3.04826</v>
      </c>
      <c r="FN25">
        <v>2.7640099999999999</v>
      </c>
      <c r="FO25">
        <v>9.3054899999999996E-2</v>
      </c>
      <c r="FP25">
        <v>9.8656800000000003E-2</v>
      </c>
      <c r="FQ25">
        <v>0.115521</v>
      </c>
      <c r="FR25">
        <v>9.8069299999999998E-2</v>
      </c>
      <c r="FS25">
        <v>28089.4</v>
      </c>
      <c r="FT25">
        <v>21979.8</v>
      </c>
      <c r="FU25">
        <v>29128.3</v>
      </c>
      <c r="FV25">
        <v>23887.5</v>
      </c>
      <c r="FW25">
        <v>33597.800000000003</v>
      </c>
      <c r="FX25">
        <v>31460.7</v>
      </c>
      <c r="FY25">
        <v>41729.699999999997</v>
      </c>
      <c r="FZ25">
        <v>38963.300000000003</v>
      </c>
      <c r="GA25">
        <v>1.98062</v>
      </c>
      <c r="GB25">
        <v>1.77678</v>
      </c>
      <c r="GC25">
        <v>-4.1663600000000002E-2</v>
      </c>
      <c r="GD25">
        <v>0</v>
      </c>
      <c r="GE25">
        <v>30.9224</v>
      </c>
      <c r="GF25">
        <v>999.9</v>
      </c>
      <c r="GG25">
        <v>43.3</v>
      </c>
      <c r="GH25">
        <v>39.1</v>
      </c>
      <c r="GI25">
        <v>30.385000000000002</v>
      </c>
      <c r="GJ25">
        <v>30.8704</v>
      </c>
      <c r="GK25">
        <v>35.2684</v>
      </c>
      <c r="GL25">
        <v>1</v>
      </c>
      <c r="GM25">
        <v>0.88099300000000003</v>
      </c>
      <c r="GN25">
        <v>4.3898099999999998</v>
      </c>
      <c r="GO25">
        <v>20.210599999999999</v>
      </c>
      <c r="GP25">
        <v>5.2222299999999997</v>
      </c>
      <c r="GQ25">
        <v>11.9201</v>
      </c>
      <c r="GR25">
        <v>4.9635999999999996</v>
      </c>
      <c r="GS25">
        <v>3.2919999999999998</v>
      </c>
      <c r="GT25">
        <v>9999</v>
      </c>
      <c r="GU25">
        <v>9999</v>
      </c>
      <c r="GV25">
        <v>9999</v>
      </c>
      <c r="GW25">
        <v>996.1</v>
      </c>
      <c r="GX25">
        <v>1.87741</v>
      </c>
      <c r="GY25">
        <v>1.8757600000000001</v>
      </c>
      <c r="GZ25">
        <v>1.8744000000000001</v>
      </c>
      <c r="HA25">
        <v>1.87371</v>
      </c>
      <c r="HB25">
        <v>1.87513</v>
      </c>
      <c r="HC25">
        <v>1.8699600000000001</v>
      </c>
      <c r="HD25">
        <v>1.8742399999999999</v>
      </c>
      <c r="HE25">
        <v>1.87927</v>
      </c>
      <c r="HF25">
        <v>0</v>
      </c>
      <c r="HG25">
        <v>0</v>
      </c>
      <c r="HH25">
        <v>0</v>
      </c>
      <c r="HI25">
        <v>0</v>
      </c>
      <c r="HJ25" t="s">
        <v>371</v>
      </c>
      <c r="HK25" t="s">
        <v>372</v>
      </c>
      <c r="HL25" t="s">
        <v>373</v>
      </c>
      <c r="HM25" t="s">
        <v>780</v>
      </c>
      <c r="HN25" t="s">
        <v>780</v>
      </c>
      <c r="HO25" t="s">
        <v>373</v>
      </c>
      <c r="HP25">
        <v>0</v>
      </c>
      <c r="HQ25">
        <v>100</v>
      </c>
      <c r="HR25">
        <v>100</v>
      </c>
      <c r="HS25">
        <v>7.4059999999999997</v>
      </c>
      <c r="HT25">
        <v>1.2589999999999999</v>
      </c>
      <c r="HU25">
        <v>5.4368644618059694</v>
      </c>
      <c r="HV25">
        <v>6.5289834966774643E-3</v>
      </c>
      <c r="HW25">
        <v>-3.637491770542342E-6</v>
      </c>
      <c r="HX25">
        <v>7.2908839589717725E-10</v>
      </c>
      <c r="HY25">
        <v>0.59026516768543913</v>
      </c>
      <c r="HZ25">
        <v>4.1963366034610879E-2</v>
      </c>
      <c r="IA25">
        <v>-4.0001743216473728E-4</v>
      </c>
      <c r="IB25">
        <v>9.9319402524137803E-6</v>
      </c>
      <c r="IC25">
        <v>1</v>
      </c>
      <c r="ID25">
        <v>2008</v>
      </c>
      <c r="IE25">
        <v>1</v>
      </c>
      <c r="IF25">
        <v>25</v>
      </c>
      <c r="IG25">
        <v>1.3</v>
      </c>
      <c r="IH25">
        <v>11.4</v>
      </c>
      <c r="II25">
        <v>1.0376000000000001</v>
      </c>
      <c r="IJ25">
        <v>2.47925</v>
      </c>
      <c r="IK25">
        <v>1.42578</v>
      </c>
      <c r="IL25">
        <v>2.2827099999999998</v>
      </c>
      <c r="IM25">
        <v>1.5478499999999999</v>
      </c>
      <c r="IN25">
        <v>2.33521</v>
      </c>
      <c r="IO25">
        <v>41.664999999999999</v>
      </c>
      <c r="IP25">
        <v>15.086399999999999</v>
      </c>
      <c r="IQ25">
        <v>18</v>
      </c>
      <c r="IR25">
        <v>587.66300000000001</v>
      </c>
      <c r="IS25">
        <v>437.71100000000001</v>
      </c>
      <c r="IT25">
        <v>24.999600000000001</v>
      </c>
      <c r="IU25">
        <v>37.541600000000003</v>
      </c>
      <c r="IV25">
        <v>29.9998</v>
      </c>
      <c r="IW25">
        <v>37.5488</v>
      </c>
      <c r="IX25">
        <v>37.4587</v>
      </c>
      <c r="IY25">
        <v>20.789300000000001</v>
      </c>
      <c r="IZ25">
        <v>39.933599999999998</v>
      </c>
      <c r="JA25">
        <v>0</v>
      </c>
      <c r="JB25">
        <v>25</v>
      </c>
      <c r="JC25">
        <v>400</v>
      </c>
      <c r="JD25">
        <v>18.399100000000001</v>
      </c>
      <c r="JE25">
        <v>97.0304</v>
      </c>
      <c r="JF25">
        <v>99.139499999999998</v>
      </c>
    </row>
    <row r="26" spans="1:266" x14ac:dyDescent="0.2">
      <c r="A26">
        <v>10</v>
      </c>
      <c r="B26">
        <v>1657692623.5999999</v>
      </c>
      <c r="C26">
        <v>1458.599999904633</v>
      </c>
      <c r="D26" t="s">
        <v>1068</v>
      </c>
      <c r="E26" t="s">
        <v>1069</v>
      </c>
      <c r="F26" t="s">
        <v>366</v>
      </c>
      <c r="H26" t="s">
        <v>449</v>
      </c>
      <c r="I26" t="s">
        <v>492</v>
      </c>
      <c r="J26" t="s">
        <v>1042</v>
      </c>
      <c r="K26">
        <v>1657692623.5999999</v>
      </c>
      <c r="L26">
        <f t="shared" si="0"/>
        <v>6.1396914981606768E-3</v>
      </c>
      <c r="M26">
        <f t="shared" si="1"/>
        <v>6.1396914981606772</v>
      </c>
      <c r="N26">
        <f t="shared" si="2"/>
        <v>20.931441632001331</v>
      </c>
      <c r="O26">
        <f t="shared" si="3"/>
        <v>573.33100000000002</v>
      </c>
      <c r="P26">
        <f t="shared" si="4"/>
        <v>458.8992618815638</v>
      </c>
      <c r="Q26">
        <f t="shared" si="5"/>
        <v>46.245486384154091</v>
      </c>
      <c r="R26">
        <f t="shared" si="6"/>
        <v>57.777323165441004</v>
      </c>
      <c r="S26">
        <f t="shared" si="7"/>
        <v>0.36750912219304088</v>
      </c>
      <c r="T26">
        <f t="shared" si="8"/>
        <v>1.9160535265631731</v>
      </c>
      <c r="U26">
        <f t="shared" si="9"/>
        <v>0.33237043816131789</v>
      </c>
      <c r="V26">
        <f t="shared" si="10"/>
        <v>0.21060791096755804</v>
      </c>
      <c r="W26">
        <f t="shared" si="11"/>
        <v>241.77585299999998</v>
      </c>
      <c r="X26">
        <f t="shared" si="12"/>
        <v>30.100076055823465</v>
      </c>
      <c r="Y26">
        <f t="shared" si="13"/>
        <v>30.100076055823465</v>
      </c>
      <c r="Z26">
        <f t="shared" si="14"/>
        <v>4.2850014888748076</v>
      </c>
      <c r="AA26">
        <f t="shared" si="15"/>
        <v>57.185813526590699</v>
      </c>
      <c r="AB26">
        <f t="shared" si="16"/>
        <v>2.4859835801157</v>
      </c>
      <c r="AC26">
        <f t="shared" si="17"/>
        <v>4.3472033128631598</v>
      </c>
      <c r="AD26">
        <f t="shared" si="18"/>
        <v>1.7990179087591076</v>
      </c>
      <c r="AE26">
        <f t="shared" si="19"/>
        <v>-270.76039506888583</v>
      </c>
      <c r="AF26">
        <f t="shared" si="20"/>
        <v>25.961330584257553</v>
      </c>
      <c r="AG26">
        <f t="shared" si="21"/>
        <v>3.0194565034748257</v>
      </c>
      <c r="AH26">
        <f t="shared" si="22"/>
        <v>-3.7549811534631772E-3</v>
      </c>
      <c r="AI26">
        <v>0</v>
      </c>
      <c r="AJ26">
        <v>0</v>
      </c>
      <c r="AK26">
        <f t="shared" si="23"/>
        <v>1</v>
      </c>
      <c r="AL26">
        <f t="shared" si="24"/>
        <v>0</v>
      </c>
      <c r="AM26">
        <f t="shared" si="25"/>
        <v>25536.163016345559</v>
      </c>
      <c r="AN26" t="s">
        <v>367</v>
      </c>
      <c r="AO26" t="s">
        <v>367</v>
      </c>
      <c r="AP26">
        <v>0</v>
      </c>
      <c r="AQ26">
        <v>0</v>
      </c>
      <c r="AR26" t="e">
        <f t="shared" si="26"/>
        <v>#DIV/0!</v>
      </c>
      <c r="AS26">
        <v>0</v>
      </c>
      <c r="AT26" t="s">
        <v>367</v>
      </c>
      <c r="AU26" t="s">
        <v>367</v>
      </c>
      <c r="AV26">
        <v>0</v>
      </c>
      <c r="AW26">
        <v>0</v>
      </c>
      <c r="AX26" t="e">
        <f t="shared" si="27"/>
        <v>#DIV/0!</v>
      </c>
      <c r="AY26">
        <v>0.5</v>
      </c>
      <c r="AZ26">
        <f t="shared" si="28"/>
        <v>1261.3748999999998</v>
      </c>
      <c r="BA26">
        <f t="shared" si="29"/>
        <v>20.931441632001331</v>
      </c>
      <c r="BB26" t="e">
        <f t="shared" si="30"/>
        <v>#DIV/0!</v>
      </c>
      <c r="BC26">
        <f t="shared" si="31"/>
        <v>1.6594147887357941E-2</v>
      </c>
      <c r="BD26" t="e">
        <f t="shared" si="32"/>
        <v>#DIV/0!</v>
      </c>
      <c r="BE26" t="e">
        <f t="shared" si="33"/>
        <v>#DIV/0!</v>
      </c>
      <c r="BF26" t="s">
        <v>367</v>
      </c>
      <c r="BG26">
        <v>0</v>
      </c>
      <c r="BH26" t="e">
        <f t="shared" si="34"/>
        <v>#DIV/0!</v>
      </c>
      <c r="BI26" t="e">
        <f t="shared" si="35"/>
        <v>#DIV/0!</v>
      </c>
      <c r="BJ26" t="e">
        <f t="shared" si="36"/>
        <v>#DIV/0!</v>
      </c>
      <c r="BK26" t="e">
        <f t="shared" si="37"/>
        <v>#DIV/0!</v>
      </c>
      <c r="BL26" t="e">
        <f t="shared" si="38"/>
        <v>#DIV/0!</v>
      </c>
      <c r="BM26" t="e">
        <f t="shared" si="39"/>
        <v>#DIV/0!</v>
      </c>
      <c r="BN26" t="e">
        <f t="shared" si="40"/>
        <v>#DIV/0!</v>
      </c>
      <c r="BO26" t="e">
        <f t="shared" si="41"/>
        <v>#DIV/0!</v>
      </c>
      <c r="BP26" t="s">
        <v>367</v>
      </c>
      <c r="BQ26" t="s">
        <v>367</v>
      </c>
      <c r="BR26" t="s">
        <v>367</v>
      </c>
      <c r="BS26" t="s">
        <v>367</v>
      </c>
      <c r="BT26" t="s">
        <v>367</v>
      </c>
      <c r="BU26" t="s">
        <v>367</v>
      </c>
      <c r="BV26" t="s">
        <v>367</v>
      </c>
      <c r="BW26" t="s">
        <v>367</v>
      </c>
      <c r="BX26" t="s">
        <v>367</v>
      </c>
      <c r="BY26" t="s">
        <v>367</v>
      </c>
      <c r="BZ26" t="s">
        <v>367</v>
      </c>
      <c r="CA26" t="s">
        <v>367</v>
      </c>
      <c r="CB26" t="s">
        <v>367</v>
      </c>
      <c r="CC26" t="s">
        <v>367</v>
      </c>
      <c r="CD26" t="s">
        <v>367</v>
      </c>
      <c r="CE26" t="s">
        <v>367</v>
      </c>
      <c r="CF26" t="s">
        <v>367</v>
      </c>
      <c r="CG26" t="s">
        <v>367</v>
      </c>
      <c r="CH26">
        <f t="shared" si="42"/>
        <v>1500.19</v>
      </c>
      <c r="CI26">
        <f t="shared" si="43"/>
        <v>1261.3748999999998</v>
      </c>
      <c r="CJ26">
        <f t="shared" si="44"/>
        <v>0.8408100973876641</v>
      </c>
      <c r="CK26">
        <f t="shared" si="45"/>
        <v>0.16116348795819194</v>
      </c>
      <c r="CL26">
        <v>6</v>
      </c>
      <c r="CM26">
        <v>0.5</v>
      </c>
      <c r="CN26" t="s">
        <v>368</v>
      </c>
      <c r="CO26">
        <v>2</v>
      </c>
      <c r="CP26">
        <v>1657692623.5999999</v>
      </c>
      <c r="CQ26">
        <v>573.33100000000002</v>
      </c>
      <c r="CR26">
        <v>600</v>
      </c>
      <c r="CS26">
        <v>24.668700000000001</v>
      </c>
      <c r="CT26">
        <v>18.1374</v>
      </c>
      <c r="CU26">
        <v>564.74199999999996</v>
      </c>
      <c r="CV26">
        <v>23.179600000000001</v>
      </c>
      <c r="CW26">
        <v>550.11099999999999</v>
      </c>
      <c r="CX26">
        <v>100.675</v>
      </c>
      <c r="CY26">
        <v>9.9810999999999997E-2</v>
      </c>
      <c r="CZ26">
        <v>30.351400000000002</v>
      </c>
      <c r="DA26">
        <v>30.241599999999998</v>
      </c>
      <c r="DB26">
        <v>999.9</v>
      </c>
      <c r="DC26">
        <v>0</v>
      </c>
      <c r="DD26">
        <v>0</v>
      </c>
      <c r="DE26">
        <v>5021.25</v>
      </c>
      <c r="DF26">
        <v>0</v>
      </c>
      <c r="DG26">
        <v>828.28499999999997</v>
      </c>
      <c r="DH26">
        <v>-27.1633</v>
      </c>
      <c r="DI26">
        <v>587.32600000000002</v>
      </c>
      <c r="DJ26">
        <v>611.08399999999995</v>
      </c>
      <c r="DK26">
        <v>6.5312799999999998</v>
      </c>
      <c r="DL26">
        <v>600</v>
      </c>
      <c r="DM26">
        <v>18.1374</v>
      </c>
      <c r="DN26">
        <v>2.48353</v>
      </c>
      <c r="DO26">
        <v>1.82599</v>
      </c>
      <c r="DP26">
        <v>20.919</v>
      </c>
      <c r="DQ26">
        <v>16.011099999999999</v>
      </c>
      <c r="DR26">
        <v>1500.19</v>
      </c>
      <c r="DS26">
        <v>0.97299599999999997</v>
      </c>
      <c r="DT26">
        <v>2.7003900000000001E-2</v>
      </c>
      <c r="DU26">
        <v>0</v>
      </c>
      <c r="DV26">
        <v>2.2252999999999998</v>
      </c>
      <c r="DW26">
        <v>0</v>
      </c>
      <c r="DX26">
        <v>17380.599999999999</v>
      </c>
      <c r="DY26">
        <v>13305.2</v>
      </c>
      <c r="DZ26">
        <v>42.186999999999998</v>
      </c>
      <c r="EA26">
        <v>45.125</v>
      </c>
      <c r="EB26">
        <v>43.061999999999998</v>
      </c>
      <c r="EC26">
        <v>43.311999999999998</v>
      </c>
      <c r="ED26">
        <v>42.061999999999998</v>
      </c>
      <c r="EE26">
        <v>1459.68</v>
      </c>
      <c r="EF26">
        <v>40.51</v>
      </c>
      <c r="EG26">
        <v>0</v>
      </c>
      <c r="EH26">
        <v>5104.0999999046326</v>
      </c>
      <c r="EI26">
        <v>0</v>
      </c>
      <c r="EJ26">
        <v>2.3436119999999998</v>
      </c>
      <c r="EK26">
        <v>-0.40198462239651511</v>
      </c>
      <c r="EL26">
        <v>-414.65384755521848</v>
      </c>
      <c r="EM26">
        <v>17377.727999999999</v>
      </c>
      <c r="EN26">
        <v>15</v>
      </c>
      <c r="EO26">
        <v>1657692648.5999999</v>
      </c>
      <c r="EP26" t="s">
        <v>1070</v>
      </c>
      <c r="EQ26">
        <v>1657692648.5999999</v>
      </c>
      <c r="ER26">
        <v>1657692547.5999999</v>
      </c>
      <c r="ES26">
        <v>64</v>
      </c>
      <c r="ET26">
        <v>0.41199999999999998</v>
      </c>
      <c r="EU26">
        <v>1.7000000000000001E-2</v>
      </c>
      <c r="EV26">
        <v>8.5890000000000004</v>
      </c>
      <c r="EW26">
        <v>1.2589999999999999</v>
      </c>
      <c r="EX26">
        <v>600</v>
      </c>
      <c r="EY26">
        <v>18</v>
      </c>
      <c r="EZ26">
        <v>7.0000000000000007E-2</v>
      </c>
      <c r="FA26">
        <v>0.02</v>
      </c>
      <c r="FB26">
        <v>-27.428100000000001</v>
      </c>
      <c r="FC26">
        <v>1.5702101313321559</v>
      </c>
      <c r="FD26">
        <v>0.1575219714833456</v>
      </c>
      <c r="FE26">
        <v>0</v>
      </c>
      <c r="FF26">
        <v>6.4627790000000003</v>
      </c>
      <c r="FG26">
        <v>0.17244562851782211</v>
      </c>
      <c r="FH26">
        <v>3.3495266441692907E-2</v>
      </c>
      <c r="FI26">
        <v>1</v>
      </c>
      <c r="FJ26">
        <v>1</v>
      </c>
      <c r="FK26">
        <v>2</v>
      </c>
      <c r="FL26" t="s">
        <v>370</v>
      </c>
      <c r="FM26">
        <v>3.0481699999999998</v>
      </c>
      <c r="FN26">
        <v>2.7638500000000001</v>
      </c>
      <c r="FO26">
        <v>0.126919</v>
      </c>
      <c r="FP26">
        <v>0.13308500000000001</v>
      </c>
      <c r="FQ26">
        <v>0.114982</v>
      </c>
      <c r="FR26">
        <v>9.68503E-2</v>
      </c>
      <c r="FS26">
        <v>27038.3</v>
      </c>
      <c r="FT26">
        <v>21138.799999999999</v>
      </c>
      <c r="FU26">
        <v>29128.3</v>
      </c>
      <c r="FV26">
        <v>23887.9</v>
      </c>
      <c r="FW26">
        <v>33618.1</v>
      </c>
      <c r="FX26">
        <v>31504.7</v>
      </c>
      <c r="FY26">
        <v>41728.1</v>
      </c>
      <c r="FZ26">
        <v>38963.9</v>
      </c>
      <c r="GA26">
        <v>1.9804299999999999</v>
      </c>
      <c r="GB26">
        <v>1.778</v>
      </c>
      <c r="GC26">
        <v>-5.0999200000000001E-2</v>
      </c>
      <c r="GD26">
        <v>0</v>
      </c>
      <c r="GE26">
        <v>31.070599999999999</v>
      </c>
      <c r="GF26">
        <v>999.9</v>
      </c>
      <c r="GG26">
        <v>43.1</v>
      </c>
      <c r="GH26">
        <v>39.200000000000003</v>
      </c>
      <c r="GI26">
        <v>30.406400000000001</v>
      </c>
      <c r="GJ26">
        <v>30.840399999999999</v>
      </c>
      <c r="GK26">
        <v>35.1843</v>
      </c>
      <c r="GL26">
        <v>1</v>
      </c>
      <c r="GM26">
        <v>0.87764699999999995</v>
      </c>
      <c r="GN26">
        <v>4.4606599999999998</v>
      </c>
      <c r="GO26">
        <v>20.2088</v>
      </c>
      <c r="GP26">
        <v>5.2232799999999999</v>
      </c>
      <c r="GQ26">
        <v>11.9201</v>
      </c>
      <c r="GR26">
        <v>4.9634</v>
      </c>
      <c r="GS26">
        <v>3.2919999999999998</v>
      </c>
      <c r="GT26">
        <v>9999</v>
      </c>
      <c r="GU26">
        <v>9999</v>
      </c>
      <c r="GV26">
        <v>9999</v>
      </c>
      <c r="GW26">
        <v>996.1</v>
      </c>
      <c r="GX26">
        <v>1.8774</v>
      </c>
      <c r="GY26">
        <v>1.8757600000000001</v>
      </c>
      <c r="GZ26">
        <v>1.87439</v>
      </c>
      <c r="HA26">
        <v>1.87375</v>
      </c>
      <c r="HB26">
        <v>1.87507</v>
      </c>
      <c r="HC26">
        <v>1.8699699999999999</v>
      </c>
      <c r="HD26">
        <v>1.87422</v>
      </c>
      <c r="HE26">
        <v>1.87927</v>
      </c>
      <c r="HF26">
        <v>0</v>
      </c>
      <c r="HG26">
        <v>0</v>
      </c>
      <c r="HH26">
        <v>0</v>
      </c>
      <c r="HI26">
        <v>0</v>
      </c>
      <c r="HJ26" t="s">
        <v>371</v>
      </c>
      <c r="HK26" t="s">
        <v>372</v>
      </c>
      <c r="HL26" t="s">
        <v>373</v>
      </c>
      <c r="HM26" t="s">
        <v>780</v>
      </c>
      <c r="HN26" t="s">
        <v>780</v>
      </c>
      <c r="HO26" t="s">
        <v>373</v>
      </c>
      <c r="HP26">
        <v>0</v>
      </c>
      <c r="HQ26">
        <v>100</v>
      </c>
      <c r="HR26">
        <v>100</v>
      </c>
      <c r="HS26">
        <v>8.5890000000000004</v>
      </c>
      <c r="HT26">
        <v>1.4891000000000001</v>
      </c>
      <c r="HU26">
        <v>5.4368644618059694</v>
      </c>
      <c r="HV26">
        <v>6.5289834966774643E-3</v>
      </c>
      <c r="HW26">
        <v>-3.637491770542342E-6</v>
      </c>
      <c r="HX26">
        <v>7.2908839589717725E-10</v>
      </c>
      <c r="HY26">
        <v>0.60761941235198336</v>
      </c>
      <c r="HZ26">
        <v>4.1963366034610879E-2</v>
      </c>
      <c r="IA26">
        <v>-4.0001743216473728E-4</v>
      </c>
      <c r="IB26">
        <v>9.9319402524137803E-6</v>
      </c>
      <c r="IC26">
        <v>1</v>
      </c>
      <c r="ID26">
        <v>2008</v>
      </c>
      <c r="IE26">
        <v>1</v>
      </c>
      <c r="IF26">
        <v>25</v>
      </c>
      <c r="IG26">
        <v>3.1</v>
      </c>
      <c r="IH26">
        <v>1.3</v>
      </c>
      <c r="II26">
        <v>1.4440900000000001</v>
      </c>
      <c r="IJ26">
        <v>2.4670399999999999</v>
      </c>
      <c r="IK26">
        <v>1.42578</v>
      </c>
      <c r="IL26">
        <v>2.2814899999999998</v>
      </c>
      <c r="IM26">
        <v>1.5478499999999999</v>
      </c>
      <c r="IN26">
        <v>2.4194300000000002</v>
      </c>
      <c r="IO26">
        <v>41.717399999999998</v>
      </c>
      <c r="IP26">
        <v>15.0602</v>
      </c>
      <c r="IQ26">
        <v>18</v>
      </c>
      <c r="IR26">
        <v>587.28</v>
      </c>
      <c r="IS26">
        <v>438.30500000000001</v>
      </c>
      <c r="IT26">
        <v>25.001200000000001</v>
      </c>
      <c r="IU26">
        <v>37.507100000000001</v>
      </c>
      <c r="IV26">
        <v>30.0001</v>
      </c>
      <c r="IW26">
        <v>37.520499999999998</v>
      </c>
      <c r="IX26">
        <v>37.434100000000001</v>
      </c>
      <c r="IY26">
        <v>28.9419</v>
      </c>
      <c r="IZ26">
        <v>40.462400000000002</v>
      </c>
      <c r="JA26">
        <v>0</v>
      </c>
      <c r="JB26">
        <v>25</v>
      </c>
      <c r="JC26">
        <v>600</v>
      </c>
      <c r="JD26">
        <v>18.193100000000001</v>
      </c>
      <c r="JE26">
        <v>97.028300000000002</v>
      </c>
      <c r="JF26">
        <v>99.140900000000002</v>
      </c>
    </row>
    <row r="27" spans="1:266" x14ac:dyDescent="0.2">
      <c r="A27">
        <v>11</v>
      </c>
      <c r="B27">
        <v>1657692724.5999999</v>
      </c>
      <c r="C27">
        <v>1559.599999904633</v>
      </c>
      <c r="D27" t="s">
        <v>1071</v>
      </c>
      <c r="E27" t="s">
        <v>1072</v>
      </c>
      <c r="F27" t="s">
        <v>366</v>
      </c>
      <c r="H27" t="s">
        <v>449</v>
      </c>
      <c r="I27" t="s">
        <v>492</v>
      </c>
      <c r="J27" t="s">
        <v>1042</v>
      </c>
      <c r="K27">
        <v>1657692724.5999999</v>
      </c>
      <c r="L27">
        <f t="shared" si="0"/>
        <v>6.0779216888773224E-3</v>
      </c>
      <c r="M27">
        <f t="shared" si="1"/>
        <v>6.0779216888773222</v>
      </c>
      <c r="N27">
        <f t="shared" si="2"/>
        <v>22.584038940788805</v>
      </c>
      <c r="O27">
        <f t="shared" si="3"/>
        <v>770.25400000000002</v>
      </c>
      <c r="P27">
        <f t="shared" si="4"/>
        <v>641.38465571893551</v>
      </c>
      <c r="Q27">
        <f t="shared" si="5"/>
        <v>64.634786528289965</v>
      </c>
      <c r="R27">
        <f t="shared" si="6"/>
        <v>77.621443573134215</v>
      </c>
      <c r="S27">
        <f t="shared" si="7"/>
        <v>0.3636327584296844</v>
      </c>
      <c r="T27">
        <f t="shared" si="8"/>
        <v>1.9124992300191075</v>
      </c>
      <c r="U27">
        <f t="shared" si="9"/>
        <v>0.32913678666451435</v>
      </c>
      <c r="V27">
        <f t="shared" si="10"/>
        <v>0.20853643426168519</v>
      </c>
      <c r="W27">
        <f t="shared" si="11"/>
        <v>241.745529</v>
      </c>
      <c r="X27">
        <f t="shared" si="12"/>
        <v>30.186268757650694</v>
      </c>
      <c r="Y27">
        <f t="shared" si="13"/>
        <v>30.186268757650694</v>
      </c>
      <c r="Z27">
        <f t="shared" si="14"/>
        <v>4.3062459280267289</v>
      </c>
      <c r="AA27">
        <f t="shared" si="15"/>
        <v>57.489541259207421</v>
      </c>
      <c r="AB27">
        <f t="shared" si="16"/>
        <v>2.5082504841142703</v>
      </c>
      <c r="AC27">
        <f t="shared" si="17"/>
        <v>4.3629683402849446</v>
      </c>
      <c r="AD27">
        <f t="shared" si="18"/>
        <v>1.7979954439124586</v>
      </c>
      <c r="AE27">
        <f t="shared" si="19"/>
        <v>-268.03634647948991</v>
      </c>
      <c r="AF27">
        <f t="shared" si="20"/>
        <v>23.542471427231046</v>
      </c>
      <c r="AG27">
        <f t="shared" si="21"/>
        <v>2.7452452530604563</v>
      </c>
      <c r="AH27">
        <f t="shared" si="22"/>
        <v>-3.1007991983962313E-3</v>
      </c>
      <c r="AI27">
        <v>0</v>
      </c>
      <c r="AJ27">
        <v>0</v>
      </c>
      <c r="AK27">
        <f t="shared" si="23"/>
        <v>1</v>
      </c>
      <c r="AL27">
        <f t="shared" si="24"/>
        <v>0</v>
      </c>
      <c r="AM27">
        <f t="shared" si="25"/>
        <v>25442.511870290033</v>
      </c>
      <c r="AN27" t="s">
        <v>367</v>
      </c>
      <c r="AO27" t="s">
        <v>367</v>
      </c>
      <c r="AP27">
        <v>0</v>
      </c>
      <c r="AQ27">
        <v>0</v>
      </c>
      <c r="AR27" t="e">
        <f t="shared" si="26"/>
        <v>#DIV/0!</v>
      </c>
      <c r="AS27">
        <v>0</v>
      </c>
      <c r="AT27" t="s">
        <v>367</v>
      </c>
      <c r="AU27" t="s">
        <v>367</v>
      </c>
      <c r="AV27">
        <v>0</v>
      </c>
      <c r="AW27">
        <v>0</v>
      </c>
      <c r="AX27" t="e">
        <f t="shared" si="27"/>
        <v>#DIV/0!</v>
      </c>
      <c r="AY27">
        <v>0.5</v>
      </c>
      <c r="AZ27">
        <f t="shared" si="28"/>
        <v>1261.2152999999998</v>
      </c>
      <c r="BA27">
        <f t="shared" si="29"/>
        <v>22.584038940788805</v>
      </c>
      <c r="BB27" t="e">
        <f t="shared" si="30"/>
        <v>#DIV/0!</v>
      </c>
      <c r="BC27">
        <f t="shared" si="31"/>
        <v>1.7906569116937297E-2</v>
      </c>
      <c r="BD27" t="e">
        <f t="shared" si="32"/>
        <v>#DIV/0!</v>
      </c>
      <c r="BE27" t="e">
        <f t="shared" si="33"/>
        <v>#DIV/0!</v>
      </c>
      <c r="BF27" t="s">
        <v>367</v>
      </c>
      <c r="BG27">
        <v>0</v>
      </c>
      <c r="BH27" t="e">
        <f t="shared" si="34"/>
        <v>#DIV/0!</v>
      </c>
      <c r="BI27" t="e">
        <f t="shared" si="35"/>
        <v>#DIV/0!</v>
      </c>
      <c r="BJ27" t="e">
        <f t="shared" si="36"/>
        <v>#DIV/0!</v>
      </c>
      <c r="BK27" t="e">
        <f t="shared" si="37"/>
        <v>#DIV/0!</v>
      </c>
      <c r="BL27" t="e">
        <f t="shared" si="38"/>
        <v>#DIV/0!</v>
      </c>
      <c r="BM27" t="e">
        <f t="shared" si="39"/>
        <v>#DIV/0!</v>
      </c>
      <c r="BN27" t="e">
        <f t="shared" si="40"/>
        <v>#DIV/0!</v>
      </c>
      <c r="BO27" t="e">
        <f t="shared" si="41"/>
        <v>#DIV/0!</v>
      </c>
      <c r="BP27" t="s">
        <v>367</v>
      </c>
      <c r="BQ27" t="s">
        <v>367</v>
      </c>
      <c r="BR27" t="s">
        <v>367</v>
      </c>
      <c r="BS27" t="s">
        <v>367</v>
      </c>
      <c r="BT27" t="s">
        <v>367</v>
      </c>
      <c r="BU27" t="s">
        <v>367</v>
      </c>
      <c r="BV27" t="s">
        <v>367</v>
      </c>
      <c r="BW27" t="s">
        <v>367</v>
      </c>
      <c r="BX27" t="s">
        <v>367</v>
      </c>
      <c r="BY27" t="s">
        <v>367</v>
      </c>
      <c r="BZ27" t="s">
        <v>367</v>
      </c>
      <c r="CA27" t="s">
        <v>367</v>
      </c>
      <c r="CB27" t="s">
        <v>367</v>
      </c>
      <c r="CC27" t="s">
        <v>367</v>
      </c>
      <c r="CD27" t="s">
        <v>367</v>
      </c>
      <c r="CE27" t="s">
        <v>367</v>
      </c>
      <c r="CF27" t="s">
        <v>367</v>
      </c>
      <c r="CG27" t="s">
        <v>367</v>
      </c>
      <c r="CH27">
        <f t="shared" si="42"/>
        <v>1500</v>
      </c>
      <c r="CI27">
        <f t="shared" si="43"/>
        <v>1261.2152999999998</v>
      </c>
      <c r="CJ27">
        <f t="shared" si="44"/>
        <v>0.84081019999999995</v>
      </c>
      <c r="CK27">
        <f t="shared" si="45"/>
        <v>0.161163686</v>
      </c>
      <c r="CL27">
        <v>6</v>
      </c>
      <c r="CM27">
        <v>0.5</v>
      </c>
      <c r="CN27" t="s">
        <v>368</v>
      </c>
      <c r="CO27">
        <v>2</v>
      </c>
      <c r="CP27">
        <v>1657692724.5999999</v>
      </c>
      <c r="CQ27">
        <v>770.25400000000002</v>
      </c>
      <c r="CR27">
        <v>799.99400000000003</v>
      </c>
      <c r="CS27">
        <v>24.889900000000001</v>
      </c>
      <c r="CT27">
        <v>18.4254</v>
      </c>
      <c r="CU27">
        <v>760.84199999999998</v>
      </c>
      <c r="CV27">
        <v>23.392399999999999</v>
      </c>
      <c r="CW27">
        <v>550.07899999999995</v>
      </c>
      <c r="CX27">
        <v>100.67400000000001</v>
      </c>
      <c r="CY27">
        <v>9.9827299999999994E-2</v>
      </c>
      <c r="CZ27">
        <v>30.4146</v>
      </c>
      <c r="DA27">
        <v>30.3536</v>
      </c>
      <c r="DB27">
        <v>999.9</v>
      </c>
      <c r="DC27">
        <v>0</v>
      </c>
      <c r="DD27">
        <v>0</v>
      </c>
      <c r="DE27">
        <v>5006.25</v>
      </c>
      <c r="DF27">
        <v>0</v>
      </c>
      <c r="DG27">
        <v>1651.95</v>
      </c>
      <c r="DH27">
        <v>-30.1204</v>
      </c>
      <c r="DI27">
        <v>789.52499999999998</v>
      </c>
      <c r="DJ27">
        <v>815.01099999999997</v>
      </c>
      <c r="DK27">
        <v>6.4644899999999996</v>
      </c>
      <c r="DL27">
        <v>799.99400000000003</v>
      </c>
      <c r="DM27">
        <v>18.4254</v>
      </c>
      <c r="DN27">
        <v>2.50576</v>
      </c>
      <c r="DO27">
        <v>1.8549599999999999</v>
      </c>
      <c r="DP27">
        <v>21.064</v>
      </c>
      <c r="DQ27">
        <v>16.2578</v>
      </c>
      <c r="DR27">
        <v>1500</v>
      </c>
      <c r="DS27">
        <v>0.97299599999999997</v>
      </c>
      <c r="DT27">
        <v>2.7003900000000001E-2</v>
      </c>
      <c r="DU27">
        <v>0</v>
      </c>
      <c r="DV27">
        <v>2.5857999999999999</v>
      </c>
      <c r="DW27">
        <v>0</v>
      </c>
      <c r="DX27">
        <v>17340.900000000001</v>
      </c>
      <c r="DY27">
        <v>13303.5</v>
      </c>
      <c r="DZ27">
        <v>42.311999999999998</v>
      </c>
      <c r="EA27">
        <v>45.25</v>
      </c>
      <c r="EB27">
        <v>43.125</v>
      </c>
      <c r="EC27">
        <v>43.561999999999998</v>
      </c>
      <c r="ED27">
        <v>42.186999999999998</v>
      </c>
      <c r="EE27">
        <v>1459.49</v>
      </c>
      <c r="EF27">
        <v>40.51</v>
      </c>
      <c r="EG27">
        <v>0</v>
      </c>
      <c r="EH27">
        <v>5204.8999998569489</v>
      </c>
      <c r="EI27">
        <v>0</v>
      </c>
      <c r="EJ27">
        <v>2.2709440000000001</v>
      </c>
      <c r="EK27">
        <v>0.74110768460771415</v>
      </c>
      <c r="EL27">
        <v>-234.1076929138693</v>
      </c>
      <c r="EM27">
        <v>17381.952000000001</v>
      </c>
      <c r="EN27">
        <v>15</v>
      </c>
      <c r="EO27">
        <v>1657692755.0999999</v>
      </c>
      <c r="EP27" t="s">
        <v>1073</v>
      </c>
      <c r="EQ27">
        <v>1657692755.0999999</v>
      </c>
      <c r="ER27">
        <v>1657692547.5999999</v>
      </c>
      <c r="ES27">
        <v>65</v>
      </c>
      <c r="ET27">
        <v>0.314</v>
      </c>
      <c r="EU27">
        <v>1.7000000000000001E-2</v>
      </c>
      <c r="EV27">
        <v>9.4120000000000008</v>
      </c>
      <c r="EW27">
        <v>1.2589999999999999</v>
      </c>
      <c r="EX27">
        <v>800</v>
      </c>
      <c r="EY27">
        <v>18</v>
      </c>
      <c r="EZ27">
        <v>0.08</v>
      </c>
      <c r="FA27">
        <v>0.02</v>
      </c>
      <c r="FB27">
        <v>-30.17324</v>
      </c>
      <c r="FC27">
        <v>-0.96081726078788243</v>
      </c>
      <c r="FD27">
        <v>0.12709931903830191</v>
      </c>
      <c r="FE27">
        <v>0</v>
      </c>
      <c r="FF27">
        <v>6.4384594999999987</v>
      </c>
      <c r="FG27">
        <v>0.17924082551593801</v>
      </c>
      <c r="FH27">
        <v>2.053784859107697E-2</v>
      </c>
      <c r="FI27">
        <v>1</v>
      </c>
      <c r="FJ27">
        <v>1</v>
      </c>
      <c r="FK27">
        <v>2</v>
      </c>
      <c r="FL27" t="s">
        <v>370</v>
      </c>
      <c r="FM27">
        <v>3.0481099999999999</v>
      </c>
      <c r="FN27">
        <v>2.7638099999999999</v>
      </c>
      <c r="FO27">
        <v>0.156162</v>
      </c>
      <c r="FP27">
        <v>0.162189</v>
      </c>
      <c r="FQ27">
        <v>0.11572399999999999</v>
      </c>
      <c r="FR27">
        <v>9.7941200000000006E-2</v>
      </c>
      <c r="FS27">
        <v>26131</v>
      </c>
      <c r="FT27">
        <v>20427.5</v>
      </c>
      <c r="FU27">
        <v>29129.7</v>
      </c>
      <c r="FV27">
        <v>23888.799999999999</v>
      </c>
      <c r="FW27">
        <v>33591.800000000003</v>
      </c>
      <c r="FX27">
        <v>31468.799999999999</v>
      </c>
      <c r="FY27">
        <v>41729</v>
      </c>
      <c r="FZ27">
        <v>38965.1</v>
      </c>
      <c r="GA27">
        <v>1.9799</v>
      </c>
      <c r="GB27">
        <v>1.7804800000000001</v>
      </c>
      <c r="GC27">
        <v>-5.7190699999999997E-2</v>
      </c>
      <c r="GD27">
        <v>0</v>
      </c>
      <c r="GE27">
        <v>31.283100000000001</v>
      </c>
      <c r="GF27">
        <v>999.9</v>
      </c>
      <c r="GG27">
        <v>42.9</v>
      </c>
      <c r="GH27">
        <v>39.200000000000003</v>
      </c>
      <c r="GI27">
        <v>30.266400000000001</v>
      </c>
      <c r="GJ27">
        <v>31.130400000000002</v>
      </c>
      <c r="GK27">
        <v>35.196300000000001</v>
      </c>
      <c r="GL27">
        <v>1</v>
      </c>
      <c r="GM27">
        <v>0.87596300000000005</v>
      </c>
      <c r="GN27">
        <v>4.5692899999999996</v>
      </c>
      <c r="GO27">
        <v>20.206800000000001</v>
      </c>
      <c r="GP27">
        <v>5.2228300000000001</v>
      </c>
      <c r="GQ27">
        <v>11.9201</v>
      </c>
      <c r="GR27">
        <v>4.9637500000000001</v>
      </c>
      <c r="GS27">
        <v>3.2919999999999998</v>
      </c>
      <c r="GT27">
        <v>9999</v>
      </c>
      <c r="GU27">
        <v>9999</v>
      </c>
      <c r="GV27">
        <v>9999</v>
      </c>
      <c r="GW27">
        <v>996.1</v>
      </c>
      <c r="GX27">
        <v>1.8774</v>
      </c>
      <c r="GY27">
        <v>1.8757600000000001</v>
      </c>
      <c r="GZ27">
        <v>1.87439</v>
      </c>
      <c r="HA27">
        <v>1.87371</v>
      </c>
      <c r="HB27">
        <v>1.8750500000000001</v>
      </c>
      <c r="HC27">
        <v>1.8699600000000001</v>
      </c>
      <c r="HD27">
        <v>1.87418</v>
      </c>
      <c r="HE27">
        <v>1.87927</v>
      </c>
      <c r="HF27">
        <v>0</v>
      </c>
      <c r="HG27">
        <v>0</v>
      </c>
      <c r="HH27">
        <v>0</v>
      </c>
      <c r="HI27">
        <v>0</v>
      </c>
      <c r="HJ27" t="s">
        <v>371</v>
      </c>
      <c r="HK27" t="s">
        <v>372</v>
      </c>
      <c r="HL27" t="s">
        <v>373</v>
      </c>
      <c r="HM27" t="s">
        <v>780</v>
      </c>
      <c r="HN27" t="s">
        <v>780</v>
      </c>
      <c r="HO27" t="s">
        <v>373</v>
      </c>
      <c r="HP27">
        <v>0</v>
      </c>
      <c r="HQ27">
        <v>100</v>
      </c>
      <c r="HR27">
        <v>100</v>
      </c>
      <c r="HS27">
        <v>9.4120000000000008</v>
      </c>
      <c r="HT27">
        <v>1.4975000000000001</v>
      </c>
      <c r="HU27">
        <v>5.8486116895288109</v>
      </c>
      <c r="HV27">
        <v>6.5289834966774643E-3</v>
      </c>
      <c r="HW27">
        <v>-3.637491770542342E-6</v>
      </c>
      <c r="HX27">
        <v>7.2908839589717725E-10</v>
      </c>
      <c r="HY27">
        <v>0.60761941235198336</v>
      </c>
      <c r="HZ27">
        <v>4.1963366034610879E-2</v>
      </c>
      <c r="IA27">
        <v>-4.0001743216473728E-4</v>
      </c>
      <c r="IB27">
        <v>9.9319402524137803E-6</v>
      </c>
      <c r="IC27">
        <v>1</v>
      </c>
      <c r="ID27">
        <v>2008</v>
      </c>
      <c r="IE27">
        <v>1</v>
      </c>
      <c r="IF27">
        <v>25</v>
      </c>
      <c r="IG27">
        <v>1.3</v>
      </c>
      <c r="IH27">
        <v>3</v>
      </c>
      <c r="II27">
        <v>1.8310500000000001</v>
      </c>
      <c r="IJ27">
        <v>2.4523899999999998</v>
      </c>
      <c r="IK27">
        <v>1.42578</v>
      </c>
      <c r="IL27">
        <v>2.2827099999999998</v>
      </c>
      <c r="IM27">
        <v>1.5478499999999999</v>
      </c>
      <c r="IN27">
        <v>2.4108900000000002</v>
      </c>
      <c r="IO27">
        <v>41.743600000000001</v>
      </c>
      <c r="IP27">
        <v>15.016400000000001</v>
      </c>
      <c r="IQ27">
        <v>18</v>
      </c>
      <c r="IR27">
        <v>586.77499999999998</v>
      </c>
      <c r="IS27">
        <v>439.73599999999999</v>
      </c>
      <c r="IT27">
        <v>25.0016</v>
      </c>
      <c r="IU27">
        <v>37.5</v>
      </c>
      <c r="IV27">
        <v>29.9999</v>
      </c>
      <c r="IW27">
        <v>37.506300000000003</v>
      </c>
      <c r="IX27">
        <v>37.42</v>
      </c>
      <c r="IY27">
        <v>36.689300000000003</v>
      </c>
      <c r="IZ27">
        <v>39.530200000000001</v>
      </c>
      <c r="JA27">
        <v>0</v>
      </c>
      <c r="JB27">
        <v>25</v>
      </c>
      <c r="JC27">
        <v>800</v>
      </c>
      <c r="JD27">
        <v>18.41</v>
      </c>
      <c r="JE27">
        <v>97.031300000000002</v>
      </c>
      <c r="JF27">
        <v>99.144199999999998</v>
      </c>
    </row>
    <row r="28" spans="1:266" x14ac:dyDescent="0.2">
      <c r="A28">
        <v>12</v>
      </c>
      <c r="B28">
        <v>1657692831.0999999</v>
      </c>
      <c r="C28">
        <v>1666.099999904633</v>
      </c>
      <c r="D28" t="s">
        <v>1074</v>
      </c>
      <c r="E28" t="s">
        <v>1075</v>
      </c>
      <c r="F28" t="s">
        <v>366</v>
      </c>
      <c r="H28" t="s">
        <v>449</v>
      </c>
      <c r="I28" t="s">
        <v>492</v>
      </c>
      <c r="J28" t="s">
        <v>1042</v>
      </c>
      <c r="K28">
        <v>1657692831.0999999</v>
      </c>
      <c r="L28">
        <f t="shared" si="0"/>
        <v>6.0665989489721243E-3</v>
      </c>
      <c r="M28">
        <f t="shared" si="1"/>
        <v>6.0665989489721239</v>
      </c>
      <c r="N28">
        <f t="shared" si="2"/>
        <v>22.721313937776845</v>
      </c>
      <c r="O28">
        <f t="shared" si="3"/>
        <v>968.74400000000003</v>
      </c>
      <c r="P28">
        <f t="shared" si="4"/>
        <v>832.65307326642539</v>
      </c>
      <c r="Q28">
        <f t="shared" si="5"/>
        <v>83.910368575155161</v>
      </c>
      <c r="R28">
        <f t="shared" si="6"/>
        <v>97.624891692389596</v>
      </c>
      <c r="S28">
        <f t="shared" si="7"/>
        <v>0.36090597288428683</v>
      </c>
      <c r="T28">
        <f t="shared" si="8"/>
        <v>1.9133968709468641</v>
      </c>
      <c r="U28">
        <f t="shared" si="9"/>
        <v>0.32691389742026061</v>
      </c>
      <c r="V28">
        <f t="shared" si="10"/>
        <v>0.20710778749148623</v>
      </c>
      <c r="W28">
        <f t="shared" si="11"/>
        <v>241.73377800000003</v>
      </c>
      <c r="X28">
        <f t="shared" si="12"/>
        <v>30.247710684781779</v>
      </c>
      <c r="Y28">
        <f t="shared" si="13"/>
        <v>30.247710684781779</v>
      </c>
      <c r="Z28">
        <f t="shared" si="14"/>
        <v>4.3214458713588852</v>
      </c>
      <c r="AA28">
        <f t="shared" si="15"/>
        <v>57.451134442629922</v>
      </c>
      <c r="AB28">
        <f t="shared" si="16"/>
        <v>2.5147823983815503</v>
      </c>
      <c r="AC28">
        <f t="shared" si="17"/>
        <v>4.3772545534201495</v>
      </c>
      <c r="AD28">
        <f t="shared" si="18"/>
        <v>1.806663472977335</v>
      </c>
      <c r="AE28">
        <f t="shared" si="19"/>
        <v>-267.53701364967066</v>
      </c>
      <c r="AF28">
        <f t="shared" si="20"/>
        <v>23.105629482631809</v>
      </c>
      <c r="AG28">
        <f t="shared" si="21"/>
        <v>2.6946210236467887</v>
      </c>
      <c r="AH28">
        <f t="shared" si="22"/>
        <v>-2.9851433920278225E-3</v>
      </c>
      <c r="AI28">
        <v>0</v>
      </c>
      <c r="AJ28">
        <v>0</v>
      </c>
      <c r="AK28">
        <f t="shared" si="23"/>
        <v>1</v>
      </c>
      <c r="AL28">
        <f t="shared" si="24"/>
        <v>0</v>
      </c>
      <c r="AM28">
        <f t="shared" si="25"/>
        <v>25459.996977739876</v>
      </c>
      <c r="AN28" t="s">
        <v>367</v>
      </c>
      <c r="AO28" t="s">
        <v>367</v>
      </c>
      <c r="AP28">
        <v>0</v>
      </c>
      <c r="AQ28">
        <v>0</v>
      </c>
      <c r="AR28" t="e">
        <f t="shared" si="26"/>
        <v>#DIV/0!</v>
      </c>
      <c r="AS28">
        <v>0</v>
      </c>
      <c r="AT28" t="s">
        <v>367</v>
      </c>
      <c r="AU28" t="s">
        <v>367</v>
      </c>
      <c r="AV28">
        <v>0</v>
      </c>
      <c r="AW28">
        <v>0</v>
      </c>
      <c r="AX28" t="e">
        <f t="shared" si="27"/>
        <v>#DIV/0!</v>
      </c>
      <c r="AY28">
        <v>0.5</v>
      </c>
      <c r="AZ28">
        <f t="shared" si="28"/>
        <v>1261.1562000000001</v>
      </c>
      <c r="BA28">
        <f t="shared" si="29"/>
        <v>22.721313937776845</v>
      </c>
      <c r="BB28" t="e">
        <f t="shared" si="30"/>
        <v>#DIV/0!</v>
      </c>
      <c r="BC28">
        <f t="shared" si="31"/>
        <v>1.8016256779118115E-2</v>
      </c>
      <c r="BD28" t="e">
        <f t="shared" si="32"/>
        <v>#DIV/0!</v>
      </c>
      <c r="BE28" t="e">
        <f t="shared" si="33"/>
        <v>#DIV/0!</v>
      </c>
      <c r="BF28" t="s">
        <v>367</v>
      </c>
      <c r="BG28">
        <v>0</v>
      </c>
      <c r="BH28" t="e">
        <f t="shared" si="34"/>
        <v>#DIV/0!</v>
      </c>
      <c r="BI28" t="e">
        <f t="shared" si="35"/>
        <v>#DIV/0!</v>
      </c>
      <c r="BJ28" t="e">
        <f t="shared" si="36"/>
        <v>#DIV/0!</v>
      </c>
      <c r="BK28" t="e">
        <f t="shared" si="37"/>
        <v>#DIV/0!</v>
      </c>
      <c r="BL28" t="e">
        <f t="shared" si="38"/>
        <v>#DIV/0!</v>
      </c>
      <c r="BM28" t="e">
        <f t="shared" si="39"/>
        <v>#DIV/0!</v>
      </c>
      <c r="BN28" t="e">
        <f t="shared" si="40"/>
        <v>#DIV/0!</v>
      </c>
      <c r="BO28" t="e">
        <f t="shared" si="41"/>
        <v>#DIV/0!</v>
      </c>
      <c r="BP28" t="s">
        <v>367</v>
      </c>
      <c r="BQ28" t="s">
        <v>367</v>
      </c>
      <c r="BR28" t="s">
        <v>367</v>
      </c>
      <c r="BS28" t="s">
        <v>367</v>
      </c>
      <c r="BT28" t="s">
        <v>367</v>
      </c>
      <c r="BU28" t="s">
        <v>367</v>
      </c>
      <c r="BV28" t="s">
        <v>367</v>
      </c>
      <c r="BW28" t="s">
        <v>367</v>
      </c>
      <c r="BX28" t="s">
        <v>367</v>
      </c>
      <c r="BY28" t="s">
        <v>367</v>
      </c>
      <c r="BZ28" t="s">
        <v>367</v>
      </c>
      <c r="CA28" t="s">
        <v>367</v>
      </c>
      <c r="CB28" t="s">
        <v>367</v>
      </c>
      <c r="CC28" t="s">
        <v>367</v>
      </c>
      <c r="CD28" t="s">
        <v>367</v>
      </c>
      <c r="CE28" t="s">
        <v>367</v>
      </c>
      <c r="CF28" t="s">
        <v>367</v>
      </c>
      <c r="CG28" t="s">
        <v>367</v>
      </c>
      <c r="CH28">
        <f t="shared" si="42"/>
        <v>1499.93</v>
      </c>
      <c r="CI28">
        <f t="shared" si="43"/>
        <v>1261.1562000000001</v>
      </c>
      <c r="CJ28">
        <f t="shared" si="44"/>
        <v>0.84081003780176411</v>
      </c>
      <c r="CK28">
        <f t="shared" si="45"/>
        <v>0.16116337295740468</v>
      </c>
      <c r="CL28">
        <v>6</v>
      </c>
      <c r="CM28">
        <v>0.5</v>
      </c>
      <c r="CN28" t="s">
        <v>368</v>
      </c>
      <c r="CO28">
        <v>2</v>
      </c>
      <c r="CP28">
        <v>1657692831.0999999</v>
      </c>
      <c r="CQ28">
        <v>968.74400000000003</v>
      </c>
      <c r="CR28">
        <v>999.93799999999999</v>
      </c>
      <c r="CS28">
        <v>24.954499999999999</v>
      </c>
      <c r="CT28">
        <v>18.502400000000002</v>
      </c>
      <c r="CU28">
        <v>958.851</v>
      </c>
      <c r="CV28">
        <v>23.454599999999999</v>
      </c>
      <c r="CW28">
        <v>550.07299999999998</v>
      </c>
      <c r="CX28">
        <v>100.675</v>
      </c>
      <c r="CY28">
        <v>9.97059E-2</v>
      </c>
      <c r="CZ28">
        <v>30.471699999999998</v>
      </c>
      <c r="DA28">
        <v>30.417999999999999</v>
      </c>
      <c r="DB28">
        <v>999.9</v>
      </c>
      <c r="DC28">
        <v>0</v>
      </c>
      <c r="DD28">
        <v>0</v>
      </c>
      <c r="DE28">
        <v>5010</v>
      </c>
      <c r="DF28">
        <v>0</v>
      </c>
      <c r="DG28">
        <v>1853.44</v>
      </c>
      <c r="DH28">
        <v>-31.3657</v>
      </c>
      <c r="DI28">
        <v>993.36099999999999</v>
      </c>
      <c r="DJ28">
        <v>1018.79</v>
      </c>
      <c r="DK28">
        <v>6.45214</v>
      </c>
      <c r="DL28">
        <v>999.93799999999999</v>
      </c>
      <c r="DM28">
        <v>18.502400000000002</v>
      </c>
      <c r="DN28">
        <v>2.5122900000000001</v>
      </c>
      <c r="DO28">
        <v>1.86273</v>
      </c>
      <c r="DP28">
        <v>21.106400000000001</v>
      </c>
      <c r="DQ28">
        <v>16.3233</v>
      </c>
      <c r="DR28">
        <v>1499.93</v>
      </c>
      <c r="DS28">
        <v>0.973001</v>
      </c>
      <c r="DT28">
        <v>2.6998899999999999E-2</v>
      </c>
      <c r="DU28">
        <v>0</v>
      </c>
      <c r="DV28">
        <v>2.6023999999999998</v>
      </c>
      <c r="DW28">
        <v>0</v>
      </c>
      <c r="DX28">
        <v>17508.3</v>
      </c>
      <c r="DY28">
        <v>13303</v>
      </c>
      <c r="DZ28">
        <v>42.5</v>
      </c>
      <c r="EA28">
        <v>45.375</v>
      </c>
      <c r="EB28">
        <v>43.25</v>
      </c>
      <c r="EC28">
        <v>43.811999999999998</v>
      </c>
      <c r="ED28">
        <v>42.375</v>
      </c>
      <c r="EE28">
        <v>1459.43</v>
      </c>
      <c r="EF28">
        <v>40.5</v>
      </c>
      <c r="EG28">
        <v>0</v>
      </c>
      <c r="EH28">
        <v>5311.7000000476837</v>
      </c>
      <c r="EI28">
        <v>0</v>
      </c>
      <c r="EJ28">
        <v>2.2657120000000002</v>
      </c>
      <c r="EK28">
        <v>0.66500771854961094</v>
      </c>
      <c r="EL28">
        <v>1091.97692239354</v>
      </c>
      <c r="EM28">
        <v>17498.024000000001</v>
      </c>
      <c r="EN28">
        <v>15</v>
      </c>
      <c r="EO28">
        <v>1657692865.0999999</v>
      </c>
      <c r="EP28" t="s">
        <v>1076</v>
      </c>
      <c r="EQ28">
        <v>1657692865.0999999</v>
      </c>
      <c r="ER28">
        <v>1657692547.5999999</v>
      </c>
      <c r="ES28">
        <v>66</v>
      </c>
      <c r="ET28">
        <v>0.125</v>
      </c>
      <c r="EU28">
        <v>1.7000000000000001E-2</v>
      </c>
      <c r="EV28">
        <v>9.8930000000000007</v>
      </c>
      <c r="EW28">
        <v>1.2589999999999999</v>
      </c>
      <c r="EX28">
        <v>1000</v>
      </c>
      <c r="EY28">
        <v>18</v>
      </c>
      <c r="EZ28">
        <v>0.18</v>
      </c>
      <c r="FA28">
        <v>0.02</v>
      </c>
      <c r="FB28">
        <v>-31.8875925</v>
      </c>
      <c r="FC28">
        <v>1.286702814259008</v>
      </c>
      <c r="FD28">
        <v>0.19297378758201819</v>
      </c>
      <c r="FE28">
        <v>0</v>
      </c>
      <c r="FF28">
        <v>6.4641707499999992</v>
      </c>
      <c r="FG28">
        <v>-0.11715208255160681</v>
      </c>
      <c r="FH28">
        <v>1.216771329944543E-2</v>
      </c>
      <c r="FI28">
        <v>1</v>
      </c>
      <c r="FJ28">
        <v>1</v>
      </c>
      <c r="FK28">
        <v>2</v>
      </c>
      <c r="FL28" t="s">
        <v>370</v>
      </c>
      <c r="FM28">
        <v>3.0481400000000001</v>
      </c>
      <c r="FN28">
        <v>2.7637</v>
      </c>
      <c r="FO28">
        <v>0.18208299999999999</v>
      </c>
      <c r="FP28">
        <v>0.18784000000000001</v>
      </c>
      <c r="FQ28">
        <v>0.115955</v>
      </c>
      <c r="FR28">
        <v>9.8245499999999999E-2</v>
      </c>
      <c r="FS28">
        <v>25328.400000000001</v>
      </c>
      <c r="FT28">
        <v>19802.599999999999</v>
      </c>
      <c r="FU28">
        <v>29133.599999999999</v>
      </c>
      <c r="FV28">
        <v>23892.400000000001</v>
      </c>
      <c r="FW28">
        <v>33587.699999999997</v>
      </c>
      <c r="FX28">
        <v>31464.1</v>
      </c>
      <c r="FY28">
        <v>41733.5</v>
      </c>
      <c r="FZ28">
        <v>38971.300000000003</v>
      </c>
      <c r="GA28">
        <v>1.9791300000000001</v>
      </c>
      <c r="GB28">
        <v>1.7832300000000001</v>
      </c>
      <c r="GC28">
        <v>-6.3546000000000005E-2</v>
      </c>
      <c r="GD28">
        <v>0</v>
      </c>
      <c r="GE28">
        <v>31.450500000000002</v>
      </c>
      <c r="GF28">
        <v>999.9</v>
      </c>
      <c r="GG28">
        <v>42.7</v>
      </c>
      <c r="GH28">
        <v>39.299999999999997</v>
      </c>
      <c r="GI28">
        <v>30.286999999999999</v>
      </c>
      <c r="GJ28">
        <v>30.880400000000002</v>
      </c>
      <c r="GK28">
        <v>35.024000000000001</v>
      </c>
      <c r="GL28">
        <v>1</v>
      </c>
      <c r="GM28">
        <v>0.86907500000000004</v>
      </c>
      <c r="GN28">
        <v>4.6689999999999996</v>
      </c>
      <c r="GO28">
        <v>20.204799999999999</v>
      </c>
      <c r="GP28">
        <v>5.2229799999999997</v>
      </c>
      <c r="GQ28">
        <v>11.9201</v>
      </c>
      <c r="GR28">
        <v>4.9636500000000003</v>
      </c>
      <c r="GS28">
        <v>3.2919999999999998</v>
      </c>
      <c r="GT28">
        <v>9999</v>
      </c>
      <c r="GU28">
        <v>9999</v>
      </c>
      <c r="GV28">
        <v>9999</v>
      </c>
      <c r="GW28">
        <v>996.1</v>
      </c>
      <c r="GX28">
        <v>1.8774</v>
      </c>
      <c r="GY28">
        <v>1.87574</v>
      </c>
      <c r="GZ28">
        <v>1.87439</v>
      </c>
      <c r="HA28">
        <v>1.87375</v>
      </c>
      <c r="HB28">
        <v>1.8750599999999999</v>
      </c>
      <c r="HC28">
        <v>1.8699600000000001</v>
      </c>
      <c r="HD28">
        <v>1.87418</v>
      </c>
      <c r="HE28">
        <v>1.87927</v>
      </c>
      <c r="HF28">
        <v>0</v>
      </c>
      <c r="HG28">
        <v>0</v>
      </c>
      <c r="HH28">
        <v>0</v>
      </c>
      <c r="HI28">
        <v>0</v>
      </c>
      <c r="HJ28" t="s">
        <v>371</v>
      </c>
      <c r="HK28" t="s">
        <v>372</v>
      </c>
      <c r="HL28" t="s">
        <v>373</v>
      </c>
      <c r="HM28" t="s">
        <v>780</v>
      </c>
      <c r="HN28" t="s">
        <v>780</v>
      </c>
      <c r="HO28" t="s">
        <v>373</v>
      </c>
      <c r="HP28">
        <v>0</v>
      </c>
      <c r="HQ28">
        <v>100</v>
      </c>
      <c r="HR28">
        <v>100</v>
      </c>
      <c r="HS28">
        <v>9.8930000000000007</v>
      </c>
      <c r="HT28">
        <v>1.4999</v>
      </c>
      <c r="HU28">
        <v>6.1629353363056012</v>
      </c>
      <c r="HV28">
        <v>6.5289834966774643E-3</v>
      </c>
      <c r="HW28">
        <v>-3.637491770542342E-6</v>
      </c>
      <c r="HX28">
        <v>7.2908839589717725E-10</v>
      </c>
      <c r="HY28">
        <v>0.60761941235198336</v>
      </c>
      <c r="HZ28">
        <v>4.1963366034610879E-2</v>
      </c>
      <c r="IA28">
        <v>-4.0001743216473728E-4</v>
      </c>
      <c r="IB28">
        <v>9.9319402524137803E-6</v>
      </c>
      <c r="IC28">
        <v>1</v>
      </c>
      <c r="ID28">
        <v>2008</v>
      </c>
      <c r="IE28">
        <v>1</v>
      </c>
      <c r="IF28">
        <v>25</v>
      </c>
      <c r="IG28">
        <v>1.3</v>
      </c>
      <c r="IH28">
        <v>4.7</v>
      </c>
      <c r="II28">
        <v>2.2033700000000001</v>
      </c>
      <c r="IJ28">
        <v>2.4572799999999999</v>
      </c>
      <c r="IK28">
        <v>1.42578</v>
      </c>
      <c r="IL28">
        <v>2.2814899999999998</v>
      </c>
      <c r="IM28">
        <v>1.5478499999999999</v>
      </c>
      <c r="IN28">
        <v>2.32544</v>
      </c>
      <c r="IO28">
        <v>41.796100000000003</v>
      </c>
      <c r="IP28">
        <v>14.963800000000001</v>
      </c>
      <c r="IQ28">
        <v>18</v>
      </c>
      <c r="IR28">
        <v>585.73500000000001</v>
      </c>
      <c r="IS28">
        <v>441.04599999999999</v>
      </c>
      <c r="IT28">
        <v>25.0014</v>
      </c>
      <c r="IU28">
        <v>37.453899999999997</v>
      </c>
      <c r="IV28">
        <v>29.999600000000001</v>
      </c>
      <c r="IW28">
        <v>37.449599999999997</v>
      </c>
      <c r="IX28">
        <v>37.360199999999999</v>
      </c>
      <c r="IY28">
        <v>44.134599999999999</v>
      </c>
      <c r="IZ28">
        <v>39.1008</v>
      </c>
      <c r="JA28">
        <v>0</v>
      </c>
      <c r="JB28">
        <v>25</v>
      </c>
      <c r="JC28">
        <v>1000</v>
      </c>
      <c r="JD28">
        <v>18.537500000000001</v>
      </c>
      <c r="JE28">
        <v>97.042900000000003</v>
      </c>
      <c r="JF28">
        <v>99.159800000000004</v>
      </c>
    </row>
    <row r="29" spans="1:266" x14ac:dyDescent="0.2">
      <c r="A29">
        <v>13</v>
      </c>
      <c r="B29">
        <v>1657692941.0999999</v>
      </c>
      <c r="C29">
        <v>1776.099999904633</v>
      </c>
      <c r="D29" t="s">
        <v>1077</v>
      </c>
      <c r="E29" t="s">
        <v>1078</v>
      </c>
      <c r="F29" t="s">
        <v>366</v>
      </c>
      <c r="H29" t="s">
        <v>449</v>
      </c>
      <c r="I29" t="s">
        <v>492</v>
      </c>
      <c r="J29" t="s">
        <v>1042</v>
      </c>
      <c r="K29">
        <v>1657692941.0999999</v>
      </c>
      <c r="L29">
        <f t="shared" si="0"/>
        <v>5.9268400176741252E-3</v>
      </c>
      <c r="M29">
        <f t="shared" si="1"/>
        <v>5.9268400176741256</v>
      </c>
      <c r="N29">
        <f t="shared" si="2"/>
        <v>22.967428954939802</v>
      </c>
      <c r="O29">
        <f t="shared" si="3"/>
        <v>1167.4390000000001</v>
      </c>
      <c r="P29">
        <f t="shared" si="4"/>
        <v>1022.6464385727675</v>
      </c>
      <c r="Q29">
        <f t="shared" si="5"/>
        <v>103.05626321626509</v>
      </c>
      <c r="R29">
        <f t="shared" si="6"/>
        <v>117.64760168807101</v>
      </c>
      <c r="S29">
        <f t="shared" si="7"/>
        <v>0.35405097070921243</v>
      </c>
      <c r="T29">
        <f t="shared" si="8"/>
        <v>1.9085118188357462</v>
      </c>
      <c r="U29">
        <f t="shared" si="9"/>
        <v>0.3211996499602659</v>
      </c>
      <c r="V29">
        <f t="shared" si="10"/>
        <v>0.20344672180879494</v>
      </c>
      <c r="W29">
        <f t="shared" si="11"/>
        <v>241.750755</v>
      </c>
      <c r="X29">
        <f t="shared" si="12"/>
        <v>30.321273486682813</v>
      </c>
      <c r="Y29">
        <f t="shared" si="13"/>
        <v>30.321273486682813</v>
      </c>
      <c r="Z29">
        <f t="shared" si="14"/>
        <v>4.3397058412254985</v>
      </c>
      <c r="AA29">
        <f t="shared" si="15"/>
        <v>58.044500814747892</v>
      </c>
      <c r="AB29">
        <f t="shared" si="16"/>
        <v>2.5437093223113001</v>
      </c>
      <c r="AC29">
        <f t="shared" si="17"/>
        <v>4.3823433514049563</v>
      </c>
      <c r="AD29">
        <f t="shared" si="18"/>
        <v>1.7959965189141984</v>
      </c>
      <c r="AE29">
        <f t="shared" si="19"/>
        <v>-261.3736447794289</v>
      </c>
      <c r="AF29">
        <f t="shared" si="20"/>
        <v>17.566339342517484</v>
      </c>
      <c r="AG29">
        <f t="shared" si="21"/>
        <v>2.0548157485382315</v>
      </c>
      <c r="AH29">
        <f t="shared" si="22"/>
        <v>-1.734688373186799E-3</v>
      </c>
      <c r="AI29">
        <v>0</v>
      </c>
      <c r="AJ29">
        <v>0</v>
      </c>
      <c r="AK29">
        <f t="shared" si="23"/>
        <v>1</v>
      </c>
      <c r="AL29">
        <f t="shared" si="24"/>
        <v>0</v>
      </c>
      <c r="AM29">
        <f t="shared" si="25"/>
        <v>25336.939869221827</v>
      </c>
      <c r="AN29" t="s">
        <v>367</v>
      </c>
      <c r="AO29" t="s">
        <v>367</v>
      </c>
      <c r="AP29">
        <v>0</v>
      </c>
      <c r="AQ29">
        <v>0</v>
      </c>
      <c r="AR29" t="e">
        <f t="shared" si="26"/>
        <v>#DIV/0!</v>
      </c>
      <c r="AS29">
        <v>0</v>
      </c>
      <c r="AT29" t="s">
        <v>367</v>
      </c>
      <c r="AU29" t="s">
        <v>367</v>
      </c>
      <c r="AV29">
        <v>0</v>
      </c>
      <c r="AW29">
        <v>0</v>
      </c>
      <c r="AX29" t="e">
        <f t="shared" si="27"/>
        <v>#DIV/0!</v>
      </c>
      <c r="AY29">
        <v>0.5</v>
      </c>
      <c r="AZ29">
        <f t="shared" si="28"/>
        <v>1261.2482999999997</v>
      </c>
      <c r="BA29">
        <f t="shared" si="29"/>
        <v>22.967428954939802</v>
      </c>
      <c r="BB29" t="e">
        <f t="shared" si="30"/>
        <v>#DIV/0!</v>
      </c>
      <c r="BC29">
        <f t="shared" si="31"/>
        <v>1.8210077234545971E-2</v>
      </c>
      <c r="BD29" t="e">
        <f t="shared" si="32"/>
        <v>#DIV/0!</v>
      </c>
      <c r="BE29" t="e">
        <f t="shared" si="33"/>
        <v>#DIV/0!</v>
      </c>
      <c r="BF29" t="s">
        <v>367</v>
      </c>
      <c r="BG29">
        <v>0</v>
      </c>
      <c r="BH29" t="e">
        <f t="shared" si="34"/>
        <v>#DIV/0!</v>
      </c>
      <c r="BI29" t="e">
        <f t="shared" si="35"/>
        <v>#DIV/0!</v>
      </c>
      <c r="BJ29" t="e">
        <f t="shared" si="36"/>
        <v>#DIV/0!</v>
      </c>
      <c r="BK29" t="e">
        <f t="shared" si="37"/>
        <v>#DIV/0!</v>
      </c>
      <c r="BL29" t="e">
        <f t="shared" si="38"/>
        <v>#DIV/0!</v>
      </c>
      <c r="BM29" t="e">
        <f t="shared" si="39"/>
        <v>#DIV/0!</v>
      </c>
      <c r="BN29" t="e">
        <f t="shared" si="40"/>
        <v>#DIV/0!</v>
      </c>
      <c r="BO29" t="e">
        <f t="shared" si="41"/>
        <v>#DIV/0!</v>
      </c>
      <c r="BP29" t="s">
        <v>367</v>
      </c>
      <c r="BQ29" t="s">
        <v>367</v>
      </c>
      <c r="BR29" t="s">
        <v>367</v>
      </c>
      <c r="BS29" t="s">
        <v>367</v>
      </c>
      <c r="BT29" t="s">
        <v>367</v>
      </c>
      <c r="BU29" t="s">
        <v>367</v>
      </c>
      <c r="BV29" t="s">
        <v>367</v>
      </c>
      <c r="BW29" t="s">
        <v>367</v>
      </c>
      <c r="BX29" t="s">
        <v>367</v>
      </c>
      <c r="BY29" t="s">
        <v>367</v>
      </c>
      <c r="BZ29" t="s">
        <v>367</v>
      </c>
      <c r="CA29" t="s">
        <v>367</v>
      </c>
      <c r="CB29" t="s">
        <v>367</v>
      </c>
      <c r="CC29" t="s">
        <v>367</v>
      </c>
      <c r="CD29" t="s">
        <v>367</v>
      </c>
      <c r="CE29" t="s">
        <v>367</v>
      </c>
      <c r="CF29" t="s">
        <v>367</v>
      </c>
      <c r="CG29" t="s">
        <v>367</v>
      </c>
      <c r="CH29">
        <f t="shared" si="42"/>
        <v>1500.04</v>
      </c>
      <c r="CI29">
        <f t="shared" si="43"/>
        <v>1261.2482999999997</v>
      </c>
      <c r="CJ29">
        <f t="shared" si="44"/>
        <v>0.84080977840590909</v>
      </c>
      <c r="CK29">
        <f t="shared" si="45"/>
        <v>0.1611628723234047</v>
      </c>
      <c r="CL29">
        <v>6</v>
      </c>
      <c r="CM29">
        <v>0.5</v>
      </c>
      <c r="CN29" t="s">
        <v>368</v>
      </c>
      <c r="CO29">
        <v>2</v>
      </c>
      <c r="CP29">
        <v>1657692941.0999999</v>
      </c>
      <c r="CQ29">
        <v>1167.4390000000001</v>
      </c>
      <c r="CR29">
        <v>1200.03</v>
      </c>
      <c r="CS29">
        <v>25.241700000000002</v>
      </c>
      <c r="CT29">
        <v>18.941700000000001</v>
      </c>
      <c r="CU29">
        <v>1156.97</v>
      </c>
      <c r="CV29">
        <v>23.730799999999999</v>
      </c>
      <c r="CW29">
        <v>550.21299999999997</v>
      </c>
      <c r="CX29">
        <v>100.67400000000001</v>
      </c>
      <c r="CY29">
        <v>0.100089</v>
      </c>
      <c r="CZ29">
        <v>30.492000000000001</v>
      </c>
      <c r="DA29">
        <v>30.490100000000002</v>
      </c>
      <c r="DB29">
        <v>999.9</v>
      </c>
      <c r="DC29">
        <v>0</v>
      </c>
      <c r="DD29">
        <v>0</v>
      </c>
      <c r="DE29">
        <v>4989.38</v>
      </c>
      <c r="DF29">
        <v>0</v>
      </c>
      <c r="DG29">
        <v>1676.09</v>
      </c>
      <c r="DH29">
        <v>-32.960799999999999</v>
      </c>
      <c r="DI29">
        <v>1197.29</v>
      </c>
      <c r="DJ29">
        <v>1223.2</v>
      </c>
      <c r="DK29">
        <v>6.2999599999999996</v>
      </c>
      <c r="DL29">
        <v>1200.03</v>
      </c>
      <c r="DM29">
        <v>18.941700000000001</v>
      </c>
      <c r="DN29">
        <v>2.5411899999999998</v>
      </c>
      <c r="DO29">
        <v>1.9069400000000001</v>
      </c>
      <c r="DP29">
        <v>21.2927</v>
      </c>
      <c r="DQ29">
        <v>16.6921</v>
      </c>
      <c r="DR29">
        <v>1500.04</v>
      </c>
      <c r="DS29">
        <v>0.97300600000000004</v>
      </c>
      <c r="DT29">
        <v>2.6993799999999998E-2</v>
      </c>
      <c r="DU29">
        <v>0</v>
      </c>
      <c r="DV29">
        <v>2.1812999999999998</v>
      </c>
      <c r="DW29">
        <v>0</v>
      </c>
      <c r="DX29">
        <v>16784</v>
      </c>
      <c r="DY29">
        <v>13304</v>
      </c>
      <c r="DZ29">
        <v>42.625</v>
      </c>
      <c r="EA29">
        <v>45.625</v>
      </c>
      <c r="EB29">
        <v>43.436999999999998</v>
      </c>
      <c r="EC29">
        <v>44</v>
      </c>
      <c r="ED29">
        <v>42.5</v>
      </c>
      <c r="EE29">
        <v>1459.55</v>
      </c>
      <c r="EF29">
        <v>40.49</v>
      </c>
      <c r="EG29">
        <v>0</v>
      </c>
      <c r="EH29">
        <v>5421.5</v>
      </c>
      <c r="EI29">
        <v>0</v>
      </c>
      <c r="EJ29">
        <v>2.2928269230769232</v>
      </c>
      <c r="EK29">
        <v>0.16116580631910721</v>
      </c>
      <c r="EL29">
        <v>-2229.2239352012639</v>
      </c>
      <c r="EM29">
        <v>17120.90769230769</v>
      </c>
      <c r="EN29">
        <v>15</v>
      </c>
      <c r="EO29">
        <v>1657692980.0999999</v>
      </c>
      <c r="EP29" t="s">
        <v>1079</v>
      </c>
      <c r="EQ29">
        <v>1657692980.0999999</v>
      </c>
      <c r="ER29">
        <v>1657692547.5999999</v>
      </c>
      <c r="ES29">
        <v>67</v>
      </c>
      <c r="ET29">
        <v>0.33600000000000002</v>
      </c>
      <c r="EU29">
        <v>1.7000000000000001E-2</v>
      </c>
      <c r="EV29">
        <v>10.468999999999999</v>
      </c>
      <c r="EW29">
        <v>1.2589999999999999</v>
      </c>
      <c r="EX29">
        <v>1200</v>
      </c>
      <c r="EY29">
        <v>18</v>
      </c>
      <c r="EZ29">
        <v>0.08</v>
      </c>
      <c r="FA29">
        <v>0.02</v>
      </c>
      <c r="FB29">
        <v>-33.443204878048782</v>
      </c>
      <c r="FC29">
        <v>1.869240418118399</v>
      </c>
      <c r="FD29">
        <v>0.2266020751538026</v>
      </c>
      <c r="FE29">
        <v>0</v>
      </c>
      <c r="FF29">
        <v>6.3247031707317074</v>
      </c>
      <c r="FG29">
        <v>-0.20886627177700939</v>
      </c>
      <c r="FH29">
        <v>2.1841410706586191E-2</v>
      </c>
      <c r="FI29">
        <v>1</v>
      </c>
      <c r="FJ29">
        <v>1</v>
      </c>
      <c r="FK29">
        <v>2</v>
      </c>
      <c r="FL29" t="s">
        <v>370</v>
      </c>
      <c r="FM29">
        <v>3.0485199999999999</v>
      </c>
      <c r="FN29">
        <v>2.7639900000000002</v>
      </c>
      <c r="FO29">
        <v>0.20544399999999999</v>
      </c>
      <c r="FP29">
        <v>0.211031</v>
      </c>
      <c r="FQ29">
        <v>0.116919</v>
      </c>
      <c r="FR29">
        <v>9.9898200000000006E-2</v>
      </c>
      <c r="FS29">
        <v>24603.7</v>
      </c>
      <c r="FT29">
        <v>19235.5</v>
      </c>
      <c r="FU29">
        <v>29136.2</v>
      </c>
      <c r="FV29">
        <v>23894</v>
      </c>
      <c r="FW29">
        <v>33553.699999999997</v>
      </c>
      <c r="FX29">
        <v>31409.7</v>
      </c>
      <c r="FY29">
        <v>41735.599999999999</v>
      </c>
      <c r="FZ29">
        <v>38974.199999999997</v>
      </c>
      <c r="GA29">
        <v>1.98</v>
      </c>
      <c r="GB29">
        <v>1.78437</v>
      </c>
      <c r="GC29">
        <v>-6.4306000000000002E-2</v>
      </c>
      <c r="GD29">
        <v>0</v>
      </c>
      <c r="GE29">
        <v>31.534800000000001</v>
      </c>
      <c r="GF29">
        <v>999.9</v>
      </c>
      <c r="GG29">
        <v>42.4</v>
      </c>
      <c r="GH29">
        <v>39.299999999999997</v>
      </c>
      <c r="GI29">
        <v>30.075800000000001</v>
      </c>
      <c r="GJ29">
        <v>31.020399999999999</v>
      </c>
      <c r="GK29">
        <v>34.575299999999999</v>
      </c>
      <c r="GL29">
        <v>1</v>
      </c>
      <c r="GM29">
        <v>0.86526199999999998</v>
      </c>
      <c r="GN29">
        <v>4.6944499999999998</v>
      </c>
      <c r="GO29">
        <v>20.204000000000001</v>
      </c>
      <c r="GP29">
        <v>5.2229799999999997</v>
      </c>
      <c r="GQ29">
        <v>11.9201</v>
      </c>
      <c r="GR29">
        <v>4.9636500000000003</v>
      </c>
      <c r="GS29">
        <v>3.2919999999999998</v>
      </c>
      <c r="GT29">
        <v>9999</v>
      </c>
      <c r="GU29">
        <v>9999</v>
      </c>
      <c r="GV29">
        <v>9999</v>
      </c>
      <c r="GW29">
        <v>996.2</v>
      </c>
      <c r="GX29">
        <v>1.8774</v>
      </c>
      <c r="GY29">
        <v>1.8757600000000001</v>
      </c>
      <c r="GZ29">
        <v>1.87439</v>
      </c>
      <c r="HA29">
        <v>1.87374</v>
      </c>
      <c r="HB29">
        <v>1.8750599999999999</v>
      </c>
      <c r="HC29">
        <v>1.8699600000000001</v>
      </c>
      <c r="HD29">
        <v>1.8742399999999999</v>
      </c>
      <c r="HE29">
        <v>1.87927</v>
      </c>
      <c r="HF29">
        <v>0</v>
      </c>
      <c r="HG29">
        <v>0</v>
      </c>
      <c r="HH29">
        <v>0</v>
      </c>
      <c r="HI29">
        <v>0</v>
      </c>
      <c r="HJ29" t="s">
        <v>371</v>
      </c>
      <c r="HK29" t="s">
        <v>372</v>
      </c>
      <c r="HL29" t="s">
        <v>373</v>
      </c>
      <c r="HM29" t="s">
        <v>780</v>
      </c>
      <c r="HN29" t="s">
        <v>780</v>
      </c>
      <c r="HO29" t="s">
        <v>373</v>
      </c>
      <c r="HP29">
        <v>0</v>
      </c>
      <c r="HQ29">
        <v>100</v>
      </c>
      <c r="HR29">
        <v>100</v>
      </c>
      <c r="HS29">
        <v>10.468999999999999</v>
      </c>
      <c r="HT29">
        <v>1.5108999999999999</v>
      </c>
      <c r="HU29">
        <v>6.2872394391518878</v>
      </c>
      <c r="HV29">
        <v>6.5289834966774643E-3</v>
      </c>
      <c r="HW29">
        <v>-3.637491770542342E-6</v>
      </c>
      <c r="HX29">
        <v>7.2908839589717725E-10</v>
      </c>
      <c r="HY29">
        <v>0.60761941235198336</v>
      </c>
      <c r="HZ29">
        <v>4.1963366034610879E-2</v>
      </c>
      <c r="IA29">
        <v>-4.0001743216473728E-4</v>
      </c>
      <c r="IB29">
        <v>9.9319402524137803E-6</v>
      </c>
      <c r="IC29">
        <v>1</v>
      </c>
      <c r="ID29">
        <v>2008</v>
      </c>
      <c r="IE29">
        <v>1</v>
      </c>
      <c r="IF29">
        <v>25</v>
      </c>
      <c r="IG29">
        <v>1.3</v>
      </c>
      <c r="IH29">
        <v>6.6</v>
      </c>
      <c r="II29">
        <v>2.5647000000000002</v>
      </c>
      <c r="IJ29">
        <v>2.4621599999999999</v>
      </c>
      <c r="IK29">
        <v>1.42578</v>
      </c>
      <c r="IL29">
        <v>2.2827099999999998</v>
      </c>
      <c r="IM29">
        <v>1.5478499999999999</v>
      </c>
      <c r="IN29">
        <v>2.2985799999999998</v>
      </c>
      <c r="IO29">
        <v>41.874899999999997</v>
      </c>
      <c r="IP29">
        <v>14.9201</v>
      </c>
      <c r="IQ29">
        <v>18</v>
      </c>
      <c r="IR29">
        <v>586.07799999999997</v>
      </c>
      <c r="IS29">
        <v>441.55099999999999</v>
      </c>
      <c r="IT29">
        <v>24.999700000000001</v>
      </c>
      <c r="IU29">
        <v>37.414900000000003</v>
      </c>
      <c r="IV29">
        <v>30.0002</v>
      </c>
      <c r="IW29">
        <v>37.413400000000003</v>
      </c>
      <c r="IX29">
        <v>37.328600000000002</v>
      </c>
      <c r="IY29">
        <v>51.3508</v>
      </c>
      <c r="IZ29">
        <v>37.501100000000001</v>
      </c>
      <c r="JA29">
        <v>0</v>
      </c>
      <c r="JB29">
        <v>25</v>
      </c>
      <c r="JC29">
        <v>1200</v>
      </c>
      <c r="JD29">
        <v>18.991199999999999</v>
      </c>
      <c r="JE29">
        <v>97.049300000000002</v>
      </c>
      <c r="JF29">
        <v>99.166700000000006</v>
      </c>
    </row>
    <row r="30" spans="1:266" x14ac:dyDescent="0.2">
      <c r="A30">
        <v>14</v>
      </c>
      <c r="B30">
        <v>1657693056.0999999</v>
      </c>
      <c r="C30">
        <v>1891.099999904633</v>
      </c>
      <c r="D30" t="s">
        <v>1080</v>
      </c>
      <c r="E30" t="s">
        <v>1081</v>
      </c>
      <c r="F30" t="s">
        <v>366</v>
      </c>
      <c r="H30" t="s">
        <v>449</v>
      </c>
      <c r="I30" t="s">
        <v>492</v>
      </c>
      <c r="J30" t="s">
        <v>1042</v>
      </c>
      <c r="K30">
        <v>1657693056.0999999</v>
      </c>
      <c r="L30">
        <f t="shared" si="0"/>
        <v>5.8454205126753098E-3</v>
      </c>
      <c r="M30">
        <f t="shared" si="1"/>
        <v>5.84542051267531</v>
      </c>
      <c r="N30">
        <f t="shared" si="2"/>
        <v>22.696289707853918</v>
      </c>
      <c r="O30">
        <f t="shared" si="3"/>
        <v>1465.93</v>
      </c>
      <c r="P30">
        <f t="shared" si="4"/>
        <v>1312.0226464540315</v>
      </c>
      <c r="Q30">
        <f t="shared" si="5"/>
        <v>132.21492767669503</v>
      </c>
      <c r="R30">
        <f t="shared" si="6"/>
        <v>147.72445388265501</v>
      </c>
      <c r="S30">
        <f t="shared" si="7"/>
        <v>0.34791535090279635</v>
      </c>
      <c r="T30">
        <f t="shared" si="8"/>
        <v>1.911145422857395</v>
      </c>
      <c r="U30">
        <f t="shared" si="9"/>
        <v>0.31617764924121261</v>
      </c>
      <c r="V30">
        <f t="shared" si="10"/>
        <v>0.20022071518539647</v>
      </c>
      <c r="W30">
        <f t="shared" si="11"/>
        <v>241.72043099999993</v>
      </c>
      <c r="X30">
        <f t="shared" si="12"/>
        <v>30.327318023895472</v>
      </c>
      <c r="Y30">
        <f t="shared" si="13"/>
        <v>30.327318023895472</v>
      </c>
      <c r="Z30">
        <f t="shared" si="14"/>
        <v>4.3412092182017679</v>
      </c>
      <c r="AA30">
        <f t="shared" si="15"/>
        <v>58.084046655178746</v>
      </c>
      <c r="AB30">
        <f t="shared" si="16"/>
        <v>2.5417881107371998</v>
      </c>
      <c r="AC30">
        <f t="shared" si="17"/>
        <v>4.3760520437337247</v>
      </c>
      <c r="AD30">
        <f t="shared" si="18"/>
        <v>1.7994211074645681</v>
      </c>
      <c r="AE30">
        <f t="shared" si="19"/>
        <v>-257.78304460898119</v>
      </c>
      <c r="AF30">
        <f t="shared" si="20"/>
        <v>14.381643548242444</v>
      </c>
      <c r="AG30">
        <f t="shared" si="21"/>
        <v>1.6798106533195656</v>
      </c>
      <c r="AH30">
        <f t="shared" si="22"/>
        <v>-1.1594074192302628E-3</v>
      </c>
      <c r="AI30">
        <v>0</v>
      </c>
      <c r="AJ30">
        <v>0</v>
      </c>
      <c r="AK30">
        <f t="shared" si="23"/>
        <v>1</v>
      </c>
      <c r="AL30">
        <f t="shared" si="24"/>
        <v>0</v>
      </c>
      <c r="AM30">
        <f t="shared" si="25"/>
        <v>25404.55853977607</v>
      </c>
      <c r="AN30" t="s">
        <v>367</v>
      </c>
      <c r="AO30" t="s">
        <v>367</v>
      </c>
      <c r="AP30">
        <v>0</v>
      </c>
      <c r="AQ30">
        <v>0</v>
      </c>
      <c r="AR30" t="e">
        <f t="shared" si="26"/>
        <v>#DIV/0!</v>
      </c>
      <c r="AS30">
        <v>0</v>
      </c>
      <c r="AT30" t="s">
        <v>367</v>
      </c>
      <c r="AU30" t="s">
        <v>367</v>
      </c>
      <c r="AV30">
        <v>0</v>
      </c>
      <c r="AW30">
        <v>0</v>
      </c>
      <c r="AX30" t="e">
        <f t="shared" si="27"/>
        <v>#DIV/0!</v>
      </c>
      <c r="AY30">
        <v>0.5</v>
      </c>
      <c r="AZ30">
        <f t="shared" si="28"/>
        <v>1261.0886999999998</v>
      </c>
      <c r="BA30">
        <f t="shared" si="29"/>
        <v>22.696289707853918</v>
      </c>
      <c r="BB30" t="e">
        <f t="shared" si="30"/>
        <v>#DIV/0!</v>
      </c>
      <c r="BC30">
        <f t="shared" si="31"/>
        <v>1.7997377748174195E-2</v>
      </c>
      <c r="BD30" t="e">
        <f t="shared" si="32"/>
        <v>#DIV/0!</v>
      </c>
      <c r="BE30" t="e">
        <f t="shared" si="33"/>
        <v>#DIV/0!</v>
      </c>
      <c r="BF30" t="s">
        <v>367</v>
      </c>
      <c r="BG30">
        <v>0</v>
      </c>
      <c r="BH30" t="e">
        <f t="shared" si="34"/>
        <v>#DIV/0!</v>
      </c>
      <c r="BI30" t="e">
        <f t="shared" si="35"/>
        <v>#DIV/0!</v>
      </c>
      <c r="BJ30" t="e">
        <f t="shared" si="36"/>
        <v>#DIV/0!</v>
      </c>
      <c r="BK30" t="e">
        <f t="shared" si="37"/>
        <v>#DIV/0!</v>
      </c>
      <c r="BL30" t="e">
        <f t="shared" si="38"/>
        <v>#DIV/0!</v>
      </c>
      <c r="BM30" t="e">
        <f t="shared" si="39"/>
        <v>#DIV/0!</v>
      </c>
      <c r="BN30" t="e">
        <f t="shared" si="40"/>
        <v>#DIV/0!</v>
      </c>
      <c r="BO30" t="e">
        <f t="shared" si="41"/>
        <v>#DIV/0!</v>
      </c>
      <c r="BP30" t="s">
        <v>367</v>
      </c>
      <c r="BQ30" t="s">
        <v>367</v>
      </c>
      <c r="BR30" t="s">
        <v>367</v>
      </c>
      <c r="BS30" t="s">
        <v>367</v>
      </c>
      <c r="BT30" t="s">
        <v>367</v>
      </c>
      <c r="BU30" t="s">
        <v>367</v>
      </c>
      <c r="BV30" t="s">
        <v>367</v>
      </c>
      <c r="BW30" t="s">
        <v>367</v>
      </c>
      <c r="BX30" t="s">
        <v>367</v>
      </c>
      <c r="BY30" t="s">
        <v>367</v>
      </c>
      <c r="BZ30" t="s">
        <v>367</v>
      </c>
      <c r="CA30" t="s">
        <v>367</v>
      </c>
      <c r="CB30" t="s">
        <v>367</v>
      </c>
      <c r="CC30" t="s">
        <v>367</v>
      </c>
      <c r="CD30" t="s">
        <v>367</v>
      </c>
      <c r="CE30" t="s">
        <v>367</v>
      </c>
      <c r="CF30" t="s">
        <v>367</v>
      </c>
      <c r="CG30" t="s">
        <v>367</v>
      </c>
      <c r="CH30">
        <f t="shared" si="42"/>
        <v>1499.85</v>
      </c>
      <c r="CI30">
        <f t="shared" si="43"/>
        <v>1261.0886999999998</v>
      </c>
      <c r="CJ30">
        <f t="shared" si="44"/>
        <v>0.84080988098809872</v>
      </c>
      <c r="CK30">
        <f t="shared" si="45"/>
        <v>0.16116307030703067</v>
      </c>
      <c r="CL30">
        <v>6</v>
      </c>
      <c r="CM30">
        <v>0.5</v>
      </c>
      <c r="CN30" t="s">
        <v>368</v>
      </c>
      <c r="CO30">
        <v>2</v>
      </c>
      <c r="CP30">
        <v>1657693056.0999999</v>
      </c>
      <c r="CQ30">
        <v>1465.93</v>
      </c>
      <c r="CR30">
        <v>1500.03</v>
      </c>
      <c r="CS30">
        <v>25.223199999999999</v>
      </c>
      <c r="CT30">
        <v>19.008600000000001</v>
      </c>
      <c r="CU30">
        <v>1455.25</v>
      </c>
      <c r="CV30">
        <v>23.713000000000001</v>
      </c>
      <c r="CW30">
        <v>550.12199999999996</v>
      </c>
      <c r="CX30">
        <v>100.672</v>
      </c>
      <c r="CY30">
        <v>9.9833500000000006E-2</v>
      </c>
      <c r="CZ30">
        <v>30.466899999999999</v>
      </c>
      <c r="DA30">
        <v>30.442699999999999</v>
      </c>
      <c r="DB30">
        <v>999.9</v>
      </c>
      <c r="DC30">
        <v>0</v>
      </c>
      <c r="DD30">
        <v>0</v>
      </c>
      <c r="DE30">
        <v>5000.62</v>
      </c>
      <c r="DF30">
        <v>0</v>
      </c>
      <c r="DG30">
        <v>798.87400000000002</v>
      </c>
      <c r="DH30">
        <v>-34.114100000000001</v>
      </c>
      <c r="DI30">
        <v>1503.85</v>
      </c>
      <c r="DJ30">
        <v>1529.09</v>
      </c>
      <c r="DK30">
        <v>6.2145700000000001</v>
      </c>
      <c r="DL30">
        <v>1500.03</v>
      </c>
      <c r="DM30">
        <v>19.008600000000001</v>
      </c>
      <c r="DN30">
        <v>2.5392600000000001</v>
      </c>
      <c r="DO30">
        <v>1.9136299999999999</v>
      </c>
      <c r="DP30">
        <v>21.2803</v>
      </c>
      <c r="DQ30">
        <v>16.747199999999999</v>
      </c>
      <c r="DR30">
        <v>1499.85</v>
      </c>
      <c r="DS30">
        <v>0.973001</v>
      </c>
      <c r="DT30">
        <v>2.6998899999999999E-2</v>
      </c>
      <c r="DU30">
        <v>0</v>
      </c>
      <c r="DV30">
        <v>1.9936</v>
      </c>
      <c r="DW30">
        <v>0</v>
      </c>
      <c r="DX30">
        <v>17313</v>
      </c>
      <c r="DY30">
        <v>13302.3</v>
      </c>
      <c r="DZ30">
        <v>42.625</v>
      </c>
      <c r="EA30">
        <v>45.561999999999998</v>
      </c>
      <c r="EB30">
        <v>43.436999999999998</v>
      </c>
      <c r="EC30">
        <v>44</v>
      </c>
      <c r="ED30">
        <v>42.5</v>
      </c>
      <c r="EE30">
        <v>1459.36</v>
      </c>
      <c r="EF30">
        <v>40.49</v>
      </c>
      <c r="EG30">
        <v>0</v>
      </c>
      <c r="EH30">
        <v>5536.7000000476837</v>
      </c>
      <c r="EI30">
        <v>0</v>
      </c>
      <c r="EJ30">
        <v>2.307092307692308</v>
      </c>
      <c r="EK30">
        <v>0.91638974181398869</v>
      </c>
      <c r="EL30">
        <v>260.26666772948278</v>
      </c>
      <c r="EM30">
        <v>17311.807692307691</v>
      </c>
      <c r="EN30">
        <v>15</v>
      </c>
      <c r="EO30">
        <v>1657693091.0999999</v>
      </c>
      <c r="EP30" t="s">
        <v>1082</v>
      </c>
      <c r="EQ30">
        <v>1657693091.0999999</v>
      </c>
      <c r="ER30">
        <v>1657692547.5999999</v>
      </c>
      <c r="ES30">
        <v>68</v>
      </c>
      <c r="ET30">
        <v>-6.0000000000000001E-3</v>
      </c>
      <c r="EU30">
        <v>1.7000000000000001E-2</v>
      </c>
      <c r="EV30">
        <v>10.68</v>
      </c>
      <c r="EW30">
        <v>1.2589999999999999</v>
      </c>
      <c r="EX30">
        <v>1500</v>
      </c>
      <c r="EY30">
        <v>18</v>
      </c>
      <c r="EZ30">
        <v>0.08</v>
      </c>
      <c r="FA30">
        <v>0.02</v>
      </c>
      <c r="FB30">
        <v>-34.823900000000009</v>
      </c>
      <c r="FC30">
        <v>2.4791916376306919</v>
      </c>
      <c r="FD30">
        <v>0.29171035835350739</v>
      </c>
      <c r="FE30">
        <v>0</v>
      </c>
      <c r="FF30">
        <v>6.2243019512195126</v>
      </c>
      <c r="FG30">
        <v>-9.4122229965157345E-2</v>
      </c>
      <c r="FH30">
        <v>9.7056891084967116E-3</v>
      </c>
      <c r="FI30">
        <v>1</v>
      </c>
      <c r="FJ30">
        <v>1</v>
      </c>
      <c r="FK30">
        <v>2</v>
      </c>
      <c r="FL30" t="s">
        <v>370</v>
      </c>
      <c r="FM30">
        <v>3.0483799999999999</v>
      </c>
      <c r="FN30">
        <v>2.7637800000000001</v>
      </c>
      <c r="FO30">
        <v>0.237013</v>
      </c>
      <c r="FP30">
        <v>0.24229800000000001</v>
      </c>
      <c r="FQ30">
        <v>0.116872</v>
      </c>
      <c r="FR30">
        <v>0.100161</v>
      </c>
      <c r="FS30">
        <v>23623.599999999999</v>
      </c>
      <c r="FT30">
        <v>18471.900000000001</v>
      </c>
      <c r="FU30">
        <v>29140.2</v>
      </c>
      <c r="FV30">
        <v>23898.2</v>
      </c>
      <c r="FW30">
        <v>33559.699999999997</v>
      </c>
      <c r="FX30">
        <v>31407.3</v>
      </c>
      <c r="FY30">
        <v>41739.5</v>
      </c>
      <c r="FZ30">
        <v>38981.300000000003</v>
      </c>
      <c r="GA30">
        <v>1.98027</v>
      </c>
      <c r="GB30">
        <v>1.78677</v>
      </c>
      <c r="GC30">
        <v>-5.6721300000000002E-2</v>
      </c>
      <c r="GD30">
        <v>0</v>
      </c>
      <c r="GE30">
        <v>31.3644</v>
      </c>
      <c r="GF30">
        <v>999.9</v>
      </c>
      <c r="GG30">
        <v>42</v>
      </c>
      <c r="GH30">
        <v>39.4</v>
      </c>
      <c r="GI30">
        <v>29.952000000000002</v>
      </c>
      <c r="GJ30">
        <v>31.000399999999999</v>
      </c>
      <c r="GK30">
        <v>35.256399999999999</v>
      </c>
      <c r="GL30">
        <v>1</v>
      </c>
      <c r="GM30">
        <v>0.85712699999999997</v>
      </c>
      <c r="GN30">
        <v>4.6102299999999996</v>
      </c>
      <c r="GO30">
        <v>20.206800000000001</v>
      </c>
      <c r="GP30">
        <v>5.2244799999999998</v>
      </c>
      <c r="GQ30">
        <v>11.9201</v>
      </c>
      <c r="GR30">
        <v>4.9637500000000001</v>
      </c>
      <c r="GS30">
        <v>3.2919999999999998</v>
      </c>
      <c r="GT30">
        <v>9999</v>
      </c>
      <c r="GU30">
        <v>9999</v>
      </c>
      <c r="GV30">
        <v>9999</v>
      </c>
      <c r="GW30">
        <v>996.2</v>
      </c>
      <c r="GX30">
        <v>1.87741</v>
      </c>
      <c r="GY30">
        <v>1.8757600000000001</v>
      </c>
      <c r="GZ30">
        <v>1.8744000000000001</v>
      </c>
      <c r="HA30">
        <v>1.8737600000000001</v>
      </c>
      <c r="HB30">
        <v>1.87503</v>
      </c>
      <c r="HC30">
        <v>1.8699600000000001</v>
      </c>
      <c r="HD30">
        <v>1.87418</v>
      </c>
      <c r="HE30">
        <v>1.87927</v>
      </c>
      <c r="HF30">
        <v>0</v>
      </c>
      <c r="HG30">
        <v>0</v>
      </c>
      <c r="HH30">
        <v>0</v>
      </c>
      <c r="HI30">
        <v>0</v>
      </c>
      <c r="HJ30" t="s">
        <v>371</v>
      </c>
      <c r="HK30" t="s">
        <v>372</v>
      </c>
      <c r="HL30" t="s">
        <v>373</v>
      </c>
      <c r="HM30" t="s">
        <v>780</v>
      </c>
      <c r="HN30" t="s">
        <v>780</v>
      </c>
      <c r="HO30" t="s">
        <v>373</v>
      </c>
      <c r="HP30">
        <v>0</v>
      </c>
      <c r="HQ30">
        <v>100</v>
      </c>
      <c r="HR30">
        <v>100</v>
      </c>
      <c r="HS30">
        <v>10.68</v>
      </c>
      <c r="HT30">
        <v>1.5102</v>
      </c>
      <c r="HU30">
        <v>6.6226451238110187</v>
      </c>
      <c r="HV30">
        <v>6.5289834966774643E-3</v>
      </c>
      <c r="HW30">
        <v>-3.637491770542342E-6</v>
      </c>
      <c r="HX30">
        <v>7.2908839589717725E-10</v>
      </c>
      <c r="HY30">
        <v>0.60761941235198336</v>
      </c>
      <c r="HZ30">
        <v>4.1963366034610879E-2</v>
      </c>
      <c r="IA30">
        <v>-4.0001743216473728E-4</v>
      </c>
      <c r="IB30">
        <v>9.9319402524137803E-6</v>
      </c>
      <c r="IC30">
        <v>1</v>
      </c>
      <c r="ID30">
        <v>2008</v>
      </c>
      <c r="IE30">
        <v>1</v>
      </c>
      <c r="IF30">
        <v>25</v>
      </c>
      <c r="IG30">
        <v>1.3</v>
      </c>
      <c r="IH30">
        <v>8.5</v>
      </c>
      <c r="II30">
        <v>3.0847199999999999</v>
      </c>
      <c r="IJ30">
        <v>2.4169900000000002</v>
      </c>
      <c r="IK30">
        <v>1.42578</v>
      </c>
      <c r="IL30">
        <v>2.2827099999999998</v>
      </c>
      <c r="IM30">
        <v>1.5478499999999999</v>
      </c>
      <c r="IN30">
        <v>2.3999000000000001</v>
      </c>
      <c r="IO30">
        <v>41.927500000000002</v>
      </c>
      <c r="IP30">
        <v>14.893800000000001</v>
      </c>
      <c r="IQ30">
        <v>18</v>
      </c>
      <c r="IR30">
        <v>585.73599999999999</v>
      </c>
      <c r="IS30">
        <v>442.56400000000002</v>
      </c>
      <c r="IT30">
        <v>25.000499999999999</v>
      </c>
      <c r="IU30">
        <v>37.3474</v>
      </c>
      <c r="IV30">
        <v>29.999300000000002</v>
      </c>
      <c r="IW30">
        <v>37.347900000000003</v>
      </c>
      <c r="IX30">
        <v>37.256</v>
      </c>
      <c r="IY30">
        <v>61.759300000000003</v>
      </c>
      <c r="IZ30">
        <v>37.0319</v>
      </c>
      <c r="JA30">
        <v>0</v>
      </c>
      <c r="JB30">
        <v>25</v>
      </c>
      <c r="JC30">
        <v>1500</v>
      </c>
      <c r="JD30">
        <v>19.0688</v>
      </c>
      <c r="JE30">
        <v>97.060100000000006</v>
      </c>
      <c r="JF30">
        <v>99.184600000000003</v>
      </c>
    </row>
    <row r="31" spans="1:266" x14ac:dyDescent="0.2">
      <c r="A31">
        <v>15</v>
      </c>
      <c r="B31">
        <v>1657693167.0999999</v>
      </c>
      <c r="C31">
        <v>2002.099999904633</v>
      </c>
      <c r="D31" t="s">
        <v>1083</v>
      </c>
      <c r="E31" t="s">
        <v>1084</v>
      </c>
      <c r="F31" t="s">
        <v>366</v>
      </c>
      <c r="H31" t="s">
        <v>449</v>
      </c>
      <c r="I31" t="s">
        <v>492</v>
      </c>
      <c r="J31" t="s">
        <v>1042</v>
      </c>
      <c r="K31">
        <v>1657693167.0999999</v>
      </c>
      <c r="L31">
        <f t="shared" si="0"/>
        <v>5.4698008079518421E-3</v>
      </c>
      <c r="M31">
        <f t="shared" si="1"/>
        <v>5.4698008079518416</v>
      </c>
      <c r="N31">
        <f t="shared" si="2"/>
        <v>22.649701347661065</v>
      </c>
      <c r="O31">
        <f t="shared" si="3"/>
        <v>1963.7380000000001</v>
      </c>
      <c r="P31">
        <f t="shared" si="4"/>
        <v>1784.615278990962</v>
      </c>
      <c r="Q31">
        <f t="shared" si="5"/>
        <v>179.83032210731338</v>
      </c>
      <c r="R31">
        <f t="shared" si="6"/>
        <v>197.8799807620384</v>
      </c>
      <c r="S31">
        <f t="shared" si="7"/>
        <v>0.31688919946506583</v>
      </c>
      <c r="T31">
        <f t="shared" si="8"/>
        <v>1.9144836849689577</v>
      </c>
      <c r="U31">
        <f t="shared" si="9"/>
        <v>0.29037065013393371</v>
      </c>
      <c r="V31">
        <f t="shared" si="10"/>
        <v>0.18367895518379151</v>
      </c>
      <c r="W31">
        <f t="shared" si="11"/>
        <v>241.77367799999999</v>
      </c>
      <c r="X31">
        <f t="shared" si="12"/>
        <v>30.51651913391072</v>
      </c>
      <c r="Y31">
        <f t="shared" si="13"/>
        <v>30.51651913391072</v>
      </c>
      <c r="Z31">
        <f t="shared" si="14"/>
        <v>4.3884966726933898</v>
      </c>
      <c r="AA31">
        <f t="shared" si="15"/>
        <v>58.252931768311001</v>
      </c>
      <c r="AB31">
        <f t="shared" si="16"/>
        <v>2.5557231097393602</v>
      </c>
      <c r="AC31">
        <f t="shared" si="17"/>
        <v>4.3872866689426395</v>
      </c>
      <c r="AD31">
        <f t="shared" si="18"/>
        <v>1.8327735629540296</v>
      </c>
      <c r="AE31">
        <f t="shared" si="19"/>
        <v>-241.21821563067624</v>
      </c>
      <c r="AF31">
        <f t="shared" si="20"/>
        <v>-0.49740037389275549</v>
      </c>
      <c r="AG31">
        <f t="shared" si="21"/>
        <v>-5.8063378300972017E-2</v>
      </c>
      <c r="AH31">
        <f t="shared" si="22"/>
        <v>-1.382869978305834E-6</v>
      </c>
      <c r="AI31">
        <v>0</v>
      </c>
      <c r="AJ31">
        <v>0</v>
      </c>
      <c r="AK31">
        <f t="shared" si="23"/>
        <v>1</v>
      </c>
      <c r="AL31">
        <f t="shared" si="24"/>
        <v>0</v>
      </c>
      <c r="AM31">
        <f t="shared" si="25"/>
        <v>25483.967923676002</v>
      </c>
      <c r="AN31" t="s">
        <v>367</v>
      </c>
      <c r="AO31" t="s">
        <v>367</v>
      </c>
      <c r="AP31">
        <v>0</v>
      </c>
      <c r="AQ31">
        <v>0</v>
      </c>
      <c r="AR31" t="e">
        <f t="shared" si="26"/>
        <v>#DIV/0!</v>
      </c>
      <c r="AS31">
        <v>0</v>
      </c>
      <c r="AT31" t="s">
        <v>367</v>
      </c>
      <c r="AU31" t="s">
        <v>367</v>
      </c>
      <c r="AV31">
        <v>0</v>
      </c>
      <c r="AW31">
        <v>0</v>
      </c>
      <c r="AX31" t="e">
        <f t="shared" si="27"/>
        <v>#DIV/0!</v>
      </c>
      <c r="AY31">
        <v>0.5</v>
      </c>
      <c r="AZ31">
        <f t="shared" si="28"/>
        <v>1261.3661999999999</v>
      </c>
      <c r="BA31">
        <f t="shared" si="29"/>
        <v>22.649701347661065</v>
      </c>
      <c r="BB31" t="e">
        <f t="shared" si="30"/>
        <v>#DIV/0!</v>
      </c>
      <c r="BC31">
        <f t="shared" si="31"/>
        <v>1.7956483491995478E-2</v>
      </c>
      <c r="BD31" t="e">
        <f t="shared" si="32"/>
        <v>#DIV/0!</v>
      </c>
      <c r="BE31" t="e">
        <f t="shared" si="33"/>
        <v>#DIV/0!</v>
      </c>
      <c r="BF31" t="s">
        <v>367</v>
      </c>
      <c r="BG31">
        <v>0</v>
      </c>
      <c r="BH31" t="e">
        <f t="shared" si="34"/>
        <v>#DIV/0!</v>
      </c>
      <c r="BI31" t="e">
        <f t="shared" si="35"/>
        <v>#DIV/0!</v>
      </c>
      <c r="BJ31" t="e">
        <f t="shared" si="36"/>
        <v>#DIV/0!</v>
      </c>
      <c r="BK31" t="e">
        <f t="shared" si="37"/>
        <v>#DIV/0!</v>
      </c>
      <c r="BL31" t="e">
        <f t="shared" si="38"/>
        <v>#DIV/0!</v>
      </c>
      <c r="BM31" t="e">
        <f t="shared" si="39"/>
        <v>#DIV/0!</v>
      </c>
      <c r="BN31" t="e">
        <f t="shared" si="40"/>
        <v>#DIV/0!</v>
      </c>
      <c r="BO31" t="e">
        <f t="shared" si="41"/>
        <v>#DIV/0!</v>
      </c>
      <c r="BP31" t="s">
        <v>367</v>
      </c>
      <c r="BQ31" t="s">
        <v>367</v>
      </c>
      <c r="BR31" t="s">
        <v>367</v>
      </c>
      <c r="BS31" t="s">
        <v>367</v>
      </c>
      <c r="BT31" t="s">
        <v>367</v>
      </c>
      <c r="BU31" t="s">
        <v>367</v>
      </c>
      <c r="BV31" t="s">
        <v>367</v>
      </c>
      <c r="BW31" t="s">
        <v>367</v>
      </c>
      <c r="BX31" t="s">
        <v>367</v>
      </c>
      <c r="BY31" t="s">
        <v>367</v>
      </c>
      <c r="BZ31" t="s">
        <v>367</v>
      </c>
      <c r="CA31" t="s">
        <v>367</v>
      </c>
      <c r="CB31" t="s">
        <v>367</v>
      </c>
      <c r="CC31" t="s">
        <v>367</v>
      </c>
      <c r="CD31" t="s">
        <v>367</v>
      </c>
      <c r="CE31" t="s">
        <v>367</v>
      </c>
      <c r="CF31" t="s">
        <v>367</v>
      </c>
      <c r="CG31" t="s">
        <v>367</v>
      </c>
      <c r="CH31">
        <f t="shared" si="42"/>
        <v>1500.18</v>
      </c>
      <c r="CI31">
        <f t="shared" si="43"/>
        <v>1261.3661999999999</v>
      </c>
      <c r="CJ31">
        <f t="shared" si="44"/>
        <v>0.84080990281166257</v>
      </c>
      <c r="CK31">
        <f t="shared" si="45"/>
        <v>0.1611631124265088</v>
      </c>
      <c r="CL31">
        <v>6</v>
      </c>
      <c r="CM31">
        <v>0.5</v>
      </c>
      <c r="CN31" t="s">
        <v>368</v>
      </c>
      <c r="CO31">
        <v>2</v>
      </c>
      <c r="CP31">
        <v>1657693167.0999999</v>
      </c>
      <c r="CQ31">
        <v>1963.7380000000001</v>
      </c>
      <c r="CR31">
        <v>2000.15</v>
      </c>
      <c r="CS31">
        <v>25.3627</v>
      </c>
      <c r="CT31">
        <v>19.549299999999999</v>
      </c>
      <c r="CU31">
        <v>1952.35</v>
      </c>
      <c r="CV31">
        <v>24.047699999999999</v>
      </c>
      <c r="CW31">
        <v>550.21900000000005</v>
      </c>
      <c r="CX31">
        <v>100.667</v>
      </c>
      <c r="CY31">
        <v>9.9996799999999997E-2</v>
      </c>
      <c r="CZ31">
        <v>30.511700000000001</v>
      </c>
      <c r="DA31">
        <v>30.53</v>
      </c>
      <c r="DB31">
        <v>999.9</v>
      </c>
      <c r="DC31">
        <v>0</v>
      </c>
      <c r="DD31">
        <v>0</v>
      </c>
      <c r="DE31">
        <v>5015</v>
      </c>
      <c r="DF31">
        <v>0</v>
      </c>
      <c r="DG31">
        <v>1852.19</v>
      </c>
      <c r="DH31">
        <v>-36.871099999999998</v>
      </c>
      <c r="DI31">
        <v>2014.8</v>
      </c>
      <c r="DJ31">
        <v>2040.03</v>
      </c>
      <c r="DK31">
        <v>6.02196</v>
      </c>
      <c r="DL31">
        <v>2000.15</v>
      </c>
      <c r="DM31">
        <v>19.549299999999999</v>
      </c>
      <c r="DN31">
        <v>2.5741900000000002</v>
      </c>
      <c r="DO31">
        <v>1.9679800000000001</v>
      </c>
      <c r="DP31">
        <v>21.503399999999999</v>
      </c>
      <c r="DQ31">
        <v>17.189</v>
      </c>
      <c r="DR31">
        <v>1500.18</v>
      </c>
      <c r="DS31">
        <v>0.97300600000000004</v>
      </c>
      <c r="DT31">
        <v>2.6993799999999998E-2</v>
      </c>
      <c r="DU31">
        <v>0</v>
      </c>
      <c r="DV31">
        <v>2.2153</v>
      </c>
      <c r="DW31">
        <v>0</v>
      </c>
      <c r="DX31">
        <v>17358</v>
      </c>
      <c r="DY31">
        <v>13305.2</v>
      </c>
      <c r="DZ31">
        <v>42.625</v>
      </c>
      <c r="EA31">
        <v>45.561999999999998</v>
      </c>
      <c r="EB31">
        <v>43.5</v>
      </c>
      <c r="EC31">
        <v>43.75</v>
      </c>
      <c r="ED31">
        <v>42.5</v>
      </c>
      <c r="EE31">
        <v>1459.68</v>
      </c>
      <c r="EF31">
        <v>40.5</v>
      </c>
      <c r="EG31">
        <v>0</v>
      </c>
      <c r="EH31">
        <v>5647.7000000476837</v>
      </c>
      <c r="EI31">
        <v>0</v>
      </c>
      <c r="EJ31">
        <v>2.3102399999999998</v>
      </c>
      <c r="EK31">
        <v>-0.77917692818036755</v>
      </c>
      <c r="EL31">
        <v>-386.53076930742418</v>
      </c>
      <c r="EM31">
        <v>17398.736000000001</v>
      </c>
      <c r="EN31">
        <v>15</v>
      </c>
      <c r="EO31">
        <v>1657693207.5999999</v>
      </c>
      <c r="EP31" t="s">
        <v>1085</v>
      </c>
      <c r="EQ31">
        <v>1657693207.5999999</v>
      </c>
      <c r="ER31">
        <v>1657693197.5999999</v>
      </c>
      <c r="ES31">
        <v>69</v>
      </c>
      <c r="ET31">
        <v>0.44</v>
      </c>
      <c r="EU31">
        <v>1.6E-2</v>
      </c>
      <c r="EV31">
        <v>11.388</v>
      </c>
      <c r="EW31">
        <v>1.3149999999999999</v>
      </c>
      <c r="EX31">
        <v>2000</v>
      </c>
      <c r="EY31">
        <v>20</v>
      </c>
      <c r="EZ31">
        <v>0.11</v>
      </c>
      <c r="FA31">
        <v>0.03</v>
      </c>
      <c r="FB31">
        <v>-37.956015000000001</v>
      </c>
      <c r="FC31">
        <v>5.2933418386491242</v>
      </c>
      <c r="FD31">
        <v>0.56083358206779999</v>
      </c>
      <c r="FE31">
        <v>0</v>
      </c>
      <c r="FF31">
        <v>6.0280379999999996</v>
      </c>
      <c r="FG31">
        <v>-3.4014709193260377E-2</v>
      </c>
      <c r="FH31">
        <v>3.893356007354062E-3</v>
      </c>
      <c r="FI31">
        <v>1</v>
      </c>
      <c r="FJ31">
        <v>1</v>
      </c>
      <c r="FK31">
        <v>2</v>
      </c>
      <c r="FL31" t="s">
        <v>370</v>
      </c>
      <c r="FM31">
        <v>3.0487899999999999</v>
      </c>
      <c r="FN31">
        <v>2.7640099999999999</v>
      </c>
      <c r="FO31">
        <v>0.28238799999999997</v>
      </c>
      <c r="FP31">
        <v>0.28727399999999997</v>
      </c>
      <c r="FQ31">
        <v>0.118051</v>
      </c>
      <c r="FR31">
        <v>0.102186</v>
      </c>
      <c r="FS31">
        <v>22214.9</v>
      </c>
      <c r="FT31">
        <v>17371.5</v>
      </c>
      <c r="FU31">
        <v>29148.1</v>
      </c>
      <c r="FV31">
        <v>23903.599999999999</v>
      </c>
      <c r="FW31">
        <v>33524.800000000003</v>
      </c>
      <c r="FX31">
        <v>31345.5</v>
      </c>
      <c r="FY31">
        <v>41749.800000000003</v>
      </c>
      <c r="FZ31">
        <v>38990.1</v>
      </c>
      <c r="GA31">
        <v>1.98153</v>
      </c>
      <c r="GB31">
        <v>1.7914000000000001</v>
      </c>
      <c r="GC31">
        <v>-5.1394099999999998E-2</v>
      </c>
      <c r="GD31">
        <v>0</v>
      </c>
      <c r="GE31">
        <v>31.365100000000002</v>
      </c>
      <c r="GF31">
        <v>999.9</v>
      </c>
      <c r="GG31">
        <v>41.6</v>
      </c>
      <c r="GH31">
        <v>39.5</v>
      </c>
      <c r="GI31">
        <v>29.828199999999999</v>
      </c>
      <c r="GJ31">
        <v>30.9404</v>
      </c>
      <c r="GK31">
        <v>34.575299999999999</v>
      </c>
      <c r="GL31">
        <v>1</v>
      </c>
      <c r="GM31">
        <v>0.84474300000000002</v>
      </c>
      <c r="GN31">
        <v>4.62127</v>
      </c>
      <c r="GO31">
        <v>20.206700000000001</v>
      </c>
      <c r="GP31">
        <v>5.2234299999999996</v>
      </c>
      <c r="GQ31">
        <v>11.9201</v>
      </c>
      <c r="GR31">
        <v>4.9638</v>
      </c>
      <c r="GS31">
        <v>3.2919999999999998</v>
      </c>
      <c r="GT31">
        <v>9999</v>
      </c>
      <c r="GU31">
        <v>9999</v>
      </c>
      <c r="GV31">
        <v>9999</v>
      </c>
      <c r="GW31">
        <v>996.2</v>
      </c>
      <c r="GX31">
        <v>1.8773500000000001</v>
      </c>
      <c r="GY31">
        <v>1.87575</v>
      </c>
      <c r="GZ31">
        <v>1.8744000000000001</v>
      </c>
      <c r="HA31">
        <v>1.8736600000000001</v>
      </c>
      <c r="HB31">
        <v>1.8750199999999999</v>
      </c>
      <c r="HC31">
        <v>1.8699699999999999</v>
      </c>
      <c r="HD31">
        <v>1.87418</v>
      </c>
      <c r="HE31">
        <v>1.87927</v>
      </c>
      <c r="HF31">
        <v>0</v>
      </c>
      <c r="HG31">
        <v>0</v>
      </c>
      <c r="HH31">
        <v>0</v>
      </c>
      <c r="HI31">
        <v>0</v>
      </c>
      <c r="HJ31" t="s">
        <v>371</v>
      </c>
      <c r="HK31" t="s">
        <v>372</v>
      </c>
      <c r="HL31" t="s">
        <v>373</v>
      </c>
      <c r="HM31" t="s">
        <v>780</v>
      </c>
      <c r="HN31" t="s">
        <v>780</v>
      </c>
      <c r="HO31" t="s">
        <v>373</v>
      </c>
      <c r="HP31">
        <v>0</v>
      </c>
      <c r="HQ31">
        <v>100</v>
      </c>
      <c r="HR31">
        <v>100</v>
      </c>
      <c r="HS31">
        <v>11.388</v>
      </c>
      <c r="HT31">
        <v>1.3149999999999999</v>
      </c>
      <c r="HU31">
        <v>6.6160103994095181</v>
      </c>
      <c r="HV31">
        <v>6.5289834966774643E-3</v>
      </c>
      <c r="HW31">
        <v>-3.637491770542342E-6</v>
      </c>
      <c r="HX31">
        <v>7.2908839589717725E-10</v>
      </c>
      <c r="HY31">
        <v>0.60761941235198336</v>
      </c>
      <c r="HZ31">
        <v>4.1963366034610879E-2</v>
      </c>
      <c r="IA31">
        <v>-4.0001743216473728E-4</v>
      </c>
      <c r="IB31">
        <v>9.9319402524137803E-6</v>
      </c>
      <c r="IC31">
        <v>1</v>
      </c>
      <c r="ID31">
        <v>2008</v>
      </c>
      <c r="IE31">
        <v>1</v>
      </c>
      <c r="IF31">
        <v>25</v>
      </c>
      <c r="IG31">
        <v>1.3</v>
      </c>
      <c r="IH31">
        <v>10.3</v>
      </c>
      <c r="II31">
        <v>3.8952599999999999</v>
      </c>
      <c r="IJ31">
        <v>2.3828100000000001</v>
      </c>
      <c r="IK31">
        <v>1.42578</v>
      </c>
      <c r="IL31">
        <v>2.2814899999999998</v>
      </c>
      <c r="IM31">
        <v>1.5478499999999999</v>
      </c>
      <c r="IN31">
        <v>2.2863799999999999</v>
      </c>
      <c r="IO31">
        <v>41.901200000000003</v>
      </c>
      <c r="IP31">
        <v>14.8325</v>
      </c>
      <c r="IQ31">
        <v>18</v>
      </c>
      <c r="IR31">
        <v>585.66800000000001</v>
      </c>
      <c r="IS31">
        <v>444.68900000000002</v>
      </c>
      <c r="IT31">
        <v>24.999300000000002</v>
      </c>
      <c r="IU31">
        <v>37.212000000000003</v>
      </c>
      <c r="IV31">
        <v>29.999700000000001</v>
      </c>
      <c r="IW31">
        <v>37.229500000000002</v>
      </c>
      <c r="IX31">
        <v>37.142600000000002</v>
      </c>
      <c r="IY31">
        <v>77.986400000000003</v>
      </c>
      <c r="IZ31">
        <v>35.006100000000004</v>
      </c>
      <c r="JA31">
        <v>0</v>
      </c>
      <c r="JB31">
        <v>25</v>
      </c>
      <c r="JC31">
        <v>2000</v>
      </c>
      <c r="JD31">
        <v>19.5654</v>
      </c>
      <c r="JE31">
        <v>97.084999999999994</v>
      </c>
      <c r="JF31">
        <v>99.206999999999994</v>
      </c>
    </row>
    <row r="32" spans="1:266" x14ac:dyDescent="0.2">
      <c r="A32">
        <v>16</v>
      </c>
      <c r="B32">
        <v>1657694582.5</v>
      </c>
      <c r="C32">
        <v>3417.5</v>
      </c>
      <c r="D32" t="s">
        <v>1086</v>
      </c>
      <c r="E32" t="s">
        <v>745</v>
      </c>
      <c r="F32" t="s">
        <v>366</v>
      </c>
      <c r="H32" t="s">
        <v>394</v>
      </c>
      <c r="I32" t="s">
        <v>403</v>
      </c>
      <c r="J32" t="s">
        <v>1087</v>
      </c>
      <c r="K32">
        <v>1657694582.5</v>
      </c>
      <c r="L32">
        <f t="shared" si="0"/>
        <v>5.828520717757398E-3</v>
      </c>
      <c r="M32">
        <f t="shared" si="1"/>
        <v>5.8285207177573977</v>
      </c>
      <c r="N32">
        <f t="shared" si="2"/>
        <v>17.692542859910823</v>
      </c>
      <c r="O32">
        <f t="shared" si="3"/>
        <v>388.22199999999998</v>
      </c>
      <c r="P32">
        <f t="shared" si="4"/>
        <v>287.07250642751268</v>
      </c>
      <c r="Q32">
        <f t="shared" si="5"/>
        <v>28.929122093228937</v>
      </c>
      <c r="R32">
        <f t="shared" si="6"/>
        <v>39.122247466471997</v>
      </c>
      <c r="S32">
        <f t="shared" si="7"/>
        <v>0.33683156714338891</v>
      </c>
      <c r="T32">
        <f t="shared" si="8"/>
        <v>1.9164714173771724</v>
      </c>
      <c r="U32">
        <f t="shared" si="9"/>
        <v>0.30706616211648619</v>
      </c>
      <c r="V32">
        <f t="shared" si="10"/>
        <v>0.19437098670663794</v>
      </c>
      <c r="W32">
        <f t="shared" si="11"/>
        <v>241.73844107494156</v>
      </c>
      <c r="X32">
        <f t="shared" si="12"/>
        <v>31.168396181656679</v>
      </c>
      <c r="Y32">
        <f t="shared" si="13"/>
        <v>31.168396181656679</v>
      </c>
      <c r="Z32">
        <f t="shared" si="14"/>
        <v>4.5548760450933949</v>
      </c>
      <c r="AA32">
        <f t="shared" si="15"/>
        <v>59.072133455121346</v>
      </c>
      <c r="AB32">
        <f t="shared" si="16"/>
        <v>2.7110322193023997</v>
      </c>
      <c r="AC32">
        <f t="shared" si="17"/>
        <v>4.5893589087349325</v>
      </c>
      <c r="AD32">
        <f t="shared" si="18"/>
        <v>1.8438438257909953</v>
      </c>
      <c r="AE32">
        <f t="shared" si="19"/>
        <v>-257.03776365310125</v>
      </c>
      <c r="AF32">
        <f t="shared" si="20"/>
        <v>13.690401448920486</v>
      </c>
      <c r="AG32">
        <f t="shared" si="21"/>
        <v>1.6078705589989237</v>
      </c>
      <c r="AH32">
        <f t="shared" si="22"/>
        <v>-1.0505702402916484E-3</v>
      </c>
      <c r="AI32">
        <v>0</v>
      </c>
      <c r="AJ32">
        <v>0</v>
      </c>
      <c r="AK32">
        <f t="shared" si="23"/>
        <v>1</v>
      </c>
      <c r="AL32">
        <f t="shared" si="24"/>
        <v>0</v>
      </c>
      <c r="AM32">
        <f t="shared" si="25"/>
        <v>25466.923110711017</v>
      </c>
      <c r="AN32" t="s">
        <v>367</v>
      </c>
      <c r="AO32" t="s">
        <v>367</v>
      </c>
      <c r="AP32">
        <v>0</v>
      </c>
      <c r="AQ32">
        <v>0</v>
      </c>
      <c r="AR32" t="e">
        <f t="shared" si="26"/>
        <v>#DIV/0!</v>
      </c>
      <c r="AS32">
        <v>0</v>
      </c>
      <c r="AT32" t="s">
        <v>367</v>
      </c>
      <c r="AU32" t="s">
        <v>367</v>
      </c>
      <c r="AV32">
        <v>0</v>
      </c>
      <c r="AW32">
        <v>0</v>
      </c>
      <c r="AX32" t="e">
        <f t="shared" si="27"/>
        <v>#DIV/0!</v>
      </c>
      <c r="AY32">
        <v>0.5</v>
      </c>
      <c r="AZ32">
        <f t="shared" si="28"/>
        <v>1261.2192005569646</v>
      </c>
      <c r="BA32">
        <f t="shared" si="29"/>
        <v>17.692542859910823</v>
      </c>
      <c r="BB32" t="e">
        <f t="shared" si="30"/>
        <v>#DIV/0!</v>
      </c>
      <c r="BC32">
        <f t="shared" si="31"/>
        <v>1.4028126793580096E-2</v>
      </c>
      <c r="BD32" t="e">
        <f t="shared" si="32"/>
        <v>#DIV/0!</v>
      </c>
      <c r="BE32" t="e">
        <f t="shared" si="33"/>
        <v>#DIV/0!</v>
      </c>
      <c r="BF32" t="s">
        <v>367</v>
      </c>
      <c r="BG32">
        <v>0</v>
      </c>
      <c r="BH32" t="e">
        <f t="shared" si="34"/>
        <v>#DIV/0!</v>
      </c>
      <c r="BI32" t="e">
        <f t="shared" si="35"/>
        <v>#DIV/0!</v>
      </c>
      <c r="BJ32" t="e">
        <f t="shared" si="36"/>
        <v>#DIV/0!</v>
      </c>
      <c r="BK32" t="e">
        <f t="shared" si="37"/>
        <v>#DIV/0!</v>
      </c>
      <c r="BL32" t="e">
        <f t="shared" si="38"/>
        <v>#DIV/0!</v>
      </c>
      <c r="BM32" t="e">
        <f t="shared" si="39"/>
        <v>#DIV/0!</v>
      </c>
      <c r="BN32" t="e">
        <f t="shared" si="40"/>
        <v>#DIV/0!</v>
      </c>
      <c r="BO32" t="e">
        <f t="shared" si="41"/>
        <v>#DIV/0!</v>
      </c>
      <c r="BP32" t="s">
        <v>367</v>
      </c>
      <c r="BQ32" t="s">
        <v>367</v>
      </c>
      <c r="BR32" t="s">
        <v>367</v>
      </c>
      <c r="BS32" t="s">
        <v>367</v>
      </c>
      <c r="BT32" t="s">
        <v>367</v>
      </c>
      <c r="BU32" t="s">
        <v>367</v>
      </c>
      <c r="BV32" t="s">
        <v>367</v>
      </c>
      <c r="BW32" t="s">
        <v>367</v>
      </c>
      <c r="BX32" t="s">
        <v>367</v>
      </c>
      <c r="BY32" t="s">
        <v>367</v>
      </c>
      <c r="BZ32" t="s">
        <v>367</v>
      </c>
      <c r="CA32" t="s">
        <v>367</v>
      </c>
      <c r="CB32" t="s">
        <v>367</v>
      </c>
      <c r="CC32" t="s">
        <v>367</v>
      </c>
      <c r="CD32" t="s">
        <v>367</v>
      </c>
      <c r="CE32" t="s">
        <v>367</v>
      </c>
      <c r="CF32" t="s">
        <v>367</v>
      </c>
      <c r="CG32" t="s">
        <v>367</v>
      </c>
      <c r="CH32">
        <f t="shared" si="42"/>
        <v>1500.01</v>
      </c>
      <c r="CI32">
        <f t="shared" si="43"/>
        <v>1261.2192005569646</v>
      </c>
      <c r="CJ32">
        <f t="shared" si="44"/>
        <v>0.84080719499000978</v>
      </c>
      <c r="CK32">
        <f t="shared" si="45"/>
        <v>0.16115788633071884</v>
      </c>
      <c r="CL32">
        <v>6</v>
      </c>
      <c r="CM32">
        <v>0.5</v>
      </c>
      <c r="CN32" t="s">
        <v>368</v>
      </c>
      <c r="CO32">
        <v>2</v>
      </c>
      <c r="CP32">
        <v>1657694582.5</v>
      </c>
      <c r="CQ32">
        <v>388.22199999999998</v>
      </c>
      <c r="CR32">
        <v>409.97899999999998</v>
      </c>
      <c r="CS32">
        <v>26.9024</v>
      </c>
      <c r="CT32">
        <v>20.718599999999999</v>
      </c>
      <c r="CU32">
        <v>380.435</v>
      </c>
      <c r="CV32">
        <v>25.516400000000001</v>
      </c>
      <c r="CW32">
        <v>550.31399999999996</v>
      </c>
      <c r="CX32">
        <v>100.673</v>
      </c>
      <c r="CY32">
        <v>9.9876000000000006E-2</v>
      </c>
      <c r="CZ32">
        <v>31.300899999999999</v>
      </c>
      <c r="DA32">
        <v>999.9</v>
      </c>
      <c r="DB32">
        <v>999.9</v>
      </c>
      <c r="DC32">
        <v>0</v>
      </c>
      <c r="DD32">
        <v>0</v>
      </c>
      <c r="DE32">
        <v>5023.12</v>
      </c>
      <c r="DF32">
        <v>0</v>
      </c>
      <c r="DG32">
        <v>1875.25</v>
      </c>
      <c r="DH32">
        <v>-20.4909</v>
      </c>
      <c r="DI32">
        <v>400.34300000000002</v>
      </c>
      <c r="DJ32">
        <v>418.65300000000002</v>
      </c>
      <c r="DK32">
        <v>6.3963999999999999</v>
      </c>
      <c r="DL32">
        <v>409.97899999999998</v>
      </c>
      <c r="DM32">
        <v>20.718599999999999</v>
      </c>
      <c r="DN32">
        <v>2.7297600000000002</v>
      </c>
      <c r="DO32">
        <v>2.0858099999999999</v>
      </c>
      <c r="DP32">
        <v>22.465399999999999</v>
      </c>
      <c r="DQ32">
        <v>18.1112</v>
      </c>
      <c r="DR32">
        <v>1500.01</v>
      </c>
      <c r="DS32">
        <v>0.97300600000000004</v>
      </c>
      <c r="DT32">
        <v>2.69935E-2</v>
      </c>
      <c r="DU32">
        <v>0</v>
      </c>
      <c r="DV32">
        <v>743.47500000000002</v>
      </c>
      <c r="DW32">
        <v>4.9993100000000004</v>
      </c>
      <c r="DX32">
        <v>17712.5</v>
      </c>
      <c r="DY32">
        <v>13259.4</v>
      </c>
      <c r="DZ32">
        <v>44.25</v>
      </c>
      <c r="EA32">
        <v>45.686999999999998</v>
      </c>
      <c r="EB32">
        <v>44.561999999999998</v>
      </c>
      <c r="EC32">
        <v>45.625</v>
      </c>
      <c r="ED32">
        <v>45.561999999999998</v>
      </c>
      <c r="EE32">
        <v>1454.65</v>
      </c>
      <c r="EF32">
        <v>40.36</v>
      </c>
      <c r="EG32">
        <v>0</v>
      </c>
      <c r="EH32">
        <v>1143.8999998569491</v>
      </c>
      <c r="EI32">
        <v>0</v>
      </c>
      <c r="EJ32">
        <v>743.7801199999999</v>
      </c>
      <c r="EK32">
        <v>-7.2201538802984349</v>
      </c>
      <c r="EL32">
        <v>508.06154447111987</v>
      </c>
      <c r="EM32">
        <v>17577.331999999999</v>
      </c>
      <c r="EN32">
        <v>15</v>
      </c>
      <c r="EO32">
        <v>1657694612.5</v>
      </c>
      <c r="EP32" t="s">
        <v>746</v>
      </c>
      <c r="EQ32">
        <v>1657694603.5</v>
      </c>
      <c r="ER32">
        <v>1657694612.5</v>
      </c>
      <c r="ES32">
        <v>70</v>
      </c>
      <c r="ET32">
        <v>-1.353</v>
      </c>
      <c r="EU32">
        <v>2.9000000000000001E-2</v>
      </c>
      <c r="EV32">
        <v>7.7869999999999999</v>
      </c>
      <c r="EW32">
        <v>1.3859999999999999</v>
      </c>
      <c r="EX32">
        <v>410</v>
      </c>
      <c r="EY32">
        <v>21</v>
      </c>
      <c r="EZ32">
        <v>0.08</v>
      </c>
      <c r="FA32">
        <v>0.01</v>
      </c>
      <c r="FB32">
        <v>-20.45296585365854</v>
      </c>
      <c r="FC32">
        <v>-0.1996703832752717</v>
      </c>
      <c r="FD32">
        <v>4.1826865037979943E-2</v>
      </c>
      <c r="FE32">
        <v>0</v>
      </c>
      <c r="FF32">
        <v>6.4825792682926826</v>
      </c>
      <c r="FG32">
        <v>-0.1392227874564595</v>
      </c>
      <c r="FH32">
        <v>2.2616576954153311E-2</v>
      </c>
      <c r="FI32">
        <v>1</v>
      </c>
      <c r="FJ32">
        <v>1</v>
      </c>
      <c r="FK32">
        <v>2</v>
      </c>
      <c r="FL32" t="s">
        <v>370</v>
      </c>
      <c r="FM32">
        <v>3.0495299999999999</v>
      </c>
      <c r="FN32">
        <v>2.7639300000000002</v>
      </c>
      <c r="FO32">
        <v>9.4658500000000007E-2</v>
      </c>
      <c r="FP32">
        <v>0.100789</v>
      </c>
      <c r="FQ32">
        <v>0.12320399999999999</v>
      </c>
      <c r="FR32">
        <v>0.106596</v>
      </c>
      <c r="FS32">
        <v>28083.3</v>
      </c>
      <c r="FT32">
        <v>21962.3</v>
      </c>
      <c r="FU32">
        <v>29169.8</v>
      </c>
      <c r="FV32">
        <v>23922.1</v>
      </c>
      <c r="FW32">
        <v>33331</v>
      </c>
      <c r="FX32">
        <v>31211.9</v>
      </c>
      <c r="FY32">
        <v>41762.300000000003</v>
      </c>
      <c r="FZ32">
        <v>39023.9</v>
      </c>
      <c r="GA32">
        <v>1.98445</v>
      </c>
      <c r="GB32">
        <v>1.78992</v>
      </c>
      <c r="GC32">
        <v>0</v>
      </c>
      <c r="GD32">
        <v>0</v>
      </c>
      <c r="GE32">
        <v>32.145800000000001</v>
      </c>
      <c r="GF32">
        <v>999.9</v>
      </c>
      <c r="GG32">
        <v>41.1</v>
      </c>
      <c r="GH32">
        <v>40.700000000000003</v>
      </c>
      <c r="GI32">
        <v>31.415800000000001</v>
      </c>
      <c r="GJ32">
        <v>31.3505</v>
      </c>
      <c r="GK32">
        <v>34.451099999999997</v>
      </c>
      <c r="GL32">
        <v>1</v>
      </c>
      <c r="GM32">
        <v>0.80142000000000002</v>
      </c>
      <c r="GN32">
        <v>5.1659699999999997</v>
      </c>
      <c r="GO32">
        <v>20.190200000000001</v>
      </c>
      <c r="GP32">
        <v>5.2234299999999996</v>
      </c>
      <c r="GQ32">
        <v>11.92</v>
      </c>
      <c r="GR32">
        <v>4.9638</v>
      </c>
      <c r="GS32">
        <v>3.2919999999999998</v>
      </c>
      <c r="GT32">
        <v>9999</v>
      </c>
      <c r="GU32">
        <v>9999</v>
      </c>
      <c r="GV32">
        <v>9999</v>
      </c>
      <c r="GW32">
        <v>996.6</v>
      </c>
      <c r="GX32">
        <v>1.87747</v>
      </c>
      <c r="GY32">
        <v>1.8758600000000001</v>
      </c>
      <c r="GZ32">
        <v>1.8745400000000001</v>
      </c>
      <c r="HA32">
        <v>1.8738300000000001</v>
      </c>
      <c r="HB32">
        <v>1.8751500000000001</v>
      </c>
      <c r="HC32">
        <v>1.87012</v>
      </c>
      <c r="HD32">
        <v>1.8742399999999999</v>
      </c>
      <c r="HE32">
        <v>1.8793800000000001</v>
      </c>
      <c r="HF32">
        <v>0</v>
      </c>
      <c r="HG32">
        <v>0</v>
      </c>
      <c r="HH32">
        <v>0</v>
      </c>
      <c r="HI32">
        <v>0</v>
      </c>
      <c r="HJ32" t="s">
        <v>371</v>
      </c>
      <c r="HK32" t="s">
        <v>372</v>
      </c>
      <c r="HL32" t="s">
        <v>373</v>
      </c>
      <c r="HM32" t="s">
        <v>780</v>
      </c>
      <c r="HN32" t="s">
        <v>780</v>
      </c>
      <c r="HO32" t="s">
        <v>373</v>
      </c>
      <c r="HP32">
        <v>0</v>
      </c>
      <c r="HQ32">
        <v>100</v>
      </c>
      <c r="HR32">
        <v>100</v>
      </c>
      <c r="HS32">
        <v>7.7869999999999999</v>
      </c>
      <c r="HT32">
        <v>1.3859999999999999</v>
      </c>
      <c r="HU32">
        <v>7.0555179654538271</v>
      </c>
      <c r="HV32">
        <v>6.5289834966774643E-3</v>
      </c>
      <c r="HW32">
        <v>-3.637491770542342E-6</v>
      </c>
      <c r="HX32">
        <v>7.2908839589717725E-10</v>
      </c>
      <c r="HY32">
        <v>0.6232773199656052</v>
      </c>
      <c r="HZ32">
        <v>4.1963366034610879E-2</v>
      </c>
      <c r="IA32">
        <v>-4.0001743216473728E-4</v>
      </c>
      <c r="IB32">
        <v>9.9319402524137803E-6</v>
      </c>
      <c r="IC32">
        <v>1</v>
      </c>
      <c r="ID32">
        <v>2008</v>
      </c>
      <c r="IE32">
        <v>1</v>
      </c>
      <c r="IF32">
        <v>25</v>
      </c>
      <c r="IG32">
        <v>22.9</v>
      </c>
      <c r="IH32">
        <v>23.1</v>
      </c>
      <c r="II32">
        <v>1.0595699999999999</v>
      </c>
      <c r="IJ32">
        <v>2.4658199999999999</v>
      </c>
      <c r="IK32">
        <v>1.42578</v>
      </c>
      <c r="IL32">
        <v>2.2851599999999999</v>
      </c>
      <c r="IM32">
        <v>1.5478499999999999</v>
      </c>
      <c r="IN32">
        <v>2.32544</v>
      </c>
      <c r="IO32">
        <v>43.508099999999999</v>
      </c>
      <c r="IP32">
        <v>14.210800000000001</v>
      </c>
      <c r="IQ32">
        <v>18</v>
      </c>
      <c r="IR32">
        <v>582.82500000000005</v>
      </c>
      <c r="IS32">
        <v>439.79899999999998</v>
      </c>
      <c r="IT32">
        <v>24.999600000000001</v>
      </c>
      <c r="IU32">
        <v>36.781199999999998</v>
      </c>
      <c r="IV32">
        <v>29.999600000000001</v>
      </c>
      <c r="IW32">
        <v>36.632399999999997</v>
      </c>
      <c r="IX32">
        <v>36.531799999999997</v>
      </c>
      <c r="IY32">
        <v>21.227399999999999</v>
      </c>
      <c r="IZ32">
        <v>32.688600000000001</v>
      </c>
      <c r="JA32">
        <v>4.1410799999999997</v>
      </c>
      <c r="JB32">
        <v>25</v>
      </c>
      <c r="JC32">
        <v>410</v>
      </c>
      <c r="JD32">
        <v>20.7226</v>
      </c>
      <c r="JE32">
        <v>97.131900000000002</v>
      </c>
      <c r="JF32">
        <v>99.289599999999993</v>
      </c>
    </row>
    <row r="33" spans="1:266" x14ac:dyDescent="0.2">
      <c r="A33">
        <v>17</v>
      </c>
      <c r="B33">
        <v>1657694817</v>
      </c>
      <c r="C33">
        <v>3652</v>
      </c>
      <c r="D33" t="s">
        <v>1088</v>
      </c>
      <c r="E33" t="s">
        <v>1089</v>
      </c>
      <c r="F33" t="s">
        <v>366</v>
      </c>
      <c r="H33" t="s">
        <v>394</v>
      </c>
      <c r="I33" t="s">
        <v>403</v>
      </c>
      <c r="J33" t="s">
        <v>1087</v>
      </c>
      <c r="K33">
        <v>1657694817</v>
      </c>
      <c r="L33">
        <f t="shared" si="0"/>
        <v>6.4037581216810852E-3</v>
      </c>
      <c r="M33">
        <f t="shared" si="1"/>
        <v>6.4037581216810855</v>
      </c>
      <c r="N33">
        <f t="shared" si="2"/>
        <v>17.338150359404636</v>
      </c>
      <c r="O33">
        <f t="shared" si="3"/>
        <v>378.43299999999999</v>
      </c>
      <c r="P33">
        <f t="shared" si="4"/>
        <v>290.55294877684139</v>
      </c>
      <c r="Q33">
        <f t="shared" si="5"/>
        <v>29.280851131819603</v>
      </c>
      <c r="R33">
        <f t="shared" si="6"/>
        <v>38.137077537900005</v>
      </c>
      <c r="S33">
        <f t="shared" si="7"/>
        <v>0.38883299881216982</v>
      </c>
      <c r="T33">
        <f t="shared" si="8"/>
        <v>1.9063166666324591</v>
      </c>
      <c r="U33">
        <f t="shared" si="9"/>
        <v>0.34955200410688936</v>
      </c>
      <c r="V33">
        <f t="shared" si="10"/>
        <v>0.2216676275179075</v>
      </c>
      <c r="W33">
        <f t="shared" si="11"/>
        <v>241.76499407455347</v>
      </c>
      <c r="X33">
        <f t="shared" si="12"/>
        <v>30.905227844189803</v>
      </c>
      <c r="Y33">
        <f t="shared" si="13"/>
        <v>30.905227844189803</v>
      </c>
      <c r="Z33">
        <f t="shared" si="14"/>
        <v>4.4870575717467389</v>
      </c>
      <c r="AA33">
        <f t="shared" si="15"/>
        <v>59.119736893693229</v>
      </c>
      <c r="AB33">
        <f t="shared" si="16"/>
        <v>2.70674056407</v>
      </c>
      <c r="AC33">
        <f t="shared" si="17"/>
        <v>4.5784042796691633</v>
      </c>
      <c r="AD33">
        <f t="shared" si="18"/>
        <v>1.7803170076767389</v>
      </c>
      <c r="AE33">
        <f t="shared" si="19"/>
        <v>-282.40573316613586</v>
      </c>
      <c r="AF33">
        <f t="shared" si="20"/>
        <v>36.348070178807134</v>
      </c>
      <c r="AG33">
        <f t="shared" si="21"/>
        <v>4.2851899796856916</v>
      </c>
      <c r="AH33">
        <f t="shared" si="22"/>
        <v>-7.4789330895583817E-3</v>
      </c>
      <c r="AI33">
        <v>0</v>
      </c>
      <c r="AJ33">
        <v>0</v>
      </c>
      <c r="AK33">
        <f t="shared" si="23"/>
        <v>1</v>
      </c>
      <c r="AL33">
        <f t="shared" si="24"/>
        <v>0</v>
      </c>
      <c r="AM33">
        <f t="shared" si="25"/>
        <v>25218.601961645843</v>
      </c>
      <c r="AN33" t="s">
        <v>367</v>
      </c>
      <c r="AO33" t="s">
        <v>367</v>
      </c>
      <c r="AP33">
        <v>0</v>
      </c>
      <c r="AQ33">
        <v>0</v>
      </c>
      <c r="AR33" t="e">
        <f t="shared" si="26"/>
        <v>#DIV/0!</v>
      </c>
      <c r="AS33">
        <v>0</v>
      </c>
      <c r="AT33" t="s">
        <v>367</v>
      </c>
      <c r="AU33" t="s">
        <v>367</v>
      </c>
      <c r="AV33">
        <v>0</v>
      </c>
      <c r="AW33">
        <v>0</v>
      </c>
      <c r="AX33" t="e">
        <f t="shared" si="27"/>
        <v>#DIV/0!</v>
      </c>
      <c r="AY33">
        <v>0.5</v>
      </c>
      <c r="AZ33">
        <f t="shared" si="28"/>
        <v>1261.3617005567635</v>
      </c>
      <c r="BA33">
        <f t="shared" si="29"/>
        <v>17.338150359404636</v>
      </c>
      <c r="BB33" t="e">
        <f t="shared" si="30"/>
        <v>#DIV/0!</v>
      </c>
      <c r="BC33">
        <f t="shared" si="31"/>
        <v>1.3745581740551975E-2</v>
      </c>
      <c r="BD33" t="e">
        <f t="shared" si="32"/>
        <v>#DIV/0!</v>
      </c>
      <c r="BE33" t="e">
        <f t="shared" si="33"/>
        <v>#DIV/0!</v>
      </c>
      <c r="BF33" t="s">
        <v>367</v>
      </c>
      <c r="BG33">
        <v>0</v>
      </c>
      <c r="BH33" t="e">
        <f t="shared" si="34"/>
        <v>#DIV/0!</v>
      </c>
      <c r="BI33" t="e">
        <f t="shared" si="35"/>
        <v>#DIV/0!</v>
      </c>
      <c r="BJ33" t="e">
        <f t="shared" si="36"/>
        <v>#DIV/0!</v>
      </c>
      <c r="BK33" t="e">
        <f t="shared" si="37"/>
        <v>#DIV/0!</v>
      </c>
      <c r="BL33" t="e">
        <f t="shared" si="38"/>
        <v>#DIV/0!</v>
      </c>
      <c r="BM33" t="e">
        <f t="shared" si="39"/>
        <v>#DIV/0!</v>
      </c>
      <c r="BN33" t="e">
        <f t="shared" si="40"/>
        <v>#DIV/0!</v>
      </c>
      <c r="BO33" t="e">
        <f t="shared" si="41"/>
        <v>#DIV/0!</v>
      </c>
      <c r="BP33" t="s">
        <v>367</v>
      </c>
      <c r="BQ33" t="s">
        <v>367</v>
      </c>
      <c r="BR33" t="s">
        <v>367</v>
      </c>
      <c r="BS33" t="s">
        <v>367</v>
      </c>
      <c r="BT33" t="s">
        <v>367</v>
      </c>
      <c r="BU33" t="s">
        <v>367</v>
      </c>
      <c r="BV33" t="s">
        <v>367</v>
      </c>
      <c r="BW33" t="s">
        <v>367</v>
      </c>
      <c r="BX33" t="s">
        <v>367</v>
      </c>
      <c r="BY33" t="s">
        <v>367</v>
      </c>
      <c r="BZ33" t="s">
        <v>367</v>
      </c>
      <c r="CA33" t="s">
        <v>367</v>
      </c>
      <c r="CB33" t="s">
        <v>367</v>
      </c>
      <c r="CC33" t="s">
        <v>367</v>
      </c>
      <c r="CD33" t="s">
        <v>367</v>
      </c>
      <c r="CE33" t="s">
        <v>367</v>
      </c>
      <c r="CF33" t="s">
        <v>367</v>
      </c>
      <c r="CG33" t="s">
        <v>367</v>
      </c>
      <c r="CH33">
        <f t="shared" si="42"/>
        <v>1500.18</v>
      </c>
      <c r="CI33">
        <f t="shared" si="43"/>
        <v>1261.3617005567635</v>
      </c>
      <c r="CJ33">
        <f t="shared" si="44"/>
        <v>0.84080690354275056</v>
      </c>
      <c r="CK33">
        <f t="shared" si="45"/>
        <v>0.16115732383750847</v>
      </c>
      <c r="CL33">
        <v>6</v>
      </c>
      <c r="CM33">
        <v>0.5</v>
      </c>
      <c r="CN33" t="s">
        <v>368</v>
      </c>
      <c r="CO33">
        <v>2</v>
      </c>
      <c r="CP33">
        <v>1657694817</v>
      </c>
      <c r="CQ33">
        <v>378.43299999999999</v>
      </c>
      <c r="CR33">
        <v>399.98</v>
      </c>
      <c r="CS33">
        <v>26.858899999999998</v>
      </c>
      <c r="CT33">
        <v>20.0641</v>
      </c>
      <c r="CU33">
        <v>370.77300000000002</v>
      </c>
      <c r="CV33">
        <v>25.242999999999999</v>
      </c>
      <c r="CW33">
        <v>550.28200000000004</v>
      </c>
      <c r="CX33">
        <v>100.676</v>
      </c>
      <c r="CY33">
        <v>0.1003</v>
      </c>
      <c r="CZ33">
        <v>31.258900000000001</v>
      </c>
      <c r="DA33">
        <v>999.9</v>
      </c>
      <c r="DB33">
        <v>999.9</v>
      </c>
      <c r="DC33">
        <v>0</v>
      </c>
      <c r="DD33">
        <v>0</v>
      </c>
      <c r="DE33">
        <v>4980</v>
      </c>
      <c r="DF33">
        <v>0</v>
      </c>
      <c r="DG33">
        <v>1350.85</v>
      </c>
      <c r="DH33">
        <v>-21.5471</v>
      </c>
      <c r="DI33">
        <v>388.87799999999999</v>
      </c>
      <c r="DJ33">
        <v>408.16899999999998</v>
      </c>
      <c r="DK33">
        <v>6.7947699999999998</v>
      </c>
      <c r="DL33">
        <v>399.98</v>
      </c>
      <c r="DM33">
        <v>20.0641</v>
      </c>
      <c r="DN33">
        <v>2.7040600000000001</v>
      </c>
      <c r="DO33">
        <v>2.0199799999999999</v>
      </c>
      <c r="DP33">
        <v>22.309799999999999</v>
      </c>
      <c r="DQ33">
        <v>17.601800000000001</v>
      </c>
      <c r="DR33">
        <v>1500.18</v>
      </c>
      <c r="DS33">
        <v>0.97301199999999999</v>
      </c>
      <c r="DT33">
        <v>2.6988499999999999E-2</v>
      </c>
      <c r="DU33">
        <v>0</v>
      </c>
      <c r="DV33">
        <v>739.60299999999995</v>
      </c>
      <c r="DW33">
        <v>4.9993100000000004</v>
      </c>
      <c r="DX33">
        <v>15615.1</v>
      </c>
      <c r="DY33">
        <v>13260.9</v>
      </c>
      <c r="DZ33">
        <v>44.061999999999998</v>
      </c>
      <c r="EA33">
        <v>45.436999999999998</v>
      </c>
      <c r="EB33">
        <v>44.375</v>
      </c>
      <c r="EC33">
        <v>45.375</v>
      </c>
      <c r="ED33">
        <v>45.311999999999998</v>
      </c>
      <c r="EE33">
        <v>1454.83</v>
      </c>
      <c r="EF33">
        <v>40.35</v>
      </c>
      <c r="EG33">
        <v>0</v>
      </c>
      <c r="EH33">
        <v>1378.5</v>
      </c>
      <c r="EI33">
        <v>0</v>
      </c>
      <c r="EJ33">
        <v>739.97761538461532</v>
      </c>
      <c r="EK33">
        <v>-1.1844102468282189</v>
      </c>
      <c r="EL33">
        <v>853.60683801928553</v>
      </c>
      <c r="EM33">
        <v>15306.7</v>
      </c>
      <c r="EN33">
        <v>15</v>
      </c>
      <c r="EO33">
        <v>1657694612.5</v>
      </c>
      <c r="EP33" t="s">
        <v>746</v>
      </c>
      <c r="EQ33">
        <v>1657694603.5</v>
      </c>
      <c r="ER33">
        <v>1657694612.5</v>
      </c>
      <c r="ES33">
        <v>70</v>
      </c>
      <c r="ET33">
        <v>-1.353</v>
      </c>
      <c r="EU33">
        <v>2.9000000000000001E-2</v>
      </c>
      <c r="EV33">
        <v>7.7869999999999999</v>
      </c>
      <c r="EW33">
        <v>1.3859999999999999</v>
      </c>
      <c r="EX33">
        <v>410</v>
      </c>
      <c r="EY33">
        <v>21</v>
      </c>
      <c r="EZ33">
        <v>0.08</v>
      </c>
      <c r="FA33">
        <v>0.01</v>
      </c>
      <c r="FB33">
        <v>-21.558182926829272</v>
      </c>
      <c r="FC33">
        <v>5.2816724738647958E-2</v>
      </c>
      <c r="FD33">
        <v>3.1640417980334262E-2</v>
      </c>
      <c r="FE33">
        <v>1</v>
      </c>
      <c r="FF33">
        <v>6.7337804878048786</v>
      </c>
      <c r="FG33">
        <v>0.2461229268292798</v>
      </c>
      <c r="FH33">
        <v>3.0063525096459681E-2</v>
      </c>
      <c r="FI33">
        <v>1</v>
      </c>
      <c r="FJ33">
        <v>2</v>
      </c>
      <c r="FK33">
        <v>2</v>
      </c>
      <c r="FL33" t="s">
        <v>382</v>
      </c>
      <c r="FM33">
        <v>3.0496300000000001</v>
      </c>
      <c r="FN33">
        <v>2.76416</v>
      </c>
      <c r="FO33">
        <v>9.2799400000000004E-2</v>
      </c>
      <c r="FP33">
        <v>9.8919499999999994E-2</v>
      </c>
      <c r="FQ33">
        <v>0.122326</v>
      </c>
      <c r="FR33">
        <v>0.104257</v>
      </c>
      <c r="FS33">
        <v>28148</v>
      </c>
      <c r="FT33">
        <v>22012.5</v>
      </c>
      <c r="FU33">
        <v>29176.3</v>
      </c>
      <c r="FV33">
        <v>23926.400000000001</v>
      </c>
      <c r="FW33">
        <v>33368.800000000003</v>
      </c>
      <c r="FX33">
        <v>31298.799999999999</v>
      </c>
      <c r="FY33">
        <v>41768.6</v>
      </c>
      <c r="FZ33">
        <v>39030.800000000003</v>
      </c>
      <c r="GA33">
        <v>1.9860500000000001</v>
      </c>
      <c r="GB33">
        <v>1.78607</v>
      </c>
      <c r="GC33">
        <v>0</v>
      </c>
      <c r="GD33">
        <v>0</v>
      </c>
      <c r="GE33">
        <v>32.102699999999999</v>
      </c>
      <c r="GF33">
        <v>999.9</v>
      </c>
      <c r="GG33">
        <v>40.1</v>
      </c>
      <c r="GH33">
        <v>41.2</v>
      </c>
      <c r="GI33">
        <v>31.477399999999999</v>
      </c>
      <c r="GJ33">
        <v>31.390499999999999</v>
      </c>
      <c r="GK33">
        <v>34.915900000000001</v>
      </c>
      <c r="GL33">
        <v>1</v>
      </c>
      <c r="GM33">
        <v>0.78983199999999998</v>
      </c>
      <c r="GN33">
        <v>5.1487100000000003</v>
      </c>
      <c r="GO33">
        <v>20.1907</v>
      </c>
      <c r="GP33">
        <v>5.2238800000000003</v>
      </c>
      <c r="GQ33">
        <v>11.919499999999999</v>
      </c>
      <c r="GR33">
        <v>4.9637500000000001</v>
      </c>
      <c r="GS33">
        <v>3.2919999999999998</v>
      </c>
      <c r="GT33">
        <v>9999</v>
      </c>
      <c r="GU33">
        <v>9999</v>
      </c>
      <c r="GV33">
        <v>9999</v>
      </c>
      <c r="GW33">
        <v>996.7</v>
      </c>
      <c r="GX33">
        <v>1.87748</v>
      </c>
      <c r="GY33">
        <v>1.8758999999999999</v>
      </c>
      <c r="GZ33">
        <v>1.8745499999999999</v>
      </c>
      <c r="HA33">
        <v>1.87391</v>
      </c>
      <c r="HB33">
        <v>1.8751899999999999</v>
      </c>
      <c r="HC33">
        <v>1.87012</v>
      </c>
      <c r="HD33">
        <v>1.8742399999999999</v>
      </c>
      <c r="HE33">
        <v>1.87941</v>
      </c>
      <c r="HF33">
        <v>0</v>
      </c>
      <c r="HG33">
        <v>0</v>
      </c>
      <c r="HH33">
        <v>0</v>
      </c>
      <c r="HI33">
        <v>0</v>
      </c>
      <c r="HJ33" t="s">
        <v>371</v>
      </c>
      <c r="HK33" t="s">
        <v>372</v>
      </c>
      <c r="HL33" t="s">
        <v>373</v>
      </c>
      <c r="HM33" t="s">
        <v>780</v>
      </c>
      <c r="HN33" t="s">
        <v>780</v>
      </c>
      <c r="HO33" t="s">
        <v>373</v>
      </c>
      <c r="HP33">
        <v>0</v>
      </c>
      <c r="HQ33">
        <v>100</v>
      </c>
      <c r="HR33">
        <v>100</v>
      </c>
      <c r="HS33">
        <v>7.66</v>
      </c>
      <c r="HT33">
        <v>1.6158999999999999</v>
      </c>
      <c r="HU33">
        <v>5.7022685592325058</v>
      </c>
      <c r="HV33">
        <v>6.5289834966774643E-3</v>
      </c>
      <c r="HW33">
        <v>-3.637491770542342E-6</v>
      </c>
      <c r="HX33">
        <v>7.2908839589717725E-10</v>
      </c>
      <c r="HY33">
        <v>0.65180479756720433</v>
      </c>
      <c r="HZ33">
        <v>4.1963366034610879E-2</v>
      </c>
      <c r="IA33">
        <v>-4.0001743216473728E-4</v>
      </c>
      <c r="IB33">
        <v>9.9319402524137803E-6</v>
      </c>
      <c r="IC33">
        <v>1</v>
      </c>
      <c r="ID33">
        <v>2008</v>
      </c>
      <c r="IE33">
        <v>1</v>
      </c>
      <c r="IF33">
        <v>25</v>
      </c>
      <c r="IG33">
        <v>3.6</v>
      </c>
      <c r="IH33">
        <v>3.4</v>
      </c>
      <c r="II33">
        <v>1.0363800000000001</v>
      </c>
      <c r="IJ33">
        <v>2.4670399999999999</v>
      </c>
      <c r="IK33">
        <v>1.42578</v>
      </c>
      <c r="IL33">
        <v>2.2851599999999999</v>
      </c>
      <c r="IM33">
        <v>1.5478499999999999</v>
      </c>
      <c r="IN33">
        <v>2.3339799999999999</v>
      </c>
      <c r="IO33">
        <v>44.001899999999999</v>
      </c>
      <c r="IP33">
        <v>14.1671</v>
      </c>
      <c r="IQ33">
        <v>18</v>
      </c>
      <c r="IR33">
        <v>582.88300000000004</v>
      </c>
      <c r="IS33">
        <v>436.62200000000001</v>
      </c>
      <c r="IT33">
        <v>25.0002</v>
      </c>
      <c r="IU33">
        <v>36.648499999999999</v>
      </c>
      <c r="IV33">
        <v>30.0001</v>
      </c>
      <c r="IW33">
        <v>36.500100000000003</v>
      </c>
      <c r="IX33">
        <v>36.404699999999998</v>
      </c>
      <c r="IY33">
        <v>20.782599999999999</v>
      </c>
      <c r="IZ33">
        <v>36.570500000000003</v>
      </c>
      <c r="JA33">
        <v>0</v>
      </c>
      <c r="JB33">
        <v>25</v>
      </c>
      <c r="JC33">
        <v>400</v>
      </c>
      <c r="JD33">
        <v>19.974799999999998</v>
      </c>
      <c r="JE33">
        <v>97.1494</v>
      </c>
      <c r="JF33">
        <v>99.307299999999998</v>
      </c>
    </row>
    <row r="34" spans="1:266" x14ac:dyDescent="0.2">
      <c r="A34">
        <v>18</v>
      </c>
      <c r="B34">
        <v>1657694892.5</v>
      </c>
      <c r="C34">
        <v>3727.5</v>
      </c>
      <c r="D34" t="s">
        <v>1090</v>
      </c>
      <c r="E34" t="s">
        <v>1091</v>
      </c>
      <c r="F34" t="s">
        <v>366</v>
      </c>
      <c r="H34" t="s">
        <v>394</v>
      </c>
      <c r="I34" t="s">
        <v>403</v>
      </c>
      <c r="J34" t="s">
        <v>1087</v>
      </c>
      <c r="K34">
        <v>1657694892.5</v>
      </c>
      <c r="L34">
        <f t="shared" si="0"/>
        <v>6.3180717648102826E-3</v>
      </c>
      <c r="M34">
        <f t="shared" si="1"/>
        <v>6.3180717648102824</v>
      </c>
      <c r="N34">
        <f t="shared" si="2"/>
        <v>12.541070505470341</v>
      </c>
      <c r="O34">
        <f t="shared" si="3"/>
        <v>284.32499999999999</v>
      </c>
      <c r="P34">
        <f t="shared" si="4"/>
        <v>219.71457441780686</v>
      </c>
      <c r="Q34">
        <f t="shared" si="5"/>
        <v>22.141514413120156</v>
      </c>
      <c r="R34">
        <f t="shared" si="6"/>
        <v>28.652564820479999</v>
      </c>
      <c r="S34">
        <f t="shared" si="7"/>
        <v>0.38313844915925682</v>
      </c>
      <c r="T34">
        <f t="shared" si="8"/>
        <v>1.911022375189086</v>
      </c>
      <c r="U34">
        <f t="shared" si="9"/>
        <v>0.34502326601475009</v>
      </c>
      <c r="V34">
        <f t="shared" si="10"/>
        <v>0.21874719876638016</v>
      </c>
      <c r="W34">
        <f t="shared" si="11"/>
        <v>241.74642107490573</v>
      </c>
      <c r="X34">
        <f t="shared" si="12"/>
        <v>30.858831048855169</v>
      </c>
      <c r="Y34">
        <f t="shared" si="13"/>
        <v>30.858831048855169</v>
      </c>
      <c r="Z34">
        <f t="shared" si="14"/>
        <v>4.4751927748692175</v>
      </c>
      <c r="AA34">
        <f t="shared" si="15"/>
        <v>59.141675312304244</v>
      </c>
      <c r="AB34">
        <f t="shared" si="16"/>
        <v>2.6954724630220799</v>
      </c>
      <c r="AC34">
        <f t="shared" si="17"/>
        <v>4.5576532094979312</v>
      </c>
      <c r="AD34">
        <f t="shared" si="18"/>
        <v>1.7797203118471376</v>
      </c>
      <c r="AE34">
        <f t="shared" si="19"/>
        <v>-278.62696482813345</v>
      </c>
      <c r="AF34">
        <f t="shared" si="20"/>
        <v>32.996361493078858</v>
      </c>
      <c r="AG34">
        <f t="shared" si="21"/>
        <v>3.878052105158599</v>
      </c>
      <c r="AH34">
        <f t="shared" si="22"/>
        <v>-6.1301549902808006E-3</v>
      </c>
      <c r="AI34">
        <v>0</v>
      </c>
      <c r="AJ34">
        <v>0</v>
      </c>
      <c r="AK34">
        <f t="shared" si="23"/>
        <v>1</v>
      </c>
      <c r="AL34">
        <f t="shared" si="24"/>
        <v>0</v>
      </c>
      <c r="AM34">
        <f t="shared" si="25"/>
        <v>25341.94727336826</v>
      </c>
      <c r="AN34" t="s">
        <v>367</v>
      </c>
      <c r="AO34" t="s">
        <v>367</v>
      </c>
      <c r="AP34">
        <v>0</v>
      </c>
      <c r="AQ34">
        <v>0</v>
      </c>
      <c r="AR34" t="e">
        <f t="shared" si="26"/>
        <v>#DIV/0!</v>
      </c>
      <c r="AS34">
        <v>0</v>
      </c>
      <c r="AT34" t="s">
        <v>367</v>
      </c>
      <c r="AU34" t="s">
        <v>367</v>
      </c>
      <c r="AV34">
        <v>0</v>
      </c>
      <c r="AW34">
        <v>0</v>
      </c>
      <c r="AX34" t="e">
        <f t="shared" si="27"/>
        <v>#DIV/0!</v>
      </c>
      <c r="AY34">
        <v>0.5</v>
      </c>
      <c r="AZ34">
        <f t="shared" si="28"/>
        <v>1261.2612005569461</v>
      </c>
      <c r="BA34">
        <f t="shared" si="29"/>
        <v>12.541070505470341</v>
      </c>
      <c r="BB34" t="e">
        <f t="shared" si="30"/>
        <v>#DIV/0!</v>
      </c>
      <c r="BC34">
        <f t="shared" si="31"/>
        <v>9.9432778079056681E-3</v>
      </c>
      <c r="BD34" t="e">
        <f t="shared" si="32"/>
        <v>#DIV/0!</v>
      </c>
      <c r="BE34" t="e">
        <f t="shared" si="33"/>
        <v>#DIV/0!</v>
      </c>
      <c r="BF34" t="s">
        <v>367</v>
      </c>
      <c r="BG34">
        <v>0</v>
      </c>
      <c r="BH34" t="e">
        <f t="shared" si="34"/>
        <v>#DIV/0!</v>
      </c>
      <c r="BI34" t="e">
        <f t="shared" si="35"/>
        <v>#DIV/0!</v>
      </c>
      <c r="BJ34" t="e">
        <f t="shared" si="36"/>
        <v>#DIV/0!</v>
      </c>
      <c r="BK34" t="e">
        <f t="shared" si="37"/>
        <v>#DIV/0!</v>
      </c>
      <c r="BL34" t="e">
        <f t="shared" si="38"/>
        <v>#DIV/0!</v>
      </c>
      <c r="BM34" t="e">
        <f t="shared" si="39"/>
        <v>#DIV/0!</v>
      </c>
      <c r="BN34" t="e">
        <f t="shared" si="40"/>
        <v>#DIV/0!</v>
      </c>
      <c r="BO34" t="e">
        <f t="shared" si="41"/>
        <v>#DIV/0!</v>
      </c>
      <c r="BP34" t="s">
        <v>367</v>
      </c>
      <c r="BQ34" t="s">
        <v>367</v>
      </c>
      <c r="BR34" t="s">
        <v>367</v>
      </c>
      <c r="BS34" t="s">
        <v>367</v>
      </c>
      <c r="BT34" t="s">
        <v>367</v>
      </c>
      <c r="BU34" t="s">
        <v>367</v>
      </c>
      <c r="BV34" t="s">
        <v>367</v>
      </c>
      <c r="BW34" t="s">
        <v>367</v>
      </c>
      <c r="BX34" t="s">
        <v>367</v>
      </c>
      <c r="BY34" t="s">
        <v>367</v>
      </c>
      <c r="BZ34" t="s">
        <v>367</v>
      </c>
      <c r="CA34" t="s">
        <v>367</v>
      </c>
      <c r="CB34" t="s">
        <v>367</v>
      </c>
      <c r="CC34" t="s">
        <v>367</v>
      </c>
      <c r="CD34" t="s">
        <v>367</v>
      </c>
      <c r="CE34" t="s">
        <v>367</v>
      </c>
      <c r="CF34" t="s">
        <v>367</v>
      </c>
      <c r="CG34" t="s">
        <v>367</v>
      </c>
      <c r="CH34">
        <f t="shared" si="42"/>
        <v>1500.06</v>
      </c>
      <c r="CI34">
        <f t="shared" si="43"/>
        <v>1261.2612005569461</v>
      </c>
      <c r="CJ34">
        <f t="shared" si="44"/>
        <v>0.84080716808457401</v>
      </c>
      <c r="CK34">
        <f t="shared" si="45"/>
        <v>0.1611578344032277</v>
      </c>
      <c r="CL34">
        <v>6</v>
      </c>
      <c r="CM34">
        <v>0.5</v>
      </c>
      <c r="CN34" t="s">
        <v>368</v>
      </c>
      <c r="CO34">
        <v>2</v>
      </c>
      <c r="CP34">
        <v>1657694892.5</v>
      </c>
      <c r="CQ34">
        <v>284.32499999999999</v>
      </c>
      <c r="CR34">
        <v>299.96100000000001</v>
      </c>
      <c r="CS34">
        <v>26.747699999999998</v>
      </c>
      <c r="CT34">
        <v>20.041699999999999</v>
      </c>
      <c r="CU34">
        <v>277.327</v>
      </c>
      <c r="CV34">
        <v>25.136099999999999</v>
      </c>
      <c r="CW34">
        <v>550.17100000000005</v>
      </c>
      <c r="CX34">
        <v>100.67400000000001</v>
      </c>
      <c r="CY34">
        <v>9.9990399999999993E-2</v>
      </c>
      <c r="CZ34">
        <v>31.179099999999998</v>
      </c>
      <c r="DA34">
        <v>97.499799999999993</v>
      </c>
      <c r="DB34">
        <v>999.9</v>
      </c>
      <c r="DC34">
        <v>0</v>
      </c>
      <c r="DD34">
        <v>0</v>
      </c>
      <c r="DE34">
        <v>5000</v>
      </c>
      <c r="DF34">
        <v>0</v>
      </c>
      <c r="DG34">
        <v>1778.13</v>
      </c>
      <c r="DH34">
        <v>-15.3858</v>
      </c>
      <c r="DI34">
        <v>292.39600000000002</v>
      </c>
      <c r="DJ34">
        <v>306.096</v>
      </c>
      <c r="DK34">
        <v>6.70601</v>
      </c>
      <c r="DL34">
        <v>299.96100000000001</v>
      </c>
      <c r="DM34">
        <v>20.041699999999999</v>
      </c>
      <c r="DN34">
        <v>2.69279</v>
      </c>
      <c r="DO34">
        <v>2.0176699999999999</v>
      </c>
      <c r="DP34">
        <v>22.241199999999999</v>
      </c>
      <c r="DQ34">
        <v>17.5837</v>
      </c>
      <c r="DR34">
        <v>1500.06</v>
      </c>
      <c r="DS34">
        <v>0.97300600000000004</v>
      </c>
      <c r="DT34">
        <v>2.69935E-2</v>
      </c>
      <c r="DU34">
        <v>0</v>
      </c>
      <c r="DV34">
        <v>716.00199999999995</v>
      </c>
      <c r="DW34">
        <v>4.9993100000000004</v>
      </c>
      <c r="DX34">
        <v>16763.400000000001</v>
      </c>
      <c r="DY34">
        <v>13259.8</v>
      </c>
      <c r="DZ34">
        <v>44</v>
      </c>
      <c r="EA34">
        <v>45.436999999999998</v>
      </c>
      <c r="EB34">
        <v>44.375</v>
      </c>
      <c r="EC34">
        <v>45.186999999999998</v>
      </c>
      <c r="ED34">
        <v>45.25</v>
      </c>
      <c r="EE34">
        <v>1454.7</v>
      </c>
      <c r="EF34">
        <v>40.36</v>
      </c>
      <c r="EG34">
        <v>0</v>
      </c>
      <c r="EH34">
        <v>1454.099999904633</v>
      </c>
      <c r="EI34">
        <v>0</v>
      </c>
      <c r="EJ34">
        <v>716.75950000000012</v>
      </c>
      <c r="EK34">
        <v>-8.3616752142687147</v>
      </c>
      <c r="EL34">
        <v>-82.379489044040184</v>
      </c>
      <c r="EM34">
        <v>16550.18461538462</v>
      </c>
      <c r="EN34">
        <v>15</v>
      </c>
      <c r="EO34">
        <v>1657694913.5</v>
      </c>
      <c r="EP34" t="s">
        <v>1092</v>
      </c>
      <c r="EQ34">
        <v>1657694913.5</v>
      </c>
      <c r="ER34">
        <v>1657694612.5</v>
      </c>
      <c r="ES34">
        <v>71</v>
      </c>
      <c r="ET34">
        <v>-0.32300000000000001</v>
      </c>
      <c r="EU34">
        <v>2.9000000000000001E-2</v>
      </c>
      <c r="EV34">
        <v>6.9980000000000002</v>
      </c>
      <c r="EW34">
        <v>1.3859999999999999</v>
      </c>
      <c r="EX34">
        <v>300</v>
      </c>
      <c r="EY34">
        <v>21</v>
      </c>
      <c r="EZ34">
        <v>0.08</v>
      </c>
      <c r="FA34">
        <v>0.01</v>
      </c>
      <c r="FB34">
        <v>-15.4454125</v>
      </c>
      <c r="FC34">
        <v>0.27209943714826162</v>
      </c>
      <c r="FD34">
        <v>4.7346299683819031E-2</v>
      </c>
      <c r="FE34">
        <v>0</v>
      </c>
      <c r="FF34">
        <v>6.7098680000000002</v>
      </c>
      <c r="FG34">
        <v>-2.3465290806757601E-2</v>
      </c>
      <c r="FH34">
        <v>2.6087221009528602E-3</v>
      </c>
      <c r="FI34">
        <v>1</v>
      </c>
      <c r="FJ34">
        <v>1</v>
      </c>
      <c r="FK34">
        <v>2</v>
      </c>
      <c r="FL34" t="s">
        <v>370</v>
      </c>
      <c r="FM34">
        <v>3.0493800000000002</v>
      </c>
      <c r="FN34">
        <v>2.7639300000000002</v>
      </c>
      <c r="FO34">
        <v>7.3265700000000003E-2</v>
      </c>
      <c r="FP34">
        <v>7.8609200000000004E-2</v>
      </c>
      <c r="FQ34">
        <v>0.121964</v>
      </c>
      <c r="FR34">
        <v>0.104174</v>
      </c>
      <c r="FS34">
        <v>28753.8</v>
      </c>
      <c r="FT34">
        <v>22509.4</v>
      </c>
      <c r="FU34">
        <v>29175.200000000001</v>
      </c>
      <c r="FV34">
        <v>23926.5</v>
      </c>
      <c r="FW34">
        <v>33379.699999999997</v>
      </c>
      <c r="FX34">
        <v>31300.9</v>
      </c>
      <c r="FY34">
        <v>41766.199999999997</v>
      </c>
      <c r="FZ34">
        <v>39030.699999999997</v>
      </c>
      <c r="GA34">
        <v>1.9865200000000001</v>
      </c>
      <c r="GB34">
        <v>1.7854000000000001</v>
      </c>
      <c r="GC34">
        <v>4.2632000000000003</v>
      </c>
      <c r="GD34">
        <v>0</v>
      </c>
      <c r="GE34">
        <v>31.985199999999999</v>
      </c>
      <c r="GF34">
        <v>999.9</v>
      </c>
      <c r="GG34">
        <v>39.799999999999997</v>
      </c>
      <c r="GH34">
        <v>41.4</v>
      </c>
      <c r="GI34">
        <v>31.572099999999999</v>
      </c>
      <c r="GJ34">
        <v>31.270499999999998</v>
      </c>
      <c r="GK34">
        <v>34.963900000000002</v>
      </c>
      <c r="GL34">
        <v>1</v>
      </c>
      <c r="GM34">
        <v>0.78901900000000003</v>
      </c>
      <c r="GN34">
        <v>5.0322800000000001</v>
      </c>
      <c r="GO34">
        <v>20.1936</v>
      </c>
      <c r="GP34">
        <v>5.2238800000000003</v>
      </c>
      <c r="GQ34">
        <v>11.9198</v>
      </c>
      <c r="GR34">
        <v>4.9637000000000002</v>
      </c>
      <c r="GS34">
        <v>3.2919999999999998</v>
      </c>
      <c r="GT34">
        <v>9999</v>
      </c>
      <c r="GU34">
        <v>9999</v>
      </c>
      <c r="GV34">
        <v>9999</v>
      </c>
      <c r="GW34">
        <v>996.7</v>
      </c>
      <c r="GX34">
        <v>1.8774999999999999</v>
      </c>
      <c r="GY34">
        <v>1.87591</v>
      </c>
      <c r="GZ34">
        <v>1.87456</v>
      </c>
      <c r="HA34">
        <v>1.87392</v>
      </c>
      <c r="HB34">
        <v>1.8752</v>
      </c>
      <c r="HC34">
        <v>1.87012</v>
      </c>
      <c r="HD34">
        <v>1.8743000000000001</v>
      </c>
      <c r="HE34">
        <v>1.8794299999999999</v>
      </c>
      <c r="HF34">
        <v>0</v>
      </c>
      <c r="HG34">
        <v>0</v>
      </c>
      <c r="HH34">
        <v>0</v>
      </c>
      <c r="HI34">
        <v>0</v>
      </c>
      <c r="HJ34" t="s">
        <v>371</v>
      </c>
      <c r="HK34" t="s">
        <v>372</v>
      </c>
      <c r="HL34" t="s">
        <v>373</v>
      </c>
      <c r="HM34" t="s">
        <v>780</v>
      </c>
      <c r="HN34" t="s">
        <v>780</v>
      </c>
      <c r="HO34" t="s">
        <v>373</v>
      </c>
      <c r="HP34">
        <v>0</v>
      </c>
      <c r="HQ34">
        <v>100</v>
      </c>
      <c r="HR34">
        <v>100</v>
      </c>
      <c r="HS34">
        <v>6.9980000000000002</v>
      </c>
      <c r="HT34">
        <v>1.6115999999999999</v>
      </c>
      <c r="HU34">
        <v>5.7022685592325058</v>
      </c>
      <c r="HV34">
        <v>6.5289834966774643E-3</v>
      </c>
      <c r="HW34">
        <v>-3.637491770542342E-6</v>
      </c>
      <c r="HX34">
        <v>7.2908839589717725E-10</v>
      </c>
      <c r="HY34">
        <v>0.65180479756720433</v>
      </c>
      <c r="HZ34">
        <v>4.1963366034610879E-2</v>
      </c>
      <c r="IA34">
        <v>-4.0001743216473728E-4</v>
      </c>
      <c r="IB34">
        <v>9.9319402524137803E-6</v>
      </c>
      <c r="IC34">
        <v>1</v>
      </c>
      <c r="ID34">
        <v>2008</v>
      </c>
      <c r="IE34">
        <v>1</v>
      </c>
      <c r="IF34">
        <v>25</v>
      </c>
      <c r="IG34">
        <v>4.8</v>
      </c>
      <c r="IH34">
        <v>4.7</v>
      </c>
      <c r="II34">
        <v>0.82031200000000004</v>
      </c>
      <c r="IJ34">
        <v>2.48291</v>
      </c>
      <c r="IK34">
        <v>1.42578</v>
      </c>
      <c r="IL34">
        <v>2.2851599999999999</v>
      </c>
      <c r="IM34">
        <v>1.5478499999999999</v>
      </c>
      <c r="IN34">
        <v>2.3767100000000001</v>
      </c>
      <c r="IO34">
        <v>44.167700000000004</v>
      </c>
      <c r="IP34">
        <v>14.1495</v>
      </c>
      <c r="IQ34">
        <v>18</v>
      </c>
      <c r="IR34">
        <v>583.11500000000001</v>
      </c>
      <c r="IS34">
        <v>436.13200000000001</v>
      </c>
      <c r="IT34">
        <v>24.998100000000001</v>
      </c>
      <c r="IU34">
        <v>36.634799999999998</v>
      </c>
      <c r="IV34">
        <v>29.9999</v>
      </c>
      <c r="IW34">
        <v>36.486499999999999</v>
      </c>
      <c r="IX34">
        <v>36.392400000000002</v>
      </c>
      <c r="IY34">
        <v>16.4206</v>
      </c>
      <c r="IZ34">
        <v>36.570500000000003</v>
      </c>
      <c r="JA34">
        <v>0</v>
      </c>
      <c r="JB34">
        <v>25</v>
      </c>
      <c r="JC34">
        <v>300</v>
      </c>
      <c r="JD34">
        <v>19.994</v>
      </c>
      <c r="JE34">
        <v>97.144599999999997</v>
      </c>
      <c r="JF34">
        <v>99.307299999999998</v>
      </c>
    </row>
    <row r="35" spans="1:266" x14ac:dyDescent="0.2">
      <c r="A35">
        <v>19</v>
      </c>
      <c r="B35">
        <v>1657694989.5</v>
      </c>
      <c r="C35">
        <v>3824.5</v>
      </c>
      <c r="D35" t="s">
        <v>1093</v>
      </c>
      <c r="E35" t="s">
        <v>1094</v>
      </c>
      <c r="F35" t="s">
        <v>366</v>
      </c>
      <c r="H35" t="s">
        <v>394</v>
      </c>
      <c r="I35" t="s">
        <v>403</v>
      </c>
      <c r="J35" t="s">
        <v>1087</v>
      </c>
      <c r="K35">
        <v>1657694989.5</v>
      </c>
      <c r="L35">
        <f t="shared" si="0"/>
        <v>6.5453451438959179E-3</v>
      </c>
      <c r="M35">
        <f t="shared" si="1"/>
        <v>6.5453451438959176</v>
      </c>
      <c r="N35">
        <f t="shared" si="2"/>
        <v>7.2970266691653327</v>
      </c>
      <c r="O35">
        <f t="shared" si="3"/>
        <v>190.691</v>
      </c>
      <c r="P35">
        <f t="shared" si="4"/>
        <v>153.13117099709044</v>
      </c>
      <c r="Q35">
        <f t="shared" si="5"/>
        <v>15.43101222167437</v>
      </c>
      <c r="R35">
        <f t="shared" si="6"/>
        <v>19.215912295343301</v>
      </c>
      <c r="S35">
        <f t="shared" si="7"/>
        <v>0.39369807203242901</v>
      </c>
      <c r="T35">
        <f t="shared" si="8"/>
        <v>1.9100891107521552</v>
      </c>
      <c r="U35">
        <f t="shared" si="9"/>
        <v>0.35355304154603362</v>
      </c>
      <c r="V35">
        <f t="shared" si="10"/>
        <v>0.22423542069807309</v>
      </c>
      <c r="W35">
        <f t="shared" si="11"/>
        <v>241.6985410751208</v>
      </c>
      <c r="X35">
        <f t="shared" si="12"/>
        <v>30.727681448533883</v>
      </c>
      <c r="Y35">
        <f t="shared" si="13"/>
        <v>30.727681448533883</v>
      </c>
      <c r="Z35">
        <f t="shared" si="14"/>
        <v>4.4418022935346748</v>
      </c>
      <c r="AA35">
        <f t="shared" si="15"/>
        <v>58.108123740824269</v>
      </c>
      <c r="AB35">
        <f t="shared" si="16"/>
        <v>2.64181383236969</v>
      </c>
      <c r="AC35">
        <f t="shared" si="17"/>
        <v>4.5463760698121893</v>
      </c>
      <c r="AD35">
        <f t="shared" si="18"/>
        <v>1.7999884611649848</v>
      </c>
      <c r="AE35">
        <f t="shared" si="19"/>
        <v>-288.64972084580995</v>
      </c>
      <c r="AF35">
        <f t="shared" si="20"/>
        <v>42.006116145453923</v>
      </c>
      <c r="AG35">
        <f t="shared" si="21"/>
        <v>4.9351237491779543</v>
      </c>
      <c r="AH35">
        <f t="shared" si="22"/>
        <v>-9.9398760572668721E-3</v>
      </c>
      <c r="AI35">
        <v>0</v>
      </c>
      <c r="AJ35">
        <v>0</v>
      </c>
      <c r="AK35">
        <f t="shared" si="23"/>
        <v>1</v>
      </c>
      <c r="AL35">
        <f t="shared" si="24"/>
        <v>0</v>
      </c>
      <c r="AM35">
        <f t="shared" si="25"/>
        <v>25322.587499895213</v>
      </c>
      <c r="AN35" t="s">
        <v>367</v>
      </c>
      <c r="AO35" t="s">
        <v>367</v>
      </c>
      <c r="AP35">
        <v>0</v>
      </c>
      <c r="AQ35">
        <v>0</v>
      </c>
      <c r="AR35" t="e">
        <f t="shared" si="26"/>
        <v>#DIV/0!</v>
      </c>
      <c r="AS35">
        <v>0</v>
      </c>
      <c r="AT35" t="s">
        <v>367</v>
      </c>
      <c r="AU35" t="s">
        <v>367</v>
      </c>
      <c r="AV35">
        <v>0</v>
      </c>
      <c r="AW35">
        <v>0</v>
      </c>
      <c r="AX35" t="e">
        <f t="shared" si="27"/>
        <v>#DIV/0!</v>
      </c>
      <c r="AY35">
        <v>0.5</v>
      </c>
      <c r="AZ35">
        <f t="shared" si="28"/>
        <v>1261.0092005570575</v>
      </c>
      <c r="BA35">
        <f t="shared" si="29"/>
        <v>7.2970266691653327</v>
      </c>
      <c r="BB35" t="e">
        <f t="shared" si="30"/>
        <v>#DIV/0!</v>
      </c>
      <c r="BC35">
        <f t="shared" si="31"/>
        <v>5.7866561686796833E-3</v>
      </c>
      <c r="BD35" t="e">
        <f t="shared" si="32"/>
        <v>#DIV/0!</v>
      </c>
      <c r="BE35" t="e">
        <f t="shared" si="33"/>
        <v>#DIV/0!</v>
      </c>
      <c r="BF35" t="s">
        <v>367</v>
      </c>
      <c r="BG35">
        <v>0</v>
      </c>
      <c r="BH35" t="e">
        <f t="shared" si="34"/>
        <v>#DIV/0!</v>
      </c>
      <c r="BI35" t="e">
        <f t="shared" si="35"/>
        <v>#DIV/0!</v>
      </c>
      <c r="BJ35" t="e">
        <f t="shared" si="36"/>
        <v>#DIV/0!</v>
      </c>
      <c r="BK35" t="e">
        <f t="shared" si="37"/>
        <v>#DIV/0!</v>
      </c>
      <c r="BL35" t="e">
        <f t="shared" si="38"/>
        <v>#DIV/0!</v>
      </c>
      <c r="BM35" t="e">
        <f t="shared" si="39"/>
        <v>#DIV/0!</v>
      </c>
      <c r="BN35" t="e">
        <f t="shared" si="40"/>
        <v>#DIV/0!</v>
      </c>
      <c r="BO35" t="e">
        <f t="shared" si="41"/>
        <v>#DIV/0!</v>
      </c>
      <c r="BP35" t="s">
        <v>367</v>
      </c>
      <c r="BQ35" t="s">
        <v>367</v>
      </c>
      <c r="BR35" t="s">
        <v>367</v>
      </c>
      <c r="BS35" t="s">
        <v>367</v>
      </c>
      <c r="BT35" t="s">
        <v>367</v>
      </c>
      <c r="BU35" t="s">
        <v>367</v>
      </c>
      <c r="BV35" t="s">
        <v>367</v>
      </c>
      <c r="BW35" t="s">
        <v>367</v>
      </c>
      <c r="BX35" t="s">
        <v>367</v>
      </c>
      <c r="BY35" t="s">
        <v>367</v>
      </c>
      <c r="BZ35" t="s">
        <v>367</v>
      </c>
      <c r="CA35" t="s">
        <v>367</v>
      </c>
      <c r="CB35" t="s">
        <v>367</v>
      </c>
      <c r="CC35" t="s">
        <v>367</v>
      </c>
      <c r="CD35" t="s">
        <v>367</v>
      </c>
      <c r="CE35" t="s">
        <v>367</v>
      </c>
      <c r="CF35" t="s">
        <v>367</v>
      </c>
      <c r="CG35" t="s">
        <v>367</v>
      </c>
      <c r="CH35">
        <f t="shared" si="42"/>
        <v>1499.76</v>
      </c>
      <c r="CI35">
        <f t="shared" si="43"/>
        <v>1261.0092005570575</v>
      </c>
      <c r="CJ35">
        <f t="shared" si="44"/>
        <v>0.84080732954409876</v>
      </c>
      <c r="CK35">
        <f t="shared" si="45"/>
        <v>0.16115814602011042</v>
      </c>
      <c r="CL35">
        <v>6</v>
      </c>
      <c r="CM35">
        <v>0.5</v>
      </c>
      <c r="CN35" t="s">
        <v>368</v>
      </c>
      <c r="CO35">
        <v>2</v>
      </c>
      <c r="CP35">
        <v>1657694989.5</v>
      </c>
      <c r="CQ35">
        <v>190.691</v>
      </c>
      <c r="CR35">
        <v>200.00899999999999</v>
      </c>
      <c r="CS35">
        <v>26.2163</v>
      </c>
      <c r="CT35">
        <v>19.266100000000002</v>
      </c>
      <c r="CU35">
        <v>184.35499999999999</v>
      </c>
      <c r="CV35">
        <v>24.625399999999999</v>
      </c>
      <c r="CW35">
        <v>550.23599999999999</v>
      </c>
      <c r="CX35">
        <v>100.67</v>
      </c>
      <c r="CY35">
        <v>9.9896299999999993E-2</v>
      </c>
      <c r="CZ35">
        <v>31.1356</v>
      </c>
      <c r="DA35">
        <v>39.534199999999998</v>
      </c>
      <c r="DB35">
        <v>999.9</v>
      </c>
      <c r="DC35">
        <v>0</v>
      </c>
      <c r="DD35">
        <v>0</v>
      </c>
      <c r="DE35">
        <v>4996.25</v>
      </c>
      <c r="DF35">
        <v>0</v>
      </c>
      <c r="DG35">
        <v>1900.7</v>
      </c>
      <c r="DH35">
        <v>-9.1903199999999998</v>
      </c>
      <c r="DI35">
        <v>195.95599999999999</v>
      </c>
      <c r="DJ35">
        <v>203.93899999999999</v>
      </c>
      <c r="DK35">
        <v>6.9502100000000002</v>
      </c>
      <c r="DL35">
        <v>200.00899999999999</v>
      </c>
      <c r="DM35">
        <v>19.266100000000002</v>
      </c>
      <c r="DN35">
        <v>2.6392000000000002</v>
      </c>
      <c r="DO35">
        <v>1.9395199999999999</v>
      </c>
      <c r="DP35">
        <v>21.9114</v>
      </c>
      <c r="DQ35">
        <v>16.959</v>
      </c>
      <c r="DR35">
        <v>1499.76</v>
      </c>
      <c r="DS35">
        <v>0.973001</v>
      </c>
      <c r="DT35">
        <v>2.6998600000000001E-2</v>
      </c>
      <c r="DU35">
        <v>0</v>
      </c>
      <c r="DV35">
        <v>709.94799999999998</v>
      </c>
      <c r="DW35">
        <v>4.9993100000000004</v>
      </c>
      <c r="DX35">
        <v>16729.900000000001</v>
      </c>
      <c r="DY35">
        <v>13257.1</v>
      </c>
      <c r="DZ35">
        <v>43.936999999999998</v>
      </c>
      <c r="EA35">
        <v>45.375</v>
      </c>
      <c r="EB35">
        <v>44.311999999999998</v>
      </c>
      <c r="EC35">
        <v>45.125</v>
      </c>
      <c r="ED35">
        <v>45.186999999999998</v>
      </c>
      <c r="EE35">
        <v>1454.4</v>
      </c>
      <c r="EF35">
        <v>40.36</v>
      </c>
      <c r="EG35">
        <v>0</v>
      </c>
      <c r="EH35">
        <v>1550.7000000476839</v>
      </c>
      <c r="EI35">
        <v>0</v>
      </c>
      <c r="EJ35">
        <v>710.09743999999989</v>
      </c>
      <c r="EK35">
        <v>-1.289307695987304</v>
      </c>
      <c r="EL35">
        <v>2633.3692221221122</v>
      </c>
      <c r="EM35">
        <v>16525.472000000002</v>
      </c>
      <c r="EN35">
        <v>15</v>
      </c>
      <c r="EO35">
        <v>1657695013</v>
      </c>
      <c r="EP35" t="s">
        <v>1095</v>
      </c>
      <c r="EQ35">
        <v>1657695013</v>
      </c>
      <c r="ER35">
        <v>1657694612.5</v>
      </c>
      <c r="ES35">
        <v>72</v>
      </c>
      <c r="ET35">
        <v>-0.17599999999999999</v>
      </c>
      <c r="EU35">
        <v>2.9000000000000001E-2</v>
      </c>
      <c r="EV35">
        <v>6.3360000000000003</v>
      </c>
      <c r="EW35">
        <v>1.3859999999999999</v>
      </c>
      <c r="EX35">
        <v>200</v>
      </c>
      <c r="EY35">
        <v>21</v>
      </c>
      <c r="EZ35">
        <v>0.23</v>
      </c>
      <c r="FA35">
        <v>0.01</v>
      </c>
      <c r="FB35">
        <v>-9.1904345000000003</v>
      </c>
      <c r="FC35">
        <v>-0.16403234521577309</v>
      </c>
      <c r="FD35">
        <v>2.2308056610785179E-2</v>
      </c>
      <c r="FE35">
        <v>0</v>
      </c>
      <c r="FF35">
        <v>6.9747690000000002</v>
      </c>
      <c r="FG35">
        <v>-0.23213718574109929</v>
      </c>
      <c r="FH35">
        <v>2.3046887295250919E-2</v>
      </c>
      <c r="FI35">
        <v>1</v>
      </c>
      <c r="FJ35">
        <v>1</v>
      </c>
      <c r="FK35">
        <v>2</v>
      </c>
      <c r="FL35" t="s">
        <v>370</v>
      </c>
      <c r="FM35">
        <v>3.04955</v>
      </c>
      <c r="FN35">
        <v>2.7638199999999999</v>
      </c>
      <c r="FO35">
        <v>5.1224899999999997E-2</v>
      </c>
      <c r="FP35">
        <v>5.5434400000000002E-2</v>
      </c>
      <c r="FQ35">
        <v>0.120227</v>
      </c>
      <c r="FR35">
        <v>0.101314</v>
      </c>
      <c r="FS35">
        <v>29437</v>
      </c>
      <c r="FT35">
        <v>23074.5</v>
      </c>
      <c r="FU35">
        <v>29174</v>
      </c>
      <c r="FV35">
        <v>23925</v>
      </c>
      <c r="FW35">
        <v>33442.199999999997</v>
      </c>
      <c r="FX35">
        <v>31398.2</v>
      </c>
      <c r="FY35">
        <v>41763</v>
      </c>
      <c r="FZ35">
        <v>39028.800000000003</v>
      </c>
      <c r="GA35">
        <v>1.9865200000000001</v>
      </c>
      <c r="GB35">
        <v>1.7821199999999999</v>
      </c>
      <c r="GC35">
        <v>0.47033700000000001</v>
      </c>
      <c r="GD35">
        <v>0</v>
      </c>
      <c r="GE35">
        <v>31.9511</v>
      </c>
      <c r="GF35">
        <v>999.9</v>
      </c>
      <c r="GG35">
        <v>39.5</v>
      </c>
      <c r="GH35">
        <v>41.6</v>
      </c>
      <c r="GI35">
        <v>31.672000000000001</v>
      </c>
      <c r="GJ35">
        <v>31.5505</v>
      </c>
      <c r="GK35">
        <v>34.803699999999999</v>
      </c>
      <c r="GL35">
        <v>1</v>
      </c>
      <c r="GM35">
        <v>0.78986800000000001</v>
      </c>
      <c r="GN35">
        <v>4.9909699999999999</v>
      </c>
      <c r="GO35">
        <v>20.194600000000001</v>
      </c>
      <c r="GP35">
        <v>5.2234299999999996</v>
      </c>
      <c r="GQ35">
        <v>11.9198</v>
      </c>
      <c r="GR35">
        <v>4.9637500000000001</v>
      </c>
      <c r="GS35">
        <v>3.2919999999999998</v>
      </c>
      <c r="GT35">
        <v>9999</v>
      </c>
      <c r="GU35">
        <v>9999</v>
      </c>
      <c r="GV35">
        <v>9999</v>
      </c>
      <c r="GW35">
        <v>996.7</v>
      </c>
      <c r="GX35">
        <v>1.8775599999999999</v>
      </c>
      <c r="GY35">
        <v>1.87592</v>
      </c>
      <c r="GZ35">
        <v>1.8746400000000001</v>
      </c>
      <c r="HA35">
        <v>1.8739300000000001</v>
      </c>
      <c r="HB35">
        <v>1.87527</v>
      </c>
      <c r="HC35">
        <v>1.8701300000000001</v>
      </c>
      <c r="HD35">
        <v>1.87432</v>
      </c>
      <c r="HE35">
        <v>1.8794299999999999</v>
      </c>
      <c r="HF35">
        <v>0</v>
      </c>
      <c r="HG35">
        <v>0</v>
      </c>
      <c r="HH35">
        <v>0</v>
      </c>
      <c r="HI35">
        <v>0</v>
      </c>
      <c r="HJ35" t="s">
        <v>371</v>
      </c>
      <c r="HK35" t="s">
        <v>372</v>
      </c>
      <c r="HL35" t="s">
        <v>373</v>
      </c>
      <c r="HM35" t="s">
        <v>780</v>
      </c>
      <c r="HN35" t="s">
        <v>780</v>
      </c>
      <c r="HO35" t="s">
        <v>373</v>
      </c>
      <c r="HP35">
        <v>0</v>
      </c>
      <c r="HQ35">
        <v>100</v>
      </c>
      <c r="HR35">
        <v>100</v>
      </c>
      <c r="HS35">
        <v>6.3360000000000003</v>
      </c>
      <c r="HT35">
        <v>1.5909</v>
      </c>
      <c r="HU35">
        <v>5.3791483475635982</v>
      </c>
      <c r="HV35">
        <v>6.5289834966774643E-3</v>
      </c>
      <c r="HW35">
        <v>-3.637491770542342E-6</v>
      </c>
      <c r="HX35">
        <v>7.2908839589717725E-10</v>
      </c>
      <c r="HY35">
        <v>0.65180479756720433</v>
      </c>
      <c r="HZ35">
        <v>4.1963366034610879E-2</v>
      </c>
      <c r="IA35">
        <v>-4.0001743216473728E-4</v>
      </c>
      <c r="IB35">
        <v>9.9319402524137803E-6</v>
      </c>
      <c r="IC35">
        <v>1</v>
      </c>
      <c r="ID35">
        <v>2008</v>
      </c>
      <c r="IE35">
        <v>1</v>
      </c>
      <c r="IF35">
        <v>25</v>
      </c>
      <c r="IG35">
        <v>1.3</v>
      </c>
      <c r="IH35">
        <v>6.3</v>
      </c>
      <c r="II35">
        <v>0.59204100000000004</v>
      </c>
      <c r="IJ35">
        <v>2.5061</v>
      </c>
      <c r="IK35">
        <v>1.42578</v>
      </c>
      <c r="IL35">
        <v>2.2851599999999999</v>
      </c>
      <c r="IM35">
        <v>1.5478499999999999</v>
      </c>
      <c r="IN35">
        <v>2.2863799999999999</v>
      </c>
      <c r="IO35">
        <v>44.334200000000003</v>
      </c>
      <c r="IP35">
        <v>14.1233</v>
      </c>
      <c r="IQ35">
        <v>18</v>
      </c>
      <c r="IR35">
        <v>583.14300000000003</v>
      </c>
      <c r="IS35">
        <v>434.17200000000003</v>
      </c>
      <c r="IT35">
        <v>25.001300000000001</v>
      </c>
      <c r="IU35">
        <v>36.635199999999998</v>
      </c>
      <c r="IV35">
        <v>30.0002</v>
      </c>
      <c r="IW35">
        <v>36.489899999999999</v>
      </c>
      <c r="IX35">
        <v>36.396900000000002</v>
      </c>
      <c r="IY35">
        <v>11.8628</v>
      </c>
      <c r="IZ35">
        <v>38.938699999999997</v>
      </c>
      <c r="JA35">
        <v>0</v>
      </c>
      <c r="JB35">
        <v>25</v>
      </c>
      <c r="JC35">
        <v>200</v>
      </c>
      <c r="JD35">
        <v>19.210100000000001</v>
      </c>
      <c r="JE35">
        <v>97.1387</v>
      </c>
      <c r="JF35">
        <v>99.3018</v>
      </c>
    </row>
    <row r="36" spans="1:266" x14ac:dyDescent="0.2">
      <c r="A36">
        <v>20</v>
      </c>
      <c r="B36">
        <v>1657695089</v>
      </c>
      <c r="C36">
        <v>3924</v>
      </c>
      <c r="D36" t="s">
        <v>1096</v>
      </c>
      <c r="E36" t="s">
        <v>1097</v>
      </c>
      <c r="F36" t="s">
        <v>366</v>
      </c>
      <c r="H36" t="s">
        <v>394</v>
      </c>
      <c r="I36" t="s">
        <v>403</v>
      </c>
      <c r="J36" t="s">
        <v>1087</v>
      </c>
      <c r="K36">
        <v>1657695089</v>
      </c>
      <c r="L36">
        <f t="shared" si="0"/>
        <v>6.7483884062345817E-3</v>
      </c>
      <c r="M36">
        <f t="shared" si="1"/>
        <v>6.7483884062345814</v>
      </c>
      <c r="N36">
        <f t="shared" si="2"/>
        <v>1.7604880804298795</v>
      </c>
      <c r="O36">
        <f t="shared" si="3"/>
        <v>97.347999999999999</v>
      </c>
      <c r="P36">
        <f t="shared" si="4"/>
        <v>87.022474466474762</v>
      </c>
      <c r="Q36">
        <f t="shared" si="5"/>
        <v>8.7685431082972176</v>
      </c>
      <c r="R36">
        <f t="shared" si="6"/>
        <v>9.8089618772604013</v>
      </c>
      <c r="S36">
        <f t="shared" si="7"/>
        <v>0.4062889709018872</v>
      </c>
      <c r="T36">
        <f t="shared" si="8"/>
        <v>1.9092553971711876</v>
      </c>
      <c r="U36">
        <f t="shared" si="9"/>
        <v>0.3636669988594835</v>
      </c>
      <c r="V36">
        <f t="shared" si="10"/>
        <v>0.23074756426341481</v>
      </c>
      <c r="W36">
        <f t="shared" si="11"/>
        <v>241.75918907484842</v>
      </c>
      <c r="X36">
        <f t="shared" si="12"/>
        <v>30.676136454108335</v>
      </c>
      <c r="Y36">
        <f t="shared" si="13"/>
        <v>30.676136454108335</v>
      </c>
      <c r="Z36">
        <f t="shared" si="14"/>
        <v>4.4287385549955376</v>
      </c>
      <c r="AA36">
        <f t="shared" si="15"/>
        <v>57.63983231681469</v>
      </c>
      <c r="AB36">
        <f t="shared" si="16"/>
        <v>2.6243920427146503</v>
      </c>
      <c r="AC36">
        <f t="shared" si="17"/>
        <v>4.5530875736934835</v>
      </c>
      <c r="AD36">
        <f t="shared" si="18"/>
        <v>1.8043465122808873</v>
      </c>
      <c r="AE36">
        <f t="shared" si="19"/>
        <v>-297.60392871494503</v>
      </c>
      <c r="AF36">
        <f t="shared" si="20"/>
        <v>49.959332256202266</v>
      </c>
      <c r="AG36">
        <f t="shared" si="21"/>
        <v>5.8713349691569157</v>
      </c>
      <c r="AH36">
        <f t="shared" si="22"/>
        <v>-1.4072414737420047E-2</v>
      </c>
      <c r="AI36">
        <v>0</v>
      </c>
      <c r="AJ36">
        <v>0</v>
      </c>
      <c r="AK36">
        <f t="shared" si="23"/>
        <v>1</v>
      </c>
      <c r="AL36">
        <f t="shared" si="24"/>
        <v>0</v>
      </c>
      <c r="AM36">
        <f t="shared" si="25"/>
        <v>25300.076342540127</v>
      </c>
      <c r="AN36" t="s">
        <v>367</v>
      </c>
      <c r="AO36" t="s">
        <v>367</v>
      </c>
      <c r="AP36">
        <v>0</v>
      </c>
      <c r="AQ36">
        <v>0</v>
      </c>
      <c r="AR36" t="e">
        <f t="shared" si="26"/>
        <v>#DIV/0!</v>
      </c>
      <c r="AS36">
        <v>0</v>
      </c>
      <c r="AT36" t="s">
        <v>367</v>
      </c>
      <c r="AU36" t="s">
        <v>367</v>
      </c>
      <c r="AV36">
        <v>0</v>
      </c>
      <c r="AW36">
        <v>0</v>
      </c>
      <c r="AX36" t="e">
        <f t="shared" si="27"/>
        <v>#DIV/0!</v>
      </c>
      <c r="AY36">
        <v>0.5</v>
      </c>
      <c r="AZ36">
        <f t="shared" si="28"/>
        <v>1261.3284005569162</v>
      </c>
      <c r="BA36">
        <f t="shared" si="29"/>
        <v>1.7604880804298795</v>
      </c>
      <c r="BB36" t="e">
        <f t="shared" si="30"/>
        <v>#DIV/0!</v>
      </c>
      <c r="BC36">
        <f t="shared" si="31"/>
        <v>1.3957412515666567E-3</v>
      </c>
      <c r="BD36" t="e">
        <f t="shared" si="32"/>
        <v>#DIV/0!</v>
      </c>
      <c r="BE36" t="e">
        <f t="shared" si="33"/>
        <v>#DIV/0!</v>
      </c>
      <c r="BF36" t="s">
        <v>367</v>
      </c>
      <c r="BG36">
        <v>0</v>
      </c>
      <c r="BH36" t="e">
        <f t="shared" si="34"/>
        <v>#DIV/0!</v>
      </c>
      <c r="BI36" t="e">
        <f t="shared" si="35"/>
        <v>#DIV/0!</v>
      </c>
      <c r="BJ36" t="e">
        <f t="shared" si="36"/>
        <v>#DIV/0!</v>
      </c>
      <c r="BK36" t="e">
        <f t="shared" si="37"/>
        <v>#DIV/0!</v>
      </c>
      <c r="BL36" t="e">
        <f t="shared" si="38"/>
        <v>#DIV/0!</v>
      </c>
      <c r="BM36" t="e">
        <f t="shared" si="39"/>
        <v>#DIV/0!</v>
      </c>
      <c r="BN36" t="e">
        <f t="shared" si="40"/>
        <v>#DIV/0!</v>
      </c>
      <c r="BO36" t="e">
        <f t="shared" si="41"/>
        <v>#DIV/0!</v>
      </c>
      <c r="BP36" t="s">
        <v>367</v>
      </c>
      <c r="BQ36" t="s">
        <v>367</v>
      </c>
      <c r="BR36" t="s">
        <v>367</v>
      </c>
      <c r="BS36" t="s">
        <v>367</v>
      </c>
      <c r="BT36" t="s">
        <v>367</v>
      </c>
      <c r="BU36" t="s">
        <v>367</v>
      </c>
      <c r="BV36" t="s">
        <v>367</v>
      </c>
      <c r="BW36" t="s">
        <v>367</v>
      </c>
      <c r="BX36" t="s">
        <v>367</v>
      </c>
      <c r="BY36" t="s">
        <v>367</v>
      </c>
      <c r="BZ36" t="s">
        <v>367</v>
      </c>
      <c r="CA36" t="s">
        <v>367</v>
      </c>
      <c r="CB36" t="s">
        <v>367</v>
      </c>
      <c r="CC36" t="s">
        <v>367</v>
      </c>
      <c r="CD36" t="s">
        <v>367</v>
      </c>
      <c r="CE36" t="s">
        <v>367</v>
      </c>
      <c r="CF36" t="s">
        <v>367</v>
      </c>
      <c r="CG36" t="s">
        <v>367</v>
      </c>
      <c r="CH36">
        <f t="shared" si="42"/>
        <v>1500.14</v>
      </c>
      <c r="CI36">
        <f t="shared" si="43"/>
        <v>1261.3284005569162</v>
      </c>
      <c r="CJ36">
        <f t="shared" si="44"/>
        <v>0.84080712503960708</v>
      </c>
      <c r="CK36">
        <f t="shared" si="45"/>
        <v>0.16115775132644181</v>
      </c>
      <c r="CL36">
        <v>6</v>
      </c>
      <c r="CM36">
        <v>0.5</v>
      </c>
      <c r="CN36" t="s">
        <v>368</v>
      </c>
      <c r="CO36">
        <v>2</v>
      </c>
      <c r="CP36">
        <v>1657695089</v>
      </c>
      <c r="CQ36">
        <v>97.347999999999999</v>
      </c>
      <c r="CR36">
        <v>99.984999999999999</v>
      </c>
      <c r="CS36">
        <v>26.045500000000001</v>
      </c>
      <c r="CT36">
        <v>18.875900000000001</v>
      </c>
      <c r="CU36">
        <v>91.494</v>
      </c>
      <c r="CV36">
        <v>24.461200000000002</v>
      </c>
      <c r="CW36">
        <v>550.04100000000005</v>
      </c>
      <c r="CX36">
        <v>100.66200000000001</v>
      </c>
      <c r="CY36">
        <v>9.9822300000000003E-2</v>
      </c>
      <c r="CZ36">
        <v>31.1615</v>
      </c>
      <c r="DA36">
        <v>999.9</v>
      </c>
      <c r="DB36">
        <v>999.9</v>
      </c>
      <c r="DC36">
        <v>0</v>
      </c>
      <c r="DD36">
        <v>0</v>
      </c>
      <c r="DE36">
        <v>4993.12</v>
      </c>
      <c r="DF36">
        <v>0</v>
      </c>
      <c r="DG36">
        <v>2010.05</v>
      </c>
      <c r="DH36">
        <v>-2.72038</v>
      </c>
      <c r="DI36">
        <v>99.865600000000001</v>
      </c>
      <c r="DJ36">
        <v>101.90900000000001</v>
      </c>
      <c r="DK36">
        <v>7.1695799999999998</v>
      </c>
      <c r="DL36">
        <v>99.984999999999999</v>
      </c>
      <c r="DM36">
        <v>18.875900000000001</v>
      </c>
      <c r="DN36">
        <v>2.6217800000000002</v>
      </c>
      <c r="DO36">
        <v>1.90008</v>
      </c>
      <c r="DP36">
        <v>21.802900000000001</v>
      </c>
      <c r="DQ36">
        <v>16.635400000000001</v>
      </c>
      <c r="DR36">
        <v>1500.14</v>
      </c>
      <c r="DS36">
        <v>0.97300600000000004</v>
      </c>
      <c r="DT36">
        <v>2.69935E-2</v>
      </c>
      <c r="DU36">
        <v>0</v>
      </c>
      <c r="DV36">
        <v>718.43</v>
      </c>
      <c r="DW36">
        <v>4.9993100000000004</v>
      </c>
      <c r="DX36">
        <v>17354.3</v>
      </c>
      <c r="DY36">
        <v>13260.5</v>
      </c>
      <c r="DZ36">
        <v>43.875</v>
      </c>
      <c r="EA36">
        <v>45.375</v>
      </c>
      <c r="EB36">
        <v>44.25</v>
      </c>
      <c r="EC36">
        <v>45.125</v>
      </c>
      <c r="ED36">
        <v>45.125</v>
      </c>
      <c r="EE36">
        <v>1454.78</v>
      </c>
      <c r="EF36">
        <v>40.36</v>
      </c>
      <c r="EG36">
        <v>0</v>
      </c>
      <c r="EH36">
        <v>1650.2999999523161</v>
      </c>
      <c r="EI36">
        <v>0</v>
      </c>
      <c r="EJ36">
        <v>717.98967999999991</v>
      </c>
      <c r="EK36">
        <v>1.178076916710008</v>
      </c>
      <c r="EL36">
        <v>1034.5692302380351</v>
      </c>
      <c r="EM36">
        <v>17233.732</v>
      </c>
      <c r="EN36">
        <v>15</v>
      </c>
      <c r="EO36">
        <v>1657695116</v>
      </c>
      <c r="EP36" t="s">
        <v>1098</v>
      </c>
      <c r="EQ36">
        <v>1657695116</v>
      </c>
      <c r="ER36">
        <v>1657694612.5</v>
      </c>
      <c r="ES36">
        <v>73</v>
      </c>
      <c r="ET36">
        <v>6.8000000000000005E-2</v>
      </c>
      <c r="EU36">
        <v>2.9000000000000001E-2</v>
      </c>
      <c r="EV36">
        <v>5.8540000000000001</v>
      </c>
      <c r="EW36">
        <v>1.3859999999999999</v>
      </c>
      <c r="EX36">
        <v>100</v>
      </c>
      <c r="EY36">
        <v>21</v>
      </c>
      <c r="EZ36">
        <v>0.22</v>
      </c>
      <c r="FA36">
        <v>0.01</v>
      </c>
      <c r="FB36">
        <v>-2.7900334999999998</v>
      </c>
      <c r="FC36">
        <v>8.2957598499060717E-2</v>
      </c>
      <c r="FD36">
        <v>2.7944557927260159E-2</v>
      </c>
      <c r="FE36">
        <v>1</v>
      </c>
      <c r="FF36">
        <v>7.1478020000000004</v>
      </c>
      <c r="FG36">
        <v>-6.7146866791752371E-2</v>
      </c>
      <c r="FH36">
        <v>2.0046907018290861E-2</v>
      </c>
      <c r="FI36">
        <v>1</v>
      </c>
      <c r="FJ36">
        <v>2</v>
      </c>
      <c r="FK36">
        <v>2</v>
      </c>
      <c r="FL36" t="s">
        <v>382</v>
      </c>
      <c r="FM36">
        <v>3.0490200000000001</v>
      </c>
      <c r="FN36">
        <v>2.7637299999999998</v>
      </c>
      <c r="FO36">
        <v>2.6332499999999998E-2</v>
      </c>
      <c r="FP36">
        <v>2.88829E-2</v>
      </c>
      <c r="FQ36">
        <v>0.11964900000000001</v>
      </c>
      <c r="FR36">
        <v>9.9844799999999997E-2</v>
      </c>
      <c r="FS36">
        <v>30205.599999999999</v>
      </c>
      <c r="FT36">
        <v>23720.5</v>
      </c>
      <c r="FU36">
        <v>29170.7</v>
      </c>
      <c r="FV36">
        <v>23922.7</v>
      </c>
      <c r="FW36">
        <v>33458.1</v>
      </c>
      <c r="FX36">
        <v>31445.599999999999</v>
      </c>
      <c r="FY36">
        <v>41756.699999999997</v>
      </c>
      <c r="FZ36">
        <v>39025.1</v>
      </c>
      <c r="GA36">
        <v>1.98647</v>
      </c>
      <c r="GB36">
        <v>1.77895</v>
      </c>
      <c r="GC36">
        <v>0</v>
      </c>
      <c r="GD36">
        <v>0</v>
      </c>
      <c r="GE36">
        <v>31.972000000000001</v>
      </c>
      <c r="GF36">
        <v>999.9</v>
      </c>
      <c r="GG36">
        <v>39.200000000000003</v>
      </c>
      <c r="GH36">
        <v>41.9</v>
      </c>
      <c r="GI36">
        <v>31.933900000000001</v>
      </c>
      <c r="GJ36">
        <v>31.650500000000001</v>
      </c>
      <c r="GK36">
        <v>35.628999999999998</v>
      </c>
      <c r="GL36">
        <v>1</v>
      </c>
      <c r="GM36">
        <v>0.79476599999999997</v>
      </c>
      <c r="GN36">
        <v>5.0506500000000001</v>
      </c>
      <c r="GO36">
        <v>20.192900000000002</v>
      </c>
      <c r="GP36">
        <v>5.2229799999999997</v>
      </c>
      <c r="GQ36">
        <v>11.919499999999999</v>
      </c>
      <c r="GR36">
        <v>4.9637500000000001</v>
      </c>
      <c r="GS36">
        <v>3.2919999999999998</v>
      </c>
      <c r="GT36">
        <v>9999</v>
      </c>
      <c r="GU36">
        <v>9999</v>
      </c>
      <c r="GV36">
        <v>9999</v>
      </c>
      <c r="GW36">
        <v>996.8</v>
      </c>
      <c r="GX36">
        <v>1.87757</v>
      </c>
      <c r="GY36">
        <v>1.87592</v>
      </c>
      <c r="GZ36">
        <v>1.87466</v>
      </c>
      <c r="HA36">
        <v>1.8739300000000001</v>
      </c>
      <c r="HB36">
        <v>1.87527</v>
      </c>
      <c r="HC36">
        <v>1.87012</v>
      </c>
      <c r="HD36">
        <v>1.8743399999999999</v>
      </c>
      <c r="HE36">
        <v>1.8794299999999999</v>
      </c>
      <c r="HF36">
        <v>0</v>
      </c>
      <c r="HG36">
        <v>0</v>
      </c>
      <c r="HH36">
        <v>0</v>
      </c>
      <c r="HI36">
        <v>0</v>
      </c>
      <c r="HJ36" t="s">
        <v>371</v>
      </c>
      <c r="HK36" t="s">
        <v>372</v>
      </c>
      <c r="HL36" t="s">
        <v>373</v>
      </c>
      <c r="HM36" t="s">
        <v>780</v>
      </c>
      <c r="HN36" t="s">
        <v>780</v>
      </c>
      <c r="HO36" t="s">
        <v>373</v>
      </c>
      <c r="HP36">
        <v>0</v>
      </c>
      <c r="HQ36">
        <v>100</v>
      </c>
      <c r="HR36">
        <v>100</v>
      </c>
      <c r="HS36">
        <v>5.8540000000000001</v>
      </c>
      <c r="HT36">
        <v>1.5843</v>
      </c>
      <c r="HU36">
        <v>5.2030777294061767</v>
      </c>
      <c r="HV36">
        <v>6.5289834966774643E-3</v>
      </c>
      <c r="HW36">
        <v>-3.637491770542342E-6</v>
      </c>
      <c r="HX36">
        <v>7.2908839589717725E-10</v>
      </c>
      <c r="HY36">
        <v>0.65180479756720433</v>
      </c>
      <c r="HZ36">
        <v>4.1963366034610879E-2</v>
      </c>
      <c r="IA36">
        <v>-4.0001743216473728E-4</v>
      </c>
      <c r="IB36">
        <v>9.9319402524137803E-6</v>
      </c>
      <c r="IC36">
        <v>1</v>
      </c>
      <c r="ID36">
        <v>2008</v>
      </c>
      <c r="IE36">
        <v>1</v>
      </c>
      <c r="IF36">
        <v>25</v>
      </c>
      <c r="IG36">
        <v>1.3</v>
      </c>
      <c r="IH36">
        <v>7.9</v>
      </c>
      <c r="II36">
        <v>0.35644500000000001</v>
      </c>
      <c r="IJ36">
        <v>2.5134300000000001</v>
      </c>
      <c r="IK36">
        <v>1.42578</v>
      </c>
      <c r="IL36">
        <v>2.2839399999999999</v>
      </c>
      <c r="IM36">
        <v>1.5478499999999999</v>
      </c>
      <c r="IN36">
        <v>2.4230999999999998</v>
      </c>
      <c r="IO36">
        <v>44.501399999999997</v>
      </c>
      <c r="IP36">
        <v>14.1233</v>
      </c>
      <c r="IQ36">
        <v>18</v>
      </c>
      <c r="IR36">
        <v>583.37</v>
      </c>
      <c r="IS36">
        <v>432.464</v>
      </c>
      <c r="IT36">
        <v>25.002099999999999</v>
      </c>
      <c r="IU36">
        <v>36.676000000000002</v>
      </c>
      <c r="IV36">
        <v>30.000499999999999</v>
      </c>
      <c r="IW36">
        <v>36.5214</v>
      </c>
      <c r="IX36">
        <v>36.430500000000002</v>
      </c>
      <c r="IY36">
        <v>7.1653500000000001</v>
      </c>
      <c r="IZ36">
        <v>40.373100000000001</v>
      </c>
      <c r="JA36">
        <v>0</v>
      </c>
      <c r="JB36">
        <v>25</v>
      </c>
      <c r="JC36">
        <v>100</v>
      </c>
      <c r="JD36">
        <v>18.7818</v>
      </c>
      <c r="JE36">
        <v>97.125399999999999</v>
      </c>
      <c r="JF36">
        <v>99.292400000000001</v>
      </c>
    </row>
    <row r="37" spans="1:266" x14ac:dyDescent="0.2">
      <c r="A37">
        <v>21</v>
      </c>
      <c r="B37">
        <v>1657695192</v>
      </c>
      <c r="C37">
        <v>4027</v>
      </c>
      <c r="D37" t="s">
        <v>1099</v>
      </c>
      <c r="E37" t="s">
        <v>1100</v>
      </c>
      <c r="F37" t="s">
        <v>366</v>
      </c>
      <c r="H37" t="s">
        <v>394</v>
      </c>
      <c r="I37" t="s">
        <v>403</v>
      </c>
      <c r="J37" t="s">
        <v>1087</v>
      </c>
      <c r="K37">
        <v>1657695192</v>
      </c>
      <c r="L37">
        <f t="shared" si="0"/>
        <v>6.751677578792031E-3</v>
      </c>
      <c r="M37">
        <f t="shared" si="1"/>
        <v>6.7516775787920311</v>
      </c>
      <c r="N37">
        <f t="shared" si="2"/>
        <v>-1.0818870757762429</v>
      </c>
      <c r="O37">
        <f t="shared" si="3"/>
        <v>50.809800000000003</v>
      </c>
      <c r="P37">
        <f t="shared" si="4"/>
        <v>53.942331620527668</v>
      </c>
      <c r="Q37">
        <f t="shared" si="5"/>
        <v>5.4351807320435785</v>
      </c>
      <c r="R37">
        <f t="shared" si="6"/>
        <v>5.1195496683702002</v>
      </c>
      <c r="S37">
        <f t="shared" si="7"/>
        <v>0.40965280509614299</v>
      </c>
      <c r="T37">
        <f t="shared" si="8"/>
        <v>1.9092202191663044</v>
      </c>
      <c r="U37">
        <f t="shared" si="9"/>
        <v>0.36636158713285738</v>
      </c>
      <c r="V37">
        <f t="shared" si="10"/>
        <v>0.23248313338879373</v>
      </c>
      <c r="W37">
        <f t="shared" si="11"/>
        <v>241.74642107490573</v>
      </c>
      <c r="X37">
        <f t="shared" si="12"/>
        <v>30.755197451913066</v>
      </c>
      <c r="Y37">
        <f t="shared" si="13"/>
        <v>30.755197451913066</v>
      </c>
      <c r="Z37">
        <f t="shared" si="14"/>
        <v>4.4487897765405142</v>
      </c>
      <c r="AA37">
        <f t="shared" si="15"/>
        <v>58.097806865245779</v>
      </c>
      <c r="AB37">
        <f t="shared" si="16"/>
        <v>2.6573801733864002</v>
      </c>
      <c r="AC37">
        <f t="shared" si="17"/>
        <v>4.5739767415834249</v>
      </c>
      <c r="AD37">
        <f t="shared" si="18"/>
        <v>1.791409603154114</v>
      </c>
      <c r="AE37">
        <f t="shared" si="19"/>
        <v>-297.74898122472854</v>
      </c>
      <c r="AF37">
        <f t="shared" si="20"/>
        <v>50.096235092069797</v>
      </c>
      <c r="AG37">
        <f t="shared" si="21"/>
        <v>5.892167446907119</v>
      </c>
      <c r="AH37">
        <f t="shared" si="22"/>
        <v>-1.4157610845906277E-2</v>
      </c>
      <c r="AI37">
        <v>0</v>
      </c>
      <c r="AJ37">
        <v>0</v>
      </c>
      <c r="AK37">
        <f t="shared" si="23"/>
        <v>1</v>
      </c>
      <c r="AL37">
        <f t="shared" si="24"/>
        <v>0</v>
      </c>
      <c r="AM37">
        <f t="shared" si="25"/>
        <v>25292.636646773743</v>
      </c>
      <c r="AN37" t="s">
        <v>367</v>
      </c>
      <c r="AO37" t="s">
        <v>367</v>
      </c>
      <c r="AP37">
        <v>0</v>
      </c>
      <c r="AQ37">
        <v>0</v>
      </c>
      <c r="AR37" t="e">
        <f t="shared" si="26"/>
        <v>#DIV/0!</v>
      </c>
      <c r="AS37">
        <v>0</v>
      </c>
      <c r="AT37" t="s">
        <v>367</v>
      </c>
      <c r="AU37" t="s">
        <v>367</v>
      </c>
      <c r="AV37">
        <v>0</v>
      </c>
      <c r="AW37">
        <v>0</v>
      </c>
      <c r="AX37" t="e">
        <f t="shared" si="27"/>
        <v>#DIV/0!</v>
      </c>
      <c r="AY37">
        <v>0.5</v>
      </c>
      <c r="AZ37">
        <f t="shared" si="28"/>
        <v>1261.2612005569461</v>
      </c>
      <c r="BA37">
        <f t="shared" si="29"/>
        <v>-1.0818870757762429</v>
      </c>
      <c r="BB37" t="e">
        <f t="shared" si="30"/>
        <v>#DIV/0!</v>
      </c>
      <c r="BC37">
        <f t="shared" si="31"/>
        <v>-8.5778193707893708E-4</v>
      </c>
      <c r="BD37" t="e">
        <f t="shared" si="32"/>
        <v>#DIV/0!</v>
      </c>
      <c r="BE37" t="e">
        <f t="shared" si="33"/>
        <v>#DIV/0!</v>
      </c>
      <c r="BF37" t="s">
        <v>367</v>
      </c>
      <c r="BG37">
        <v>0</v>
      </c>
      <c r="BH37" t="e">
        <f t="shared" si="34"/>
        <v>#DIV/0!</v>
      </c>
      <c r="BI37" t="e">
        <f t="shared" si="35"/>
        <v>#DIV/0!</v>
      </c>
      <c r="BJ37" t="e">
        <f t="shared" si="36"/>
        <v>#DIV/0!</v>
      </c>
      <c r="BK37" t="e">
        <f t="shared" si="37"/>
        <v>#DIV/0!</v>
      </c>
      <c r="BL37" t="e">
        <f t="shared" si="38"/>
        <v>#DIV/0!</v>
      </c>
      <c r="BM37" t="e">
        <f t="shared" si="39"/>
        <v>#DIV/0!</v>
      </c>
      <c r="BN37" t="e">
        <f t="shared" si="40"/>
        <v>#DIV/0!</v>
      </c>
      <c r="BO37" t="e">
        <f t="shared" si="41"/>
        <v>#DIV/0!</v>
      </c>
      <c r="BP37" t="s">
        <v>367</v>
      </c>
      <c r="BQ37" t="s">
        <v>367</v>
      </c>
      <c r="BR37" t="s">
        <v>367</v>
      </c>
      <c r="BS37" t="s">
        <v>367</v>
      </c>
      <c r="BT37" t="s">
        <v>367</v>
      </c>
      <c r="BU37" t="s">
        <v>367</v>
      </c>
      <c r="BV37" t="s">
        <v>367</v>
      </c>
      <c r="BW37" t="s">
        <v>367</v>
      </c>
      <c r="BX37" t="s">
        <v>367</v>
      </c>
      <c r="BY37" t="s">
        <v>367</v>
      </c>
      <c r="BZ37" t="s">
        <v>367</v>
      </c>
      <c r="CA37" t="s">
        <v>367</v>
      </c>
      <c r="CB37" t="s">
        <v>367</v>
      </c>
      <c r="CC37" t="s">
        <v>367</v>
      </c>
      <c r="CD37" t="s">
        <v>367</v>
      </c>
      <c r="CE37" t="s">
        <v>367</v>
      </c>
      <c r="CF37" t="s">
        <v>367</v>
      </c>
      <c r="CG37" t="s">
        <v>367</v>
      </c>
      <c r="CH37">
        <f t="shared" si="42"/>
        <v>1500.06</v>
      </c>
      <c r="CI37">
        <f t="shared" si="43"/>
        <v>1261.2612005569461</v>
      </c>
      <c r="CJ37">
        <f t="shared" si="44"/>
        <v>0.84080716808457401</v>
      </c>
      <c r="CK37">
        <f t="shared" si="45"/>
        <v>0.1611578344032277</v>
      </c>
      <c r="CL37">
        <v>6</v>
      </c>
      <c r="CM37">
        <v>0.5</v>
      </c>
      <c r="CN37" t="s">
        <v>368</v>
      </c>
      <c r="CO37">
        <v>2</v>
      </c>
      <c r="CP37">
        <v>1657695192</v>
      </c>
      <c r="CQ37">
        <v>50.809800000000003</v>
      </c>
      <c r="CR37">
        <v>50.003900000000002</v>
      </c>
      <c r="CS37">
        <v>26.3736</v>
      </c>
      <c r="CT37">
        <v>19.203299999999999</v>
      </c>
      <c r="CU37">
        <v>45.035800000000002</v>
      </c>
      <c r="CV37">
        <v>24.776599999999998</v>
      </c>
      <c r="CW37">
        <v>550.07000000000005</v>
      </c>
      <c r="CX37">
        <v>100.65900000000001</v>
      </c>
      <c r="CY37">
        <v>0.10009899999999999</v>
      </c>
      <c r="CZ37">
        <v>31.241900000000001</v>
      </c>
      <c r="DA37">
        <v>999.9</v>
      </c>
      <c r="DB37">
        <v>999.9</v>
      </c>
      <c r="DC37">
        <v>0</v>
      </c>
      <c r="DD37">
        <v>0</v>
      </c>
      <c r="DE37">
        <v>4993.12</v>
      </c>
      <c r="DF37">
        <v>0</v>
      </c>
      <c r="DG37">
        <v>1825.43</v>
      </c>
      <c r="DH37">
        <v>0.58972199999999997</v>
      </c>
      <c r="DI37">
        <v>51.964100000000002</v>
      </c>
      <c r="DJ37">
        <v>50.982900000000001</v>
      </c>
      <c r="DK37">
        <v>7.1703000000000001</v>
      </c>
      <c r="DL37">
        <v>50.003900000000002</v>
      </c>
      <c r="DM37">
        <v>19.203299999999999</v>
      </c>
      <c r="DN37">
        <v>2.6547399999999999</v>
      </c>
      <c r="DO37">
        <v>1.9329799999999999</v>
      </c>
      <c r="DP37">
        <v>22.0076</v>
      </c>
      <c r="DQ37">
        <v>16.905799999999999</v>
      </c>
      <c r="DR37">
        <v>1500.06</v>
      </c>
      <c r="DS37">
        <v>0.97300600000000004</v>
      </c>
      <c r="DT37">
        <v>2.69935E-2</v>
      </c>
      <c r="DU37">
        <v>0</v>
      </c>
      <c r="DV37">
        <v>725.58600000000001</v>
      </c>
      <c r="DW37">
        <v>4.9993100000000004</v>
      </c>
      <c r="DX37">
        <v>17071.5</v>
      </c>
      <c r="DY37">
        <v>13259.8</v>
      </c>
      <c r="DZ37">
        <v>43.936999999999998</v>
      </c>
      <c r="EA37">
        <v>45.375</v>
      </c>
      <c r="EB37">
        <v>44.311999999999998</v>
      </c>
      <c r="EC37">
        <v>45.25</v>
      </c>
      <c r="ED37">
        <v>45.186999999999998</v>
      </c>
      <c r="EE37">
        <v>1454.7</v>
      </c>
      <c r="EF37">
        <v>40.36</v>
      </c>
      <c r="EG37">
        <v>0</v>
      </c>
      <c r="EH37">
        <v>1753.5</v>
      </c>
      <c r="EI37">
        <v>0</v>
      </c>
      <c r="EJ37">
        <v>725.62524000000008</v>
      </c>
      <c r="EK37">
        <v>1.877461536482208</v>
      </c>
      <c r="EL37">
        <v>3337.384615485536</v>
      </c>
      <c r="EM37">
        <v>16666.804</v>
      </c>
      <c r="EN37">
        <v>15</v>
      </c>
      <c r="EO37">
        <v>1657695215.5</v>
      </c>
      <c r="EP37" t="s">
        <v>1101</v>
      </c>
      <c r="EQ37">
        <v>1657695215.5</v>
      </c>
      <c r="ER37">
        <v>1657694612.5</v>
      </c>
      <c r="ES37">
        <v>74</v>
      </c>
      <c r="ET37">
        <v>0.222</v>
      </c>
      <c r="EU37">
        <v>2.9000000000000001E-2</v>
      </c>
      <c r="EV37">
        <v>5.774</v>
      </c>
      <c r="EW37">
        <v>1.3859999999999999</v>
      </c>
      <c r="EX37">
        <v>50</v>
      </c>
      <c r="EY37">
        <v>21</v>
      </c>
      <c r="EZ37">
        <v>0.3</v>
      </c>
      <c r="FA37">
        <v>0.01</v>
      </c>
      <c r="FB37">
        <v>0.57533285365853659</v>
      </c>
      <c r="FC37">
        <v>0.10261348432055729</v>
      </c>
      <c r="FD37">
        <v>2.8931218580694969E-2</v>
      </c>
      <c r="FE37">
        <v>0</v>
      </c>
      <c r="FF37">
        <v>7.1786880487804883</v>
      </c>
      <c r="FG37">
        <v>7.0099442508725435E-2</v>
      </c>
      <c r="FH37">
        <v>1.540869159534794E-2</v>
      </c>
      <c r="FI37">
        <v>1</v>
      </c>
      <c r="FJ37">
        <v>1</v>
      </c>
      <c r="FK37">
        <v>2</v>
      </c>
      <c r="FL37" t="s">
        <v>370</v>
      </c>
      <c r="FM37">
        <v>3.0489799999999998</v>
      </c>
      <c r="FN37">
        <v>2.7640099999999999</v>
      </c>
      <c r="FO37">
        <v>1.30335E-2</v>
      </c>
      <c r="FP37">
        <v>1.45568E-2</v>
      </c>
      <c r="FQ37">
        <v>0.120703</v>
      </c>
      <c r="FR37">
        <v>0.101049</v>
      </c>
      <c r="FS37">
        <v>30612.7</v>
      </c>
      <c r="FT37">
        <v>24067.3</v>
      </c>
      <c r="FU37">
        <v>29166.2</v>
      </c>
      <c r="FV37">
        <v>23920.2</v>
      </c>
      <c r="FW37">
        <v>33411.699999999997</v>
      </c>
      <c r="FX37">
        <v>31399.8</v>
      </c>
      <c r="FY37">
        <v>41748.9</v>
      </c>
      <c r="FZ37">
        <v>39020.9</v>
      </c>
      <c r="GA37">
        <v>1.9855499999999999</v>
      </c>
      <c r="GB37">
        <v>1.77695</v>
      </c>
      <c r="GC37">
        <v>0</v>
      </c>
      <c r="GD37">
        <v>0</v>
      </c>
      <c r="GE37">
        <v>32.093299999999999</v>
      </c>
      <c r="GF37">
        <v>999.9</v>
      </c>
      <c r="GG37">
        <v>38.9</v>
      </c>
      <c r="GH37">
        <v>42.2</v>
      </c>
      <c r="GI37">
        <v>32.195500000000003</v>
      </c>
      <c r="GJ37">
        <v>31.6005</v>
      </c>
      <c r="GK37">
        <v>35.733199999999997</v>
      </c>
      <c r="GL37">
        <v>1</v>
      </c>
      <c r="GM37">
        <v>0.80196900000000004</v>
      </c>
      <c r="GN37">
        <v>5.1863000000000001</v>
      </c>
      <c r="GO37">
        <v>20.189299999999999</v>
      </c>
      <c r="GP37">
        <v>5.2231300000000003</v>
      </c>
      <c r="GQ37">
        <v>11.92</v>
      </c>
      <c r="GR37">
        <v>4.9635999999999996</v>
      </c>
      <c r="GS37">
        <v>3.2919999999999998</v>
      </c>
      <c r="GT37">
        <v>9999</v>
      </c>
      <c r="GU37">
        <v>9999</v>
      </c>
      <c r="GV37">
        <v>9999</v>
      </c>
      <c r="GW37">
        <v>996.8</v>
      </c>
      <c r="GX37">
        <v>1.8775900000000001</v>
      </c>
      <c r="GY37">
        <v>1.87592</v>
      </c>
      <c r="GZ37">
        <v>1.8746499999999999</v>
      </c>
      <c r="HA37">
        <v>1.8739300000000001</v>
      </c>
      <c r="HB37">
        <v>1.87527</v>
      </c>
      <c r="HC37">
        <v>1.8701700000000001</v>
      </c>
      <c r="HD37">
        <v>1.87436</v>
      </c>
      <c r="HE37">
        <v>1.87944</v>
      </c>
      <c r="HF37">
        <v>0</v>
      </c>
      <c r="HG37">
        <v>0</v>
      </c>
      <c r="HH37">
        <v>0</v>
      </c>
      <c r="HI37">
        <v>0</v>
      </c>
      <c r="HJ37" t="s">
        <v>371</v>
      </c>
      <c r="HK37" t="s">
        <v>372</v>
      </c>
      <c r="HL37" t="s">
        <v>373</v>
      </c>
      <c r="HM37" t="s">
        <v>780</v>
      </c>
      <c r="HN37" t="s">
        <v>780</v>
      </c>
      <c r="HO37" t="s">
        <v>373</v>
      </c>
      <c r="HP37">
        <v>0</v>
      </c>
      <c r="HQ37">
        <v>100</v>
      </c>
      <c r="HR37">
        <v>100</v>
      </c>
      <c r="HS37">
        <v>5.774</v>
      </c>
      <c r="HT37">
        <v>1.597</v>
      </c>
      <c r="HU37">
        <v>5.2710563758391693</v>
      </c>
      <c r="HV37">
        <v>6.5289834966774643E-3</v>
      </c>
      <c r="HW37">
        <v>-3.637491770542342E-6</v>
      </c>
      <c r="HX37">
        <v>7.2908839589717725E-10</v>
      </c>
      <c r="HY37">
        <v>0.65180479756720433</v>
      </c>
      <c r="HZ37">
        <v>4.1963366034610879E-2</v>
      </c>
      <c r="IA37">
        <v>-4.0001743216473728E-4</v>
      </c>
      <c r="IB37">
        <v>9.9319402524137803E-6</v>
      </c>
      <c r="IC37">
        <v>1</v>
      </c>
      <c r="ID37">
        <v>2008</v>
      </c>
      <c r="IE37">
        <v>1</v>
      </c>
      <c r="IF37">
        <v>25</v>
      </c>
      <c r="IG37">
        <v>1.3</v>
      </c>
      <c r="IH37">
        <v>9.6999999999999993</v>
      </c>
      <c r="II37">
        <v>0.240479</v>
      </c>
      <c r="IJ37">
        <v>2.5402800000000001</v>
      </c>
      <c r="IK37">
        <v>1.42578</v>
      </c>
      <c r="IL37">
        <v>2.2839399999999999</v>
      </c>
      <c r="IM37">
        <v>1.5478499999999999</v>
      </c>
      <c r="IN37">
        <v>2.4011200000000001</v>
      </c>
      <c r="IO37">
        <v>44.669199999999996</v>
      </c>
      <c r="IP37">
        <v>14.097</v>
      </c>
      <c r="IQ37">
        <v>18</v>
      </c>
      <c r="IR37">
        <v>583.21600000000001</v>
      </c>
      <c r="IS37">
        <v>431.62200000000001</v>
      </c>
      <c r="IT37">
        <v>24.9998</v>
      </c>
      <c r="IU37">
        <v>36.761899999999997</v>
      </c>
      <c r="IV37">
        <v>30.000299999999999</v>
      </c>
      <c r="IW37">
        <v>36.583500000000001</v>
      </c>
      <c r="IX37">
        <v>36.487900000000003</v>
      </c>
      <c r="IY37">
        <v>4.8385300000000004</v>
      </c>
      <c r="IZ37">
        <v>39.7378</v>
      </c>
      <c r="JA37">
        <v>0</v>
      </c>
      <c r="JB37">
        <v>25</v>
      </c>
      <c r="JC37">
        <v>50</v>
      </c>
      <c r="JD37">
        <v>19.1204</v>
      </c>
      <c r="JE37">
        <v>97.108500000000006</v>
      </c>
      <c r="JF37">
        <v>99.281800000000004</v>
      </c>
    </row>
    <row r="38" spans="1:266" x14ac:dyDescent="0.2">
      <c r="A38">
        <v>22</v>
      </c>
      <c r="B38">
        <v>1657695291.5</v>
      </c>
      <c r="C38">
        <v>4126.5</v>
      </c>
      <c r="D38" t="s">
        <v>1102</v>
      </c>
      <c r="E38" t="s">
        <v>766</v>
      </c>
      <c r="F38" t="s">
        <v>366</v>
      </c>
      <c r="H38" t="s">
        <v>394</v>
      </c>
      <c r="I38" t="s">
        <v>403</v>
      </c>
      <c r="J38" t="s">
        <v>1087</v>
      </c>
      <c r="K38">
        <v>1657695291.5</v>
      </c>
      <c r="L38">
        <f t="shared" si="0"/>
        <v>6.6817990345209525E-3</v>
      </c>
      <c r="M38">
        <f t="shared" si="1"/>
        <v>6.6817990345209521</v>
      </c>
      <c r="N38">
        <f t="shared" si="2"/>
        <v>-3.848919212124553</v>
      </c>
      <c r="O38">
        <f t="shared" si="3"/>
        <v>7.9968400000000006</v>
      </c>
      <c r="P38">
        <f t="shared" si="4"/>
        <v>24.83460548573704</v>
      </c>
      <c r="Q38">
        <f t="shared" si="5"/>
        <v>2.5022107998884624</v>
      </c>
      <c r="R38">
        <f t="shared" si="6"/>
        <v>0.80572165418420005</v>
      </c>
      <c r="S38">
        <f t="shared" si="7"/>
        <v>0.38941225237116972</v>
      </c>
      <c r="T38">
        <f t="shared" si="8"/>
        <v>1.9167031084972566</v>
      </c>
      <c r="U38">
        <f t="shared" si="9"/>
        <v>0.35021097068304147</v>
      </c>
      <c r="V38">
        <f t="shared" si="10"/>
        <v>0.22207416149831316</v>
      </c>
      <c r="W38">
        <f t="shared" si="11"/>
        <v>241.75759307485558</v>
      </c>
      <c r="X38">
        <f t="shared" si="12"/>
        <v>30.762872874774711</v>
      </c>
      <c r="Y38">
        <f t="shared" si="13"/>
        <v>30.762872874774711</v>
      </c>
      <c r="Z38">
        <f t="shared" si="14"/>
        <v>4.4507405999675544</v>
      </c>
      <c r="AA38">
        <f t="shared" si="15"/>
        <v>56.81478636141604</v>
      </c>
      <c r="AB38">
        <f t="shared" si="16"/>
        <v>2.5956202123084999</v>
      </c>
      <c r="AC38">
        <f t="shared" si="17"/>
        <v>4.5685645912614632</v>
      </c>
      <c r="AD38">
        <f t="shared" si="18"/>
        <v>1.8551203876590545</v>
      </c>
      <c r="AE38">
        <f t="shared" si="19"/>
        <v>-294.66733742237403</v>
      </c>
      <c r="AF38">
        <f t="shared" si="20"/>
        <v>47.350120075854022</v>
      </c>
      <c r="AG38">
        <f t="shared" si="21"/>
        <v>5.5470757660306855</v>
      </c>
      <c r="AH38">
        <f t="shared" si="22"/>
        <v>-1.2548505633759532E-2</v>
      </c>
      <c r="AI38">
        <v>0</v>
      </c>
      <c r="AJ38">
        <v>0</v>
      </c>
      <c r="AK38">
        <f t="shared" si="23"/>
        <v>1</v>
      </c>
      <c r="AL38">
        <f t="shared" si="24"/>
        <v>0</v>
      </c>
      <c r="AM38">
        <f t="shared" si="25"/>
        <v>25480.052976603227</v>
      </c>
      <c r="AN38" t="s">
        <v>367</v>
      </c>
      <c r="AO38" t="s">
        <v>367</v>
      </c>
      <c r="AP38">
        <v>0</v>
      </c>
      <c r="AQ38">
        <v>0</v>
      </c>
      <c r="AR38" t="e">
        <f t="shared" si="26"/>
        <v>#DIV/0!</v>
      </c>
      <c r="AS38">
        <v>0</v>
      </c>
      <c r="AT38" t="s">
        <v>367</v>
      </c>
      <c r="AU38" t="s">
        <v>367</v>
      </c>
      <c r="AV38">
        <v>0</v>
      </c>
      <c r="AW38">
        <v>0</v>
      </c>
      <c r="AX38" t="e">
        <f t="shared" si="27"/>
        <v>#DIV/0!</v>
      </c>
      <c r="AY38">
        <v>0.5</v>
      </c>
      <c r="AZ38">
        <f t="shared" si="28"/>
        <v>1261.3200005569201</v>
      </c>
      <c r="BA38">
        <f t="shared" si="29"/>
        <v>-3.848919212124553</v>
      </c>
      <c r="BB38" t="e">
        <f t="shared" si="30"/>
        <v>#DIV/0!</v>
      </c>
      <c r="BC38">
        <f t="shared" si="31"/>
        <v>-3.0515009755059069E-3</v>
      </c>
      <c r="BD38" t="e">
        <f t="shared" si="32"/>
        <v>#DIV/0!</v>
      </c>
      <c r="BE38" t="e">
        <f t="shared" si="33"/>
        <v>#DIV/0!</v>
      </c>
      <c r="BF38" t="s">
        <v>367</v>
      </c>
      <c r="BG38">
        <v>0</v>
      </c>
      <c r="BH38" t="e">
        <f t="shared" si="34"/>
        <v>#DIV/0!</v>
      </c>
      <c r="BI38" t="e">
        <f t="shared" si="35"/>
        <v>#DIV/0!</v>
      </c>
      <c r="BJ38" t="e">
        <f t="shared" si="36"/>
        <v>#DIV/0!</v>
      </c>
      <c r="BK38" t="e">
        <f t="shared" si="37"/>
        <v>#DIV/0!</v>
      </c>
      <c r="BL38" t="e">
        <f t="shared" si="38"/>
        <v>#DIV/0!</v>
      </c>
      <c r="BM38" t="e">
        <f t="shared" si="39"/>
        <v>#DIV/0!</v>
      </c>
      <c r="BN38" t="e">
        <f t="shared" si="40"/>
        <v>#DIV/0!</v>
      </c>
      <c r="BO38" t="e">
        <f t="shared" si="41"/>
        <v>#DIV/0!</v>
      </c>
      <c r="BP38" t="s">
        <v>367</v>
      </c>
      <c r="BQ38" t="s">
        <v>367</v>
      </c>
      <c r="BR38" t="s">
        <v>367</v>
      </c>
      <c r="BS38" t="s">
        <v>367</v>
      </c>
      <c r="BT38" t="s">
        <v>367</v>
      </c>
      <c r="BU38" t="s">
        <v>367</v>
      </c>
      <c r="BV38" t="s">
        <v>367</v>
      </c>
      <c r="BW38" t="s">
        <v>367</v>
      </c>
      <c r="BX38" t="s">
        <v>367</v>
      </c>
      <c r="BY38" t="s">
        <v>367</v>
      </c>
      <c r="BZ38" t="s">
        <v>367</v>
      </c>
      <c r="CA38" t="s">
        <v>367</v>
      </c>
      <c r="CB38" t="s">
        <v>367</v>
      </c>
      <c r="CC38" t="s">
        <v>367</v>
      </c>
      <c r="CD38" t="s">
        <v>367</v>
      </c>
      <c r="CE38" t="s">
        <v>367</v>
      </c>
      <c r="CF38" t="s">
        <v>367</v>
      </c>
      <c r="CG38" t="s">
        <v>367</v>
      </c>
      <c r="CH38">
        <f t="shared" si="42"/>
        <v>1500.13</v>
      </c>
      <c r="CI38">
        <f t="shared" si="43"/>
        <v>1261.3200005569201</v>
      </c>
      <c r="CJ38">
        <f t="shared" si="44"/>
        <v>0.8408071304199769</v>
      </c>
      <c r="CK38">
        <f t="shared" si="45"/>
        <v>0.16115776171055546</v>
      </c>
      <c r="CL38">
        <v>6</v>
      </c>
      <c r="CM38">
        <v>0.5</v>
      </c>
      <c r="CN38" t="s">
        <v>368</v>
      </c>
      <c r="CO38">
        <v>2</v>
      </c>
      <c r="CP38">
        <v>1657695291.5</v>
      </c>
      <c r="CQ38">
        <v>7.9968400000000006</v>
      </c>
      <c r="CR38">
        <v>3.85704</v>
      </c>
      <c r="CS38">
        <v>25.761700000000001</v>
      </c>
      <c r="CT38">
        <v>18.6615</v>
      </c>
      <c r="CU38">
        <v>2.0168400000000002</v>
      </c>
      <c r="CV38">
        <v>24.430700000000002</v>
      </c>
      <c r="CW38">
        <v>550.09699999999998</v>
      </c>
      <c r="CX38">
        <v>100.655</v>
      </c>
      <c r="CY38">
        <v>0.100005</v>
      </c>
      <c r="CZ38">
        <v>31.2211</v>
      </c>
      <c r="DA38">
        <v>999.9</v>
      </c>
      <c r="DB38">
        <v>999.9</v>
      </c>
      <c r="DC38">
        <v>0</v>
      </c>
      <c r="DD38">
        <v>0</v>
      </c>
      <c r="DE38">
        <v>5025</v>
      </c>
      <c r="DF38">
        <v>0</v>
      </c>
      <c r="DG38">
        <v>1994.22</v>
      </c>
      <c r="DH38">
        <v>3.6659000000000002</v>
      </c>
      <c r="DI38">
        <v>7.7238600000000002</v>
      </c>
      <c r="DJ38">
        <v>3.93038</v>
      </c>
      <c r="DK38">
        <v>7.3522499999999997</v>
      </c>
      <c r="DL38">
        <v>3.85704</v>
      </c>
      <c r="DM38">
        <v>18.6615</v>
      </c>
      <c r="DN38">
        <v>2.6184099999999999</v>
      </c>
      <c r="DO38">
        <v>1.8783700000000001</v>
      </c>
      <c r="DP38">
        <v>21.7819</v>
      </c>
      <c r="DQ38">
        <v>16.454699999999999</v>
      </c>
      <c r="DR38">
        <v>1500.13</v>
      </c>
      <c r="DS38">
        <v>0.97300600000000004</v>
      </c>
      <c r="DT38">
        <v>2.69935E-2</v>
      </c>
      <c r="DU38">
        <v>0</v>
      </c>
      <c r="DV38">
        <v>734.09299999999996</v>
      </c>
      <c r="DW38">
        <v>4.9993100000000004</v>
      </c>
      <c r="DX38">
        <v>17993</v>
      </c>
      <c r="DY38">
        <v>13260.4</v>
      </c>
      <c r="DZ38">
        <v>43.936999999999998</v>
      </c>
      <c r="EA38">
        <v>45.375</v>
      </c>
      <c r="EB38">
        <v>44.25</v>
      </c>
      <c r="EC38">
        <v>45.186999999999998</v>
      </c>
      <c r="ED38">
        <v>45.125</v>
      </c>
      <c r="EE38">
        <v>1454.77</v>
      </c>
      <c r="EF38">
        <v>40.36</v>
      </c>
      <c r="EG38">
        <v>0</v>
      </c>
      <c r="EH38">
        <v>1853.099999904633</v>
      </c>
      <c r="EI38">
        <v>0</v>
      </c>
      <c r="EJ38">
        <v>733.58907999999997</v>
      </c>
      <c r="EK38">
        <v>2.6481538213513018</v>
      </c>
      <c r="EL38">
        <v>-510.18461465710283</v>
      </c>
      <c r="EM38">
        <v>18198.083999999999</v>
      </c>
      <c r="EN38">
        <v>15</v>
      </c>
      <c r="EO38">
        <v>1657695326.5</v>
      </c>
      <c r="EP38" t="s">
        <v>1103</v>
      </c>
      <c r="EQ38">
        <v>1657695315</v>
      </c>
      <c r="ER38">
        <v>1657695326.5</v>
      </c>
      <c r="ES38">
        <v>75</v>
      </c>
      <c r="ET38">
        <v>0.501</v>
      </c>
      <c r="EU38">
        <v>2.1000000000000001E-2</v>
      </c>
      <c r="EV38">
        <v>5.98</v>
      </c>
      <c r="EW38">
        <v>1.331</v>
      </c>
      <c r="EX38">
        <v>4</v>
      </c>
      <c r="EY38">
        <v>19</v>
      </c>
      <c r="EZ38">
        <v>0.24</v>
      </c>
      <c r="FA38">
        <v>0.01</v>
      </c>
      <c r="FB38">
        <v>3.6968307317073168</v>
      </c>
      <c r="FC38">
        <v>-0.13083867595817719</v>
      </c>
      <c r="FD38">
        <v>2.3423508557070209E-2</v>
      </c>
      <c r="FE38">
        <v>0</v>
      </c>
      <c r="FF38">
        <v>7.3706568292682944</v>
      </c>
      <c r="FG38">
        <v>-3.085630662020393E-2</v>
      </c>
      <c r="FH38">
        <v>1.269143871969328E-2</v>
      </c>
      <c r="FI38">
        <v>1</v>
      </c>
      <c r="FJ38">
        <v>1</v>
      </c>
      <c r="FK38">
        <v>2</v>
      </c>
      <c r="FL38" t="s">
        <v>370</v>
      </c>
      <c r="FM38">
        <v>3.0490499999999998</v>
      </c>
      <c r="FN38">
        <v>2.7640600000000002</v>
      </c>
      <c r="FO38">
        <v>5.8087000000000004E-4</v>
      </c>
      <c r="FP38">
        <v>1.1181100000000001E-3</v>
      </c>
      <c r="FQ38">
        <v>0.119519</v>
      </c>
      <c r="FR38">
        <v>9.9021200000000004E-2</v>
      </c>
      <c r="FS38">
        <v>31000.9</v>
      </c>
      <c r="FT38">
        <v>24396.6</v>
      </c>
      <c r="FU38">
        <v>29168.400000000001</v>
      </c>
      <c r="FV38">
        <v>23921.7</v>
      </c>
      <c r="FW38">
        <v>33458</v>
      </c>
      <c r="FX38">
        <v>31471.8</v>
      </c>
      <c r="FY38">
        <v>41751.300000000003</v>
      </c>
      <c r="FZ38">
        <v>39023.1</v>
      </c>
      <c r="GA38">
        <v>1.98587</v>
      </c>
      <c r="GB38">
        <v>1.7747999999999999</v>
      </c>
      <c r="GC38">
        <v>0</v>
      </c>
      <c r="GD38">
        <v>0</v>
      </c>
      <c r="GE38">
        <v>32.049399999999999</v>
      </c>
      <c r="GF38">
        <v>999.9</v>
      </c>
      <c r="GG38">
        <v>38.6</v>
      </c>
      <c r="GH38">
        <v>42.4</v>
      </c>
      <c r="GI38">
        <v>32.284999999999997</v>
      </c>
      <c r="GJ38">
        <v>31.3005</v>
      </c>
      <c r="GK38">
        <v>35.652999999999999</v>
      </c>
      <c r="GL38">
        <v>1</v>
      </c>
      <c r="GM38">
        <v>0.80030500000000004</v>
      </c>
      <c r="GN38">
        <v>5.1717199999999997</v>
      </c>
      <c r="GO38">
        <v>20.190100000000001</v>
      </c>
      <c r="GP38">
        <v>5.2232799999999999</v>
      </c>
      <c r="GQ38">
        <v>11.9201</v>
      </c>
      <c r="GR38">
        <v>4.9635999999999996</v>
      </c>
      <c r="GS38">
        <v>3.2919999999999998</v>
      </c>
      <c r="GT38">
        <v>9999</v>
      </c>
      <c r="GU38">
        <v>9999</v>
      </c>
      <c r="GV38">
        <v>9999</v>
      </c>
      <c r="GW38">
        <v>996.8</v>
      </c>
      <c r="GX38">
        <v>1.8775900000000001</v>
      </c>
      <c r="GY38">
        <v>1.8759300000000001</v>
      </c>
      <c r="GZ38">
        <v>1.87469</v>
      </c>
      <c r="HA38">
        <v>1.87398</v>
      </c>
      <c r="HB38">
        <v>1.87531</v>
      </c>
      <c r="HC38">
        <v>1.87018</v>
      </c>
      <c r="HD38">
        <v>1.87439</v>
      </c>
      <c r="HE38">
        <v>1.8794599999999999</v>
      </c>
      <c r="HF38">
        <v>0</v>
      </c>
      <c r="HG38">
        <v>0</v>
      </c>
      <c r="HH38">
        <v>0</v>
      </c>
      <c r="HI38">
        <v>0</v>
      </c>
      <c r="HJ38" t="s">
        <v>371</v>
      </c>
      <c r="HK38" t="s">
        <v>372</v>
      </c>
      <c r="HL38" t="s">
        <v>373</v>
      </c>
      <c r="HM38" t="s">
        <v>780</v>
      </c>
      <c r="HN38" t="s">
        <v>780</v>
      </c>
      <c r="HO38" t="s">
        <v>373</v>
      </c>
      <c r="HP38">
        <v>0</v>
      </c>
      <c r="HQ38">
        <v>100</v>
      </c>
      <c r="HR38">
        <v>100</v>
      </c>
      <c r="HS38">
        <v>5.98</v>
      </c>
      <c r="HT38">
        <v>1.331</v>
      </c>
      <c r="HU38">
        <v>5.4929420728482956</v>
      </c>
      <c r="HV38">
        <v>6.5289834966774643E-3</v>
      </c>
      <c r="HW38">
        <v>-3.637491770542342E-6</v>
      </c>
      <c r="HX38">
        <v>7.2908839589717725E-10</v>
      </c>
      <c r="HY38">
        <v>0.65180479756720433</v>
      </c>
      <c r="HZ38">
        <v>4.1963366034610879E-2</v>
      </c>
      <c r="IA38">
        <v>-4.0001743216473728E-4</v>
      </c>
      <c r="IB38">
        <v>9.9319402524137803E-6</v>
      </c>
      <c r="IC38">
        <v>1</v>
      </c>
      <c r="ID38">
        <v>2008</v>
      </c>
      <c r="IE38">
        <v>1</v>
      </c>
      <c r="IF38">
        <v>25</v>
      </c>
      <c r="IG38">
        <v>1.3</v>
      </c>
      <c r="IH38">
        <v>11.3</v>
      </c>
      <c r="II38">
        <v>3.2959000000000002E-2</v>
      </c>
      <c r="IJ38">
        <v>4.99756</v>
      </c>
      <c r="IK38">
        <v>1.42578</v>
      </c>
      <c r="IL38">
        <v>2.2839399999999999</v>
      </c>
      <c r="IM38">
        <v>1.5478499999999999</v>
      </c>
      <c r="IN38">
        <v>2.3925800000000002</v>
      </c>
      <c r="IO38">
        <v>44.893999999999998</v>
      </c>
      <c r="IP38">
        <v>14.0707</v>
      </c>
      <c r="IQ38">
        <v>18</v>
      </c>
      <c r="IR38">
        <v>583.48900000000003</v>
      </c>
      <c r="IS38">
        <v>430.327</v>
      </c>
      <c r="IT38">
        <v>25.000900000000001</v>
      </c>
      <c r="IU38">
        <v>36.7654</v>
      </c>
      <c r="IV38">
        <v>30.0001</v>
      </c>
      <c r="IW38">
        <v>36.587699999999998</v>
      </c>
      <c r="IX38">
        <v>36.488100000000003</v>
      </c>
      <c r="IY38">
        <v>0</v>
      </c>
      <c r="IZ38">
        <v>41.472700000000003</v>
      </c>
      <c r="JA38">
        <v>0</v>
      </c>
      <c r="JB38">
        <v>25</v>
      </c>
      <c r="JC38">
        <v>0</v>
      </c>
      <c r="JD38">
        <v>18.585899999999999</v>
      </c>
      <c r="JE38">
        <v>97.114900000000006</v>
      </c>
      <c r="JF38">
        <v>99.287599999999998</v>
      </c>
    </row>
    <row r="39" spans="1:266" x14ac:dyDescent="0.2">
      <c r="A39">
        <v>23</v>
      </c>
      <c r="B39">
        <v>1657695402.5</v>
      </c>
      <c r="C39">
        <v>4237.5</v>
      </c>
      <c r="D39" t="s">
        <v>1104</v>
      </c>
      <c r="E39" t="s">
        <v>1105</v>
      </c>
      <c r="F39" t="s">
        <v>366</v>
      </c>
      <c r="H39" t="s">
        <v>394</v>
      </c>
      <c r="I39" t="s">
        <v>403</v>
      </c>
      <c r="J39" t="s">
        <v>1087</v>
      </c>
      <c r="K39">
        <v>1657695402.5</v>
      </c>
      <c r="L39">
        <f t="shared" si="0"/>
        <v>6.850955357662533E-3</v>
      </c>
      <c r="M39">
        <f t="shared" si="1"/>
        <v>6.8509553576625333</v>
      </c>
      <c r="N39">
        <f t="shared" si="2"/>
        <v>16.539046696109452</v>
      </c>
      <c r="O39">
        <f t="shared" si="3"/>
        <v>379.32100000000003</v>
      </c>
      <c r="P39">
        <f t="shared" si="4"/>
        <v>299.32072294516422</v>
      </c>
      <c r="Q39">
        <f t="shared" si="5"/>
        <v>30.157424820543234</v>
      </c>
      <c r="R39">
        <f t="shared" si="6"/>
        <v>38.217683118615803</v>
      </c>
      <c r="S39">
        <f t="shared" si="7"/>
        <v>0.41607725714580146</v>
      </c>
      <c r="T39">
        <f t="shared" si="8"/>
        <v>1.9095942376307578</v>
      </c>
      <c r="U39">
        <f t="shared" si="9"/>
        <v>0.37150417196924973</v>
      </c>
      <c r="V39">
        <f t="shared" si="10"/>
        <v>0.23579566802064528</v>
      </c>
      <c r="W39">
        <f t="shared" si="11"/>
        <v>241.7352490749559</v>
      </c>
      <c r="X39">
        <f t="shared" si="12"/>
        <v>30.772873438385265</v>
      </c>
      <c r="Y39">
        <f t="shared" si="13"/>
        <v>30.772873438385265</v>
      </c>
      <c r="Z39">
        <f t="shared" si="14"/>
        <v>4.4532835106715245</v>
      </c>
      <c r="AA39">
        <f t="shared" si="15"/>
        <v>57.990303696124727</v>
      </c>
      <c r="AB39">
        <f t="shared" si="16"/>
        <v>2.6608835555179997</v>
      </c>
      <c r="AC39">
        <f t="shared" si="17"/>
        <v>4.5884973623544187</v>
      </c>
      <c r="AD39">
        <f t="shared" si="18"/>
        <v>1.7923999551535248</v>
      </c>
      <c r="AE39">
        <f t="shared" si="19"/>
        <v>-302.12713127291772</v>
      </c>
      <c r="AF39">
        <f t="shared" si="20"/>
        <v>54.020622889111657</v>
      </c>
      <c r="AG39">
        <f t="shared" si="21"/>
        <v>6.3547984788719587</v>
      </c>
      <c r="AH39">
        <f t="shared" si="22"/>
        <v>-1.6460829978193203E-2</v>
      </c>
      <c r="AI39">
        <v>0</v>
      </c>
      <c r="AJ39">
        <v>0</v>
      </c>
      <c r="AK39">
        <f t="shared" si="23"/>
        <v>1</v>
      </c>
      <c r="AL39">
        <f t="shared" si="24"/>
        <v>0</v>
      </c>
      <c r="AM39">
        <f t="shared" si="25"/>
        <v>25297.511286211284</v>
      </c>
      <c r="AN39" t="s">
        <v>367</v>
      </c>
      <c r="AO39" t="s">
        <v>367</v>
      </c>
      <c r="AP39">
        <v>0</v>
      </c>
      <c r="AQ39">
        <v>0</v>
      </c>
      <c r="AR39" t="e">
        <f t="shared" si="26"/>
        <v>#DIV/0!</v>
      </c>
      <c r="AS39">
        <v>0</v>
      </c>
      <c r="AT39" t="s">
        <v>367</v>
      </c>
      <c r="AU39" t="s">
        <v>367</v>
      </c>
      <c r="AV39">
        <v>0</v>
      </c>
      <c r="AW39">
        <v>0</v>
      </c>
      <c r="AX39" t="e">
        <f t="shared" si="27"/>
        <v>#DIV/0!</v>
      </c>
      <c r="AY39">
        <v>0.5</v>
      </c>
      <c r="AZ39">
        <f t="shared" si="28"/>
        <v>1261.202400556972</v>
      </c>
      <c r="BA39">
        <f t="shared" si="29"/>
        <v>16.539046696109452</v>
      </c>
      <c r="BB39" t="e">
        <f t="shared" si="30"/>
        <v>#DIV/0!</v>
      </c>
      <c r="BC39">
        <f t="shared" si="31"/>
        <v>1.311371330153311E-2</v>
      </c>
      <c r="BD39" t="e">
        <f t="shared" si="32"/>
        <v>#DIV/0!</v>
      </c>
      <c r="BE39" t="e">
        <f t="shared" si="33"/>
        <v>#DIV/0!</v>
      </c>
      <c r="BF39" t="s">
        <v>367</v>
      </c>
      <c r="BG39">
        <v>0</v>
      </c>
      <c r="BH39" t="e">
        <f t="shared" si="34"/>
        <v>#DIV/0!</v>
      </c>
      <c r="BI39" t="e">
        <f t="shared" si="35"/>
        <v>#DIV/0!</v>
      </c>
      <c r="BJ39" t="e">
        <f t="shared" si="36"/>
        <v>#DIV/0!</v>
      </c>
      <c r="BK39" t="e">
        <f t="shared" si="37"/>
        <v>#DIV/0!</v>
      </c>
      <c r="BL39" t="e">
        <f t="shared" si="38"/>
        <v>#DIV/0!</v>
      </c>
      <c r="BM39" t="e">
        <f t="shared" si="39"/>
        <v>#DIV/0!</v>
      </c>
      <c r="BN39" t="e">
        <f t="shared" si="40"/>
        <v>#DIV/0!</v>
      </c>
      <c r="BO39" t="e">
        <f t="shared" si="41"/>
        <v>#DIV/0!</v>
      </c>
      <c r="BP39" t="s">
        <v>367</v>
      </c>
      <c r="BQ39" t="s">
        <v>367</v>
      </c>
      <c r="BR39" t="s">
        <v>367</v>
      </c>
      <c r="BS39" t="s">
        <v>367</v>
      </c>
      <c r="BT39" t="s">
        <v>367</v>
      </c>
      <c r="BU39" t="s">
        <v>367</v>
      </c>
      <c r="BV39" t="s">
        <v>367</v>
      </c>
      <c r="BW39" t="s">
        <v>367</v>
      </c>
      <c r="BX39" t="s">
        <v>367</v>
      </c>
      <c r="BY39" t="s">
        <v>367</v>
      </c>
      <c r="BZ39" t="s">
        <v>367</v>
      </c>
      <c r="CA39" t="s">
        <v>367</v>
      </c>
      <c r="CB39" t="s">
        <v>367</v>
      </c>
      <c r="CC39" t="s">
        <v>367</v>
      </c>
      <c r="CD39" t="s">
        <v>367</v>
      </c>
      <c r="CE39" t="s">
        <v>367</v>
      </c>
      <c r="CF39" t="s">
        <v>367</v>
      </c>
      <c r="CG39" t="s">
        <v>367</v>
      </c>
      <c r="CH39">
        <f t="shared" si="42"/>
        <v>1499.99</v>
      </c>
      <c r="CI39">
        <f t="shared" si="43"/>
        <v>1261.202400556972</v>
      </c>
      <c r="CJ39">
        <f t="shared" si="44"/>
        <v>0.8408072057526863</v>
      </c>
      <c r="CK39">
        <f t="shared" si="45"/>
        <v>0.16115790710268463</v>
      </c>
      <c r="CL39">
        <v>6</v>
      </c>
      <c r="CM39">
        <v>0.5</v>
      </c>
      <c r="CN39" t="s">
        <v>368</v>
      </c>
      <c r="CO39">
        <v>2</v>
      </c>
      <c r="CP39">
        <v>1657695402.5</v>
      </c>
      <c r="CQ39">
        <v>379.32100000000003</v>
      </c>
      <c r="CR39">
        <v>400.19400000000002</v>
      </c>
      <c r="CS39">
        <v>26.41</v>
      </c>
      <c r="CT39">
        <v>19.135200000000001</v>
      </c>
      <c r="CU39">
        <v>371.54300000000001</v>
      </c>
      <c r="CV39">
        <v>24.791599999999999</v>
      </c>
      <c r="CW39">
        <v>550.12</v>
      </c>
      <c r="CX39">
        <v>100.65300000000001</v>
      </c>
      <c r="CY39">
        <v>9.9879800000000005E-2</v>
      </c>
      <c r="CZ39">
        <v>31.297599999999999</v>
      </c>
      <c r="DA39">
        <v>35.440899999999999</v>
      </c>
      <c r="DB39">
        <v>999.9</v>
      </c>
      <c r="DC39">
        <v>0</v>
      </c>
      <c r="DD39">
        <v>0</v>
      </c>
      <c r="DE39">
        <v>4995</v>
      </c>
      <c r="DF39">
        <v>0</v>
      </c>
      <c r="DG39">
        <v>1984.78</v>
      </c>
      <c r="DH39">
        <v>-20.695399999999999</v>
      </c>
      <c r="DI39">
        <v>389.79300000000001</v>
      </c>
      <c r="DJ39">
        <v>408.00099999999998</v>
      </c>
      <c r="DK39">
        <v>7.2747799999999998</v>
      </c>
      <c r="DL39">
        <v>400.19400000000002</v>
      </c>
      <c r="DM39">
        <v>19.135200000000001</v>
      </c>
      <c r="DN39">
        <v>2.6582400000000002</v>
      </c>
      <c r="DO39">
        <v>1.9260200000000001</v>
      </c>
      <c r="DP39">
        <v>22.029199999999999</v>
      </c>
      <c r="DQ39">
        <v>16.8489</v>
      </c>
      <c r="DR39">
        <v>1499.99</v>
      </c>
      <c r="DS39">
        <v>0.97300600000000004</v>
      </c>
      <c r="DT39">
        <v>2.69935E-2</v>
      </c>
      <c r="DU39">
        <v>0</v>
      </c>
      <c r="DV39">
        <v>700.77599999999995</v>
      </c>
      <c r="DW39">
        <v>4.9993100000000004</v>
      </c>
      <c r="DX39">
        <v>17529.3</v>
      </c>
      <c r="DY39">
        <v>13259.2</v>
      </c>
      <c r="DZ39">
        <v>44.186999999999998</v>
      </c>
      <c r="EA39">
        <v>45.625</v>
      </c>
      <c r="EB39">
        <v>44.561999999999998</v>
      </c>
      <c r="EC39">
        <v>45.561999999999998</v>
      </c>
      <c r="ED39">
        <v>45.375</v>
      </c>
      <c r="EE39">
        <v>1454.63</v>
      </c>
      <c r="EF39">
        <v>40.36</v>
      </c>
      <c r="EG39">
        <v>0</v>
      </c>
      <c r="EH39">
        <v>1964.099999904633</v>
      </c>
      <c r="EI39">
        <v>0</v>
      </c>
      <c r="EJ39">
        <v>705.38400000000001</v>
      </c>
      <c r="EK39">
        <v>-46.712957299981831</v>
      </c>
      <c r="EL39">
        <v>1027.295729869373</v>
      </c>
      <c r="EM39">
        <v>17501.423076923082</v>
      </c>
      <c r="EN39">
        <v>15</v>
      </c>
      <c r="EO39">
        <v>1657695430.5</v>
      </c>
      <c r="EP39" t="s">
        <v>1106</v>
      </c>
      <c r="EQ39">
        <v>1657695430.5</v>
      </c>
      <c r="ER39">
        <v>1657695326.5</v>
      </c>
      <c r="ES39">
        <v>76</v>
      </c>
      <c r="ET39">
        <v>-0.26400000000000001</v>
      </c>
      <c r="EU39">
        <v>2.1000000000000001E-2</v>
      </c>
      <c r="EV39">
        <v>7.7779999999999996</v>
      </c>
      <c r="EW39">
        <v>1.331</v>
      </c>
      <c r="EX39">
        <v>401</v>
      </c>
      <c r="EY39">
        <v>19</v>
      </c>
      <c r="EZ39">
        <v>0.23</v>
      </c>
      <c r="FA39">
        <v>0.01</v>
      </c>
      <c r="FB39">
        <v>-20.2728</v>
      </c>
      <c r="FC39">
        <v>-4.8653665505226762</v>
      </c>
      <c r="FD39">
        <v>0.527137149738231</v>
      </c>
      <c r="FE39">
        <v>0</v>
      </c>
      <c r="FF39">
        <v>7.2772482926829269</v>
      </c>
      <c r="FG39">
        <v>-2.4736097560962959E-2</v>
      </c>
      <c r="FH39">
        <v>3.8399999380329072E-3</v>
      </c>
      <c r="FI39">
        <v>1</v>
      </c>
      <c r="FJ39">
        <v>1</v>
      </c>
      <c r="FK39">
        <v>2</v>
      </c>
      <c r="FL39" t="s">
        <v>370</v>
      </c>
      <c r="FM39">
        <v>3.0489799999999998</v>
      </c>
      <c r="FN39">
        <v>2.7637999999999998</v>
      </c>
      <c r="FO39">
        <v>9.2884599999999998E-2</v>
      </c>
      <c r="FP39">
        <v>9.8885500000000001E-2</v>
      </c>
      <c r="FQ39">
        <v>0.120722</v>
      </c>
      <c r="FR39">
        <v>0.10077</v>
      </c>
      <c r="FS39">
        <v>28129.3</v>
      </c>
      <c r="FT39">
        <v>22003</v>
      </c>
      <c r="FU39">
        <v>29160.7</v>
      </c>
      <c r="FV39">
        <v>23916.1</v>
      </c>
      <c r="FW39">
        <v>33407.800000000003</v>
      </c>
      <c r="FX39">
        <v>31407.200000000001</v>
      </c>
      <c r="FY39">
        <v>41740.6</v>
      </c>
      <c r="FZ39">
        <v>39014.199999999997</v>
      </c>
      <c r="GA39">
        <v>1.98495</v>
      </c>
      <c r="GB39">
        <v>1.7737799999999999</v>
      </c>
      <c r="GC39">
        <v>0.195988</v>
      </c>
      <c r="GD39">
        <v>0</v>
      </c>
      <c r="GE39">
        <v>32.271299999999997</v>
      </c>
      <c r="GF39">
        <v>999.9</v>
      </c>
      <c r="GG39">
        <v>38.299999999999997</v>
      </c>
      <c r="GH39">
        <v>42.7</v>
      </c>
      <c r="GI39">
        <v>32.541499999999999</v>
      </c>
      <c r="GJ39">
        <v>31.420500000000001</v>
      </c>
      <c r="GK39">
        <v>35.733199999999997</v>
      </c>
      <c r="GL39">
        <v>1</v>
      </c>
      <c r="GM39">
        <v>0.81193899999999997</v>
      </c>
      <c r="GN39">
        <v>5.3006700000000002</v>
      </c>
      <c r="GO39">
        <v>20.186</v>
      </c>
      <c r="GP39">
        <v>5.2229799999999997</v>
      </c>
      <c r="GQ39">
        <v>11.9201</v>
      </c>
      <c r="GR39">
        <v>4.9637000000000002</v>
      </c>
      <c r="GS39">
        <v>3.2919999999999998</v>
      </c>
      <c r="GT39">
        <v>9999</v>
      </c>
      <c r="GU39">
        <v>9999</v>
      </c>
      <c r="GV39">
        <v>9999</v>
      </c>
      <c r="GW39">
        <v>996.9</v>
      </c>
      <c r="GX39">
        <v>1.8775900000000001</v>
      </c>
      <c r="GY39">
        <v>1.87592</v>
      </c>
      <c r="GZ39">
        <v>1.8746700000000001</v>
      </c>
      <c r="HA39">
        <v>1.87398</v>
      </c>
      <c r="HB39">
        <v>1.87531</v>
      </c>
      <c r="HC39">
        <v>1.8702399999999999</v>
      </c>
      <c r="HD39">
        <v>1.8743700000000001</v>
      </c>
      <c r="HE39">
        <v>1.8794500000000001</v>
      </c>
      <c r="HF39">
        <v>0</v>
      </c>
      <c r="HG39">
        <v>0</v>
      </c>
      <c r="HH39">
        <v>0</v>
      </c>
      <c r="HI39">
        <v>0</v>
      </c>
      <c r="HJ39" t="s">
        <v>371</v>
      </c>
      <c r="HK39" t="s">
        <v>372</v>
      </c>
      <c r="HL39" t="s">
        <v>373</v>
      </c>
      <c r="HM39" t="s">
        <v>780</v>
      </c>
      <c r="HN39" t="s">
        <v>780</v>
      </c>
      <c r="HO39" t="s">
        <v>373</v>
      </c>
      <c r="HP39">
        <v>0</v>
      </c>
      <c r="HQ39">
        <v>100</v>
      </c>
      <c r="HR39">
        <v>100</v>
      </c>
      <c r="HS39">
        <v>7.7779999999999996</v>
      </c>
      <c r="HT39">
        <v>1.6184000000000001</v>
      </c>
      <c r="HU39">
        <v>5.9937087045119926</v>
      </c>
      <c r="HV39">
        <v>6.5289834966774643E-3</v>
      </c>
      <c r="HW39">
        <v>-3.637491770542342E-6</v>
      </c>
      <c r="HX39">
        <v>7.2908839589717725E-10</v>
      </c>
      <c r="HY39">
        <v>0.67259444291631509</v>
      </c>
      <c r="HZ39">
        <v>4.1963366034610879E-2</v>
      </c>
      <c r="IA39">
        <v>-4.0001743216473728E-4</v>
      </c>
      <c r="IB39">
        <v>9.9319402524137803E-6</v>
      </c>
      <c r="IC39">
        <v>1</v>
      </c>
      <c r="ID39">
        <v>2008</v>
      </c>
      <c r="IE39">
        <v>1</v>
      </c>
      <c r="IF39">
        <v>25</v>
      </c>
      <c r="IG39">
        <v>1.5</v>
      </c>
      <c r="IH39">
        <v>1.3</v>
      </c>
      <c r="II39">
        <v>1.0461400000000001</v>
      </c>
      <c r="IJ39">
        <v>2.49268</v>
      </c>
      <c r="IK39">
        <v>1.42578</v>
      </c>
      <c r="IL39">
        <v>2.2851599999999999</v>
      </c>
      <c r="IM39">
        <v>1.5478499999999999</v>
      </c>
      <c r="IN39">
        <v>2.4182100000000002</v>
      </c>
      <c r="IO39">
        <v>45.205100000000002</v>
      </c>
      <c r="IP39">
        <v>14.061999999999999</v>
      </c>
      <c r="IQ39">
        <v>18</v>
      </c>
      <c r="IR39">
        <v>583.52499999999998</v>
      </c>
      <c r="IS39">
        <v>430.27699999999999</v>
      </c>
      <c r="IT39">
        <v>24.999300000000002</v>
      </c>
      <c r="IU39">
        <v>36.862400000000001</v>
      </c>
      <c r="IV39">
        <v>30.000499999999999</v>
      </c>
      <c r="IW39">
        <v>36.672699999999999</v>
      </c>
      <c r="IX39">
        <v>36.577399999999997</v>
      </c>
      <c r="IY39">
        <v>20.960899999999999</v>
      </c>
      <c r="IZ39">
        <v>40.460700000000003</v>
      </c>
      <c r="JA39">
        <v>0</v>
      </c>
      <c r="JB39">
        <v>25</v>
      </c>
      <c r="JC39">
        <v>400</v>
      </c>
      <c r="JD39">
        <v>19.092700000000001</v>
      </c>
      <c r="JE39">
        <v>97.089799999999997</v>
      </c>
      <c r="JF39">
        <v>99.264799999999994</v>
      </c>
    </row>
    <row r="40" spans="1:266" x14ac:dyDescent="0.2">
      <c r="A40">
        <v>24</v>
      </c>
      <c r="B40">
        <v>1657695506.5</v>
      </c>
      <c r="C40">
        <v>4341.5</v>
      </c>
      <c r="D40" t="s">
        <v>1107</v>
      </c>
      <c r="E40" t="s">
        <v>1108</v>
      </c>
      <c r="F40" t="s">
        <v>366</v>
      </c>
      <c r="H40" t="s">
        <v>394</v>
      </c>
      <c r="I40" t="s">
        <v>403</v>
      </c>
      <c r="J40" t="s">
        <v>1087</v>
      </c>
      <c r="K40">
        <v>1657695506.5</v>
      </c>
      <c r="L40">
        <f t="shared" si="0"/>
        <v>7.0445311211869959E-3</v>
      </c>
      <c r="M40">
        <f t="shared" si="1"/>
        <v>7.0445311211869956</v>
      </c>
      <c r="N40">
        <f t="shared" si="2"/>
        <v>16.511490663424063</v>
      </c>
      <c r="O40">
        <f t="shared" si="3"/>
        <v>379.16</v>
      </c>
      <c r="P40">
        <f t="shared" si="4"/>
        <v>301.11063824129695</v>
      </c>
      <c r="Q40">
        <f t="shared" si="5"/>
        <v>30.337794383512207</v>
      </c>
      <c r="R40">
        <f t="shared" si="6"/>
        <v>38.201500238044005</v>
      </c>
      <c r="S40">
        <f t="shared" si="7"/>
        <v>0.42864574790303372</v>
      </c>
      <c r="T40">
        <f t="shared" si="8"/>
        <v>1.9104804967280475</v>
      </c>
      <c r="U40">
        <f t="shared" si="9"/>
        <v>0.38152130468387119</v>
      </c>
      <c r="V40">
        <f t="shared" si="10"/>
        <v>0.24225162228538025</v>
      </c>
      <c r="W40">
        <f t="shared" si="11"/>
        <v>241.72669007472538</v>
      </c>
      <c r="X40">
        <f t="shared" si="12"/>
        <v>30.764715900326088</v>
      </c>
      <c r="Y40">
        <f t="shared" si="13"/>
        <v>30.764715900326088</v>
      </c>
      <c r="Z40">
        <f t="shared" si="14"/>
        <v>4.4512091433939389</v>
      </c>
      <c r="AA40">
        <f t="shared" si="15"/>
        <v>57.678351607026499</v>
      </c>
      <c r="AB40">
        <f t="shared" si="16"/>
        <v>2.6564933956017605</v>
      </c>
      <c r="AC40">
        <f t="shared" si="17"/>
        <v>4.6057026970898054</v>
      </c>
      <c r="AD40">
        <f t="shared" si="18"/>
        <v>1.7947157477921785</v>
      </c>
      <c r="AE40">
        <f t="shared" si="19"/>
        <v>-310.66382244434652</v>
      </c>
      <c r="AF40">
        <f t="shared" si="20"/>
        <v>61.663159852863323</v>
      </c>
      <c r="AG40">
        <f t="shared" si="21"/>
        <v>7.2525387444639557</v>
      </c>
      <c r="AH40">
        <f t="shared" si="22"/>
        <v>-2.1433772293868003E-2</v>
      </c>
      <c r="AI40">
        <v>0</v>
      </c>
      <c r="AJ40">
        <v>0</v>
      </c>
      <c r="AK40">
        <f t="shared" si="23"/>
        <v>1</v>
      </c>
      <c r="AL40">
        <f t="shared" si="24"/>
        <v>0</v>
      </c>
      <c r="AM40">
        <f t="shared" si="25"/>
        <v>25314.00030488367</v>
      </c>
      <c r="AN40" t="s">
        <v>367</v>
      </c>
      <c r="AO40" t="s">
        <v>367</v>
      </c>
      <c r="AP40">
        <v>0</v>
      </c>
      <c r="AQ40">
        <v>0</v>
      </c>
      <c r="AR40" t="e">
        <f t="shared" si="26"/>
        <v>#DIV/0!</v>
      </c>
      <c r="AS40">
        <v>0</v>
      </c>
      <c r="AT40" t="s">
        <v>367</v>
      </c>
      <c r="AU40" t="s">
        <v>367</v>
      </c>
      <c r="AV40">
        <v>0</v>
      </c>
      <c r="AW40">
        <v>0</v>
      </c>
      <c r="AX40" t="e">
        <f t="shared" si="27"/>
        <v>#DIV/0!</v>
      </c>
      <c r="AY40">
        <v>0.5</v>
      </c>
      <c r="AZ40">
        <f t="shared" si="28"/>
        <v>1261.1601005568527</v>
      </c>
      <c r="BA40">
        <f t="shared" si="29"/>
        <v>16.511490663424063</v>
      </c>
      <c r="BB40" t="e">
        <f t="shared" si="30"/>
        <v>#DIV/0!</v>
      </c>
      <c r="BC40">
        <f t="shared" si="31"/>
        <v>1.3092303392831392E-2</v>
      </c>
      <c r="BD40" t="e">
        <f t="shared" si="32"/>
        <v>#DIV/0!</v>
      </c>
      <c r="BE40" t="e">
        <f t="shared" si="33"/>
        <v>#DIV/0!</v>
      </c>
      <c r="BF40" t="s">
        <v>367</v>
      </c>
      <c r="BG40">
        <v>0</v>
      </c>
      <c r="BH40" t="e">
        <f t="shared" si="34"/>
        <v>#DIV/0!</v>
      </c>
      <c r="BI40" t="e">
        <f t="shared" si="35"/>
        <v>#DIV/0!</v>
      </c>
      <c r="BJ40" t="e">
        <f t="shared" si="36"/>
        <v>#DIV/0!</v>
      </c>
      <c r="BK40" t="e">
        <f t="shared" si="37"/>
        <v>#DIV/0!</v>
      </c>
      <c r="BL40" t="e">
        <f t="shared" si="38"/>
        <v>#DIV/0!</v>
      </c>
      <c r="BM40" t="e">
        <f t="shared" si="39"/>
        <v>#DIV/0!</v>
      </c>
      <c r="BN40" t="e">
        <f t="shared" si="40"/>
        <v>#DIV/0!</v>
      </c>
      <c r="BO40" t="e">
        <f t="shared" si="41"/>
        <v>#DIV/0!</v>
      </c>
      <c r="BP40" t="s">
        <v>367</v>
      </c>
      <c r="BQ40" t="s">
        <v>367</v>
      </c>
      <c r="BR40" t="s">
        <v>367</v>
      </c>
      <c r="BS40" t="s">
        <v>367</v>
      </c>
      <c r="BT40" t="s">
        <v>367</v>
      </c>
      <c r="BU40" t="s">
        <v>367</v>
      </c>
      <c r="BV40" t="s">
        <v>367</v>
      </c>
      <c r="BW40" t="s">
        <v>367</v>
      </c>
      <c r="BX40" t="s">
        <v>367</v>
      </c>
      <c r="BY40" t="s">
        <v>367</v>
      </c>
      <c r="BZ40" t="s">
        <v>367</v>
      </c>
      <c r="CA40" t="s">
        <v>367</v>
      </c>
      <c r="CB40" t="s">
        <v>367</v>
      </c>
      <c r="CC40" t="s">
        <v>367</v>
      </c>
      <c r="CD40" t="s">
        <v>367</v>
      </c>
      <c r="CE40" t="s">
        <v>367</v>
      </c>
      <c r="CF40" t="s">
        <v>367</v>
      </c>
      <c r="CG40" t="s">
        <v>367</v>
      </c>
      <c r="CH40">
        <f t="shared" si="42"/>
        <v>1499.94</v>
      </c>
      <c r="CI40">
        <f t="shared" si="43"/>
        <v>1261.1601005568527</v>
      </c>
      <c r="CJ40">
        <f t="shared" si="44"/>
        <v>0.8408070326525412</v>
      </c>
      <c r="CK40">
        <f t="shared" si="45"/>
        <v>0.16115757301940437</v>
      </c>
      <c r="CL40">
        <v>6</v>
      </c>
      <c r="CM40">
        <v>0.5</v>
      </c>
      <c r="CN40" t="s">
        <v>368</v>
      </c>
      <c r="CO40">
        <v>2</v>
      </c>
      <c r="CP40">
        <v>1657695506.5</v>
      </c>
      <c r="CQ40">
        <v>379.16</v>
      </c>
      <c r="CR40">
        <v>400.07400000000001</v>
      </c>
      <c r="CS40">
        <v>26.366399999999999</v>
      </c>
      <c r="CT40">
        <v>18.888500000000001</v>
      </c>
      <c r="CU40">
        <v>371.47</v>
      </c>
      <c r="CV40">
        <v>24.749700000000001</v>
      </c>
      <c r="CW40">
        <v>550.32500000000005</v>
      </c>
      <c r="CX40">
        <v>100.65300000000001</v>
      </c>
      <c r="CY40">
        <v>9.9980899999999998E-2</v>
      </c>
      <c r="CZ40">
        <v>31.363399999999999</v>
      </c>
      <c r="DA40">
        <v>34.906300000000002</v>
      </c>
      <c r="DB40">
        <v>999.9</v>
      </c>
      <c r="DC40">
        <v>0</v>
      </c>
      <c r="DD40">
        <v>0</v>
      </c>
      <c r="DE40">
        <v>4998.75</v>
      </c>
      <c r="DF40">
        <v>0</v>
      </c>
      <c r="DG40">
        <v>1988.46</v>
      </c>
      <c r="DH40">
        <v>-20.9147</v>
      </c>
      <c r="DI40">
        <v>389.42700000000002</v>
      </c>
      <c r="DJ40">
        <v>407.77699999999999</v>
      </c>
      <c r="DK40">
        <v>7.4779600000000004</v>
      </c>
      <c r="DL40">
        <v>400.07400000000001</v>
      </c>
      <c r="DM40">
        <v>18.888500000000001</v>
      </c>
      <c r="DN40">
        <v>2.6538599999999999</v>
      </c>
      <c r="DO40">
        <v>1.9011800000000001</v>
      </c>
      <c r="DP40">
        <v>22.002199999999998</v>
      </c>
      <c r="DQ40">
        <v>16.644500000000001</v>
      </c>
      <c r="DR40">
        <v>1499.94</v>
      </c>
      <c r="DS40">
        <v>0.97300600000000004</v>
      </c>
      <c r="DT40">
        <v>2.69935E-2</v>
      </c>
      <c r="DU40">
        <v>0</v>
      </c>
      <c r="DV40">
        <v>723.98099999999999</v>
      </c>
      <c r="DW40">
        <v>4.9993100000000004</v>
      </c>
      <c r="DX40">
        <v>17435.599999999999</v>
      </c>
      <c r="DY40">
        <v>13258.7</v>
      </c>
      <c r="DZ40">
        <v>44.125</v>
      </c>
      <c r="EA40">
        <v>45.625</v>
      </c>
      <c r="EB40">
        <v>44.5</v>
      </c>
      <c r="EC40">
        <v>45.5</v>
      </c>
      <c r="ED40">
        <v>45.436999999999998</v>
      </c>
      <c r="EE40">
        <v>1454.59</v>
      </c>
      <c r="EF40">
        <v>40.35</v>
      </c>
      <c r="EG40">
        <v>0</v>
      </c>
      <c r="EH40">
        <v>2067.8999998569489</v>
      </c>
      <c r="EI40">
        <v>0</v>
      </c>
      <c r="EJ40">
        <v>723.80412000000001</v>
      </c>
      <c r="EK40">
        <v>3.6442307763102679</v>
      </c>
      <c r="EL40">
        <v>-977.45384650371557</v>
      </c>
      <c r="EM40">
        <v>17645.804</v>
      </c>
      <c r="EN40">
        <v>15</v>
      </c>
      <c r="EO40">
        <v>1657695430.5</v>
      </c>
      <c r="EP40" t="s">
        <v>1106</v>
      </c>
      <c r="EQ40">
        <v>1657695430.5</v>
      </c>
      <c r="ER40">
        <v>1657695326.5</v>
      </c>
      <c r="ES40">
        <v>76</v>
      </c>
      <c r="ET40">
        <v>-0.26400000000000001</v>
      </c>
      <c r="EU40">
        <v>2.1000000000000001E-2</v>
      </c>
      <c r="EV40">
        <v>7.7779999999999996</v>
      </c>
      <c r="EW40">
        <v>1.331</v>
      </c>
      <c r="EX40">
        <v>401</v>
      </c>
      <c r="EY40">
        <v>19</v>
      </c>
      <c r="EZ40">
        <v>0.23</v>
      </c>
      <c r="FA40">
        <v>0.01</v>
      </c>
      <c r="FB40">
        <v>-20.820237500000001</v>
      </c>
      <c r="FC40">
        <v>-0.44711482176358758</v>
      </c>
      <c r="FD40">
        <v>6.5645630804722924E-2</v>
      </c>
      <c r="FE40">
        <v>0</v>
      </c>
      <c r="FF40">
        <v>7.4664789999999996</v>
      </c>
      <c r="FG40">
        <v>0.35443812382735079</v>
      </c>
      <c r="FH40">
        <v>3.8721835429121873E-2</v>
      </c>
      <c r="FI40">
        <v>1</v>
      </c>
      <c r="FJ40">
        <v>1</v>
      </c>
      <c r="FK40">
        <v>2</v>
      </c>
      <c r="FL40" t="s">
        <v>370</v>
      </c>
      <c r="FM40">
        <v>3.04948</v>
      </c>
      <c r="FN40">
        <v>2.7639200000000002</v>
      </c>
      <c r="FO40">
        <v>9.2870300000000003E-2</v>
      </c>
      <c r="FP40">
        <v>9.8863300000000001E-2</v>
      </c>
      <c r="FQ40">
        <v>0.12058099999999999</v>
      </c>
      <c r="FR40">
        <v>9.9852200000000002E-2</v>
      </c>
      <c r="FS40">
        <v>28130.9</v>
      </c>
      <c r="FT40">
        <v>22006.1</v>
      </c>
      <c r="FU40">
        <v>29161.9</v>
      </c>
      <c r="FV40">
        <v>23918.799999999999</v>
      </c>
      <c r="FW40">
        <v>33413.5</v>
      </c>
      <c r="FX40">
        <v>31442.799999999999</v>
      </c>
      <c r="FY40">
        <v>41741</v>
      </c>
      <c r="FZ40">
        <v>39018.699999999997</v>
      </c>
      <c r="GA40">
        <v>1.9854000000000001</v>
      </c>
      <c r="GB40">
        <v>1.7724</v>
      </c>
      <c r="GC40">
        <v>0.163466</v>
      </c>
      <c r="GD40">
        <v>0</v>
      </c>
      <c r="GE40">
        <v>32.261600000000001</v>
      </c>
      <c r="GF40">
        <v>999.9</v>
      </c>
      <c r="GG40">
        <v>37.9</v>
      </c>
      <c r="GH40">
        <v>42.9</v>
      </c>
      <c r="GI40">
        <v>32.540999999999997</v>
      </c>
      <c r="GJ40">
        <v>31.500499999999999</v>
      </c>
      <c r="GK40">
        <v>34.635399999999997</v>
      </c>
      <c r="GL40">
        <v>1</v>
      </c>
      <c r="GM40">
        <v>0.80853900000000001</v>
      </c>
      <c r="GN40">
        <v>5.2904200000000001</v>
      </c>
      <c r="GO40">
        <v>20.187000000000001</v>
      </c>
      <c r="GP40">
        <v>5.2235800000000001</v>
      </c>
      <c r="GQ40">
        <v>11.92</v>
      </c>
      <c r="GR40">
        <v>4.9638</v>
      </c>
      <c r="GS40">
        <v>3.2919999999999998</v>
      </c>
      <c r="GT40">
        <v>9999</v>
      </c>
      <c r="GU40">
        <v>9999</v>
      </c>
      <c r="GV40">
        <v>9999</v>
      </c>
      <c r="GW40">
        <v>996.9</v>
      </c>
      <c r="GX40">
        <v>1.8775900000000001</v>
      </c>
      <c r="GY40">
        <v>1.87592</v>
      </c>
      <c r="GZ40">
        <v>1.87469</v>
      </c>
      <c r="HA40">
        <v>1.87401</v>
      </c>
      <c r="HB40">
        <v>1.87531</v>
      </c>
      <c r="HC40">
        <v>1.87025</v>
      </c>
      <c r="HD40">
        <v>1.87439</v>
      </c>
      <c r="HE40">
        <v>1.87947</v>
      </c>
      <c r="HF40">
        <v>0</v>
      </c>
      <c r="HG40">
        <v>0</v>
      </c>
      <c r="HH40">
        <v>0</v>
      </c>
      <c r="HI40">
        <v>0</v>
      </c>
      <c r="HJ40" t="s">
        <v>371</v>
      </c>
      <c r="HK40" t="s">
        <v>372</v>
      </c>
      <c r="HL40" t="s">
        <v>373</v>
      </c>
      <c r="HM40" t="s">
        <v>780</v>
      </c>
      <c r="HN40" t="s">
        <v>780</v>
      </c>
      <c r="HO40" t="s">
        <v>373</v>
      </c>
      <c r="HP40">
        <v>0</v>
      </c>
      <c r="HQ40">
        <v>100</v>
      </c>
      <c r="HR40">
        <v>100</v>
      </c>
      <c r="HS40">
        <v>7.69</v>
      </c>
      <c r="HT40">
        <v>1.6167</v>
      </c>
      <c r="HU40">
        <v>5.7294025904320982</v>
      </c>
      <c r="HV40">
        <v>6.5289834966774643E-3</v>
      </c>
      <c r="HW40">
        <v>-3.637491770542342E-6</v>
      </c>
      <c r="HX40">
        <v>7.2908839589717725E-10</v>
      </c>
      <c r="HY40">
        <v>0.67259444291631509</v>
      </c>
      <c r="HZ40">
        <v>4.1963366034610879E-2</v>
      </c>
      <c r="IA40">
        <v>-4.0001743216473728E-4</v>
      </c>
      <c r="IB40">
        <v>9.9319402524137803E-6</v>
      </c>
      <c r="IC40">
        <v>1</v>
      </c>
      <c r="ID40">
        <v>2008</v>
      </c>
      <c r="IE40">
        <v>1</v>
      </c>
      <c r="IF40">
        <v>25</v>
      </c>
      <c r="IG40">
        <v>1.3</v>
      </c>
      <c r="IH40">
        <v>3</v>
      </c>
      <c r="II40">
        <v>1.0412600000000001</v>
      </c>
      <c r="IJ40">
        <v>2.50732</v>
      </c>
      <c r="IK40">
        <v>1.42578</v>
      </c>
      <c r="IL40">
        <v>2.2863799999999999</v>
      </c>
      <c r="IM40">
        <v>1.5478499999999999</v>
      </c>
      <c r="IN40">
        <v>2.2924799999999999</v>
      </c>
      <c r="IO40">
        <v>45.4328</v>
      </c>
      <c r="IP40">
        <v>14.026999999999999</v>
      </c>
      <c r="IQ40">
        <v>18</v>
      </c>
      <c r="IR40">
        <v>583.83600000000001</v>
      </c>
      <c r="IS40">
        <v>429.37799999999999</v>
      </c>
      <c r="IT40">
        <v>25.000499999999999</v>
      </c>
      <c r="IU40">
        <v>36.860700000000001</v>
      </c>
      <c r="IV40">
        <v>29.9999</v>
      </c>
      <c r="IW40">
        <v>36.6706</v>
      </c>
      <c r="IX40">
        <v>36.566099999999999</v>
      </c>
      <c r="IY40">
        <v>20.868200000000002</v>
      </c>
      <c r="IZ40">
        <v>41.209699999999998</v>
      </c>
      <c r="JA40">
        <v>0</v>
      </c>
      <c r="JB40">
        <v>25</v>
      </c>
      <c r="JC40">
        <v>400</v>
      </c>
      <c r="JD40">
        <v>18.910399999999999</v>
      </c>
      <c r="JE40">
        <v>97.091999999999999</v>
      </c>
      <c r="JF40">
        <v>99.275999999999996</v>
      </c>
    </row>
    <row r="41" spans="1:266" x14ac:dyDescent="0.2">
      <c r="A41">
        <v>25</v>
      </c>
      <c r="B41">
        <v>1657695582.0999999</v>
      </c>
      <c r="C41">
        <v>4417.0999999046326</v>
      </c>
      <c r="D41" t="s">
        <v>1109</v>
      </c>
      <c r="E41" t="s">
        <v>1110</v>
      </c>
      <c r="F41" t="s">
        <v>366</v>
      </c>
      <c r="H41" t="s">
        <v>394</v>
      </c>
      <c r="I41" t="s">
        <v>403</v>
      </c>
      <c r="J41" t="s">
        <v>1087</v>
      </c>
      <c r="K41">
        <v>1657695582.0999999</v>
      </c>
      <c r="L41">
        <f t="shared" si="0"/>
        <v>7.0119316428497655E-3</v>
      </c>
      <c r="M41">
        <f t="shared" si="1"/>
        <v>7.0119316428497651</v>
      </c>
      <c r="N41">
        <f t="shared" si="2"/>
        <v>22.30551318759353</v>
      </c>
      <c r="O41">
        <f t="shared" si="3"/>
        <v>571.31200000000001</v>
      </c>
      <c r="P41">
        <f t="shared" si="4"/>
        <v>462.95136292280472</v>
      </c>
      <c r="Q41">
        <f t="shared" si="5"/>
        <v>46.644959841666463</v>
      </c>
      <c r="R41">
        <f t="shared" si="6"/>
        <v>57.562904942793601</v>
      </c>
      <c r="S41">
        <f t="shared" si="7"/>
        <v>0.42298902502853941</v>
      </c>
      <c r="T41">
        <f t="shared" si="8"/>
        <v>1.9065272926261116</v>
      </c>
      <c r="U41">
        <f t="shared" si="9"/>
        <v>0.37694475078072598</v>
      </c>
      <c r="V41">
        <f t="shared" si="10"/>
        <v>0.23930834930288708</v>
      </c>
      <c r="W41">
        <f t="shared" si="11"/>
        <v>241.72828607471823</v>
      </c>
      <c r="X41">
        <f t="shared" si="12"/>
        <v>30.810749111835381</v>
      </c>
      <c r="Y41">
        <f t="shared" si="13"/>
        <v>30.810749111835381</v>
      </c>
      <c r="Z41">
        <f t="shared" si="14"/>
        <v>4.4629258910677159</v>
      </c>
      <c r="AA41">
        <f t="shared" si="15"/>
        <v>57.529830839786825</v>
      </c>
      <c r="AB41">
        <f t="shared" si="16"/>
        <v>2.6548707537748801</v>
      </c>
      <c r="AC41">
        <f t="shared" si="17"/>
        <v>4.6147723972426649</v>
      </c>
      <c r="AD41">
        <f t="shared" si="18"/>
        <v>1.8080551372928357</v>
      </c>
      <c r="AE41">
        <f t="shared" si="19"/>
        <v>-309.22618544967463</v>
      </c>
      <c r="AF41">
        <f t="shared" si="20"/>
        <v>60.360406012417926</v>
      </c>
      <c r="AG41">
        <f t="shared" si="21"/>
        <v>7.1168652160069366</v>
      </c>
      <c r="AH41">
        <f t="shared" si="22"/>
        <v>-2.0628146531535663E-2</v>
      </c>
      <c r="AI41">
        <v>0</v>
      </c>
      <c r="AJ41">
        <v>0</v>
      </c>
      <c r="AK41">
        <f t="shared" si="23"/>
        <v>1</v>
      </c>
      <c r="AL41">
        <f t="shared" si="24"/>
        <v>0</v>
      </c>
      <c r="AM41">
        <f t="shared" si="25"/>
        <v>25213.083225360348</v>
      </c>
      <c r="AN41" t="s">
        <v>367</v>
      </c>
      <c r="AO41" t="s">
        <v>367</v>
      </c>
      <c r="AP41">
        <v>0</v>
      </c>
      <c r="AQ41">
        <v>0</v>
      </c>
      <c r="AR41" t="e">
        <f t="shared" si="26"/>
        <v>#DIV/0!</v>
      </c>
      <c r="AS41">
        <v>0</v>
      </c>
      <c r="AT41" t="s">
        <v>367</v>
      </c>
      <c r="AU41" t="s">
        <v>367</v>
      </c>
      <c r="AV41">
        <v>0</v>
      </c>
      <c r="AW41">
        <v>0</v>
      </c>
      <c r="AX41" t="e">
        <f t="shared" si="27"/>
        <v>#DIV/0!</v>
      </c>
      <c r="AY41">
        <v>0.5</v>
      </c>
      <c r="AZ41">
        <f t="shared" si="28"/>
        <v>1261.1685005568488</v>
      </c>
      <c r="BA41">
        <f t="shared" si="29"/>
        <v>22.30551318759353</v>
      </c>
      <c r="BB41" t="e">
        <f t="shared" si="30"/>
        <v>#DIV/0!</v>
      </c>
      <c r="BC41">
        <f t="shared" si="31"/>
        <v>1.7686386218609875E-2</v>
      </c>
      <c r="BD41" t="e">
        <f t="shared" si="32"/>
        <v>#DIV/0!</v>
      </c>
      <c r="BE41" t="e">
        <f t="shared" si="33"/>
        <v>#DIV/0!</v>
      </c>
      <c r="BF41" t="s">
        <v>367</v>
      </c>
      <c r="BG41">
        <v>0</v>
      </c>
      <c r="BH41" t="e">
        <f t="shared" si="34"/>
        <v>#DIV/0!</v>
      </c>
      <c r="BI41" t="e">
        <f t="shared" si="35"/>
        <v>#DIV/0!</v>
      </c>
      <c r="BJ41" t="e">
        <f t="shared" si="36"/>
        <v>#DIV/0!</v>
      </c>
      <c r="BK41" t="e">
        <f t="shared" si="37"/>
        <v>#DIV/0!</v>
      </c>
      <c r="BL41" t="e">
        <f t="shared" si="38"/>
        <v>#DIV/0!</v>
      </c>
      <c r="BM41" t="e">
        <f t="shared" si="39"/>
        <v>#DIV/0!</v>
      </c>
      <c r="BN41" t="e">
        <f t="shared" si="40"/>
        <v>#DIV/0!</v>
      </c>
      <c r="BO41" t="e">
        <f t="shared" si="41"/>
        <v>#DIV/0!</v>
      </c>
      <c r="BP41" t="s">
        <v>367</v>
      </c>
      <c r="BQ41" t="s">
        <v>367</v>
      </c>
      <c r="BR41" t="s">
        <v>367</v>
      </c>
      <c r="BS41" t="s">
        <v>367</v>
      </c>
      <c r="BT41" t="s">
        <v>367</v>
      </c>
      <c r="BU41" t="s">
        <v>367</v>
      </c>
      <c r="BV41" t="s">
        <v>367</v>
      </c>
      <c r="BW41" t="s">
        <v>367</v>
      </c>
      <c r="BX41" t="s">
        <v>367</v>
      </c>
      <c r="BY41" t="s">
        <v>367</v>
      </c>
      <c r="BZ41" t="s">
        <v>367</v>
      </c>
      <c r="CA41" t="s">
        <v>367</v>
      </c>
      <c r="CB41" t="s">
        <v>367</v>
      </c>
      <c r="CC41" t="s">
        <v>367</v>
      </c>
      <c r="CD41" t="s">
        <v>367</v>
      </c>
      <c r="CE41" t="s">
        <v>367</v>
      </c>
      <c r="CF41" t="s">
        <v>367</v>
      </c>
      <c r="CG41" t="s">
        <v>367</v>
      </c>
      <c r="CH41">
        <f t="shared" si="42"/>
        <v>1499.95</v>
      </c>
      <c r="CI41">
        <f t="shared" si="43"/>
        <v>1261.1685005568488</v>
      </c>
      <c r="CJ41">
        <f t="shared" si="44"/>
        <v>0.84080702727214163</v>
      </c>
      <c r="CK41">
        <f t="shared" si="45"/>
        <v>0.16115756263523331</v>
      </c>
      <c r="CL41">
        <v>6</v>
      </c>
      <c r="CM41">
        <v>0.5</v>
      </c>
      <c r="CN41" t="s">
        <v>368</v>
      </c>
      <c r="CO41">
        <v>2</v>
      </c>
      <c r="CP41">
        <v>1657695582.0999999</v>
      </c>
      <c r="CQ41">
        <v>571.31200000000001</v>
      </c>
      <c r="CR41">
        <v>600.01499999999999</v>
      </c>
      <c r="CS41">
        <v>26.349599999999999</v>
      </c>
      <c r="CT41">
        <v>18.901900000000001</v>
      </c>
      <c r="CU41">
        <v>562.25099999999998</v>
      </c>
      <c r="CV41">
        <v>24.733599999999999</v>
      </c>
      <c r="CW41">
        <v>550.00900000000001</v>
      </c>
      <c r="CX41">
        <v>100.65600000000001</v>
      </c>
      <c r="CY41">
        <v>9.9637799999999999E-2</v>
      </c>
      <c r="CZ41">
        <v>31.398</v>
      </c>
      <c r="DA41">
        <v>34.950200000000002</v>
      </c>
      <c r="DB41">
        <v>999.9</v>
      </c>
      <c r="DC41">
        <v>0</v>
      </c>
      <c r="DD41">
        <v>0</v>
      </c>
      <c r="DE41">
        <v>4981.88</v>
      </c>
      <c r="DF41">
        <v>0</v>
      </c>
      <c r="DG41">
        <v>2009.11</v>
      </c>
      <c r="DH41">
        <v>-29.384599999999999</v>
      </c>
      <c r="DI41">
        <v>586.07399999999996</v>
      </c>
      <c r="DJ41">
        <v>611.57500000000005</v>
      </c>
      <c r="DK41">
        <v>7.4477700000000002</v>
      </c>
      <c r="DL41">
        <v>600.01499999999999</v>
      </c>
      <c r="DM41">
        <v>18.901900000000001</v>
      </c>
      <c r="DN41">
        <v>2.6522600000000001</v>
      </c>
      <c r="DO41">
        <v>1.90259</v>
      </c>
      <c r="DP41">
        <v>21.9923</v>
      </c>
      <c r="DQ41">
        <v>16.656199999999998</v>
      </c>
      <c r="DR41">
        <v>1499.95</v>
      </c>
      <c r="DS41">
        <v>0.97300600000000004</v>
      </c>
      <c r="DT41">
        <v>2.69935E-2</v>
      </c>
      <c r="DU41">
        <v>0</v>
      </c>
      <c r="DV41">
        <v>761.274</v>
      </c>
      <c r="DW41">
        <v>4.9993100000000004</v>
      </c>
      <c r="DX41">
        <v>18250.8</v>
      </c>
      <c r="DY41">
        <v>13258.8</v>
      </c>
      <c r="DZ41">
        <v>44.25</v>
      </c>
      <c r="EA41">
        <v>45.625</v>
      </c>
      <c r="EB41">
        <v>44.561999999999998</v>
      </c>
      <c r="EC41">
        <v>45.5</v>
      </c>
      <c r="ED41">
        <v>45.436999999999998</v>
      </c>
      <c r="EE41">
        <v>1454.6</v>
      </c>
      <c r="EF41">
        <v>40.35</v>
      </c>
      <c r="EG41">
        <v>0</v>
      </c>
      <c r="EH41">
        <v>2143.5</v>
      </c>
      <c r="EI41">
        <v>0</v>
      </c>
      <c r="EJ41">
        <v>761.91012000000001</v>
      </c>
      <c r="EK41">
        <v>-6.0103846089339186</v>
      </c>
      <c r="EL41">
        <v>14.153846982251</v>
      </c>
      <c r="EM41">
        <v>18361.376</v>
      </c>
      <c r="EN41">
        <v>15</v>
      </c>
      <c r="EO41">
        <v>1657695601.5999999</v>
      </c>
      <c r="EP41" t="s">
        <v>1111</v>
      </c>
      <c r="EQ41">
        <v>1657695601.5999999</v>
      </c>
      <c r="ER41">
        <v>1657695326.5</v>
      </c>
      <c r="ES41">
        <v>77</v>
      </c>
      <c r="ET41">
        <v>0.59199999999999997</v>
      </c>
      <c r="EU41">
        <v>2.1000000000000001E-2</v>
      </c>
      <c r="EV41">
        <v>9.0609999999999999</v>
      </c>
      <c r="EW41">
        <v>1.331</v>
      </c>
      <c r="EX41">
        <v>600</v>
      </c>
      <c r="EY41">
        <v>19</v>
      </c>
      <c r="EZ41">
        <v>0.12</v>
      </c>
      <c r="FA41">
        <v>0.01</v>
      </c>
      <c r="FB41">
        <v>-29.72652926829268</v>
      </c>
      <c r="FC41">
        <v>2.3619700348432038</v>
      </c>
      <c r="FD41">
        <v>0.2529919243326027</v>
      </c>
      <c r="FE41">
        <v>0</v>
      </c>
      <c r="FF41">
        <v>7.442368292682926</v>
      </c>
      <c r="FG41">
        <v>6.2826271777009252E-2</v>
      </c>
      <c r="FH41">
        <v>6.4452984954014763E-3</v>
      </c>
      <c r="FI41">
        <v>1</v>
      </c>
      <c r="FJ41">
        <v>1</v>
      </c>
      <c r="FK41">
        <v>2</v>
      </c>
      <c r="FL41" t="s">
        <v>370</v>
      </c>
      <c r="FM41">
        <v>3.0487500000000001</v>
      </c>
      <c r="FN41">
        <v>2.7635000000000001</v>
      </c>
      <c r="FO41">
        <v>0.12676899999999999</v>
      </c>
      <c r="FP41">
        <v>0.13333900000000001</v>
      </c>
      <c r="FQ41">
        <v>0.120533</v>
      </c>
      <c r="FR41">
        <v>9.9906300000000003E-2</v>
      </c>
      <c r="FS41">
        <v>27078.1</v>
      </c>
      <c r="FT41">
        <v>21162.400000000001</v>
      </c>
      <c r="FU41">
        <v>29162.5</v>
      </c>
      <c r="FV41">
        <v>23918.7</v>
      </c>
      <c r="FW41">
        <v>33416.300000000003</v>
      </c>
      <c r="FX41">
        <v>31442</v>
      </c>
      <c r="FY41">
        <v>41740.6</v>
      </c>
      <c r="FZ41">
        <v>39018.6</v>
      </c>
      <c r="GA41">
        <v>1.9851700000000001</v>
      </c>
      <c r="GB41">
        <v>1.7729299999999999</v>
      </c>
      <c r="GC41">
        <v>0.16406899999999999</v>
      </c>
      <c r="GD41">
        <v>0</v>
      </c>
      <c r="GE41">
        <v>32.2958</v>
      </c>
      <c r="GF41">
        <v>999.9</v>
      </c>
      <c r="GG41">
        <v>37.700000000000003</v>
      </c>
      <c r="GH41">
        <v>43.1</v>
      </c>
      <c r="GI41">
        <v>32.709299999999999</v>
      </c>
      <c r="GJ41">
        <v>31.526900000000001</v>
      </c>
      <c r="GK41">
        <v>35.316499999999998</v>
      </c>
      <c r="GL41">
        <v>1</v>
      </c>
      <c r="GM41">
        <v>0.80760699999999996</v>
      </c>
      <c r="GN41">
        <v>5.3364200000000004</v>
      </c>
      <c r="GO41">
        <v>20.185500000000001</v>
      </c>
      <c r="GP41">
        <v>5.2232799999999999</v>
      </c>
      <c r="GQ41">
        <v>11.92</v>
      </c>
      <c r="GR41">
        <v>4.9638</v>
      </c>
      <c r="GS41">
        <v>3.2919999999999998</v>
      </c>
      <c r="GT41">
        <v>9999</v>
      </c>
      <c r="GU41">
        <v>9999</v>
      </c>
      <c r="GV41">
        <v>9999</v>
      </c>
      <c r="GW41">
        <v>996.9</v>
      </c>
      <c r="GX41">
        <v>1.8775900000000001</v>
      </c>
      <c r="GY41">
        <v>1.8759300000000001</v>
      </c>
      <c r="GZ41">
        <v>1.87469</v>
      </c>
      <c r="HA41">
        <v>1.87402</v>
      </c>
      <c r="HB41">
        <v>1.87531</v>
      </c>
      <c r="HC41">
        <v>1.8702399999999999</v>
      </c>
      <c r="HD41">
        <v>1.87439</v>
      </c>
      <c r="HE41">
        <v>1.8794299999999999</v>
      </c>
      <c r="HF41">
        <v>0</v>
      </c>
      <c r="HG41">
        <v>0</v>
      </c>
      <c r="HH41">
        <v>0</v>
      </c>
      <c r="HI41">
        <v>0</v>
      </c>
      <c r="HJ41" t="s">
        <v>371</v>
      </c>
      <c r="HK41" t="s">
        <v>372</v>
      </c>
      <c r="HL41" t="s">
        <v>373</v>
      </c>
      <c r="HM41" t="s">
        <v>780</v>
      </c>
      <c r="HN41" t="s">
        <v>780</v>
      </c>
      <c r="HO41" t="s">
        <v>373</v>
      </c>
      <c r="HP41">
        <v>0</v>
      </c>
      <c r="HQ41">
        <v>100</v>
      </c>
      <c r="HR41">
        <v>100</v>
      </c>
      <c r="HS41">
        <v>9.0609999999999999</v>
      </c>
      <c r="HT41">
        <v>1.6160000000000001</v>
      </c>
      <c r="HU41">
        <v>5.7294025904320982</v>
      </c>
      <c r="HV41">
        <v>6.5289834966774643E-3</v>
      </c>
      <c r="HW41">
        <v>-3.637491770542342E-6</v>
      </c>
      <c r="HX41">
        <v>7.2908839589717725E-10</v>
      </c>
      <c r="HY41">
        <v>0.67259444291631509</v>
      </c>
      <c r="HZ41">
        <v>4.1963366034610879E-2</v>
      </c>
      <c r="IA41">
        <v>-4.0001743216473728E-4</v>
      </c>
      <c r="IB41">
        <v>9.9319402524137803E-6</v>
      </c>
      <c r="IC41">
        <v>1</v>
      </c>
      <c r="ID41">
        <v>2008</v>
      </c>
      <c r="IE41">
        <v>1</v>
      </c>
      <c r="IF41">
        <v>25</v>
      </c>
      <c r="IG41">
        <v>2.5</v>
      </c>
      <c r="IH41">
        <v>4.3</v>
      </c>
      <c r="II41">
        <v>1.4526399999999999</v>
      </c>
      <c r="IJ41">
        <v>2.5097700000000001</v>
      </c>
      <c r="IK41">
        <v>1.42578</v>
      </c>
      <c r="IL41">
        <v>2.2851599999999999</v>
      </c>
      <c r="IM41">
        <v>1.5478499999999999</v>
      </c>
      <c r="IN41">
        <v>2.34863</v>
      </c>
      <c r="IO41">
        <v>45.575800000000001</v>
      </c>
      <c r="IP41">
        <v>14.0182</v>
      </c>
      <c r="IQ41">
        <v>18</v>
      </c>
      <c r="IR41">
        <v>583.58699999999999</v>
      </c>
      <c r="IS41">
        <v>429.67200000000003</v>
      </c>
      <c r="IT41">
        <v>25.002099999999999</v>
      </c>
      <c r="IU41">
        <v>36.837800000000001</v>
      </c>
      <c r="IV41">
        <v>30.0002</v>
      </c>
      <c r="IW41">
        <v>36.660299999999999</v>
      </c>
      <c r="IX41">
        <v>36.5627</v>
      </c>
      <c r="IY41">
        <v>29.093399999999999</v>
      </c>
      <c r="IZ41">
        <v>41.209699999999998</v>
      </c>
      <c r="JA41">
        <v>0</v>
      </c>
      <c r="JB41">
        <v>25</v>
      </c>
      <c r="JC41">
        <v>600</v>
      </c>
      <c r="JD41">
        <v>18.8626</v>
      </c>
      <c r="JE41">
        <v>97.092100000000002</v>
      </c>
      <c r="JF41">
        <v>99.275800000000004</v>
      </c>
    </row>
    <row r="42" spans="1:266" x14ac:dyDescent="0.2">
      <c r="A42">
        <v>26</v>
      </c>
      <c r="B42">
        <v>1657695677.5999999</v>
      </c>
      <c r="C42">
        <v>4512.5999999046326</v>
      </c>
      <c r="D42" t="s">
        <v>1112</v>
      </c>
      <c r="E42" t="s">
        <v>1113</v>
      </c>
      <c r="F42" t="s">
        <v>366</v>
      </c>
      <c r="H42" t="s">
        <v>394</v>
      </c>
      <c r="I42" t="s">
        <v>403</v>
      </c>
      <c r="J42" t="s">
        <v>1087</v>
      </c>
      <c r="K42">
        <v>1657695677.5999999</v>
      </c>
      <c r="L42">
        <f t="shared" si="0"/>
        <v>7.0724704730677811E-3</v>
      </c>
      <c r="M42">
        <f t="shared" si="1"/>
        <v>7.0724704730677814</v>
      </c>
      <c r="N42">
        <f t="shared" si="2"/>
        <v>23.987196299997617</v>
      </c>
      <c r="O42">
        <f t="shared" si="3"/>
        <v>767.83</v>
      </c>
      <c r="P42">
        <f t="shared" si="4"/>
        <v>648.28543952644179</v>
      </c>
      <c r="Q42">
        <f t="shared" si="5"/>
        <v>65.316033793205449</v>
      </c>
      <c r="R42">
        <f t="shared" si="6"/>
        <v>77.360383512657009</v>
      </c>
      <c r="S42">
        <f t="shared" si="7"/>
        <v>0.42913581967886055</v>
      </c>
      <c r="T42">
        <f t="shared" si="8"/>
        <v>1.9140120688957307</v>
      </c>
      <c r="U42">
        <f t="shared" si="9"/>
        <v>0.38198681424479503</v>
      </c>
      <c r="V42">
        <f t="shared" si="10"/>
        <v>0.24254481760936336</v>
      </c>
      <c r="W42">
        <f t="shared" si="11"/>
        <v>241.76411807563298</v>
      </c>
      <c r="X42">
        <f t="shared" si="12"/>
        <v>30.828592183698476</v>
      </c>
      <c r="Y42">
        <f t="shared" si="13"/>
        <v>30.828592183698476</v>
      </c>
      <c r="Z42">
        <f t="shared" si="14"/>
        <v>4.467474674845441</v>
      </c>
      <c r="AA42">
        <f t="shared" si="15"/>
        <v>57.690078487619864</v>
      </c>
      <c r="AB42">
        <f t="shared" si="16"/>
        <v>2.6681136139277997</v>
      </c>
      <c r="AC42">
        <f t="shared" si="17"/>
        <v>4.6249089685332452</v>
      </c>
      <c r="AD42">
        <f t="shared" si="18"/>
        <v>1.7993610609176414</v>
      </c>
      <c r="AE42">
        <f t="shared" si="19"/>
        <v>-311.89594786228912</v>
      </c>
      <c r="AF42">
        <f t="shared" si="20"/>
        <v>62.739243494481094</v>
      </c>
      <c r="AG42">
        <f t="shared" si="21"/>
        <v>7.3704695258912567</v>
      </c>
      <c r="AH42">
        <f t="shared" si="22"/>
        <v>-2.211676628379422E-2</v>
      </c>
      <c r="AI42">
        <v>0</v>
      </c>
      <c r="AJ42">
        <v>0</v>
      </c>
      <c r="AK42">
        <f t="shared" si="23"/>
        <v>1</v>
      </c>
      <c r="AL42">
        <f t="shared" si="24"/>
        <v>0</v>
      </c>
      <c r="AM42">
        <f t="shared" si="25"/>
        <v>25395.446599156989</v>
      </c>
      <c r="AN42" t="s">
        <v>367</v>
      </c>
      <c r="AO42" t="s">
        <v>367</v>
      </c>
      <c r="AP42">
        <v>0</v>
      </c>
      <c r="AQ42">
        <v>0</v>
      </c>
      <c r="AR42" t="e">
        <f t="shared" si="26"/>
        <v>#DIV/0!</v>
      </c>
      <c r="AS42">
        <v>0</v>
      </c>
      <c r="AT42" t="s">
        <v>367</v>
      </c>
      <c r="AU42" t="s">
        <v>367</v>
      </c>
      <c r="AV42">
        <v>0</v>
      </c>
      <c r="AW42">
        <v>0</v>
      </c>
      <c r="AX42" t="e">
        <f t="shared" si="27"/>
        <v>#DIV/0!</v>
      </c>
      <c r="AY42">
        <v>0.5</v>
      </c>
      <c r="AZ42">
        <f t="shared" si="28"/>
        <v>1261.3461005573229</v>
      </c>
      <c r="BA42">
        <f t="shared" si="29"/>
        <v>23.987196299997617</v>
      </c>
      <c r="BB42" t="e">
        <f t="shared" si="30"/>
        <v>#DIV/0!</v>
      </c>
      <c r="BC42">
        <f t="shared" si="31"/>
        <v>1.9017140727195278E-2</v>
      </c>
      <c r="BD42" t="e">
        <f t="shared" si="32"/>
        <v>#DIV/0!</v>
      </c>
      <c r="BE42" t="e">
        <f t="shared" si="33"/>
        <v>#DIV/0!</v>
      </c>
      <c r="BF42" t="s">
        <v>367</v>
      </c>
      <c r="BG42">
        <v>0</v>
      </c>
      <c r="BH42" t="e">
        <f t="shared" si="34"/>
        <v>#DIV/0!</v>
      </c>
      <c r="BI42" t="e">
        <f t="shared" si="35"/>
        <v>#DIV/0!</v>
      </c>
      <c r="BJ42" t="e">
        <f t="shared" si="36"/>
        <v>#DIV/0!</v>
      </c>
      <c r="BK42" t="e">
        <f t="shared" si="37"/>
        <v>#DIV/0!</v>
      </c>
      <c r="BL42" t="e">
        <f t="shared" si="38"/>
        <v>#DIV/0!</v>
      </c>
      <c r="BM42" t="e">
        <f t="shared" si="39"/>
        <v>#DIV/0!</v>
      </c>
      <c r="BN42" t="e">
        <f t="shared" si="40"/>
        <v>#DIV/0!</v>
      </c>
      <c r="BO42" t="e">
        <f t="shared" si="41"/>
        <v>#DIV/0!</v>
      </c>
      <c r="BP42" t="s">
        <v>367</v>
      </c>
      <c r="BQ42" t="s">
        <v>367</v>
      </c>
      <c r="BR42" t="s">
        <v>367</v>
      </c>
      <c r="BS42" t="s">
        <v>367</v>
      </c>
      <c r="BT42" t="s">
        <v>367</v>
      </c>
      <c r="BU42" t="s">
        <v>367</v>
      </c>
      <c r="BV42" t="s">
        <v>367</v>
      </c>
      <c r="BW42" t="s">
        <v>367</v>
      </c>
      <c r="BX42" t="s">
        <v>367</v>
      </c>
      <c r="BY42" t="s">
        <v>367</v>
      </c>
      <c r="BZ42" t="s">
        <v>367</v>
      </c>
      <c r="CA42" t="s">
        <v>367</v>
      </c>
      <c r="CB42" t="s">
        <v>367</v>
      </c>
      <c r="CC42" t="s">
        <v>367</v>
      </c>
      <c r="CD42" t="s">
        <v>367</v>
      </c>
      <c r="CE42" t="s">
        <v>367</v>
      </c>
      <c r="CF42" t="s">
        <v>367</v>
      </c>
      <c r="CG42" t="s">
        <v>367</v>
      </c>
      <c r="CH42">
        <f t="shared" si="42"/>
        <v>1500.16</v>
      </c>
      <c r="CI42">
        <f t="shared" si="43"/>
        <v>1261.3461005573229</v>
      </c>
      <c r="CJ42">
        <f t="shared" si="44"/>
        <v>0.84080771421536549</v>
      </c>
      <c r="CK42">
        <f t="shared" si="45"/>
        <v>0.16115888843565551</v>
      </c>
      <c r="CL42">
        <v>6</v>
      </c>
      <c r="CM42">
        <v>0.5</v>
      </c>
      <c r="CN42" t="s">
        <v>368</v>
      </c>
      <c r="CO42">
        <v>2</v>
      </c>
      <c r="CP42">
        <v>1657695677.5999999</v>
      </c>
      <c r="CQ42">
        <v>767.83</v>
      </c>
      <c r="CR42">
        <v>799.91300000000001</v>
      </c>
      <c r="CS42">
        <v>26.481999999999999</v>
      </c>
      <c r="CT42">
        <v>18.972999999999999</v>
      </c>
      <c r="CU42">
        <v>757.95100000000002</v>
      </c>
      <c r="CV42">
        <v>24.860800000000001</v>
      </c>
      <c r="CW42">
        <v>550.154</v>
      </c>
      <c r="CX42">
        <v>100.652</v>
      </c>
      <c r="CY42">
        <v>9.9967899999999998E-2</v>
      </c>
      <c r="CZ42">
        <v>31.436599999999999</v>
      </c>
      <c r="DA42">
        <v>35.005600000000001</v>
      </c>
      <c r="DB42">
        <v>999.9</v>
      </c>
      <c r="DC42">
        <v>0</v>
      </c>
      <c r="DD42">
        <v>0</v>
      </c>
      <c r="DE42">
        <v>5013.75</v>
      </c>
      <c r="DF42">
        <v>0</v>
      </c>
      <c r="DG42">
        <v>1886.32</v>
      </c>
      <c r="DH42">
        <v>-32.463500000000003</v>
      </c>
      <c r="DI42">
        <v>788.32600000000002</v>
      </c>
      <c r="DJ42">
        <v>815.38300000000004</v>
      </c>
      <c r="DK42">
        <v>7.50901</v>
      </c>
      <c r="DL42">
        <v>799.91300000000001</v>
      </c>
      <c r="DM42">
        <v>18.972999999999999</v>
      </c>
      <c r="DN42">
        <v>2.6654800000000001</v>
      </c>
      <c r="DO42">
        <v>1.90968</v>
      </c>
      <c r="DP42">
        <v>22.073799999999999</v>
      </c>
      <c r="DQ42">
        <v>16.714700000000001</v>
      </c>
      <c r="DR42">
        <v>1500.16</v>
      </c>
      <c r="DS42">
        <v>0.97298600000000002</v>
      </c>
      <c r="DT42">
        <v>2.7013700000000002E-2</v>
      </c>
      <c r="DU42">
        <v>0</v>
      </c>
      <c r="DV42">
        <v>767.43700000000001</v>
      </c>
      <c r="DW42">
        <v>4.9993100000000004</v>
      </c>
      <c r="DX42">
        <v>17669.5</v>
      </c>
      <c r="DY42">
        <v>13260.6</v>
      </c>
      <c r="DZ42">
        <v>44.436999999999998</v>
      </c>
      <c r="EA42">
        <v>45.75</v>
      </c>
      <c r="EB42">
        <v>44.75</v>
      </c>
      <c r="EC42">
        <v>45.625</v>
      </c>
      <c r="ED42">
        <v>45.625</v>
      </c>
      <c r="EE42">
        <v>1454.77</v>
      </c>
      <c r="EF42">
        <v>40.39</v>
      </c>
      <c r="EG42">
        <v>0</v>
      </c>
      <c r="EH42">
        <v>2238.8999998569489</v>
      </c>
      <c r="EI42">
        <v>0</v>
      </c>
      <c r="EJ42">
        <v>767.06657692307692</v>
      </c>
      <c r="EK42">
        <v>5.7574358822806726</v>
      </c>
      <c r="EL42">
        <v>-604.86153770353269</v>
      </c>
      <c r="EM42">
        <v>17812.653846153851</v>
      </c>
      <c r="EN42">
        <v>15</v>
      </c>
      <c r="EO42">
        <v>1657695712.0999999</v>
      </c>
      <c r="EP42" t="s">
        <v>1114</v>
      </c>
      <c r="EQ42">
        <v>1657695712.0999999</v>
      </c>
      <c r="ER42">
        <v>1657695326.5</v>
      </c>
      <c r="ES42">
        <v>78</v>
      </c>
      <c r="ET42">
        <v>0.309</v>
      </c>
      <c r="EU42">
        <v>2.1000000000000001E-2</v>
      </c>
      <c r="EV42">
        <v>9.8789999999999996</v>
      </c>
      <c r="EW42">
        <v>1.331</v>
      </c>
      <c r="EX42">
        <v>800</v>
      </c>
      <c r="EY42">
        <v>19</v>
      </c>
      <c r="EZ42">
        <v>0.06</v>
      </c>
      <c r="FA42">
        <v>0.01</v>
      </c>
      <c r="FB42">
        <v>-32.438400000000001</v>
      </c>
      <c r="FC42">
        <v>-0.87937711069413715</v>
      </c>
      <c r="FD42">
        <v>9.7755501123977323E-2</v>
      </c>
      <c r="FE42">
        <v>0</v>
      </c>
      <c r="FF42">
        <v>7.5226367500000011</v>
      </c>
      <c r="FG42">
        <v>-0.1204668292683064</v>
      </c>
      <c r="FH42">
        <v>1.257457144150447E-2</v>
      </c>
      <c r="FI42">
        <v>1</v>
      </c>
      <c r="FJ42">
        <v>1</v>
      </c>
      <c r="FK42">
        <v>2</v>
      </c>
      <c r="FL42" t="s">
        <v>370</v>
      </c>
      <c r="FM42">
        <v>3.0490499999999998</v>
      </c>
      <c r="FN42">
        <v>2.76397</v>
      </c>
      <c r="FO42">
        <v>0.15603600000000001</v>
      </c>
      <c r="FP42">
        <v>0.16244500000000001</v>
      </c>
      <c r="FQ42">
        <v>0.120952</v>
      </c>
      <c r="FR42">
        <v>0.10016</v>
      </c>
      <c r="FS42">
        <v>26164.799999999999</v>
      </c>
      <c r="FT42">
        <v>20447.599999999999</v>
      </c>
      <c r="FU42">
        <v>29159.5</v>
      </c>
      <c r="FV42">
        <v>23916.7</v>
      </c>
      <c r="FW42">
        <v>33397.5</v>
      </c>
      <c r="FX42">
        <v>31431.599999999999</v>
      </c>
      <c r="FY42">
        <v>41735.4</v>
      </c>
      <c r="FZ42">
        <v>39015.300000000003</v>
      </c>
      <c r="GA42">
        <v>1.9853000000000001</v>
      </c>
      <c r="GB42">
        <v>1.77125</v>
      </c>
      <c r="GC42">
        <v>0.16034399999999999</v>
      </c>
      <c r="GD42">
        <v>0</v>
      </c>
      <c r="GE42">
        <v>32.411900000000003</v>
      </c>
      <c r="GF42">
        <v>999.9</v>
      </c>
      <c r="GG42">
        <v>37.299999999999997</v>
      </c>
      <c r="GH42">
        <v>43.3</v>
      </c>
      <c r="GI42">
        <v>32.703000000000003</v>
      </c>
      <c r="GJ42">
        <v>31.4269</v>
      </c>
      <c r="GK42">
        <v>35.7652</v>
      </c>
      <c r="GL42">
        <v>1</v>
      </c>
      <c r="GM42">
        <v>0.81222300000000003</v>
      </c>
      <c r="GN42">
        <v>5.4245000000000001</v>
      </c>
      <c r="GO42">
        <v>20.1829</v>
      </c>
      <c r="GP42">
        <v>5.2234299999999996</v>
      </c>
      <c r="GQ42">
        <v>11.9201</v>
      </c>
      <c r="GR42">
        <v>4.9637000000000002</v>
      </c>
      <c r="GS42">
        <v>3.2919999999999998</v>
      </c>
      <c r="GT42">
        <v>9999</v>
      </c>
      <c r="GU42">
        <v>9999</v>
      </c>
      <c r="GV42">
        <v>9999</v>
      </c>
      <c r="GW42">
        <v>996.9</v>
      </c>
      <c r="GX42">
        <v>1.8775900000000001</v>
      </c>
      <c r="GY42">
        <v>1.87595</v>
      </c>
      <c r="GZ42">
        <v>1.8747</v>
      </c>
      <c r="HA42">
        <v>1.8740699999999999</v>
      </c>
      <c r="HB42">
        <v>1.87531</v>
      </c>
      <c r="HC42">
        <v>1.87026</v>
      </c>
      <c r="HD42">
        <v>1.87439</v>
      </c>
      <c r="HE42">
        <v>1.87954</v>
      </c>
      <c r="HF42">
        <v>0</v>
      </c>
      <c r="HG42">
        <v>0</v>
      </c>
      <c r="HH42">
        <v>0</v>
      </c>
      <c r="HI42">
        <v>0</v>
      </c>
      <c r="HJ42" t="s">
        <v>371</v>
      </c>
      <c r="HK42" t="s">
        <v>372</v>
      </c>
      <c r="HL42" t="s">
        <v>373</v>
      </c>
      <c r="HM42" t="s">
        <v>780</v>
      </c>
      <c r="HN42" t="s">
        <v>780</v>
      </c>
      <c r="HO42" t="s">
        <v>373</v>
      </c>
      <c r="HP42">
        <v>0</v>
      </c>
      <c r="HQ42">
        <v>100</v>
      </c>
      <c r="HR42">
        <v>100</v>
      </c>
      <c r="HS42">
        <v>9.8789999999999996</v>
      </c>
      <c r="HT42">
        <v>1.6212</v>
      </c>
      <c r="HU42">
        <v>6.3218291580805168</v>
      </c>
      <c r="HV42">
        <v>6.5289834966774643E-3</v>
      </c>
      <c r="HW42">
        <v>-3.637491770542342E-6</v>
      </c>
      <c r="HX42">
        <v>7.2908839589717725E-10</v>
      </c>
      <c r="HY42">
        <v>0.67259444291631509</v>
      </c>
      <c r="HZ42">
        <v>4.1963366034610879E-2</v>
      </c>
      <c r="IA42">
        <v>-4.0001743216473728E-4</v>
      </c>
      <c r="IB42">
        <v>9.9319402524137803E-6</v>
      </c>
      <c r="IC42">
        <v>1</v>
      </c>
      <c r="ID42">
        <v>2008</v>
      </c>
      <c r="IE42">
        <v>1</v>
      </c>
      <c r="IF42">
        <v>25</v>
      </c>
      <c r="IG42">
        <v>1.3</v>
      </c>
      <c r="IH42">
        <v>5.9</v>
      </c>
      <c r="II42">
        <v>1.8420399999999999</v>
      </c>
      <c r="IJ42">
        <v>2.48291</v>
      </c>
      <c r="IK42">
        <v>1.42578</v>
      </c>
      <c r="IL42">
        <v>2.2863799999999999</v>
      </c>
      <c r="IM42">
        <v>1.5478499999999999</v>
      </c>
      <c r="IN42">
        <v>2.4316399999999998</v>
      </c>
      <c r="IO42">
        <v>45.719299999999997</v>
      </c>
      <c r="IP42">
        <v>14.009499999999999</v>
      </c>
      <c r="IQ42">
        <v>18</v>
      </c>
      <c r="IR42">
        <v>583.93899999999996</v>
      </c>
      <c r="IS42">
        <v>428.87900000000002</v>
      </c>
      <c r="IT42">
        <v>25.0016</v>
      </c>
      <c r="IU42">
        <v>36.875799999999998</v>
      </c>
      <c r="IV42">
        <v>30.000499999999999</v>
      </c>
      <c r="IW42">
        <v>36.691600000000001</v>
      </c>
      <c r="IX42">
        <v>36.596699999999998</v>
      </c>
      <c r="IY42">
        <v>36.891500000000001</v>
      </c>
      <c r="IZ42">
        <v>41.036000000000001</v>
      </c>
      <c r="JA42">
        <v>0</v>
      </c>
      <c r="JB42">
        <v>25</v>
      </c>
      <c r="JC42">
        <v>800</v>
      </c>
      <c r="JD42">
        <v>19.035900000000002</v>
      </c>
      <c r="JE42">
        <v>97.0809</v>
      </c>
      <c r="JF42">
        <v>99.267399999999995</v>
      </c>
    </row>
    <row r="43" spans="1:266" x14ac:dyDescent="0.2">
      <c r="A43">
        <v>27</v>
      </c>
      <c r="B43">
        <v>1657695788.0999999</v>
      </c>
      <c r="C43">
        <v>4623.0999999046326</v>
      </c>
      <c r="D43" t="s">
        <v>1115</v>
      </c>
      <c r="E43" t="s">
        <v>1116</v>
      </c>
      <c r="F43" t="s">
        <v>366</v>
      </c>
      <c r="H43" t="s">
        <v>394</v>
      </c>
      <c r="I43" t="s">
        <v>403</v>
      </c>
      <c r="J43" t="s">
        <v>1087</v>
      </c>
      <c r="K43">
        <v>1657695788.0999999</v>
      </c>
      <c r="L43">
        <f t="shared" si="0"/>
        <v>7.1099246983991459E-3</v>
      </c>
      <c r="M43">
        <f t="shared" si="1"/>
        <v>7.109924698399146</v>
      </c>
      <c r="N43">
        <f t="shared" si="2"/>
        <v>24.651941451903518</v>
      </c>
      <c r="O43">
        <f t="shared" si="3"/>
        <v>965.60899999999992</v>
      </c>
      <c r="P43">
        <f t="shared" si="4"/>
        <v>838.34866903914599</v>
      </c>
      <c r="Q43">
        <f t="shared" si="5"/>
        <v>84.464527115467163</v>
      </c>
      <c r="R43">
        <f t="shared" si="6"/>
        <v>97.286141882847986</v>
      </c>
      <c r="S43">
        <f t="shared" si="7"/>
        <v>0.43225276508750154</v>
      </c>
      <c r="T43">
        <f t="shared" si="8"/>
        <v>1.9113431003456551</v>
      </c>
      <c r="U43">
        <f t="shared" si="9"/>
        <v>0.38439821174125538</v>
      </c>
      <c r="V43">
        <f t="shared" si="10"/>
        <v>0.24410547112629533</v>
      </c>
      <c r="W43">
        <f t="shared" si="11"/>
        <v>241.73321507550293</v>
      </c>
      <c r="X43">
        <f t="shared" si="12"/>
        <v>30.82633545440504</v>
      </c>
      <c r="Y43">
        <f t="shared" si="13"/>
        <v>30.82633545440504</v>
      </c>
      <c r="Z43">
        <f t="shared" si="14"/>
        <v>4.4668991375831668</v>
      </c>
      <c r="AA43">
        <f t="shared" si="15"/>
        <v>57.674494828885933</v>
      </c>
      <c r="AB43">
        <f t="shared" si="16"/>
        <v>2.6693795024256</v>
      </c>
      <c r="AC43">
        <f t="shared" si="17"/>
        <v>4.6283535041708879</v>
      </c>
      <c r="AD43">
        <f t="shared" si="18"/>
        <v>1.7975196351575669</v>
      </c>
      <c r="AE43">
        <f t="shared" si="19"/>
        <v>-313.54767919940235</v>
      </c>
      <c r="AF43">
        <f t="shared" si="20"/>
        <v>64.234181464000059</v>
      </c>
      <c r="AG43">
        <f t="shared" si="21"/>
        <v>7.5570333380324337</v>
      </c>
      <c r="AH43">
        <f t="shared" si="22"/>
        <v>-2.3249321866941841E-2</v>
      </c>
      <c r="AI43">
        <v>0</v>
      </c>
      <c r="AJ43">
        <v>0</v>
      </c>
      <c r="AK43">
        <f t="shared" si="23"/>
        <v>1</v>
      </c>
      <c r="AL43">
        <f t="shared" si="24"/>
        <v>0</v>
      </c>
      <c r="AM43">
        <f t="shared" si="25"/>
        <v>25328.270696545605</v>
      </c>
      <c r="AN43" t="s">
        <v>367</v>
      </c>
      <c r="AO43" t="s">
        <v>367</v>
      </c>
      <c r="AP43">
        <v>0</v>
      </c>
      <c r="AQ43">
        <v>0</v>
      </c>
      <c r="AR43" t="e">
        <f t="shared" si="26"/>
        <v>#DIV/0!</v>
      </c>
      <c r="AS43">
        <v>0</v>
      </c>
      <c r="AT43" t="s">
        <v>367</v>
      </c>
      <c r="AU43" t="s">
        <v>367</v>
      </c>
      <c r="AV43">
        <v>0</v>
      </c>
      <c r="AW43">
        <v>0</v>
      </c>
      <c r="AX43" t="e">
        <f t="shared" si="27"/>
        <v>#DIV/0!</v>
      </c>
      <c r="AY43">
        <v>0.5</v>
      </c>
      <c r="AZ43">
        <f t="shared" si="28"/>
        <v>1261.1862005572555</v>
      </c>
      <c r="BA43">
        <f t="shared" si="29"/>
        <v>24.651941451903518</v>
      </c>
      <c r="BB43" t="e">
        <f t="shared" si="30"/>
        <v>#DIV/0!</v>
      </c>
      <c r="BC43">
        <f t="shared" si="31"/>
        <v>1.954663113266784E-2</v>
      </c>
      <c r="BD43" t="e">
        <f t="shared" si="32"/>
        <v>#DIV/0!</v>
      </c>
      <c r="BE43" t="e">
        <f t="shared" si="33"/>
        <v>#DIV/0!</v>
      </c>
      <c r="BF43" t="s">
        <v>367</v>
      </c>
      <c r="BG43">
        <v>0</v>
      </c>
      <c r="BH43" t="e">
        <f t="shared" si="34"/>
        <v>#DIV/0!</v>
      </c>
      <c r="BI43" t="e">
        <f t="shared" si="35"/>
        <v>#DIV/0!</v>
      </c>
      <c r="BJ43" t="e">
        <f t="shared" si="36"/>
        <v>#DIV/0!</v>
      </c>
      <c r="BK43" t="e">
        <f t="shared" si="37"/>
        <v>#DIV/0!</v>
      </c>
      <c r="BL43" t="e">
        <f t="shared" si="38"/>
        <v>#DIV/0!</v>
      </c>
      <c r="BM43" t="e">
        <f t="shared" si="39"/>
        <v>#DIV/0!</v>
      </c>
      <c r="BN43" t="e">
        <f t="shared" si="40"/>
        <v>#DIV/0!</v>
      </c>
      <c r="BO43" t="e">
        <f t="shared" si="41"/>
        <v>#DIV/0!</v>
      </c>
      <c r="BP43" t="s">
        <v>367</v>
      </c>
      <c r="BQ43" t="s">
        <v>367</v>
      </c>
      <c r="BR43" t="s">
        <v>367</v>
      </c>
      <c r="BS43" t="s">
        <v>367</v>
      </c>
      <c r="BT43" t="s">
        <v>367</v>
      </c>
      <c r="BU43" t="s">
        <v>367</v>
      </c>
      <c r="BV43" t="s">
        <v>367</v>
      </c>
      <c r="BW43" t="s">
        <v>367</v>
      </c>
      <c r="BX43" t="s">
        <v>367</v>
      </c>
      <c r="BY43" t="s">
        <v>367</v>
      </c>
      <c r="BZ43" t="s">
        <v>367</v>
      </c>
      <c r="CA43" t="s">
        <v>367</v>
      </c>
      <c r="CB43" t="s">
        <v>367</v>
      </c>
      <c r="CC43" t="s">
        <v>367</v>
      </c>
      <c r="CD43" t="s">
        <v>367</v>
      </c>
      <c r="CE43" t="s">
        <v>367</v>
      </c>
      <c r="CF43" t="s">
        <v>367</v>
      </c>
      <c r="CG43" t="s">
        <v>367</v>
      </c>
      <c r="CH43">
        <f t="shared" si="42"/>
        <v>1499.97</v>
      </c>
      <c r="CI43">
        <f t="shared" si="43"/>
        <v>1261.1862005572555</v>
      </c>
      <c r="CJ43">
        <f t="shared" si="44"/>
        <v>0.84080761652383407</v>
      </c>
      <c r="CK43">
        <f t="shared" si="45"/>
        <v>0.16115869989099976</v>
      </c>
      <c r="CL43">
        <v>6</v>
      </c>
      <c r="CM43">
        <v>0.5</v>
      </c>
      <c r="CN43" t="s">
        <v>368</v>
      </c>
      <c r="CO43">
        <v>2</v>
      </c>
      <c r="CP43">
        <v>1657695788.0999999</v>
      </c>
      <c r="CQ43">
        <v>965.60899999999992</v>
      </c>
      <c r="CR43">
        <v>999.98299999999995</v>
      </c>
      <c r="CS43">
        <v>26.494800000000001</v>
      </c>
      <c r="CT43">
        <v>18.945900000000002</v>
      </c>
      <c r="CU43">
        <v>955.38099999999997</v>
      </c>
      <c r="CV43">
        <v>24.873000000000001</v>
      </c>
      <c r="CW43">
        <v>550.13699999999994</v>
      </c>
      <c r="CX43">
        <v>100.651</v>
      </c>
      <c r="CY43">
        <v>0.10007199999999999</v>
      </c>
      <c r="CZ43">
        <v>31.4497</v>
      </c>
      <c r="DA43">
        <v>35.109299999999998</v>
      </c>
      <c r="DB43">
        <v>999.9</v>
      </c>
      <c r="DC43">
        <v>0</v>
      </c>
      <c r="DD43">
        <v>0</v>
      </c>
      <c r="DE43">
        <v>5002.5</v>
      </c>
      <c r="DF43">
        <v>0</v>
      </c>
      <c r="DG43">
        <v>1735.37</v>
      </c>
      <c r="DH43">
        <v>-34.417099999999998</v>
      </c>
      <c r="DI43">
        <v>991.84500000000003</v>
      </c>
      <c r="DJ43">
        <v>1019.29</v>
      </c>
      <c r="DK43">
        <v>7.5488900000000001</v>
      </c>
      <c r="DL43">
        <v>999.98299999999995</v>
      </c>
      <c r="DM43">
        <v>18.945900000000002</v>
      </c>
      <c r="DN43">
        <v>2.6667200000000002</v>
      </c>
      <c r="DO43">
        <v>1.9069199999999999</v>
      </c>
      <c r="DP43">
        <v>22.081499999999998</v>
      </c>
      <c r="DQ43">
        <v>16.6919</v>
      </c>
      <c r="DR43">
        <v>1499.97</v>
      </c>
      <c r="DS43">
        <v>0.97299100000000005</v>
      </c>
      <c r="DT43">
        <v>2.7008899999999999E-2</v>
      </c>
      <c r="DU43">
        <v>0</v>
      </c>
      <c r="DV43">
        <v>764.274</v>
      </c>
      <c r="DW43">
        <v>4.9993100000000004</v>
      </c>
      <c r="DX43">
        <v>17420.400000000001</v>
      </c>
      <c r="DY43">
        <v>13258.9</v>
      </c>
      <c r="DZ43">
        <v>44.625</v>
      </c>
      <c r="EA43">
        <v>45.936999999999998</v>
      </c>
      <c r="EB43">
        <v>44.936999999999998</v>
      </c>
      <c r="EC43">
        <v>45.75</v>
      </c>
      <c r="ED43">
        <v>45.75</v>
      </c>
      <c r="EE43">
        <v>1454.59</v>
      </c>
      <c r="EF43">
        <v>40.380000000000003</v>
      </c>
      <c r="EG43">
        <v>0</v>
      </c>
      <c r="EH43">
        <v>2349.2999999523158</v>
      </c>
      <c r="EI43">
        <v>0</v>
      </c>
      <c r="EJ43">
        <v>763.57011538461552</v>
      </c>
      <c r="EK43">
        <v>10.84871794516471</v>
      </c>
      <c r="EL43">
        <v>739.7264949637721</v>
      </c>
      <c r="EM43">
        <v>17312.015384615381</v>
      </c>
      <c r="EN43">
        <v>15</v>
      </c>
      <c r="EO43">
        <v>1657695817.0999999</v>
      </c>
      <c r="EP43" t="s">
        <v>1117</v>
      </c>
      <c r="EQ43">
        <v>1657695817.0999999</v>
      </c>
      <c r="ER43">
        <v>1657695326.5</v>
      </c>
      <c r="ES43">
        <v>79</v>
      </c>
      <c r="ET43">
        <v>-8.0000000000000002E-3</v>
      </c>
      <c r="EU43">
        <v>2.1000000000000001E-2</v>
      </c>
      <c r="EV43">
        <v>10.228</v>
      </c>
      <c r="EW43">
        <v>1.331</v>
      </c>
      <c r="EX43">
        <v>1000</v>
      </c>
      <c r="EY43">
        <v>19</v>
      </c>
      <c r="EZ43">
        <v>0.05</v>
      </c>
      <c r="FA43">
        <v>0.01</v>
      </c>
      <c r="FB43">
        <v>-34.346621951219518</v>
      </c>
      <c r="FC43">
        <v>-1.9304090592334451</v>
      </c>
      <c r="FD43">
        <v>0.2339537639459672</v>
      </c>
      <c r="FE43">
        <v>0</v>
      </c>
      <c r="FF43">
        <v>7.5440512195121956</v>
      </c>
      <c r="FG43">
        <v>0.11238836236935749</v>
      </c>
      <c r="FH43">
        <v>1.5391029093649681E-2</v>
      </c>
      <c r="FI43">
        <v>1</v>
      </c>
      <c r="FJ43">
        <v>1</v>
      </c>
      <c r="FK43">
        <v>2</v>
      </c>
      <c r="FL43" t="s">
        <v>370</v>
      </c>
      <c r="FM43">
        <v>3.0489099999999998</v>
      </c>
      <c r="FN43">
        <v>2.76403</v>
      </c>
      <c r="FO43">
        <v>0.18191199999999999</v>
      </c>
      <c r="FP43">
        <v>0.18808900000000001</v>
      </c>
      <c r="FQ43">
        <v>0.120974</v>
      </c>
      <c r="FR43">
        <v>0.10004399999999999</v>
      </c>
      <c r="FS43">
        <v>25354.7</v>
      </c>
      <c r="FT43">
        <v>19815.8</v>
      </c>
      <c r="FU43">
        <v>29154.6</v>
      </c>
      <c r="FV43">
        <v>23913.3</v>
      </c>
      <c r="FW43">
        <v>33391.1</v>
      </c>
      <c r="FX43">
        <v>31432.400000000001</v>
      </c>
      <c r="FY43">
        <v>41726.9</v>
      </c>
      <c r="FZ43">
        <v>39010</v>
      </c>
      <c r="GA43">
        <v>1.98445</v>
      </c>
      <c r="GB43">
        <v>1.7699800000000001</v>
      </c>
      <c r="GC43">
        <v>0.16430400000000001</v>
      </c>
      <c r="GD43">
        <v>0</v>
      </c>
      <c r="GE43">
        <v>32.451799999999999</v>
      </c>
      <c r="GF43">
        <v>999.9</v>
      </c>
      <c r="GG43">
        <v>37</v>
      </c>
      <c r="GH43">
        <v>43.5</v>
      </c>
      <c r="GI43">
        <v>32.780799999999999</v>
      </c>
      <c r="GJ43">
        <v>31.4269</v>
      </c>
      <c r="GK43">
        <v>34.923900000000003</v>
      </c>
      <c r="GL43">
        <v>1</v>
      </c>
      <c r="GM43">
        <v>0.82010899999999998</v>
      </c>
      <c r="GN43">
        <v>5.4588599999999996</v>
      </c>
      <c r="GO43">
        <v>20.182200000000002</v>
      </c>
      <c r="GP43">
        <v>5.2234299999999996</v>
      </c>
      <c r="GQ43">
        <v>11.9201</v>
      </c>
      <c r="GR43">
        <v>4.9637000000000002</v>
      </c>
      <c r="GS43">
        <v>3.2919999999999998</v>
      </c>
      <c r="GT43">
        <v>9999</v>
      </c>
      <c r="GU43">
        <v>9999</v>
      </c>
      <c r="GV43">
        <v>9999</v>
      </c>
      <c r="GW43">
        <v>997</v>
      </c>
      <c r="GX43">
        <v>1.8776200000000001</v>
      </c>
      <c r="GY43">
        <v>1.8759399999999999</v>
      </c>
      <c r="GZ43">
        <v>1.87469</v>
      </c>
      <c r="HA43">
        <v>1.8740600000000001</v>
      </c>
      <c r="HB43">
        <v>1.87531</v>
      </c>
      <c r="HC43">
        <v>1.87025</v>
      </c>
      <c r="HD43">
        <v>1.87439</v>
      </c>
      <c r="HE43">
        <v>1.8794599999999999</v>
      </c>
      <c r="HF43">
        <v>0</v>
      </c>
      <c r="HG43">
        <v>0</v>
      </c>
      <c r="HH43">
        <v>0</v>
      </c>
      <c r="HI43">
        <v>0</v>
      </c>
      <c r="HJ43" t="s">
        <v>371</v>
      </c>
      <c r="HK43" t="s">
        <v>372</v>
      </c>
      <c r="HL43" t="s">
        <v>373</v>
      </c>
      <c r="HM43" t="s">
        <v>780</v>
      </c>
      <c r="HN43" t="s">
        <v>780</v>
      </c>
      <c r="HO43" t="s">
        <v>373</v>
      </c>
      <c r="HP43">
        <v>0</v>
      </c>
      <c r="HQ43">
        <v>100</v>
      </c>
      <c r="HR43">
        <v>100</v>
      </c>
      <c r="HS43">
        <v>10.228</v>
      </c>
      <c r="HT43">
        <v>1.6217999999999999</v>
      </c>
      <c r="HU43">
        <v>6.631198044952181</v>
      </c>
      <c r="HV43">
        <v>6.5289834966774643E-3</v>
      </c>
      <c r="HW43">
        <v>-3.637491770542342E-6</v>
      </c>
      <c r="HX43">
        <v>7.2908839589717725E-10</v>
      </c>
      <c r="HY43">
        <v>0.67259444291631509</v>
      </c>
      <c r="HZ43">
        <v>4.1963366034610879E-2</v>
      </c>
      <c r="IA43">
        <v>-4.0001743216473728E-4</v>
      </c>
      <c r="IB43">
        <v>9.9319402524137803E-6</v>
      </c>
      <c r="IC43">
        <v>1</v>
      </c>
      <c r="ID43">
        <v>2008</v>
      </c>
      <c r="IE43">
        <v>1</v>
      </c>
      <c r="IF43">
        <v>25</v>
      </c>
      <c r="IG43">
        <v>1.3</v>
      </c>
      <c r="IH43">
        <v>7.7</v>
      </c>
      <c r="II43">
        <v>2.2168000000000001</v>
      </c>
      <c r="IJ43">
        <v>2.49268</v>
      </c>
      <c r="IK43">
        <v>1.42578</v>
      </c>
      <c r="IL43">
        <v>2.2863799999999999</v>
      </c>
      <c r="IM43">
        <v>1.5478499999999999</v>
      </c>
      <c r="IN43">
        <v>2.2973599999999998</v>
      </c>
      <c r="IO43">
        <v>45.863199999999999</v>
      </c>
      <c r="IP43">
        <v>13.974399999999999</v>
      </c>
      <c r="IQ43">
        <v>18</v>
      </c>
      <c r="IR43">
        <v>583.85900000000004</v>
      </c>
      <c r="IS43">
        <v>428.49900000000002</v>
      </c>
      <c r="IT43">
        <v>24.999199999999998</v>
      </c>
      <c r="IU43">
        <v>36.955599999999997</v>
      </c>
      <c r="IV43">
        <v>30.000299999999999</v>
      </c>
      <c r="IW43">
        <v>36.756300000000003</v>
      </c>
      <c r="IX43">
        <v>36.657899999999998</v>
      </c>
      <c r="IY43">
        <v>44.395099999999999</v>
      </c>
      <c r="IZ43">
        <v>41.367100000000001</v>
      </c>
      <c r="JA43">
        <v>0</v>
      </c>
      <c r="JB43">
        <v>25</v>
      </c>
      <c r="JC43">
        <v>1000</v>
      </c>
      <c r="JD43">
        <v>18.916899999999998</v>
      </c>
      <c r="JE43">
        <v>97.0625</v>
      </c>
      <c r="JF43">
        <v>99.253699999999995</v>
      </c>
    </row>
    <row r="44" spans="1:266" x14ac:dyDescent="0.2">
      <c r="A44">
        <v>28</v>
      </c>
      <c r="B44">
        <v>1657695893.0999999</v>
      </c>
      <c r="C44">
        <v>4728.0999999046326</v>
      </c>
      <c r="D44" t="s">
        <v>1118</v>
      </c>
      <c r="E44" t="s">
        <v>1119</v>
      </c>
      <c r="F44" t="s">
        <v>366</v>
      </c>
      <c r="H44" t="s">
        <v>394</v>
      </c>
      <c r="I44" t="s">
        <v>403</v>
      </c>
      <c r="J44" t="s">
        <v>1087</v>
      </c>
      <c r="K44">
        <v>1657695893.0999999</v>
      </c>
      <c r="L44">
        <f t="shared" si="0"/>
        <v>7.0519353767972926E-3</v>
      </c>
      <c r="M44">
        <f t="shared" si="1"/>
        <v>7.0519353767972923</v>
      </c>
      <c r="N44">
        <f t="shared" si="2"/>
        <v>24.463215764237162</v>
      </c>
      <c r="O44">
        <f t="shared" si="3"/>
        <v>1164.3119999999999</v>
      </c>
      <c r="P44">
        <f t="shared" si="4"/>
        <v>1031.3421974652517</v>
      </c>
      <c r="Q44">
        <f t="shared" si="5"/>
        <v>103.90776352294323</v>
      </c>
      <c r="R44">
        <f t="shared" si="6"/>
        <v>117.304475915232</v>
      </c>
      <c r="S44">
        <f t="shared" si="7"/>
        <v>0.4286464388184405</v>
      </c>
      <c r="T44">
        <f t="shared" si="8"/>
        <v>1.9060123893303391</v>
      </c>
      <c r="U44">
        <f t="shared" si="9"/>
        <v>0.381424372023695</v>
      </c>
      <c r="V44">
        <f t="shared" si="10"/>
        <v>0.24219800966449154</v>
      </c>
      <c r="W44">
        <f t="shared" si="11"/>
        <v>241.75396307540967</v>
      </c>
      <c r="X44">
        <f t="shared" si="12"/>
        <v>30.862920596128387</v>
      </c>
      <c r="Y44">
        <f t="shared" si="13"/>
        <v>30.862920596128387</v>
      </c>
      <c r="Z44">
        <f t="shared" si="14"/>
        <v>4.4762374728502818</v>
      </c>
      <c r="AA44">
        <f t="shared" si="15"/>
        <v>57.845392827954001</v>
      </c>
      <c r="AB44">
        <f t="shared" si="16"/>
        <v>2.6796789325028003</v>
      </c>
      <c r="AC44">
        <f t="shared" si="17"/>
        <v>4.6324846310108132</v>
      </c>
      <c r="AD44">
        <f t="shared" si="18"/>
        <v>1.7965585403474815</v>
      </c>
      <c r="AE44">
        <f t="shared" si="19"/>
        <v>-310.99035011676062</v>
      </c>
      <c r="AF44">
        <f t="shared" si="20"/>
        <v>61.908939914852702</v>
      </c>
      <c r="AG44">
        <f t="shared" si="21"/>
        <v>7.3057263577092924</v>
      </c>
      <c r="AH44">
        <f t="shared" si="22"/>
        <v>-2.1720768788959788E-2</v>
      </c>
      <c r="AI44">
        <v>0</v>
      </c>
      <c r="AJ44">
        <v>0</v>
      </c>
      <c r="AK44">
        <f t="shared" si="23"/>
        <v>1</v>
      </c>
      <c r="AL44">
        <f t="shared" si="24"/>
        <v>0</v>
      </c>
      <c r="AM44">
        <f t="shared" si="25"/>
        <v>25194.989355137095</v>
      </c>
      <c r="AN44" t="s">
        <v>367</v>
      </c>
      <c r="AO44" t="s">
        <v>367</v>
      </c>
      <c r="AP44">
        <v>0</v>
      </c>
      <c r="AQ44">
        <v>0</v>
      </c>
      <c r="AR44" t="e">
        <f t="shared" si="26"/>
        <v>#DIV/0!</v>
      </c>
      <c r="AS44">
        <v>0</v>
      </c>
      <c r="AT44" t="s">
        <v>367</v>
      </c>
      <c r="AU44" t="s">
        <v>367</v>
      </c>
      <c r="AV44">
        <v>0</v>
      </c>
      <c r="AW44">
        <v>0</v>
      </c>
      <c r="AX44" t="e">
        <f t="shared" si="27"/>
        <v>#DIV/0!</v>
      </c>
      <c r="AY44">
        <v>0.5</v>
      </c>
      <c r="AZ44">
        <f t="shared" si="28"/>
        <v>1261.2954005572069</v>
      </c>
      <c r="BA44">
        <f t="shared" si="29"/>
        <v>24.463215764237162</v>
      </c>
      <c r="BB44" t="e">
        <f t="shared" si="30"/>
        <v>#DIV/0!</v>
      </c>
      <c r="BC44">
        <f t="shared" si="31"/>
        <v>1.9395310371725736E-2</v>
      </c>
      <c r="BD44" t="e">
        <f t="shared" si="32"/>
        <v>#DIV/0!</v>
      </c>
      <c r="BE44" t="e">
        <f t="shared" si="33"/>
        <v>#DIV/0!</v>
      </c>
      <c r="BF44" t="s">
        <v>367</v>
      </c>
      <c r="BG44">
        <v>0</v>
      </c>
      <c r="BH44" t="e">
        <f t="shared" si="34"/>
        <v>#DIV/0!</v>
      </c>
      <c r="BI44" t="e">
        <f t="shared" si="35"/>
        <v>#DIV/0!</v>
      </c>
      <c r="BJ44" t="e">
        <f t="shared" si="36"/>
        <v>#DIV/0!</v>
      </c>
      <c r="BK44" t="e">
        <f t="shared" si="37"/>
        <v>#DIV/0!</v>
      </c>
      <c r="BL44" t="e">
        <f t="shared" si="38"/>
        <v>#DIV/0!</v>
      </c>
      <c r="BM44" t="e">
        <f t="shared" si="39"/>
        <v>#DIV/0!</v>
      </c>
      <c r="BN44" t="e">
        <f t="shared" si="40"/>
        <v>#DIV/0!</v>
      </c>
      <c r="BO44" t="e">
        <f t="shared" si="41"/>
        <v>#DIV/0!</v>
      </c>
      <c r="BP44" t="s">
        <v>367</v>
      </c>
      <c r="BQ44" t="s">
        <v>367</v>
      </c>
      <c r="BR44" t="s">
        <v>367</v>
      </c>
      <c r="BS44" t="s">
        <v>367</v>
      </c>
      <c r="BT44" t="s">
        <v>367</v>
      </c>
      <c r="BU44" t="s">
        <v>367</v>
      </c>
      <c r="BV44" t="s">
        <v>367</v>
      </c>
      <c r="BW44" t="s">
        <v>367</v>
      </c>
      <c r="BX44" t="s">
        <v>367</v>
      </c>
      <c r="BY44" t="s">
        <v>367</v>
      </c>
      <c r="BZ44" t="s">
        <v>367</v>
      </c>
      <c r="CA44" t="s">
        <v>367</v>
      </c>
      <c r="CB44" t="s">
        <v>367</v>
      </c>
      <c r="CC44" t="s">
        <v>367</v>
      </c>
      <c r="CD44" t="s">
        <v>367</v>
      </c>
      <c r="CE44" t="s">
        <v>367</v>
      </c>
      <c r="CF44" t="s">
        <v>367</v>
      </c>
      <c r="CG44" t="s">
        <v>367</v>
      </c>
      <c r="CH44">
        <f t="shared" si="42"/>
        <v>1500.1</v>
      </c>
      <c r="CI44">
        <f t="shared" si="43"/>
        <v>1261.2954005572069</v>
      </c>
      <c r="CJ44">
        <f t="shared" si="44"/>
        <v>0.84080754653503564</v>
      </c>
      <c r="CK44">
        <f t="shared" si="45"/>
        <v>0.16115856481261895</v>
      </c>
      <c r="CL44">
        <v>6</v>
      </c>
      <c r="CM44">
        <v>0.5</v>
      </c>
      <c r="CN44" t="s">
        <v>368</v>
      </c>
      <c r="CO44">
        <v>2</v>
      </c>
      <c r="CP44">
        <v>1657695893.0999999</v>
      </c>
      <c r="CQ44">
        <v>1164.3119999999999</v>
      </c>
      <c r="CR44">
        <v>1199.95</v>
      </c>
      <c r="CS44">
        <v>26.597300000000001</v>
      </c>
      <c r="CT44">
        <v>19.110199999999999</v>
      </c>
      <c r="CU44">
        <v>1153.49</v>
      </c>
      <c r="CV44">
        <v>24.971599999999999</v>
      </c>
      <c r="CW44">
        <v>550.096</v>
      </c>
      <c r="CX44">
        <v>100.65</v>
      </c>
      <c r="CY44">
        <v>0.100036</v>
      </c>
      <c r="CZ44">
        <v>31.465399999999999</v>
      </c>
      <c r="DA44">
        <v>35.849400000000003</v>
      </c>
      <c r="DB44">
        <v>999.9</v>
      </c>
      <c r="DC44">
        <v>0</v>
      </c>
      <c r="DD44">
        <v>0</v>
      </c>
      <c r="DE44">
        <v>4980</v>
      </c>
      <c r="DF44">
        <v>0</v>
      </c>
      <c r="DG44">
        <v>1938.16</v>
      </c>
      <c r="DH44">
        <v>-36.023099999999999</v>
      </c>
      <c r="DI44">
        <v>1195.73</v>
      </c>
      <c r="DJ44">
        <v>1223.33</v>
      </c>
      <c r="DK44">
        <v>7.4871100000000004</v>
      </c>
      <c r="DL44">
        <v>1199.95</v>
      </c>
      <c r="DM44">
        <v>19.110199999999999</v>
      </c>
      <c r="DN44">
        <v>2.6770100000000001</v>
      </c>
      <c r="DO44">
        <v>1.92344</v>
      </c>
      <c r="DP44">
        <v>22.1447</v>
      </c>
      <c r="DQ44">
        <v>16.8278</v>
      </c>
      <c r="DR44">
        <v>1500.1</v>
      </c>
      <c r="DS44">
        <v>0.97299100000000005</v>
      </c>
      <c r="DT44">
        <v>2.7008899999999999E-2</v>
      </c>
      <c r="DU44">
        <v>0</v>
      </c>
      <c r="DV44">
        <v>763.65700000000004</v>
      </c>
      <c r="DW44">
        <v>4.9993100000000004</v>
      </c>
      <c r="DX44">
        <v>18118.5</v>
      </c>
      <c r="DY44">
        <v>13260.1</v>
      </c>
      <c r="DZ44">
        <v>44.625</v>
      </c>
      <c r="EA44">
        <v>46.061999999999998</v>
      </c>
      <c r="EB44">
        <v>45</v>
      </c>
      <c r="EC44">
        <v>45.875</v>
      </c>
      <c r="ED44">
        <v>45.811999999999998</v>
      </c>
      <c r="EE44">
        <v>1454.72</v>
      </c>
      <c r="EF44">
        <v>40.380000000000003</v>
      </c>
      <c r="EG44">
        <v>0</v>
      </c>
      <c r="EH44">
        <v>2454.2999999523158</v>
      </c>
      <c r="EI44">
        <v>0</v>
      </c>
      <c r="EJ44">
        <v>762.82335999999998</v>
      </c>
      <c r="EK44">
        <v>13.025999981455749</v>
      </c>
      <c r="EL44">
        <v>1738.330766637047</v>
      </c>
      <c r="EM44">
        <v>18001.38</v>
      </c>
      <c r="EN44">
        <v>15</v>
      </c>
      <c r="EO44">
        <v>1657695933.5999999</v>
      </c>
      <c r="EP44" t="s">
        <v>1120</v>
      </c>
      <c r="EQ44">
        <v>1657695933.5999999</v>
      </c>
      <c r="ER44">
        <v>1657695326.5</v>
      </c>
      <c r="ES44">
        <v>80</v>
      </c>
      <c r="ET44">
        <v>0.35299999999999998</v>
      </c>
      <c r="EU44">
        <v>2.1000000000000001E-2</v>
      </c>
      <c r="EV44">
        <v>10.821999999999999</v>
      </c>
      <c r="EW44">
        <v>1.331</v>
      </c>
      <c r="EX44">
        <v>1200</v>
      </c>
      <c r="EY44">
        <v>19</v>
      </c>
      <c r="EZ44">
        <v>0.08</v>
      </c>
      <c r="FA44">
        <v>0.01</v>
      </c>
      <c r="FB44">
        <v>-36.187429268292682</v>
      </c>
      <c r="FC44">
        <v>-1.2260592334495051</v>
      </c>
      <c r="FD44">
        <v>0.22546320909532461</v>
      </c>
      <c r="FE44">
        <v>0</v>
      </c>
      <c r="FF44">
        <v>7.4982553658536588</v>
      </c>
      <c r="FG44">
        <v>-0.15426752613239139</v>
      </c>
      <c r="FH44">
        <v>1.5732992535892391E-2</v>
      </c>
      <c r="FI44">
        <v>1</v>
      </c>
      <c r="FJ44">
        <v>1</v>
      </c>
      <c r="FK44">
        <v>2</v>
      </c>
      <c r="FL44" t="s">
        <v>370</v>
      </c>
      <c r="FM44">
        <v>3.0487600000000001</v>
      </c>
      <c r="FN44">
        <v>2.76389</v>
      </c>
      <c r="FO44">
        <v>0.20530200000000001</v>
      </c>
      <c r="FP44">
        <v>0.21124999999999999</v>
      </c>
      <c r="FQ44">
        <v>0.121297</v>
      </c>
      <c r="FR44">
        <v>0.100648</v>
      </c>
      <c r="FS44">
        <v>24623.9</v>
      </c>
      <c r="FT44">
        <v>19246.3</v>
      </c>
      <c r="FU44">
        <v>29152.3</v>
      </c>
      <c r="FV44">
        <v>23911.8</v>
      </c>
      <c r="FW44">
        <v>33376.199999999997</v>
      </c>
      <c r="FX44">
        <v>31410.5</v>
      </c>
      <c r="FY44">
        <v>41722.199999999997</v>
      </c>
      <c r="FZ44">
        <v>39007.9</v>
      </c>
      <c r="GA44">
        <v>1.98407</v>
      </c>
      <c r="GB44">
        <v>1.7695000000000001</v>
      </c>
      <c r="GC44">
        <v>0.20569899999999999</v>
      </c>
      <c r="GD44">
        <v>0</v>
      </c>
      <c r="GE44">
        <v>32.524500000000003</v>
      </c>
      <c r="GF44">
        <v>999.9</v>
      </c>
      <c r="GG44">
        <v>36.700000000000003</v>
      </c>
      <c r="GH44">
        <v>43.7</v>
      </c>
      <c r="GI44">
        <v>32.8566</v>
      </c>
      <c r="GJ44">
        <v>31.576899999999998</v>
      </c>
      <c r="GK44">
        <v>35.252400000000002</v>
      </c>
      <c r="GL44">
        <v>1</v>
      </c>
      <c r="GM44">
        <v>0.82278700000000005</v>
      </c>
      <c r="GN44">
        <v>5.4527799999999997</v>
      </c>
      <c r="GO44">
        <v>20.181699999999999</v>
      </c>
      <c r="GP44">
        <v>5.2235800000000001</v>
      </c>
      <c r="GQ44">
        <v>11.9201</v>
      </c>
      <c r="GR44">
        <v>4.9637500000000001</v>
      </c>
      <c r="GS44">
        <v>3.2919999999999998</v>
      </c>
      <c r="GT44">
        <v>9999</v>
      </c>
      <c r="GU44">
        <v>9999</v>
      </c>
      <c r="GV44">
        <v>9999</v>
      </c>
      <c r="GW44">
        <v>997</v>
      </c>
      <c r="GX44">
        <v>1.8775999999999999</v>
      </c>
      <c r="GY44">
        <v>1.87598</v>
      </c>
      <c r="GZ44">
        <v>1.87469</v>
      </c>
      <c r="HA44">
        <v>1.87408</v>
      </c>
      <c r="HB44">
        <v>1.87531</v>
      </c>
      <c r="HC44">
        <v>1.87026</v>
      </c>
      <c r="HD44">
        <v>1.87439</v>
      </c>
      <c r="HE44">
        <v>1.8795299999999999</v>
      </c>
      <c r="HF44">
        <v>0</v>
      </c>
      <c r="HG44">
        <v>0</v>
      </c>
      <c r="HH44">
        <v>0</v>
      </c>
      <c r="HI44">
        <v>0</v>
      </c>
      <c r="HJ44" t="s">
        <v>371</v>
      </c>
      <c r="HK44" t="s">
        <v>372</v>
      </c>
      <c r="HL44" t="s">
        <v>373</v>
      </c>
      <c r="HM44" t="s">
        <v>780</v>
      </c>
      <c r="HN44" t="s">
        <v>780</v>
      </c>
      <c r="HO44" t="s">
        <v>373</v>
      </c>
      <c r="HP44">
        <v>0</v>
      </c>
      <c r="HQ44">
        <v>100</v>
      </c>
      <c r="HR44">
        <v>100</v>
      </c>
      <c r="HS44">
        <v>10.821999999999999</v>
      </c>
      <c r="HT44">
        <v>1.6256999999999999</v>
      </c>
      <c r="HU44">
        <v>6.6227807717944138</v>
      </c>
      <c r="HV44">
        <v>6.5289834966774643E-3</v>
      </c>
      <c r="HW44">
        <v>-3.637491770542342E-6</v>
      </c>
      <c r="HX44">
        <v>7.2908839589717725E-10</v>
      </c>
      <c r="HY44">
        <v>0.67259444291631509</v>
      </c>
      <c r="HZ44">
        <v>4.1963366034610879E-2</v>
      </c>
      <c r="IA44">
        <v>-4.0001743216473728E-4</v>
      </c>
      <c r="IB44">
        <v>9.9319402524137803E-6</v>
      </c>
      <c r="IC44">
        <v>1</v>
      </c>
      <c r="ID44">
        <v>2008</v>
      </c>
      <c r="IE44">
        <v>1</v>
      </c>
      <c r="IF44">
        <v>25</v>
      </c>
      <c r="IG44">
        <v>1.3</v>
      </c>
      <c r="IH44">
        <v>9.4</v>
      </c>
      <c r="II44">
        <v>2.5805699999999998</v>
      </c>
      <c r="IJ44">
        <v>2.47437</v>
      </c>
      <c r="IK44">
        <v>1.42578</v>
      </c>
      <c r="IL44">
        <v>2.2851599999999999</v>
      </c>
      <c r="IM44">
        <v>1.5478499999999999</v>
      </c>
      <c r="IN44">
        <v>2.32422</v>
      </c>
      <c r="IO44">
        <v>46.036700000000003</v>
      </c>
      <c r="IP44">
        <v>13.956899999999999</v>
      </c>
      <c r="IQ44">
        <v>18</v>
      </c>
      <c r="IR44">
        <v>583.87300000000005</v>
      </c>
      <c r="IS44">
        <v>428.40800000000002</v>
      </c>
      <c r="IT44">
        <v>24.999700000000001</v>
      </c>
      <c r="IU44">
        <v>36.997300000000003</v>
      </c>
      <c r="IV44">
        <v>30.0002</v>
      </c>
      <c r="IW44">
        <v>36.790599999999998</v>
      </c>
      <c r="IX44">
        <v>36.688600000000001</v>
      </c>
      <c r="IY44">
        <v>51.667299999999997</v>
      </c>
      <c r="IZ44">
        <v>40.9985</v>
      </c>
      <c r="JA44">
        <v>0</v>
      </c>
      <c r="JB44">
        <v>25</v>
      </c>
      <c r="JC44">
        <v>1200</v>
      </c>
      <c r="JD44">
        <v>19.086600000000001</v>
      </c>
      <c r="JE44">
        <v>97.052999999999997</v>
      </c>
      <c r="JF44">
        <v>99.248099999999994</v>
      </c>
    </row>
    <row r="45" spans="1:266" x14ac:dyDescent="0.2">
      <c r="A45">
        <v>29</v>
      </c>
      <c r="B45">
        <v>1657696009.5999999</v>
      </c>
      <c r="C45">
        <v>4844.5999999046326</v>
      </c>
      <c r="D45" t="s">
        <v>1121</v>
      </c>
      <c r="E45" t="s">
        <v>1122</v>
      </c>
      <c r="F45" t="s">
        <v>366</v>
      </c>
      <c r="H45" t="s">
        <v>394</v>
      </c>
      <c r="I45" t="s">
        <v>403</v>
      </c>
      <c r="J45" t="s">
        <v>1087</v>
      </c>
      <c r="K45">
        <v>1657696009.5999999</v>
      </c>
      <c r="L45">
        <f t="shared" si="0"/>
        <v>6.8349181906097022E-3</v>
      </c>
      <c r="M45">
        <f t="shared" si="1"/>
        <v>6.8349181906097023</v>
      </c>
      <c r="N45">
        <f t="shared" si="2"/>
        <v>24.43259764379976</v>
      </c>
      <c r="O45">
        <f t="shared" si="3"/>
        <v>1462.511</v>
      </c>
      <c r="P45">
        <f t="shared" si="4"/>
        <v>1313.1845063622034</v>
      </c>
      <c r="Q45">
        <f t="shared" si="5"/>
        <v>132.30006511569917</v>
      </c>
      <c r="R45">
        <f t="shared" si="6"/>
        <v>147.34433706382589</v>
      </c>
      <c r="S45">
        <f t="shared" si="7"/>
        <v>0.39936852414807789</v>
      </c>
      <c r="T45">
        <f t="shared" si="8"/>
        <v>1.9068758896117406</v>
      </c>
      <c r="U45">
        <f t="shared" si="9"/>
        <v>0.35806162800618313</v>
      </c>
      <c r="V45">
        <f t="shared" si="10"/>
        <v>0.22714270369252743</v>
      </c>
      <c r="W45">
        <f t="shared" si="11"/>
        <v>241.73626607468239</v>
      </c>
      <c r="X45">
        <f t="shared" si="12"/>
        <v>30.999785820605226</v>
      </c>
      <c r="Y45">
        <f t="shared" si="13"/>
        <v>30.999785820605226</v>
      </c>
      <c r="Z45">
        <f t="shared" si="14"/>
        <v>4.5113232172251712</v>
      </c>
      <c r="AA45">
        <f t="shared" si="15"/>
        <v>57.173177091912407</v>
      </c>
      <c r="AB45">
        <f t="shared" si="16"/>
        <v>2.6566009346954096</v>
      </c>
      <c r="AC45">
        <f t="shared" si="17"/>
        <v>4.6465861612423955</v>
      </c>
      <c r="AD45">
        <f t="shared" si="18"/>
        <v>1.8547222825297616</v>
      </c>
      <c r="AE45">
        <f t="shared" si="19"/>
        <v>-301.41989220588789</v>
      </c>
      <c r="AF45">
        <f t="shared" si="20"/>
        <v>53.366750887235092</v>
      </c>
      <c r="AG45">
        <f t="shared" si="21"/>
        <v>6.3007410019931545</v>
      </c>
      <c r="AH45">
        <f t="shared" si="22"/>
        <v>-1.613424197726232E-2</v>
      </c>
      <c r="AI45">
        <v>0</v>
      </c>
      <c r="AJ45">
        <v>0</v>
      </c>
      <c r="AK45">
        <f t="shared" si="23"/>
        <v>1</v>
      </c>
      <c r="AL45">
        <f t="shared" si="24"/>
        <v>0</v>
      </c>
      <c r="AM45">
        <f t="shared" si="25"/>
        <v>25212.018494246095</v>
      </c>
      <c r="AN45" t="s">
        <v>367</v>
      </c>
      <c r="AO45" t="s">
        <v>367</v>
      </c>
      <c r="AP45">
        <v>0</v>
      </c>
      <c r="AQ45">
        <v>0</v>
      </c>
      <c r="AR45" t="e">
        <f t="shared" si="26"/>
        <v>#DIV/0!</v>
      </c>
      <c r="AS45">
        <v>0</v>
      </c>
      <c r="AT45" t="s">
        <v>367</v>
      </c>
      <c r="AU45" t="s">
        <v>367</v>
      </c>
      <c r="AV45">
        <v>0</v>
      </c>
      <c r="AW45">
        <v>0</v>
      </c>
      <c r="AX45" t="e">
        <f t="shared" si="27"/>
        <v>#DIV/0!</v>
      </c>
      <c r="AY45">
        <v>0.5</v>
      </c>
      <c r="AZ45">
        <f t="shared" si="28"/>
        <v>1261.2105005568303</v>
      </c>
      <c r="BA45">
        <f t="shared" si="29"/>
        <v>24.43259764379976</v>
      </c>
      <c r="BB45" t="e">
        <f t="shared" si="30"/>
        <v>#DIV/0!</v>
      </c>
      <c r="BC45">
        <f t="shared" si="31"/>
        <v>1.9372339219355258E-2</v>
      </c>
      <c r="BD45" t="e">
        <f t="shared" si="32"/>
        <v>#DIV/0!</v>
      </c>
      <c r="BE45" t="e">
        <f t="shared" si="33"/>
        <v>#DIV/0!</v>
      </c>
      <c r="BF45" t="s">
        <v>367</v>
      </c>
      <c r="BG45">
        <v>0</v>
      </c>
      <c r="BH45" t="e">
        <f t="shared" si="34"/>
        <v>#DIV/0!</v>
      </c>
      <c r="BI45" t="e">
        <f t="shared" si="35"/>
        <v>#DIV/0!</v>
      </c>
      <c r="BJ45" t="e">
        <f t="shared" si="36"/>
        <v>#DIV/0!</v>
      </c>
      <c r="BK45" t="e">
        <f t="shared" si="37"/>
        <v>#DIV/0!</v>
      </c>
      <c r="BL45" t="e">
        <f t="shared" si="38"/>
        <v>#DIV/0!</v>
      </c>
      <c r="BM45" t="e">
        <f t="shared" si="39"/>
        <v>#DIV/0!</v>
      </c>
      <c r="BN45" t="e">
        <f t="shared" si="40"/>
        <v>#DIV/0!</v>
      </c>
      <c r="BO45" t="e">
        <f t="shared" si="41"/>
        <v>#DIV/0!</v>
      </c>
      <c r="BP45" t="s">
        <v>367</v>
      </c>
      <c r="BQ45" t="s">
        <v>367</v>
      </c>
      <c r="BR45" t="s">
        <v>367</v>
      </c>
      <c r="BS45" t="s">
        <v>367</v>
      </c>
      <c r="BT45" t="s">
        <v>367</v>
      </c>
      <c r="BU45" t="s">
        <v>367</v>
      </c>
      <c r="BV45" t="s">
        <v>367</v>
      </c>
      <c r="BW45" t="s">
        <v>367</v>
      </c>
      <c r="BX45" t="s">
        <v>367</v>
      </c>
      <c r="BY45" t="s">
        <v>367</v>
      </c>
      <c r="BZ45" t="s">
        <v>367</v>
      </c>
      <c r="CA45" t="s">
        <v>367</v>
      </c>
      <c r="CB45" t="s">
        <v>367</v>
      </c>
      <c r="CC45" t="s">
        <v>367</v>
      </c>
      <c r="CD45" t="s">
        <v>367</v>
      </c>
      <c r="CE45" t="s">
        <v>367</v>
      </c>
      <c r="CF45" t="s">
        <v>367</v>
      </c>
      <c r="CG45" t="s">
        <v>367</v>
      </c>
      <c r="CH45">
        <f t="shared" si="42"/>
        <v>1500</v>
      </c>
      <c r="CI45">
        <f t="shared" si="43"/>
        <v>1261.2105005568303</v>
      </c>
      <c r="CJ45">
        <f t="shared" si="44"/>
        <v>0.84080700037122025</v>
      </c>
      <c r="CK45">
        <f t="shared" si="45"/>
        <v>0.16115751071645493</v>
      </c>
      <c r="CL45">
        <v>6</v>
      </c>
      <c r="CM45">
        <v>0.5</v>
      </c>
      <c r="CN45" t="s">
        <v>368</v>
      </c>
      <c r="CO45">
        <v>2</v>
      </c>
      <c r="CP45">
        <v>1657696009.5999999</v>
      </c>
      <c r="CQ45">
        <v>1462.511</v>
      </c>
      <c r="CR45">
        <v>1500.06</v>
      </c>
      <c r="CS45">
        <v>26.3689</v>
      </c>
      <c r="CT45">
        <v>19.1111</v>
      </c>
      <c r="CU45">
        <v>1451.28</v>
      </c>
      <c r="CV45">
        <v>25.0199</v>
      </c>
      <c r="CW45">
        <v>550.14099999999996</v>
      </c>
      <c r="CX45">
        <v>100.648</v>
      </c>
      <c r="CY45">
        <v>9.9506899999999995E-2</v>
      </c>
      <c r="CZ45">
        <v>31.518899999999999</v>
      </c>
      <c r="DA45">
        <v>35.508600000000001</v>
      </c>
      <c r="DB45">
        <v>999.9</v>
      </c>
      <c r="DC45">
        <v>0</v>
      </c>
      <c r="DD45">
        <v>0</v>
      </c>
      <c r="DE45">
        <v>4983.75</v>
      </c>
      <c r="DF45">
        <v>0</v>
      </c>
      <c r="DG45">
        <v>1891.67</v>
      </c>
      <c r="DH45">
        <v>-37.767800000000001</v>
      </c>
      <c r="DI45">
        <v>1502.33</v>
      </c>
      <c r="DJ45">
        <v>1529.29</v>
      </c>
      <c r="DK45">
        <v>7.5364399999999998</v>
      </c>
      <c r="DL45">
        <v>1500.06</v>
      </c>
      <c r="DM45">
        <v>19.1111</v>
      </c>
      <c r="DN45">
        <v>2.68201</v>
      </c>
      <c r="DO45">
        <v>1.9234899999999999</v>
      </c>
      <c r="DP45">
        <v>22.1753</v>
      </c>
      <c r="DQ45">
        <v>16.828199999999999</v>
      </c>
      <c r="DR45">
        <v>1500</v>
      </c>
      <c r="DS45">
        <v>0.97301199999999999</v>
      </c>
      <c r="DT45">
        <v>2.6988499999999999E-2</v>
      </c>
      <c r="DU45">
        <v>0</v>
      </c>
      <c r="DV45">
        <v>765.15800000000002</v>
      </c>
      <c r="DW45">
        <v>4.9993100000000004</v>
      </c>
      <c r="DX45">
        <v>17792.5</v>
      </c>
      <c r="DY45">
        <v>13259.3</v>
      </c>
      <c r="DZ45">
        <v>44.625</v>
      </c>
      <c r="EA45">
        <v>46.186999999999998</v>
      </c>
      <c r="EB45">
        <v>44.936999999999998</v>
      </c>
      <c r="EC45">
        <v>45.936999999999998</v>
      </c>
      <c r="ED45">
        <v>45.875</v>
      </c>
      <c r="EE45">
        <v>1454.65</v>
      </c>
      <c r="EF45">
        <v>40.35</v>
      </c>
      <c r="EG45">
        <v>0</v>
      </c>
      <c r="EH45">
        <v>2571.2999999523158</v>
      </c>
      <c r="EI45">
        <v>0</v>
      </c>
      <c r="EJ45">
        <v>764.20799999999997</v>
      </c>
      <c r="EK45">
        <v>15.391589723078001</v>
      </c>
      <c r="EL45">
        <v>-1432.4923048331209</v>
      </c>
      <c r="EM45">
        <v>18200.846153846149</v>
      </c>
      <c r="EN45">
        <v>15</v>
      </c>
      <c r="EO45">
        <v>1657696036.5999999</v>
      </c>
      <c r="EP45" t="s">
        <v>1123</v>
      </c>
      <c r="EQ45">
        <v>1657696034.5999999</v>
      </c>
      <c r="ER45">
        <v>1657696036.5999999</v>
      </c>
      <c r="ES45">
        <v>81</v>
      </c>
      <c r="ET45">
        <v>0.19400000000000001</v>
      </c>
      <c r="EU45">
        <v>3.0000000000000001E-3</v>
      </c>
      <c r="EV45">
        <v>11.231</v>
      </c>
      <c r="EW45">
        <v>1.349</v>
      </c>
      <c r="EX45">
        <v>1500</v>
      </c>
      <c r="EY45">
        <v>19</v>
      </c>
      <c r="EZ45">
        <v>7.0000000000000007E-2</v>
      </c>
      <c r="FA45">
        <v>0.02</v>
      </c>
      <c r="FB45">
        <v>-38.016357499999991</v>
      </c>
      <c r="FC45">
        <v>-0.86379849906192074</v>
      </c>
      <c r="FD45">
        <v>0.17340314715641689</v>
      </c>
      <c r="FE45">
        <v>0</v>
      </c>
      <c r="FF45">
        <v>7.5224484999999994</v>
      </c>
      <c r="FG45">
        <v>-0.14952742964353241</v>
      </c>
      <c r="FH45">
        <v>1.5188647166551709E-2</v>
      </c>
      <c r="FI45">
        <v>1</v>
      </c>
      <c r="FJ45">
        <v>1</v>
      </c>
      <c r="FK45">
        <v>2</v>
      </c>
      <c r="FL45" t="s">
        <v>370</v>
      </c>
      <c r="FM45">
        <v>3.04887</v>
      </c>
      <c r="FN45">
        <v>2.7633800000000002</v>
      </c>
      <c r="FO45">
        <v>0.23686699999999999</v>
      </c>
      <c r="FP45">
        <v>0.24251500000000001</v>
      </c>
      <c r="FQ45">
        <v>0.12145499999999999</v>
      </c>
      <c r="FR45">
        <v>0.100648</v>
      </c>
      <c r="FS45">
        <v>23639.8</v>
      </c>
      <c r="FT45">
        <v>18479.599999999999</v>
      </c>
      <c r="FU45">
        <v>29152</v>
      </c>
      <c r="FV45">
        <v>23913</v>
      </c>
      <c r="FW45">
        <v>33370.6</v>
      </c>
      <c r="FX45">
        <v>31413.1</v>
      </c>
      <c r="FY45">
        <v>41721.1</v>
      </c>
      <c r="FZ45">
        <v>39009.800000000003</v>
      </c>
      <c r="GA45">
        <v>1.9837499999999999</v>
      </c>
      <c r="GB45">
        <v>1.7695700000000001</v>
      </c>
      <c r="GC45">
        <v>0.17954400000000001</v>
      </c>
      <c r="GD45">
        <v>0</v>
      </c>
      <c r="GE45">
        <v>32.605899999999998</v>
      </c>
      <c r="GF45">
        <v>999.9</v>
      </c>
      <c r="GG45">
        <v>36.4</v>
      </c>
      <c r="GH45">
        <v>43.9</v>
      </c>
      <c r="GI45">
        <v>32.928400000000003</v>
      </c>
      <c r="GJ45">
        <v>31.596900000000002</v>
      </c>
      <c r="GK45">
        <v>35.400599999999997</v>
      </c>
      <c r="GL45">
        <v>1</v>
      </c>
      <c r="GM45">
        <v>0.82197200000000004</v>
      </c>
      <c r="GN45">
        <v>5.4790000000000001</v>
      </c>
      <c r="GO45">
        <v>20.180800000000001</v>
      </c>
      <c r="GP45">
        <v>5.2250800000000002</v>
      </c>
      <c r="GQ45">
        <v>11.9201</v>
      </c>
      <c r="GR45">
        <v>4.9637000000000002</v>
      </c>
      <c r="GS45">
        <v>3.2919999999999998</v>
      </c>
      <c r="GT45">
        <v>9999</v>
      </c>
      <c r="GU45">
        <v>9999</v>
      </c>
      <c r="GV45">
        <v>9999</v>
      </c>
      <c r="GW45">
        <v>997</v>
      </c>
      <c r="GX45">
        <v>1.87765</v>
      </c>
      <c r="GY45">
        <v>1.87595</v>
      </c>
      <c r="GZ45">
        <v>1.87469</v>
      </c>
      <c r="HA45">
        <v>1.87408</v>
      </c>
      <c r="HB45">
        <v>1.87531</v>
      </c>
      <c r="HC45">
        <v>1.8702700000000001</v>
      </c>
      <c r="HD45">
        <v>1.87439</v>
      </c>
      <c r="HE45">
        <v>1.8795500000000001</v>
      </c>
      <c r="HF45">
        <v>0</v>
      </c>
      <c r="HG45">
        <v>0</v>
      </c>
      <c r="HH45">
        <v>0</v>
      </c>
      <c r="HI45">
        <v>0</v>
      </c>
      <c r="HJ45" t="s">
        <v>371</v>
      </c>
      <c r="HK45" t="s">
        <v>372</v>
      </c>
      <c r="HL45" t="s">
        <v>373</v>
      </c>
      <c r="HM45" t="s">
        <v>780</v>
      </c>
      <c r="HN45" t="s">
        <v>780</v>
      </c>
      <c r="HO45" t="s">
        <v>373</v>
      </c>
      <c r="HP45">
        <v>0</v>
      </c>
      <c r="HQ45">
        <v>100</v>
      </c>
      <c r="HR45">
        <v>100</v>
      </c>
      <c r="HS45">
        <v>11.231</v>
      </c>
      <c r="HT45">
        <v>1.349</v>
      </c>
      <c r="HU45">
        <v>6.9757295718466192</v>
      </c>
      <c r="HV45">
        <v>6.5289834966774643E-3</v>
      </c>
      <c r="HW45">
        <v>-3.637491770542342E-6</v>
      </c>
      <c r="HX45">
        <v>7.2908839589717725E-10</v>
      </c>
      <c r="HY45">
        <v>0.67259444291631509</v>
      </c>
      <c r="HZ45">
        <v>4.1963366034610879E-2</v>
      </c>
      <c r="IA45">
        <v>-4.0001743216473728E-4</v>
      </c>
      <c r="IB45">
        <v>9.9319402524137803E-6</v>
      </c>
      <c r="IC45">
        <v>1</v>
      </c>
      <c r="ID45">
        <v>2008</v>
      </c>
      <c r="IE45">
        <v>1</v>
      </c>
      <c r="IF45">
        <v>25</v>
      </c>
      <c r="IG45">
        <v>1.3</v>
      </c>
      <c r="IH45">
        <v>11.4</v>
      </c>
      <c r="II45">
        <v>3.10547</v>
      </c>
      <c r="IJ45">
        <v>2.4426299999999999</v>
      </c>
      <c r="IK45">
        <v>1.42578</v>
      </c>
      <c r="IL45">
        <v>2.2851599999999999</v>
      </c>
      <c r="IM45">
        <v>1.5478499999999999</v>
      </c>
      <c r="IN45">
        <v>2.4035600000000001</v>
      </c>
      <c r="IO45">
        <v>46.210799999999999</v>
      </c>
      <c r="IP45">
        <v>13.956899999999999</v>
      </c>
      <c r="IQ45">
        <v>18</v>
      </c>
      <c r="IR45">
        <v>583.70399999999995</v>
      </c>
      <c r="IS45">
        <v>428.49599999999998</v>
      </c>
      <c r="IT45">
        <v>24.9998</v>
      </c>
      <c r="IU45">
        <v>37.000799999999998</v>
      </c>
      <c r="IV45">
        <v>29.9999</v>
      </c>
      <c r="IW45">
        <v>36.798699999999997</v>
      </c>
      <c r="IX45">
        <v>36.695500000000003</v>
      </c>
      <c r="IY45">
        <v>62.1755</v>
      </c>
      <c r="IZ45">
        <v>41.342100000000002</v>
      </c>
      <c r="JA45">
        <v>0</v>
      </c>
      <c r="JB45">
        <v>25</v>
      </c>
      <c r="JC45">
        <v>1500</v>
      </c>
      <c r="JD45">
        <v>19.054099999999998</v>
      </c>
      <c r="JE45">
        <v>97.051100000000005</v>
      </c>
      <c r="JF45">
        <v>99.253</v>
      </c>
    </row>
    <row r="46" spans="1:266" x14ac:dyDescent="0.2">
      <c r="A46">
        <v>30</v>
      </c>
      <c r="B46">
        <v>1657696112.5999999</v>
      </c>
      <c r="C46">
        <v>4947.5999999046326</v>
      </c>
      <c r="D46" t="s">
        <v>1124</v>
      </c>
      <c r="E46" t="s">
        <v>1125</v>
      </c>
      <c r="F46" t="s">
        <v>366</v>
      </c>
      <c r="H46" t="s">
        <v>394</v>
      </c>
      <c r="I46" t="s">
        <v>403</v>
      </c>
      <c r="J46" t="s">
        <v>1087</v>
      </c>
      <c r="K46">
        <v>1657696112.5999999</v>
      </c>
      <c r="L46">
        <f t="shared" si="0"/>
        <v>7.1096236745606823E-3</v>
      </c>
      <c r="M46">
        <f t="shared" si="1"/>
        <v>7.109623674560682</v>
      </c>
      <c r="N46">
        <f t="shared" si="2"/>
        <v>23.909811606701055</v>
      </c>
      <c r="O46">
        <f t="shared" si="3"/>
        <v>1958.779</v>
      </c>
      <c r="P46">
        <f t="shared" si="4"/>
        <v>1805.935556344705</v>
      </c>
      <c r="Q46">
        <f t="shared" si="5"/>
        <v>181.94045198973549</v>
      </c>
      <c r="R46">
        <f t="shared" si="6"/>
        <v>197.33878950217559</v>
      </c>
      <c r="S46">
        <f t="shared" si="7"/>
        <v>0.43200135333145279</v>
      </c>
      <c r="T46">
        <f t="shared" si="8"/>
        <v>1.91261195119272</v>
      </c>
      <c r="U46">
        <f t="shared" si="9"/>
        <v>0.38422713558677096</v>
      </c>
      <c r="V46">
        <f t="shared" si="10"/>
        <v>0.24399256247904405</v>
      </c>
      <c r="W46">
        <f t="shared" si="11"/>
        <v>241.74265007465374</v>
      </c>
      <c r="X46">
        <f t="shared" si="12"/>
        <v>30.872431847963846</v>
      </c>
      <c r="Y46">
        <f t="shared" si="13"/>
        <v>30.872431847963846</v>
      </c>
      <c r="Z46">
        <f t="shared" si="14"/>
        <v>4.4786679975539476</v>
      </c>
      <c r="AA46">
        <f t="shared" si="15"/>
        <v>57.770301527624881</v>
      </c>
      <c r="AB46">
        <f t="shared" si="16"/>
        <v>2.68073535400596</v>
      </c>
      <c r="AC46">
        <f t="shared" si="17"/>
        <v>4.6403347102560524</v>
      </c>
      <c r="AD46">
        <f t="shared" si="18"/>
        <v>1.7979326435479877</v>
      </c>
      <c r="AE46">
        <f t="shared" si="19"/>
        <v>-313.53440404812608</v>
      </c>
      <c r="AF46">
        <f t="shared" si="20"/>
        <v>64.215327746638181</v>
      </c>
      <c r="AG46">
        <f t="shared" si="21"/>
        <v>7.5532143989781195</v>
      </c>
      <c r="AH46">
        <f t="shared" si="22"/>
        <v>-2.3211827856030709E-2</v>
      </c>
      <c r="AI46">
        <v>0</v>
      </c>
      <c r="AJ46">
        <v>0</v>
      </c>
      <c r="AK46">
        <f t="shared" si="23"/>
        <v>1</v>
      </c>
      <c r="AL46">
        <f t="shared" si="24"/>
        <v>0</v>
      </c>
      <c r="AM46">
        <f t="shared" si="25"/>
        <v>25356.110465336864</v>
      </c>
      <c r="AN46" t="s">
        <v>367</v>
      </c>
      <c r="AO46" t="s">
        <v>367</v>
      </c>
      <c r="AP46">
        <v>0</v>
      </c>
      <c r="AQ46">
        <v>0</v>
      </c>
      <c r="AR46" t="e">
        <f t="shared" si="26"/>
        <v>#DIV/0!</v>
      </c>
      <c r="AS46">
        <v>0</v>
      </c>
      <c r="AT46" t="s">
        <v>367</v>
      </c>
      <c r="AU46" t="s">
        <v>367</v>
      </c>
      <c r="AV46">
        <v>0</v>
      </c>
      <c r="AW46">
        <v>0</v>
      </c>
      <c r="AX46" t="e">
        <f t="shared" si="27"/>
        <v>#DIV/0!</v>
      </c>
      <c r="AY46">
        <v>0.5</v>
      </c>
      <c r="AZ46">
        <f t="shared" si="28"/>
        <v>1261.2441005568155</v>
      </c>
      <c r="BA46">
        <f t="shared" si="29"/>
        <v>23.909811606701055</v>
      </c>
      <c r="BB46" t="e">
        <f t="shared" si="30"/>
        <v>#DIV/0!</v>
      </c>
      <c r="BC46">
        <f t="shared" si="31"/>
        <v>1.8957322849831624E-2</v>
      </c>
      <c r="BD46" t="e">
        <f t="shared" si="32"/>
        <v>#DIV/0!</v>
      </c>
      <c r="BE46" t="e">
        <f t="shared" si="33"/>
        <v>#DIV/0!</v>
      </c>
      <c r="BF46" t="s">
        <v>367</v>
      </c>
      <c r="BG46">
        <v>0</v>
      </c>
      <c r="BH46" t="e">
        <f t="shared" si="34"/>
        <v>#DIV/0!</v>
      </c>
      <c r="BI46" t="e">
        <f t="shared" si="35"/>
        <v>#DIV/0!</v>
      </c>
      <c r="BJ46" t="e">
        <f t="shared" si="36"/>
        <v>#DIV/0!</v>
      </c>
      <c r="BK46" t="e">
        <f t="shared" si="37"/>
        <v>#DIV/0!</v>
      </c>
      <c r="BL46" t="e">
        <f t="shared" si="38"/>
        <v>#DIV/0!</v>
      </c>
      <c r="BM46" t="e">
        <f t="shared" si="39"/>
        <v>#DIV/0!</v>
      </c>
      <c r="BN46" t="e">
        <f t="shared" si="40"/>
        <v>#DIV/0!</v>
      </c>
      <c r="BO46" t="e">
        <f t="shared" si="41"/>
        <v>#DIV/0!</v>
      </c>
      <c r="BP46" t="s">
        <v>367</v>
      </c>
      <c r="BQ46" t="s">
        <v>367</v>
      </c>
      <c r="BR46" t="s">
        <v>367</v>
      </c>
      <c r="BS46" t="s">
        <v>367</v>
      </c>
      <c r="BT46" t="s">
        <v>367</v>
      </c>
      <c r="BU46" t="s">
        <v>367</v>
      </c>
      <c r="BV46" t="s">
        <v>367</v>
      </c>
      <c r="BW46" t="s">
        <v>367</v>
      </c>
      <c r="BX46" t="s">
        <v>367</v>
      </c>
      <c r="BY46" t="s">
        <v>367</v>
      </c>
      <c r="BZ46" t="s">
        <v>367</v>
      </c>
      <c r="CA46" t="s">
        <v>367</v>
      </c>
      <c r="CB46" t="s">
        <v>367</v>
      </c>
      <c r="CC46" t="s">
        <v>367</v>
      </c>
      <c r="CD46" t="s">
        <v>367</v>
      </c>
      <c r="CE46" t="s">
        <v>367</v>
      </c>
      <c r="CF46" t="s">
        <v>367</v>
      </c>
      <c r="CG46" t="s">
        <v>367</v>
      </c>
      <c r="CH46">
        <f t="shared" si="42"/>
        <v>1500.04</v>
      </c>
      <c r="CI46">
        <f t="shared" si="43"/>
        <v>1261.2441005568155</v>
      </c>
      <c r="CJ46">
        <f t="shared" si="44"/>
        <v>0.84080697885177424</v>
      </c>
      <c r="CK46">
        <f t="shared" si="45"/>
        <v>0.16115746918392426</v>
      </c>
      <c r="CL46">
        <v>6</v>
      </c>
      <c r="CM46">
        <v>0.5</v>
      </c>
      <c r="CN46" t="s">
        <v>368</v>
      </c>
      <c r="CO46">
        <v>2</v>
      </c>
      <c r="CP46">
        <v>1657696112.5999999</v>
      </c>
      <c r="CQ46">
        <v>1958.779</v>
      </c>
      <c r="CR46">
        <v>2000.04</v>
      </c>
      <c r="CS46">
        <v>26.608899999999998</v>
      </c>
      <c r="CT46">
        <v>19.062000000000001</v>
      </c>
      <c r="CU46">
        <v>1946.97</v>
      </c>
      <c r="CV46">
        <v>24.979700000000001</v>
      </c>
      <c r="CW46">
        <v>550.19500000000005</v>
      </c>
      <c r="CX46">
        <v>100.646</v>
      </c>
      <c r="CY46">
        <v>9.98164E-2</v>
      </c>
      <c r="CZ46">
        <v>31.495200000000001</v>
      </c>
      <c r="DA46">
        <v>33.153799999999997</v>
      </c>
      <c r="DB46">
        <v>999.9</v>
      </c>
      <c r="DC46">
        <v>0</v>
      </c>
      <c r="DD46">
        <v>0</v>
      </c>
      <c r="DE46">
        <v>5008.12</v>
      </c>
      <c r="DF46">
        <v>0</v>
      </c>
      <c r="DG46">
        <v>1985.17</v>
      </c>
      <c r="DH46">
        <v>-41.594099999999997</v>
      </c>
      <c r="DI46">
        <v>2011.98</v>
      </c>
      <c r="DJ46">
        <v>2038.9</v>
      </c>
      <c r="DK46">
        <v>7.5469099999999996</v>
      </c>
      <c r="DL46">
        <v>2000.04</v>
      </c>
      <c r="DM46">
        <v>19.062000000000001</v>
      </c>
      <c r="DN46">
        <v>2.6780900000000001</v>
      </c>
      <c r="DO46">
        <v>1.91852</v>
      </c>
      <c r="DP46">
        <v>22.151299999999999</v>
      </c>
      <c r="DQ46">
        <v>16.787400000000002</v>
      </c>
      <c r="DR46">
        <v>1500.04</v>
      </c>
      <c r="DS46">
        <v>0.97301199999999999</v>
      </c>
      <c r="DT46">
        <v>2.6988499999999999E-2</v>
      </c>
      <c r="DU46">
        <v>0</v>
      </c>
      <c r="DV46">
        <v>770.67700000000002</v>
      </c>
      <c r="DW46">
        <v>4.9993100000000004</v>
      </c>
      <c r="DX46">
        <v>18206.099999999999</v>
      </c>
      <c r="DY46">
        <v>13259.7</v>
      </c>
      <c r="DZ46">
        <v>44.561999999999998</v>
      </c>
      <c r="EA46">
        <v>46.061999999999998</v>
      </c>
      <c r="EB46">
        <v>44.875</v>
      </c>
      <c r="EC46">
        <v>45.875</v>
      </c>
      <c r="ED46">
        <v>45.75</v>
      </c>
      <c r="EE46">
        <v>1454.69</v>
      </c>
      <c r="EF46">
        <v>40.35</v>
      </c>
      <c r="EG46">
        <v>0</v>
      </c>
      <c r="EH46">
        <v>2673.8999998569489</v>
      </c>
      <c r="EI46">
        <v>0</v>
      </c>
      <c r="EJ46">
        <v>766.71292000000005</v>
      </c>
      <c r="EK46">
        <v>38.613923144785161</v>
      </c>
      <c r="EL46">
        <v>1272.161538619147</v>
      </c>
      <c r="EM46">
        <v>18009.047999999999</v>
      </c>
      <c r="EN46">
        <v>15</v>
      </c>
      <c r="EO46">
        <v>1657696151.5999999</v>
      </c>
      <c r="EP46" t="s">
        <v>1126</v>
      </c>
      <c r="EQ46">
        <v>1657696151.5999999</v>
      </c>
      <c r="ER46">
        <v>1657696036.5999999</v>
      </c>
      <c r="ES46">
        <v>82</v>
      </c>
      <c r="ET46">
        <v>0.309</v>
      </c>
      <c r="EU46">
        <v>3.0000000000000001E-3</v>
      </c>
      <c r="EV46">
        <v>11.808999999999999</v>
      </c>
      <c r="EW46">
        <v>1.349</v>
      </c>
      <c r="EX46">
        <v>2000</v>
      </c>
      <c r="EY46">
        <v>19</v>
      </c>
      <c r="EZ46">
        <v>0.1</v>
      </c>
      <c r="FA46">
        <v>0.02</v>
      </c>
      <c r="FB46">
        <v>-41.625824999999999</v>
      </c>
      <c r="FC46">
        <v>-2.5132300187616168</v>
      </c>
      <c r="FD46">
        <v>0.37957818743310301</v>
      </c>
      <c r="FE46">
        <v>0</v>
      </c>
      <c r="FF46">
        <v>7.5370115000000002</v>
      </c>
      <c r="FG46">
        <v>0.20807324577858941</v>
      </c>
      <c r="FH46">
        <v>3.0083286102917679E-2</v>
      </c>
      <c r="FI46">
        <v>1</v>
      </c>
      <c r="FJ46">
        <v>1</v>
      </c>
      <c r="FK46">
        <v>2</v>
      </c>
      <c r="FL46" t="s">
        <v>370</v>
      </c>
      <c r="FM46">
        <v>3.0490499999999998</v>
      </c>
      <c r="FN46">
        <v>2.7637900000000002</v>
      </c>
      <c r="FO46">
        <v>0.282169</v>
      </c>
      <c r="FP46">
        <v>0.287435</v>
      </c>
      <c r="FQ46">
        <v>0.121326</v>
      </c>
      <c r="FR46">
        <v>0.100471</v>
      </c>
      <c r="FS46">
        <v>22229.3</v>
      </c>
      <c r="FT46">
        <v>17377.7</v>
      </c>
      <c r="FU46">
        <v>29155.8</v>
      </c>
      <c r="FV46">
        <v>23915.7</v>
      </c>
      <c r="FW46">
        <v>33380.9</v>
      </c>
      <c r="FX46">
        <v>31424.1</v>
      </c>
      <c r="FY46">
        <v>41725.800000000003</v>
      </c>
      <c r="FZ46">
        <v>39013.9</v>
      </c>
      <c r="GA46">
        <v>1.9844999999999999</v>
      </c>
      <c r="GB46">
        <v>1.77075</v>
      </c>
      <c r="GC46">
        <v>4.2132999999999997E-2</v>
      </c>
      <c r="GD46">
        <v>0</v>
      </c>
      <c r="GE46">
        <v>32.471299999999999</v>
      </c>
      <c r="GF46">
        <v>999.9</v>
      </c>
      <c r="GG46">
        <v>36.1</v>
      </c>
      <c r="GH46">
        <v>44.1</v>
      </c>
      <c r="GI46">
        <v>32.997799999999998</v>
      </c>
      <c r="GJ46">
        <v>31.486899999999999</v>
      </c>
      <c r="GK46">
        <v>34.883800000000001</v>
      </c>
      <c r="GL46">
        <v>1</v>
      </c>
      <c r="GM46">
        <v>0.81709900000000002</v>
      </c>
      <c r="GN46">
        <v>5.4657099999999996</v>
      </c>
      <c r="GO46">
        <v>20.181999999999999</v>
      </c>
      <c r="GP46">
        <v>5.2241799999999996</v>
      </c>
      <c r="GQ46">
        <v>11.9201</v>
      </c>
      <c r="GR46">
        <v>4.9637500000000001</v>
      </c>
      <c r="GS46">
        <v>3.2919999999999998</v>
      </c>
      <c r="GT46">
        <v>9999</v>
      </c>
      <c r="GU46">
        <v>9999</v>
      </c>
      <c r="GV46">
        <v>9999</v>
      </c>
      <c r="GW46">
        <v>997.1</v>
      </c>
      <c r="GX46">
        <v>1.8775900000000001</v>
      </c>
      <c r="GY46">
        <v>1.87598</v>
      </c>
      <c r="GZ46">
        <v>1.8747</v>
      </c>
      <c r="HA46">
        <v>1.87408</v>
      </c>
      <c r="HB46">
        <v>1.8753200000000001</v>
      </c>
      <c r="HC46">
        <v>1.87026</v>
      </c>
      <c r="HD46">
        <v>1.87439</v>
      </c>
      <c r="HE46">
        <v>1.87957</v>
      </c>
      <c r="HF46">
        <v>0</v>
      </c>
      <c r="HG46">
        <v>0</v>
      </c>
      <c r="HH46">
        <v>0</v>
      </c>
      <c r="HI46">
        <v>0</v>
      </c>
      <c r="HJ46" t="s">
        <v>371</v>
      </c>
      <c r="HK46" t="s">
        <v>372</v>
      </c>
      <c r="HL46" t="s">
        <v>373</v>
      </c>
      <c r="HM46" t="s">
        <v>780</v>
      </c>
      <c r="HN46" t="s">
        <v>780</v>
      </c>
      <c r="HO46" t="s">
        <v>373</v>
      </c>
      <c r="HP46">
        <v>0</v>
      </c>
      <c r="HQ46">
        <v>100</v>
      </c>
      <c r="HR46">
        <v>100</v>
      </c>
      <c r="HS46">
        <v>11.808999999999999</v>
      </c>
      <c r="HT46">
        <v>1.6292</v>
      </c>
      <c r="HU46">
        <v>7.1672751749016861</v>
      </c>
      <c r="HV46">
        <v>6.5289834966774643E-3</v>
      </c>
      <c r="HW46">
        <v>-3.637491770542342E-6</v>
      </c>
      <c r="HX46">
        <v>7.2908839589717725E-10</v>
      </c>
      <c r="HY46">
        <v>0.67573953292514122</v>
      </c>
      <c r="HZ46">
        <v>4.1963366034610879E-2</v>
      </c>
      <c r="IA46">
        <v>-4.0001743216473728E-4</v>
      </c>
      <c r="IB46">
        <v>9.9319402524137803E-6</v>
      </c>
      <c r="IC46">
        <v>1</v>
      </c>
      <c r="ID46">
        <v>2008</v>
      </c>
      <c r="IE46">
        <v>1</v>
      </c>
      <c r="IF46">
        <v>25</v>
      </c>
      <c r="IG46">
        <v>1.3</v>
      </c>
      <c r="IH46">
        <v>1.3</v>
      </c>
      <c r="II46">
        <v>3.9221200000000001</v>
      </c>
      <c r="IJ46">
        <v>2.3938000000000001</v>
      </c>
      <c r="IK46">
        <v>1.42578</v>
      </c>
      <c r="IL46">
        <v>2.2851599999999999</v>
      </c>
      <c r="IM46">
        <v>1.5478499999999999</v>
      </c>
      <c r="IN46">
        <v>2.33887</v>
      </c>
      <c r="IO46">
        <v>46.327399999999997</v>
      </c>
      <c r="IP46">
        <v>13.921900000000001</v>
      </c>
      <c r="IQ46">
        <v>18</v>
      </c>
      <c r="IR46">
        <v>584.01099999999997</v>
      </c>
      <c r="IS46">
        <v>429.00900000000001</v>
      </c>
      <c r="IT46">
        <v>25.001300000000001</v>
      </c>
      <c r="IU46">
        <v>36.955599999999997</v>
      </c>
      <c r="IV46">
        <v>29.9999</v>
      </c>
      <c r="IW46">
        <v>36.770000000000003</v>
      </c>
      <c r="IX46">
        <v>36.6648</v>
      </c>
      <c r="IY46">
        <v>78.527000000000001</v>
      </c>
      <c r="IZ46">
        <v>41.214799999999997</v>
      </c>
      <c r="JA46">
        <v>0</v>
      </c>
      <c r="JB46">
        <v>25</v>
      </c>
      <c r="JC46">
        <v>2000</v>
      </c>
      <c r="JD46">
        <v>19.146999999999998</v>
      </c>
      <c r="JE46">
        <v>97.062799999999996</v>
      </c>
      <c r="JF46">
        <v>99.2637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2C167-7CEA-BA43-822A-3B60EBA45189}">
  <dimension ref="A2:JF106"/>
  <sheetViews>
    <sheetView topLeftCell="A33" workbookViewId="0">
      <selection activeCell="E50" sqref="E50"/>
    </sheetView>
  </sheetViews>
  <sheetFormatPr baseColWidth="10" defaultColWidth="8.83203125" defaultRowHeight="16" x14ac:dyDescent="0.2"/>
  <sheetData>
    <row r="2" spans="1:266" x14ac:dyDescent="0.2">
      <c r="A2" t="s">
        <v>6</v>
      </c>
      <c r="B2" t="s">
        <v>7</v>
      </c>
      <c r="C2" t="s">
        <v>8</v>
      </c>
    </row>
    <row r="3" spans="1:266" x14ac:dyDescent="0.2">
      <c r="B3">
        <v>4</v>
      </c>
      <c r="C3">
        <v>21</v>
      </c>
    </row>
    <row r="4" spans="1:266" x14ac:dyDescent="0.2">
      <c r="A4" t="s">
        <v>9</v>
      </c>
      <c r="B4" t="s">
        <v>10</v>
      </c>
      <c r="C4" t="s">
        <v>11</v>
      </c>
      <c r="D4" t="s">
        <v>12</v>
      </c>
      <c r="E4" t="s">
        <v>13</v>
      </c>
      <c r="F4" t="s">
        <v>14</v>
      </c>
      <c r="G4" t="s">
        <v>15</v>
      </c>
      <c r="H4" t="s">
        <v>16</v>
      </c>
      <c r="I4" t="s">
        <v>17</v>
      </c>
      <c r="J4" t="s">
        <v>18</v>
      </c>
      <c r="K4" t="s">
        <v>19</v>
      </c>
    </row>
    <row r="5" spans="1:266" x14ac:dyDescent="0.2">
      <c r="B5" t="s">
        <v>20</v>
      </c>
      <c r="C5" t="s">
        <v>21</v>
      </c>
      <c r="D5">
        <v>0.57799999999999996</v>
      </c>
      <c r="E5">
        <v>0.52297389999999999</v>
      </c>
      <c r="F5">
        <v>3.7402519999999999E-3</v>
      </c>
      <c r="G5">
        <v>-6.1979609999999997E-2</v>
      </c>
      <c r="H5">
        <v>-5.6085859999999996E-3</v>
      </c>
      <c r="I5">
        <v>1</v>
      </c>
      <c r="J5">
        <v>6</v>
      </c>
      <c r="K5">
        <v>96.9</v>
      </c>
    </row>
    <row r="6" spans="1:266" x14ac:dyDescent="0.2">
      <c r="A6" t="s">
        <v>22</v>
      </c>
      <c r="B6" t="s">
        <v>23</v>
      </c>
      <c r="C6" t="s">
        <v>24</v>
      </c>
      <c r="D6" t="s">
        <v>25</v>
      </c>
      <c r="E6" t="s">
        <v>26</v>
      </c>
    </row>
    <row r="7" spans="1:266" x14ac:dyDescent="0.2">
      <c r="B7">
        <v>0</v>
      </c>
      <c r="C7">
        <v>0</v>
      </c>
      <c r="D7">
        <v>0</v>
      </c>
      <c r="E7">
        <v>1</v>
      </c>
    </row>
    <row r="8" spans="1:266" x14ac:dyDescent="0.2">
      <c r="A8" t="s">
        <v>27</v>
      </c>
      <c r="B8" t="s">
        <v>28</v>
      </c>
      <c r="C8" t="s">
        <v>29</v>
      </c>
      <c r="D8" t="s">
        <v>30</v>
      </c>
      <c r="E8" t="s">
        <v>31</v>
      </c>
      <c r="F8" t="s">
        <v>32</v>
      </c>
      <c r="G8" t="s">
        <v>33</v>
      </c>
      <c r="H8" t="s">
        <v>34</v>
      </c>
      <c r="I8" t="s">
        <v>35</v>
      </c>
      <c r="J8" t="s">
        <v>36</v>
      </c>
      <c r="K8" t="s">
        <v>37</v>
      </c>
      <c r="L8" t="s">
        <v>38</v>
      </c>
      <c r="M8" t="s">
        <v>39</v>
      </c>
      <c r="N8" t="s">
        <v>40</v>
      </c>
      <c r="O8" t="s">
        <v>41</v>
      </c>
      <c r="P8" t="s">
        <v>42</v>
      </c>
      <c r="Q8" t="s">
        <v>43</v>
      </c>
    </row>
    <row r="9" spans="1:266" x14ac:dyDescent="0.2">
      <c r="B9" t="s">
        <v>44</v>
      </c>
      <c r="C9" t="s">
        <v>45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0.19109999999999999</v>
      </c>
      <c r="L9">
        <v>0.1512</v>
      </c>
      <c r="M9">
        <v>0.161</v>
      </c>
      <c r="N9">
        <v>0.22620000000000001</v>
      </c>
      <c r="O9">
        <v>0.1575</v>
      </c>
      <c r="P9">
        <v>0.15959999999999999</v>
      </c>
      <c r="Q9">
        <v>0.2175</v>
      </c>
    </row>
    <row r="10" spans="1:266" x14ac:dyDescent="0.2">
      <c r="A10" t="s">
        <v>46</v>
      </c>
      <c r="B10" t="s">
        <v>47</v>
      </c>
      <c r="C10" t="s">
        <v>48</v>
      </c>
      <c r="D10" t="s">
        <v>49</v>
      </c>
      <c r="E10" t="s">
        <v>50</v>
      </c>
      <c r="F10" t="s">
        <v>51</v>
      </c>
    </row>
    <row r="11" spans="1:266" x14ac:dyDescent="0.2">
      <c r="B11">
        <v>0</v>
      </c>
      <c r="C11">
        <v>0</v>
      </c>
      <c r="D11">
        <v>1</v>
      </c>
      <c r="E11">
        <v>0</v>
      </c>
      <c r="F11">
        <v>1</v>
      </c>
    </row>
    <row r="12" spans="1:266" x14ac:dyDescent="0.2">
      <c r="A12" t="s">
        <v>52</v>
      </c>
      <c r="B12" t="s">
        <v>53</v>
      </c>
      <c r="C12" t="s">
        <v>54</v>
      </c>
      <c r="D12" t="s">
        <v>55</v>
      </c>
      <c r="E12" t="s">
        <v>56</v>
      </c>
      <c r="F12" t="s">
        <v>57</v>
      </c>
      <c r="G12" t="s">
        <v>58</v>
      </c>
      <c r="H12" t="s">
        <v>59</v>
      </c>
    </row>
    <row r="13" spans="1:266" x14ac:dyDescent="0.2">
      <c r="B13">
        <v>-6276</v>
      </c>
      <c r="C13">
        <v>6.6</v>
      </c>
      <c r="D13">
        <v>1.7090000000000001E-5</v>
      </c>
      <c r="E13">
        <v>3.11</v>
      </c>
      <c r="F13" t="s">
        <v>1127</v>
      </c>
      <c r="G13" t="s">
        <v>1128</v>
      </c>
      <c r="H13">
        <v>0</v>
      </c>
    </row>
    <row r="14" spans="1:266" x14ac:dyDescent="0.2">
      <c r="A14" t="s">
        <v>62</v>
      </c>
      <c r="B14" t="s">
        <v>62</v>
      </c>
      <c r="C14" t="s">
        <v>62</v>
      </c>
      <c r="D14" t="s">
        <v>62</v>
      </c>
      <c r="E14" t="s">
        <v>62</v>
      </c>
      <c r="F14" t="s">
        <v>62</v>
      </c>
      <c r="G14" t="s">
        <v>63</v>
      </c>
      <c r="H14" t="s">
        <v>63</v>
      </c>
      <c r="I14" t="s">
        <v>63</v>
      </c>
      <c r="J14" t="s">
        <v>63</v>
      </c>
      <c r="K14" t="s">
        <v>64</v>
      </c>
      <c r="L14" t="s">
        <v>64</v>
      </c>
      <c r="M14" t="s">
        <v>64</v>
      </c>
      <c r="N14" t="s">
        <v>64</v>
      </c>
      <c r="O14" t="s">
        <v>64</v>
      </c>
      <c r="P14" t="s">
        <v>64</v>
      </c>
      <c r="Q14" t="s">
        <v>64</v>
      </c>
      <c r="R14" t="s">
        <v>64</v>
      </c>
      <c r="S14" t="s">
        <v>64</v>
      </c>
      <c r="T14" t="s">
        <v>64</v>
      </c>
      <c r="U14" t="s">
        <v>64</v>
      </c>
      <c r="V14" t="s">
        <v>64</v>
      </c>
      <c r="W14" t="s">
        <v>64</v>
      </c>
      <c r="X14" t="s">
        <v>64</v>
      </c>
      <c r="Y14" t="s">
        <v>64</v>
      </c>
      <c r="Z14" t="s">
        <v>64</v>
      </c>
      <c r="AA14" t="s">
        <v>64</v>
      </c>
      <c r="AB14" t="s">
        <v>64</v>
      </c>
      <c r="AC14" t="s">
        <v>64</v>
      </c>
      <c r="AD14" t="s">
        <v>64</v>
      </c>
      <c r="AE14" t="s">
        <v>64</v>
      </c>
      <c r="AF14" t="s">
        <v>64</v>
      </c>
      <c r="AG14" t="s">
        <v>64</v>
      </c>
      <c r="AH14" t="s">
        <v>64</v>
      </c>
      <c r="AI14" t="s">
        <v>65</v>
      </c>
      <c r="AJ14" t="s">
        <v>65</v>
      </c>
      <c r="AK14" t="s">
        <v>65</v>
      </c>
      <c r="AL14" t="s">
        <v>65</v>
      </c>
      <c r="AM14" t="s">
        <v>65</v>
      </c>
      <c r="AN14" t="s">
        <v>66</v>
      </c>
      <c r="AO14" t="s">
        <v>66</v>
      </c>
      <c r="AP14" t="s">
        <v>66</v>
      </c>
      <c r="AQ14" t="s">
        <v>66</v>
      </c>
      <c r="AR14" t="s">
        <v>66</v>
      </c>
      <c r="AS14" t="s">
        <v>66</v>
      </c>
      <c r="AT14" t="s">
        <v>66</v>
      </c>
      <c r="AU14" t="s">
        <v>66</v>
      </c>
      <c r="AV14" t="s">
        <v>66</v>
      </c>
      <c r="AW14" t="s">
        <v>66</v>
      </c>
      <c r="AX14" t="s">
        <v>66</v>
      </c>
      <c r="AY14" t="s">
        <v>66</v>
      </c>
      <c r="AZ14" t="s">
        <v>66</v>
      </c>
      <c r="BA14" t="s">
        <v>66</v>
      </c>
      <c r="BB14" t="s">
        <v>66</v>
      </c>
      <c r="BC14" t="s">
        <v>66</v>
      </c>
      <c r="BD14" t="s">
        <v>66</v>
      </c>
      <c r="BE14" t="s">
        <v>66</v>
      </c>
      <c r="BF14" t="s">
        <v>66</v>
      </c>
      <c r="BG14" t="s">
        <v>66</v>
      </c>
      <c r="BH14" t="s">
        <v>66</v>
      </c>
      <c r="BI14" t="s">
        <v>66</v>
      </c>
      <c r="BJ14" t="s">
        <v>66</v>
      </c>
      <c r="BK14" t="s">
        <v>66</v>
      </c>
      <c r="BL14" t="s">
        <v>66</v>
      </c>
      <c r="BM14" t="s">
        <v>66</v>
      </c>
      <c r="BN14" t="s">
        <v>66</v>
      </c>
      <c r="BO14" t="s">
        <v>66</v>
      </c>
      <c r="BP14" t="s">
        <v>67</v>
      </c>
      <c r="BQ14" t="s">
        <v>67</v>
      </c>
      <c r="BR14" t="s">
        <v>67</v>
      </c>
      <c r="BS14" t="s">
        <v>67</v>
      </c>
      <c r="BT14" t="s">
        <v>67</v>
      </c>
      <c r="BU14" t="s">
        <v>67</v>
      </c>
      <c r="BV14" t="s">
        <v>67</v>
      </c>
      <c r="BW14" t="s">
        <v>67</v>
      </c>
      <c r="BX14" t="s">
        <v>68</v>
      </c>
      <c r="BY14" t="s">
        <v>68</v>
      </c>
      <c r="BZ14" t="s">
        <v>68</v>
      </c>
      <c r="CA14" t="s">
        <v>68</v>
      </c>
      <c r="CB14" t="s">
        <v>68</v>
      </c>
      <c r="CC14" t="s">
        <v>68</v>
      </c>
      <c r="CD14" t="s">
        <v>68</v>
      </c>
      <c r="CE14" t="s">
        <v>68</v>
      </c>
      <c r="CF14" t="s">
        <v>68</v>
      </c>
      <c r="CG14" t="s">
        <v>68</v>
      </c>
      <c r="CH14" t="s">
        <v>69</v>
      </c>
      <c r="CI14" t="s">
        <v>69</v>
      </c>
      <c r="CJ14" t="s">
        <v>69</v>
      </c>
      <c r="CK14" t="s">
        <v>69</v>
      </c>
      <c r="CL14" t="s">
        <v>70</v>
      </c>
      <c r="CM14" t="s">
        <v>70</v>
      </c>
      <c r="CN14" t="s">
        <v>70</v>
      </c>
      <c r="CO14" t="s">
        <v>70</v>
      </c>
      <c r="CP14" t="s">
        <v>71</v>
      </c>
      <c r="CQ14" t="s">
        <v>71</v>
      </c>
      <c r="CR14" t="s">
        <v>71</v>
      </c>
      <c r="CS14" t="s">
        <v>71</v>
      </c>
      <c r="CT14" t="s">
        <v>71</v>
      </c>
      <c r="CU14" t="s">
        <v>71</v>
      </c>
      <c r="CV14" t="s">
        <v>71</v>
      </c>
      <c r="CW14" t="s">
        <v>71</v>
      </c>
      <c r="CX14" t="s">
        <v>71</v>
      </c>
      <c r="CY14" t="s">
        <v>71</v>
      </c>
      <c r="CZ14" t="s">
        <v>71</v>
      </c>
      <c r="DA14" t="s">
        <v>71</v>
      </c>
      <c r="DB14" t="s">
        <v>71</v>
      </c>
      <c r="DC14" t="s">
        <v>71</v>
      </c>
      <c r="DD14" t="s">
        <v>71</v>
      </c>
      <c r="DE14" t="s">
        <v>71</v>
      </c>
      <c r="DF14" t="s">
        <v>71</v>
      </c>
      <c r="DG14" t="s">
        <v>71</v>
      </c>
      <c r="DH14" t="s">
        <v>72</v>
      </c>
      <c r="DI14" t="s">
        <v>72</v>
      </c>
      <c r="DJ14" t="s">
        <v>72</v>
      </c>
      <c r="DK14" t="s">
        <v>72</v>
      </c>
      <c r="DL14" t="s">
        <v>72</v>
      </c>
      <c r="DM14" t="s">
        <v>72</v>
      </c>
      <c r="DN14" t="s">
        <v>72</v>
      </c>
      <c r="DO14" t="s">
        <v>72</v>
      </c>
      <c r="DP14" t="s">
        <v>72</v>
      </c>
      <c r="DQ14" t="s">
        <v>72</v>
      </c>
      <c r="DR14" t="s">
        <v>73</v>
      </c>
      <c r="DS14" t="s">
        <v>73</v>
      </c>
      <c r="DT14" t="s">
        <v>73</v>
      </c>
      <c r="DU14" t="s">
        <v>73</v>
      </c>
      <c r="DV14" t="s">
        <v>73</v>
      </c>
      <c r="DW14" t="s">
        <v>73</v>
      </c>
      <c r="DX14" t="s">
        <v>73</v>
      </c>
      <c r="DY14" t="s">
        <v>73</v>
      </c>
      <c r="DZ14" t="s">
        <v>73</v>
      </c>
      <c r="EA14" t="s">
        <v>73</v>
      </c>
      <c r="EB14" t="s">
        <v>73</v>
      </c>
      <c r="EC14" t="s">
        <v>73</v>
      </c>
      <c r="ED14" t="s">
        <v>73</v>
      </c>
      <c r="EE14" t="s">
        <v>73</v>
      </c>
      <c r="EF14" t="s">
        <v>73</v>
      </c>
      <c r="EG14" t="s">
        <v>73</v>
      </c>
      <c r="EH14" t="s">
        <v>73</v>
      </c>
      <c r="EI14" t="s">
        <v>73</v>
      </c>
      <c r="EJ14" t="s">
        <v>74</v>
      </c>
      <c r="EK14" t="s">
        <v>74</v>
      </c>
      <c r="EL14" t="s">
        <v>74</v>
      </c>
      <c r="EM14" t="s">
        <v>74</v>
      </c>
      <c r="EN14" t="s">
        <v>74</v>
      </c>
      <c r="EO14" t="s">
        <v>75</v>
      </c>
      <c r="EP14" t="s">
        <v>75</v>
      </c>
      <c r="EQ14" t="s">
        <v>75</v>
      </c>
      <c r="ER14" t="s">
        <v>75</v>
      </c>
      <c r="ES14" t="s">
        <v>75</v>
      </c>
      <c r="ET14" t="s">
        <v>75</v>
      </c>
      <c r="EU14" t="s">
        <v>75</v>
      </c>
      <c r="EV14" t="s">
        <v>75</v>
      </c>
      <c r="EW14" t="s">
        <v>75</v>
      </c>
      <c r="EX14" t="s">
        <v>75</v>
      </c>
      <c r="EY14" t="s">
        <v>75</v>
      </c>
      <c r="EZ14" t="s">
        <v>75</v>
      </c>
      <c r="FA14" t="s">
        <v>75</v>
      </c>
      <c r="FB14" t="s">
        <v>76</v>
      </c>
      <c r="FC14" t="s">
        <v>76</v>
      </c>
      <c r="FD14" t="s">
        <v>76</v>
      </c>
      <c r="FE14" t="s">
        <v>76</v>
      </c>
      <c r="FF14" t="s">
        <v>76</v>
      </c>
      <c r="FG14" t="s">
        <v>76</v>
      </c>
      <c r="FH14" t="s">
        <v>76</v>
      </c>
      <c r="FI14" t="s">
        <v>76</v>
      </c>
      <c r="FJ14" t="s">
        <v>76</v>
      </c>
      <c r="FK14" t="s">
        <v>76</v>
      </c>
      <c r="FL14" t="s">
        <v>76</v>
      </c>
      <c r="FM14" t="s">
        <v>77</v>
      </c>
      <c r="FN14" t="s">
        <v>77</v>
      </c>
      <c r="FO14" t="s">
        <v>77</v>
      </c>
      <c r="FP14" t="s">
        <v>77</v>
      </c>
      <c r="FQ14" t="s">
        <v>77</v>
      </c>
      <c r="FR14" t="s">
        <v>77</v>
      </c>
      <c r="FS14" t="s">
        <v>77</v>
      </c>
      <c r="FT14" t="s">
        <v>77</v>
      </c>
      <c r="FU14" t="s">
        <v>77</v>
      </c>
      <c r="FV14" t="s">
        <v>77</v>
      </c>
      <c r="FW14" t="s">
        <v>77</v>
      </c>
      <c r="FX14" t="s">
        <v>77</v>
      </c>
      <c r="FY14" t="s">
        <v>77</v>
      </c>
      <c r="FZ14" t="s">
        <v>77</v>
      </c>
      <c r="GA14" t="s">
        <v>77</v>
      </c>
      <c r="GB14" t="s">
        <v>77</v>
      </c>
      <c r="GC14" t="s">
        <v>77</v>
      </c>
      <c r="GD14" t="s">
        <v>77</v>
      </c>
      <c r="GE14" t="s">
        <v>78</v>
      </c>
      <c r="GF14" t="s">
        <v>78</v>
      </c>
      <c r="GG14" t="s">
        <v>78</v>
      </c>
      <c r="GH14" t="s">
        <v>78</v>
      </c>
      <c r="GI14" t="s">
        <v>78</v>
      </c>
      <c r="GJ14" t="s">
        <v>78</v>
      </c>
      <c r="GK14" t="s">
        <v>78</v>
      </c>
      <c r="GL14" t="s">
        <v>78</v>
      </c>
      <c r="GM14" t="s">
        <v>78</v>
      </c>
      <c r="GN14" t="s">
        <v>78</v>
      </c>
      <c r="GO14" t="s">
        <v>78</v>
      </c>
      <c r="GP14" t="s">
        <v>78</v>
      </c>
      <c r="GQ14" t="s">
        <v>78</v>
      </c>
      <c r="GR14" t="s">
        <v>78</v>
      </c>
      <c r="GS14" t="s">
        <v>78</v>
      </c>
      <c r="GT14" t="s">
        <v>78</v>
      </c>
      <c r="GU14" t="s">
        <v>78</v>
      </c>
      <c r="GV14" t="s">
        <v>78</v>
      </c>
      <c r="GW14" t="s">
        <v>78</v>
      </c>
      <c r="GX14" t="s">
        <v>79</v>
      </c>
      <c r="GY14" t="s">
        <v>79</v>
      </c>
      <c r="GZ14" t="s">
        <v>79</v>
      </c>
      <c r="HA14" t="s">
        <v>79</v>
      </c>
      <c r="HB14" t="s">
        <v>79</v>
      </c>
      <c r="HC14" t="s">
        <v>79</v>
      </c>
      <c r="HD14" t="s">
        <v>79</v>
      </c>
      <c r="HE14" t="s">
        <v>79</v>
      </c>
      <c r="HF14" t="s">
        <v>79</v>
      </c>
      <c r="HG14" t="s">
        <v>79</v>
      </c>
      <c r="HH14" t="s">
        <v>79</v>
      </c>
      <c r="HI14" t="s">
        <v>79</v>
      </c>
      <c r="HJ14" t="s">
        <v>79</v>
      </c>
      <c r="HK14" t="s">
        <v>79</v>
      </c>
      <c r="HL14" t="s">
        <v>79</v>
      </c>
      <c r="HM14" t="s">
        <v>79</v>
      </c>
      <c r="HN14" t="s">
        <v>79</v>
      </c>
      <c r="HO14" t="s">
        <v>79</v>
      </c>
      <c r="HP14" t="s">
        <v>79</v>
      </c>
      <c r="HQ14" t="s">
        <v>80</v>
      </c>
      <c r="HR14" t="s">
        <v>80</v>
      </c>
      <c r="HS14" t="s">
        <v>80</v>
      </c>
      <c r="HT14" t="s">
        <v>80</v>
      </c>
      <c r="HU14" t="s">
        <v>80</v>
      </c>
      <c r="HV14" t="s">
        <v>80</v>
      </c>
      <c r="HW14" t="s">
        <v>80</v>
      </c>
      <c r="HX14" t="s">
        <v>80</v>
      </c>
      <c r="HY14" t="s">
        <v>80</v>
      </c>
      <c r="HZ14" t="s">
        <v>80</v>
      </c>
      <c r="IA14" t="s">
        <v>80</v>
      </c>
      <c r="IB14" t="s">
        <v>80</v>
      </c>
      <c r="IC14" t="s">
        <v>80</v>
      </c>
      <c r="ID14" t="s">
        <v>80</v>
      </c>
      <c r="IE14" t="s">
        <v>80</v>
      </c>
      <c r="IF14" t="s">
        <v>80</v>
      </c>
      <c r="IG14" t="s">
        <v>80</v>
      </c>
      <c r="IH14" t="s">
        <v>80</v>
      </c>
      <c r="II14" t="s">
        <v>81</v>
      </c>
      <c r="IJ14" t="s">
        <v>81</v>
      </c>
      <c r="IK14" t="s">
        <v>81</v>
      </c>
      <c r="IL14" t="s">
        <v>81</v>
      </c>
      <c r="IM14" t="s">
        <v>81</v>
      </c>
      <c r="IN14" t="s">
        <v>81</v>
      </c>
      <c r="IO14" t="s">
        <v>81</v>
      </c>
      <c r="IP14" t="s">
        <v>81</v>
      </c>
      <c r="IQ14" t="s">
        <v>82</v>
      </c>
      <c r="IR14" t="s">
        <v>82</v>
      </c>
      <c r="IS14" t="s">
        <v>82</v>
      </c>
      <c r="IT14" t="s">
        <v>82</v>
      </c>
      <c r="IU14" t="s">
        <v>82</v>
      </c>
      <c r="IV14" t="s">
        <v>82</v>
      </c>
      <c r="IW14" t="s">
        <v>82</v>
      </c>
      <c r="IX14" t="s">
        <v>82</v>
      </c>
      <c r="IY14" t="s">
        <v>82</v>
      </c>
      <c r="IZ14" t="s">
        <v>82</v>
      </c>
      <c r="JA14" t="s">
        <v>82</v>
      </c>
      <c r="JB14" t="s">
        <v>82</v>
      </c>
      <c r="JC14" t="s">
        <v>82</v>
      </c>
      <c r="JD14" t="s">
        <v>82</v>
      </c>
      <c r="JE14" t="s">
        <v>82</v>
      </c>
      <c r="JF14" t="s">
        <v>82</v>
      </c>
    </row>
    <row r="15" spans="1:266" x14ac:dyDescent="0.2">
      <c r="A15" t="s">
        <v>83</v>
      </c>
      <c r="B15" t="s">
        <v>3</v>
      </c>
      <c r="C15" t="s">
        <v>84</v>
      </c>
      <c r="D15" t="s">
        <v>2</v>
      </c>
      <c r="E15" t="s">
        <v>85</v>
      </c>
      <c r="F15" t="s">
        <v>86</v>
      </c>
      <c r="G15" t="s">
        <v>4</v>
      </c>
      <c r="H15" t="s">
        <v>1</v>
      </c>
      <c r="I15" t="s">
        <v>5</v>
      </c>
      <c r="J15" t="s">
        <v>0</v>
      </c>
      <c r="K15" t="s">
        <v>87</v>
      </c>
      <c r="L15" t="s">
        <v>88</v>
      </c>
      <c r="M15" t="s">
        <v>89</v>
      </c>
      <c r="N15" t="s">
        <v>90</v>
      </c>
      <c r="O15" t="s">
        <v>91</v>
      </c>
      <c r="P15" t="s">
        <v>92</v>
      </c>
      <c r="Q15" t="s">
        <v>93</v>
      </c>
      <c r="R15" t="s">
        <v>94</v>
      </c>
      <c r="S15" t="s">
        <v>95</v>
      </c>
      <c r="T15" t="s">
        <v>96</v>
      </c>
      <c r="U15" t="s">
        <v>97</v>
      </c>
      <c r="V15" t="s">
        <v>98</v>
      </c>
      <c r="W15" t="s">
        <v>99</v>
      </c>
      <c r="X15" t="s">
        <v>100</v>
      </c>
      <c r="Y15" t="s">
        <v>101</v>
      </c>
      <c r="Z15" t="s">
        <v>102</v>
      </c>
      <c r="AA15" t="s">
        <v>103</v>
      </c>
      <c r="AB15" t="s">
        <v>104</v>
      </c>
      <c r="AC15" t="s">
        <v>105</v>
      </c>
      <c r="AD15" t="s">
        <v>106</v>
      </c>
      <c r="AE15" t="s">
        <v>107</v>
      </c>
      <c r="AF15" t="s">
        <v>108</v>
      </c>
      <c r="AG15" t="s">
        <v>109</v>
      </c>
      <c r="AH15" t="s">
        <v>110</v>
      </c>
      <c r="AI15" t="s">
        <v>65</v>
      </c>
      <c r="AJ15" t="s">
        <v>111</v>
      </c>
      <c r="AK15" t="s">
        <v>112</v>
      </c>
      <c r="AL15" t="s">
        <v>113</v>
      </c>
      <c r="AM15" t="s">
        <v>114</v>
      </c>
      <c r="AN15" t="s">
        <v>115</v>
      </c>
      <c r="AO15" t="s">
        <v>116</v>
      </c>
      <c r="AP15" t="s">
        <v>117</v>
      </c>
      <c r="AQ15" t="s">
        <v>118</v>
      </c>
      <c r="AR15" t="s">
        <v>119</v>
      </c>
      <c r="AS15" t="s">
        <v>120</v>
      </c>
      <c r="AT15" t="s">
        <v>121</v>
      </c>
      <c r="AU15" t="s">
        <v>122</v>
      </c>
      <c r="AV15" t="s">
        <v>123</v>
      </c>
      <c r="AW15" t="s">
        <v>124</v>
      </c>
      <c r="AX15" t="s">
        <v>125</v>
      </c>
      <c r="AY15" t="s">
        <v>126</v>
      </c>
      <c r="AZ15" t="s">
        <v>127</v>
      </c>
      <c r="BA15" t="s">
        <v>128</v>
      </c>
      <c r="BB15" t="s">
        <v>129</v>
      </c>
      <c r="BC15" t="s">
        <v>130</v>
      </c>
      <c r="BD15" t="s">
        <v>131</v>
      </c>
      <c r="BE15" t="s">
        <v>132</v>
      </c>
      <c r="BF15" t="s">
        <v>133</v>
      </c>
      <c r="BG15" t="s">
        <v>134</v>
      </c>
      <c r="BH15" t="s">
        <v>135</v>
      </c>
      <c r="BI15" t="s">
        <v>136</v>
      </c>
      <c r="BJ15" t="s">
        <v>137</v>
      </c>
      <c r="BK15" t="s">
        <v>138</v>
      </c>
      <c r="BL15" t="s">
        <v>139</v>
      </c>
      <c r="BM15" t="s">
        <v>140</v>
      </c>
      <c r="BN15" t="s">
        <v>141</v>
      </c>
      <c r="BO15" t="s">
        <v>142</v>
      </c>
      <c r="BP15" t="s">
        <v>143</v>
      </c>
      <c r="BQ15" t="s">
        <v>144</v>
      </c>
      <c r="BR15" t="s">
        <v>145</v>
      </c>
      <c r="BS15" t="s">
        <v>146</v>
      </c>
      <c r="BT15" t="s">
        <v>147</v>
      </c>
      <c r="BU15" t="s">
        <v>148</v>
      </c>
      <c r="BV15" t="s">
        <v>149</v>
      </c>
      <c r="BW15" t="s">
        <v>150</v>
      </c>
      <c r="BX15" t="s">
        <v>143</v>
      </c>
      <c r="BY15" t="s">
        <v>151</v>
      </c>
      <c r="BZ15" t="s">
        <v>117</v>
      </c>
      <c r="CA15" t="s">
        <v>152</v>
      </c>
      <c r="CB15" t="s">
        <v>153</v>
      </c>
      <c r="CC15" t="s">
        <v>154</v>
      </c>
      <c r="CD15" t="s">
        <v>155</v>
      </c>
      <c r="CE15" t="s">
        <v>156</v>
      </c>
      <c r="CF15" t="s">
        <v>157</v>
      </c>
      <c r="CG15" t="s">
        <v>158</v>
      </c>
      <c r="CH15" t="s">
        <v>159</v>
      </c>
      <c r="CI15" t="s">
        <v>160</v>
      </c>
      <c r="CJ15" t="s">
        <v>161</v>
      </c>
      <c r="CK15" t="s">
        <v>162</v>
      </c>
      <c r="CL15" t="s">
        <v>163</v>
      </c>
      <c r="CM15" t="s">
        <v>164</v>
      </c>
      <c r="CN15" t="s">
        <v>165</v>
      </c>
      <c r="CO15" t="s">
        <v>166</v>
      </c>
      <c r="CP15" t="s">
        <v>87</v>
      </c>
      <c r="CQ15" t="s">
        <v>167</v>
      </c>
      <c r="CR15" t="s">
        <v>168</v>
      </c>
      <c r="CS15" t="s">
        <v>169</v>
      </c>
      <c r="CT15" t="s">
        <v>170</v>
      </c>
      <c r="CU15" t="s">
        <v>171</v>
      </c>
      <c r="CV15" t="s">
        <v>172</v>
      </c>
      <c r="CW15" t="s">
        <v>173</v>
      </c>
      <c r="CX15" t="s">
        <v>174</v>
      </c>
      <c r="CY15" t="s">
        <v>175</v>
      </c>
      <c r="CZ15" t="s">
        <v>176</v>
      </c>
      <c r="DA15" t="s">
        <v>177</v>
      </c>
      <c r="DB15" t="s">
        <v>178</v>
      </c>
      <c r="DC15" t="s">
        <v>179</v>
      </c>
      <c r="DD15" t="s">
        <v>180</v>
      </c>
      <c r="DE15" t="s">
        <v>181</v>
      </c>
      <c r="DF15" t="s">
        <v>182</v>
      </c>
      <c r="DG15" t="s">
        <v>183</v>
      </c>
      <c r="DH15" t="s">
        <v>184</v>
      </c>
      <c r="DI15" t="s">
        <v>185</v>
      </c>
      <c r="DJ15" t="s">
        <v>186</v>
      </c>
      <c r="DK15" t="s">
        <v>187</v>
      </c>
      <c r="DL15" t="s">
        <v>188</v>
      </c>
      <c r="DM15" t="s">
        <v>189</v>
      </c>
      <c r="DN15" t="s">
        <v>190</v>
      </c>
      <c r="DO15" t="s">
        <v>191</v>
      </c>
      <c r="DP15" t="s">
        <v>192</v>
      </c>
      <c r="DQ15" t="s">
        <v>193</v>
      </c>
      <c r="DR15" t="s">
        <v>194</v>
      </c>
      <c r="DS15" t="s">
        <v>195</v>
      </c>
      <c r="DT15" t="s">
        <v>196</v>
      </c>
      <c r="DU15" t="s">
        <v>197</v>
      </c>
      <c r="DV15" t="s">
        <v>198</v>
      </c>
      <c r="DW15" t="s">
        <v>199</v>
      </c>
      <c r="DX15" t="s">
        <v>200</v>
      </c>
      <c r="DY15" t="s">
        <v>201</v>
      </c>
      <c r="DZ15" t="s">
        <v>202</v>
      </c>
      <c r="EA15" t="s">
        <v>203</v>
      </c>
      <c r="EB15" t="s">
        <v>204</v>
      </c>
      <c r="EC15" t="s">
        <v>205</v>
      </c>
      <c r="ED15" t="s">
        <v>206</v>
      </c>
      <c r="EE15" t="s">
        <v>207</v>
      </c>
      <c r="EF15" t="s">
        <v>208</v>
      </c>
      <c r="EG15" t="s">
        <v>209</v>
      </c>
      <c r="EH15" t="s">
        <v>210</v>
      </c>
      <c r="EI15" t="s">
        <v>211</v>
      </c>
      <c r="EJ15" t="s">
        <v>212</v>
      </c>
      <c r="EK15" t="s">
        <v>213</v>
      </c>
      <c r="EL15" t="s">
        <v>214</v>
      </c>
      <c r="EM15" t="s">
        <v>215</v>
      </c>
      <c r="EN15" t="s">
        <v>216</v>
      </c>
      <c r="EO15" t="s">
        <v>3</v>
      </c>
      <c r="EP15" t="s">
        <v>85</v>
      </c>
      <c r="EQ15" t="s">
        <v>217</v>
      </c>
      <c r="ER15" t="s">
        <v>218</v>
      </c>
      <c r="ES15" t="s">
        <v>219</v>
      </c>
      <c r="ET15" t="s">
        <v>220</v>
      </c>
      <c r="EU15" t="s">
        <v>221</v>
      </c>
      <c r="EV15" t="s">
        <v>222</v>
      </c>
      <c r="EW15" t="s">
        <v>223</v>
      </c>
      <c r="EX15" t="s">
        <v>224</v>
      </c>
      <c r="EY15" t="s">
        <v>225</v>
      </c>
      <c r="EZ15" t="s">
        <v>226</v>
      </c>
      <c r="FA15" t="s">
        <v>227</v>
      </c>
      <c r="FB15" t="s">
        <v>228</v>
      </c>
      <c r="FC15" t="s">
        <v>229</v>
      </c>
      <c r="FD15" t="s">
        <v>230</v>
      </c>
      <c r="FE15" t="s">
        <v>231</v>
      </c>
      <c r="FF15" t="s">
        <v>232</v>
      </c>
      <c r="FG15" t="s">
        <v>233</v>
      </c>
      <c r="FH15" t="s">
        <v>234</v>
      </c>
      <c r="FI15" t="s">
        <v>235</v>
      </c>
      <c r="FJ15" t="s">
        <v>236</v>
      </c>
      <c r="FK15" t="s">
        <v>237</v>
      </c>
      <c r="FL15" t="s">
        <v>238</v>
      </c>
      <c r="FM15" t="s">
        <v>239</v>
      </c>
      <c r="FN15" t="s">
        <v>240</v>
      </c>
      <c r="FO15" t="s">
        <v>241</v>
      </c>
      <c r="FP15" t="s">
        <v>242</v>
      </c>
      <c r="FQ15" t="s">
        <v>243</v>
      </c>
      <c r="FR15" t="s">
        <v>244</v>
      </c>
      <c r="FS15" t="s">
        <v>245</v>
      </c>
      <c r="FT15" t="s">
        <v>246</v>
      </c>
      <c r="FU15" t="s">
        <v>247</v>
      </c>
      <c r="FV15" t="s">
        <v>248</v>
      </c>
      <c r="FW15" t="s">
        <v>249</v>
      </c>
      <c r="FX15" t="s">
        <v>250</v>
      </c>
      <c r="FY15" t="s">
        <v>251</v>
      </c>
      <c r="FZ15" t="s">
        <v>252</v>
      </c>
      <c r="GA15" t="s">
        <v>253</v>
      </c>
      <c r="GB15" t="s">
        <v>254</v>
      </c>
      <c r="GC15" t="s">
        <v>255</v>
      </c>
      <c r="GD15" t="s">
        <v>256</v>
      </c>
      <c r="GE15" t="s">
        <v>257</v>
      </c>
      <c r="GF15" t="s">
        <v>258</v>
      </c>
      <c r="GG15" t="s">
        <v>259</v>
      </c>
      <c r="GH15" t="s">
        <v>260</v>
      </c>
      <c r="GI15" t="s">
        <v>261</v>
      </c>
      <c r="GJ15" t="s">
        <v>262</v>
      </c>
      <c r="GK15" t="s">
        <v>263</v>
      </c>
      <c r="GL15" t="s">
        <v>264</v>
      </c>
      <c r="GM15" t="s">
        <v>265</v>
      </c>
      <c r="GN15" t="s">
        <v>266</v>
      </c>
      <c r="GO15" t="s">
        <v>267</v>
      </c>
      <c r="GP15" t="s">
        <v>268</v>
      </c>
      <c r="GQ15" t="s">
        <v>269</v>
      </c>
      <c r="GR15" t="s">
        <v>270</v>
      </c>
      <c r="GS15" t="s">
        <v>271</v>
      </c>
      <c r="GT15" t="s">
        <v>272</v>
      </c>
      <c r="GU15" t="s">
        <v>273</v>
      </c>
      <c r="GV15" t="s">
        <v>274</v>
      </c>
      <c r="GW15" t="s">
        <v>275</v>
      </c>
      <c r="GX15" t="s">
        <v>276</v>
      </c>
      <c r="GY15" t="s">
        <v>277</v>
      </c>
      <c r="GZ15" t="s">
        <v>278</v>
      </c>
      <c r="HA15" t="s">
        <v>279</v>
      </c>
      <c r="HB15" t="s">
        <v>280</v>
      </c>
      <c r="HC15" t="s">
        <v>281</v>
      </c>
      <c r="HD15" t="s">
        <v>282</v>
      </c>
      <c r="HE15" t="s">
        <v>283</v>
      </c>
      <c r="HF15" t="s">
        <v>284</v>
      </c>
      <c r="HG15" t="s">
        <v>285</v>
      </c>
      <c r="HH15" t="s">
        <v>286</v>
      </c>
      <c r="HI15" t="s">
        <v>287</v>
      </c>
      <c r="HJ15" t="s">
        <v>288</v>
      </c>
      <c r="HK15" t="s">
        <v>289</v>
      </c>
      <c r="HL15" t="s">
        <v>290</v>
      </c>
      <c r="HM15" t="s">
        <v>291</v>
      </c>
      <c r="HN15" t="s">
        <v>292</v>
      </c>
      <c r="HO15" t="s">
        <v>293</v>
      </c>
      <c r="HP15" t="s">
        <v>294</v>
      </c>
      <c r="HQ15" t="s">
        <v>295</v>
      </c>
      <c r="HR15" t="s">
        <v>296</v>
      </c>
      <c r="HS15" t="s">
        <v>297</v>
      </c>
      <c r="HT15" t="s">
        <v>298</v>
      </c>
      <c r="HU15" t="s">
        <v>299</v>
      </c>
      <c r="HV15" t="s">
        <v>300</v>
      </c>
      <c r="HW15" t="s">
        <v>301</v>
      </c>
      <c r="HX15" t="s">
        <v>302</v>
      </c>
      <c r="HY15" t="s">
        <v>303</v>
      </c>
      <c r="HZ15" t="s">
        <v>304</v>
      </c>
      <c r="IA15" t="s">
        <v>305</v>
      </c>
      <c r="IB15" t="s">
        <v>306</v>
      </c>
      <c r="IC15" t="s">
        <v>307</v>
      </c>
      <c r="ID15" t="s">
        <v>308</v>
      </c>
      <c r="IE15" t="s">
        <v>309</v>
      </c>
      <c r="IF15" t="s">
        <v>310</v>
      </c>
      <c r="IG15" t="s">
        <v>311</v>
      </c>
      <c r="IH15" t="s">
        <v>312</v>
      </c>
      <c r="II15" t="s">
        <v>313</v>
      </c>
      <c r="IJ15" t="s">
        <v>314</v>
      </c>
      <c r="IK15" t="s">
        <v>315</v>
      </c>
      <c r="IL15" t="s">
        <v>316</v>
      </c>
      <c r="IM15" t="s">
        <v>317</v>
      </c>
      <c r="IN15" t="s">
        <v>318</v>
      </c>
      <c r="IO15" t="s">
        <v>319</v>
      </c>
      <c r="IP15" t="s">
        <v>320</v>
      </c>
      <c r="IQ15" t="s">
        <v>321</v>
      </c>
      <c r="IR15" t="s">
        <v>322</v>
      </c>
      <c r="IS15" t="s">
        <v>323</v>
      </c>
      <c r="IT15" t="s">
        <v>324</v>
      </c>
      <c r="IU15" t="s">
        <v>325</v>
      </c>
      <c r="IV15" t="s">
        <v>326</v>
      </c>
      <c r="IW15" t="s">
        <v>327</v>
      </c>
      <c r="IX15" t="s">
        <v>328</v>
      </c>
      <c r="IY15" t="s">
        <v>329</v>
      </c>
      <c r="IZ15" t="s">
        <v>330</v>
      </c>
      <c r="JA15" t="s">
        <v>331</v>
      </c>
      <c r="JB15" t="s">
        <v>332</v>
      </c>
      <c r="JC15" t="s">
        <v>333</v>
      </c>
      <c r="JD15" t="s">
        <v>334</v>
      </c>
      <c r="JE15" t="s">
        <v>335</v>
      </c>
      <c r="JF15" t="s">
        <v>336</v>
      </c>
    </row>
    <row r="16" spans="1:266" x14ac:dyDescent="0.2">
      <c r="B16" t="s">
        <v>337</v>
      </c>
      <c r="C16" t="s">
        <v>337</v>
      </c>
      <c r="F16" t="s">
        <v>337</v>
      </c>
      <c r="K16" t="s">
        <v>337</v>
      </c>
      <c r="L16" t="s">
        <v>338</v>
      </c>
      <c r="M16" t="s">
        <v>339</v>
      </c>
      <c r="N16" t="s">
        <v>340</v>
      </c>
      <c r="O16" t="s">
        <v>341</v>
      </c>
      <c r="P16" t="s">
        <v>341</v>
      </c>
      <c r="Q16" t="s">
        <v>174</v>
      </c>
      <c r="R16" t="s">
        <v>174</v>
      </c>
      <c r="S16" t="s">
        <v>338</v>
      </c>
      <c r="T16" t="s">
        <v>338</v>
      </c>
      <c r="U16" t="s">
        <v>338</v>
      </c>
      <c r="V16" t="s">
        <v>338</v>
      </c>
      <c r="W16" t="s">
        <v>342</v>
      </c>
      <c r="X16" t="s">
        <v>343</v>
      </c>
      <c r="Y16" t="s">
        <v>343</v>
      </c>
      <c r="Z16" t="s">
        <v>344</v>
      </c>
      <c r="AA16" t="s">
        <v>345</v>
      </c>
      <c r="AB16" t="s">
        <v>344</v>
      </c>
      <c r="AC16" t="s">
        <v>344</v>
      </c>
      <c r="AD16" t="s">
        <v>344</v>
      </c>
      <c r="AE16" t="s">
        <v>342</v>
      </c>
      <c r="AF16" t="s">
        <v>342</v>
      </c>
      <c r="AG16" t="s">
        <v>342</v>
      </c>
      <c r="AH16" t="s">
        <v>342</v>
      </c>
      <c r="AI16" t="s">
        <v>346</v>
      </c>
      <c r="AJ16" t="s">
        <v>345</v>
      </c>
      <c r="AL16" t="s">
        <v>345</v>
      </c>
      <c r="AM16" t="s">
        <v>346</v>
      </c>
      <c r="AS16" t="s">
        <v>340</v>
      </c>
      <c r="AZ16" t="s">
        <v>340</v>
      </c>
      <c r="BA16" t="s">
        <v>340</v>
      </c>
      <c r="BB16" t="s">
        <v>340</v>
      </c>
      <c r="BC16" t="s">
        <v>347</v>
      </c>
      <c r="BQ16" t="s">
        <v>348</v>
      </c>
      <c r="BR16" t="s">
        <v>348</v>
      </c>
      <c r="BS16" t="s">
        <v>348</v>
      </c>
      <c r="BT16" t="s">
        <v>340</v>
      </c>
      <c r="BV16" t="s">
        <v>349</v>
      </c>
      <c r="BY16" t="s">
        <v>348</v>
      </c>
      <c r="CD16" t="s">
        <v>337</v>
      </c>
      <c r="CE16" t="s">
        <v>337</v>
      </c>
      <c r="CF16" t="s">
        <v>337</v>
      </c>
      <c r="CG16" t="s">
        <v>337</v>
      </c>
      <c r="CH16" t="s">
        <v>340</v>
      </c>
      <c r="CI16" t="s">
        <v>340</v>
      </c>
      <c r="CK16" t="s">
        <v>350</v>
      </c>
      <c r="CL16" t="s">
        <v>351</v>
      </c>
      <c r="CO16" t="s">
        <v>338</v>
      </c>
      <c r="CP16" t="s">
        <v>337</v>
      </c>
      <c r="CQ16" t="s">
        <v>341</v>
      </c>
      <c r="CR16" t="s">
        <v>341</v>
      </c>
      <c r="CS16" t="s">
        <v>352</v>
      </c>
      <c r="CT16" t="s">
        <v>352</v>
      </c>
      <c r="CU16" t="s">
        <v>341</v>
      </c>
      <c r="CV16" t="s">
        <v>352</v>
      </c>
      <c r="CW16" t="s">
        <v>346</v>
      </c>
      <c r="CX16" t="s">
        <v>344</v>
      </c>
      <c r="CY16" t="s">
        <v>344</v>
      </c>
      <c r="CZ16" t="s">
        <v>343</v>
      </c>
      <c r="DA16" t="s">
        <v>343</v>
      </c>
      <c r="DB16" t="s">
        <v>343</v>
      </c>
      <c r="DC16" t="s">
        <v>343</v>
      </c>
      <c r="DD16" t="s">
        <v>343</v>
      </c>
      <c r="DE16" t="s">
        <v>353</v>
      </c>
      <c r="DF16" t="s">
        <v>340</v>
      </c>
      <c r="DG16" t="s">
        <v>340</v>
      </c>
      <c r="DH16" t="s">
        <v>341</v>
      </c>
      <c r="DI16" t="s">
        <v>341</v>
      </c>
      <c r="DJ16" t="s">
        <v>341</v>
      </c>
      <c r="DK16" t="s">
        <v>352</v>
      </c>
      <c r="DL16" t="s">
        <v>341</v>
      </c>
      <c r="DM16" t="s">
        <v>352</v>
      </c>
      <c r="DN16" t="s">
        <v>344</v>
      </c>
      <c r="DO16" t="s">
        <v>344</v>
      </c>
      <c r="DP16" t="s">
        <v>343</v>
      </c>
      <c r="DQ16" t="s">
        <v>343</v>
      </c>
      <c r="DR16" t="s">
        <v>340</v>
      </c>
      <c r="DW16" t="s">
        <v>340</v>
      </c>
      <c r="DZ16" t="s">
        <v>343</v>
      </c>
      <c r="EA16" t="s">
        <v>343</v>
      </c>
      <c r="EB16" t="s">
        <v>343</v>
      </c>
      <c r="EC16" t="s">
        <v>343</v>
      </c>
      <c r="ED16" t="s">
        <v>343</v>
      </c>
      <c r="EE16" t="s">
        <v>340</v>
      </c>
      <c r="EF16" t="s">
        <v>340</v>
      </c>
      <c r="EG16" t="s">
        <v>340</v>
      </c>
      <c r="EH16" t="s">
        <v>337</v>
      </c>
      <c r="EK16" t="s">
        <v>354</v>
      </c>
      <c r="EL16" t="s">
        <v>354</v>
      </c>
      <c r="EN16" t="s">
        <v>337</v>
      </c>
      <c r="EO16" t="s">
        <v>355</v>
      </c>
      <c r="EQ16" t="s">
        <v>337</v>
      </c>
      <c r="ER16" t="s">
        <v>337</v>
      </c>
      <c r="ET16" t="s">
        <v>356</v>
      </c>
      <c r="EU16" t="s">
        <v>357</v>
      </c>
      <c r="EV16" t="s">
        <v>356</v>
      </c>
      <c r="EW16" t="s">
        <v>357</v>
      </c>
      <c r="EX16" t="s">
        <v>356</v>
      </c>
      <c r="EY16" t="s">
        <v>357</v>
      </c>
      <c r="EZ16" t="s">
        <v>345</v>
      </c>
      <c r="FA16" t="s">
        <v>345</v>
      </c>
      <c r="FC16" t="s">
        <v>358</v>
      </c>
      <c r="FG16" t="s">
        <v>358</v>
      </c>
      <c r="FM16" t="s">
        <v>359</v>
      </c>
      <c r="FN16" t="s">
        <v>359</v>
      </c>
      <c r="GA16" t="s">
        <v>359</v>
      </c>
      <c r="GB16" t="s">
        <v>359</v>
      </c>
      <c r="GC16" t="s">
        <v>360</v>
      </c>
      <c r="GD16" t="s">
        <v>360</v>
      </c>
      <c r="GE16" t="s">
        <v>343</v>
      </c>
      <c r="GF16" t="s">
        <v>343</v>
      </c>
      <c r="GG16" t="s">
        <v>345</v>
      </c>
      <c r="GH16" t="s">
        <v>343</v>
      </c>
      <c r="GI16" t="s">
        <v>352</v>
      </c>
      <c r="GJ16" t="s">
        <v>345</v>
      </c>
      <c r="GK16" t="s">
        <v>345</v>
      </c>
      <c r="GM16" t="s">
        <v>359</v>
      </c>
      <c r="GN16" t="s">
        <v>359</v>
      </c>
      <c r="GO16" t="s">
        <v>359</v>
      </c>
      <c r="GP16" t="s">
        <v>359</v>
      </c>
      <c r="GQ16" t="s">
        <v>359</v>
      </c>
      <c r="GR16" t="s">
        <v>359</v>
      </c>
      <c r="GS16" t="s">
        <v>359</v>
      </c>
      <c r="GT16" t="s">
        <v>361</v>
      </c>
      <c r="GU16" t="s">
        <v>361</v>
      </c>
      <c r="GV16" t="s">
        <v>361</v>
      </c>
      <c r="GW16" t="s">
        <v>362</v>
      </c>
      <c r="GX16" t="s">
        <v>359</v>
      </c>
      <c r="GY16" t="s">
        <v>359</v>
      </c>
      <c r="GZ16" t="s">
        <v>359</v>
      </c>
      <c r="HA16" t="s">
        <v>359</v>
      </c>
      <c r="HB16" t="s">
        <v>359</v>
      </c>
      <c r="HC16" t="s">
        <v>359</v>
      </c>
      <c r="HD16" t="s">
        <v>359</v>
      </c>
      <c r="HE16" t="s">
        <v>359</v>
      </c>
      <c r="HF16" t="s">
        <v>359</v>
      </c>
      <c r="HG16" t="s">
        <v>359</v>
      </c>
      <c r="HH16" t="s">
        <v>359</v>
      </c>
      <c r="HI16" t="s">
        <v>359</v>
      </c>
      <c r="HP16" t="s">
        <v>359</v>
      </c>
      <c r="HQ16" t="s">
        <v>345</v>
      </c>
      <c r="HR16" t="s">
        <v>345</v>
      </c>
      <c r="HS16" t="s">
        <v>356</v>
      </c>
      <c r="HT16" t="s">
        <v>357</v>
      </c>
      <c r="HU16" t="s">
        <v>357</v>
      </c>
      <c r="HY16" t="s">
        <v>357</v>
      </c>
      <c r="IC16" t="s">
        <v>341</v>
      </c>
      <c r="ID16" t="s">
        <v>341</v>
      </c>
      <c r="IE16" t="s">
        <v>352</v>
      </c>
      <c r="IF16" t="s">
        <v>352</v>
      </c>
      <c r="IG16" t="s">
        <v>363</v>
      </c>
      <c r="IH16" t="s">
        <v>363</v>
      </c>
      <c r="II16" t="s">
        <v>359</v>
      </c>
      <c r="IJ16" t="s">
        <v>359</v>
      </c>
      <c r="IK16" t="s">
        <v>359</v>
      </c>
      <c r="IL16" t="s">
        <v>359</v>
      </c>
      <c r="IM16" t="s">
        <v>359</v>
      </c>
      <c r="IN16" t="s">
        <v>359</v>
      </c>
      <c r="IO16" t="s">
        <v>343</v>
      </c>
      <c r="IP16" t="s">
        <v>359</v>
      </c>
      <c r="IR16" t="s">
        <v>346</v>
      </c>
      <c r="IS16" t="s">
        <v>346</v>
      </c>
      <c r="IT16" t="s">
        <v>343</v>
      </c>
      <c r="IU16" t="s">
        <v>343</v>
      </c>
      <c r="IV16" t="s">
        <v>343</v>
      </c>
      <c r="IW16" t="s">
        <v>343</v>
      </c>
      <c r="IX16" t="s">
        <v>343</v>
      </c>
      <c r="IY16" t="s">
        <v>345</v>
      </c>
      <c r="IZ16" t="s">
        <v>345</v>
      </c>
      <c r="JA16" t="s">
        <v>345</v>
      </c>
      <c r="JB16" t="s">
        <v>343</v>
      </c>
      <c r="JC16" t="s">
        <v>341</v>
      </c>
      <c r="JD16" t="s">
        <v>352</v>
      </c>
      <c r="JE16" t="s">
        <v>345</v>
      </c>
      <c r="JF16" t="s">
        <v>345</v>
      </c>
    </row>
    <row r="17" spans="1:266" x14ac:dyDescent="0.2">
      <c r="A17">
        <v>1</v>
      </c>
      <c r="B17">
        <v>1657766511</v>
      </c>
      <c r="C17">
        <v>0</v>
      </c>
      <c r="D17" t="s">
        <v>1129</v>
      </c>
      <c r="E17" s="3">
        <v>0.40406249999999999</v>
      </c>
      <c r="F17" t="s">
        <v>366</v>
      </c>
      <c r="H17" t="s">
        <v>449</v>
      </c>
      <c r="I17" t="s">
        <v>395</v>
      </c>
      <c r="J17" t="s">
        <v>1130</v>
      </c>
      <c r="K17">
        <v>1657766511</v>
      </c>
      <c r="L17">
        <f t="shared" ref="L17:L80" si="0">(M17)/1000</f>
        <v>2.9430651766615703E-3</v>
      </c>
      <c r="M17">
        <f t="shared" ref="M17:M80" si="1">1000*CW17*AK17*(CS17-CT17)/(100*CL17*(1000-AK17*CS17))</f>
        <v>2.9430651766615701</v>
      </c>
      <c r="N17">
        <f t="shared" ref="N17:N80" si="2">CW17*AK17*(CR17-CQ17*(1000-AK17*CT17)/(1000-AK17*CS17))/(100*CL17)</f>
        <v>17.916244602748389</v>
      </c>
      <c r="O17">
        <f t="shared" ref="O17:O80" si="3">CQ17 - IF(AK17&gt;1, N17*CL17*100/(AM17*DE17), 0)</f>
        <v>390.92599999999999</v>
      </c>
      <c r="P17">
        <f t="shared" ref="P17:P80" si="4">((V17-L17/2)*O17-N17)/(V17+L17/2)</f>
        <v>259.01840075046943</v>
      </c>
      <c r="Q17">
        <f t="shared" ref="Q17:Q80" si="5">P17*(CX17+CY17)/1000</f>
        <v>26.255790532801264</v>
      </c>
      <c r="R17">
        <f t="shared" ref="R17:R80" si="6">(CQ17 - IF(AK17&gt;1, N17*CL17*100/(AM17*DE17), 0))*(CX17+CY17)/1000</f>
        <v>39.626803115481998</v>
      </c>
      <c r="S17">
        <f t="shared" ref="S17:S80" si="7">2/((1/U17-1/T17)+SIGN(U17)*SQRT((1/U17-1/T17)*(1/U17-1/T17) + 4*CM17/((CM17+1)*(CM17+1))*(2*1/U17*1/T17-1/T17*1/T17)))</f>
        <v>0.24110510303182939</v>
      </c>
      <c r="T17">
        <f t="shared" ref="T17:T80" si="8">IF(LEFT(CN17,1)&lt;&gt;"0",IF(LEFT(CN17,1)="1",3,CO17),$D$5+$E$5*(DE17*CX17/($K$5*1000))+$F$5*(DE17*CX17/($K$5*1000))*MAX(MIN(CL17,$J$5),$I$5)*MAX(MIN(CL17,$J$5),$I$5)+$G$5*MAX(MIN(CL17,$J$5),$I$5)*(DE17*CX17/($K$5*1000))+$H$5*(DE17*CX17/($K$5*1000))*(DE17*CX17/($K$5*1000)))</f>
        <v>2.1458285751214978</v>
      </c>
      <c r="U17">
        <f t="shared" ref="U17:U80" si="9">L17*(1000-(1000*0.61365*EXP(17.502*Y17/(240.97+Y17))/(CX17+CY17)+CS17)/2)/(1000*0.61365*EXP(17.502*Y17/(240.97+Y17))/(CX17+CY17)-CS17)</f>
        <v>0.22700250954786336</v>
      </c>
      <c r="V17">
        <f t="shared" ref="V17:V80" si="10">1/((CM17+1)/(S17/1.6)+1/(T17/1.37)) + CM17/((CM17+1)/(S17/1.6) + CM17/(T17/1.37))</f>
        <v>0.14307484236260179</v>
      </c>
      <c r="W17">
        <f t="shared" ref="W17:W80" si="11">(CH17*CK17)</f>
        <v>241.78485000000001</v>
      </c>
      <c r="X17">
        <f t="shared" ref="X17:X80" si="12">(CZ17+(W17+2*0.95*0.0000000567*(((CZ17+$B$7)+273)^4-(CZ17+273)^4)-44100*L17)/(1.84*29.3*T17+8*0.95*0.0000000567*(CZ17+273)^3))</f>
        <v>27.075979377967048</v>
      </c>
      <c r="Y17">
        <f t="shared" ref="Y17:Y80" si="13">($C$7*DA17+$D$7*DB17+$E$7*X17)</f>
        <v>27.075979377967048</v>
      </c>
      <c r="Z17">
        <f t="shared" ref="Z17:Z80" si="14">0.61365*EXP(17.502*Y17/(240.97+Y17))</f>
        <v>3.5951626811210673</v>
      </c>
      <c r="AA17">
        <f t="shared" ref="AA17:AA80" si="15">(AB17/AC17*100)</f>
        <v>67.944188245963502</v>
      </c>
      <c r="AB17">
        <f t="shared" ref="AB17:AB80" si="16">CS17*(CX17+CY17)/1000</f>
        <v>2.3192960901120996</v>
      </c>
      <c r="AC17">
        <f t="shared" ref="AC17:AC80" si="17">0.61365*EXP(17.502*CZ17/(240.97+CZ17))</f>
        <v>3.4135312378978742</v>
      </c>
      <c r="AD17">
        <f t="shared" ref="AD17:AD80" si="18">(Z17-CS17*(CX17+CY17)/1000)</f>
        <v>1.2758665910089677</v>
      </c>
      <c r="AE17">
        <f t="shared" ref="AE17:AE80" si="19">(-L17*44100)</f>
        <v>-129.78917429077524</v>
      </c>
      <c r="AF17">
        <f t="shared" ref="AF17:AF80" si="20">2*29.3*T17*0.92*(CZ17-Y17)</f>
        <v>-101.8359210193079</v>
      </c>
      <c r="AG17">
        <f t="shared" ref="AG17:AG80" si="21">2*0.95*0.0000000567*(((CZ17+$B$7)+273)^4-(Y17+273)^4)</f>
        <v>-10.204680021648615</v>
      </c>
      <c r="AH17">
        <f t="shared" ref="AH17:AH80" si="22">W17+AG17+AE17+AF17</f>
        <v>-4.4925331731747065E-2</v>
      </c>
      <c r="AI17">
        <v>0</v>
      </c>
      <c r="AJ17">
        <v>0</v>
      </c>
      <c r="AK17">
        <f t="shared" ref="AK17:AK80" si="23">IF(AI17*$H$13&gt;=AM17,1,(AM17/(AM17-AI17*$H$13)))</f>
        <v>1</v>
      </c>
      <c r="AL17">
        <f t="shared" ref="AL17:AL80" si="24">(AK17-1)*100</f>
        <v>0</v>
      </c>
      <c r="AM17">
        <f t="shared" ref="AM17:AM80" si="25">MAX(0,($B$13+$C$13*DE17)/(1+$D$13*DE17)*CX17/(CZ17+273)*$E$13)</f>
        <v>31727.826436026695</v>
      </c>
      <c r="AN17" t="s">
        <v>367</v>
      </c>
      <c r="AO17" t="s">
        <v>367</v>
      </c>
      <c r="AP17">
        <v>0</v>
      </c>
      <c r="AQ17">
        <v>0</v>
      </c>
      <c r="AR17" t="e">
        <f t="shared" ref="AR17:AR80" si="26">1-AP17/AQ17</f>
        <v>#DIV/0!</v>
      </c>
      <c r="AS17">
        <v>0</v>
      </c>
      <c r="AT17" t="s">
        <v>367</v>
      </c>
      <c r="AU17" t="s">
        <v>367</v>
      </c>
      <c r="AV17">
        <v>0</v>
      </c>
      <c r="AW17">
        <v>0</v>
      </c>
      <c r="AX17" t="e">
        <f t="shared" ref="AX17:AX80" si="27">1-AV17/AW17</f>
        <v>#DIV/0!</v>
      </c>
      <c r="AY17">
        <v>0.5</v>
      </c>
      <c r="AZ17">
        <f t="shared" ref="AZ17:AZ80" si="28">CI17</f>
        <v>1261.425</v>
      </c>
      <c r="BA17">
        <f t="shared" ref="BA17:BA80" si="29">N17</f>
        <v>17.916244602748389</v>
      </c>
      <c r="BB17" t="e">
        <f t="shared" ref="BB17:BB80" si="30">AX17*AY17*AZ17</f>
        <v>#DIV/0!</v>
      </c>
      <c r="BC17">
        <f t="shared" ref="BC17:BC80" si="31">(BA17-AS17)/AZ17</f>
        <v>1.4203178629524854E-2</v>
      </c>
      <c r="BD17" t="e">
        <f t="shared" ref="BD17:BD80" si="32">(AQ17-AW17)/AW17</f>
        <v>#DIV/0!</v>
      </c>
      <c r="BE17" t="e">
        <f t="shared" ref="BE17:BE80" si="33">AP17/(AR17+AP17/AW17)</f>
        <v>#DIV/0!</v>
      </c>
      <c r="BF17" t="s">
        <v>367</v>
      </c>
      <c r="BG17">
        <v>0</v>
      </c>
      <c r="BH17" t="e">
        <f t="shared" ref="BH17:BH80" si="34">IF(BG17&lt;&gt;0, BG17, BE17)</f>
        <v>#DIV/0!</v>
      </c>
      <c r="BI17" t="e">
        <f t="shared" ref="BI17:BI80" si="35">1-BH17/AW17</f>
        <v>#DIV/0!</v>
      </c>
      <c r="BJ17" t="e">
        <f t="shared" ref="BJ17:BJ80" si="36">(AW17-AV17)/(AW17-BH17)</f>
        <v>#DIV/0!</v>
      </c>
      <c r="BK17" t="e">
        <f t="shared" ref="BK17:BK80" si="37">(AQ17-AW17)/(AQ17-BH17)</f>
        <v>#DIV/0!</v>
      </c>
      <c r="BL17" t="e">
        <f t="shared" ref="BL17:BL80" si="38">(AW17-AV17)/(AW17-AP17)</f>
        <v>#DIV/0!</v>
      </c>
      <c r="BM17" t="e">
        <f t="shared" ref="BM17:BM80" si="39">(AQ17-AW17)/(AQ17-AP17)</f>
        <v>#DIV/0!</v>
      </c>
      <c r="BN17" t="e">
        <f t="shared" ref="BN17:BN80" si="40">(BJ17*BH17/AV17)</f>
        <v>#DIV/0!</v>
      </c>
      <c r="BO17" t="e">
        <f t="shared" ref="BO17:BO80" si="41">(1-BN17)</f>
        <v>#DIV/0!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f t="shared" ref="CH17:CH80" si="42">$B$11*DF17+$C$11*DG17+$F$11*DR17*(1-DU17)</f>
        <v>1500.25</v>
      </c>
      <c r="CI17">
        <f t="shared" ref="CI17:CI80" si="43">CH17*CJ17</f>
        <v>1261.425</v>
      </c>
      <c r="CJ17">
        <f t="shared" ref="CJ17:CJ80" si="44">($B$11*$D$9+$C$11*$D$9+$F$11*((EE17+DW17)/MAX(EE17+DW17+EF17, 0.1)*$I$9+EF17/MAX(EE17+DW17+EF17, 0.1)*$J$9))/($B$11+$C$11+$F$11)</f>
        <v>0.84080986502249622</v>
      </c>
      <c r="CK17">
        <f t="shared" ref="CK17:CK80" si="45">($B$11*$K$9+$C$11*$K$9+$F$11*((EE17+DW17)/MAX(EE17+DW17+EF17, 0.1)*$P$9+EF17/MAX(EE17+DW17+EF17, 0.1)*$Q$9))/($B$11+$C$11+$F$11)</f>
        <v>0.16116303949341776</v>
      </c>
      <c r="CL17">
        <v>6</v>
      </c>
      <c r="CM17">
        <v>0.5</v>
      </c>
      <c r="CN17" t="s">
        <v>368</v>
      </c>
      <c r="CO17">
        <v>2</v>
      </c>
      <c r="CP17">
        <v>1657766511</v>
      </c>
      <c r="CQ17">
        <v>390.92599999999999</v>
      </c>
      <c r="CR17">
        <v>409.97800000000001</v>
      </c>
      <c r="CS17">
        <v>22.880299999999998</v>
      </c>
      <c r="CT17">
        <v>20.006799999999998</v>
      </c>
      <c r="CU17">
        <v>381.74599999999998</v>
      </c>
      <c r="CV17">
        <v>21.073899999999998</v>
      </c>
      <c r="CW17">
        <v>600.46500000000003</v>
      </c>
      <c r="CX17">
        <v>101.26600000000001</v>
      </c>
      <c r="CY17">
        <v>0.100507</v>
      </c>
      <c r="CZ17">
        <v>26.195699999999999</v>
      </c>
      <c r="DA17">
        <v>25.835999999999999</v>
      </c>
      <c r="DB17">
        <v>999.9</v>
      </c>
      <c r="DC17">
        <v>0</v>
      </c>
      <c r="DD17">
        <v>0</v>
      </c>
      <c r="DE17">
        <v>5985</v>
      </c>
      <c r="DF17">
        <v>0</v>
      </c>
      <c r="DG17">
        <v>1259.78</v>
      </c>
      <c r="DH17">
        <v>-18.908999999999999</v>
      </c>
      <c r="DI17">
        <v>400.226</v>
      </c>
      <c r="DJ17">
        <v>418.34800000000001</v>
      </c>
      <c r="DK17">
        <v>2.8735200000000001</v>
      </c>
      <c r="DL17">
        <v>409.97800000000001</v>
      </c>
      <c r="DM17">
        <v>20.006799999999998</v>
      </c>
      <c r="DN17">
        <v>2.3169900000000001</v>
      </c>
      <c r="DO17">
        <v>2.0259999999999998</v>
      </c>
      <c r="DP17">
        <v>19.795000000000002</v>
      </c>
      <c r="DQ17">
        <v>17.649000000000001</v>
      </c>
      <c r="DR17">
        <v>1500.25</v>
      </c>
      <c r="DS17">
        <v>0.97300600000000004</v>
      </c>
      <c r="DT17">
        <v>2.6993799999999998E-2</v>
      </c>
      <c r="DU17">
        <v>0</v>
      </c>
      <c r="DV17">
        <v>2.8199000000000001</v>
      </c>
      <c r="DW17">
        <v>0</v>
      </c>
      <c r="DX17">
        <v>18143.8</v>
      </c>
      <c r="DY17">
        <v>13305.8</v>
      </c>
      <c r="DZ17">
        <v>38.25</v>
      </c>
      <c r="EA17">
        <v>39</v>
      </c>
      <c r="EB17">
        <v>38.811999999999998</v>
      </c>
      <c r="EC17">
        <v>38.186999999999998</v>
      </c>
      <c r="ED17">
        <v>38.436999999999998</v>
      </c>
      <c r="EE17">
        <v>1459.75</v>
      </c>
      <c r="EF17">
        <v>40.5</v>
      </c>
      <c r="EG17">
        <v>0</v>
      </c>
      <c r="EH17">
        <v>1657766513.3</v>
      </c>
      <c r="EI17">
        <v>0</v>
      </c>
      <c r="EJ17">
        <v>2.3771599999999999</v>
      </c>
      <c r="EK17">
        <v>0.83035384381230937</v>
      </c>
      <c r="EL17">
        <v>-838.15384106988643</v>
      </c>
      <c r="EM17">
        <v>18317.616000000002</v>
      </c>
      <c r="EN17">
        <v>15</v>
      </c>
      <c r="EO17">
        <v>1657766536</v>
      </c>
      <c r="EP17" t="s">
        <v>1131</v>
      </c>
      <c r="EQ17">
        <v>1657766536</v>
      </c>
      <c r="ER17">
        <v>1657696036.5999999</v>
      </c>
      <c r="ES17">
        <v>1</v>
      </c>
      <c r="ET17">
        <v>-0.26700000000000002</v>
      </c>
      <c r="EU17">
        <v>3.0000000000000001E-3</v>
      </c>
      <c r="EV17">
        <v>9.18</v>
      </c>
      <c r="EW17">
        <v>1.349</v>
      </c>
      <c r="EX17">
        <v>410</v>
      </c>
      <c r="EY17">
        <v>19</v>
      </c>
      <c r="EZ17">
        <v>0.11</v>
      </c>
      <c r="FA17">
        <v>0.02</v>
      </c>
      <c r="FB17">
        <v>-18.839107317073172</v>
      </c>
      <c r="FC17">
        <v>3.5778397212566142E-2</v>
      </c>
      <c r="FD17">
        <v>5.3321045084464377E-2</v>
      </c>
      <c r="FE17">
        <v>1</v>
      </c>
      <c r="FF17">
        <v>2.8940407317073169</v>
      </c>
      <c r="FG17">
        <v>-0.17301595818815371</v>
      </c>
      <c r="FH17">
        <v>1.9141090698367721E-2</v>
      </c>
      <c r="FI17">
        <v>1</v>
      </c>
      <c r="FJ17">
        <v>2</v>
      </c>
      <c r="FK17">
        <v>2</v>
      </c>
      <c r="FL17" t="s">
        <v>382</v>
      </c>
      <c r="FM17">
        <v>3.1825199999999998</v>
      </c>
      <c r="FN17">
        <v>2.7696499999999999</v>
      </c>
      <c r="FO17">
        <v>9.8614499999999994E-2</v>
      </c>
      <c r="FP17">
        <v>0.104681</v>
      </c>
      <c r="FQ17">
        <v>0.111646</v>
      </c>
      <c r="FR17">
        <v>0.10775700000000001</v>
      </c>
      <c r="FS17">
        <v>28628.799999999999</v>
      </c>
      <c r="FT17">
        <v>22326.6</v>
      </c>
      <c r="FU17">
        <v>29798.9</v>
      </c>
      <c r="FV17">
        <v>24370.799999999999</v>
      </c>
      <c r="FW17">
        <v>34271</v>
      </c>
      <c r="FX17">
        <v>31738.2</v>
      </c>
      <c r="FY17">
        <v>42421.8</v>
      </c>
      <c r="FZ17">
        <v>39754.9</v>
      </c>
      <c r="GA17">
        <v>2.2157499999999999</v>
      </c>
      <c r="GB17">
        <v>1.9599</v>
      </c>
      <c r="GC17">
        <v>0.126772</v>
      </c>
      <c r="GD17">
        <v>0</v>
      </c>
      <c r="GE17">
        <v>23.755299999999998</v>
      </c>
      <c r="GF17">
        <v>999.9</v>
      </c>
      <c r="GG17">
        <v>58.4</v>
      </c>
      <c r="GH17">
        <v>29.2</v>
      </c>
      <c r="GI17">
        <v>23.4633</v>
      </c>
      <c r="GJ17">
        <v>34.107300000000002</v>
      </c>
      <c r="GK17">
        <v>39.338900000000002</v>
      </c>
      <c r="GL17">
        <v>1</v>
      </c>
      <c r="GM17">
        <v>-0.26552799999999999</v>
      </c>
      <c r="GN17">
        <v>-0.76965700000000004</v>
      </c>
      <c r="GO17">
        <v>20.264099999999999</v>
      </c>
      <c r="GP17">
        <v>5.2235800000000001</v>
      </c>
      <c r="GQ17">
        <v>11.905900000000001</v>
      </c>
      <c r="GR17">
        <v>4.9642499999999998</v>
      </c>
      <c r="GS17">
        <v>3.2912499999999998</v>
      </c>
      <c r="GT17">
        <v>9999</v>
      </c>
      <c r="GU17">
        <v>9999</v>
      </c>
      <c r="GV17">
        <v>9999</v>
      </c>
      <c r="GW17">
        <v>999.4</v>
      </c>
      <c r="GX17">
        <v>1.8767499999999999</v>
      </c>
      <c r="GY17">
        <v>1.8750800000000001</v>
      </c>
      <c r="GZ17">
        <v>1.8737200000000001</v>
      </c>
      <c r="HA17">
        <v>1.87286</v>
      </c>
      <c r="HB17">
        <v>1.87439</v>
      </c>
      <c r="HC17">
        <v>1.8693500000000001</v>
      </c>
      <c r="HD17">
        <v>1.8736200000000001</v>
      </c>
      <c r="HE17">
        <v>1.8786700000000001</v>
      </c>
      <c r="HF17">
        <v>0</v>
      </c>
      <c r="HG17">
        <v>0</v>
      </c>
      <c r="HH17">
        <v>0</v>
      </c>
      <c r="HI17">
        <v>0</v>
      </c>
      <c r="HJ17" t="s">
        <v>371</v>
      </c>
      <c r="HK17" t="s">
        <v>372</v>
      </c>
      <c r="HL17" t="s">
        <v>373</v>
      </c>
      <c r="HM17" t="s">
        <v>780</v>
      </c>
      <c r="HN17" t="s">
        <v>780</v>
      </c>
      <c r="HO17" t="s">
        <v>373</v>
      </c>
      <c r="HP17">
        <v>0</v>
      </c>
      <c r="HQ17">
        <v>100</v>
      </c>
      <c r="HR17">
        <v>100</v>
      </c>
      <c r="HS17">
        <v>9.18</v>
      </c>
      <c r="HT17">
        <v>1.8064</v>
      </c>
      <c r="HU17">
        <v>6.1390811030806516</v>
      </c>
      <c r="HV17">
        <v>1.0206238100444329E-2</v>
      </c>
      <c r="HW17">
        <v>-5.3534552000986537E-6</v>
      </c>
      <c r="HX17">
        <v>1.2259479288304689E-9</v>
      </c>
      <c r="HY17">
        <v>0.68597615408841806</v>
      </c>
      <c r="HZ17">
        <v>6.7986658236529288E-2</v>
      </c>
      <c r="IA17">
        <v>-1.48167319548361E-3</v>
      </c>
      <c r="IB17">
        <v>3.6941082955141072E-5</v>
      </c>
      <c r="IC17">
        <v>-1</v>
      </c>
      <c r="ID17">
        <v>1969</v>
      </c>
      <c r="IE17">
        <v>0</v>
      </c>
      <c r="IF17">
        <v>20</v>
      </c>
      <c r="IG17">
        <v>1172.7</v>
      </c>
      <c r="IH17">
        <v>1174.5999999999999</v>
      </c>
      <c r="II17">
        <v>1.0461400000000001</v>
      </c>
      <c r="IJ17">
        <v>2.3864700000000001</v>
      </c>
      <c r="IK17">
        <v>1.42578</v>
      </c>
      <c r="IL17">
        <v>2.2851599999999999</v>
      </c>
      <c r="IM17">
        <v>1.5478499999999999</v>
      </c>
      <c r="IN17">
        <v>2.3730500000000001</v>
      </c>
      <c r="IO17">
        <v>31.936499999999999</v>
      </c>
      <c r="IP17">
        <v>15.7957</v>
      </c>
      <c r="IQ17">
        <v>18</v>
      </c>
      <c r="IR17">
        <v>625.66300000000001</v>
      </c>
      <c r="IS17">
        <v>446.70400000000001</v>
      </c>
      <c r="IT17">
        <v>24.997599999999998</v>
      </c>
      <c r="IU17">
        <v>23.926400000000001</v>
      </c>
      <c r="IV17">
        <v>30.000900000000001</v>
      </c>
      <c r="IW17">
        <v>23.784800000000001</v>
      </c>
      <c r="IX17">
        <v>23.735399999999998</v>
      </c>
      <c r="IY17">
        <v>20.9726</v>
      </c>
      <c r="IZ17">
        <v>21.2136</v>
      </c>
      <c r="JA17">
        <v>100</v>
      </c>
      <c r="JB17">
        <v>25</v>
      </c>
      <c r="JC17">
        <v>410</v>
      </c>
      <c r="JD17">
        <v>19.894400000000001</v>
      </c>
      <c r="JE17">
        <v>98.896500000000003</v>
      </c>
      <c r="JF17">
        <v>101.151</v>
      </c>
    </row>
    <row r="18" spans="1:266" x14ac:dyDescent="0.2">
      <c r="A18">
        <v>2</v>
      </c>
      <c r="B18">
        <v>1657766733</v>
      </c>
      <c r="C18">
        <v>222</v>
      </c>
      <c r="D18" t="s">
        <v>1132</v>
      </c>
      <c r="E18" s="3">
        <v>0.40663194444444445</v>
      </c>
      <c r="F18" t="s">
        <v>366</v>
      </c>
      <c r="H18" t="s">
        <v>449</v>
      </c>
      <c r="I18" t="s">
        <v>395</v>
      </c>
      <c r="J18" t="s">
        <v>1130</v>
      </c>
      <c r="K18">
        <v>1657766733</v>
      </c>
      <c r="L18">
        <f t="shared" si="0"/>
        <v>3.0882048222416547E-3</v>
      </c>
      <c r="M18">
        <f t="shared" si="1"/>
        <v>3.0882048222416549</v>
      </c>
      <c r="N18">
        <f t="shared" si="2"/>
        <v>17.616628349902662</v>
      </c>
      <c r="O18">
        <f t="shared" si="3"/>
        <v>380.99099999999999</v>
      </c>
      <c r="P18">
        <f t="shared" si="4"/>
        <v>252.20524967128634</v>
      </c>
      <c r="Q18">
        <f t="shared" si="5"/>
        <v>25.564299385619076</v>
      </c>
      <c r="R18">
        <f t="shared" si="6"/>
        <v>38.618418926334002</v>
      </c>
      <c r="S18">
        <f t="shared" si="7"/>
        <v>0.24340899816643682</v>
      </c>
      <c r="T18">
        <f t="shared" si="8"/>
        <v>2.1486038555286933</v>
      </c>
      <c r="U18">
        <f t="shared" si="9"/>
        <v>0.22906159805335585</v>
      </c>
      <c r="V18">
        <f t="shared" si="10"/>
        <v>0.14438203107309941</v>
      </c>
      <c r="W18">
        <f t="shared" si="11"/>
        <v>241.74175799999998</v>
      </c>
      <c r="X18">
        <f t="shared" si="12"/>
        <v>26.657333648153131</v>
      </c>
      <c r="Y18">
        <f t="shared" si="13"/>
        <v>26.657333648153131</v>
      </c>
      <c r="Z18">
        <f t="shared" si="14"/>
        <v>3.5077564270515622</v>
      </c>
      <c r="AA18">
        <f t="shared" si="15"/>
        <v>65.252180579074121</v>
      </c>
      <c r="AB18">
        <f t="shared" si="16"/>
        <v>2.1795189534554003</v>
      </c>
      <c r="AC18">
        <f t="shared" si="17"/>
        <v>3.3401473086622882</v>
      </c>
      <c r="AD18">
        <f t="shared" si="18"/>
        <v>1.328237473596162</v>
      </c>
      <c r="AE18">
        <f t="shared" si="19"/>
        <v>-136.18983266085698</v>
      </c>
      <c r="AF18">
        <f t="shared" si="20"/>
        <v>-96.019969346710269</v>
      </c>
      <c r="AG18">
        <f t="shared" si="21"/>
        <v>-9.5716910769167622</v>
      </c>
      <c r="AH18">
        <f t="shared" si="22"/>
        <v>-3.9735084484021854E-2</v>
      </c>
      <c r="AI18">
        <v>0</v>
      </c>
      <c r="AJ18">
        <v>0</v>
      </c>
      <c r="AK18">
        <f t="shared" si="23"/>
        <v>1</v>
      </c>
      <c r="AL18">
        <f t="shared" si="24"/>
        <v>0</v>
      </c>
      <c r="AM18">
        <f t="shared" si="25"/>
        <v>31838.589601929332</v>
      </c>
      <c r="AN18" t="s">
        <v>367</v>
      </c>
      <c r="AO18" t="s">
        <v>367</v>
      </c>
      <c r="AP18">
        <v>0</v>
      </c>
      <c r="AQ18">
        <v>0</v>
      </c>
      <c r="AR18" t="e">
        <f t="shared" si="26"/>
        <v>#DIV/0!</v>
      </c>
      <c r="AS18">
        <v>0</v>
      </c>
      <c r="AT18" t="s">
        <v>367</v>
      </c>
      <c r="AU18" t="s">
        <v>367</v>
      </c>
      <c r="AV18">
        <v>0</v>
      </c>
      <c r="AW18">
        <v>0</v>
      </c>
      <c r="AX18" t="e">
        <f t="shared" si="27"/>
        <v>#DIV/0!</v>
      </c>
      <c r="AY18">
        <v>0.5</v>
      </c>
      <c r="AZ18">
        <f t="shared" si="28"/>
        <v>1261.1982</v>
      </c>
      <c r="BA18">
        <f t="shared" si="29"/>
        <v>17.616628349902662</v>
      </c>
      <c r="BB18" t="e">
        <f t="shared" si="30"/>
        <v>#DIV/0!</v>
      </c>
      <c r="BC18">
        <f t="shared" si="31"/>
        <v>1.3968168008725877E-2</v>
      </c>
      <c r="BD18" t="e">
        <f t="shared" si="32"/>
        <v>#DIV/0!</v>
      </c>
      <c r="BE18" t="e">
        <f t="shared" si="33"/>
        <v>#DIV/0!</v>
      </c>
      <c r="BF18" t="s">
        <v>367</v>
      </c>
      <c r="BG18">
        <v>0</v>
      </c>
      <c r="BH18" t="e">
        <f t="shared" si="34"/>
        <v>#DIV/0!</v>
      </c>
      <c r="BI18" t="e">
        <f t="shared" si="35"/>
        <v>#DIV/0!</v>
      </c>
      <c r="BJ18" t="e">
        <f t="shared" si="36"/>
        <v>#DIV/0!</v>
      </c>
      <c r="BK18" t="e">
        <f t="shared" si="37"/>
        <v>#DIV/0!</v>
      </c>
      <c r="BL18" t="e">
        <f t="shared" si="38"/>
        <v>#DIV/0!</v>
      </c>
      <c r="BM18" t="e">
        <f t="shared" si="39"/>
        <v>#DIV/0!</v>
      </c>
      <c r="BN18" t="e">
        <f t="shared" si="40"/>
        <v>#DIV/0!</v>
      </c>
      <c r="BO18" t="e">
        <f t="shared" si="41"/>
        <v>#DIV/0!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f t="shared" si="42"/>
        <v>1499.98</v>
      </c>
      <c r="CI18">
        <f t="shared" si="43"/>
        <v>1261.1982</v>
      </c>
      <c r="CJ18">
        <f t="shared" si="44"/>
        <v>0.84081001080014395</v>
      </c>
      <c r="CK18">
        <f t="shared" si="45"/>
        <v>0.1611633208442779</v>
      </c>
      <c r="CL18">
        <v>6</v>
      </c>
      <c r="CM18">
        <v>0.5</v>
      </c>
      <c r="CN18" t="s">
        <v>368</v>
      </c>
      <c r="CO18">
        <v>2</v>
      </c>
      <c r="CP18">
        <v>1657766733</v>
      </c>
      <c r="CQ18">
        <v>380.99099999999999</v>
      </c>
      <c r="CR18">
        <v>399.77300000000002</v>
      </c>
      <c r="CS18">
        <v>21.502099999999999</v>
      </c>
      <c r="CT18">
        <v>18.482099999999999</v>
      </c>
      <c r="CU18">
        <v>372</v>
      </c>
      <c r="CV18">
        <v>19.765899999999998</v>
      </c>
      <c r="CW18">
        <v>600.35799999999995</v>
      </c>
      <c r="CX18">
        <v>101.26300000000001</v>
      </c>
      <c r="CY18">
        <v>0.100074</v>
      </c>
      <c r="CZ18">
        <v>25.828399999999998</v>
      </c>
      <c r="DA18">
        <v>25.331700000000001</v>
      </c>
      <c r="DB18">
        <v>999.9</v>
      </c>
      <c r="DC18">
        <v>0</v>
      </c>
      <c r="DD18">
        <v>0</v>
      </c>
      <c r="DE18">
        <v>5997.5</v>
      </c>
      <c r="DF18">
        <v>0</v>
      </c>
      <c r="DG18">
        <v>1204.28</v>
      </c>
      <c r="DH18">
        <v>-18.7822</v>
      </c>
      <c r="DI18">
        <v>389.363</v>
      </c>
      <c r="DJ18">
        <v>407.30099999999999</v>
      </c>
      <c r="DK18">
        <v>3.0200499999999999</v>
      </c>
      <c r="DL18">
        <v>399.77300000000002</v>
      </c>
      <c r="DM18">
        <v>18.482099999999999</v>
      </c>
      <c r="DN18">
        <v>2.1773799999999999</v>
      </c>
      <c r="DO18">
        <v>1.8715599999999999</v>
      </c>
      <c r="DP18">
        <v>18.796800000000001</v>
      </c>
      <c r="DQ18">
        <v>16.397600000000001</v>
      </c>
      <c r="DR18">
        <v>1499.98</v>
      </c>
      <c r="DS18">
        <v>0.973001</v>
      </c>
      <c r="DT18">
        <v>2.6998899999999999E-2</v>
      </c>
      <c r="DU18">
        <v>0</v>
      </c>
      <c r="DV18">
        <v>2.2480000000000002</v>
      </c>
      <c r="DW18">
        <v>0</v>
      </c>
      <c r="DX18">
        <v>17976.3</v>
      </c>
      <c r="DY18">
        <v>13303.4</v>
      </c>
      <c r="DZ18">
        <v>39.311999999999998</v>
      </c>
      <c r="EA18">
        <v>40.311999999999998</v>
      </c>
      <c r="EB18">
        <v>39.561999999999998</v>
      </c>
      <c r="EC18">
        <v>40.125</v>
      </c>
      <c r="ED18">
        <v>39.061999999999998</v>
      </c>
      <c r="EE18">
        <v>1459.48</v>
      </c>
      <c r="EF18">
        <v>40.5</v>
      </c>
      <c r="EG18">
        <v>0</v>
      </c>
      <c r="EH18">
        <v>1657766735.3</v>
      </c>
      <c r="EI18">
        <v>0</v>
      </c>
      <c r="EJ18">
        <v>2.2855599999999998</v>
      </c>
      <c r="EK18">
        <v>-0.54266156774197816</v>
      </c>
      <c r="EL18">
        <v>-432.58461356100651</v>
      </c>
      <c r="EM18">
        <v>18061.472000000002</v>
      </c>
      <c r="EN18">
        <v>15</v>
      </c>
      <c r="EO18">
        <v>1657766536</v>
      </c>
      <c r="EP18" t="s">
        <v>1131</v>
      </c>
      <c r="EQ18">
        <v>1657766536</v>
      </c>
      <c r="ER18">
        <v>1657696036.5999999</v>
      </c>
      <c r="ES18">
        <v>1</v>
      </c>
      <c r="ET18">
        <v>-0.26700000000000002</v>
      </c>
      <c r="EU18">
        <v>3.0000000000000001E-3</v>
      </c>
      <c r="EV18">
        <v>9.18</v>
      </c>
      <c r="EW18">
        <v>1.349</v>
      </c>
      <c r="EX18">
        <v>410</v>
      </c>
      <c r="EY18">
        <v>19</v>
      </c>
      <c r="EZ18">
        <v>0.11</v>
      </c>
      <c r="FA18">
        <v>0.02</v>
      </c>
      <c r="FB18">
        <v>-18.769158536585369</v>
      </c>
      <c r="FC18">
        <v>-0.22996097560976839</v>
      </c>
      <c r="FD18">
        <v>4.52828561518933E-2</v>
      </c>
      <c r="FE18">
        <v>0</v>
      </c>
      <c r="FF18">
        <v>3.0770185365853662</v>
      </c>
      <c r="FG18">
        <v>-0.42098132404180882</v>
      </c>
      <c r="FH18">
        <v>4.3529646054881903E-2</v>
      </c>
      <c r="FI18">
        <v>1</v>
      </c>
      <c r="FJ18">
        <v>1</v>
      </c>
      <c r="FK18">
        <v>2</v>
      </c>
      <c r="FL18" t="s">
        <v>370</v>
      </c>
      <c r="FM18">
        <v>3.18188</v>
      </c>
      <c r="FN18">
        <v>2.7692800000000002</v>
      </c>
      <c r="FO18">
        <v>9.6555699999999994E-2</v>
      </c>
      <c r="FP18">
        <v>0.10258399999999999</v>
      </c>
      <c r="FQ18">
        <v>0.10660699999999999</v>
      </c>
      <c r="FR18">
        <v>0.101837</v>
      </c>
      <c r="FS18">
        <v>28679.9</v>
      </c>
      <c r="FT18">
        <v>22367.200000000001</v>
      </c>
      <c r="FU18">
        <v>29785.9</v>
      </c>
      <c r="FV18">
        <v>24359.599999999999</v>
      </c>
      <c r="FW18">
        <v>34458</v>
      </c>
      <c r="FX18">
        <v>31940.5</v>
      </c>
      <c r="FY18">
        <v>42404.4</v>
      </c>
      <c r="FZ18">
        <v>39738.699999999997</v>
      </c>
      <c r="GA18">
        <v>2.21068</v>
      </c>
      <c r="GB18">
        <v>1.95133</v>
      </c>
      <c r="GC18">
        <v>0.13559299999999999</v>
      </c>
      <c r="GD18">
        <v>0</v>
      </c>
      <c r="GE18">
        <v>23.104099999999999</v>
      </c>
      <c r="GF18">
        <v>999.9</v>
      </c>
      <c r="GG18">
        <v>58.1</v>
      </c>
      <c r="GH18">
        <v>29.2</v>
      </c>
      <c r="GI18">
        <v>23.343800000000002</v>
      </c>
      <c r="GJ18">
        <v>34.287399999999998</v>
      </c>
      <c r="GK18">
        <v>39.194699999999997</v>
      </c>
      <c r="GL18">
        <v>1</v>
      </c>
      <c r="GM18">
        <v>-0.237236</v>
      </c>
      <c r="GN18">
        <v>-0.84403600000000001</v>
      </c>
      <c r="GO18">
        <v>20.266100000000002</v>
      </c>
      <c r="GP18">
        <v>5.2273199999999997</v>
      </c>
      <c r="GQ18">
        <v>11.908099999999999</v>
      </c>
      <c r="GR18">
        <v>4.9651500000000004</v>
      </c>
      <c r="GS18">
        <v>3.2919999999999998</v>
      </c>
      <c r="GT18">
        <v>9999</v>
      </c>
      <c r="GU18">
        <v>9999</v>
      </c>
      <c r="GV18">
        <v>9999</v>
      </c>
      <c r="GW18">
        <v>999.5</v>
      </c>
      <c r="GX18">
        <v>1.8767100000000001</v>
      </c>
      <c r="GY18">
        <v>1.87504</v>
      </c>
      <c r="GZ18">
        <v>1.8736699999999999</v>
      </c>
      <c r="HA18">
        <v>1.8728499999999999</v>
      </c>
      <c r="HB18">
        <v>1.8744000000000001</v>
      </c>
      <c r="HC18">
        <v>1.8693200000000001</v>
      </c>
      <c r="HD18">
        <v>1.8735900000000001</v>
      </c>
      <c r="HE18">
        <v>1.87866</v>
      </c>
      <c r="HF18">
        <v>0</v>
      </c>
      <c r="HG18">
        <v>0</v>
      </c>
      <c r="HH18">
        <v>0</v>
      </c>
      <c r="HI18">
        <v>0</v>
      </c>
      <c r="HJ18" t="s">
        <v>371</v>
      </c>
      <c r="HK18" t="s">
        <v>372</v>
      </c>
      <c r="HL18" t="s">
        <v>373</v>
      </c>
      <c r="HM18" t="s">
        <v>780</v>
      </c>
      <c r="HN18" t="s">
        <v>780</v>
      </c>
      <c r="HO18" t="s">
        <v>373</v>
      </c>
      <c r="HP18">
        <v>0</v>
      </c>
      <c r="HQ18">
        <v>100</v>
      </c>
      <c r="HR18">
        <v>100</v>
      </c>
      <c r="HS18">
        <v>8.9909999999999997</v>
      </c>
      <c r="HT18">
        <v>1.7362</v>
      </c>
      <c r="HU18">
        <v>5.8721152361378577</v>
      </c>
      <c r="HV18">
        <v>1.0206238100444329E-2</v>
      </c>
      <c r="HW18">
        <v>-5.3534552000986537E-6</v>
      </c>
      <c r="HX18">
        <v>1.2259479288304689E-9</v>
      </c>
      <c r="HY18">
        <v>0.68597615408841806</v>
      </c>
      <c r="HZ18">
        <v>6.7986658236529288E-2</v>
      </c>
      <c r="IA18">
        <v>-1.48167319548361E-3</v>
      </c>
      <c r="IB18">
        <v>3.6941082955141072E-5</v>
      </c>
      <c r="IC18">
        <v>-1</v>
      </c>
      <c r="ID18">
        <v>1969</v>
      </c>
      <c r="IE18">
        <v>0</v>
      </c>
      <c r="IF18">
        <v>20</v>
      </c>
      <c r="IG18">
        <v>3.3</v>
      </c>
      <c r="IH18">
        <v>1178.3</v>
      </c>
      <c r="II18">
        <v>1.02905</v>
      </c>
      <c r="IJ18">
        <v>2.3938000000000001</v>
      </c>
      <c r="IK18">
        <v>1.42578</v>
      </c>
      <c r="IL18">
        <v>2.2827099999999998</v>
      </c>
      <c r="IM18">
        <v>1.5478499999999999</v>
      </c>
      <c r="IN18">
        <v>2.3327599999999999</v>
      </c>
      <c r="IO18">
        <v>31.892700000000001</v>
      </c>
      <c r="IP18">
        <v>15.7606</v>
      </c>
      <c r="IQ18">
        <v>18</v>
      </c>
      <c r="IR18">
        <v>625.79100000000005</v>
      </c>
      <c r="IS18">
        <v>444.46600000000001</v>
      </c>
      <c r="IT18">
        <v>25.000699999999998</v>
      </c>
      <c r="IU18">
        <v>24.267800000000001</v>
      </c>
      <c r="IV18">
        <v>30.000499999999999</v>
      </c>
      <c r="IW18">
        <v>24.122199999999999</v>
      </c>
      <c r="IX18">
        <v>24.063700000000001</v>
      </c>
      <c r="IY18">
        <v>20.642199999999999</v>
      </c>
      <c r="IZ18">
        <v>25.715299999999999</v>
      </c>
      <c r="JA18">
        <v>98.849400000000003</v>
      </c>
      <c r="JB18">
        <v>25</v>
      </c>
      <c r="JC18">
        <v>400</v>
      </c>
      <c r="JD18">
        <v>18.493200000000002</v>
      </c>
      <c r="JE18">
        <v>98.854799999999997</v>
      </c>
      <c r="JF18">
        <v>101.107</v>
      </c>
    </row>
    <row r="19" spans="1:266" x14ac:dyDescent="0.2">
      <c r="A19">
        <v>3</v>
      </c>
      <c r="B19">
        <v>1657766808.5</v>
      </c>
      <c r="C19">
        <v>297.5</v>
      </c>
      <c r="D19" t="s">
        <v>1133</v>
      </c>
      <c r="E19" s="3">
        <v>0.40749999999999997</v>
      </c>
      <c r="F19" t="s">
        <v>366</v>
      </c>
      <c r="H19" t="s">
        <v>449</v>
      </c>
      <c r="I19" t="s">
        <v>395</v>
      </c>
      <c r="J19" t="s">
        <v>1130</v>
      </c>
      <c r="K19">
        <v>1657766808.5</v>
      </c>
      <c r="L19">
        <f t="shared" si="0"/>
        <v>3.2429287041817237E-3</v>
      </c>
      <c r="M19">
        <f t="shared" si="1"/>
        <v>3.2429287041817236</v>
      </c>
      <c r="N19">
        <f t="shared" si="2"/>
        <v>12.740079784064065</v>
      </c>
      <c r="O19">
        <f t="shared" si="3"/>
        <v>286.30099999999999</v>
      </c>
      <c r="P19">
        <f t="shared" si="4"/>
        <v>199.78208056437194</v>
      </c>
      <c r="Q19">
        <f t="shared" si="5"/>
        <v>20.250712013019477</v>
      </c>
      <c r="R19">
        <f t="shared" si="6"/>
        <v>29.020616281805996</v>
      </c>
      <c r="S19">
        <f t="shared" si="7"/>
        <v>0.26480396027464942</v>
      </c>
      <c r="T19">
        <f t="shared" si="8"/>
        <v>2.1450989599352752</v>
      </c>
      <c r="U19">
        <f t="shared" si="9"/>
        <v>0.24789169075796733</v>
      </c>
      <c r="V19">
        <f t="shared" si="10"/>
        <v>0.15636170978093436</v>
      </c>
      <c r="W19">
        <f t="shared" si="11"/>
        <v>241.74117900000002</v>
      </c>
      <c r="X19">
        <f t="shared" si="12"/>
        <v>26.619485295081759</v>
      </c>
      <c r="Y19">
        <f t="shared" si="13"/>
        <v>26.619485295081759</v>
      </c>
      <c r="Z19">
        <f t="shared" si="14"/>
        <v>3.4999465599592785</v>
      </c>
      <c r="AA19">
        <f t="shared" si="15"/>
        <v>66.145103488340823</v>
      </c>
      <c r="AB19">
        <f t="shared" si="16"/>
        <v>2.2112557908899997</v>
      </c>
      <c r="AC19">
        <f t="shared" si="17"/>
        <v>3.3430377673832963</v>
      </c>
      <c r="AD19">
        <f t="shared" si="18"/>
        <v>1.2886907690692788</v>
      </c>
      <c r="AE19">
        <f t="shared" si="19"/>
        <v>-143.01315585441401</v>
      </c>
      <c r="AF19">
        <f t="shared" si="20"/>
        <v>-89.79786501348363</v>
      </c>
      <c r="AG19">
        <f t="shared" si="21"/>
        <v>-8.965023373764561</v>
      </c>
      <c r="AH19">
        <f t="shared" si="22"/>
        <v>-3.486524166217464E-2</v>
      </c>
      <c r="AI19">
        <v>0</v>
      </c>
      <c r="AJ19">
        <v>0</v>
      </c>
      <c r="AK19">
        <f t="shared" si="23"/>
        <v>1</v>
      </c>
      <c r="AL19">
        <f t="shared" si="24"/>
        <v>0</v>
      </c>
      <c r="AM19">
        <f t="shared" si="25"/>
        <v>31746.493601409486</v>
      </c>
      <c r="AN19" t="s">
        <v>367</v>
      </c>
      <c r="AO19" t="s">
        <v>367</v>
      </c>
      <c r="AP19">
        <v>0</v>
      </c>
      <c r="AQ19">
        <v>0</v>
      </c>
      <c r="AR19" t="e">
        <f t="shared" si="26"/>
        <v>#DIV/0!</v>
      </c>
      <c r="AS19">
        <v>0</v>
      </c>
      <c r="AT19" t="s">
        <v>367</v>
      </c>
      <c r="AU19" t="s">
        <v>367</v>
      </c>
      <c r="AV19">
        <v>0</v>
      </c>
      <c r="AW19">
        <v>0</v>
      </c>
      <c r="AX19" t="e">
        <f t="shared" si="27"/>
        <v>#DIV/0!</v>
      </c>
      <c r="AY19">
        <v>0.5</v>
      </c>
      <c r="AZ19">
        <f t="shared" si="28"/>
        <v>1261.1979000000001</v>
      </c>
      <c r="BA19">
        <f t="shared" si="29"/>
        <v>12.740079784064065</v>
      </c>
      <c r="BB19" t="e">
        <f t="shared" si="30"/>
        <v>#DIV/0!</v>
      </c>
      <c r="BC19">
        <f t="shared" si="31"/>
        <v>1.0101570724201224E-2</v>
      </c>
      <c r="BD19" t="e">
        <f t="shared" si="32"/>
        <v>#DIV/0!</v>
      </c>
      <c r="BE19" t="e">
        <f t="shared" si="33"/>
        <v>#DIV/0!</v>
      </c>
      <c r="BF19" t="s">
        <v>367</v>
      </c>
      <c r="BG19">
        <v>0</v>
      </c>
      <c r="BH19" t="e">
        <f t="shared" si="34"/>
        <v>#DIV/0!</v>
      </c>
      <c r="BI19" t="e">
        <f t="shared" si="35"/>
        <v>#DIV/0!</v>
      </c>
      <c r="BJ19" t="e">
        <f t="shared" si="36"/>
        <v>#DIV/0!</v>
      </c>
      <c r="BK19" t="e">
        <f t="shared" si="37"/>
        <v>#DIV/0!</v>
      </c>
      <c r="BL19" t="e">
        <f t="shared" si="38"/>
        <v>#DIV/0!</v>
      </c>
      <c r="BM19" t="e">
        <f t="shared" si="39"/>
        <v>#DIV/0!</v>
      </c>
      <c r="BN19" t="e">
        <f t="shared" si="40"/>
        <v>#DIV/0!</v>
      </c>
      <c r="BO19" t="e">
        <f t="shared" si="41"/>
        <v>#DIV/0!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f t="shared" si="42"/>
        <v>1499.98</v>
      </c>
      <c r="CI19">
        <f t="shared" si="43"/>
        <v>1261.1979000000001</v>
      </c>
      <c r="CJ19">
        <f t="shared" si="44"/>
        <v>0.84080981079747741</v>
      </c>
      <c r="CK19">
        <f t="shared" si="45"/>
        <v>0.16116293483913119</v>
      </c>
      <c r="CL19">
        <v>6</v>
      </c>
      <c r="CM19">
        <v>0.5</v>
      </c>
      <c r="CN19" t="s">
        <v>368</v>
      </c>
      <c r="CO19">
        <v>2</v>
      </c>
      <c r="CP19">
        <v>1657766808.5</v>
      </c>
      <c r="CQ19">
        <v>286.30099999999999</v>
      </c>
      <c r="CR19">
        <v>299.964</v>
      </c>
      <c r="CS19">
        <v>21.815000000000001</v>
      </c>
      <c r="CT19">
        <v>18.644100000000002</v>
      </c>
      <c r="CU19">
        <v>277.83499999999998</v>
      </c>
      <c r="CV19">
        <v>20.062999999999999</v>
      </c>
      <c r="CW19">
        <v>600.24300000000005</v>
      </c>
      <c r="CX19">
        <v>101.264</v>
      </c>
      <c r="CY19">
        <v>0.100006</v>
      </c>
      <c r="CZ19">
        <v>25.843</v>
      </c>
      <c r="DA19">
        <v>25.296700000000001</v>
      </c>
      <c r="DB19">
        <v>999.9</v>
      </c>
      <c r="DC19">
        <v>0</v>
      </c>
      <c r="DD19">
        <v>0</v>
      </c>
      <c r="DE19">
        <v>5981.88</v>
      </c>
      <c r="DF19">
        <v>0</v>
      </c>
      <c r="DG19">
        <v>1238.3399999999999</v>
      </c>
      <c r="DH19">
        <v>-13.808299999999999</v>
      </c>
      <c r="DI19">
        <v>292.53800000000001</v>
      </c>
      <c r="DJ19">
        <v>305.66300000000001</v>
      </c>
      <c r="DK19">
        <v>3.17082</v>
      </c>
      <c r="DL19">
        <v>299.964</v>
      </c>
      <c r="DM19">
        <v>18.644100000000002</v>
      </c>
      <c r="DN19">
        <v>2.2090800000000002</v>
      </c>
      <c r="DO19">
        <v>1.8879900000000001</v>
      </c>
      <c r="DP19">
        <v>19.028300000000002</v>
      </c>
      <c r="DQ19">
        <v>16.535</v>
      </c>
      <c r="DR19">
        <v>1499.98</v>
      </c>
      <c r="DS19">
        <v>0.97300600000000004</v>
      </c>
      <c r="DT19">
        <v>2.6993799999999998E-2</v>
      </c>
      <c r="DU19">
        <v>0</v>
      </c>
      <c r="DV19">
        <v>2.4923000000000002</v>
      </c>
      <c r="DW19">
        <v>0</v>
      </c>
      <c r="DX19">
        <v>17784.599999999999</v>
      </c>
      <c r="DY19">
        <v>13303.4</v>
      </c>
      <c r="DZ19">
        <v>40.061999999999998</v>
      </c>
      <c r="EA19">
        <v>40.875</v>
      </c>
      <c r="EB19">
        <v>40.25</v>
      </c>
      <c r="EC19">
        <v>40.936999999999998</v>
      </c>
      <c r="ED19">
        <v>39.811999999999998</v>
      </c>
      <c r="EE19">
        <v>1459.49</v>
      </c>
      <c r="EF19">
        <v>40.49</v>
      </c>
      <c r="EG19">
        <v>0</v>
      </c>
      <c r="EH19">
        <v>1657766810.3</v>
      </c>
      <c r="EI19">
        <v>0</v>
      </c>
      <c r="EJ19">
        <v>2.2536692307692312</v>
      </c>
      <c r="EK19">
        <v>0.94212649323552555</v>
      </c>
      <c r="EL19">
        <v>-263.80170960996833</v>
      </c>
      <c r="EM19">
        <v>17749.223076923081</v>
      </c>
      <c r="EN19">
        <v>15</v>
      </c>
      <c r="EO19">
        <v>1657766835.5</v>
      </c>
      <c r="EP19" t="s">
        <v>1134</v>
      </c>
      <c r="EQ19">
        <v>1657766835.5</v>
      </c>
      <c r="ER19">
        <v>1657696036.5999999</v>
      </c>
      <c r="ES19">
        <v>2</v>
      </c>
      <c r="ET19">
        <v>4.3999999999999997E-2</v>
      </c>
      <c r="EU19">
        <v>3.0000000000000001E-3</v>
      </c>
      <c r="EV19">
        <v>8.4659999999999993</v>
      </c>
      <c r="EW19">
        <v>1.349</v>
      </c>
      <c r="EX19">
        <v>300</v>
      </c>
      <c r="EY19">
        <v>19</v>
      </c>
      <c r="EZ19">
        <v>0.24</v>
      </c>
      <c r="FA19">
        <v>0.02</v>
      </c>
      <c r="FB19">
        <v>-13.777495</v>
      </c>
      <c r="FC19">
        <v>-9.1010881801136687E-2</v>
      </c>
      <c r="FD19">
        <v>2.9368298810111489E-2</v>
      </c>
      <c r="FE19">
        <v>1</v>
      </c>
      <c r="FF19">
        <v>3.0781005000000001</v>
      </c>
      <c r="FG19">
        <v>0.3685654784240095</v>
      </c>
      <c r="FH19">
        <v>3.6218962571421091E-2</v>
      </c>
      <c r="FI19">
        <v>1</v>
      </c>
      <c r="FJ19">
        <v>2</v>
      </c>
      <c r="FK19">
        <v>2</v>
      </c>
      <c r="FL19" t="s">
        <v>382</v>
      </c>
      <c r="FM19">
        <v>3.1815199999999999</v>
      </c>
      <c r="FN19">
        <v>2.7691300000000001</v>
      </c>
      <c r="FO19">
        <v>7.6310000000000003E-2</v>
      </c>
      <c r="FP19">
        <v>8.1713800000000003E-2</v>
      </c>
      <c r="FQ19">
        <v>0.10772</v>
      </c>
      <c r="FR19">
        <v>0.102446</v>
      </c>
      <c r="FS19">
        <v>29316.799999999999</v>
      </c>
      <c r="FT19">
        <v>22882.3</v>
      </c>
      <c r="FU19">
        <v>29780.799999999999</v>
      </c>
      <c r="FV19">
        <v>24354.799999999999</v>
      </c>
      <c r="FW19">
        <v>34407.5</v>
      </c>
      <c r="FX19">
        <v>31911.3</v>
      </c>
      <c r="FY19">
        <v>42397.4</v>
      </c>
      <c r="FZ19">
        <v>39730.699999999997</v>
      </c>
      <c r="GA19">
        <v>2.2094200000000002</v>
      </c>
      <c r="GB19">
        <v>1.9509799999999999</v>
      </c>
      <c r="GC19">
        <v>0.13141700000000001</v>
      </c>
      <c r="GD19">
        <v>0</v>
      </c>
      <c r="GE19">
        <v>23.137699999999999</v>
      </c>
      <c r="GF19">
        <v>999.9</v>
      </c>
      <c r="GG19">
        <v>57.9</v>
      </c>
      <c r="GH19">
        <v>29.2</v>
      </c>
      <c r="GI19">
        <v>23.262</v>
      </c>
      <c r="GJ19">
        <v>34.377400000000002</v>
      </c>
      <c r="GK19">
        <v>39.4191</v>
      </c>
      <c r="GL19">
        <v>1</v>
      </c>
      <c r="GM19">
        <v>-0.23002500000000001</v>
      </c>
      <c r="GN19">
        <v>-0.82636200000000004</v>
      </c>
      <c r="GO19">
        <v>20.266400000000001</v>
      </c>
      <c r="GP19">
        <v>5.2271700000000001</v>
      </c>
      <c r="GQ19">
        <v>11.9077</v>
      </c>
      <c r="GR19">
        <v>4.9650999999999996</v>
      </c>
      <c r="GS19">
        <v>3.2919999999999998</v>
      </c>
      <c r="GT19">
        <v>9999</v>
      </c>
      <c r="GU19">
        <v>9999</v>
      </c>
      <c r="GV19">
        <v>9999</v>
      </c>
      <c r="GW19">
        <v>999.5</v>
      </c>
      <c r="GX19">
        <v>1.8767199999999999</v>
      </c>
      <c r="GY19">
        <v>1.875</v>
      </c>
      <c r="GZ19">
        <v>1.87364</v>
      </c>
      <c r="HA19">
        <v>1.87286</v>
      </c>
      <c r="HB19">
        <v>1.8744000000000001</v>
      </c>
      <c r="HC19">
        <v>1.86934</v>
      </c>
      <c r="HD19">
        <v>1.8735900000000001</v>
      </c>
      <c r="HE19">
        <v>1.87866</v>
      </c>
      <c r="HF19">
        <v>0</v>
      </c>
      <c r="HG19">
        <v>0</v>
      </c>
      <c r="HH19">
        <v>0</v>
      </c>
      <c r="HI19">
        <v>0</v>
      </c>
      <c r="HJ19" t="s">
        <v>371</v>
      </c>
      <c r="HK19" t="s">
        <v>372</v>
      </c>
      <c r="HL19" t="s">
        <v>373</v>
      </c>
      <c r="HM19" t="s">
        <v>780</v>
      </c>
      <c r="HN19" t="s">
        <v>780</v>
      </c>
      <c r="HO19" t="s">
        <v>373</v>
      </c>
      <c r="HP19">
        <v>0</v>
      </c>
      <c r="HQ19">
        <v>100</v>
      </c>
      <c r="HR19">
        <v>100</v>
      </c>
      <c r="HS19">
        <v>8.4659999999999993</v>
      </c>
      <c r="HT19">
        <v>1.752</v>
      </c>
      <c r="HU19">
        <v>5.8721152361378577</v>
      </c>
      <c r="HV19">
        <v>1.0206238100444329E-2</v>
      </c>
      <c r="HW19">
        <v>-5.3534552000986537E-6</v>
      </c>
      <c r="HX19">
        <v>1.2259479288304689E-9</v>
      </c>
      <c r="HY19">
        <v>0.68597615408841806</v>
      </c>
      <c r="HZ19">
        <v>6.7986658236529288E-2</v>
      </c>
      <c r="IA19">
        <v>-1.48167319548361E-3</v>
      </c>
      <c r="IB19">
        <v>3.6941082955141072E-5</v>
      </c>
      <c r="IC19">
        <v>-1</v>
      </c>
      <c r="ID19">
        <v>1969</v>
      </c>
      <c r="IE19">
        <v>0</v>
      </c>
      <c r="IF19">
        <v>20</v>
      </c>
      <c r="IG19">
        <v>4.5</v>
      </c>
      <c r="IH19">
        <v>1179.5</v>
      </c>
      <c r="II19">
        <v>0.81542999999999999</v>
      </c>
      <c r="IJ19">
        <v>2.4108900000000002</v>
      </c>
      <c r="IK19">
        <v>1.42578</v>
      </c>
      <c r="IL19">
        <v>2.2827099999999998</v>
      </c>
      <c r="IM19">
        <v>1.5478499999999999</v>
      </c>
      <c r="IN19">
        <v>2.3010299999999999</v>
      </c>
      <c r="IO19">
        <v>31.870699999999999</v>
      </c>
      <c r="IP19">
        <v>15.7431</v>
      </c>
      <c r="IQ19">
        <v>18</v>
      </c>
      <c r="IR19">
        <v>625.90700000000004</v>
      </c>
      <c r="IS19">
        <v>444.99</v>
      </c>
      <c r="IT19">
        <v>25.001300000000001</v>
      </c>
      <c r="IU19">
        <v>24.357600000000001</v>
      </c>
      <c r="IV19">
        <v>30.000599999999999</v>
      </c>
      <c r="IW19">
        <v>24.2133</v>
      </c>
      <c r="IX19">
        <v>24.151700000000002</v>
      </c>
      <c r="IY19">
        <v>16.347899999999999</v>
      </c>
      <c r="IZ19">
        <v>24.889299999999999</v>
      </c>
      <c r="JA19">
        <v>98.102500000000006</v>
      </c>
      <c r="JB19">
        <v>25</v>
      </c>
      <c r="JC19">
        <v>300</v>
      </c>
      <c r="JD19">
        <v>18.529</v>
      </c>
      <c r="JE19">
        <v>98.838300000000004</v>
      </c>
      <c r="JF19">
        <v>101.087</v>
      </c>
    </row>
    <row r="20" spans="1:266" x14ac:dyDescent="0.2">
      <c r="A20">
        <v>4</v>
      </c>
      <c r="B20">
        <v>1657766911.5</v>
      </c>
      <c r="C20">
        <v>400.5</v>
      </c>
      <c r="D20" t="s">
        <v>1135</v>
      </c>
      <c r="E20" s="3">
        <v>0.40869212962962959</v>
      </c>
      <c r="F20" t="s">
        <v>366</v>
      </c>
      <c r="H20" t="s">
        <v>449</v>
      </c>
      <c r="I20" t="s">
        <v>395</v>
      </c>
      <c r="J20" t="s">
        <v>1130</v>
      </c>
      <c r="K20">
        <v>1657766911.5</v>
      </c>
      <c r="L20">
        <f t="shared" si="0"/>
        <v>3.388869534571389E-3</v>
      </c>
      <c r="M20">
        <f t="shared" si="1"/>
        <v>3.3888695345713891</v>
      </c>
      <c r="N20">
        <f t="shared" si="2"/>
        <v>7.6750234178147849</v>
      </c>
      <c r="O20">
        <f t="shared" si="3"/>
        <v>191.63300000000001</v>
      </c>
      <c r="P20">
        <f t="shared" si="4"/>
        <v>140.59505985199124</v>
      </c>
      <c r="Q20">
        <f t="shared" si="5"/>
        <v>14.251708008315445</v>
      </c>
      <c r="R20">
        <f t="shared" si="6"/>
        <v>19.425274000613001</v>
      </c>
      <c r="S20">
        <f t="shared" si="7"/>
        <v>0.273875893254095</v>
      </c>
      <c r="T20">
        <f t="shared" si="8"/>
        <v>2.1437280306610145</v>
      </c>
      <c r="U20">
        <f t="shared" si="9"/>
        <v>0.25581660649875976</v>
      </c>
      <c r="V20">
        <f t="shared" si="10"/>
        <v>0.16140859464950952</v>
      </c>
      <c r="W20">
        <f t="shared" si="11"/>
        <v>241.77309899999997</v>
      </c>
      <c r="X20">
        <f t="shared" si="12"/>
        <v>26.246153738234351</v>
      </c>
      <c r="Y20">
        <f t="shared" si="13"/>
        <v>26.246153738234351</v>
      </c>
      <c r="Z20">
        <f t="shared" si="14"/>
        <v>3.4237207142186303</v>
      </c>
      <c r="AA20">
        <f t="shared" si="15"/>
        <v>64.570808850724504</v>
      </c>
      <c r="AB20">
        <f t="shared" si="16"/>
        <v>2.1175883144082999</v>
      </c>
      <c r="AC20">
        <f t="shared" si="17"/>
        <v>3.2794824040438515</v>
      </c>
      <c r="AD20">
        <f t="shared" si="18"/>
        <v>1.3061323998103305</v>
      </c>
      <c r="AE20">
        <f t="shared" si="19"/>
        <v>-149.44914647459825</v>
      </c>
      <c r="AF20">
        <f t="shared" si="20"/>
        <v>-83.99286675451178</v>
      </c>
      <c r="AG20">
        <f t="shared" si="21"/>
        <v>-8.3615585668622128</v>
      </c>
      <c r="AH20">
        <f t="shared" si="22"/>
        <v>-3.0472795972272593E-2</v>
      </c>
      <c r="AI20">
        <v>0</v>
      </c>
      <c r="AJ20">
        <v>0</v>
      </c>
      <c r="AK20">
        <f t="shared" si="23"/>
        <v>1</v>
      </c>
      <c r="AL20">
        <f t="shared" si="24"/>
        <v>0</v>
      </c>
      <c r="AM20">
        <f t="shared" si="25"/>
        <v>31745.384168844514</v>
      </c>
      <c r="AN20" t="s">
        <v>367</v>
      </c>
      <c r="AO20" t="s">
        <v>367</v>
      </c>
      <c r="AP20">
        <v>0</v>
      </c>
      <c r="AQ20">
        <v>0</v>
      </c>
      <c r="AR20" t="e">
        <f t="shared" si="26"/>
        <v>#DIV/0!</v>
      </c>
      <c r="AS20">
        <v>0</v>
      </c>
      <c r="AT20" t="s">
        <v>367</v>
      </c>
      <c r="AU20" t="s">
        <v>367</v>
      </c>
      <c r="AV20">
        <v>0</v>
      </c>
      <c r="AW20">
        <v>0</v>
      </c>
      <c r="AX20" t="e">
        <f t="shared" si="27"/>
        <v>#DIV/0!</v>
      </c>
      <c r="AY20">
        <v>0.5</v>
      </c>
      <c r="AZ20">
        <f t="shared" si="28"/>
        <v>1261.3658999999998</v>
      </c>
      <c r="BA20">
        <f t="shared" si="29"/>
        <v>7.6750234178147849</v>
      </c>
      <c r="BB20" t="e">
        <f t="shared" si="30"/>
        <v>#DIV/0!</v>
      </c>
      <c r="BC20">
        <f t="shared" si="31"/>
        <v>6.0846923306035038E-3</v>
      </c>
      <c r="BD20" t="e">
        <f t="shared" si="32"/>
        <v>#DIV/0!</v>
      </c>
      <c r="BE20" t="e">
        <f t="shared" si="33"/>
        <v>#DIV/0!</v>
      </c>
      <c r="BF20" t="s">
        <v>367</v>
      </c>
      <c r="BG20">
        <v>0</v>
      </c>
      <c r="BH20" t="e">
        <f t="shared" si="34"/>
        <v>#DIV/0!</v>
      </c>
      <c r="BI20" t="e">
        <f t="shared" si="35"/>
        <v>#DIV/0!</v>
      </c>
      <c r="BJ20" t="e">
        <f t="shared" si="36"/>
        <v>#DIV/0!</v>
      </c>
      <c r="BK20" t="e">
        <f t="shared" si="37"/>
        <v>#DIV/0!</v>
      </c>
      <c r="BL20" t="e">
        <f t="shared" si="38"/>
        <v>#DIV/0!</v>
      </c>
      <c r="BM20" t="e">
        <f t="shared" si="39"/>
        <v>#DIV/0!</v>
      </c>
      <c r="BN20" t="e">
        <f t="shared" si="40"/>
        <v>#DIV/0!</v>
      </c>
      <c r="BO20" t="e">
        <f t="shared" si="41"/>
        <v>#DIV/0!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f t="shared" si="42"/>
        <v>1500.18</v>
      </c>
      <c r="CI20">
        <f t="shared" si="43"/>
        <v>1261.3658999999998</v>
      </c>
      <c r="CJ20">
        <f t="shared" si="44"/>
        <v>0.84080970283565959</v>
      </c>
      <c r="CK20">
        <f t="shared" si="45"/>
        <v>0.16116272647282323</v>
      </c>
      <c r="CL20">
        <v>6</v>
      </c>
      <c r="CM20">
        <v>0.5</v>
      </c>
      <c r="CN20" t="s">
        <v>368</v>
      </c>
      <c r="CO20">
        <v>2</v>
      </c>
      <c r="CP20">
        <v>1657766911.5</v>
      </c>
      <c r="CQ20">
        <v>191.63300000000001</v>
      </c>
      <c r="CR20">
        <v>199.95599999999999</v>
      </c>
      <c r="CS20">
        <v>20.8903</v>
      </c>
      <c r="CT20">
        <v>17.572800000000001</v>
      </c>
      <c r="CU20">
        <v>183.94900000000001</v>
      </c>
      <c r="CV20">
        <v>19.1845</v>
      </c>
      <c r="CW20">
        <v>600.10400000000004</v>
      </c>
      <c r="CX20">
        <v>101.267</v>
      </c>
      <c r="CY20">
        <v>0.100061</v>
      </c>
      <c r="CZ20">
        <v>25.519400000000001</v>
      </c>
      <c r="DA20">
        <v>24.868600000000001</v>
      </c>
      <c r="DB20">
        <v>999.9</v>
      </c>
      <c r="DC20">
        <v>0</v>
      </c>
      <c r="DD20">
        <v>0</v>
      </c>
      <c r="DE20">
        <v>5975.62</v>
      </c>
      <c r="DF20">
        <v>0</v>
      </c>
      <c r="DG20">
        <v>1236.3900000000001</v>
      </c>
      <c r="DH20">
        <v>-8.3868399999999994</v>
      </c>
      <c r="DI20">
        <v>195.65600000000001</v>
      </c>
      <c r="DJ20">
        <v>203.53299999999999</v>
      </c>
      <c r="DK20">
        <v>3.3174999999999999</v>
      </c>
      <c r="DL20">
        <v>199.95599999999999</v>
      </c>
      <c r="DM20">
        <v>17.572800000000001</v>
      </c>
      <c r="DN20">
        <v>2.1154999999999999</v>
      </c>
      <c r="DO20">
        <v>1.7795399999999999</v>
      </c>
      <c r="DP20">
        <v>18.336300000000001</v>
      </c>
      <c r="DQ20">
        <v>15.6082</v>
      </c>
      <c r="DR20">
        <v>1500.18</v>
      </c>
      <c r="DS20">
        <v>0.97301099999999996</v>
      </c>
      <c r="DT20">
        <v>2.69888E-2</v>
      </c>
      <c r="DU20">
        <v>0</v>
      </c>
      <c r="DV20">
        <v>2.3491</v>
      </c>
      <c r="DW20">
        <v>0</v>
      </c>
      <c r="DX20">
        <v>17821.400000000001</v>
      </c>
      <c r="DY20">
        <v>13305.3</v>
      </c>
      <c r="DZ20">
        <v>40.625</v>
      </c>
      <c r="EA20">
        <v>41.186999999999998</v>
      </c>
      <c r="EB20">
        <v>40.875</v>
      </c>
      <c r="EC20">
        <v>40</v>
      </c>
      <c r="ED20">
        <v>40</v>
      </c>
      <c r="EE20">
        <v>1459.69</v>
      </c>
      <c r="EF20">
        <v>40.49</v>
      </c>
      <c r="EG20">
        <v>0</v>
      </c>
      <c r="EH20">
        <v>1657766913.5</v>
      </c>
      <c r="EI20">
        <v>0</v>
      </c>
      <c r="EJ20">
        <v>2.2584461538461542</v>
      </c>
      <c r="EK20">
        <v>0.41073504120336768</v>
      </c>
      <c r="EL20">
        <v>237.9760676980317</v>
      </c>
      <c r="EM20">
        <v>17735.3</v>
      </c>
      <c r="EN20">
        <v>15</v>
      </c>
      <c r="EO20">
        <v>1657766937.5</v>
      </c>
      <c r="EP20" t="s">
        <v>1136</v>
      </c>
      <c r="EQ20">
        <v>1657766937.5</v>
      </c>
      <c r="ER20">
        <v>1657696036.5999999</v>
      </c>
      <c r="ES20">
        <v>3</v>
      </c>
      <c r="ET20">
        <v>-5.0000000000000001E-3</v>
      </c>
      <c r="EU20">
        <v>3.0000000000000001E-3</v>
      </c>
      <c r="EV20">
        <v>7.6840000000000002</v>
      </c>
      <c r="EW20">
        <v>1.349</v>
      </c>
      <c r="EX20">
        <v>200</v>
      </c>
      <c r="EY20">
        <v>19</v>
      </c>
      <c r="EZ20">
        <v>0.15</v>
      </c>
      <c r="FA20">
        <v>0.02</v>
      </c>
      <c r="FB20">
        <v>-8.4264932499999983</v>
      </c>
      <c r="FC20">
        <v>0.2403495309568818</v>
      </c>
      <c r="FD20">
        <v>4.0070404626575622E-2</v>
      </c>
      <c r="FE20">
        <v>0</v>
      </c>
      <c r="FF20">
        <v>3.3554347500000001</v>
      </c>
      <c r="FG20">
        <v>0.10195013133206959</v>
      </c>
      <c r="FH20">
        <v>2.5024811386651819E-2</v>
      </c>
      <c r="FI20">
        <v>1</v>
      </c>
      <c r="FJ20">
        <v>1</v>
      </c>
      <c r="FK20">
        <v>2</v>
      </c>
      <c r="FL20" t="s">
        <v>370</v>
      </c>
      <c r="FM20">
        <v>3.1810900000000002</v>
      </c>
      <c r="FN20">
        <v>2.7691499999999998</v>
      </c>
      <c r="FO20">
        <v>5.33094E-2</v>
      </c>
      <c r="FP20">
        <v>5.7764000000000003E-2</v>
      </c>
      <c r="FQ20">
        <v>0.104324</v>
      </c>
      <c r="FR20">
        <v>9.8226099999999997E-2</v>
      </c>
      <c r="FS20">
        <v>30039.8</v>
      </c>
      <c r="FT20">
        <v>23476.2</v>
      </c>
      <c r="FU20">
        <v>29774.400000000001</v>
      </c>
      <c r="FV20">
        <v>24352.2</v>
      </c>
      <c r="FW20">
        <v>34533.4</v>
      </c>
      <c r="FX20">
        <v>32059.9</v>
      </c>
      <c r="FY20">
        <v>42387.5</v>
      </c>
      <c r="FZ20">
        <v>39726.199999999997</v>
      </c>
      <c r="GA20">
        <v>2.2081300000000001</v>
      </c>
      <c r="GB20">
        <v>1.94678</v>
      </c>
      <c r="GC20">
        <v>0.13606599999999999</v>
      </c>
      <c r="GD20">
        <v>0</v>
      </c>
      <c r="GE20">
        <v>22.631399999999999</v>
      </c>
      <c r="GF20">
        <v>999.9</v>
      </c>
      <c r="GG20">
        <v>58</v>
      </c>
      <c r="GH20">
        <v>29.2</v>
      </c>
      <c r="GI20">
        <v>23.3035</v>
      </c>
      <c r="GJ20">
        <v>34.407400000000003</v>
      </c>
      <c r="GK20">
        <v>40.064100000000003</v>
      </c>
      <c r="GL20">
        <v>1</v>
      </c>
      <c r="GM20">
        <v>-0.22201199999999999</v>
      </c>
      <c r="GN20">
        <v>-0.91730400000000001</v>
      </c>
      <c r="GO20">
        <v>20.266200000000001</v>
      </c>
      <c r="GP20">
        <v>5.2273199999999997</v>
      </c>
      <c r="GQ20">
        <v>11.908099999999999</v>
      </c>
      <c r="GR20">
        <v>4.96495</v>
      </c>
      <c r="GS20">
        <v>3.2919999999999998</v>
      </c>
      <c r="GT20">
        <v>9999</v>
      </c>
      <c r="GU20">
        <v>9999</v>
      </c>
      <c r="GV20">
        <v>9999</v>
      </c>
      <c r="GW20">
        <v>999.5</v>
      </c>
      <c r="GX20">
        <v>1.87669</v>
      </c>
      <c r="GY20">
        <v>1.8750199999999999</v>
      </c>
      <c r="GZ20">
        <v>1.87371</v>
      </c>
      <c r="HA20">
        <v>1.87286</v>
      </c>
      <c r="HB20">
        <v>1.87439</v>
      </c>
      <c r="HC20">
        <v>1.86934</v>
      </c>
      <c r="HD20">
        <v>1.8736200000000001</v>
      </c>
      <c r="HE20">
        <v>1.87866</v>
      </c>
      <c r="HF20">
        <v>0</v>
      </c>
      <c r="HG20">
        <v>0</v>
      </c>
      <c r="HH20">
        <v>0</v>
      </c>
      <c r="HI20">
        <v>0</v>
      </c>
      <c r="HJ20" t="s">
        <v>371</v>
      </c>
      <c r="HK20" t="s">
        <v>372</v>
      </c>
      <c r="HL20" t="s">
        <v>373</v>
      </c>
      <c r="HM20" t="s">
        <v>780</v>
      </c>
      <c r="HN20" t="s">
        <v>780</v>
      </c>
      <c r="HO20" t="s">
        <v>373</v>
      </c>
      <c r="HP20">
        <v>0</v>
      </c>
      <c r="HQ20">
        <v>100</v>
      </c>
      <c r="HR20">
        <v>100</v>
      </c>
      <c r="HS20">
        <v>7.6840000000000002</v>
      </c>
      <c r="HT20">
        <v>1.7058</v>
      </c>
      <c r="HU20">
        <v>5.9165915337868631</v>
      </c>
      <c r="HV20">
        <v>1.0206238100444329E-2</v>
      </c>
      <c r="HW20">
        <v>-5.3534552000986537E-6</v>
      </c>
      <c r="HX20">
        <v>1.2259479288304689E-9</v>
      </c>
      <c r="HY20">
        <v>0.68597615408841806</v>
      </c>
      <c r="HZ20">
        <v>6.7986658236529288E-2</v>
      </c>
      <c r="IA20">
        <v>-1.48167319548361E-3</v>
      </c>
      <c r="IB20">
        <v>3.6941082955141072E-5</v>
      </c>
      <c r="IC20">
        <v>-1</v>
      </c>
      <c r="ID20">
        <v>1969</v>
      </c>
      <c r="IE20">
        <v>0</v>
      </c>
      <c r="IF20">
        <v>20</v>
      </c>
      <c r="IG20">
        <v>1.3</v>
      </c>
      <c r="IH20">
        <v>1181.2</v>
      </c>
      <c r="II20">
        <v>0.59082000000000001</v>
      </c>
      <c r="IJ20">
        <v>2.4316399999999998</v>
      </c>
      <c r="IK20">
        <v>1.42578</v>
      </c>
      <c r="IL20">
        <v>2.2827099999999998</v>
      </c>
      <c r="IM20">
        <v>1.5478499999999999</v>
      </c>
      <c r="IN20">
        <v>2.323</v>
      </c>
      <c r="IO20">
        <v>31.8049</v>
      </c>
      <c r="IP20">
        <v>15.7256</v>
      </c>
      <c r="IQ20">
        <v>18</v>
      </c>
      <c r="IR20">
        <v>626.02499999999998</v>
      </c>
      <c r="IS20">
        <v>443.33300000000003</v>
      </c>
      <c r="IT20">
        <v>24.9998</v>
      </c>
      <c r="IU20">
        <v>24.4438</v>
      </c>
      <c r="IV20">
        <v>30.000299999999999</v>
      </c>
      <c r="IW20">
        <v>24.308</v>
      </c>
      <c r="IX20">
        <v>24.245699999999999</v>
      </c>
      <c r="IY20">
        <v>11.836399999999999</v>
      </c>
      <c r="IZ20">
        <v>29.8613</v>
      </c>
      <c r="JA20">
        <v>97.529300000000006</v>
      </c>
      <c r="JB20">
        <v>25</v>
      </c>
      <c r="JC20">
        <v>200</v>
      </c>
      <c r="JD20">
        <v>17.523399999999999</v>
      </c>
      <c r="JE20">
        <v>98.815899999999999</v>
      </c>
      <c r="JF20">
        <v>101.07599999999999</v>
      </c>
    </row>
    <row r="21" spans="1:266" x14ac:dyDescent="0.2">
      <c r="A21">
        <v>5</v>
      </c>
      <c r="B21">
        <v>1657767013.5</v>
      </c>
      <c r="C21">
        <v>502.5</v>
      </c>
      <c r="D21" t="s">
        <v>1137</v>
      </c>
      <c r="E21" s="3">
        <v>0.40987268518518521</v>
      </c>
      <c r="F21" t="s">
        <v>366</v>
      </c>
      <c r="H21" t="s">
        <v>449</v>
      </c>
      <c r="I21" t="s">
        <v>395</v>
      </c>
      <c r="J21" t="s">
        <v>1130</v>
      </c>
      <c r="K21">
        <v>1657767013.5</v>
      </c>
      <c r="L21">
        <f t="shared" si="0"/>
        <v>3.2784068391126442E-3</v>
      </c>
      <c r="M21">
        <f t="shared" si="1"/>
        <v>3.2784068391126442</v>
      </c>
      <c r="N21">
        <f t="shared" si="2"/>
        <v>2.3688506352128504</v>
      </c>
      <c r="O21">
        <f t="shared" si="3"/>
        <v>97.266099999999994</v>
      </c>
      <c r="P21">
        <f t="shared" si="4"/>
        <v>79.956142282567754</v>
      </c>
      <c r="Q21">
        <f t="shared" si="5"/>
        <v>8.1051608594998434</v>
      </c>
      <c r="R21">
        <f t="shared" si="6"/>
        <v>9.8598727273523981</v>
      </c>
      <c r="S21">
        <f t="shared" si="7"/>
        <v>0.25989701258529418</v>
      </c>
      <c r="T21">
        <f t="shared" si="8"/>
        <v>2.147852789102545</v>
      </c>
      <c r="U21">
        <f t="shared" si="9"/>
        <v>0.24360451995155757</v>
      </c>
      <c r="V21">
        <f t="shared" si="10"/>
        <v>0.15363145214998025</v>
      </c>
      <c r="W21">
        <f t="shared" si="11"/>
        <v>241.75931399999996</v>
      </c>
      <c r="X21">
        <f t="shared" si="12"/>
        <v>26.733143376337981</v>
      </c>
      <c r="Y21">
        <f t="shared" si="13"/>
        <v>26.733143376337981</v>
      </c>
      <c r="Z21">
        <f t="shared" si="14"/>
        <v>3.5234452549011119</v>
      </c>
      <c r="AA21">
        <f t="shared" si="15"/>
        <v>65.248259493292153</v>
      </c>
      <c r="AB21">
        <f t="shared" si="16"/>
        <v>2.1977135581283997</v>
      </c>
      <c r="AC21">
        <f t="shared" si="17"/>
        <v>3.3682332298141002</v>
      </c>
      <c r="AD21">
        <f t="shared" si="18"/>
        <v>1.3257316967727122</v>
      </c>
      <c r="AE21">
        <f t="shared" si="19"/>
        <v>-144.57774160486761</v>
      </c>
      <c r="AF21">
        <f t="shared" si="20"/>
        <v>-88.39137646557424</v>
      </c>
      <c r="AG21">
        <f t="shared" si="21"/>
        <v>-8.8239185658085333</v>
      </c>
      <c r="AH21">
        <f t="shared" si="22"/>
        <v>-3.3722636250416826E-2</v>
      </c>
      <c r="AI21">
        <v>0</v>
      </c>
      <c r="AJ21">
        <v>0</v>
      </c>
      <c r="AK21">
        <f t="shared" si="23"/>
        <v>1</v>
      </c>
      <c r="AL21">
        <f t="shared" si="24"/>
        <v>0</v>
      </c>
      <c r="AM21">
        <f t="shared" si="25"/>
        <v>31803.930976052266</v>
      </c>
      <c r="AN21" t="s">
        <v>367</v>
      </c>
      <c r="AO21" t="s">
        <v>367</v>
      </c>
      <c r="AP21">
        <v>0</v>
      </c>
      <c r="AQ21">
        <v>0</v>
      </c>
      <c r="AR21" t="e">
        <f t="shared" si="26"/>
        <v>#DIV/0!</v>
      </c>
      <c r="AS21">
        <v>0</v>
      </c>
      <c r="AT21" t="s">
        <v>367</v>
      </c>
      <c r="AU21" t="s">
        <v>367</v>
      </c>
      <c r="AV21">
        <v>0</v>
      </c>
      <c r="AW21">
        <v>0</v>
      </c>
      <c r="AX21" t="e">
        <f t="shared" si="27"/>
        <v>#DIV/0!</v>
      </c>
      <c r="AY21">
        <v>0.5</v>
      </c>
      <c r="AZ21">
        <f t="shared" si="28"/>
        <v>1261.2905999999998</v>
      </c>
      <c r="BA21">
        <f t="shared" si="29"/>
        <v>2.3688506352128504</v>
      </c>
      <c r="BB21" t="e">
        <f t="shared" si="30"/>
        <v>#DIV/0!</v>
      </c>
      <c r="BC21">
        <f t="shared" si="31"/>
        <v>1.8781164588183331E-3</v>
      </c>
      <c r="BD21" t="e">
        <f t="shared" si="32"/>
        <v>#DIV/0!</v>
      </c>
      <c r="BE21" t="e">
        <f t="shared" si="33"/>
        <v>#DIV/0!</v>
      </c>
      <c r="BF21" t="s">
        <v>367</v>
      </c>
      <c r="BG21">
        <v>0</v>
      </c>
      <c r="BH21" t="e">
        <f t="shared" si="34"/>
        <v>#DIV/0!</v>
      </c>
      <c r="BI21" t="e">
        <f t="shared" si="35"/>
        <v>#DIV/0!</v>
      </c>
      <c r="BJ21" t="e">
        <f t="shared" si="36"/>
        <v>#DIV/0!</v>
      </c>
      <c r="BK21" t="e">
        <f t="shared" si="37"/>
        <v>#DIV/0!</v>
      </c>
      <c r="BL21" t="e">
        <f t="shared" si="38"/>
        <v>#DIV/0!</v>
      </c>
      <c r="BM21" t="e">
        <f t="shared" si="39"/>
        <v>#DIV/0!</v>
      </c>
      <c r="BN21" t="e">
        <f t="shared" si="40"/>
        <v>#DIV/0!</v>
      </c>
      <c r="BO21" t="e">
        <f t="shared" si="41"/>
        <v>#DIV/0!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f t="shared" si="42"/>
        <v>1500.09</v>
      </c>
      <c r="CI21">
        <f t="shared" si="43"/>
        <v>1261.2905999999998</v>
      </c>
      <c r="CJ21">
        <f t="shared" si="44"/>
        <v>0.84080995140291581</v>
      </c>
      <c r="CK21">
        <f t="shared" si="45"/>
        <v>0.16116320620762753</v>
      </c>
      <c r="CL21">
        <v>6</v>
      </c>
      <c r="CM21">
        <v>0.5</v>
      </c>
      <c r="CN21" t="s">
        <v>368</v>
      </c>
      <c r="CO21">
        <v>2</v>
      </c>
      <c r="CP21">
        <v>1657767013.5</v>
      </c>
      <c r="CQ21">
        <v>97.266099999999994</v>
      </c>
      <c r="CR21">
        <v>99.953299999999999</v>
      </c>
      <c r="CS21">
        <v>21.680099999999999</v>
      </c>
      <c r="CT21">
        <v>18.473400000000002</v>
      </c>
      <c r="CU21">
        <v>90.332099999999997</v>
      </c>
      <c r="CV21">
        <v>19.934999999999999</v>
      </c>
      <c r="CW21">
        <v>600.11800000000005</v>
      </c>
      <c r="CX21">
        <v>101.27</v>
      </c>
      <c r="CY21">
        <v>0.10008400000000001</v>
      </c>
      <c r="CZ21">
        <v>25.969799999999999</v>
      </c>
      <c r="DA21">
        <v>25.297499999999999</v>
      </c>
      <c r="DB21">
        <v>999.9</v>
      </c>
      <c r="DC21">
        <v>0</v>
      </c>
      <c r="DD21">
        <v>0</v>
      </c>
      <c r="DE21">
        <v>5993.75</v>
      </c>
      <c r="DF21">
        <v>0</v>
      </c>
      <c r="DG21">
        <v>1052.51</v>
      </c>
      <c r="DH21">
        <v>-2.83005</v>
      </c>
      <c r="DI21">
        <v>99.275599999999997</v>
      </c>
      <c r="DJ21">
        <v>101.83499999999999</v>
      </c>
      <c r="DK21">
        <v>3.2067399999999999</v>
      </c>
      <c r="DL21">
        <v>99.953299999999999</v>
      </c>
      <c r="DM21">
        <v>18.473400000000002</v>
      </c>
      <c r="DN21">
        <v>2.1955499999999999</v>
      </c>
      <c r="DO21">
        <v>1.8708</v>
      </c>
      <c r="DP21">
        <v>18.9299</v>
      </c>
      <c r="DQ21">
        <v>16.391300000000001</v>
      </c>
      <c r="DR21">
        <v>1500.09</v>
      </c>
      <c r="DS21">
        <v>0.973001</v>
      </c>
      <c r="DT21">
        <v>2.6998899999999999E-2</v>
      </c>
      <c r="DU21">
        <v>0</v>
      </c>
      <c r="DV21">
        <v>1.9177</v>
      </c>
      <c r="DW21">
        <v>0</v>
      </c>
      <c r="DX21">
        <v>17757.5</v>
      </c>
      <c r="DY21">
        <v>13304.3</v>
      </c>
      <c r="DZ21">
        <v>41.5</v>
      </c>
      <c r="EA21">
        <v>41.561999999999998</v>
      </c>
      <c r="EB21">
        <v>41.561999999999998</v>
      </c>
      <c r="EC21">
        <v>41.375</v>
      </c>
      <c r="ED21">
        <v>40.936999999999998</v>
      </c>
      <c r="EE21">
        <v>1459.59</v>
      </c>
      <c r="EF21">
        <v>40.5</v>
      </c>
      <c r="EG21">
        <v>0</v>
      </c>
      <c r="EH21">
        <v>1657767015.5</v>
      </c>
      <c r="EI21">
        <v>0</v>
      </c>
      <c r="EJ21">
        <v>2.2519076923076922</v>
      </c>
      <c r="EK21">
        <v>0.37504273911542851</v>
      </c>
      <c r="EL21">
        <v>62.437606223489382</v>
      </c>
      <c r="EM21">
        <v>17783.01923076923</v>
      </c>
      <c r="EN21">
        <v>15</v>
      </c>
      <c r="EO21">
        <v>1657767029.5</v>
      </c>
      <c r="EP21" t="s">
        <v>1138</v>
      </c>
      <c r="EQ21">
        <v>1657767029.5</v>
      </c>
      <c r="ER21">
        <v>1657696036.5999999</v>
      </c>
      <c r="ES21">
        <v>4</v>
      </c>
      <c r="ET21">
        <v>0.11799999999999999</v>
      </c>
      <c r="EU21">
        <v>3.0000000000000001E-3</v>
      </c>
      <c r="EV21">
        <v>6.9340000000000002</v>
      </c>
      <c r="EW21">
        <v>1.349</v>
      </c>
      <c r="EX21">
        <v>100</v>
      </c>
      <c r="EY21">
        <v>19</v>
      </c>
      <c r="EZ21">
        <v>0.27</v>
      </c>
      <c r="FA21">
        <v>0.02</v>
      </c>
      <c r="FB21">
        <v>-2.862032682926829</v>
      </c>
      <c r="FC21">
        <v>0.32029505226479787</v>
      </c>
      <c r="FD21">
        <v>4.4665523181695588E-2</v>
      </c>
      <c r="FE21">
        <v>0</v>
      </c>
      <c r="FF21">
        <v>3.180225121951219</v>
      </c>
      <c r="FG21">
        <v>0.1924057839721233</v>
      </c>
      <c r="FH21">
        <v>1.9250883302122969E-2</v>
      </c>
      <c r="FI21">
        <v>1</v>
      </c>
      <c r="FJ21">
        <v>1</v>
      </c>
      <c r="FK21">
        <v>2</v>
      </c>
      <c r="FL21" t="s">
        <v>370</v>
      </c>
      <c r="FM21">
        <v>3.1810900000000002</v>
      </c>
      <c r="FN21">
        <v>2.7692800000000002</v>
      </c>
      <c r="FO21">
        <v>2.72003E-2</v>
      </c>
      <c r="FP21">
        <v>3.0191900000000001E-2</v>
      </c>
      <c r="FQ21">
        <v>0.107197</v>
      </c>
      <c r="FR21">
        <v>0.10175099999999999</v>
      </c>
      <c r="FS21">
        <v>30867.5</v>
      </c>
      <c r="FT21">
        <v>24161.4</v>
      </c>
      <c r="FU21">
        <v>29773.9</v>
      </c>
      <c r="FV21">
        <v>24350.6</v>
      </c>
      <c r="FW21">
        <v>34418.1</v>
      </c>
      <c r="FX21">
        <v>31929.200000000001</v>
      </c>
      <c r="FY21">
        <v>42386.9</v>
      </c>
      <c r="FZ21">
        <v>39723.699999999997</v>
      </c>
      <c r="GA21">
        <v>2.2076500000000001</v>
      </c>
      <c r="GB21">
        <v>1.9487000000000001</v>
      </c>
      <c r="GC21">
        <v>0.14685799999999999</v>
      </c>
      <c r="GD21">
        <v>0</v>
      </c>
      <c r="GE21">
        <v>22.8843</v>
      </c>
      <c r="GF21">
        <v>999.9</v>
      </c>
      <c r="GG21">
        <v>58.1</v>
      </c>
      <c r="GH21">
        <v>29.2</v>
      </c>
      <c r="GI21">
        <v>23.341699999999999</v>
      </c>
      <c r="GJ21">
        <v>37.167400000000001</v>
      </c>
      <c r="GK21">
        <v>39.972000000000001</v>
      </c>
      <c r="GL21">
        <v>1</v>
      </c>
      <c r="GM21">
        <v>-0.221197</v>
      </c>
      <c r="GN21">
        <v>-0.90675399999999995</v>
      </c>
      <c r="GO21">
        <v>20.266500000000001</v>
      </c>
      <c r="GP21">
        <v>5.2273199999999997</v>
      </c>
      <c r="GQ21">
        <v>11.907999999999999</v>
      </c>
      <c r="GR21">
        <v>4.9651500000000004</v>
      </c>
      <c r="GS21">
        <v>3.2919999999999998</v>
      </c>
      <c r="GT21">
        <v>9999</v>
      </c>
      <c r="GU21">
        <v>9999</v>
      </c>
      <c r="GV21">
        <v>9999</v>
      </c>
      <c r="GW21">
        <v>999.5</v>
      </c>
      <c r="GX21">
        <v>1.87669</v>
      </c>
      <c r="GY21">
        <v>1.8750199999999999</v>
      </c>
      <c r="GZ21">
        <v>1.8736699999999999</v>
      </c>
      <c r="HA21">
        <v>1.87286</v>
      </c>
      <c r="HB21">
        <v>1.87442</v>
      </c>
      <c r="HC21">
        <v>1.8693500000000001</v>
      </c>
      <c r="HD21">
        <v>1.87355</v>
      </c>
      <c r="HE21">
        <v>1.87866</v>
      </c>
      <c r="HF21">
        <v>0</v>
      </c>
      <c r="HG21">
        <v>0</v>
      </c>
      <c r="HH21">
        <v>0</v>
      </c>
      <c r="HI21">
        <v>0</v>
      </c>
      <c r="HJ21" t="s">
        <v>371</v>
      </c>
      <c r="HK21" t="s">
        <v>372</v>
      </c>
      <c r="HL21" t="s">
        <v>373</v>
      </c>
      <c r="HM21" t="s">
        <v>780</v>
      </c>
      <c r="HN21" t="s">
        <v>780</v>
      </c>
      <c r="HO21" t="s">
        <v>373</v>
      </c>
      <c r="HP21">
        <v>0</v>
      </c>
      <c r="HQ21">
        <v>100</v>
      </c>
      <c r="HR21">
        <v>100</v>
      </c>
      <c r="HS21">
        <v>6.9340000000000002</v>
      </c>
      <c r="HT21">
        <v>1.7451000000000001</v>
      </c>
      <c r="HU21">
        <v>5.9120590514766924</v>
      </c>
      <c r="HV21">
        <v>1.0206238100444329E-2</v>
      </c>
      <c r="HW21">
        <v>-5.3534552000986537E-6</v>
      </c>
      <c r="HX21">
        <v>1.2259479288304689E-9</v>
      </c>
      <c r="HY21">
        <v>0.68597615408841806</v>
      </c>
      <c r="HZ21">
        <v>6.7986658236529288E-2</v>
      </c>
      <c r="IA21">
        <v>-1.48167319548361E-3</v>
      </c>
      <c r="IB21">
        <v>3.6941082955141072E-5</v>
      </c>
      <c r="IC21">
        <v>-1</v>
      </c>
      <c r="ID21">
        <v>1969</v>
      </c>
      <c r="IE21">
        <v>0</v>
      </c>
      <c r="IF21">
        <v>20</v>
      </c>
      <c r="IG21">
        <v>1.3</v>
      </c>
      <c r="IH21">
        <v>1182.9000000000001</v>
      </c>
      <c r="II21">
        <v>0.35888700000000001</v>
      </c>
      <c r="IJ21">
        <v>2.4621599999999999</v>
      </c>
      <c r="IK21">
        <v>1.42578</v>
      </c>
      <c r="IL21">
        <v>2.2827099999999998</v>
      </c>
      <c r="IM21">
        <v>1.5478499999999999</v>
      </c>
      <c r="IN21">
        <v>2.2961399999999998</v>
      </c>
      <c r="IO21">
        <v>31.848800000000001</v>
      </c>
      <c r="IP21">
        <v>15.699299999999999</v>
      </c>
      <c r="IQ21">
        <v>18</v>
      </c>
      <c r="IR21">
        <v>626.37099999999998</v>
      </c>
      <c r="IS21">
        <v>444.94900000000001</v>
      </c>
      <c r="IT21">
        <v>25.002300000000002</v>
      </c>
      <c r="IU21">
        <v>24.487500000000001</v>
      </c>
      <c r="IV21">
        <v>30</v>
      </c>
      <c r="IW21">
        <v>24.369599999999998</v>
      </c>
      <c r="IX21">
        <v>24.306799999999999</v>
      </c>
      <c r="IY21">
        <v>7.2122200000000003</v>
      </c>
      <c r="IZ21">
        <v>25.709700000000002</v>
      </c>
      <c r="JA21">
        <v>96.863200000000006</v>
      </c>
      <c r="JB21">
        <v>25</v>
      </c>
      <c r="JC21">
        <v>100</v>
      </c>
      <c r="JD21">
        <v>18.5505</v>
      </c>
      <c r="JE21">
        <v>98.814499999999995</v>
      </c>
      <c r="JF21">
        <v>101.069</v>
      </c>
    </row>
    <row r="22" spans="1:266" x14ac:dyDescent="0.2">
      <c r="A22">
        <v>6</v>
      </c>
      <c r="B22">
        <v>1657767105.5</v>
      </c>
      <c r="C22">
        <v>594.5</v>
      </c>
      <c r="D22" t="s">
        <v>1139</v>
      </c>
      <c r="E22" s="3">
        <v>0.41093750000000001</v>
      </c>
      <c r="F22" t="s">
        <v>366</v>
      </c>
      <c r="H22" t="s">
        <v>449</v>
      </c>
      <c r="I22" t="s">
        <v>395</v>
      </c>
      <c r="J22" t="s">
        <v>1130</v>
      </c>
      <c r="K22">
        <v>1657767105.5</v>
      </c>
      <c r="L22">
        <f t="shared" si="0"/>
        <v>3.2757201875494805E-3</v>
      </c>
      <c r="M22">
        <f t="shared" si="1"/>
        <v>3.2757201875494806</v>
      </c>
      <c r="N22">
        <f t="shared" si="2"/>
        <v>-0.46955750057666196</v>
      </c>
      <c r="O22">
        <f t="shared" si="3"/>
        <v>50.251600000000003</v>
      </c>
      <c r="P22">
        <f t="shared" si="4"/>
        <v>52.221052218955464</v>
      </c>
      <c r="Q22">
        <f t="shared" si="5"/>
        <v>5.2935969912464449</v>
      </c>
      <c r="R22">
        <f t="shared" si="6"/>
        <v>5.0939555459352004</v>
      </c>
      <c r="S22">
        <f t="shared" si="7"/>
        <v>0.25911746111266881</v>
      </c>
      <c r="T22">
        <f t="shared" si="8"/>
        <v>2.1492466997288484</v>
      </c>
      <c r="U22">
        <f t="shared" si="9"/>
        <v>0.24292909321931835</v>
      </c>
      <c r="V22">
        <f t="shared" si="10"/>
        <v>0.15320078847305235</v>
      </c>
      <c r="W22">
        <f t="shared" si="11"/>
        <v>241.74277500000002</v>
      </c>
      <c r="X22">
        <f t="shared" si="12"/>
        <v>27.059966824572985</v>
      </c>
      <c r="Y22">
        <f t="shared" si="13"/>
        <v>27.059966824572985</v>
      </c>
      <c r="Z22">
        <f t="shared" si="14"/>
        <v>3.5917848879986316</v>
      </c>
      <c r="AA22">
        <f t="shared" si="15"/>
        <v>65.941680132471106</v>
      </c>
      <c r="AB22">
        <f t="shared" si="16"/>
        <v>2.2643812134360002</v>
      </c>
      <c r="AC22">
        <f t="shared" si="17"/>
        <v>3.4339149516467509</v>
      </c>
      <c r="AD22">
        <f t="shared" si="18"/>
        <v>1.3274036745626314</v>
      </c>
      <c r="AE22">
        <f t="shared" si="19"/>
        <v>-144.45926027093208</v>
      </c>
      <c r="AF22">
        <f t="shared" si="20"/>
        <v>-88.463044552891404</v>
      </c>
      <c r="AG22">
        <f t="shared" si="21"/>
        <v>-8.8542774322064961</v>
      </c>
      <c r="AH22">
        <f t="shared" si="22"/>
        <v>-3.3807256029945165E-2</v>
      </c>
      <c r="AI22">
        <v>0</v>
      </c>
      <c r="AJ22">
        <v>0</v>
      </c>
      <c r="AK22">
        <f t="shared" si="23"/>
        <v>1</v>
      </c>
      <c r="AL22">
        <f t="shared" si="24"/>
        <v>0</v>
      </c>
      <c r="AM22">
        <f t="shared" si="25"/>
        <v>31805.193603292719</v>
      </c>
      <c r="AN22" t="s">
        <v>367</v>
      </c>
      <c r="AO22" t="s">
        <v>367</v>
      </c>
      <c r="AP22">
        <v>0</v>
      </c>
      <c r="AQ22">
        <v>0</v>
      </c>
      <c r="AR22" t="e">
        <f t="shared" si="26"/>
        <v>#DIV/0!</v>
      </c>
      <c r="AS22">
        <v>0</v>
      </c>
      <c r="AT22" t="s">
        <v>367</v>
      </c>
      <c r="AU22" t="s">
        <v>367</v>
      </c>
      <c r="AV22">
        <v>0</v>
      </c>
      <c r="AW22">
        <v>0</v>
      </c>
      <c r="AX22" t="e">
        <f t="shared" si="27"/>
        <v>#DIV/0!</v>
      </c>
      <c r="AY22">
        <v>0.5</v>
      </c>
      <c r="AZ22">
        <f t="shared" si="28"/>
        <v>1261.2063000000001</v>
      </c>
      <c r="BA22">
        <f t="shared" si="29"/>
        <v>-0.46955750057666196</v>
      </c>
      <c r="BB22" t="e">
        <f t="shared" si="30"/>
        <v>#DIV/0!</v>
      </c>
      <c r="BC22">
        <f t="shared" si="31"/>
        <v>-3.7230824217787521E-4</v>
      </c>
      <c r="BD22" t="e">
        <f t="shared" si="32"/>
        <v>#DIV/0!</v>
      </c>
      <c r="BE22" t="e">
        <f t="shared" si="33"/>
        <v>#DIV/0!</v>
      </c>
      <c r="BF22" t="s">
        <v>367</v>
      </c>
      <c r="BG22">
        <v>0</v>
      </c>
      <c r="BH22" t="e">
        <f t="shared" si="34"/>
        <v>#DIV/0!</v>
      </c>
      <c r="BI22" t="e">
        <f t="shared" si="35"/>
        <v>#DIV/0!</v>
      </c>
      <c r="BJ22" t="e">
        <f t="shared" si="36"/>
        <v>#DIV/0!</v>
      </c>
      <c r="BK22" t="e">
        <f t="shared" si="37"/>
        <v>#DIV/0!</v>
      </c>
      <c r="BL22" t="e">
        <f t="shared" si="38"/>
        <v>#DIV/0!</v>
      </c>
      <c r="BM22" t="e">
        <f t="shared" si="39"/>
        <v>#DIV/0!</v>
      </c>
      <c r="BN22" t="e">
        <f t="shared" si="40"/>
        <v>#DIV/0!</v>
      </c>
      <c r="BO22" t="e">
        <f t="shared" si="41"/>
        <v>#DIV/0!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f t="shared" si="42"/>
        <v>1499.99</v>
      </c>
      <c r="CI22">
        <f t="shared" si="43"/>
        <v>1261.2063000000001</v>
      </c>
      <c r="CJ22">
        <f t="shared" si="44"/>
        <v>0.84080980539870265</v>
      </c>
      <c r="CK22">
        <f t="shared" si="45"/>
        <v>0.16116292441949615</v>
      </c>
      <c r="CL22">
        <v>6</v>
      </c>
      <c r="CM22">
        <v>0.5</v>
      </c>
      <c r="CN22" t="s">
        <v>368</v>
      </c>
      <c r="CO22">
        <v>2</v>
      </c>
      <c r="CP22">
        <v>1657767105.5</v>
      </c>
      <c r="CQ22">
        <v>50.251600000000003</v>
      </c>
      <c r="CR22">
        <v>49.946800000000003</v>
      </c>
      <c r="CS22">
        <v>22.338000000000001</v>
      </c>
      <c r="CT22">
        <v>19.137</v>
      </c>
      <c r="CU22">
        <v>43.422600000000003</v>
      </c>
      <c r="CV22">
        <v>20.5595</v>
      </c>
      <c r="CW22">
        <v>600.29</v>
      </c>
      <c r="CX22">
        <v>101.26900000000001</v>
      </c>
      <c r="CY22">
        <v>0.100022</v>
      </c>
      <c r="CZ22">
        <v>26.296500000000002</v>
      </c>
      <c r="DA22">
        <v>25.698599999999999</v>
      </c>
      <c r="DB22">
        <v>999.9</v>
      </c>
      <c r="DC22">
        <v>0</v>
      </c>
      <c r="DD22">
        <v>0</v>
      </c>
      <c r="DE22">
        <v>6000</v>
      </c>
      <c r="DF22">
        <v>0</v>
      </c>
      <c r="DG22">
        <v>449.80700000000002</v>
      </c>
      <c r="DH22">
        <v>-6.0627E-2</v>
      </c>
      <c r="DI22">
        <v>51.026000000000003</v>
      </c>
      <c r="DJ22">
        <v>50.921300000000002</v>
      </c>
      <c r="DK22">
        <v>3.2009599999999998</v>
      </c>
      <c r="DL22">
        <v>49.946800000000003</v>
      </c>
      <c r="DM22">
        <v>19.137</v>
      </c>
      <c r="DN22">
        <v>2.2621500000000001</v>
      </c>
      <c r="DO22">
        <v>1.9379900000000001</v>
      </c>
      <c r="DP22">
        <v>19.409400000000002</v>
      </c>
      <c r="DQ22">
        <v>16.9466</v>
      </c>
      <c r="DR22">
        <v>1499.99</v>
      </c>
      <c r="DS22">
        <v>0.97300600000000004</v>
      </c>
      <c r="DT22">
        <v>2.6993799999999998E-2</v>
      </c>
      <c r="DU22">
        <v>0</v>
      </c>
      <c r="DV22">
        <v>2.2484000000000002</v>
      </c>
      <c r="DW22">
        <v>0</v>
      </c>
      <c r="DX22">
        <v>17800.7</v>
      </c>
      <c r="DY22">
        <v>13303.5</v>
      </c>
      <c r="DZ22">
        <v>40.375</v>
      </c>
      <c r="EA22">
        <v>40.25</v>
      </c>
      <c r="EB22">
        <v>40.686999999999998</v>
      </c>
      <c r="EC22">
        <v>40.061999999999998</v>
      </c>
      <c r="ED22">
        <v>40.061999999999998</v>
      </c>
      <c r="EE22">
        <v>1459.5</v>
      </c>
      <c r="EF22">
        <v>40.49</v>
      </c>
      <c r="EG22">
        <v>0</v>
      </c>
      <c r="EH22">
        <v>1657767107.3</v>
      </c>
      <c r="EI22">
        <v>0</v>
      </c>
      <c r="EJ22">
        <v>2.2835519999999998</v>
      </c>
      <c r="EK22">
        <v>-0.70885384056829148</v>
      </c>
      <c r="EL22">
        <v>-67.292307075123674</v>
      </c>
      <c r="EM22">
        <v>17904.240000000002</v>
      </c>
      <c r="EN22">
        <v>15</v>
      </c>
      <c r="EO22">
        <v>1657767122</v>
      </c>
      <c r="EP22" t="s">
        <v>1140</v>
      </c>
      <c r="EQ22">
        <v>1657767122</v>
      </c>
      <c r="ER22">
        <v>1657696036.5999999</v>
      </c>
      <c r="ES22">
        <v>5</v>
      </c>
      <c r="ET22">
        <v>0.36799999999999999</v>
      </c>
      <c r="EU22">
        <v>3.0000000000000001E-3</v>
      </c>
      <c r="EV22">
        <v>6.8289999999999997</v>
      </c>
      <c r="EW22">
        <v>1.349</v>
      </c>
      <c r="EX22">
        <v>50</v>
      </c>
      <c r="EY22">
        <v>19</v>
      </c>
      <c r="EZ22">
        <v>0.37</v>
      </c>
      <c r="FA22">
        <v>0.02</v>
      </c>
      <c r="FB22">
        <v>-7.4901664999999992E-2</v>
      </c>
      <c r="FC22">
        <v>0.1434222056285179</v>
      </c>
      <c r="FD22">
        <v>2.0448346599560931E-2</v>
      </c>
      <c r="FE22">
        <v>0</v>
      </c>
      <c r="FF22">
        <v>3.2893214999999998</v>
      </c>
      <c r="FG22">
        <v>-0.2172691181988857</v>
      </c>
      <c r="FH22">
        <v>2.5391155502457921E-2</v>
      </c>
      <c r="FI22">
        <v>1</v>
      </c>
      <c r="FJ22">
        <v>1</v>
      </c>
      <c r="FK22">
        <v>2</v>
      </c>
      <c r="FL22" t="s">
        <v>370</v>
      </c>
      <c r="FM22">
        <v>3.1813699999999998</v>
      </c>
      <c r="FN22">
        <v>2.76925</v>
      </c>
      <c r="FO22">
        <v>1.3154900000000001E-2</v>
      </c>
      <c r="FP22">
        <v>1.5217700000000001E-2</v>
      </c>
      <c r="FQ22">
        <v>0.109541</v>
      </c>
      <c r="FR22">
        <v>0.10428800000000001</v>
      </c>
      <c r="FS22">
        <v>31306.400000000001</v>
      </c>
      <c r="FT22">
        <v>24529.4</v>
      </c>
      <c r="FU22">
        <v>29767.8</v>
      </c>
      <c r="FV22">
        <v>24345.8</v>
      </c>
      <c r="FW22">
        <v>34316.699999999997</v>
      </c>
      <c r="FX22">
        <v>31830.7</v>
      </c>
      <c r="FY22">
        <v>42377.2</v>
      </c>
      <c r="FZ22">
        <v>39716.1</v>
      </c>
      <c r="GA22">
        <v>2.20695</v>
      </c>
      <c r="GB22">
        <v>1.9489000000000001</v>
      </c>
      <c r="GC22">
        <v>0.13614399999999999</v>
      </c>
      <c r="GD22">
        <v>0</v>
      </c>
      <c r="GE22">
        <v>23.4633</v>
      </c>
      <c r="GF22">
        <v>999.9</v>
      </c>
      <c r="GG22">
        <v>58.3</v>
      </c>
      <c r="GH22">
        <v>29.2</v>
      </c>
      <c r="GI22">
        <v>23.423100000000002</v>
      </c>
      <c r="GJ22">
        <v>36.867400000000004</v>
      </c>
      <c r="GK22">
        <v>39.186700000000002</v>
      </c>
      <c r="GL22">
        <v>1</v>
      </c>
      <c r="GM22">
        <v>-0.21354899999999999</v>
      </c>
      <c r="GN22">
        <v>-0.76838499999999998</v>
      </c>
      <c r="GO22">
        <v>20.264500000000002</v>
      </c>
      <c r="GP22">
        <v>5.2246300000000003</v>
      </c>
      <c r="GQ22">
        <v>11.9078</v>
      </c>
      <c r="GR22">
        <v>4.9648000000000003</v>
      </c>
      <c r="GS22">
        <v>3.2913000000000001</v>
      </c>
      <c r="GT22">
        <v>9999</v>
      </c>
      <c r="GU22">
        <v>9999</v>
      </c>
      <c r="GV22">
        <v>9999</v>
      </c>
      <c r="GW22">
        <v>999.6</v>
      </c>
      <c r="GX22">
        <v>1.8767</v>
      </c>
      <c r="GY22">
        <v>1.87503</v>
      </c>
      <c r="GZ22">
        <v>1.87365</v>
      </c>
      <c r="HA22">
        <v>1.8728499999999999</v>
      </c>
      <c r="HB22">
        <v>1.8744000000000001</v>
      </c>
      <c r="HC22">
        <v>1.8693500000000001</v>
      </c>
      <c r="HD22">
        <v>1.87357</v>
      </c>
      <c r="HE22">
        <v>1.87866</v>
      </c>
      <c r="HF22">
        <v>0</v>
      </c>
      <c r="HG22">
        <v>0</v>
      </c>
      <c r="HH22">
        <v>0</v>
      </c>
      <c r="HI22">
        <v>0</v>
      </c>
      <c r="HJ22" t="s">
        <v>371</v>
      </c>
      <c r="HK22" t="s">
        <v>372</v>
      </c>
      <c r="HL22" t="s">
        <v>373</v>
      </c>
      <c r="HM22" t="s">
        <v>780</v>
      </c>
      <c r="HN22" t="s">
        <v>780</v>
      </c>
      <c r="HO22" t="s">
        <v>373</v>
      </c>
      <c r="HP22">
        <v>0</v>
      </c>
      <c r="HQ22">
        <v>100</v>
      </c>
      <c r="HR22">
        <v>100</v>
      </c>
      <c r="HS22">
        <v>6.8289999999999997</v>
      </c>
      <c r="HT22">
        <v>1.7785</v>
      </c>
      <c r="HU22">
        <v>6.030428932061036</v>
      </c>
      <c r="HV22">
        <v>1.0206238100444329E-2</v>
      </c>
      <c r="HW22">
        <v>-5.3534552000986537E-6</v>
      </c>
      <c r="HX22">
        <v>1.2259479288304689E-9</v>
      </c>
      <c r="HY22">
        <v>0.68597615408841806</v>
      </c>
      <c r="HZ22">
        <v>6.7986658236529288E-2</v>
      </c>
      <c r="IA22">
        <v>-1.48167319548361E-3</v>
      </c>
      <c r="IB22">
        <v>3.6941082955141072E-5</v>
      </c>
      <c r="IC22">
        <v>-1</v>
      </c>
      <c r="ID22">
        <v>1969</v>
      </c>
      <c r="IE22">
        <v>0</v>
      </c>
      <c r="IF22">
        <v>20</v>
      </c>
      <c r="IG22">
        <v>1.3</v>
      </c>
      <c r="IH22">
        <v>1184.5</v>
      </c>
      <c r="II22">
        <v>0.244141</v>
      </c>
      <c r="IJ22">
        <v>2.4645999999999999</v>
      </c>
      <c r="IK22">
        <v>1.42578</v>
      </c>
      <c r="IL22">
        <v>2.2827099999999998</v>
      </c>
      <c r="IM22">
        <v>1.5478499999999999</v>
      </c>
      <c r="IN22">
        <v>2.3767100000000001</v>
      </c>
      <c r="IO22">
        <v>31.9146</v>
      </c>
      <c r="IP22">
        <v>15.6906</v>
      </c>
      <c r="IQ22">
        <v>18</v>
      </c>
      <c r="IR22">
        <v>626.87800000000004</v>
      </c>
      <c r="IS22">
        <v>445.86700000000002</v>
      </c>
      <c r="IT22">
        <v>25.000499999999999</v>
      </c>
      <c r="IU22">
        <v>24.580500000000001</v>
      </c>
      <c r="IV22">
        <v>30.000399999999999</v>
      </c>
      <c r="IW22">
        <v>24.4605</v>
      </c>
      <c r="IX22">
        <v>24.404399999999999</v>
      </c>
      <c r="IY22">
        <v>4.9105800000000004</v>
      </c>
      <c r="IZ22">
        <v>22.8355</v>
      </c>
      <c r="JA22">
        <v>97.323999999999998</v>
      </c>
      <c r="JB22">
        <v>25</v>
      </c>
      <c r="JC22">
        <v>50</v>
      </c>
      <c r="JD22">
        <v>19.265499999999999</v>
      </c>
      <c r="JE22">
        <v>98.792699999999996</v>
      </c>
      <c r="JF22">
        <v>101.05</v>
      </c>
    </row>
    <row r="23" spans="1:266" x14ac:dyDescent="0.2">
      <c r="A23">
        <v>7</v>
      </c>
      <c r="B23">
        <v>1657767197.5999999</v>
      </c>
      <c r="C23">
        <v>686.59999990463257</v>
      </c>
      <c r="D23" t="s">
        <v>1141</v>
      </c>
      <c r="E23" s="3">
        <v>0.41200231481481481</v>
      </c>
      <c r="F23" t="s">
        <v>366</v>
      </c>
      <c r="H23" t="s">
        <v>449</v>
      </c>
      <c r="I23" t="s">
        <v>395</v>
      </c>
      <c r="J23" t="s">
        <v>1130</v>
      </c>
      <c r="K23">
        <v>1657767197.5999999</v>
      </c>
      <c r="L23">
        <f t="shared" si="0"/>
        <v>3.4088236750811022E-3</v>
      </c>
      <c r="M23">
        <f t="shared" si="1"/>
        <v>3.4088236750811021</v>
      </c>
      <c r="N23">
        <f t="shared" si="2"/>
        <v>-3.1849208684219947</v>
      </c>
      <c r="O23">
        <f t="shared" si="3"/>
        <v>7.4600460000000002</v>
      </c>
      <c r="P23">
        <f t="shared" si="4"/>
        <v>26.276561059542249</v>
      </c>
      <c r="Q23">
        <f t="shared" si="5"/>
        <v>2.6637315855259738</v>
      </c>
      <c r="R23">
        <f t="shared" si="6"/>
        <v>0.75624660756208073</v>
      </c>
      <c r="S23">
        <f t="shared" si="7"/>
        <v>0.28246942045372636</v>
      </c>
      <c r="T23">
        <f t="shared" si="8"/>
        <v>2.1501441873912275</v>
      </c>
      <c r="U23">
        <f t="shared" si="9"/>
        <v>0.26335461866797338</v>
      </c>
      <c r="V23">
        <f t="shared" si="10"/>
        <v>0.16620611128548357</v>
      </c>
      <c r="W23">
        <f t="shared" si="11"/>
        <v>241.75031699999997</v>
      </c>
      <c r="X23">
        <f t="shared" si="12"/>
        <v>27.013288107904117</v>
      </c>
      <c r="Y23">
        <f t="shared" si="13"/>
        <v>27.013288107904117</v>
      </c>
      <c r="Z23">
        <f t="shared" si="14"/>
        <v>3.5819539762693609</v>
      </c>
      <c r="AA23">
        <f t="shared" si="15"/>
        <v>67.211073686527072</v>
      </c>
      <c r="AB23">
        <f t="shared" si="16"/>
        <v>2.3079166020856796</v>
      </c>
      <c r="AC23">
        <f t="shared" si="17"/>
        <v>3.4338338542988009</v>
      </c>
      <c r="AD23">
        <f t="shared" si="18"/>
        <v>1.2740373741836812</v>
      </c>
      <c r="AE23">
        <f t="shared" si="19"/>
        <v>-150.32912407107662</v>
      </c>
      <c r="AF23">
        <f t="shared" si="20"/>
        <v>-83.135422349662278</v>
      </c>
      <c r="AG23">
        <f t="shared" si="21"/>
        <v>-8.3156003442461639</v>
      </c>
      <c r="AH23">
        <f t="shared" si="22"/>
        <v>-2.9829764985109364E-2</v>
      </c>
      <c r="AI23">
        <v>0</v>
      </c>
      <c r="AJ23">
        <v>0</v>
      </c>
      <c r="AK23">
        <f t="shared" si="23"/>
        <v>1</v>
      </c>
      <c r="AL23">
        <f t="shared" si="24"/>
        <v>0</v>
      </c>
      <c r="AM23">
        <f t="shared" si="25"/>
        <v>31828.26522625803</v>
      </c>
      <c r="AN23" t="s">
        <v>367</v>
      </c>
      <c r="AO23" t="s">
        <v>367</v>
      </c>
      <c r="AP23">
        <v>0</v>
      </c>
      <c r="AQ23">
        <v>0</v>
      </c>
      <c r="AR23" t="e">
        <f t="shared" si="26"/>
        <v>#DIV/0!</v>
      </c>
      <c r="AS23">
        <v>0</v>
      </c>
      <c r="AT23" t="s">
        <v>367</v>
      </c>
      <c r="AU23" t="s">
        <v>367</v>
      </c>
      <c r="AV23">
        <v>0</v>
      </c>
      <c r="AW23">
        <v>0</v>
      </c>
      <c r="AX23" t="e">
        <f t="shared" si="27"/>
        <v>#DIV/0!</v>
      </c>
      <c r="AY23">
        <v>0.5</v>
      </c>
      <c r="AZ23">
        <f t="shared" si="28"/>
        <v>1261.2404999999999</v>
      </c>
      <c r="BA23">
        <f t="shared" si="29"/>
        <v>-3.1849208684219947</v>
      </c>
      <c r="BB23" t="e">
        <f t="shared" si="30"/>
        <v>#DIV/0!</v>
      </c>
      <c r="BC23">
        <f t="shared" si="31"/>
        <v>-2.525228827033381E-3</v>
      </c>
      <c r="BD23" t="e">
        <f t="shared" si="32"/>
        <v>#DIV/0!</v>
      </c>
      <c r="BE23" t="e">
        <f t="shared" si="33"/>
        <v>#DIV/0!</v>
      </c>
      <c r="BF23" t="s">
        <v>367</v>
      </c>
      <c r="BG23">
        <v>0</v>
      </c>
      <c r="BH23" t="e">
        <f t="shared" si="34"/>
        <v>#DIV/0!</v>
      </c>
      <c r="BI23" t="e">
        <f t="shared" si="35"/>
        <v>#DIV/0!</v>
      </c>
      <c r="BJ23" t="e">
        <f t="shared" si="36"/>
        <v>#DIV/0!</v>
      </c>
      <c r="BK23" t="e">
        <f t="shared" si="37"/>
        <v>#DIV/0!</v>
      </c>
      <c r="BL23" t="e">
        <f t="shared" si="38"/>
        <v>#DIV/0!</v>
      </c>
      <c r="BM23" t="e">
        <f t="shared" si="39"/>
        <v>#DIV/0!</v>
      </c>
      <c r="BN23" t="e">
        <f t="shared" si="40"/>
        <v>#DIV/0!</v>
      </c>
      <c r="BO23" t="e">
        <f t="shared" si="41"/>
        <v>#DIV/0!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f t="shared" si="42"/>
        <v>1500.03</v>
      </c>
      <c r="CI23">
        <f t="shared" si="43"/>
        <v>1261.2404999999999</v>
      </c>
      <c r="CJ23">
        <f t="shared" si="44"/>
        <v>0.840810183796324</v>
      </c>
      <c r="CK23">
        <f t="shared" si="45"/>
        <v>0.16116365472690544</v>
      </c>
      <c r="CL23">
        <v>6</v>
      </c>
      <c r="CM23">
        <v>0.5</v>
      </c>
      <c r="CN23" t="s">
        <v>368</v>
      </c>
      <c r="CO23">
        <v>2</v>
      </c>
      <c r="CP23">
        <v>1657767197.5999999</v>
      </c>
      <c r="CQ23">
        <v>7.4600460000000002</v>
      </c>
      <c r="CR23">
        <v>4.3009500000000003</v>
      </c>
      <c r="CS23">
        <v>22.7666</v>
      </c>
      <c r="CT23">
        <v>19.4358</v>
      </c>
      <c r="CU23">
        <v>0.39804600000000001</v>
      </c>
      <c r="CV23">
        <v>20.966000000000001</v>
      </c>
      <c r="CW23">
        <v>600.07500000000005</v>
      </c>
      <c r="CX23">
        <v>101.273</v>
      </c>
      <c r="CY23">
        <v>9.9914799999999998E-2</v>
      </c>
      <c r="CZ23">
        <v>26.296099999999999</v>
      </c>
      <c r="DA23">
        <v>25.8095</v>
      </c>
      <c r="DB23">
        <v>999.9</v>
      </c>
      <c r="DC23">
        <v>0</v>
      </c>
      <c r="DD23">
        <v>0</v>
      </c>
      <c r="DE23">
        <v>6003.75</v>
      </c>
      <c r="DF23">
        <v>0</v>
      </c>
      <c r="DG23">
        <v>160.31899999999999</v>
      </c>
      <c r="DH23">
        <v>2.49986</v>
      </c>
      <c r="DI23">
        <v>6.9592499999999999</v>
      </c>
      <c r="DJ23">
        <v>4.3861999999999997</v>
      </c>
      <c r="DK23">
        <v>3.3307799999999999</v>
      </c>
      <c r="DL23">
        <v>4.3009500000000003</v>
      </c>
      <c r="DM23">
        <v>19.4358</v>
      </c>
      <c r="DN23">
        <v>2.3056399999999999</v>
      </c>
      <c r="DO23">
        <v>1.9683299999999999</v>
      </c>
      <c r="DP23">
        <v>19.715900000000001</v>
      </c>
      <c r="DQ23">
        <v>17.191800000000001</v>
      </c>
      <c r="DR23">
        <v>1500.03</v>
      </c>
      <c r="DS23">
        <v>0.97299100000000005</v>
      </c>
      <c r="DT23">
        <v>2.7008999999999998E-2</v>
      </c>
      <c r="DU23">
        <v>0</v>
      </c>
      <c r="DV23">
        <v>2.5522</v>
      </c>
      <c r="DW23">
        <v>0</v>
      </c>
      <c r="DX23">
        <v>17889.2</v>
      </c>
      <c r="DY23">
        <v>13303.8</v>
      </c>
      <c r="DZ23">
        <v>38</v>
      </c>
      <c r="EA23">
        <v>38.311999999999998</v>
      </c>
      <c r="EB23">
        <v>38.436999999999998</v>
      </c>
      <c r="EC23">
        <v>37.625</v>
      </c>
      <c r="ED23">
        <v>37.936999999999998</v>
      </c>
      <c r="EE23">
        <v>1459.52</v>
      </c>
      <c r="EF23">
        <v>40.51</v>
      </c>
      <c r="EG23">
        <v>0</v>
      </c>
      <c r="EH23">
        <v>1657767199.7</v>
      </c>
      <c r="EI23">
        <v>0</v>
      </c>
      <c r="EJ23">
        <v>2.3859759999999999</v>
      </c>
      <c r="EK23">
        <v>0.69593846909205559</v>
      </c>
      <c r="EL23">
        <v>-62.000001531351202</v>
      </c>
      <c r="EM23">
        <v>17890.155999999999</v>
      </c>
      <c r="EN23">
        <v>15</v>
      </c>
      <c r="EO23">
        <v>1657767220.0999999</v>
      </c>
      <c r="EP23" t="s">
        <v>1142</v>
      </c>
      <c r="EQ23">
        <v>1657767220.0999999</v>
      </c>
      <c r="ER23">
        <v>1657696036.5999999</v>
      </c>
      <c r="ES23">
        <v>6</v>
      </c>
      <c r="ET23">
        <v>0.69099999999999995</v>
      </c>
      <c r="EU23">
        <v>3.0000000000000001E-3</v>
      </c>
      <c r="EV23">
        <v>7.0620000000000003</v>
      </c>
      <c r="EW23">
        <v>1.349</v>
      </c>
      <c r="EX23">
        <v>4</v>
      </c>
      <c r="EY23">
        <v>19</v>
      </c>
      <c r="EZ23">
        <v>0.41</v>
      </c>
      <c r="FA23">
        <v>0.02</v>
      </c>
      <c r="FB23">
        <v>2.52697825</v>
      </c>
      <c r="FC23">
        <v>-0.35445579737336153</v>
      </c>
      <c r="FD23">
        <v>3.6968191454783098E-2</v>
      </c>
      <c r="FE23">
        <v>0</v>
      </c>
      <c r="FF23">
        <v>3.3030802499999998</v>
      </c>
      <c r="FG23">
        <v>0.33113144465291011</v>
      </c>
      <c r="FH23">
        <v>3.3564450203116721E-2</v>
      </c>
      <c r="FI23">
        <v>1</v>
      </c>
      <c r="FJ23">
        <v>1</v>
      </c>
      <c r="FK23">
        <v>2</v>
      </c>
      <c r="FL23" t="s">
        <v>370</v>
      </c>
      <c r="FM23">
        <v>3.1807099999999999</v>
      </c>
      <c r="FN23">
        <v>2.7691599999999998</v>
      </c>
      <c r="FO23">
        <v>1.19918E-4</v>
      </c>
      <c r="FP23">
        <v>1.3046799999999999E-3</v>
      </c>
      <c r="FQ23">
        <v>0.111037</v>
      </c>
      <c r="FR23">
        <v>0.10539900000000001</v>
      </c>
      <c r="FS23">
        <v>31707.9</v>
      </c>
      <c r="FT23">
        <v>24869.5</v>
      </c>
      <c r="FU23">
        <v>29757.200000000001</v>
      </c>
      <c r="FV23">
        <v>24339.9</v>
      </c>
      <c r="FW23">
        <v>34244</v>
      </c>
      <c r="FX23">
        <v>31782.7</v>
      </c>
      <c r="FY23">
        <v>42360.7</v>
      </c>
      <c r="FZ23">
        <v>39706.800000000003</v>
      </c>
      <c r="GA23">
        <v>2.2054299999999998</v>
      </c>
      <c r="GB23">
        <v>1.9465699999999999</v>
      </c>
      <c r="GC23">
        <v>0.120573</v>
      </c>
      <c r="GD23">
        <v>0</v>
      </c>
      <c r="GE23">
        <v>23.8306</v>
      </c>
      <c r="GF23">
        <v>999.9</v>
      </c>
      <c r="GG23">
        <v>58.4</v>
      </c>
      <c r="GH23">
        <v>29.2</v>
      </c>
      <c r="GI23">
        <v>23.462599999999998</v>
      </c>
      <c r="GJ23">
        <v>37.011899999999997</v>
      </c>
      <c r="GK23">
        <v>39.923900000000003</v>
      </c>
      <c r="GL23">
        <v>1</v>
      </c>
      <c r="GM23">
        <v>-0.2019</v>
      </c>
      <c r="GN23">
        <v>-0.62985800000000003</v>
      </c>
      <c r="GO23">
        <v>20.265499999999999</v>
      </c>
      <c r="GP23">
        <v>5.2244799999999998</v>
      </c>
      <c r="GQ23">
        <v>11.908099999999999</v>
      </c>
      <c r="GR23">
        <v>4.96455</v>
      </c>
      <c r="GS23">
        <v>3.29135</v>
      </c>
      <c r="GT23">
        <v>9999</v>
      </c>
      <c r="GU23">
        <v>9999</v>
      </c>
      <c r="GV23">
        <v>9999</v>
      </c>
      <c r="GW23">
        <v>999.6</v>
      </c>
      <c r="GX23">
        <v>1.87683</v>
      </c>
      <c r="GY23">
        <v>1.8751100000000001</v>
      </c>
      <c r="GZ23">
        <v>1.87374</v>
      </c>
      <c r="HA23">
        <v>1.87286</v>
      </c>
      <c r="HB23">
        <v>1.87446</v>
      </c>
      <c r="HC23">
        <v>1.8693500000000001</v>
      </c>
      <c r="HD23">
        <v>1.8736299999999999</v>
      </c>
      <c r="HE23">
        <v>1.8787199999999999</v>
      </c>
      <c r="HF23">
        <v>0</v>
      </c>
      <c r="HG23">
        <v>0</v>
      </c>
      <c r="HH23">
        <v>0</v>
      </c>
      <c r="HI23">
        <v>0</v>
      </c>
      <c r="HJ23" t="s">
        <v>371</v>
      </c>
      <c r="HK23" t="s">
        <v>372</v>
      </c>
      <c r="HL23" t="s">
        <v>373</v>
      </c>
      <c r="HM23" t="s">
        <v>780</v>
      </c>
      <c r="HN23" t="s">
        <v>780</v>
      </c>
      <c r="HO23" t="s">
        <v>373</v>
      </c>
      <c r="HP23">
        <v>0</v>
      </c>
      <c r="HQ23">
        <v>100</v>
      </c>
      <c r="HR23">
        <v>100</v>
      </c>
      <c r="HS23">
        <v>7.0620000000000003</v>
      </c>
      <c r="HT23">
        <v>1.8006</v>
      </c>
      <c r="HU23">
        <v>6.3987061317932206</v>
      </c>
      <c r="HV23">
        <v>1.0206238100444329E-2</v>
      </c>
      <c r="HW23">
        <v>-5.3534552000986537E-6</v>
      </c>
      <c r="HX23">
        <v>1.2259479288304689E-9</v>
      </c>
      <c r="HY23">
        <v>0.68597615408841806</v>
      </c>
      <c r="HZ23">
        <v>6.7986658236529288E-2</v>
      </c>
      <c r="IA23">
        <v>-1.48167319548361E-3</v>
      </c>
      <c r="IB23">
        <v>3.6941082955141072E-5</v>
      </c>
      <c r="IC23">
        <v>-1</v>
      </c>
      <c r="ID23">
        <v>1969</v>
      </c>
      <c r="IE23">
        <v>0</v>
      </c>
      <c r="IF23">
        <v>20</v>
      </c>
      <c r="IG23">
        <v>1.3</v>
      </c>
      <c r="IH23">
        <v>1186</v>
      </c>
      <c r="II23">
        <v>3.1738299999999997E-2</v>
      </c>
      <c r="IJ23">
        <v>4.99756</v>
      </c>
      <c r="IK23">
        <v>1.42578</v>
      </c>
      <c r="IL23">
        <v>2.2814899999999998</v>
      </c>
      <c r="IM23">
        <v>1.5478499999999999</v>
      </c>
      <c r="IN23">
        <v>2.36572</v>
      </c>
      <c r="IO23">
        <v>32.068399999999997</v>
      </c>
      <c r="IP23">
        <v>15.664300000000001</v>
      </c>
      <c r="IQ23">
        <v>18</v>
      </c>
      <c r="IR23">
        <v>627.28200000000004</v>
      </c>
      <c r="IS23">
        <v>445.649</v>
      </c>
      <c r="IT23">
        <v>25.001100000000001</v>
      </c>
      <c r="IU23">
        <v>24.724499999999999</v>
      </c>
      <c r="IV23">
        <v>30.000699999999998</v>
      </c>
      <c r="IW23">
        <v>24.596</v>
      </c>
      <c r="IX23">
        <v>24.542400000000001</v>
      </c>
      <c r="IY23">
        <v>0</v>
      </c>
      <c r="IZ23">
        <v>22.816500000000001</v>
      </c>
      <c r="JA23">
        <v>97.415300000000002</v>
      </c>
      <c r="JB23">
        <v>25</v>
      </c>
      <c r="JC23">
        <v>0</v>
      </c>
      <c r="JD23">
        <v>19.255299999999998</v>
      </c>
      <c r="JE23">
        <v>98.755600000000001</v>
      </c>
      <c r="JF23">
        <v>101.026</v>
      </c>
    </row>
    <row r="24" spans="1:266" x14ac:dyDescent="0.2">
      <c r="A24">
        <v>8</v>
      </c>
      <c r="B24">
        <v>1657767296.0999999</v>
      </c>
      <c r="C24">
        <v>785.09999990463257</v>
      </c>
      <c r="D24" t="s">
        <v>1143</v>
      </c>
      <c r="E24" s="3">
        <v>0.4131481481481481</v>
      </c>
      <c r="F24" t="s">
        <v>366</v>
      </c>
      <c r="H24" t="s">
        <v>449</v>
      </c>
      <c r="I24" t="s">
        <v>395</v>
      </c>
      <c r="J24" t="s">
        <v>1130</v>
      </c>
      <c r="K24">
        <v>1657767296.0999999</v>
      </c>
      <c r="L24">
        <f t="shared" si="0"/>
        <v>3.5361610574599568E-3</v>
      </c>
      <c r="M24">
        <f t="shared" si="1"/>
        <v>3.5361610574599567</v>
      </c>
      <c r="N24">
        <f t="shared" si="2"/>
        <v>16.908210408916482</v>
      </c>
      <c r="O24">
        <f t="shared" si="3"/>
        <v>381.887</v>
      </c>
      <c r="P24">
        <f t="shared" si="4"/>
        <v>274.31725790181764</v>
      </c>
      <c r="Q24">
        <f t="shared" si="5"/>
        <v>27.806767956109002</v>
      </c>
      <c r="R24">
        <f t="shared" si="6"/>
        <v>38.710809796207997</v>
      </c>
      <c r="S24">
        <f t="shared" si="7"/>
        <v>0.28566855518006223</v>
      </c>
      <c r="T24">
        <f t="shared" si="8"/>
        <v>2.1483757489122248</v>
      </c>
      <c r="U24">
        <f t="shared" si="9"/>
        <v>0.26611948023911036</v>
      </c>
      <c r="V24">
        <f t="shared" si="10"/>
        <v>0.16796946825149728</v>
      </c>
      <c r="W24">
        <f t="shared" si="11"/>
        <v>241.73856599999999</v>
      </c>
      <c r="X24">
        <f t="shared" si="12"/>
        <v>26.967647384661696</v>
      </c>
      <c r="Y24">
        <f t="shared" si="13"/>
        <v>26.967647384661696</v>
      </c>
      <c r="Z24">
        <f t="shared" si="14"/>
        <v>3.572364393092708</v>
      </c>
      <c r="AA24">
        <f t="shared" si="15"/>
        <v>65.945400529266834</v>
      </c>
      <c r="AB24">
        <f t="shared" si="16"/>
        <v>2.2641881054159998</v>
      </c>
      <c r="AC24">
        <f t="shared" si="17"/>
        <v>3.4334283926460403</v>
      </c>
      <c r="AD24">
        <f t="shared" si="18"/>
        <v>1.3081762876767082</v>
      </c>
      <c r="AE24">
        <f t="shared" si="19"/>
        <v>-155.94470263398409</v>
      </c>
      <c r="AF24">
        <f t="shared" si="20"/>
        <v>-78.012435923032143</v>
      </c>
      <c r="AG24">
        <f t="shared" si="21"/>
        <v>-7.8077344827031361</v>
      </c>
      <c r="AH24">
        <f t="shared" si="22"/>
        <v>-2.6307039719370096E-2</v>
      </c>
      <c r="AI24">
        <v>0</v>
      </c>
      <c r="AJ24">
        <v>0</v>
      </c>
      <c r="AK24">
        <f t="shared" si="23"/>
        <v>1</v>
      </c>
      <c r="AL24">
        <f t="shared" si="24"/>
        <v>0</v>
      </c>
      <c r="AM24">
        <f t="shared" si="25"/>
        <v>31783.046271419629</v>
      </c>
      <c r="AN24" t="s">
        <v>367</v>
      </c>
      <c r="AO24" t="s">
        <v>367</v>
      </c>
      <c r="AP24">
        <v>0</v>
      </c>
      <c r="AQ24">
        <v>0</v>
      </c>
      <c r="AR24" t="e">
        <f t="shared" si="26"/>
        <v>#DIV/0!</v>
      </c>
      <c r="AS24">
        <v>0</v>
      </c>
      <c r="AT24" t="s">
        <v>367</v>
      </c>
      <c r="AU24" t="s">
        <v>367</v>
      </c>
      <c r="AV24">
        <v>0</v>
      </c>
      <c r="AW24">
        <v>0</v>
      </c>
      <c r="AX24" t="e">
        <f t="shared" si="27"/>
        <v>#DIV/0!</v>
      </c>
      <c r="AY24">
        <v>0.5</v>
      </c>
      <c r="AZ24">
        <f t="shared" si="28"/>
        <v>1261.1813999999999</v>
      </c>
      <c r="BA24">
        <f t="shared" si="29"/>
        <v>16.908210408916482</v>
      </c>
      <c r="BB24" t="e">
        <f t="shared" si="30"/>
        <v>#DIV/0!</v>
      </c>
      <c r="BC24">
        <f t="shared" si="31"/>
        <v>1.3406644285204716E-2</v>
      </c>
      <c r="BD24" t="e">
        <f t="shared" si="32"/>
        <v>#DIV/0!</v>
      </c>
      <c r="BE24" t="e">
        <f t="shared" si="33"/>
        <v>#DIV/0!</v>
      </c>
      <c r="BF24" t="s">
        <v>367</v>
      </c>
      <c r="BG24">
        <v>0</v>
      </c>
      <c r="BH24" t="e">
        <f t="shared" si="34"/>
        <v>#DIV/0!</v>
      </c>
      <c r="BI24" t="e">
        <f t="shared" si="35"/>
        <v>#DIV/0!</v>
      </c>
      <c r="BJ24" t="e">
        <f t="shared" si="36"/>
        <v>#DIV/0!</v>
      </c>
      <c r="BK24" t="e">
        <f t="shared" si="37"/>
        <v>#DIV/0!</v>
      </c>
      <c r="BL24" t="e">
        <f t="shared" si="38"/>
        <v>#DIV/0!</v>
      </c>
      <c r="BM24" t="e">
        <f t="shared" si="39"/>
        <v>#DIV/0!</v>
      </c>
      <c r="BN24" t="e">
        <f t="shared" si="40"/>
        <v>#DIV/0!</v>
      </c>
      <c r="BO24" t="e">
        <f t="shared" si="41"/>
        <v>#DIV/0!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f t="shared" si="42"/>
        <v>1499.96</v>
      </c>
      <c r="CI24">
        <f t="shared" si="43"/>
        <v>1261.1813999999999</v>
      </c>
      <c r="CJ24">
        <f t="shared" si="44"/>
        <v>0.84081002160057594</v>
      </c>
      <c r="CK24">
        <f t="shared" si="45"/>
        <v>0.1611633416891117</v>
      </c>
      <c r="CL24">
        <v>6</v>
      </c>
      <c r="CM24">
        <v>0.5</v>
      </c>
      <c r="CN24" t="s">
        <v>368</v>
      </c>
      <c r="CO24">
        <v>2</v>
      </c>
      <c r="CP24">
        <v>1657767296.0999999</v>
      </c>
      <c r="CQ24">
        <v>381.887</v>
      </c>
      <c r="CR24">
        <v>400.14100000000002</v>
      </c>
      <c r="CS24">
        <v>22.336500000000001</v>
      </c>
      <c r="CT24">
        <v>18.880199999999999</v>
      </c>
      <c r="CU24">
        <v>372.49</v>
      </c>
      <c r="CV24">
        <v>20.5581</v>
      </c>
      <c r="CW24">
        <v>600.15200000000004</v>
      </c>
      <c r="CX24">
        <v>101.267</v>
      </c>
      <c r="CY24">
        <v>0.100184</v>
      </c>
      <c r="CZ24">
        <v>26.2941</v>
      </c>
      <c r="DA24">
        <v>25.779900000000001</v>
      </c>
      <c r="DB24">
        <v>999.9</v>
      </c>
      <c r="DC24">
        <v>0</v>
      </c>
      <c r="DD24">
        <v>0</v>
      </c>
      <c r="DE24">
        <v>5996.25</v>
      </c>
      <c r="DF24">
        <v>0</v>
      </c>
      <c r="DG24">
        <v>169.06</v>
      </c>
      <c r="DH24">
        <v>-17.438800000000001</v>
      </c>
      <c r="DI24">
        <v>391.44600000000003</v>
      </c>
      <c r="DJ24">
        <v>407.84199999999998</v>
      </c>
      <c r="DK24">
        <v>3.4562599999999999</v>
      </c>
      <c r="DL24">
        <v>400.14100000000002</v>
      </c>
      <c r="DM24">
        <v>18.880199999999999</v>
      </c>
      <c r="DN24">
        <v>2.2619400000000001</v>
      </c>
      <c r="DO24">
        <v>1.91194</v>
      </c>
      <c r="DP24">
        <v>19.407900000000001</v>
      </c>
      <c r="DQ24">
        <v>16.7333</v>
      </c>
      <c r="DR24">
        <v>1499.96</v>
      </c>
      <c r="DS24">
        <v>0.97299599999999997</v>
      </c>
      <c r="DT24">
        <v>2.7004E-2</v>
      </c>
      <c r="DU24">
        <v>0</v>
      </c>
      <c r="DV24">
        <v>2.6852</v>
      </c>
      <c r="DW24">
        <v>0</v>
      </c>
      <c r="DX24">
        <v>17211.7</v>
      </c>
      <c r="DY24">
        <v>13303.2</v>
      </c>
      <c r="DZ24">
        <v>38.5</v>
      </c>
      <c r="EA24">
        <v>39.375</v>
      </c>
      <c r="EB24">
        <v>39</v>
      </c>
      <c r="EC24">
        <v>38.811999999999998</v>
      </c>
      <c r="ED24">
        <v>38.5</v>
      </c>
      <c r="EE24">
        <v>1459.46</v>
      </c>
      <c r="EF24">
        <v>40.5</v>
      </c>
      <c r="EG24">
        <v>0</v>
      </c>
      <c r="EH24">
        <v>1657767298.0999999</v>
      </c>
      <c r="EI24">
        <v>0</v>
      </c>
      <c r="EJ24">
        <v>2.3784920000000001</v>
      </c>
      <c r="EK24">
        <v>0.66086923731312119</v>
      </c>
      <c r="EL24">
        <v>-660.1769250196586</v>
      </c>
      <c r="EM24">
        <v>17386.504000000001</v>
      </c>
      <c r="EN24">
        <v>15</v>
      </c>
      <c r="EO24">
        <v>1657767317.5999999</v>
      </c>
      <c r="EP24" t="s">
        <v>1144</v>
      </c>
      <c r="EQ24">
        <v>1657767317.5999999</v>
      </c>
      <c r="ER24">
        <v>1657696036.5999999</v>
      </c>
      <c r="ES24">
        <v>7</v>
      </c>
      <c r="ET24">
        <v>-0.93899999999999995</v>
      </c>
      <c r="EU24">
        <v>3.0000000000000001E-3</v>
      </c>
      <c r="EV24">
        <v>9.3970000000000002</v>
      </c>
      <c r="EW24">
        <v>1.349</v>
      </c>
      <c r="EX24">
        <v>401</v>
      </c>
      <c r="EY24">
        <v>19</v>
      </c>
      <c r="EZ24">
        <v>0.12</v>
      </c>
      <c r="FA24">
        <v>0.02</v>
      </c>
      <c r="FB24">
        <v>-16.77832926829268</v>
      </c>
      <c r="FC24">
        <v>-5.6373156794425476</v>
      </c>
      <c r="FD24">
        <v>0.59184442346142885</v>
      </c>
      <c r="FE24">
        <v>0</v>
      </c>
      <c r="FF24">
        <v>3.470435853658536</v>
      </c>
      <c r="FG24">
        <v>-0.1052153310104513</v>
      </c>
      <c r="FH24">
        <v>1.19830713876294E-2</v>
      </c>
      <c r="FI24">
        <v>1</v>
      </c>
      <c r="FJ24">
        <v>1</v>
      </c>
      <c r="FK24">
        <v>2</v>
      </c>
      <c r="FL24" t="s">
        <v>370</v>
      </c>
      <c r="FM24">
        <v>3.1807400000000001</v>
      </c>
      <c r="FN24">
        <v>2.76939</v>
      </c>
      <c r="FO24">
        <v>9.6517000000000006E-2</v>
      </c>
      <c r="FP24">
        <v>0.10251</v>
      </c>
      <c r="FQ24">
        <v>0.109469</v>
      </c>
      <c r="FR24">
        <v>0.10324</v>
      </c>
      <c r="FS24">
        <v>28646.1</v>
      </c>
      <c r="FT24">
        <v>22347.599999999999</v>
      </c>
      <c r="FU24">
        <v>29752.7</v>
      </c>
      <c r="FV24">
        <v>24338.6</v>
      </c>
      <c r="FW24">
        <v>34304.6</v>
      </c>
      <c r="FX24">
        <v>31863.9</v>
      </c>
      <c r="FY24">
        <v>42353.8</v>
      </c>
      <c r="FZ24">
        <v>39705.800000000003</v>
      </c>
      <c r="GA24">
        <v>2.2043499999999998</v>
      </c>
      <c r="GB24">
        <v>1.94675</v>
      </c>
      <c r="GC24">
        <v>0.117406</v>
      </c>
      <c r="GD24">
        <v>0</v>
      </c>
      <c r="GE24">
        <v>23.853000000000002</v>
      </c>
      <c r="GF24">
        <v>999.9</v>
      </c>
      <c r="GG24">
        <v>58.8</v>
      </c>
      <c r="GH24">
        <v>29.3</v>
      </c>
      <c r="GI24">
        <v>23.762599999999999</v>
      </c>
      <c r="GJ24">
        <v>37.191899999999997</v>
      </c>
      <c r="GK24">
        <v>39.8277</v>
      </c>
      <c r="GL24">
        <v>1</v>
      </c>
      <c r="GM24">
        <v>-0.19500500000000001</v>
      </c>
      <c r="GN24">
        <v>-0.52869600000000005</v>
      </c>
      <c r="GO24">
        <v>20.2681</v>
      </c>
      <c r="GP24">
        <v>5.22837</v>
      </c>
      <c r="GQ24">
        <v>11.907999999999999</v>
      </c>
      <c r="GR24">
        <v>4.9655500000000004</v>
      </c>
      <c r="GS24">
        <v>3.2919999999999998</v>
      </c>
      <c r="GT24">
        <v>9999</v>
      </c>
      <c r="GU24">
        <v>9999</v>
      </c>
      <c r="GV24">
        <v>9999</v>
      </c>
      <c r="GW24">
        <v>999.6</v>
      </c>
      <c r="GX24">
        <v>1.8767799999999999</v>
      </c>
      <c r="GY24">
        <v>1.8750599999999999</v>
      </c>
      <c r="GZ24">
        <v>1.8736900000000001</v>
      </c>
      <c r="HA24">
        <v>1.87286</v>
      </c>
      <c r="HB24">
        <v>1.87439</v>
      </c>
      <c r="HC24">
        <v>1.8693500000000001</v>
      </c>
      <c r="HD24">
        <v>1.87358</v>
      </c>
      <c r="HE24">
        <v>1.87866</v>
      </c>
      <c r="HF24">
        <v>0</v>
      </c>
      <c r="HG24">
        <v>0</v>
      </c>
      <c r="HH24">
        <v>0</v>
      </c>
      <c r="HI24">
        <v>0</v>
      </c>
      <c r="HJ24" t="s">
        <v>371</v>
      </c>
      <c r="HK24" t="s">
        <v>372</v>
      </c>
      <c r="HL24" t="s">
        <v>373</v>
      </c>
      <c r="HM24" t="s">
        <v>780</v>
      </c>
      <c r="HN24" t="s">
        <v>780</v>
      </c>
      <c r="HO24" t="s">
        <v>373</v>
      </c>
      <c r="HP24">
        <v>0</v>
      </c>
      <c r="HQ24">
        <v>100</v>
      </c>
      <c r="HR24">
        <v>100</v>
      </c>
      <c r="HS24">
        <v>9.3970000000000002</v>
      </c>
      <c r="HT24">
        <v>1.7784</v>
      </c>
      <c r="HU24">
        <v>7.090110240198273</v>
      </c>
      <c r="HV24">
        <v>1.0206238100444329E-2</v>
      </c>
      <c r="HW24">
        <v>-5.3534552000986537E-6</v>
      </c>
      <c r="HX24">
        <v>1.2259479288304689E-9</v>
      </c>
      <c r="HY24">
        <v>0.68597615408841806</v>
      </c>
      <c r="HZ24">
        <v>6.7986658236529288E-2</v>
      </c>
      <c r="IA24">
        <v>-1.48167319548361E-3</v>
      </c>
      <c r="IB24">
        <v>3.6941082955141072E-5</v>
      </c>
      <c r="IC24">
        <v>-1</v>
      </c>
      <c r="ID24">
        <v>1969</v>
      </c>
      <c r="IE24">
        <v>0</v>
      </c>
      <c r="IF24">
        <v>20</v>
      </c>
      <c r="IG24">
        <v>1.3</v>
      </c>
      <c r="IH24">
        <v>1187.7</v>
      </c>
      <c r="II24">
        <v>1.0437000000000001</v>
      </c>
      <c r="IJ24">
        <v>2.4365199999999998</v>
      </c>
      <c r="IK24">
        <v>1.42578</v>
      </c>
      <c r="IL24">
        <v>2.2839399999999999</v>
      </c>
      <c r="IM24">
        <v>1.5478499999999999</v>
      </c>
      <c r="IN24">
        <v>2.34863</v>
      </c>
      <c r="IO24">
        <v>32.222499999999997</v>
      </c>
      <c r="IP24">
        <v>15.664300000000001</v>
      </c>
      <c r="IQ24">
        <v>18</v>
      </c>
      <c r="IR24">
        <v>627.74</v>
      </c>
      <c r="IS24">
        <v>446.58800000000002</v>
      </c>
      <c r="IT24">
        <v>24.9999</v>
      </c>
      <c r="IU24">
        <v>24.849</v>
      </c>
      <c r="IV24">
        <v>30</v>
      </c>
      <c r="IW24">
        <v>24.7072</v>
      </c>
      <c r="IX24">
        <v>24.644300000000001</v>
      </c>
      <c r="IY24">
        <v>20.918600000000001</v>
      </c>
      <c r="IZ24">
        <v>25.407800000000002</v>
      </c>
      <c r="JA24">
        <v>99.628900000000002</v>
      </c>
      <c r="JB24">
        <v>25</v>
      </c>
      <c r="JC24">
        <v>400</v>
      </c>
      <c r="JD24">
        <v>18.947099999999999</v>
      </c>
      <c r="JE24">
        <v>98.74</v>
      </c>
      <c r="JF24">
        <v>101.02200000000001</v>
      </c>
    </row>
    <row r="25" spans="1:266" x14ac:dyDescent="0.2">
      <c r="A25">
        <v>9</v>
      </c>
      <c r="B25">
        <v>1657767393.5999999</v>
      </c>
      <c r="C25">
        <v>882.59999990463257</v>
      </c>
      <c r="D25" t="s">
        <v>1145</v>
      </c>
      <c r="E25" s="3">
        <v>0.41427083333333337</v>
      </c>
      <c r="F25" t="s">
        <v>366</v>
      </c>
      <c r="H25" t="s">
        <v>449</v>
      </c>
      <c r="I25" t="s">
        <v>395</v>
      </c>
      <c r="J25" t="s">
        <v>1130</v>
      </c>
      <c r="K25">
        <v>1657767393.5999999</v>
      </c>
      <c r="L25">
        <f t="shared" si="0"/>
        <v>3.4968463854520887E-3</v>
      </c>
      <c r="M25">
        <f t="shared" si="1"/>
        <v>3.4968463854520886</v>
      </c>
      <c r="N25">
        <f t="shared" si="2"/>
        <v>16.972843558547517</v>
      </c>
      <c r="O25">
        <f t="shared" si="3"/>
        <v>381.79899999999998</v>
      </c>
      <c r="P25">
        <f t="shared" si="4"/>
        <v>274.39901000359413</v>
      </c>
      <c r="Q25">
        <f t="shared" si="5"/>
        <v>27.815295309984929</v>
      </c>
      <c r="R25">
        <f t="shared" si="6"/>
        <v>38.702223939939998</v>
      </c>
      <c r="S25">
        <f t="shared" si="7"/>
        <v>0.28702134121025358</v>
      </c>
      <c r="T25">
        <f t="shared" si="8"/>
        <v>2.1481076161943551</v>
      </c>
      <c r="U25">
        <f t="shared" si="9"/>
        <v>0.26729125128303977</v>
      </c>
      <c r="V25">
        <f t="shared" si="10"/>
        <v>0.16871654623864374</v>
      </c>
      <c r="W25">
        <f t="shared" si="11"/>
        <v>241.75554299999999</v>
      </c>
      <c r="X25">
        <f t="shared" si="12"/>
        <v>26.949889897253087</v>
      </c>
      <c r="Y25">
        <f t="shared" si="13"/>
        <v>26.949889897253087</v>
      </c>
      <c r="Z25">
        <f t="shared" si="14"/>
        <v>3.5686394237145054</v>
      </c>
      <c r="AA25">
        <f t="shared" si="15"/>
        <v>66.551868727574572</v>
      </c>
      <c r="AB25">
        <f t="shared" si="16"/>
        <v>2.280750939582</v>
      </c>
      <c r="AC25">
        <f t="shared" si="17"/>
        <v>3.4270276450359267</v>
      </c>
      <c r="AD25">
        <f t="shared" si="18"/>
        <v>1.2878884841325053</v>
      </c>
      <c r="AE25">
        <f t="shared" si="19"/>
        <v>-154.21092559843711</v>
      </c>
      <c r="AF25">
        <f t="shared" si="20"/>
        <v>-79.605783875882835</v>
      </c>
      <c r="AG25">
        <f t="shared" si="21"/>
        <v>-7.9662280463637769</v>
      </c>
      <c r="AH25">
        <f t="shared" si="22"/>
        <v>-2.7394520683728274E-2</v>
      </c>
      <c r="AI25">
        <v>0</v>
      </c>
      <c r="AJ25">
        <v>0</v>
      </c>
      <c r="AK25">
        <f t="shared" si="23"/>
        <v>1</v>
      </c>
      <c r="AL25">
        <f t="shared" si="24"/>
        <v>0</v>
      </c>
      <c r="AM25">
        <f t="shared" si="25"/>
        <v>31779.456743770003</v>
      </c>
      <c r="AN25" t="s">
        <v>367</v>
      </c>
      <c r="AO25" t="s">
        <v>367</v>
      </c>
      <c r="AP25">
        <v>0</v>
      </c>
      <c r="AQ25">
        <v>0</v>
      </c>
      <c r="AR25" t="e">
        <f t="shared" si="26"/>
        <v>#DIV/0!</v>
      </c>
      <c r="AS25">
        <v>0</v>
      </c>
      <c r="AT25" t="s">
        <v>367</v>
      </c>
      <c r="AU25" t="s">
        <v>367</v>
      </c>
      <c r="AV25">
        <v>0</v>
      </c>
      <c r="AW25">
        <v>0</v>
      </c>
      <c r="AX25" t="e">
        <f t="shared" si="27"/>
        <v>#DIV/0!</v>
      </c>
      <c r="AY25">
        <v>0.5</v>
      </c>
      <c r="AZ25">
        <f t="shared" si="28"/>
        <v>1261.2735</v>
      </c>
      <c r="BA25">
        <f t="shared" si="29"/>
        <v>16.972843558547517</v>
      </c>
      <c r="BB25" t="e">
        <f t="shared" si="30"/>
        <v>#DIV/0!</v>
      </c>
      <c r="BC25">
        <f t="shared" si="31"/>
        <v>1.3456909669907055E-2</v>
      </c>
      <c r="BD25" t="e">
        <f t="shared" si="32"/>
        <v>#DIV/0!</v>
      </c>
      <c r="BE25" t="e">
        <f t="shared" si="33"/>
        <v>#DIV/0!</v>
      </c>
      <c r="BF25" t="s">
        <v>367</v>
      </c>
      <c r="BG25">
        <v>0</v>
      </c>
      <c r="BH25" t="e">
        <f t="shared" si="34"/>
        <v>#DIV/0!</v>
      </c>
      <c r="BI25" t="e">
        <f t="shared" si="35"/>
        <v>#DIV/0!</v>
      </c>
      <c r="BJ25" t="e">
        <f t="shared" si="36"/>
        <v>#DIV/0!</v>
      </c>
      <c r="BK25" t="e">
        <f t="shared" si="37"/>
        <v>#DIV/0!</v>
      </c>
      <c r="BL25" t="e">
        <f t="shared" si="38"/>
        <v>#DIV/0!</v>
      </c>
      <c r="BM25" t="e">
        <f t="shared" si="39"/>
        <v>#DIV/0!</v>
      </c>
      <c r="BN25" t="e">
        <f t="shared" si="40"/>
        <v>#DIV/0!</v>
      </c>
      <c r="BO25" t="e">
        <f t="shared" si="41"/>
        <v>#DIV/0!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f t="shared" si="42"/>
        <v>1500.07</v>
      </c>
      <c r="CI25">
        <f t="shared" si="43"/>
        <v>1261.2735</v>
      </c>
      <c r="CJ25">
        <f t="shared" si="44"/>
        <v>0.84080976221109682</v>
      </c>
      <c r="CK25">
        <f t="shared" si="45"/>
        <v>0.16116284106741685</v>
      </c>
      <c r="CL25">
        <v>6</v>
      </c>
      <c r="CM25">
        <v>0.5</v>
      </c>
      <c r="CN25" t="s">
        <v>368</v>
      </c>
      <c r="CO25">
        <v>2</v>
      </c>
      <c r="CP25">
        <v>1657767393.5999999</v>
      </c>
      <c r="CQ25">
        <v>381.79899999999998</v>
      </c>
      <c r="CR25">
        <v>400.09800000000001</v>
      </c>
      <c r="CS25">
        <v>22.499700000000001</v>
      </c>
      <c r="CT25">
        <v>19.083200000000001</v>
      </c>
      <c r="CU25">
        <v>372.52600000000001</v>
      </c>
      <c r="CV25">
        <v>20.713000000000001</v>
      </c>
      <c r="CW25">
        <v>600.29300000000001</v>
      </c>
      <c r="CX25">
        <v>101.268</v>
      </c>
      <c r="CY25">
        <v>0.10006</v>
      </c>
      <c r="CZ25">
        <v>26.262499999999999</v>
      </c>
      <c r="DA25">
        <v>25.706600000000002</v>
      </c>
      <c r="DB25">
        <v>999.9</v>
      </c>
      <c r="DC25">
        <v>0</v>
      </c>
      <c r="DD25">
        <v>0</v>
      </c>
      <c r="DE25">
        <v>5995</v>
      </c>
      <c r="DF25">
        <v>0</v>
      </c>
      <c r="DG25">
        <v>161.95099999999999</v>
      </c>
      <c r="DH25">
        <v>-18.298999999999999</v>
      </c>
      <c r="DI25">
        <v>390.58699999999999</v>
      </c>
      <c r="DJ25">
        <v>407.88200000000001</v>
      </c>
      <c r="DK25">
        <v>3.4165399999999999</v>
      </c>
      <c r="DL25">
        <v>400.09800000000001</v>
      </c>
      <c r="DM25">
        <v>19.083200000000001</v>
      </c>
      <c r="DN25">
        <v>2.2785000000000002</v>
      </c>
      <c r="DO25">
        <v>1.93252</v>
      </c>
      <c r="DP25">
        <v>19.525200000000002</v>
      </c>
      <c r="DQ25">
        <v>16.902000000000001</v>
      </c>
      <c r="DR25">
        <v>1500.07</v>
      </c>
      <c r="DS25">
        <v>0.97300600000000004</v>
      </c>
      <c r="DT25">
        <v>2.6993799999999998E-2</v>
      </c>
      <c r="DU25">
        <v>0</v>
      </c>
      <c r="DV25">
        <v>2.2282000000000002</v>
      </c>
      <c r="DW25">
        <v>0</v>
      </c>
      <c r="DX25">
        <v>17601.3</v>
      </c>
      <c r="DY25">
        <v>13304.2</v>
      </c>
      <c r="DZ25">
        <v>39.75</v>
      </c>
      <c r="EA25">
        <v>40.5</v>
      </c>
      <c r="EB25">
        <v>40</v>
      </c>
      <c r="EC25">
        <v>40.186999999999998</v>
      </c>
      <c r="ED25">
        <v>39.625</v>
      </c>
      <c r="EE25">
        <v>1459.58</v>
      </c>
      <c r="EF25">
        <v>40.49</v>
      </c>
      <c r="EG25">
        <v>0</v>
      </c>
      <c r="EH25">
        <v>1657767395.9000001</v>
      </c>
      <c r="EI25">
        <v>0</v>
      </c>
      <c r="EJ25">
        <v>2.3701730769230771</v>
      </c>
      <c r="EK25">
        <v>-0.18793504761070709</v>
      </c>
      <c r="EL25">
        <v>19.750429666723861</v>
      </c>
      <c r="EM25">
        <v>17591.81923076923</v>
      </c>
      <c r="EN25">
        <v>15</v>
      </c>
      <c r="EO25">
        <v>1657767317.5999999</v>
      </c>
      <c r="EP25" t="s">
        <v>1144</v>
      </c>
      <c r="EQ25">
        <v>1657767317.5999999</v>
      </c>
      <c r="ER25">
        <v>1657696036.5999999</v>
      </c>
      <c r="ES25">
        <v>7</v>
      </c>
      <c r="ET25">
        <v>-0.93899999999999995</v>
      </c>
      <c r="EU25">
        <v>3.0000000000000001E-3</v>
      </c>
      <c r="EV25">
        <v>9.3970000000000002</v>
      </c>
      <c r="EW25">
        <v>1.349</v>
      </c>
      <c r="EX25">
        <v>401</v>
      </c>
      <c r="EY25">
        <v>19</v>
      </c>
      <c r="EZ25">
        <v>0.12</v>
      </c>
      <c r="FA25">
        <v>0.02</v>
      </c>
      <c r="FB25">
        <v>-18.175062499999999</v>
      </c>
      <c r="FC25">
        <v>-0.65192757973725446</v>
      </c>
      <c r="FD25">
        <v>7.0865893374386937E-2</v>
      </c>
      <c r="FE25">
        <v>0</v>
      </c>
      <c r="FF25">
        <v>3.4268879999999999</v>
      </c>
      <c r="FG25">
        <v>-0.1106062288930536</v>
      </c>
      <c r="FH25">
        <v>1.1460139876982269E-2</v>
      </c>
      <c r="FI25">
        <v>1</v>
      </c>
      <c r="FJ25">
        <v>1</v>
      </c>
      <c r="FK25">
        <v>2</v>
      </c>
      <c r="FL25" t="s">
        <v>370</v>
      </c>
      <c r="FM25">
        <v>3.18099</v>
      </c>
      <c r="FN25">
        <v>2.7692600000000001</v>
      </c>
      <c r="FO25">
        <v>9.6507599999999999E-2</v>
      </c>
      <c r="FP25">
        <v>0.10248400000000001</v>
      </c>
      <c r="FQ25">
        <v>0.11003400000000001</v>
      </c>
      <c r="FR25">
        <v>0.104001</v>
      </c>
      <c r="FS25">
        <v>28645.200000000001</v>
      </c>
      <c r="FT25">
        <v>22346.6</v>
      </c>
      <c r="FU25">
        <v>29751.7</v>
      </c>
      <c r="FV25">
        <v>24337.1</v>
      </c>
      <c r="FW25">
        <v>34280.6</v>
      </c>
      <c r="FX25">
        <v>31834.3</v>
      </c>
      <c r="FY25">
        <v>42351.5</v>
      </c>
      <c r="FZ25">
        <v>39703.300000000003</v>
      </c>
      <c r="GA25">
        <v>2.2031000000000001</v>
      </c>
      <c r="GB25">
        <v>1.9461999999999999</v>
      </c>
      <c r="GC25">
        <v>0.11404599999999999</v>
      </c>
      <c r="GD25">
        <v>0</v>
      </c>
      <c r="GE25">
        <v>23.834700000000002</v>
      </c>
      <c r="GF25">
        <v>999.9</v>
      </c>
      <c r="GG25">
        <v>58.9</v>
      </c>
      <c r="GH25">
        <v>29.3</v>
      </c>
      <c r="GI25">
        <v>23.8001</v>
      </c>
      <c r="GJ25">
        <v>36.741900000000001</v>
      </c>
      <c r="GK25">
        <v>39.034500000000001</v>
      </c>
      <c r="GL25">
        <v>1</v>
      </c>
      <c r="GM25">
        <v>-0.19165399999999999</v>
      </c>
      <c r="GN25">
        <v>-0.49593999999999999</v>
      </c>
      <c r="GO25">
        <v>20.2681</v>
      </c>
      <c r="GP25">
        <v>5.2276199999999999</v>
      </c>
      <c r="GQ25">
        <v>11.908099999999999</v>
      </c>
      <c r="GR25">
        <v>4.9652000000000003</v>
      </c>
      <c r="GS25">
        <v>3.2919999999999998</v>
      </c>
      <c r="GT25">
        <v>9999</v>
      </c>
      <c r="GU25">
        <v>9999</v>
      </c>
      <c r="GV25">
        <v>9999</v>
      </c>
      <c r="GW25">
        <v>999.6</v>
      </c>
      <c r="GX25">
        <v>1.87677</v>
      </c>
      <c r="GY25">
        <v>1.87514</v>
      </c>
      <c r="GZ25">
        <v>1.87375</v>
      </c>
      <c r="HA25">
        <v>1.87286</v>
      </c>
      <c r="HB25">
        <v>1.87446</v>
      </c>
      <c r="HC25">
        <v>1.8693500000000001</v>
      </c>
      <c r="HD25">
        <v>1.8736200000000001</v>
      </c>
      <c r="HE25">
        <v>1.87866</v>
      </c>
      <c r="HF25">
        <v>0</v>
      </c>
      <c r="HG25">
        <v>0</v>
      </c>
      <c r="HH25">
        <v>0</v>
      </c>
      <c r="HI25">
        <v>0</v>
      </c>
      <c r="HJ25" t="s">
        <v>371</v>
      </c>
      <c r="HK25" t="s">
        <v>372</v>
      </c>
      <c r="HL25" t="s">
        <v>373</v>
      </c>
      <c r="HM25" t="s">
        <v>780</v>
      </c>
      <c r="HN25" t="s">
        <v>780</v>
      </c>
      <c r="HO25" t="s">
        <v>373</v>
      </c>
      <c r="HP25">
        <v>0</v>
      </c>
      <c r="HQ25">
        <v>100</v>
      </c>
      <c r="HR25">
        <v>100</v>
      </c>
      <c r="HS25">
        <v>9.2729999999999997</v>
      </c>
      <c r="HT25">
        <v>1.7867</v>
      </c>
      <c r="HU25">
        <v>6.1511595227095457</v>
      </c>
      <c r="HV25">
        <v>1.0206238100444329E-2</v>
      </c>
      <c r="HW25">
        <v>-5.3534552000986537E-6</v>
      </c>
      <c r="HX25">
        <v>1.2259479288304689E-9</v>
      </c>
      <c r="HY25">
        <v>0.68597615408841806</v>
      </c>
      <c r="HZ25">
        <v>6.7986658236529288E-2</v>
      </c>
      <c r="IA25">
        <v>-1.48167319548361E-3</v>
      </c>
      <c r="IB25">
        <v>3.6941082955141072E-5</v>
      </c>
      <c r="IC25">
        <v>-1</v>
      </c>
      <c r="ID25">
        <v>1969</v>
      </c>
      <c r="IE25">
        <v>0</v>
      </c>
      <c r="IF25">
        <v>20</v>
      </c>
      <c r="IG25">
        <v>1.3</v>
      </c>
      <c r="IH25">
        <v>1189.3</v>
      </c>
      <c r="II25">
        <v>1.0400400000000001</v>
      </c>
      <c r="IJ25">
        <v>2.4157700000000002</v>
      </c>
      <c r="IK25">
        <v>1.42578</v>
      </c>
      <c r="IL25">
        <v>2.2839399999999999</v>
      </c>
      <c r="IM25">
        <v>1.5478499999999999</v>
      </c>
      <c r="IN25">
        <v>2.3864700000000001</v>
      </c>
      <c r="IO25">
        <v>32.332799999999999</v>
      </c>
      <c r="IP25">
        <v>15.6556</v>
      </c>
      <c r="IQ25">
        <v>18</v>
      </c>
      <c r="IR25">
        <v>627.67200000000003</v>
      </c>
      <c r="IS25">
        <v>446.93099999999998</v>
      </c>
      <c r="IT25">
        <v>24.999300000000002</v>
      </c>
      <c r="IU25">
        <v>24.909199999999998</v>
      </c>
      <c r="IV25">
        <v>30.000599999999999</v>
      </c>
      <c r="IW25">
        <v>24.782900000000001</v>
      </c>
      <c r="IX25">
        <v>24.725300000000001</v>
      </c>
      <c r="IY25">
        <v>20.8569</v>
      </c>
      <c r="IZ25">
        <v>24.770800000000001</v>
      </c>
      <c r="JA25">
        <v>99.629099999999994</v>
      </c>
      <c r="JB25">
        <v>25</v>
      </c>
      <c r="JC25">
        <v>400</v>
      </c>
      <c r="JD25">
        <v>19.079499999999999</v>
      </c>
      <c r="JE25">
        <v>98.735500000000002</v>
      </c>
      <c r="JF25">
        <v>101.01600000000001</v>
      </c>
    </row>
    <row r="26" spans="1:266" x14ac:dyDescent="0.2">
      <c r="A26">
        <v>10</v>
      </c>
      <c r="B26">
        <v>1657767469.0999999</v>
      </c>
      <c r="C26">
        <v>958.09999990463257</v>
      </c>
      <c r="D26" t="s">
        <v>1146</v>
      </c>
      <c r="E26" s="3">
        <v>0.41515046296296299</v>
      </c>
      <c r="F26" t="s">
        <v>366</v>
      </c>
      <c r="H26" t="s">
        <v>449</v>
      </c>
      <c r="I26" t="s">
        <v>395</v>
      </c>
      <c r="J26" t="s">
        <v>1130</v>
      </c>
      <c r="K26">
        <v>1657767469.0999999</v>
      </c>
      <c r="L26">
        <f t="shared" si="0"/>
        <v>3.6370045951781183E-3</v>
      </c>
      <c r="M26">
        <f t="shared" si="1"/>
        <v>3.6370045951781185</v>
      </c>
      <c r="N26">
        <f t="shared" si="2"/>
        <v>20.11397101233381</v>
      </c>
      <c r="O26">
        <f t="shared" si="3"/>
        <v>577.85199999999998</v>
      </c>
      <c r="P26">
        <f t="shared" si="4"/>
        <v>455.18387036357512</v>
      </c>
      <c r="Q26">
        <f t="shared" si="5"/>
        <v>46.140271530012733</v>
      </c>
      <c r="R26">
        <f t="shared" si="6"/>
        <v>58.574677004404002</v>
      </c>
      <c r="S26">
        <f t="shared" si="7"/>
        <v>0.30629414461777899</v>
      </c>
      <c r="T26">
        <f t="shared" si="8"/>
        <v>2.1390640846721261</v>
      </c>
      <c r="U26">
        <f t="shared" si="9"/>
        <v>0.28384894951129508</v>
      </c>
      <c r="V26">
        <f t="shared" si="10"/>
        <v>0.17928494696434552</v>
      </c>
      <c r="W26">
        <f t="shared" si="11"/>
        <v>241.73740799999999</v>
      </c>
      <c r="X26">
        <f t="shared" si="12"/>
        <v>26.392368717639684</v>
      </c>
      <c r="Y26">
        <f t="shared" si="13"/>
        <v>26.392368717639684</v>
      </c>
      <c r="Z26">
        <f t="shared" si="14"/>
        <v>3.4534000031466725</v>
      </c>
      <c r="AA26">
        <f t="shared" si="15"/>
        <v>65.889986083239151</v>
      </c>
      <c r="AB26">
        <f t="shared" si="16"/>
        <v>2.1907370345467001</v>
      </c>
      <c r="AC26">
        <f t="shared" si="17"/>
        <v>3.3248406393334657</v>
      </c>
      <c r="AD26">
        <f t="shared" si="18"/>
        <v>1.2626629685999724</v>
      </c>
      <c r="AE26">
        <f t="shared" si="19"/>
        <v>-160.39190264735501</v>
      </c>
      <c r="AF26">
        <f t="shared" si="20"/>
        <v>-73.974956991371172</v>
      </c>
      <c r="AG26">
        <f t="shared" si="21"/>
        <v>-7.3943210813641373</v>
      </c>
      <c r="AH26">
        <f t="shared" si="22"/>
        <v>-2.3772720090320831E-2</v>
      </c>
      <c r="AI26">
        <v>0</v>
      </c>
      <c r="AJ26">
        <v>0</v>
      </c>
      <c r="AK26">
        <f t="shared" si="23"/>
        <v>1</v>
      </c>
      <c r="AL26">
        <f t="shared" si="24"/>
        <v>0</v>
      </c>
      <c r="AM26">
        <f t="shared" si="25"/>
        <v>31600.403755537009</v>
      </c>
      <c r="AN26" t="s">
        <v>367</v>
      </c>
      <c r="AO26" t="s">
        <v>367</v>
      </c>
      <c r="AP26">
        <v>0</v>
      </c>
      <c r="AQ26">
        <v>0</v>
      </c>
      <c r="AR26" t="e">
        <f t="shared" si="26"/>
        <v>#DIV/0!</v>
      </c>
      <c r="AS26">
        <v>0</v>
      </c>
      <c r="AT26" t="s">
        <v>367</v>
      </c>
      <c r="AU26" t="s">
        <v>367</v>
      </c>
      <c r="AV26">
        <v>0</v>
      </c>
      <c r="AW26">
        <v>0</v>
      </c>
      <c r="AX26" t="e">
        <f t="shared" si="27"/>
        <v>#DIV/0!</v>
      </c>
      <c r="AY26">
        <v>0.5</v>
      </c>
      <c r="AZ26">
        <f t="shared" si="28"/>
        <v>1261.1807999999999</v>
      </c>
      <c r="BA26">
        <f t="shared" si="29"/>
        <v>20.11397101233381</v>
      </c>
      <c r="BB26" t="e">
        <f t="shared" si="30"/>
        <v>#DIV/0!</v>
      </c>
      <c r="BC26">
        <f t="shared" si="31"/>
        <v>1.5948523012984189E-2</v>
      </c>
      <c r="BD26" t="e">
        <f t="shared" si="32"/>
        <v>#DIV/0!</v>
      </c>
      <c r="BE26" t="e">
        <f t="shared" si="33"/>
        <v>#DIV/0!</v>
      </c>
      <c r="BF26" t="s">
        <v>367</v>
      </c>
      <c r="BG26">
        <v>0</v>
      </c>
      <c r="BH26" t="e">
        <f t="shared" si="34"/>
        <v>#DIV/0!</v>
      </c>
      <c r="BI26" t="e">
        <f t="shared" si="35"/>
        <v>#DIV/0!</v>
      </c>
      <c r="BJ26" t="e">
        <f t="shared" si="36"/>
        <v>#DIV/0!</v>
      </c>
      <c r="BK26" t="e">
        <f t="shared" si="37"/>
        <v>#DIV/0!</v>
      </c>
      <c r="BL26" t="e">
        <f t="shared" si="38"/>
        <v>#DIV/0!</v>
      </c>
      <c r="BM26" t="e">
        <f t="shared" si="39"/>
        <v>#DIV/0!</v>
      </c>
      <c r="BN26" t="e">
        <f t="shared" si="40"/>
        <v>#DIV/0!</v>
      </c>
      <c r="BO26" t="e">
        <f t="shared" si="41"/>
        <v>#DIV/0!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f t="shared" si="42"/>
        <v>1499.96</v>
      </c>
      <c r="CI26">
        <f t="shared" si="43"/>
        <v>1261.1807999999999</v>
      </c>
      <c r="CJ26">
        <f t="shared" si="44"/>
        <v>0.84080962158990902</v>
      </c>
      <c r="CK26">
        <f t="shared" si="45"/>
        <v>0.16116256966852449</v>
      </c>
      <c r="CL26">
        <v>6</v>
      </c>
      <c r="CM26">
        <v>0.5</v>
      </c>
      <c r="CN26" t="s">
        <v>368</v>
      </c>
      <c r="CO26">
        <v>2</v>
      </c>
      <c r="CP26">
        <v>1657767469.0999999</v>
      </c>
      <c r="CQ26">
        <v>577.85199999999998</v>
      </c>
      <c r="CR26">
        <v>600.05700000000002</v>
      </c>
      <c r="CS26">
        <v>21.612100000000002</v>
      </c>
      <c r="CT26">
        <v>18.055399999999999</v>
      </c>
      <c r="CU26">
        <v>566.86500000000001</v>
      </c>
      <c r="CV26">
        <v>19.8703</v>
      </c>
      <c r="CW26">
        <v>600.28700000000003</v>
      </c>
      <c r="CX26">
        <v>101.26600000000001</v>
      </c>
      <c r="CY26">
        <v>0.100227</v>
      </c>
      <c r="CZ26">
        <v>25.750900000000001</v>
      </c>
      <c r="DA26">
        <v>25.089600000000001</v>
      </c>
      <c r="DB26">
        <v>999.9</v>
      </c>
      <c r="DC26">
        <v>0</v>
      </c>
      <c r="DD26">
        <v>0</v>
      </c>
      <c r="DE26">
        <v>5955</v>
      </c>
      <c r="DF26">
        <v>0</v>
      </c>
      <c r="DG26">
        <v>153.85300000000001</v>
      </c>
      <c r="DH26">
        <v>-22.7516</v>
      </c>
      <c r="DI26">
        <v>590.05700000000002</v>
      </c>
      <c r="DJ26">
        <v>611.09</v>
      </c>
      <c r="DK26">
        <v>3.5566499999999999</v>
      </c>
      <c r="DL26">
        <v>600.05700000000002</v>
      </c>
      <c r="DM26">
        <v>18.055399999999999</v>
      </c>
      <c r="DN26">
        <v>2.18858</v>
      </c>
      <c r="DO26">
        <v>1.8284100000000001</v>
      </c>
      <c r="DP26">
        <v>18.878900000000002</v>
      </c>
      <c r="DQ26">
        <v>16.0318</v>
      </c>
      <c r="DR26">
        <v>1499.96</v>
      </c>
      <c r="DS26">
        <v>0.97301099999999996</v>
      </c>
      <c r="DT26">
        <v>2.69888E-2</v>
      </c>
      <c r="DU26">
        <v>0</v>
      </c>
      <c r="DV26">
        <v>2.3090999999999999</v>
      </c>
      <c r="DW26">
        <v>0</v>
      </c>
      <c r="DX26">
        <v>17917.400000000001</v>
      </c>
      <c r="DY26">
        <v>13303.2</v>
      </c>
      <c r="DZ26">
        <v>40.125</v>
      </c>
      <c r="EA26">
        <v>40.936999999999998</v>
      </c>
      <c r="EB26">
        <v>40.125</v>
      </c>
      <c r="EC26">
        <v>39.75</v>
      </c>
      <c r="ED26">
        <v>39.811999999999998</v>
      </c>
      <c r="EE26">
        <v>1459.48</v>
      </c>
      <c r="EF26">
        <v>40.479999999999997</v>
      </c>
      <c r="EG26">
        <v>0</v>
      </c>
      <c r="EH26">
        <v>1657767470.9000001</v>
      </c>
      <c r="EI26">
        <v>0</v>
      </c>
      <c r="EJ26">
        <v>2.3541560000000001</v>
      </c>
      <c r="EK26">
        <v>-1.4208307586705671</v>
      </c>
      <c r="EL26">
        <v>-1232.899999748387</v>
      </c>
      <c r="EM26">
        <v>18167.792000000001</v>
      </c>
      <c r="EN26">
        <v>15</v>
      </c>
      <c r="EO26">
        <v>1657767497.5999999</v>
      </c>
      <c r="EP26" t="s">
        <v>1147</v>
      </c>
      <c r="EQ26">
        <v>1657767497.5999999</v>
      </c>
      <c r="ER26">
        <v>1657696036.5999999</v>
      </c>
      <c r="ES26">
        <v>8</v>
      </c>
      <c r="ET26">
        <v>0.43</v>
      </c>
      <c r="EU26">
        <v>3.0000000000000001E-3</v>
      </c>
      <c r="EV26">
        <v>10.987</v>
      </c>
      <c r="EW26">
        <v>1.349</v>
      </c>
      <c r="EX26">
        <v>600</v>
      </c>
      <c r="EY26">
        <v>19</v>
      </c>
      <c r="EZ26">
        <v>0.09</v>
      </c>
      <c r="FA26">
        <v>0.02</v>
      </c>
      <c r="FB26">
        <v>-23.3591487804878</v>
      </c>
      <c r="FC26">
        <v>3.3674759581881561</v>
      </c>
      <c r="FD26">
        <v>0.33656049006697542</v>
      </c>
      <c r="FE26">
        <v>0</v>
      </c>
      <c r="FF26">
        <v>3.5235826829268291</v>
      </c>
      <c r="FG26">
        <v>0.12994327526132571</v>
      </c>
      <c r="FH26">
        <v>3.3781933692750829E-2</v>
      </c>
      <c r="FI26">
        <v>1</v>
      </c>
      <c r="FJ26">
        <v>1</v>
      </c>
      <c r="FK26">
        <v>2</v>
      </c>
      <c r="FL26" t="s">
        <v>370</v>
      </c>
      <c r="FM26">
        <v>3.1809099999999999</v>
      </c>
      <c r="FN26">
        <v>2.7692199999999998</v>
      </c>
      <c r="FO26">
        <v>0.131797</v>
      </c>
      <c r="FP26">
        <v>0.13783100000000001</v>
      </c>
      <c r="FQ26">
        <v>0.106826</v>
      </c>
      <c r="FR26">
        <v>0.10000199999999999</v>
      </c>
      <c r="FS26">
        <v>27522.3</v>
      </c>
      <c r="FT26">
        <v>21465</v>
      </c>
      <c r="FU26">
        <v>29746.799999999999</v>
      </c>
      <c r="FV26">
        <v>24334.9</v>
      </c>
      <c r="FW26">
        <v>34401.9</v>
      </c>
      <c r="FX26">
        <v>31977.599999999999</v>
      </c>
      <c r="FY26">
        <v>42342.6</v>
      </c>
      <c r="FZ26">
        <v>39699.699999999997</v>
      </c>
      <c r="GA26">
        <v>2.2025700000000001</v>
      </c>
      <c r="GB26">
        <v>1.9417</v>
      </c>
      <c r="GC26">
        <v>0.109352</v>
      </c>
      <c r="GD26">
        <v>0</v>
      </c>
      <c r="GE26">
        <v>23.293099999999999</v>
      </c>
      <c r="GF26">
        <v>999.9</v>
      </c>
      <c r="GG26">
        <v>58.4</v>
      </c>
      <c r="GH26">
        <v>29.3</v>
      </c>
      <c r="GI26">
        <v>23.599599999999999</v>
      </c>
      <c r="GJ26">
        <v>37.311900000000001</v>
      </c>
      <c r="GK26">
        <v>38.822099999999999</v>
      </c>
      <c r="GL26">
        <v>1</v>
      </c>
      <c r="GM26">
        <v>-0.18512400000000001</v>
      </c>
      <c r="GN26">
        <v>-0.62492700000000001</v>
      </c>
      <c r="GO26">
        <v>20.267399999999999</v>
      </c>
      <c r="GP26">
        <v>5.2241799999999996</v>
      </c>
      <c r="GQ26">
        <v>11.908099999999999</v>
      </c>
      <c r="GR26">
        <v>4.9645000000000001</v>
      </c>
      <c r="GS26">
        <v>3.2912499999999998</v>
      </c>
      <c r="GT26">
        <v>9999</v>
      </c>
      <c r="GU26">
        <v>9999</v>
      </c>
      <c r="GV26">
        <v>9999</v>
      </c>
      <c r="GW26">
        <v>999.7</v>
      </c>
      <c r="GX26">
        <v>1.87683</v>
      </c>
      <c r="GY26">
        <v>1.8751199999999999</v>
      </c>
      <c r="GZ26">
        <v>1.8737200000000001</v>
      </c>
      <c r="HA26">
        <v>1.87286</v>
      </c>
      <c r="HB26">
        <v>1.8745099999999999</v>
      </c>
      <c r="HC26">
        <v>1.8693500000000001</v>
      </c>
      <c r="HD26">
        <v>1.8736299999999999</v>
      </c>
      <c r="HE26">
        <v>1.87869</v>
      </c>
      <c r="HF26">
        <v>0</v>
      </c>
      <c r="HG26">
        <v>0</v>
      </c>
      <c r="HH26">
        <v>0</v>
      </c>
      <c r="HI26">
        <v>0</v>
      </c>
      <c r="HJ26" t="s">
        <v>371</v>
      </c>
      <c r="HK26" t="s">
        <v>372</v>
      </c>
      <c r="HL26" t="s">
        <v>373</v>
      </c>
      <c r="HM26" t="s">
        <v>780</v>
      </c>
      <c r="HN26" t="s">
        <v>780</v>
      </c>
      <c r="HO26" t="s">
        <v>373</v>
      </c>
      <c r="HP26">
        <v>0</v>
      </c>
      <c r="HQ26">
        <v>100</v>
      </c>
      <c r="HR26">
        <v>100</v>
      </c>
      <c r="HS26">
        <v>10.987</v>
      </c>
      <c r="HT26">
        <v>1.7418</v>
      </c>
      <c r="HU26">
        <v>6.1511595227095457</v>
      </c>
      <c r="HV26">
        <v>1.0206238100444329E-2</v>
      </c>
      <c r="HW26">
        <v>-5.3534552000986537E-6</v>
      </c>
      <c r="HX26">
        <v>1.2259479288304689E-9</v>
      </c>
      <c r="HY26">
        <v>0.68597615408841806</v>
      </c>
      <c r="HZ26">
        <v>6.7986658236529288E-2</v>
      </c>
      <c r="IA26">
        <v>-1.48167319548361E-3</v>
      </c>
      <c r="IB26">
        <v>3.6941082955141072E-5</v>
      </c>
      <c r="IC26">
        <v>-1</v>
      </c>
      <c r="ID26">
        <v>1969</v>
      </c>
      <c r="IE26">
        <v>0</v>
      </c>
      <c r="IF26">
        <v>20</v>
      </c>
      <c r="IG26">
        <v>2.5</v>
      </c>
      <c r="IH26">
        <v>1190.5</v>
      </c>
      <c r="II26">
        <v>1.4477500000000001</v>
      </c>
      <c r="IJ26">
        <v>2.4487299999999999</v>
      </c>
      <c r="IK26">
        <v>1.42578</v>
      </c>
      <c r="IL26">
        <v>2.2827099999999998</v>
      </c>
      <c r="IM26">
        <v>1.5478499999999999</v>
      </c>
      <c r="IN26">
        <v>2.2619600000000002</v>
      </c>
      <c r="IO26">
        <v>32.377000000000002</v>
      </c>
      <c r="IP26">
        <v>15.629300000000001</v>
      </c>
      <c r="IQ26">
        <v>18</v>
      </c>
      <c r="IR26">
        <v>627.95399999999995</v>
      </c>
      <c r="IS26">
        <v>444.786</v>
      </c>
      <c r="IT26">
        <v>24.998200000000001</v>
      </c>
      <c r="IU26">
        <v>24.963999999999999</v>
      </c>
      <c r="IV26">
        <v>30.000399999999999</v>
      </c>
      <c r="IW26">
        <v>24.842600000000001</v>
      </c>
      <c r="IX26">
        <v>24.783200000000001</v>
      </c>
      <c r="IY26">
        <v>28.982900000000001</v>
      </c>
      <c r="IZ26">
        <v>27.964099999999998</v>
      </c>
      <c r="JA26">
        <v>98.858699999999999</v>
      </c>
      <c r="JB26">
        <v>25</v>
      </c>
      <c r="JC26">
        <v>600</v>
      </c>
      <c r="JD26">
        <v>17.9375</v>
      </c>
      <c r="JE26">
        <v>98.7166</v>
      </c>
      <c r="JF26">
        <v>101.00700000000001</v>
      </c>
    </row>
    <row r="27" spans="1:266" x14ac:dyDescent="0.2">
      <c r="A27">
        <v>11</v>
      </c>
      <c r="B27">
        <v>1657767573.5999999</v>
      </c>
      <c r="C27">
        <v>1062.599999904633</v>
      </c>
      <c r="D27" t="s">
        <v>1148</v>
      </c>
      <c r="E27" s="3">
        <v>0.41635416666666664</v>
      </c>
      <c r="F27" t="s">
        <v>366</v>
      </c>
      <c r="H27" t="s">
        <v>449</v>
      </c>
      <c r="I27" t="s">
        <v>395</v>
      </c>
      <c r="J27" t="s">
        <v>1130</v>
      </c>
      <c r="K27">
        <v>1657767573.5999999</v>
      </c>
      <c r="L27">
        <f t="shared" si="0"/>
        <v>3.6438189857217126E-3</v>
      </c>
      <c r="M27">
        <f t="shared" si="1"/>
        <v>3.6438189857217127</v>
      </c>
      <c r="N27">
        <f t="shared" si="2"/>
        <v>20.687759962344376</v>
      </c>
      <c r="O27">
        <f t="shared" si="3"/>
        <v>776.42500000000007</v>
      </c>
      <c r="P27">
        <f t="shared" si="4"/>
        <v>642.73798100230044</v>
      </c>
      <c r="Q27">
        <f t="shared" si="5"/>
        <v>65.156843728855065</v>
      </c>
      <c r="R27">
        <f t="shared" si="6"/>
        <v>78.709215710710012</v>
      </c>
      <c r="S27">
        <f t="shared" si="7"/>
        <v>0.29670075321740341</v>
      </c>
      <c r="T27">
        <f t="shared" si="8"/>
        <v>2.1540945811779149</v>
      </c>
      <c r="U27">
        <f t="shared" si="9"/>
        <v>0.27572376791426256</v>
      </c>
      <c r="V27">
        <f t="shared" si="10"/>
        <v>0.17408830448788468</v>
      </c>
      <c r="W27">
        <f t="shared" si="11"/>
        <v>241.75554299999999</v>
      </c>
      <c r="X27">
        <f t="shared" si="12"/>
        <v>26.067366119244028</v>
      </c>
      <c r="Y27">
        <f t="shared" si="13"/>
        <v>26.067366119244028</v>
      </c>
      <c r="Z27">
        <f t="shared" si="14"/>
        <v>3.3877325991057172</v>
      </c>
      <c r="AA27">
        <f t="shared" si="15"/>
        <v>63.88311934614368</v>
      </c>
      <c r="AB27">
        <f t="shared" si="16"/>
        <v>2.08418617314328</v>
      </c>
      <c r="AC27">
        <f t="shared" si="17"/>
        <v>3.262499067790265</v>
      </c>
      <c r="AD27">
        <f t="shared" si="18"/>
        <v>1.3035464259624372</v>
      </c>
      <c r="AE27">
        <f t="shared" si="19"/>
        <v>-160.69241727032752</v>
      </c>
      <c r="AF27">
        <f t="shared" si="20"/>
        <v>-73.786050377612199</v>
      </c>
      <c r="AG27">
        <f t="shared" si="21"/>
        <v>-7.3003478551957013</v>
      </c>
      <c r="AH27">
        <f t="shared" si="22"/>
        <v>-2.3272503135430611E-2</v>
      </c>
      <c r="AI27">
        <v>0</v>
      </c>
      <c r="AJ27">
        <v>0</v>
      </c>
      <c r="AK27">
        <f t="shared" si="23"/>
        <v>1</v>
      </c>
      <c r="AL27">
        <f t="shared" si="24"/>
        <v>0</v>
      </c>
      <c r="AM27">
        <f t="shared" si="25"/>
        <v>32022.606387808952</v>
      </c>
      <c r="AN27" t="s">
        <v>367</v>
      </c>
      <c r="AO27" t="s">
        <v>367</v>
      </c>
      <c r="AP27">
        <v>0</v>
      </c>
      <c r="AQ27">
        <v>0</v>
      </c>
      <c r="AR27" t="e">
        <f t="shared" si="26"/>
        <v>#DIV/0!</v>
      </c>
      <c r="AS27">
        <v>0</v>
      </c>
      <c r="AT27" t="s">
        <v>367</v>
      </c>
      <c r="AU27" t="s">
        <v>367</v>
      </c>
      <c r="AV27">
        <v>0</v>
      </c>
      <c r="AW27">
        <v>0</v>
      </c>
      <c r="AX27" t="e">
        <f t="shared" si="27"/>
        <v>#DIV/0!</v>
      </c>
      <c r="AY27">
        <v>0.5</v>
      </c>
      <c r="AZ27">
        <f t="shared" si="28"/>
        <v>1261.2735</v>
      </c>
      <c r="BA27">
        <f t="shared" si="29"/>
        <v>20.687759962344376</v>
      </c>
      <c r="BB27" t="e">
        <f t="shared" si="30"/>
        <v>#DIV/0!</v>
      </c>
      <c r="BC27">
        <f t="shared" si="31"/>
        <v>1.6402279095171963E-2</v>
      </c>
      <c r="BD27" t="e">
        <f t="shared" si="32"/>
        <v>#DIV/0!</v>
      </c>
      <c r="BE27" t="e">
        <f t="shared" si="33"/>
        <v>#DIV/0!</v>
      </c>
      <c r="BF27" t="s">
        <v>367</v>
      </c>
      <c r="BG27">
        <v>0</v>
      </c>
      <c r="BH27" t="e">
        <f t="shared" si="34"/>
        <v>#DIV/0!</v>
      </c>
      <c r="BI27" t="e">
        <f t="shared" si="35"/>
        <v>#DIV/0!</v>
      </c>
      <c r="BJ27" t="e">
        <f t="shared" si="36"/>
        <v>#DIV/0!</v>
      </c>
      <c r="BK27" t="e">
        <f t="shared" si="37"/>
        <v>#DIV/0!</v>
      </c>
      <c r="BL27" t="e">
        <f t="shared" si="38"/>
        <v>#DIV/0!</v>
      </c>
      <c r="BM27" t="e">
        <f t="shared" si="39"/>
        <v>#DIV/0!</v>
      </c>
      <c r="BN27" t="e">
        <f t="shared" si="40"/>
        <v>#DIV/0!</v>
      </c>
      <c r="BO27" t="e">
        <f t="shared" si="41"/>
        <v>#DIV/0!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f t="shared" si="42"/>
        <v>1500.07</v>
      </c>
      <c r="CI27">
        <f t="shared" si="43"/>
        <v>1261.2735</v>
      </c>
      <c r="CJ27">
        <f t="shared" si="44"/>
        <v>0.84080976221109682</v>
      </c>
      <c r="CK27">
        <f t="shared" si="45"/>
        <v>0.16116284106741685</v>
      </c>
      <c r="CL27">
        <v>6</v>
      </c>
      <c r="CM27">
        <v>0.5</v>
      </c>
      <c r="CN27" t="s">
        <v>368</v>
      </c>
      <c r="CO27">
        <v>2</v>
      </c>
      <c r="CP27">
        <v>1657767573.5999999</v>
      </c>
      <c r="CQ27">
        <v>776.42500000000007</v>
      </c>
      <c r="CR27">
        <v>799.93200000000002</v>
      </c>
      <c r="CS27">
        <v>20.5594</v>
      </c>
      <c r="CT27">
        <v>16.992000000000001</v>
      </c>
      <c r="CU27">
        <v>764.20600000000002</v>
      </c>
      <c r="CV27">
        <v>18.869900000000001</v>
      </c>
      <c r="CW27">
        <v>600.25300000000004</v>
      </c>
      <c r="CX27">
        <v>101.274</v>
      </c>
      <c r="CY27">
        <v>9.9881200000000003E-2</v>
      </c>
      <c r="CZ27">
        <v>25.431999999999999</v>
      </c>
      <c r="DA27">
        <v>24.638000000000002</v>
      </c>
      <c r="DB27">
        <v>999.9</v>
      </c>
      <c r="DC27">
        <v>0</v>
      </c>
      <c r="DD27">
        <v>0</v>
      </c>
      <c r="DE27">
        <v>6021.25</v>
      </c>
      <c r="DF27">
        <v>0</v>
      </c>
      <c r="DG27">
        <v>178.27500000000001</v>
      </c>
      <c r="DH27">
        <v>-23.924099999999999</v>
      </c>
      <c r="DI27">
        <v>792.29700000000003</v>
      </c>
      <c r="DJ27">
        <v>813.75900000000001</v>
      </c>
      <c r="DK27">
        <v>3.5674199999999998</v>
      </c>
      <c r="DL27">
        <v>799.93200000000002</v>
      </c>
      <c r="DM27">
        <v>16.992000000000001</v>
      </c>
      <c r="DN27">
        <v>2.0821299999999998</v>
      </c>
      <c r="DO27">
        <v>1.7208399999999999</v>
      </c>
      <c r="DP27">
        <v>18.083100000000002</v>
      </c>
      <c r="DQ27">
        <v>15.085699999999999</v>
      </c>
      <c r="DR27">
        <v>1500.07</v>
      </c>
      <c r="DS27">
        <v>0.97300600000000004</v>
      </c>
      <c r="DT27">
        <v>2.6993799999999998E-2</v>
      </c>
      <c r="DU27">
        <v>0</v>
      </c>
      <c r="DV27">
        <v>2.4483000000000001</v>
      </c>
      <c r="DW27">
        <v>0</v>
      </c>
      <c r="DX27">
        <v>18058.5</v>
      </c>
      <c r="DY27">
        <v>13304.2</v>
      </c>
      <c r="DZ27">
        <v>40.436999999999998</v>
      </c>
      <c r="EA27">
        <v>40.875</v>
      </c>
      <c r="EB27">
        <v>40.75</v>
      </c>
      <c r="EC27">
        <v>39.061999999999998</v>
      </c>
      <c r="ED27">
        <v>39.686999999999998</v>
      </c>
      <c r="EE27">
        <v>1459.58</v>
      </c>
      <c r="EF27">
        <v>40.49</v>
      </c>
      <c r="EG27">
        <v>0</v>
      </c>
      <c r="EH27">
        <v>1657767575.9000001</v>
      </c>
      <c r="EI27">
        <v>0</v>
      </c>
      <c r="EJ27">
        <v>2.3729653846153851</v>
      </c>
      <c r="EK27">
        <v>-0.41347349830219993</v>
      </c>
      <c r="EL27">
        <v>-1117.7675197146721</v>
      </c>
      <c r="EM27">
        <v>17973.419230769228</v>
      </c>
      <c r="EN27">
        <v>15</v>
      </c>
      <c r="EO27">
        <v>1657767593.0999999</v>
      </c>
      <c r="EP27" t="s">
        <v>1149</v>
      </c>
      <c r="EQ27">
        <v>1657767593.0999999</v>
      </c>
      <c r="ER27">
        <v>1657696036.5999999</v>
      </c>
      <c r="ES27">
        <v>9</v>
      </c>
      <c r="ET27">
        <v>0.31900000000000001</v>
      </c>
      <c r="EU27">
        <v>3.0000000000000001E-3</v>
      </c>
      <c r="EV27">
        <v>12.218999999999999</v>
      </c>
      <c r="EW27">
        <v>1.349</v>
      </c>
      <c r="EX27">
        <v>800</v>
      </c>
      <c r="EY27">
        <v>19</v>
      </c>
      <c r="EZ27">
        <v>0.12</v>
      </c>
      <c r="FA27">
        <v>0.02</v>
      </c>
      <c r="FB27">
        <v>-22.9618</v>
      </c>
      <c r="FC27">
        <v>-7.1394664165102837</v>
      </c>
      <c r="FD27">
        <v>0.69637350789644481</v>
      </c>
      <c r="FE27">
        <v>0</v>
      </c>
      <c r="FF27">
        <v>3.6035495000000002</v>
      </c>
      <c r="FG27">
        <v>-0.25210581613508393</v>
      </c>
      <c r="FH27">
        <v>2.8966395353063851E-2</v>
      </c>
      <c r="FI27">
        <v>1</v>
      </c>
      <c r="FJ27">
        <v>1</v>
      </c>
      <c r="FK27">
        <v>2</v>
      </c>
      <c r="FL27" t="s">
        <v>370</v>
      </c>
      <c r="FM27">
        <v>3.18079</v>
      </c>
      <c r="FN27">
        <v>2.7692199999999998</v>
      </c>
      <c r="FO27">
        <v>0.16190599999999999</v>
      </c>
      <c r="FP27">
        <v>0.16766400000000001</v>
      </c>
      <c r="FQ27">
        <v>0.102965</v>
      </c>
      <c r="FR27">
        <v>9.5780100000000007E-2</v>
      </c>
      <c r="FS27">
        <v>26564.9</v>
      </c>
      <c r="FT27">
        <v>20721.7</v>
      </c>
      <c r="FU27">
        <v>29742.7</v>
      </c>
      <c r="FV27">
        <v>24333.599999999999</v>
      </c>
      <c r="FW27">
        <v>34550.5</v>
      </c>
      <c r="FX27">
        <v>32129.5</v>
      </c>
      <c r="FY27">
        <v>42335.9</v>
      </c>
      <c r="FZ27">
        <v>39697.4</v>
      </c>
      <c r="GA27">
        <v>2.2021000000000002</v>
      </c>
      <c r="GB27">
        <v>1.9400500000000001</v>
      </c>
      <c r="GC27">
        <v>0.127882</v>
      </c>
      <c r="GD27">
        <v>0</v>
      </c>
      <c r="GE27">
        <v>22.534800000000001</v>
      </c>
      <c r="GF27">
        <v>999.9</v>
      </c>
      <c r="GG27">
        <v>58.1</v>
      </c>
      <c r="GH27">
        <v>29.4</v>
      </c>
      <c r="GI27">
        <v>23.613399999999999</v>
      </c>
      <c r="GJ27">
        <v>36.741900000000001</v>
      </c>
      <c r="GK27">
        <v>39.2348</v>
      </c>
      <c r="GL27">
        <v>1</v>
      </c>
      <c r="GM27">
        <v>-0.18087400000000001</v>
      </c>
      <c r="GN27">
        <v>-0.77408500000000002</v>
      </c>
      <c r="GO27">
        <v>20.267199999999999</v>
      </c>
      <c r="GP27">
        <v>5.2285199999999996</v>
      </c>
      <c r="GQ27">
        <v>11.907999999999999</v>
      </c>
      <c r="GR27">
        <v>4.9653</v>
      </c>
      <c r="GS27">
        <v>3.2919999999999998</v>
      </c>
      <c r="GT27">
        <v>9999</v>
      </c>
      <c r="GU27">
        <v>9999</v>
      </c>
      <c r="GV27">
        <v>9999</v>
      </c>
      <c r="GW27">
        <v>999.7</v>
      </c>
      <c r="GX27">
        <v>1.8768199999999999</v>
      </c>
      <c r="GY27">
        <v>1.8750800000000001</v>
      </c>
      <c r="GZ27">
        <v>1.8736699999999999</v>
      </c>
      <c r="HA27">
        <v>1.87286</v>
      </c>
      <c r="HB27">
        <v>1.8744700000000001</v>
      </c>
      <c r="HC27">
        <v>1.8693500000000001</v>
      </c>
      <c r="HD27">
        <v>1.8736299999999999</v>
      </c>
      <c r="HE27">
        <v>1.8786799999999999</v>
      </c>
      <c r="HF27">
        <v>0</v>
      </c>
      <c r="HG27">
        <v>0</v>
      </c>
      <c r="HH27">
        <v>0</v>
      </c>
      <c r="HI27">
        <v>0</v>
      </c>
      <c r="HJ27" t="s">
        <v>371</v>
      </c>
      <c r="HK27" t="s">
        <v>372</v>
      </c>
      <c r="HL27" t="s">
        <v>373</v>
      </c>
      <c r="HM27" t="s">
        <v>780</v>
      </c>
      <c r="HN27" t="s">
        <v>780</v>
      </c>
      <c r="HO27" t="s">
        <v>373</v>
      </c>
      <c r="HP27">
        <v>0</v>
      </c>
      <c r="HQ27">
        <v>100</v>
      </c>
      <c r="HR27">
        <v>100</v>
      </c>
      <c r="HS27">
        <v>12.218999999999999</v>
      </c>
      <c r="HT27">
        <v>1.6895</v>
      </c>
      <c r="HU27">
        <v>6.5813262907890744</v>
      </c>
      <c r="HV27">
        <v>1.0206238100444329E-2</v>
      </c>
      <c r="HW27">
        <v>-5.3534552000986537E-6</v>
      </c>
      <c r="HX27">
        <v>1.2259479288304689E-9</v>
      </c>
      <c r="HY27">
        <v>0.68597615408841806</v>
      </c>
      <c r="HZ27">
        <v>6.7986658236529288E-2</v>
      </c>
      <c r="IA27">
        <v>-1.48167319548361E-3</v>
      </c>
      <c r="IB27">
        <v>3.6941082955141072E-5</v>
      </c>
      <c r="IC27">
        <v>-1</v>
      </c>
      <c r="ID27">
        <v>1969</v>
      </c>
      <c r="IE27">
        <v>0</v>
      </c>
      <c r="IF27">
        <v>20</v>
      </c>
      <c r="IG27">
        <v>1.3</v>
      </c>
      <c r="IH27">
        <v>1192.3</v>
      </c>
      <c r="II27">
        <v>1.8322799999999999</v>
      </c>
      <c r="IJ27">
        <v>2.4072300000000002</v>
      </c>
      <c r="IK27">
        <v>1.42578</v>
      </c>
      <c r="IL27">
        <v>2.2827099999999998</v>
      </c>
      <c r="IM27">
        <v>1.5478499999999999</v>
      </c>
      <c r="IN27">
        <v>2.3852500000000001</v>
      </c>
      <c r="IO27">
        <v>32.332799999999999</v>
      </c>
      <c r="IP27">
        <v>15.6205</v>
      </c>
      <c r="IQ27">
        <v>18</v>
      </c>
      <c r="IR27">
        <v>628.10199999999998</v>
      </c>
      <c r="IS27">
        <v>444.18599999999998</v>
      </c>
      <c r="IT27">
        <v>24.999199999999998</v>
      </c>
      <c r="IU27">
        <v>24.9864</v>
      </c>
      <c r="IV27">
        <v>30.0002</v>
      </c>
      <c r="IW27">
        <v>24.8871</v>
      </c>
      <c r="IX27">
        <v>24.827200000000001</v>
      </c>
      <c r="IY27">
        <v>36.698900000000002</v>
      </c>
      <c r="IZ27">
        <v>32.502099999999999</v>
      </c>
      <c r="JA27">
        <v>96.954800000000006</v>
      </c>
      <c r="JB27">
        <v>25</v>
      </c>
      <c r="JC27">
        <v>800</v>
      </c>
      <c r="JD27">
        <v>17.0062</v>
      </c>
      <c r="JE27">
        <v>98.701999999999998</v>
      </c>
      <c r="JF27">
        <v>101.001</v>
      </c>
    </row>
    <row r="28" spans="1:266" x14ac:dyDescent="0.2">
      <c r="A28">
        <v>12</v>
      </c>
      <c r="B28">
        <v>1657767669.0999999</v>
      </c>
      <c r="C28">
        <v>1158.099999904633</v>
      </c>
      <c r="D28" t="s">
        <v>1150</v>
      </c>
      <c r="E28" s="3">
        <v>0.41746527777777781</v>
      </c>
      <c r="F28" t="s">
        <v>366</v>
      </c>
      <c r="H28" t="s">
        <v>449</v>
      </c>
      <c r="I28" t="s">
        <v>395</v>
      </c>
      <c r="J28" t="s">
        <v>1130</v>
      </c>
      <c r="K28">
        <v>1657767669.0999999</v>
      </c>
      <c r="L28">
        <f t="shared" si="0"/>
        <v>3.528428596048233E-3</v>
      </c>
      <c r="M28">
        <f t="shared" si="1"/>
        <v>3.5284285960482329</v>
      </c>
      <c r="N28">
        <f t="shared" si="2"/>
        <v>20.517281058970518</v>
      </c>
      <c r="O28">
        <f t="shared" si="3"/>
        <v>976.03099999999995</v>
      </c>
      <c r="P28">
        <f t="shared" si="4"/>
        <v>832.76407342215282</v>
      </c>
      <c r="Q28">
        <f t="shared" si="5"/>
        <v>84.420514171646346</v>
      </c>
      <c r="R28">
        <f t="shared" si="6"/>
        <v>98.944036489067699</v>
      </c>
      <c r="S28">
        <f t="shared" si="7"/>
        <v>0.2811619217963669</v>
      </c>
      <c r="T28">
        <f t="shared" si="8"/>
        <v>2.1507201962639177</v>
      </c>
      <c r="U28">
        <f t="shared" si="9"/>
        <v>0.26222201281712998</v>
      </c>
      <c r="V28">
        <f t="shared" si="10"/>
        <v>0.16548399380100481</v>
      </c>
      <c r="W28">
        <f t="shared" si="11"/>
        <v>241.72420199999999</v>
      </c>
      <c r="X28">
        <f t="shared" si="12"/>
        <v>26.736584421724146</v>
      </c>
      <c r="Y28">
        <f t="shared" si="13"/>
        <v>26.736584421724146</v>
      </c>
      <c r="Z28">
        <f t="shared" si="14"/>
        <v>3.5241588305739993</v>
      </c>
      <c r="AA28">
        <f t="shared" si="15"/>
        <v>64.92290031185928</v>
      </c>
      <c r="AB28">
        <f t="shared" si="16"/>
        <v>2.1985862836029302</v>
      </c>
      <c r="AC28">
        <f t="shared" si="17"/>
        <v>3.3864572793913226</v>
      </c>
      <c r="AD28">
        <f t="shared" si="18"/>
        <v>1.3255725469710691</v>
      </c>
      <c r="AE28">
        <f t="shared" si="19"/>
        <v>-155.60370108572707</v>
      </c>
      <c r="AF28">
        <f t="shared" si="20"/>
        <v>-78.333761855216309</v>
      </c>
      <c r="AG28">
        <f t="shared" si="21"/>
        <v>-7.8131644034225669</v>
      </c>
      <c r="AH28">
        <f t="shared" si="22"/>
        <v>-2.6425344365961223E-2</v>
      </c>
      <c r="AI28">
        <v>0</v>
      </c>
      <c r="AJ28">
        <v>0</v>
      </c>
      <c r="AK28">
        <f t="shared" si="23"/>
        <v>1</v>
      </c>
      <c r="AL28">
        <f t="shared" si="24"/>
        <v>0</v>
      </c>
      <c r="AM28">
        <f t="shared" si="25"/>
        <v>31868.12620128032</v>
      </c>
      <c r="AN28" t="s">
        <v>367</v>
      </c>
      <c r="AO28" t="s">
        <v>367</v>
      </c>
      <c r="AP28">
        <v>0</v>
      </c>
      <c r="AQ28">
        <v>0</v>
      </c>
      <c r="AR28" t="e">
        <f t="shared" si="26"/>
        <v>#DIV/0!</v>
      </c>
      <c r="AS28">
        <v>0</v>
      </c>
      <c r="AT28" t="s">
        <v>367</v>
      </c>
      <c r="AU28" t="s">
        <v>367</v>
      </c>
      <c r="AV28">
        <v>0</v>
      </c>
      <c r="AW28">
        <v>0</v>
      </c>
      <c r="AX28" t="e">
        <f t="shared" si="27"/>
        <v>#DIV/0!</v>
      </c>
      <c r="AY28">
        <v>0.5</v>
      </c>
      <c r="AZ28">
        <f t="shared" si="28"/>
        <v>1261.1058</v>
      </c>
      <c r="BA28">
        <f t="shared" si="29"/>
        <v>20.517281058970518</v>
      </c>
      <c r="BB28" t="e">
        <f t="shared" si="30"/>
        <v>#DIV/0!</v>
      </c>
      <c r="BC28">
        <f t="shared" si="31"/>
        <v>1.6269278167597451E-2</v>
      </c>
      <c r="BD28" t="e">
        <f t="shared" si="32"/>
        <v>#DIV/0!</v>
      </c>
      <c r="BE28" t="e">
        <f t="shared" si="33"/>
        <v>#DIV/0!</v>
      </c>
      <c r="BF28" t="s">
        <v>367</v>
      </c>
      <c r="BG28">
        <v>0</v>
      </c>
      <c r="BH28" t="e">
        <f t="shared" si="34"/>
        <v>#DIV/0!</v>
      </c>
      <c r="BI28" t="e">
        <f t="shared" si="35"/>
        <v>#DIV/0!</v>
      </c>
      <c r="BJ28" t="e">
        <f t="shared" si="36"/>
        <v>#DIV/0!</v>
      </c>
      <c r="BK28" t="e">
        <f t="shared" si="37"/>
        <v>#DIV/0!</v>
      </c>
      <c r="BL28" t="e">
        <f t="shared" si="38"/>
        <v>#DIV/0!</v>
      </c>
      <c r="BM28" t="e">
        <f t="shared" si="39"/>
        <v>#DIV/0!</v>
      </c>
      <c r="BN28" t="e">
        <f t="shared" si="40"/>
        <v>#DIV/0!</v>
      </c>
      <c r="BO28" t="e">
        <f t="shared" si="41"/>
        <v>#DIV/0!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f t="shared" si="42"/>
        <v>1499.87</v>
      </c>
      <c r="CI28">
        <f t="shared" si="43"/>
        <v>1261.1058</v>
      </c>
      <c r="CJ28">
        <f t="shared" si="44"/>
        <v>0.84081007020608456</v>
      </c>
      <c r="CK28">
        <f t="shared" si="45"/>
        <v>0.16116343549774315</v>
      </c>
      <c r="CL28">
        <v>6</v>
      </c>
      <c r="CM28">
        <v>0.5</v>
      </c>
      <c r="CN28" t="s">
        <v>368</v>
      </c>
      <c r="CO28">
        <v>2</v>
      </c>
      <c r="CP28">
        <v>1657767669.0999999</v>
      </c>
      <c r="CQ28">
        <v>976.03099999999995</v>
      </c>
      <c r="CR28">
        <v>999.98099999999999</v>
      </c>
      <c r="CS28">
        <v>21.687899999999999</v>
      </c>
      <c r="CT28">
        <v>18.2376</v>
      </c>
      <c r="CU28">
        <v>963.29899999999998</v>
      </c>
      <c r="CV28">
        <v>19.942399999999999</v>
      </c>
      <c r="CW28">
        <v>600.279</v>
      </c>
      <c r="CX28">
        <v>101.274</v>
      </c>
      <c r="CY28">
        <v>9.9866700000000003E-2</v>
      </c>
      <c r="CZ28">
        <v>26.061</v>
      </c>
      <c r="DA28">
        <v>25.2988</v>
      </c>
      <c r="DB28">
        <v>999.9</v>
      </c>
      <c r="DC28">
        <v>0</v>
      </c>
      <c r="DD28">
        <v>0</v>
      </c>
      <c r="DE28">
        <v>6006.25</v>
      </c>
      <c r="DF28">
        <v>0</v>
      </c>
      <c r="DG28">
        <v>184.321</v>
      </c>
      <c r="DH28">
        <v>-23.821400000000001</v>
      </c>
      <c r="DI28">
        <v>997.79899999999998</v>
      </c>
      <c r="DJ28">
        <v>1018.56</v>
      </c>
      <c r="DK28">
        <v>3.4502899999999999</v>
      </c>
      <c r="DL28">
        <v>999.98099999999999</v>
      </c>
      <c r="DM28">
        <v>18.2376</v>
      </c>
      <c r="DN28">
        <v>2.1964199999999998</v>
      </c>
      <c r="DO28">
        <v>1.8469899999999999</v>
      </c>
      <c r="DP28">
        <v>18.936199999999999</v>
      </c>
      <c r="DQ28">
        <v>16.190300000000001</v>
      </c>
      <c r="DR28">
        <v>1499.87</v>
      </c>
      <c r="DS28">
        <v>0.97299599999999997</v>
      </c>
      <c r="DT28">
        <v>2.7004E-2</v>
      </c>
      <c r="DU28">
        <v>0</v>
      </c>
      <c r="DV28">
        <v>1.8949</v>
      </c>
      <c r="DW28">
        <v>0</v>
      </c>
      <c r="DX28">
        <v>17929</v>
      </c>
      <c r="DY28">
        <v>13302.4</v>
      </c>
      <c r="DZ28">
        <v>41.311999999999998</v>
      </c>
      <c r="EA28">
        <v>41.25</v>
      </c>
      <c r="EB28">
        <v>41.375</v>
      </c>
      <c r="EC28">
        <v>40.686999999999998</v>
      </c>
      <c r="ED28">
        <v>40.686999999999998</v>
      </c>
      <c r="EE28">
        <v>1459.37</v>
      </c>
      <c r="EF28">
        <v>40.5</v>
      </c>
      <c r="EG28">
        <v>0</v>
      </c>
      <c r="EH28">
        <v>1657767671.3</v>
      </c>
      <c r="EI28">
        <v>0</v>
      </c>
      <c r="EJ28">
        <v>2.3454999999999999</v>
      </c>
      <c r="EK28">
        <v>6.3215382998468073E-2</v>
      </c>
      <c r="EL28">
        <v>1302.2153873712939</v>
      </c>
      <c r="EM28">
        <v>17818.763999999999</v>
      </c>
      <c r="EN28">
        <v>15</v>
      </c>
      <c r="EO28">
        <v>1657767688.0999999</v>
      </c>
      <c r="EP28" t="s">
        <v>1151</v>
      </c>
      <c r="EQ28">
        <v>1657767688.0999999</v>
      </c>
      <c r="ER28">
        <v>1657696036.5999999</v>
      </c>
      <c r="ES28">
        <v>10</v>
      </c>
      <c r="ET28">
        <v>-0.20799999999999999</v>
      </c>
      <c r="EU28">
        <v>3.0000000000000001E-3</v>
      </c>
      <c r="EV28">
        <v>12.731999999999999</v>
      </c>
      <c r="EW28">
        <v>1.349</v>
      </c>
      <c r="EX28">
        <v>1000</v>
      </c>
      <c r="EY28">
        <v>19</v>
      </c>
      <c r="EZ28">
        <v>0.15</v>
      </c>
      <c r="FA28">
        <v>0.02</v>
      </c>
      <c r="FB28">
        <v>-23.199079999999999</v>
      </c>
      <c r="FC28">
        <v>-3.3548487804877598</v>
      </c>
      <c r="FD28">
        <v>0.32631610150282192</v>
      </c>
      <c r="FE28">
        <v>0</v>
      </c>
      <c r="FF28">
        <v>3.4170517500000002</v>
      </c>
      <c r="FG28">
        <v>5.4863752345210862E-2</v>
      </c>
      <c r="FH28">
        <v>1.9420746624100191E-2</v>
      </c>
      <c r="FI28">
        <v>1</v>
      </c>
      <c r="FJ28">
        <v>1</v>
      </c>
      <c r="FK28">
        <v>2</v>
      </c>
      <c r="FL28" t="s">
        <v>370</v>
      </c>
      <c r="FM28">
        <v>3.1807500000000002</v>
      </c>
      <c r="FN28">
        <v>2.7691300000000001</v>
      </c>
      <c r="FO28">
        <v>0.188552</v>
      </c>
      <c r="FP28">
        <v>0.19397600000000001</v>
      </c>
      <c r="FQ28">
        <v>0.107073</v>
      </c>
      <c r="FR28">
        <v>0.100686</v>
      </c>
      <c r="FS28">
        <v>25717.4</v>
      </c>
      <c r="FT28">
        <v>20062.900000000001</v>
      </c>
      <c r="FU28">
        <v>29738.799999999999</v>
      </c>
      <c r="FV28">
        <v>24328.6</v>
      </c>
      <c r="FW28">
        <v>34384.6</v>
      </c>
      <c r="FX28">
        <v>31946.799999999999</v>
      </c>
      <c r="FY28">
        <v>42330.2</v>
      </c>
      <c r="FZ28">
        <v>39689.599999999999</v>
      </c>
      <c r="GA28">
        <v>2.2007300000000001</v>
      </c>
      <c r="GB28">
        <v>1.9419299999999999</v>
      </c>
      <c r="GC28">
        <v>0.132468</v>
      </c>
      <c r="GD28">
        <v>0</v>
      </c>
      <c r="GE28">
        <v>23.122499999999999</v>
      </c>
      <c r="GF28">
        <v>999.9</v>
      </c>
      <c r="GG28">
        <v>58.2</v>
      </c>
      <c r="GH28">
        <v>29.4</v>
      </c>
      <c r="GI28">
        <v>23.6524</v>
      </c>
      <c r="GJ28">
        <v>36.921900000000001</v>
      </c>
      <c r="GK28">
        <v>38.842100000000002</v>
      </c>
      <c r="GL28">
        <v>1</v>
      </c>
      <c r="GM28">
        <v>-0.17399100000000001</v>
      </c>
      <c r="GN28">
        <v>-0.65146800000000005</v>
      </c>
      <c r="GO28">
        <v>20.267800000000001</v>
      </c>
      <c r="GP28">
        <v>5.2289700000000003</v>
      </c>
      <c r="GQ28">
        <v>11.908099999999999</v>
      </c>
      <c r="GR28">
        <v>4.9656000000000002</v>
      </c>
      <c r="GS28">
        <v>3.2919999999999998</v>
      </c>
      <c r="GT28">
        <v>9999</v>
      </c>
      <c r="GU28">
        <v>9999</v>
      </c>
      <c r="GV28">
        <v>9999</v>
      </c>
      <c r="GW28">
        <v>999.7</v>
      </c>
      <c r="GX28">
        <v>1.8768100000000001</v>
      </c>
      <c r="GY28">
        <v>1.8751</v>
      </c>
      <c r="GZ28">
        <v>1.87375</v>
      </c>
      <c r="HA28">
        <v>1.87286</v>
      </c>
      <c r="HB28">
        <v>1.87442</v>
      </c>
      <c r="HC28">
        <v>1.8693500000000001</v>
      </c>
      <c r="HD28">
        <v>1.8736299999999999</v>
      </c>
      <c r="HE28">
        <v>1.87866</v>
      </c>
      <c r="HF28">
        <v>0</v>
      </c>
      <c r="HG28">
        <v>0</v>
      </c>
      <c r="HH28">
        <v>0</v>
      </c>
      <c r="HI28">
        <v>0</v>
      </c>
      <c r="HJ28" t="s">
        <v>371</v>
      </c>
      <c r="HK28" t="s">
        <v>372</v>
      </c>
      <c r="HL28" t="s">
        <v>373</v>
      </c>
      <c r="HM28" t="s">
        <v>780</v>
      </c>
      <c r="HN28" t="s">
        <v>780</v>
      </c>
      <c r="HO28" t="s">
        <v>373</v>
      </c>
      <c r="HP28">
        <v>0</v>
      </c>
      <c r="HQ28">
        <v>100</v>
      </c>
      <c r="HR28">
        <v>100</v>
      </c>
      <c r="HS28">
        <v>12.731999999999999</v>
      </c>
      <c r="HT28">
        <v>1.7455000000000001</v>
      </c>
      <c r="HU28">
        <v>6.9006437058505403</v>
      </c>
      <c r="HV28">
        <v>1.0206238100444329E-2</v>
      </c>
      <c r="HW28">
        <v>-5.3534552000986537E-6</v>
      </c>
      <c r="HX28">
        <v>1.2259479288304689E-9</v>
      </c>
      <c r="HY28">
        <v>0.68597615408841806</v>
      </c>
      <c r="HZ28">
        <v>6.7986658236529288E-2</v>
      </c>
      <c r="IA28">
        <v>-1.48167319548361E-3</v>
      </c>
      <c r="IB28">
        <v>3.6941082955141072E-5</v>
      </c>
      <c r="IC28">
        <v>-1</v>
      </c>
      <c r="ID28">
        <v>1969</v>
      </c>
      <c r="IE28">
        <v>0</v>
      </c>
      <c r="IF28">
        <v>20</v>
      </c>
      <c r="IG28">
        <v>1.3</v>
      </c>
      <c r="IH28">
        <v>1193.9000000000001</v>
      </c>
      <c r="II28">
        <v>2.20703</v>
      </c>
      <c r="IJ28">
        <v>2.4206500000000002</v>
      </c>
      <c r="IK28">
        <v>1.42578</v>
      </c>
      <c r="IL28">
        <v>2.2827099999999998</v>
      </c>
      <c r="IM28">
        <v>1.5478499999999999</v>
      </c>
      <c r="IN28">
        <v>2.2509800000000002</v>
      </c>
      <c r="IO28">
        <v>32.421199999999999</v>
      </c>
      <c r="IP28">
        <v>15.5943</v>
      </c>
      <c r="IQ28">
        <v>18</v>
      </c>
      <c r="IR28">
        <v>628.16300000000001</v>
      </c>
      <c r="IS28">
        <v>446.12700000000001</v>
      </c>
      <c r="IT28">
        <v>25.001799999999999</v>
      </c>
      <c r="IU28">
        <v>25.076799999999999</v>
      </c>
      <c r="IV28">
        <v>30.000800000000002</v>
      </c>
      <c r="IW28">
        <v>24.9831</v>
      </c>
      <c r="IX28">
        <v>24.931999999999999</v>
      </c>
      <c r="IY28">
        <v>44.192999999999998</v>
      </c>
      <c r="IZ28">
        <v>27.283799999999999</v>
      </c>
      <c r="JA28">
        <v>96.326099999999997</v>
      </c>
      <c r="JB28">
        <v>25</v>
      </c>
      <c r="JC28">
        <v>1000</v>
      </c>
      <c r="JD28">
        <v>18.286899999999999</v>
      </c>
      <c r="JE28">
        <v>98.688699999999997</v>
      </c>
      <c r="JF28">
        <v>100.98099999999999</v>
      </c>
    </row>
    <row r="29" spans="1:266" x14ac:dyDescent="0.2">
      <c r="A29">
        <v>13</v>
      </c>
      <c r="B29">
        <v>1657767764.0999999</v>
      </c>
      <c r="C29">
        <v>1253.099999904633</v>
      </c>
      <c r="D29" t="s">
        <v>1152</v>
      </c>
      <c r="E29" s="3">
        <v>0.41856481481481483</v>
      </c>
      <c r="F29" t="s">
        <v>366</v>
      </c>
      <c r="H29" t="s">
        <v>449</v>
      </c>
      <c r="I29" t="s">
        <v>395</v>
      </c>
      <c r="J29" t="s">
        <v>1130</v>
      </c>
      <c r="K29">
        <v>1657767764.0999999</v>
      </c>
      <c r="L29">
        <f t="shared" si="0"/>
        <v>3.7048121647752035E-3</v>
      </c>
      <c r="M29">
        <f t="shared" si="1"/>
        <v>3.7048121647752037</v>
      </c>
      <c r="N29">
        <f t="shared" si="2"/>
        <v>20.638952201111785</v>
      </c>
      <c r="O29">
        <f t="shared" si="3"/>
        <v>1175.105</v>
      </c>
      <c r="P29">
        <f t="shared" si="4"/>
        <v>1035.801387293006</v>
      </c>
      <c r="Q29">
        <f t="shared" si="5"/>
        <v>105.00247322769388</v>
      </c>
      <c r="R29">
        <f t="shared" si="6"/>
        <v>119.124122458165</v>
      </c>
      <c r="S29">
        <f t="shared" si="7"/>
        <v>0.30302406780647806</v>
      </c>
      <c r="T29">
        <f t="shared" si="8"/>
        <v>2.1521131685716073</v>
      </c>
      <c r="U29">
        <f t="shared" si="9"/>
        <v>0.28116014927270949</v>
      </c>
      <c r="V29">
        <f t="shared" si="10"/>
        <v>0.17755784045994888</v>
      </c>
      <c r="W29">
        <f t="shared" si="11"/>
        <v>241.725798</v>
      </c>
      <c r="X29">
        <f t="shared" si="12"/>
        <v>26.456337303402449</v>
      </c>
      <c r="Y29">
        <f t="shared" si="13"/>
        <v>26.456337303402449</v>
      </c>
      <c r="Z29">
        <f t="shared" si="14"/>
        <v>3.4664550801735139</v>
      </c>
      <c r="AA29">
        <f t="shared" si="15"/>
        <v>64.848886702856845</v>
      </c>
      <c r="AB29">
        <f t="shared" si="16"/>
        <v>2.1677943433839002</v>
      </c>
      <c r="AC29">
        <f t="shared" si="17"/>
        <v>3.3428397210840637</v>
      </c>
      <c r="AD29">
        <f t="shared" si="18"/>
        <v>1.2986607367896137</v>
      </c>
      <c r="AE29">
        <f t="shared" si="19"/>
        <v>-163.38221646658647</v>
      </c>
      <c r="AF29">
        <f t="shared" si="20"/>
        <v>-71.278316772995439</v>
      </c>
      <c r="AG29">
        <f t="shared" si="21"/>
        <v>-7.0870810075489095</v>
      </c>
      <c r="AH29">
        <f t="shared" si="22"/>
        <v>-2.1816247130814759E-2</v>
      </c>
      <c r="AI29">
        <v>0</v>
      </c>
      <c r="AJ29">
        <v>0</v>
      </c>
      <c r="AK29">
        <f t="shared" si="23"/>
        <v>1</v>
      </c>
      <c r="AL29">
        <f t="shared" si="24"/>
        <v>0</v>
      </c>
      <c r="AM29">
        <f t="shared" si="25"/>
        <v>31927.499950496487</v>
      </c>
      <c r="AN29" t="s">
        <v>367</v>
      </c>
      <c r="AO29" t="s">
        <v>367</v>
      </c>
      <c r="AP29">
        <v>0</v>
      </c>
      <c r="AQ29">
        <v>0</v>
      </c>
      <c r="AR29" t="e">
        <f t="shared" si="26"/>
        <v>#DIV/0!</v>
      </c>
      <c r="AS29">
        <v>0</v>
      </c>
      <c r="AT29" t="s">
        <v>367</v>
      </c>
      <c r="AU29" t="s">
        <v>367</v>
      </c>
      <c r="AV29">
        <v>0</v>
      </c>
      <c r="AW29">
        <v>0</v>
      </c>
      <c r="AX29" t="e">
        <f t="shared" si="27"/>
        <v>#DIV/0!</v>
      </c>
      <c r="AY29">
        <v>0.5</v>
      </c>
      <c r="AZ29">
        <f t="shared" si="28"/>
        <v>1261.1142</v>
      </c>
      <c r="BA29">
        <f t="shared" si="29"/>
        <v>20.638952201111785</v>
      </c>
      <c r="BB29" t="e">
        <f t="shared" si="30"/>
        <v>#DIV/0!</v>
      </c>
      <c r="BC29">
        <f t="shared" si="31"/>
        <v>1.6365648885019124E-2</v>
      </c>
      <c r="BD29" t="e">
        <f t="shared" si="32"/>
        <v>#DIV/0!</v>
      </c>
      <c r="BE29" t="e">
        <f t="shared" si="33"/>
        <v>#DIV/0!</v>
      </c>
      <c r="BF29" t="s">
        <v>367</v>
      </c>
      <c r="BG29">
        <v>0</v>
      </c>
      <c r="BH29" t="e">
        <f t="shared" si="34"/>
        <v>#DIV/0!</v>
      </c>
      <c r="BI29" t="e">
        <f t="shared" si="35"/>
        <v>#DIV/0!</v>
      </c>
      <c r="BJ29" t="e">
        <f t="shared" si="36"/>
        <v>#DIV/0!</v>
      </c>
      <c r="BK29" t="e">
        <f t="shared" si="37"/>
        <v>#DIV/0!</v>
      </c>
      <c r="BL29" t="e">
        <f t="shared" si="38"/>
        <v>#DIV/0!</v>
      </c>
      <c r="BM29" t="e">
        <f t="shared" si="39"/>
        <v>#DIV/0!</v>
      </c>
      <c r="BN29" t="e">
        <f t="shared" si="40"/>
        <v>#DIV/0!</v>
      </c>
      <c r="BO29" t="e">
        <f t="shared" si="41"/>
        <v>#DIV/0!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f t="shared" si="42"/>
        <v>1499.88</v>
      </c>
      <c r="CI29">
        <f t="shared" si="43"/>
        <v>1261.1142</v>
      </c>
      <c r="CJ29">
        <f t="shared" si="44"/>
        <v>0.84081006480518439</v>
      </c>
      <c r="CK29">
        <f t="shared" si="45"/>
        <v>0.16116342507400591</v>
      </c>
      <c r="CL29">
        <v>6</v>
      </c>
      <c r="CM29">
        <v>0.5</v>
      </c>
      <c r="CN29" t="s">
        <v>368</v>
      </c>
      <c r="CO29">
        <v>2</v>
      </c>
      <c r="CP29">
        <v>1657767764.0999999</v>
      </c>
      <c r="CQ29">
        <v>1175.105</v>
      </c>
      <c r="CR29">
        <v>1200.0899999999999</v>
      </c>
      <c r="CS29">
        <v>21.3843</v>
      </c>
      <c r="CT29">
        <v>17.759799999999998</v>
      </c>
      <c r="CU29">
        <v>1161.8699999999999</v>
      </c>
      <c r="CV29">
        <v>19.654</v>
      </c>
      <c r="CW29">
        <v>600.17999999999995</v>
      </c>
      <c r="CX29">
        <v>101.273</v>
      </c>
      <c r="CY29">
        <v>0.100173</v>
      </c>
      <c r="CZ29">
        <v>25.841999999999999</v>
      </c>
      <c r="DA29">
        <v>25.035799999999998</v>
      </c>
      <c r="DB29">
        <v>999.9</v>
      </c>
      <c r="DC29">
        <v>0</v>
      </c>
      <c r="DD29">
        <v>0</v>
      </c>
      <c r="DE29">
        <v>6012.5</v>
      </c>
      <c r="DF29">
        <v>0</v>
      </c>
      <c r="DG29">
        <v>221.25700000000001</v>
      </c>
      <c r="DH29">
        <v>-24.9695</v>
      </c>
      <c r="DI29">
        <v>1200.8</v>
      </c>
      <c r="DJ29">
        <v>1221.79</v>
      </c>
      <c r="DK29">
        <v>3.6244700000000001</v>
      </c>
      <c r="DL29">
        <v>1200.0899999999999</v>
      </c>
      <c r="DM29">
        <v>17.759799999999998</v>
      </c>
      <c r="DN29">
        <v>2.1656599999999999</v>
      </c>
      <c r="DO29">
        <v>1.7985899999999999</v>
      </c>
      <c r="DP29">
        <v>18.7105</v>
      </c>
      <c r="DQ29">
        <v>15.7746</v>
      </c>
      <c r="DR29">
        <v>1499.88</v>
      </c>
      <c r="DS29">
        <v>0.97299599999999997</v>
      </c>
      <c r="DT29">
        <v>2.7004E-2</v>
      </c>
      <c r="DU29">
        <v>0</v>
      </c>
      <c r="DV29">
        <v>2.2198000000000002</v>
      </c>
      <c r="DW29">
        <v>0</v>
      </c>
      <c r="DX29">
        <v>18369.3</v>
      </c>
      <c r="DY29">
        <v>13302.5</v>
      </c>
      <c r="DZ29">
        <v>41.875</v>
      </c>
      <c r="EA29">
        <v>41.625</v>
      </c>
      <c r="EB29">
        <v>41.875</v>
      </c>
      <c r="EC29">
        <v>40.811999999999998</v>
      </c>
      <c r="ED29">
        <v>41.125</v>
      </c>
      <c r="EE29">
        <v>1459.38</v>
      </c>
      <c r="EF29">
        <v>40.5</v>
      </c>
      <c r="EG29">
        <v>0</v>
      </c>
      <c r="EH29">
        <v>1657767766.0999999</v>
      </c>
      <c r="EI29">
        <v>0</v>
      </c>
      <c r="EJ29">
        <v>2.3560159999999999</v>
      </c>
      <c r="EK29">
        <v>-0.78420770110108451</v>
      </c>
      <c r="EL29">
        <v>18.600000056295769</v>
      </c>
      <c r="EM29">
        <v>18346.66</v>
      </c>
      <c r="EN29">
        <v>15</v>
      </c>
      <c r="EO29">
        <v>1657767795.0999999</v>
      </c>
      <c r="EP29" t="s">
        <v>1153</v>
      </c>
      <c r="EQ29">
        <v>1657767795.0999999</v>
      </c>
      <c r="ER29">
        <v>1657696036.5999999</v>
      </c>
      <c r="ES29">
        <v>11</v>
      </c>
      <c r="ET29">
        <v>-8.1000000000000003E-2</v>
      </c>
      <c r="EU29">
        <v>3.0000000000000001E-3</v>
      </c>
      <c r="EV29">
        <v>13.234999999999999</v>
      </c>
      <c r="EW29">
        <v>1.349</v>
      </c>
      <c r="EX29">
        <v>1200</v>
      </c>
      <c r="EY29">
        <v>19</v>
      </c>
      <c r="EZ29">
        <v>0.16</v>
      </c>
      <c r="FA29">
        <v>0.02</v>
      </c>
      <c r="FB29">
        <v>-24.30888292682927</v>
      </c>
      <c r="FC29">
        <v>-4.4911944250871372</v>
      </c>
      <c r="FD29">
        <v>0.44804013316668301</v>
      </c>
      <c r="FE29">
        <v>0</v>
      </c>
      <c r="FF29">
        <v>3.62621268292683</v>
      </c>
      <c r="FG29">
        <v>-2.4306898954694751E-2</v>
      </c>
      <c r="FH29">
        <v>1.53050755210271E-2</v>
      </c>
      <c r="FI29">
        <v>1</v>
      </c>
      <c r="FJ29">
        <v>1</v>
      </c>
      <c r="FK29">
        <v>2</v>
      </c>
      <c r="FL29" t="s">
        <v>370</v>
      </c>
      <c r="FM29">
        <v>3.1803699999999999</v>
      </c>
      <c r="FN29">
        <v>2.7694700000000001</v>
      </c>
      <c r="FO29">
        <v>0.21243000000000001</v>
      </c>
      <c r="FP29">
        <v>0.21768199999999999</v>
      </c>
      <c r="FQ29">
        <v>0.10594099999999999</v>
      </c>
      <c r="FR29">
        <v>9.8784999999999998E-2</v>
      </c>
      <c r="FS29">
        <v>24954.9</v>
      </c>
      <c r="FT29">
        <v>19469.2</v>
      </c>
      <c r="FU29">
        <v>29731.599999999999</v>
      </c>
      <c r="FV29">
        <v>24323.599999999999</v>
      </c>
      <c r="FW29">
        <v>34421</v>
      </c>
      <c r="FX29">
        <v>32010.6</v>
      </c>
      <c r="FY29">
        <v>42318.400000000001</v>
      </c>
      <c r="FZ29">
        <v>39682.300000000003</v>
      </c>
      <c r="GA29">
        <v>2.1996799999999999</v>
      </c>
      <c r="GB29">
        <v>1.93885</v>
      </c>
      <c r="GC29">
        <v>0.126474</v>
      </c>
      <c r="GD29">
        <v>0</v>
      </c>
      <c r="GE29">
        <v>22.9573</v>
      </c>
      <c r="GF29">
        <v>999.9</v>
      </c>
      <c r="GG29">
        <v>58.3</v>
      </c>
      <c r="GH29">
        <v>29.5</v>
      </c>
      <c r="GI29">
        <v>23.83</v>
      </c>
      <c r="GJ29">
        <v>37.221899999999998</v>
      </c>
      <c r="GK29">
        <v>39.599400000000003</v>
      </c>
      <c r="GL29">
        <v>1</v>
      </c>
      <c r="GM29">
        <v>-0.163933</v>
      </c>
      <c r="GN29">
        <v>-0.68587699999999996</v>
      </c>
      <c r="GO29">
        <v>20.267299999999999</v>
      </c>
      <c r="GP29">
        <v>5.22403</v>
      </c>
      <c r="GQ29">
        <v>11.908099999999999</v>
      </c>
      <c r="GR29">
        <v>4.9633500000000002</v>
      </c>
      <c r="GS29">
        <v>3.29122</v>
      </c>
      <c r="GT29">
        <v>9999</v>
      </c>
      <c r="GU29">
        <v>9999</v>
      </c>
      <c r="GV29">
        <v>9999</v>
      </c>
      <c r="GW29">
        <v>999.8</v>
      </c>
      <c r="GX29">
        <v>1.8768100000000001</v>
      </c>
      <c r="GY29">
        <v>1.87514</v>
      </c>
      <c r="GZ29">
        <v>1.8737600000000001</v>
      </c>
      <c r="HA29">
        <v>1.87287</v>
      </c>
      <c r="HB29">
        <v>1.8745000000000001</v>
      </c>
      <c r="HC29">
        <v>1.8693599999999999</v>
      </c>
      <c r="HD29">
        <v>1.8736299999999999</v>
      </c>
      <c r="HE29">
        <v>1.8786700000000001</v>
      </c>
      <c r="HF29">
        <v>0</v>
      </c>
      <c r="HG29">
        <v>0</v>
      </c>
      <c r="HH29">
        <v>0</v>
      </c>
      <c r="HI29">
        <v>0</v>
      </c>
      <c r="HJ29" t="s">
        <v>371</v>
      </c>
      <c r="HK29" t="s">
        <v>372</v>
      </c>
      <c r="HL29" t="s">
        <v>373</v>
      </c>
      <c r="HM29" t="s">
        <v>780</v>
      </c>
      <c r="HN29" t="s">
        <v>780</v>
      </c>
      <c r="HO29" t="s">
        <v>373</v>
      </c>
      <c r="HP29">
        <v>0</v>
      </c>
      <c r="HQ29">
        <v>100</v>
      </c>
      <c r="HR29">
        <v>100</v>
      </c>
      <c r="HS29">
        <v>13.234999999999999</v>
      </c>
      <c r="HT29">
        <v>1.7302999999999999</v>
      </c>
      <c r="HU29">
        <v>6.6933996995608611</v>
      </c>
      <c r="HV29">
        <v>1.0206238100444329E-2</v>
      </c>
      <c r="HW29">
        <v>-5.3534552000986537E-6</v>
      </c>
      <c r="HX29">
        <v>1.2259479288304689E-9</v>
      </c>
      <c r="HY29">
        <v>0.68597615408841806</v>
      </c>
      <c r="HZ29">
        <v>6.7986658236529288E-2</v>
      </c>
      <c r="IA29">
        <v>-1.48167319548361E-3</v>
      </c>
      <c r="IB29">
        <v>3.6941082955141072E-5</v>
      </c>
      <c r="IC29">
        <v>-1</v>
      </c>
      <c r="ID29">
        <v>1969</v>
      </c>
      <c r="IE29">
        <v>0</v>
      </c>
      <c r="IF29">
        <v>20</v>
      </c>
      <c r="IG29">
        <v>1.3</v>
      </c>
      <c r="IH29">
        <v>1195.5</v>
      </c>
      <c r="II29">
        <v>2.5671400000000002</v>
      </c>
      <c r="IJ29">
        <v>2.3974600000000001</v>
      </c>
      <c r="IK29">
        <v>1.42578</v>
      </c>
      <c r="IL29">
        <v>2.2827099999999998</v>
      </c>
      <c r="IM29">
        <v>1.5478499999999999</v>
      </c>
      <c r="IN29">
        <v>2.3584000000000001</v>
      </c>
      <c r="IO29">
        <v>32.531799999999997</v>
      </c>
      <c r="IP29">
        <v>15.5855</v>
      </c>
      <c r="IQ29">
        <v>18</v>
      </c>
      <c r="IR29">
        <v>628.69500000000005</v>
      </c>
      <c r="IS29">
        <v>445.23</v>
      </c>
      <c r="IT29">
        <v>25.0002</v>
      </c>
      <c r="IU29">
        <v>25.204499999999999</v>
      </c>
      <c r="IV29">
        <v>30</v>
      </c>
      <c r="IW29">
        <v>25.1</v>
      </c>
      <c r="IX29">
        <v>25.041699999999999</v>
      </c>
      <c r="IY29">
        <v>51.39</v>
      </c>
      <c r="IZ29">
        <v>29.739799999999999</v>
      </c>
      <c r="JA29">
        <v>95.122699999999995</v>
      </c>
      <c r="JB29">
        <v>25</v>
      </c>
      <c r="JC29">
        <v>1200</v>
      </c>
      <c r="JD29">
        <v>17.773599999999998</v>
      </c>
      <c r="JE29">
        <v>98.662700000000001</v>
      </c>
      <c r="JF29">
        <v>100.961</v>
      </c>
    </row>
    <row r="30" spans="1:266" x14ac:dyDescent="0.2">
      <c r="A30">
        <v>14</v>
      </c>
      <c r="B30">
        <v>1657767871.0999999</v>
      </c>
      <c r="C30">
        <v>1360.099999904633</v>
      </c>
      <c r="D30" t="s">
        <v>1154</v>
      </c>
      <c r="E30" s="3">
        <v>0.41980324074074077</v>
      </c>
      <c r="F30" t="s">
        <v>366</v>
      </c>
      <c r="H30" t="s">
        <v>449</v>
      </c>
      <c r="I30" t="s">
        <v>395</v>
      </c>
      <c r="J30" t="s">
        <v>1130</v>
      </c>
      <c r="K30">
        <v>1657767871.0999999</v>
      </c>
      <c r="L30">
        <f t="shared" si="0"/>
        <v>3.3685378422394067E-3</v>
      </c>
      <c r="M30">
        <f t="shared" si="1"/>
        <v>3.3685378422394066</v>
      </c>
      <c r="N30">
        <f t="shared" si="2"/>
        <v>21.28253095061325</v>
      </c>
      <c r="O30">
        <f t="shared" si="3"/>
        <v>1473.7470000000001</v>
      </c>
      <c r="P30">
        <f t="shared" si="4"/>
        <v>1313.2891724298902</v>
      </c>
      <c r="Q30">
        <f t="shared" si="5"/>
        <v>133.13289117422957</v>
      </c>
      <c r="R30">
        <f t="shared" si="6"/>
        <v>149.39908368110881</v>
      </c>
      <c r="S30">
        <f t="shared" si="7"/>
        <v>0.27465510352695172</v>
      </c>
      <c r="T30">
        <f t="shared" si="8"/>
        <v>2.1552187635143154</v>
      </c>
      <c r="U30">
        <f t="shared" si="9"/>
        <v>0.25658654575853129</v>
      </c>
      <c r="V30">
        <f t="shared" si="10"/>
        <v>0.16189082048068465</v>
      </c>
      <c r="W30">
        <f t="shared" si="11"/>
        <v>241.75510499999999</v>
      </c>
      <c r="X30">
        <f t="shared" si="12"/>
        <v>26.658539832508083</v>
      </c>
      <c r="Y30">
        <f t="shared" si="13"/>
        <v>26.658539832508083</v>
      </c>
      <c r="Z30">
        <f t="shared" si="14"/>
        <v>3.5080055686853151</v>
      </c>
      <c r="AA30">
        <f t="shared" si="15"/>
        <v>65.913028692661584</v>
      </c>
      <c r="AB30">
        <f t="shared" si="16"/>
        <v>2.2147097033487997</v>
      </c>
      <c r="AC30">
        <f t="shared" si="17"/>
        <v>3.360048456695139</v>
      </c>
      <c r="AD30">
        <f t="shared" si="18"/>
        <v>1.2932958653365154</v>
      </c>
      <c r="AE30">
        <f t="shared" si="19"/>
        <v>-148.55251884275785</v>
      </c>
      <c r="AF30">
        <f t="shared" si="20"/>
        <v>-84.801662198483086</v>
      </c>
      <c r="AG30">
        <f t="shared" si="21"/>
        <v>-8.4317405792118976</v>
      </c>
      <c r="AH30">
        <f t="shared" si="22"/>
        <v>-3.0816620452839061E-2</v>
      </c>
      <c r="AI30">
        <v>0</v>
      </c>
      <c r="AJ30">
        <v>0</v>
      </c>
      <c r="AK30">
        <f t="shared" si="23"/>
        <v>1</v>
      </c>
      <c r="AL30">
        <f t="shared" si="24"/>
        <v>0</v>
      </c>
      <c r="AM30">
        <f t="shared" si="25"/>
        <v>31998.444348782094</v>
      </c>
      <c r="AN30" t="s">
        <v>367</v>
      </c>
      <c r="AO30" t="s">
        <v>367</v>
      </c>
      <c r="AP30">
        <v>0</v>
      </c>
      <c r="AQ30">
        <v>0</v>
      </c>
      <c r="AR30" t="e">
        <f t="shared" si="26"/>
        <v>#DIV/0!</v>
      </c>
      <c r="AS30">
        <v>0</v>
      </c>
      <c r="AT30" t="s">
        <v>367</v>
      </c>
      <c r="AU30" t="s">
        <v>367</v>
      </c>
      <c r="AV30">
        <v>0</v>
      </c>
      <c r="AW30">
        <v>0</v>
      </c>
      <c r="AX30" t="e">
        <f t="shared" si="27"/>
        <v>#DIV/0!</v>
      </c>
      <c r="AY30">
        <v>0.5</v>
      </c>
      <c r="AZ30">
        <f t="shared" si="28"/>
        <v>1261.2656999999999</v>
      </c>
      <c r="BA30">
        <f t="shared" si="29"/>
        <v>21.28253095061325</v>
      </c>
      <c r="BB30" t="e">
        <f t="shared" si="30"/>
        <v>#DIV/0!</v>
      </c>
      <c r="BC30">
        <f t="shared" si="31"/>
        <v>1.6873947298030264E-2</v>
      </c>
      <c r="BD30" t="e">
        <f t="shared" si="32"/>
        <v>#DIV/0!</v>
      </c>
      <c r="BE30" t="e">
        <f t="shared" si="33"/>
        <v>#DIV/0!</v>
      </c>
      <c r="BF30" t="s">
        <v>367</v>
      </c>
      <c r="BG30">
        <v>0</v>
      </c>
      <c r="BH30" t="e">
        <f t="shared" si="34"/>
        <v>#DIV/0!</v>
      </c>
      <c r="BI30" t="e">
        <f t="shared" si="35"/>
        <v>#DIV/0!</v>
      </c>
      <c r="BJ30" t="e">
        <f t="shared" si="36"/>
        <v>#DIV/0!</v>
      </c>
      <c r="BK30" t="e">
        <f t="shared" si="37"/>
        <v>#DIV/0!</v>
      </c>
      <c r="BL30" t="e">
        <f t="shared" si="38"/>
        <v>#DIV/0!</v>
      </c>
      <c r="BM30" t="e">
        <f t="shared" si="39"/>
        <v>#DIV/0!</v>
      </c>
      <c r="BN30" t="e">
        <f t="shared" si="40"/>
        <v>#DIV/0!</v>
      </c>
      <c r="BO30" t="e">
        <f t="shared" si="41"/>
        <v>#DIV/0!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f t="shared" si="42"/>
        <v>1500.06</v>
      </c>
      <c r="CI30">
        <f t="shared" si="43"/>
        <v>1261.2656999999999</v>
      </c>
      <c r="CJ30">
        <f t="shared" si="44"/>
        <v>0.84081016759329619</v>
      </c>
      <c r="CK30">
        <f t="shared" si="45"/>
        <v>0.1611636234550618</v>
      </c>
      <c r="CL30">
        <v>6</v>
      </c>
      <c r="CM30">
        <v>0.5</v>
      </c>
      <c r="CN30" t="s">
        <v>368</v>
      </c>
      <c r="CO30">
        <v>2</v>
      </c>
      <c r="CP30">
        <v>1657767871.0999999</v>
      </c>
      <c r="CQ30">
        <v>1473.7470000000001</v>
      </c>
      <c r="CR30">
        <v>1499.98</v>
      </c>
      <c r="CS30">
        <v>21.847000000000001</v>
      </c>
      <c r="CT30">
        <v>18.553799999999999</v>
      </c>
      <c r="CU30">
        <v>1459.77</v>
      </c>
      <c r="CV30">
        <v>20.093399999999999</v>
      </c>
      <c r="CW30">
        <v>600.31799999999998</v>
      </c>
      <c r="CX30">
        <v>101.274</v>
      </c>
      <c r="CY30">
        <v>9.9630399999999994E-2</v>
      </c>
      <c r="CZ30">
        <v>25.928699999999999</v>
      </c>
      <c r="DA30">
        <v>25.225100000000001</v>
      </c>
      <c r="DB30">
        <v>999.9</v>
      </c>
      <c r="DC30">
        <v>0</v>
      </c>
      <c r="DD30">
        <v>0</v>
      </c>
      <c r="DE30">
        <v>6026.25</v>
      </c>
      <c r="DF30">
        <v>0</v>
      </c>
      <c r="DG30">
        <v>192.583</v>
      </c>
      <c r="DH30">
        <v>-26.290299999999998</v>
      </c>
      <c r="DI30">
        <v>1506.6</v>
      </c>
      <c r="DJ30">
        <v>1528.33</v>
      </c>
      <c r="DK30">
        <v>3.2931300000000001</v>
      </c>
      <c r="DL30">
        <v>1499.98</v>
      </c>
      <c r="DM30">
        <v>18.553799999999999</v>
      </c>
      <c r="DN30">
        <v>2.21252</v>
      </c>
      <c r="DO30">
        <v>1.8790100000000001</v>
      </c>
      <c r="DP30">
        <v>19.0533</v>
      </c>
      <c r="DQ30">
        <v>16.460100000000001</v>
      </c>
      <c r="DR30">
        <v>1500.06</v>
      </c>
      <c r="DS30">
        <v>0.97299599999999997</v>
      </c>
      <c r="DT30">
        <v>2.7003900000000001E-2</v>
      </c>
      <c r="DU30">
        <v>0</v>
      </c>
      <c r="DV30">
        <v>2.6311</v>
      </c>
      <c r="DW30">
        <v>0</v>
      </c>
      <c r="DX30">
        <v>17890.400000000001</v>
      </c>
      <c r="DY30">
        <v>13304.1</v>
      </c>
      <c r="DZ30">
        <v>39.186999999999998</v>
      </c>
      <c r="EA30">
        <v>39.125</v>
      </c>
      <c r="EB30">
        <v>39.436999999999998</v>
      </c>
      <c r="EC30">
        <v>38.186999999999998</v>
      </c>
      <c r="ED30">
        <v>39</v>
      </c>
      <c r="EE30">
        <v>1459.55</v>
      </c>
      <c r="EF30">
        <v>40.51</v>
      </c>
      <c r="EG30">
        <v>0</v>
      </c>
      <c r="EH30">
        <v>1657767872.9000001</v>
      </c>
      <c r="EI30">
        <v>0</v>
      </c>
      <c r="EJ30">
        <v>2.3513959999999998</v>
      </c>
      <c r="EK30">
        <v>-0.23297692988842211</v>
      </c>
      <c r="EL30">
        <v>-1182.053841296663</v>
      </c>
      <c r="EM30">
        <v>17985.804</v>
      </c>
      <c r="EN30">
        <v>15</v>
      </c>
      <c r="EO30">
        <v>1657767895.0999999</v>
      </c>
      <c r="EP30" t="s">
        <v>1155</v>
      </c>
      <c r="EQ30">
        <v>1657767895.0999999</v>
      </c>
      <c r="ER30">
        <v>1657696036.5999999</v>
      </c>
      <c r="ES30">
        <v>12</v>
      </c>
      <c r="ET30">
        <v>-2E-3</v>
      </c>
      <c r="EU30">
        <v>3.0000000000000001E-3</v>
      </c>
      <c r="EV30">
        <v>13.977</v>
      </c>
      <c r="EW30">
        <v>1.349</v>
      </c>
      <c r="EX30">
        <v>1500</v>
      </c>
      <c r="EY30">
        <v>19</v>
      </c>
      <c r="EZ30">
        <v>0.1</v>
      </c>
      <c r="FA30">
        <v>0.02</v>
      </c>
      <c r="FB30">
        <v>-25.251875609756102</v>
      </c>
      <c r="FC30">
        <v>-5.129788850174247</v>
      </c>
      <c r="FD30">
        <v>0.51176543110910377</v>
      </c>
      <c r="FE30">
        <v>0</v>
      </c>
      <c r="FF30">
        <v>3.44800243902439</v>
      </c>
      <c r="FG30">
        <v>-0.43976174216027641</v>
      </c>
      <c r="FH30">
        <v>4.7741705078550092E-2</v>
      </c>
      <c r="FI30">
        <v>1</v>
      </c>
      <c r="FJ30">
        <v>1</v>
      </c>
      <c r="FK30">
        <v>2</v>
      </c>
      <c r="FL30" t="s">
        <v>370</v>
      </c>
      <c r="FM30">
        <v>3.1806100000000002</v>
      </c>
      <c r="FN30">
        <v>2.7689900000000001</v>
      </c>
      <c r="FO30">
        <v>0.244615</v>
      </c>
      <c r="FP30">
        <v>0.249665</v>
      </c>
      <c r="FQ30">
        <v>0.107596</v>
      </c>
      <c r="FR30">
        <v>0.101868</v>
      </c>
      <c r="FS30">
        <v>23933.3</v>
      </c>
      <c r="FT30">
        <v>18673.099999999999</v>
      </c>
      <c r="FU30">
        <v>29727.9</v>
      </c>
      <c r="FV30">
        <v>24322.3</v>
      </c>
      <c r="FW30">
        <v>34353.1</v>
      </c>
      <c r="FX30">
        <v>31898.400000000001</v>
      </c>
      <c r="FY30">
        <v>42313.599999999999</v>
      </c>
      <c r="FZ30">
        <v>39679.800000000003</v>
      </c>
      <c r="GA30">
        <v>2.19807</v>
      </c>
      <c r="GB30">
        <v>1.9403300000000001</v>
      </c>
      <c r="GC30">
        <v>0.121258</v>
      </c>
      <c r="GD30">
        <v>0</v>
      </c>
      <c r="GE30">
        <v>23.233000000000001</v>
      </c>
      <c r="GF30">
        <v>999.9</v>
      </c>
      <c r="GG30">
        <v>58.5</v>
      </c>
      <c r="GH30">
        <v>29.5</v>
      </c>
      <c r="GI30">
        <v>23.912400000000002</v>
      </c>
      <c r="GJ30">
        <v>37.101900000000001</v>
      </c>
      <c r="GK30">
        <v>38.681899999999999</v>
      </c>
      <c r="GL30">
        <v>1</v>
      </c>
      <c r="GM30">
        <v>-0.16067600000000001</v>
      </c>
      <c r="GN30">
        <v>-0.64918799999999999</v>
      </c>
      <c r="GO30">
        <v>20.2654</v>
      </c>
      <c r="GP30">
        <v>5.2241799999999996</v>
      </c>
      <c r="GQ30">
        <v>11.908099999999999</v>
      </c>
      <c r="GR30">
        <v>4.9646499999999998</v>
      </c>
      <c r="GS30">
        <v>3.2912499999999998</v>
      </c>
      <c r="GT30">
        <v>9999</v>
      </c>
      <c r="GU30">
        <v>9999</v>
      </c>
      <c r="GV30">
        <v>9999</v>
      </c>
      <c r="GW30">
        <v>999.8</v>
      </c>
      <c r="GX30">
        <v>1.87683</v>
      </c>
      <c r="GY30">
        <v>1.8751500000000001</v>
      </c>
      <c r="GZ30">
        <v>1.87378</v>
      </c>
      <c r="HA30">
        <v>1.8728800000000001</v>
      </c>
      <c r="HB30">
        <v>1.8745099999999999</v>
      </c>
      <c r="HC30">
        <v>1.86938</v>
      </c>
      <c r="HD30">
        <v>1.8736299999999999</v>
      </c>
      <c r="HE30">
        <v>1.87866</v>
      </c>
      <c r="HF30">
        <v>0</v>
      </c>
      <c r="HG30">
        <v>0</v>
      </c>
      <c r="HH30">
        <v>0</v>
      </c>
      <c r="HI30">
        <v>0</v>
      </c>
      <c r="HJ30" t="s">
        <v>371</v>
      </c>
      <c r="HK30" t="s">
        <v>372</v>
      </c>
      <c r="HL30" t="s">
        <v>373</v>
      </c>
      <c r="HM30" t="s">
        <v>780</v>
      </c>
      <c r="HN30" t="s">
        <v>780</v>
      </c>
      <c r="HO30" t="s">
        <v>373</v>
      </c>
      <c r="HP30">
        <v>0</v>
      </c>
      <c r="HQ30">
        <v>100</v>
      </c>
      <c r="HR30">
        <v>100</v>
      </c>
      <c r="HS30">
        <v>13.977</v>
      </c>
      <c r="HT30">
        <v>1.7536</v>
      </c>
      <c r="HU30">
        <v>6.6130775329092648</v>
      </c>
      <c r="HV30">
        <v>1.0206238100444329E-2</v>
      </c>
      <c r="HW30">
        <v>-5.3534552000986537E-6</v>
      </c>
      <c r="HX30">
        <v>1.2259479288304689E-9</v>
      </c>
      <c r="HY30">
        <v>0.68597615408841806</v>
      </c>
      <c r="HZ30">
        <v>6.7986658236529288E-2</v>
      </c>
      <c r="IA30">
        <v>-1.48167319548361E-3</v>
      </c>
      <c r="IB30">
        <v>3.6941082955141072E-5</v>
      </c>
      <c r="IC30">
        <v>-1</v>
      </c>
      <c r="ID30">
        <v>1969</v>
      </c>
      <c r="IE30">
        <v>0</v>
      </c>
      <c r="IF30">
        <v>20</v>
      </c>
      <c r="IG30">
        <v>1.3</v>
      </c>
      <c r="IH30">
        <v>1197.2</v>
      </c>
      <c r="II30">
        <v>3.0895999999999999</v>
      </c>
      <c r="IJ30">
        <v>2.4035600000000001</v>
      </c>
      <c r="IK30">
        <v>1.42578</v>
      </c>
      <c r="IL30">
        <v>2.2814899999999998</v>
      </c>
      <c r="IM30">
        <v>1.5478499999999999</v>
      </c>
      <c r="IN30">
        <v>2.2485400000000002</v>
      </c>
      <c r="IO30">
        <v>32.709099999999999</v>
      </c>
      <c r="IP30">
        <v>15.559200000000001</v>
      </c>
      <c r="IQ30">
        <v>18</v>
      </c>
      <c r="IR30">
        <v>628.45299999999997</v>
      </c>
      <c r="IS30">
        <v>446.78300000000002</v>
      </c>
      <c r="IT30">
        <v>24.997499999999999</v>
      </c>
      <c r="IU30">
        <v>25.278300000000002</v>
      </c>
      <c r="IV30">
        <v>30.000299999999999</v>
      </c>
      <c r="IW30">
        <v>25.183800000000002</v>
      </c>
      <c r="IX30">
        <v>25.127199999999998</v>
      </c>
      <c r="IY30">
        <v>61.853900000000003</v>
      </c>
      <c r="IZ30">
        <v>26.138400000000001</v>
      </c>
      <c r="JA30">
        <v>94.196700000000007</v>
      </c>
      <c r="JB30">
        <v>25</v>
      </c>
      <c r="JC30">
        <v>1500</v>
      </c>
      <c r="JD30">
        <v>18.602900000000002</v>
      </c>
      <c r="JE30">
        <v>98.6511</v>
      </c>
      <c r="JF30">
        <v>100.955</v>
      </c>
    </row>
    <row r="31" spans="1:266" x14ac:dyDescent="0.2">
      <c r="A31">
        <v>15</v>
      </c>
      <c r="B31">
        <v>1657767971.0999999</v>
      </c>
      <c r="C31">
        <v>1460.099999904633</v>
      </c>
      <c r="D31" t="s">
        <v>1156</v>
      </c>
      <c r="E31" s="3">
        <v>0.4209606481481481</v>
      </c>
      <c r="F31" t="s">
        <v>366</v>
      </c>
      <c r="H31" t="s">
        <v>449</v>
      </c>
      <c r="I31" t="s">
        <v>395</v>
      </c>
      <c r="J31" t="s">
        <v>1130</v>
      </c>
      <c r="K31">
        <v>1657767971.0999999</v>
      </c>
      <c r="L31">
        <f t="shared" si="0"/>
        <v>3.7291813054714856E-3</v>
      </c>
      <c r="M31">
        <f t="shared" si="1"/>
        <v>3.7291813054714855</v>
      </c>
      <c r="N31">
        <f t="shared" si="2"/>
        <v>19.522737823775504</v>
      </c>
      <c r="O31">
        <f t="shared" si="3"/>
        <v>1973.15</v>
      </c>
      <c r="P31">
        <f t="shared" si="4"/>
        <v>1824.0291240876068</v>
      </c>
      <c r="Q31">
        <f t="shared" si="5"/>
        <v>184.90559892890195</v>
      </c>
      <c r="R31">
        <f t="shared" si="6"/>
        <v>200.02229005475002</v>
      </c>
      <c r="S31">
        <f t="shared" si="7"/>
        <v>0.30455690185598572</v>
      </c>
      <c r="T31">
        <f t="shared" si="8"/>
        <v>2.1518185883625747</v>
      </c>
      <c r="U31">
        <f t="shared" si="9"/>
        <v>0.28247707623960783</v>
      </c>
      <c r="V31">
        <f t="shared" si="10"/>
        <v>0.17839837891605098</v>
      </c>
      <c r="W31">
        <f t="shared" si="11"/>
        <v>241.76352299999994</v>
      </c>
      <c r="X31">
        <f t="shared" si="12"/>
        <v>26.382017839890676</v>
      </c>
      <c r="Y31">
        <f t="shared" si="13"/>
        <v>26.382017839890676</v>
      </c>
      <c r="Z31">
        <f t="shared" si="14"/>
        <v>3.4512915771372863</v>
      </c>
      <c r="AA31">
        <f t="shared" si="15"/>
        <v>64.569154273379652</v>
      </c>
      <c r="AB31">
        <f t="shared" si="16"/>
        <v>2.1499798521719997</v>
      </c>
      <c r="AC31">
        <f t="shared" si="17"/>
        <v>3.3297320932363301</v>
      </c>
      <c r="AD31">
        <f t="shared" si="18"/>
        <v>1.3013117249652866</v>
      </c>
      <c r="AE31">
        <f t="shared" si="19"/>
        <v>-164.45689557129251</v>
      </c>
      <c r="AF31">
        <f t="shared" si="20"/>
        <v>-70.338231542107025</v>
      </c>
      <c r="AG31">
        <f t="shared" si="21"/>
        <v>-6.9896364779739342</v>
      </c>
      <c r="AH31">
        <f t="shared" si="22"/>
        <v>-2.124059137352674E-2</v>
      </c>
      <c r="AI31">
        <v>0</v>
      </c>
      <c r="AJ31">
        <v>0</v>
      </c>
      <c r="AK31">
        <f t="shared" si="23"/>
        <v>1</v>
      </c>
      <c r="AL31">
        <f t="shared" si="24"/>
        <v>0</v>
      </c>
      <c r="AM31">
        <f t="shared" si="25"/>
        <v>31927.001577362851</v>
      </c>
      <c r="AN31" t="s">
        <v>367</v>
      </c>
      <c r="AO31" t="s">
        <v>367</v>
      </c>
      <c r="AP31">
        <v>0</v>
      </c>
      <c r="AQ31">
        <v>0</v>
      </c>
      <c r="AR31" t="e">
        <f t="shared" si="26"/>
        <v>#DIV/0!</v>
      </c>
      <c r="AS31">
        <v>0</v>
      </c>
      <c r="AT31" t="s">
        <v>367</v>
      </c>
      <c r="AU31" t="s">
        <v>367</v>
      </c>
      <c r="AV31">
        <v>0</v>
      </c>
      <c r="AW31">
        <v>0</v>
      </c>
      <c r="AX31" t="e">
        <f t="shared" si="27"/>
        <v>#DIV/0!</v>
      </c>
      <c r="AY31">
        <v>0.5</v>
      </c>
      <c r="AZ31">
        <f t="shared" si="28"/>
        <v>1261.3154999999999</v>
      </c>
      <c r="BA31">
        <f t="shared" si="29"/>
        <v>19.522737823775504</v>
      </c>
      <c r="BB31" t="e">
        <f t="shared" si="30"/>
        <v>#DIV/0!</v>
      </c>
      <c r="BC31">
        <f t="shared" si="31"/>
        <v>1.5478076519138554E-2</v>
      </c>
      <c r="BD31" t="e">
        <f t="shared" si="32"/>
        <v>#DIV/0!</v>
      </c>
      <c r="BE31" t="e">
        <f t="shared" si="33"/>
        <v>#DIV/0!</v>
      </c>
      <c r="BF31" t="s">
        <v>367</v>
      </c>
      <c r="BG31">
        <v>0</v>
      </c>
      <c r="BH31" t="e">
        <f t="shared" si="34"/>
        <v>#DIV/0!</v>
      </c>
      <c r="BI31" t="e">
        <f t="shared" si="35"/>
        <v>#DIV/0!</v>
      </c>
      <c r="BJ31" t="e">
        <f t="shared" si="36"/>
        <v>#DIV/0!</v>
      </c>
      <c r="BK31" t="e">
        <f t="shared" si="37"/>
        <v>#DIV/0!</v>
      </c>
      <c r="BL31" t="e">
        <f t="shared" si="38"/>
        <v>#DIV/0!</v>
      </c>
      <c r="BM31" t="e">
        <f t="shared" si="39"/>
        <v>#DIV/0!</v>
      </c>
      <c r="BN31" t="e">
        <f t="shared" si="40"/>
        <v>#DIV/0!</v>
      </c>
      <c r="BO31" t="e">
        <f t="shared" si="41"/>
        <v>#DIV/0!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f t="shared" si="42"/>
        <v>1500.12</v>
      </c>
      <c r="CI31">
        <f t="shared" si="43"/>
        <v>1261.3154999999999</v>
      </c>
      <c r="CJ31">
        <f t="shared" si="44"/>
        <v>0.8408097352211823</v>
      </c>
      <c r="CK31">
        <f t="shared" si="45"/>
        <v>0.16116278897688183</v>
      </c>
      <c r="CL31">
        <v>6</v>
      </c>
      <c r="CM31">
        <v>0.5</v>
      </c>
      <c r="CN31" t="s">
        <v>368</v>
      </c>
      <c r="CO31">
        <v>2</v>
      </c>
      <c r="CP31">
        <v>1657767971.0999999</v>
      </c>
      <c r="CQ31">
        <v>1973.15</v>
      </c>
      <c r="CR31">
        <v>2000.02</v>
      </c>
      <c r="CS31">
        <v>21.2088</v>
      </c>
      <c r="CT31">
        <v>17.560199999999998</v>
      </c>
      <c r="CU31">
        <v>1957.94</v>
      </c>
      <c r="CV31">
        <v>19.487300000000001</v>
      </c>
      <c r="CW31">
        <v>600.245</v>
      </c>
      <c r="CX31">
        <v>101.27200000000001</v>
      </c>
      <c r="CY31">
        <v>0.100065</v>
      </c>
      <c r="CZ31">
        <v>25.775700000000001</v>
      </c>
      <c r="DA31">
        <v>25.152699999999999</v>
      </c>
      <c r="DB31">
        <v>999.9</v>
      </c>
      <c r="DC31">
        <v>0</v>
      </c>
      <c r="DD31">
        <v>0</v>
      </c>
      <c r="DE31">
        <v>6011.25</v>
      </c>
      <c r="DF31">
        <v>0</v>
      </c>
      <c r="DG31">
        <v>183.78399999999999</v>
      </c>
      <c r="DH31">
        <v>-26.810500000000001</v>
      </c>
      <c r="DI31">
        <v>2015.97</v>
      </c>
      <c r="DJ31">
        <v>2035.77</v>
      </c>
      <c r="DK31">
        <v>3.6485799999999999</v>
      </c>
      <c r="DL31">
        <v>2000.02</v>
      </c>
      <c r="DM31">
        <v>17.560199999999998</v>
      </c>
      <c r="DN31">
        <v>2.1478600000000001</v>
      </c>
      <c r="DO31">
        <v>1.7783599999999999</v>
      </c>
      <c r="DP31">
        <v>18.578600000000002</v>
      </c>
      <c r="DQ31">
        <v>15.597899999999999</v>
      </c>
      <c r="DR31">
        <v>1500.12</v>
      </c>
      <c r="DS31">
        <v>0.97301099999999996</v>
      </c>
      <c r="DT31">
        <v>2.6988700000000001E-2</v>
      </c>
      <c r="DU31">
        <v>0</v>
      </c>
      <c r="DV31">
        <v>1.9577</v>
      </c>
      <c r="DW31">
        <v>0</v>
      </c>
      <c r="DX31">
        <v>17650</v>
      </c>
      <c r="DY31">
        <v>13304.7</v>
      </c>
      <c r="DZ31">
        <v>38</v>
      </c>
      <c r="EA31">
        <v>38.625</v>
      </c>
      <c r="EB31">
        <v>38.436999999999998</v>
      </c>
      <c r="EC31">
        <v>37</v>
      </c>
      <c r="ED31">
        <v>37.936999999999998</v>
      </c>
      <c r="EE31">
        <v>1459.63</v>
      </c>
      <c r="EF31">
        <v>40.49</v>
      </c>
      <c r="EG31">
        <v>0</v>
      </c>
      <c r="EH31">
        <v>1657767973.0999999</v>
      </c>
      <c r="EI31">
        <v>0</v>
      </c>
      <c r="EJ31">
        <v>2.2697730769230771</v>
      </c>
      <c r="EK31">
        <v>0.3626358898730434</v>
      </c>
      <c r="EL31">
        <v>-1057.4735047511731</v>
      </c>
      <c r="EM31">
        <v>17767.55</v>
      </c>
      <c r="EN31">
        <v>15</v>
      </c>
      <c r="EO31">
        <v>1657768003.5999999</v>
      </c>
      <c r="EP31" t="s">
        <v>1157</v>
      </c>
      <c r="EQ31">
        <v>1657768003.5999999</v>
      </c>
      <c r="ER31">
        <v>1657696036.5999999</v>
      </c>
      <c r="ES31">
        <v>13</v>
      </c>
      <c r="ET31">
        <v>-0.154</v>
      </c>
      <c r="EU31">
        <v>3.0000000000000001E-3</v>
      </c>
      <c r="EV31">
        <v>15.21</v>
      </c>
      <c r="EW31">
        <v>1.349</v>
      </c>
      <c r="EX31">
        <v>2000</v>
      </c>
      <c r="EY31">
        <v>19</v>
      </c>
      <c r="EZ31">
        <v>0.11</v>
      </c>
      <c r="FA31">
        <v>0.02</v>
      </c>
      <c r="FB31">
        <v>-27.357917499999999</v>
      </c>
      <c r="FC31">
        <v>3.1717542213883818</v>
      </c>
      <c r="FD31">
        <v>0.32036271075727563</v>
      </c>
      <c r="FE31">
        <v>0</v>
      </c>
      <c r="FF31">
        <v>3.6706759999999998</v>
      </c>
      <c r="FG31">
        <v>-8.9481050656671002E-2</v>
      </c>
      <c r="FH31">
        <v>1.114075868152614E-2</v>
      </c>
      <c r="FI31">
        <v>1</v>
      </c>
      <c r="FJ31">
        <v>1</v>
      </c>
      <c r="FK31">
        <v>2</v>
      </c>
      <c r="FL31" t="s">
        <v>370</v>
      </c>
      <c r="FM31">
        <v>3.1803499999999998</v>
      </c>
      <c r="FN31">
        <v>2.7693500000000002</v>
      </c>
      <c r="FO31">
        <v>0.290794</v>
      </c>
      <c r="FP31">
        <v>0.29539399999999999</v>
      </c>
      <c r="FQ31">
        <v>0.10526000000000001</v>
      </c>
      <c r="FR31">
        <v>9.7957699999999995E-2</v>
      </c>
      <c r="FS31">
        <v>22466.7</v>
      </c>
      <c r="FT31">
        <v>17537</v>
      </c>
      <c r="FU31">
        <v>29720.1</v>
      </c>
      <c r="FV31">
        <v>24322.3</v>
      </c>
      <c r="FW31">
        <v>34437.4</v>
      </c>
      <c r="FX31">
        <v>32042.3</v>
      </c>
      <c r="FY31">
        <v>42301.4</v>
      </c>
      <c r="FZ31">
        <v>39680.9</v>
      </c>
      <c r="GA31">
        <v>2.1976</v>
      </c>
      <c r="GB31">
        <v>1.9382699999999999</v>
      </c>
      <c r="GC31">
        <v>0.12066200000000001</v>
      </c>
      <c r="GD31">
        <v>0</v>
      </c>
      <c r="GE31">
        <v>23.170200000000001</v>
      </c>
      <c r="GF31">
        <v>999.9</v>
      </c>
      <c r="GG31">
        <v>58.4</v>
      </c>
      <c r="GH31">
        <v>29.6</v>
      </c>
      <c r="GI31">
        <v>24.0105</v>
      </c>
      <c r="GJ31">
        <v>37.041899999999998</v>
      </c>
      <c r="GK31">
        <v>39.1066</v>
      </c>
      <c r="GL31">
        <v>1</v>
      </c>
      <c r="GM31">
        <v>-0.155968</v>
      </c>
      <c r="GN31">
        <v>-0.624668</v>
      </c>
      <c r="GO31">
        <v>20.267900000000001</v>
      </c>
      <c r="GP31">
        <v>5.22837</v>
      </c>
      <c r="GQ31">
        <v>11.908099999999999</v>
      </c>
      <c r="GR31">
        <v>4.9637000000000002</v>
      </c>
      <c r="GS31">
        <v>3.2919999999999998</v>
      </c>
      <c r="GT31">
        <v>9999</v>
      </c>
      <c r="GU31">
        <v>9999</v>
      </c>
      <c r="GV31">
        <v>9999</v>
      </c>
      <c r="GW31">
        <v>999.8</v>
      </c>
      <c r="GX31">
        <v>1.87683</v>
      </c>
      <c r="GY31">
        <v>1.8751500000000001</v>
      </c>
      <c r="GZ31">
        <v>1.87378</v>
      </c>
      <c r="HA31">
        <v>1.8729</v>
      </c>
      <c r="HB31">
        <v>1.8745000000000001</v>
      </c>
      <c r="HC31">
        <v>1.8694200000000001</v>
      </c>
      <c r="HD31">
        <v>1.8736299999999999</v>
      </c>
      <c r="HE31">
        <v>1.8786700000000001</v>
      </c>
      <c r="HF31">
        <v>0</v>
      </c>
      <c r="HG31">
        <v>0</v>
      </c>
      <c r="HH31">
        <v>0</v>
      </c>
      <c r="HI31">
        <v>0</v>
      </c>
      <c r="HJ31" t="s">
        <v>371</v>
      </c>
      <c r="HK31" t="s">
        <v>372</v>
      </c>
      <c r="HL31" t="s">
        <v>373</v>
      </c>
      <c r="HM31" t="s">
        <v>780</v>
      </c>
      <c r="HN31" t="s">
        <v>780</v>
      </c>
      <c r="HO31" t="s">
        <v>373</v>
      </c>
      <c r="HP31">
        <v>0</v>
      </c>
      <c r="HQ31">
        <v>100</v>
      </c>
      <c r="HR31">
        <v>100</v>
      </c>
      <c r="HS31">
        <v>15.21</v>
      </c>
      <c r="HT31">
        <v>1.7215</v>
      </c>
      <c r="HU31">
        <v>6.6094836414740596</v>
      </c>
      <c r="HV31">
        <v>1.0206238100444329E-2</v>
      </c>
      <c r="HW31">
        <v>-5.3534552000986537E-6</v>
      </c>
      <c r="HX31">
        <v>1.2259479288304689E-9</v>
      </c>
      <c r="HY31">
        <v>0.68597615408841806</v>
      </c>
      <c r="HZ31">
        <v>6.7986658236529288E-2</v>
      </c>
      <c r="IA31">
        <v>-1.48167319548361E-3</v>
      </c>
      <c r="IB31">
        <v>3.6941082955141072E-5</v>
      </c>
      <c r="IC31">
        <v>-1</v>
      </c>
      <c r="ID31">
        <v>1969</v>
      </c>
      <c r="IE31">
        <v>0</v>
      </c>
      <c r="IF31">
        <v>20</v>
      </c>
      <c r="IG31">
        <v>1.3</v>
      </c>
      <c r="IH31">
        <v>1198.9000000000001</v>
      </c>
      <c r="II31">
        <v>3.8964799999999999</v>
      </c>
      <c r="IJ31">
        <v>2.36694</v>
      </c>
      <c r="IK31">
        <v>1.42578</v>
      </c>
      <c r="IL31">
        <v>2.2814899999999998</v>
      </c>
      <c r="IM31">
        <v>1.5478499999999999</v>
      </c>
      <c r="IN31">
        <v>2.2692899999999998</v>
      </c>
      <c r="IO31">
        <v>32.864699999999999</v>
      </c>
      <c r="IP31">
        <v>15.541700000000001</v>
      </c>
      <c r="IQ31">
        <v>18</v>
      </c>
      <c r="IR31">
        <v>628.90700000000004</v>
      </c>
      <c r="IS31">
        <v>446.18900000000002</v>
      </c>
      <c r="IT31">
        <v>24.999500000000001</v>
      </c>
      <c r="IU31">
        <v>25.341100000000001</v>
      </c>
      <c r="IV31">
        <v>30.000399999999999</v>
      </c>
      <c r="IW31">
        <v>25.2562</v>
      </c>
      <c r="IX31">
        <v>25.2014</v>
      </c>
      <c r="IY31">
        <v>77.997399999999999</v>
      </c>
      <c r="IZ31">
        <v>30.7805</v>
      </c>
      <c r="JA31">
        <v>92.770899999999997</v>
      </c>
      <c r="JB31">
        <v>25</v>
      </c>
      <c r="JC31">
        <v>2000</v>
      </c>
      <c r="JD31">
        <v>17.6829</v>
      </c>
      <c r="JE31">
        <v>98.623599999999996</v>
      </c>
      <c r="JF31">
        <v>100.95699999999999</v>
      </c>
    </row>
    <row r="32" spans="1:266" x14ac:dyDescent="0.2">
      <c r="A32">
        <v>16</v>
      </c>
      <c r="B32">
        <v>1657768808</v>
      </c>
      <c r="C32">
        <v>2297</v>
      </c>
      <c r="D32" t="s">
        <v>1158</v>
      </c>
      <c r="E32" s="3">
        <v>0.43064814814814811</v>
      </c>
      <c r="F32" t="s">
        <v>366</v>
      </c>
      <c r="H32" t="s">
        <v>449</v>
      </c>
      <c r="I32" t="s">
        <v>395</v>
      </c>
      <c r="J32" t="s">
        <v>1159</v>
      </c>
      <c r="K32">
        <v>1657768808</v>
      </c>
      <c r="L32">
        <f t="shared" si="0"/>
        <v>3.2038852779737895E-3</v>
      </c>
      <c r="M32">
        <f t="shared" si="1"/>
        <v>3.2038852779737894</v>
      </c>
      <c r="N32">
        <f t="shared" si="2"/>
        <v>16.558840671013026</v>
      </c>
      <c r="O32">
        <f t="shared" si="3"/>
        <v>392.14800000000002</v>
      </c>
      <c r="P32">
        <f t="shared" si="4"/>
        <v>276.99738401390221</v>
      </c>
      <c r="Q32">
        <f t="shared" si="5"/>
        <v>28.075983948096304</v>
      </c>
      <c r="R32">
        <f t="shared" si="6"/>
        <v>39.7474546284</v>
      </c>
      <c r="S32">
        <f t="shared" si="7"/>
        <v>0.25900453978648225</v>
      </c>
      <c r="T32">
        <f t="shared" si="8"/>
        <v>2.1422015680155608</v>
      </c>
      <c r="U32">
        <f t="shared" si="9"/>
        <v>0.24278018624486794</v>
      </c>
      <c r="V32">
        <f t="shared" si="10"/>
        <v>0.15311054172280519</v>
      </c>
      <c r="W32">
        <f t="shared" si="11"/>
        <v>241.71508007531543</v>
      </c>
      <c r="X32">
        <f t="shared" si="12"/>
        <v>27.045796715888414</v>
      </c>
      <c r="Y32">
        <f t="shared" si="13"/>
        <v>27.045796715888414</v>
      </c>
      <c r="Z32">
        <f t="shared" si="14"/>
        <v>3.5887980630048819</v>
      </c>
      <c r="AA32">
        <f t="shared" si="15"/>
        <v>66.850122351013226</v>
      </c>
      <c r="AB32">
        <f t="shared" si="16"/>
        <v>2.2899982077300001</v>
      </c>
      <c r="AC32">
        <f t="shared" si="17"/>
        <v>3.4255707053246574</v>
      </c>
      <c r="AD32">
        <f t="shared" si="18"/>
        <v>1.2987998552748818</v>
      </c>
      <c r="AE32">
        <f t="shared" si="19"/>
        <v>-141.29134075864411</v>
      </c>
      <c r="AF32">
        <f t="shared" si="20"/>
        <v>-91.294758940737808</v>
      </c>
      <c r="AG32">
        <f t="shared" si="21"/>
        <v>-9.1652160537292335</v>
      </c>
      <c r="AH32">
        <f t="shared" si="22"/>
        <v>-3.6235677795730226E-2</v>
      </c>
      <c r="AI32">
        <v>0</v>
      </c>
      <c r="AJ32">
        <v>0</v>
      </c>
      <c r="AK32">
        <f t="shared" si="23"/>
        <v>1</v>
      </c>
      <c r="AL32">
        <f t="shared" si="24"/>
        <v>0</v>
      </c>
      <c r="AM32">
        <f t="shared" si="25"/>
        <v>31628.241949733962</v>
      </c>
      <c r="AN32" t="s">
        <v>367</v>
      </c>
      <c r="AO32" t="s">
        <v>367</v>
      </c>
      <c r="AP32">
        <v>0</v>
      </c>
      <c r="AQ32">
        <v>0</v>
      </c>
      <c r="AR32" t="e">
        <f t="shared" si="26"/>
        <v>#DIV/0!</v>
      </c>
      <c r="AS32">
        <v>0</v>
      </c>
      <c r="AT32" t="s">
        <v>367</v>
      </c>
      <c r="AU32" t="s">
        <v>367</v>
      </c>
      <c r="AV32">
        <v>0</v>
      </c>
      <c r="AW32">
        <v>0</v>
      </c>
      <c r="AX32" t="e">
        <f t="shared" si="27"/>
        <v>#DIV/0!</v>
      </c>
      <c r="AY32">
        <v>0.5</v>
      </c>
      <c r="AZ32">
        <f t="shared" si="28"/>
        <v>1261.093500557158</v>
      </c>
      <c r="BA32">
        <f t="shared" si="29"/>
        <v>16.558840671013026</v>
      </c>
      <c r="BB32" t="e">
        <f t="shared" si="30"/>
        <v>#DIV/0!</v>
      </c>
      <c r="BC32">
        <f t="shared" si="31"/>
        <v>1.3130541600362892E-2</v>
      </c>
      <c r="BD32" t="e">
        <f t="shared" si="32"/>
        <v>#DIV/0!</v>
      </c>
      <c r="BE32" t="e">
        <f t="shared" si="33"/>
        <v>#DIV/0!</v>
      </c>
      <c r="BF32" t="s">
        <v>367</v>
      </c>
      <c r="BG32">
        <v>0</v>
      </c>
      <c r="BH32" t="e">
        <f t="shared" si="34"/>
        <v>#DIV/0!</v>
      </c>
      <c r="BI32" t="e">
        <f t="shared" si="35"/>
        <v>#DIV/0!</v>
      </c>
      <c r="BJ32" t="e">
        <f t="shared" si="36"/>
        <v>#DIV/0!</v>
      </c>
      <c r="BK32" t="e">
        <f t="shared" si="37"/>
        <v>#DIV/0!</v>
      </c>
      <c r="BL32" t="e">
        <f t="shared" si="38"/>
        <v>#DIV/0!</v>
      </c>
      <c r="BM32" t="e">
        <f t="shared" si="39"/>
        <v>#DIV/0!</v>
      </c>
      <c r="BN32" t="e">
        <f t="shared" si="40"/>
        <v>#DIV/0!</v>
      </c>
      <c r="BO32" t="e">
        <f t="shared" si="41"/>
        <v>#DIV/0!</v>
      </c>
      <c r="BP32">
        <v>13</v>
      </c>
      <c r="BQ32">
        <v>300</v>
      </c>
      <c r="BR32">
        <v>300</v>
      </c>
      <c r="BS32">
        <v>300</v>
      </c>
      <c r="BT32">
        <v>10425.4</v>
      </c>
      <c r="BU32">
        <v>895.55</v>
      </c>
      <c r="BV32">
        <v>-7.3520800000000004E-3</v>
      </c>
      <c r="BW32">
        <v>-2.31</v>
      </c>
      <c r="BX32" t="s">
        <v>367</v>
      </c>
      <c r="BY32" t="s">
        <v>367</v>
      </c>
      <c r="BZ32" t="s">
        <v>367</v>
      </c>
      <c r="CA32" t="s">
        <v>367</v>
      </c>
      <c r="CB32" t="s">
        <v>367</v>
      </c>
      <c r="CC32" t="s">
        <v>367</v>
      </c>
      <c r="CD32" t="s">
        <v>367</v>
      </c>
      <c r="CE32" t="s">
        <v>367</v>
      </c>
      <c r="CF32" t="s">
        <v>367</v>
      </c>
      <c r="CG32" t="s">
        <v>367</v>
      </c>
      <c r="CH32">
        <f t="shared" si="42"/>
        <v>1499.86</v>
      </c>
      <c r="CI32">
        <f t="shared" si="43"/>
        <v>1261.093500557158</v>
      </c>
      <c r="CJ32">
        <f t="shared" si="44"/>
        <v>0.8408074757358408</v>
      </c>
      <c r="CK32">
        <f t="shared" si="45"/>
        <v>0.16115842817017284</v>
      </c>
      <c r="CL32">
        <v>6</v>
      </c>
      <c r="CM32">
        <v>0.5</v>
      </c>
      <c r="CN32" t="s">
        <v>368</v>
      </c>
      <c r="CO32">
        <v>2</v>
      </c>
      <c r="CP32">
        <v>1657768808</v>
      </c>
      <c r="CQ32">
        <v>392.14800000000002</v>
      </c>
      <c r="CR32">
        <v>409.95299999999997</v>
      </c>
      <c r="CS32">
        <v>22.5931</v>
      </c>
      <c r="CT32">
        <v>19.4634</v>
      </c>
      <c r="CU32">
        <v>382.57600000000002</v>
      </c>
      <c r="CV32">
        <v>20.801500000000001</v>
      </c>
      <c r="CW32">
        <v>600.34500000000003</v>
      </c>
      <c r="CX32">
        <v>101.258</v>
      </c>
      <c r="CY32">
        <v>0.1003</v>
      </c>
      <c r="CZ32">
        <v>26.255299999999998</v>
      </c>
      <c r="DA32">
        <v>26.203399999999998</v>
      </c>
      <c r="DB32">
        <v>999.9</v>
      </c>
      <c r="DC32">
        <v>0</v>
      </c>
      <c r="DD32">
        <v>0</v>
      </c>
      <c r="DE32">
        <v>5969.38</v>
      </c>
      <c r="DF32">
        <v>0</v>
      </c>
      <c r="DG32">
        <v>1486.75</v>
      </c>
      <c r="DH32">
        <v>-17.677</v>
      </c>
      <c r="DI32">
        <v>401.34399999999999</v>
      </c>
      <c r="DJ32">
        <v>418.09</v>
      </c>
      <c r="DK32">
        <v>3.1297299999999999</v>
      </c>
      <c r="DL32">
        <v>409.95299999999997</v>
      </c>
      <c r="DM32">
        <v>19.4634</v>
      </c>
      <c r="DN32">
        <v>2.2877399999999999</v>
      </c>
      <c r="DO32">
        <v>1.9708300000000001</v>
      </c>
      <c r="DP32">
        <v>19.590299999999999</v>
      </c>
      <c r="DQ32">
        <v>17.2119</v>
      </c>
      <c r="DR32">
        <v>1499.86</v>
      </c>
      <c r="DS32">
        <v>0.97299599999999997</v>
      </c>
      <c r="DT32">
        <v>2.7003699999999999E-2</v>
      </c>
      <c r="DU32">
        <v>0</v>
      </c>
      <c r="DV32">
        <v>763.947</v>
      </c>
      <c r="DW32">
        <v>4.9993100000000004</v>
      </c>
      <c r="DX32">
        <v>19376</v>
      </c>
      <c r="DY32">
        <v>13258</v>
      </c>
      <c r="DZ32">
        <v>37.25</v>
      </c>
      <c r="EA32">
        <v>38.311999999999998</v>
      </c>
      <c r="EB32">
        <v>37.625</v>
      </c>
      <c r="EC32">
        <v>37.75</v>
      </c>
      <c r="ED32">
        <v>38.625</v>
      </c>
      <c r="EE32">
        <v>1454.49</v>
      </c>
      <c r="EF32">
        <v>40.369999999999997</v>
      </c>
      <c r="EG32">
        <v>0</v>
      </c>
      <c r="EH32">
        <v>645.59999990463257</v>
      </c>
      <c r="EI32">
        <v>0</v>
      </c>
      <c r="EJ32">
        <v>763.80964000000006</v>
      </c>
      <c r="EK32">
        <v>0.68699998660824924</v>
      </c>
      <c r="EL32">
        <v>-357.30000256844062</v>
      </c>
      <c r="EM32">
        <v>19393.536</v>
      </c>
      <c r="EN32">
        <v>15</v>
      </c>
      <c r="EO32">
        <v>1657768836</v>
      </c>
      <c r="EP32" t="s">
        <v>1160</v>
      </c>
      <c r="EQ32">
        <v>1657768836</v>
      </c>
      <c r="ER32">
        <v>1657696036.5999999</v>
      </c>
      <c r="ES32">
        <v>14</v>
      </c>
      <c r="ET32">
        <v>-0.245</v>
      </c>
      <c r="EU32">
        <v>3.0000000000000001E-3</v>
      </c>
      <c r="EV32">
        <v>9.5719999999999992</v>
      </c>
      <c r="EW32">
        <v>1.349</v>
      </c>
      <c r="EX32">
        <v>410</v>
      </c>
      <c r="EY32">
        <v>19</v>
      </c>
      <c r="EZ32">
        <v>0.11</v>
      </c>
      <c r="FA32">
        <v>0.02</v>
      </c>
      <c r="FB32">
        <v>-17.729677500000001</v>
      </c>
      <c r="FC32">
        <v>-3.662701688552035E-2</v>
      </c>
      <c r="FD32">
        <v>2.9921735306462419E-2</v>
      </c>
      <c r="FE32">
        <v>1</v>
      </c>
      <c r="FF32">
        <v>3.1341417499999999</v>
      </c>
      <c r="FG32">
        <v>3.6909906191359858E-2</v>
      </c>
      <c r="FH32">
        <v>7.1882935692346318E-3</v>
      </c>
      <c r="FI32">
        <v>1</v>
      </c>
      <c r="FJ32">
        <v>2</v>
      </c>
      <c r="FK32">
        <v>2</v>
      </c>
      <c r="FL32" t="s">
        <v>382</v>
      </c>
      <c r="FM32">
        <v>3.1807500000000002</v>
      </c>
      <c r="FN32">
        <v>2.7693699999999999</v>
      </c>
      <c r="FO32">
        <v>9.8395800000000005E-2</v>
      </c>
      <c r="FP32">
        <v>0.104269</v>
      </c>
      <c r="FQ32">
        <v>0.110234</v>
      </c>
      <c r="FR32">
        <v>0.105323</v>
      </c>
      <c r="FS32">
        <v>28557.8</v>
      </c>
      <c r="FT32">
        <v>22292.9</v>
      </c>
      <c r="FU32">
        <v>29724.5</v>
      </c>
      <c r="FV32">
        <v>24328.2</v>
      </c>
      <c r="FW32">
        <v>34231.300000000003</v>
      </c>
      <c r="FX32">
        <v>31778</v>
      </c>
      <c r="FY32">
        <v>42299.4</v>
      </c>
      <c r="FZ32">
        <v>39692.199999999997</v>
      </c>
      <c r="GA32">
        <v>2.19712</v>
      </c>
      <c r="GB32">
        <v>1.9338500000000001</v>
      </c>
      <c r="GC32">
        <v>0.13390199999999999</v>
      </c>
      <c r="GD32">
        <v>0</v>
      </c>
      <c r="GE32">
        <v>24.006799999999998</v>
      </c>
      <c r="GF32">
        <v>999.9</v>
      </c>
      <c r="GG32">
        <v>59.4</v>
      </c>
      <c r="GH32">
        <v>30</v>
      </c>
      <c r="GI32">
        <v>24.9925</v>
      </c>
      <c r="GJ32">
        <v>34.071899999999999</v>
      </c>
      <c r="GK32">
        <v>39.006399999999999</v>
      </c>
      <c r="GL32">
        <v>1</v>
      </c>
      <c r="GM32">
        <v>-0.17126</v>
      </c>
      <c r="GN32">
        <v>-0.50059399999999998</v>
      </c>
      <c r="GO32">
        <v>20.2638</v>
      </c>
      <c r="GP32">
        <v>5.2279200000000001</v>
      </c>
      <c r="GQ32">
        <v>11.907500000000001</v>
      </c>
      <c r="GR32">
        <v>4.9641500000000001</v>
      </c>
      <c r="GS32">
        <v>3.2919999999999998</v>
      </c>
      <c r="GT32">
        <v>9999</v>
      </c>
      <c r="GU32">
        <v>9999</v>
      </c>
      <c r="GV32">
        <v>9999</v>
      </c>
      <c r="GW32">
        <v>999.9</v>
      </c>
      <c r="GX32">
        <v>1.87683</v>
      </c>
      <c r="GY32">
        <v>1.8751500000000001</v>
      </c>
      <c r="GZ32">
        <v>1.8737900000000001</v>
      </c>
      <c r="HA32">
        <v>1.8730100000000001</v>
      </c>
      <c r="HB32">
        <v>1.8745400000000001</v>
      </c>
      <c r="HC32">
        <v>1.8694599999999999</v>
      </c>
      <c r="HD32">
        <v>1.87365</v>
      </c>
      <c r="HE32">
        <v>1.8787799999999999</v>
      </c>
      <c r="HF32">
        <v>0</v>
      </c>
      <c r="HG32">
        <v>0</v>
      </c>
      <c r="HH32">
        <v>0</v>
      </c>
      <c r="HI32">
        <v>0</v>
      </c>
      <c r="HJ32" t="s">
        <v>371</v>
      </c>
      <c r="HK32" t="s">
        <v>372</v>
      </c>
      <c r="HL32" t="s">
        <v>373</v>
      </c>
      <c r="HM32" t="s">
        <v>780</v>
      </c>
      <c r="HN32" t="s">
        <v>780</v>
      </c>
      <c r="HO32" t="s">
        <v>373</v>
      </c>
      <c r="HP32">
        <v>0</v>
      </c>
      <c r="HQ32">
        <v>100</v>
      </c>
      <c r="HR32">
        <v>100</v>
      </c>
      <c r="HS32">
        <v>9.5719999999999992</v>
      </c>
      <c r="HT32">
        <v>1.7916000000000001</v>
      </c>
      <c r="HU32">
        <v>6.5104851593700266</v>
      </c>
      <c r="HV32">
        <v>1.0206238100444329E-2</v>
      </c>
      <c r="HW32">
        <v>-5.3534552000986537E-6</v>
      </c>
      <c r="HX32">
        <v>1.2259479288304689E-9</v>
      </c>
      <c r="HY32">
        <v>0.68597615408841806</v>
      </c>
      <c r="HZ32">
        <v>6.7986658236529288E-2</v>
      </c>
      <c r="IA32">
        <v>-1.48167319548361E-3</v>
      </c>
      <c r="IB32">
        <v>3.6941082955141072E-5</v>
      </c>
      <c r="IC32">
        <v>-1</v>
      </c>
      <c r="ID32">
        <v>1969</v>
      </c>
      <c r="IE32">
        <v>0</v>
      </c>
      <c r="IF32">
        <v>20</v>
      </c>
      <c r="IG32">
        <v>13.4</v>
      </c>
      <c r="IH32">
        <v>1212.9000000000001</v>
      </c>
      <c r="II32">
        <v>1.0583499999999999</v>
      </c>
      <c r="IJ32">
        <v>2.4133300000000002</v>
      </c>
      <c r="IK32">
        <v>1.42578</v>
      </c>
      <c r="IL32">
        <v>2.2802699999999998</v>
      </c>
      <c r="IM32">
        <v>1.5478499999999999</v>
      </c>
      <c r="IN32">
        <v>2.3059099999999999</v>
      </c>
      <c r="IO32">
        <v>33.378399999999999</v>
      </c>
      <c r="IP32">
        <v>15.410399999999999</v>
      </c>
      <c r="IQ32">
        <v>18</v>
      </c>
      <c r="IR32">
        <v>628.46600000000001</v>
      </c>
      <c r="IS32">
        <v>443.69799999999998</v>
      </c>
      <c r="IT32">
        <v>25.001899999999999</v>
      </c>
      <c r="IU32">
        <v>25.196000000000002</v>
      </c>
      <c r="IV32">
        <v>30</v>
      </c>
      <c r="IW32">
        <v>25.247800000000002</v>
      </c>
      <c r="IX32">
        <v>25.2119</v>
      </c>
      <c r="IY32">
        <v>21.219000000000001</v>
      </c>
      <c r="IZ32">
        <v>26.259599999999999</v>
      </c>
      <c r="JA32">
        <v>84.039900000000003</v>
      </c>
      <c r="JB32">
        <v>25</v>
      </c>
      <c r="JC32">
        <v>410</v>
      </c>
      <c r="JD32">
        <v>19.370999999999999</v>
      </c>
      <c r="JE32">
        <v>98.626999999999995</v>
      </c>
      <c r="JF32">
        <v>100.98399999999999</v>
      </c>
    </row>
    <row r="33" spans="1:266" x14ac:dyDescent="0.2">
      <c r="A33">
        <v>17</v>
      </c>
      <c r="B33">
        <v>1657768977</v>
      </c>
      <c r="C33">
        <v>2466</v>
      </c>
      <c r="D33" t="s">
        <v>1161</v>
      </c>
      <c r="E33" s="3">
        <v>0.43260416666666668</v>
      </c>
      <c r="F33" t="s">
        <v>366</v>
      </c>
      <c r="H33" t="s">
        <v>449</v>
      </c>
      <c r="I33" t="s">
        <v>395</v>
      </c>
      <c r="J33" t="s">
        <v>1159</v>
      </c>
      <c r="K33">
        <v>1657768977</v>
      </c>
      <c r="L33">
        <f t="shared" si="0"/>
        <v>3.2487588186431893E-3</v>
      </c>
      <c r="M33">
        <f t="shared" si="1"/>
        <v>3.2487588186431893</v>
      </c>
      <c r="N33">
        <f t="shared" si="2"/>
        <v>16.474459147709009</v>
      </c>
      <c r="O33">
        <f t="shared" si="3"/>
        <v>382.26299999999998</v>
      </c>
      <c r="P33">
        <f t="shared" si="4"/>
        <v>266.98030774826327</v>
      </c>
      <c r="Q33">
        <f t="shared" si="5"/>
        <v>27.059748804496785</v>
      </c>
      <c r="R33">
        <f t="shared" si="6"/>
        <v>38.744208681513292</v>
      </c>
      <c r="S33">
        <f t="shared" si="7"/>
        <v>0.25699995132377584</v>
      </c>
      <c r="T33">
        <f t="shared" si="8"/>
        <v>2.1591770191568953</v>
      </c>
      <c r="U33">
        <f t="shared" si="9"/>
        <v>0.24113478501550981</v>
      </c>
      <c r="V33">
        <f t="shared" si="10"/>
        <v>0.15205297747712049</v>
      </c>
      <c r="W33">
        <f t="shared" si="11"/>
        <v>241.7250940747326</v>
      </c>
      <c r="X33">
        <f t="shared" si="12"/>
        <v>27.053734922758682</v>
      </c>
      <c r="Y33">
        <f t="shared" si="13"/>
        <v>27.053734922758682</v>
      </c>
      <c r="Z33">
        <f t="shared" si="14"/>
        <v>3.590471038777725</v>
      </c>
      <c r="AA33">
        <f t="shared" si="15"/>
        <v>65.989128310116484</v>
      </c>
      <c r="AB33">
        <f t="shared" si="16"/>
        <v>2.2643788192280101</v>
      </c>
      <c r="AC33">
        <f t="shared" si="17"/>
        <v>3.4314422348277462</v>
      </c>
      <c r="AD33">
        <f t="shared" si="18"/>
        <v>1.3260922195497149</v>
      </c>
      <c r="AE33">
        <f t="shared" si="19"/>
        <v>-143.27026390216466</v>
      </c>
      <c r="AF33">
        <f t="shared" si="20"/>
        <v>-89.56649649383418</v>
      </c>
      <c r="AG33">
        <f t="shared" si="21"/>
        <v>-8.9226692094981495</v>
      </c>
      <c r="AH33">
        <f t="shared" si="22"/>
        <v>-3.4335530764380451E-2</v>
      </c>
      <c r="AI33">
        <v>0</v>
      </c>
      <c r="AJ33">
        <v>0</v>
      </c>
      <c r="AK33">
        <f t="shared" si="23"/>
        <v>1</v>
      </c>
      <c r="AL33">
        <f t="shared" si="24"/>
        <v>0</v>
      </c>
      <c r="AM33">
        <f t="shared" si="25"/>
        <v>32063.164127494947</v>
      </c>
      <c r="AN33" t="s">
        <v>367</v>
      </c>
      <c r="AO33" t="s">
        <v>367</v>
      </c>
      <c r="AP33">
        <v>0</v>
      </c>
      <c r="AQ33">
        <v>0</v>
      </c>
      <c r="AR33" t="e">
        <f t="shared" si="26"/>
        <v>#DIV/0!</v>
      </c>
      <c r="AS33">
        <v>0</v>
      </c>
      <c r="AT33" t="s">
        <v>367</v>
      </c>
      <c r="AU33" t="s">
        <v>367</v>
      </c>
      <c r="AV33">
        <v>0</v>
      </c>
      <c r="AW33">
        <v>0</v>
      </c>
      <c r="AX33" t="e">
        <f t="shared" si="27"/>
        <v>#DIV/0!</v>
      </c>
      <c r="AY33">
        <v>0.5</v>
      </c>
      <c r="AZ33">
        <f t="shared" si="28"/>
        <v>1261.1517005568562</v>
      </c>
      <c r="BA33">
        <f t="shared" si="29"/>
        <v>16.474459147709009</v>
      </c>
      <c r="BB33" t="e">
        <f t="shared" si="30"/>
        <v>#DIV/0!</v>
      </c>
      <c r="BC33">
        <f t="shared" si="31"/>
        <v>1.3063027342733456E-2</v>
      </c>
      <c r="BD33" t="e">
        <f t="shared" si="32"/>
        <v>#DIV/0!</v>
      </c>
      <c r="BE33" t="e">
        <f t="shared" si="33"/>
        <v>#DIV/0!</v>
      </c>
      <c r="BF33" t="s">
        <v>367</v>
      </c>
      <c r="BG33">
        <v>0</v>
      </c>
      <c r="BH33" t="e">
        <f t="shared" si="34"/>
        <v>#DIV/0!</v>
      </c>
      <c r="BI33" t="e">
        <f t="shared" si="35"/>
        <v>#DIV/0!</v>
      </c>
      <c r="BJ33" t="e">
        <f t="shared" si="36"/>
        <v>#DIV/0!</v>
      </c>
      <c r="BK33" t="e">
        <f t="shared" si="37"/>
        <v>#DIV/0!</v>
      </c>
      <c r="BL33" t="e">
        <f t="shared" si="38"/>
        <v>#DIV/0!</v>
      </c>
      <c r="BM33" t="e">
        <f t="shared" si="39"/>
        <v>#DIV/0!</v>
      </c>
      <c r="BN33" t="e">
        <f t="shared" si="40"/>
        <v>#DIV/0!</v>
      </c>
      <c r="BO33" t="e">
        <f t="shared" si="41"/>
        <v>#DIV/0!</v>
      </c>
      <c r="BP33">
        <v>13</v>
      </c>
      <c r="BQ33">
        <v>300</v>
      </c>
      <c r="BR33">
        <v>300</v>
      </c>
      <c r="BS33">
        <v>300</v>
      </c>
      <c r="BT33">
        <v>10425.4</v>
      </c>
      <c r="BU33">
        <v>895.55</v>
      </c>
      <c r="BV33">
        <v>-7.3520800000000004E-3</v>
      </c>
      <c r="BW33">
        <v>-2.31</v>
      </c>
      <c r="BX33" t="s">
        <v>367</v>
      </c>
      <c r="BY33" t="s">
        <v>367</v>
      </c>
      <c r="BZ33" t="s">
        <v>367</v>
      </c>
      <c r="CA33" t="s">
        <v>367</v>
      </c>
      <c r="CB33" t="s">
        <v>367</v>
      </c>
      <c r="CC33" t="s">
        <v>367</v>
      </c>
      <c r="CD33" t="s">
        <v>367</v>
      </c>
      <c r="CE33" t="s">
        <v>367</v>
      </c>
      <c r="CF33" t="s">
        <v>367</v>
      </c>
      <c r="CG33" t="s">
        <v>367</v>
      </c>
      <c r="CH33">
        <f t="shared" si="42"/>
        <v>1499.93</v>
      </c>
      <c r="CI33">
        <f t="shared" si="43"/>
        <v>1261.1517005568562</v>
      </c>
      <c r="CJ33">
        <f t="shared" si="44"/>
        <v>0.84080703803301238</v>
      </c>
      <c r="CK33">
        <f t="shared" si="45"/>
        <v>0.16115758340371389</v>
      </c>
      <c r="CL33">
        <v>6</v>
      </c>
      <c r="CM33">
        <v>0.5</v>
      </c>
      <c r="CN33" t="s">
        <v>368</v>
      </c>
      <c r="CO33">
        <v>2</v>
      </c>
      <c r="CP33">
        <v>1657768977</v>
      </c>
      <c r="CQ33">
        <v>382.26299999999998</v>
      </c>
      <c r="CR33">
        <v>399.97500000000002</v>
      </c>
      <c r="CS33">
        <v>22.341100000000001</v>
      </c>
      <c r="CT33">
        <v>19.165700000000001</v>
      </c>
      <c r="CU33">
        <v>372.87200000000001</v>
      </c>
      <c r="CV33">
        <v>20.5625</v>
      </c>
      <c r="CW33">
        <v>600.14700000000005</v>
      </c>
      <c r="CX33">
        <v>101.255</v>
      </c>
      <c r="CY33">
        <v>9.9849099999999996E-2</v>
      </c>
      <c r="CZ33">
        <v>26.284300000000002</v>
      </c>
      <c r="DA33">
        <v>26.2879</v>
      </c>
      <c r="DB33">
        <v>999.9</v>
      </c>
      <c r="DC33">
        <v>0</v>
      </c>
      <c r="DD33">
        <v>0</v>
      </c>
      <c r="DE33">
        <v>6045</v>
      </c>
      <c r="DF33">
        <v>0</v>
      </c>
      <c r="DG33">
        <v>1502.54</v>
      </c>
      <c r="DH33">
        <v>-17.712299999999999</v>
      </c>
      <c r="DI33">
        <v>390.99799999999999</v>
      </c>
      <c r="DJ33">
        <v>407.791</v>
      </c>
      <c r="DK33">
        <v>3.1753800000000001</v>
      </c>
      <c r="DL33">
        <v>399.97500000000002</v>
      </c>
      <c r="DM33">
        <v>19.165700000000001</v>
      </c>
      <c r="DN33">
        <v>2.26214</v>
      </c>
      <c r="DO33">
        <v>1.94062</v>
      </c>
      <c r="DP33">
        <v>19.409300000000002</v>
      </c>
      <c r="DQ33">
        <v>16.968</v>
      </c>
      <c r="DR33">
        <v>1499.93</v>
      </c>
      <c r="DS33">
        <v>0.97300600000000004</v>
      </c>
      <c r="DT33">
        <v>2.69936E-2</v>
      </c>
      <c r="DU33">
        <v>0</v>
      </c>
      <c r="DV33">
        <v>756.47699999999998</v>
      </c>
      <c r="DW33">
        <v>4.9993100000000004</v>
      </c>
      <c r="DX33">
        <v>19195.900000000001</v>
      </c>
      <c r="DY33">
        <v>13258.6</v>
      </c>
      <c r="DZ33">
        <v>38.625</v>
      </c>
      <c r="EA33">
        <v>40.5</v>
      </c>
      <c r="EB33">
        <v>38.875</v>
      </c>
      <c r="EC33">
        <v>40.686999999999998</v>
      </c>
      <c r="ED33">
        <v>40.311999999999998</v>
      </c>
      <c r="EE33">
        <v>1454.58</v>
      </c>
      <c r="EF33">
        <v>40.35</v>
      </c>
      <c r="EG33">
        <v>0</v>
      </c>
      <c r="EH33">
        <v>814.20000004768372</v>
      </c>
      <c r="EI33">
        <v>0</v>
      </c>
      <c r="EJ33">
        <v>757.11942307692311</v>
      </c>
      <c r="EK33">
        <v>-5.1110769414162549</v>
      </c>
      <c r="EL33">
        <v>515.56923133390433</v>
      </c>
      <c r="EM33">
        <v>19110.24615384615</v>
      </c>
      <c r="EN33">
        <v>15</v>
      </c>
      <c r="EO33">
        <v>1657768836</v>
      </c>
      <c r="EP33" t="s">
        <v>1160</v>
      </c>
      <c r="EQ33">
        <v>1657768836</v>
      </c>
      <c r="ER33">
        <v>1657696036.5999999</v>
      </c>
      <c r="ES33">
        <v>14</v>
      </c>
      <c r="ET33">
        <v>-0.245</v>
      </c>
      <c r="EU33">
        <v>3.0000000000000001E-3</v>
      </c>
      <c r="EV33">
        <v>9.5719999999999992</v>
      </c>
      <c r="EW33">
        <v>1.349</v>
      </c>
      <c r="EX33">
        <v>410</v>
      </c>
      <c r="EY33">
        <v>19</v>
      </c>
      <c r="EZ33">
        <v>0.11</v>
      </c>
      <c r="FA33">
        <v>0.02</v>
      </c>
      <c r="FB33">
        <v>-17.7169243902439</v>
      </c>
      <c r="FC33">
        <v>-0.16329407665503479</v>
      </c>
      <c r="FD33">
        <v>4.1214920223366369E-2</v>
      </c>
      <c r="FE33">
        <v>0</v>
      </c>
      <c r="FF33">
        <v>3.265934146341464</v>
      </c>
      <c r="FG33">
        <v>-0.33549867595818822</v>
      </c>
      <c r="FH33">
        <v>3.9037012516616648E-2</v>
      </c>
      <c r="FI33">
        <v>1</v>
      </c>
      <c r="FJ33">
        <v>1</v>
      </c>
      <c r="FK33">
        <v>2</v>
      </c>
      <c r="FL33" t="s">
        <v>370</v>
      </c>
      <c r="FM33">
        <v>3.18005</v>
      </c>
      <c r="FN33">
        <v>2.7692999999999999</v>
      </c>
      <c r="FO33">
        <v>9.6404699999999996E-2</v>
      </c>
      <c r="FP33">
        <v>0.102274</v>
      </c>
      <c r="FQ33">
        <v>0.10929</v>
      </c>
      <c r="FR33">
        <v>0.104142</v>
      </c>
      <c r="FS33">
        <v>28607.9</v>
      </c>
      <c r="FT33">
        <v>22334.3</v>
      </c>
      <c r="FU33">
        <v>29712.2</v>
      </c>
      <c r="FV33">
        <v>24320.1</v>
      </c>
      <c r="FW33">
        <v>34253.599999999999</v>
      </c>
      <c r="FX33">
        <v>31810.799999999999</v>
      </c>
      <c r="FY33">
        <v>42280.4</v>
      </c>
      <c r="FZ33">
        <v>39679.599999999999</v>
      </c>
      <c r="GA33">
        <v>2.19557</v>
      </c>
      <c r="GB33">
        <v>1.9266799999999999</v>
      </c>
      <c r="GC33">
        <v>0.12992300000000001</v>
      </c>
      <c r="GD33">
        <v>0</v>
      </c>
      <c r="GE33">
        <v>24.157</v>
      </c>
      <c r="GF33">
        <v>999.9</v>
      </c>
      <c r="GG33">
        <v>59.6</v>
      </c>
      <c r="GH33">
        <v>30.1</v>
      </c>
      <c r="GI33">
        <v>25.222300000000001</v>
      </c>
      <c r="GJ33">
        <v>33.801900000000003</v>
      </c>
      <c r="GK33">
        <v>39.875799999999998</v>
      </c>
      <c r="GL33">
        <v>1</v>
      </c>
      <c r="GM33">
        <v>-0.155473</v>
      </c>
      <c r="GN33">
        <v>-0.397623</v>
      </c>
      <c r="GO33">
        <v>20.265599999999999</v>
      </c>
      <c r="GP33">
        <v>5.2241799999999996</v>
      </c>
      <c r="GQ33">
        <v>11.907999999999999</v>
      </c>
      <c r="GR33">
        <v>4.9636500000000003</v>
      </c>
      <c r="GS33">
        <v>3.2913299999999999</v>
      </c>
      <c r="GT33">
        <v>9999</v>
      </c>
      <c r="GU33">
        <v>9999</v>
      </c>
      <c r="GV33">
        <v>9999</v>
      </c>
      <c r="GW33">
        <v>999.9</v>
      </c>
      <c r="GX33">
        <v>1.87683</v>
      </c>
      <c r="GY33">
        <v>1.87517</v>
      </c>
      <c r="GZ33">
        <v>1.87378</v>
      </c>
      <c r="HA33">
        <v>1.8730199999999999</v>
      </c>
      <c r="HB33">
        <v>1.8745400000000001</v>
      </c>
      <c r="HC33">
        <v>1.8694900000000001</v>
      </c>
      <c r="HD33">
        <v>1.87365</v>
      </c>
      <c r="HE33">
        <v>1.8788100000000001</v>
      </c>
      <c r="HF33">
        <v>0</v>
      </c>
      <c r="HG33">
        <v>0</v>
      </c>
      <c r="HH33">
        <v>0</v>
      </c>
      <c r="HI33">
        <v>0</v>
      </c>
      <c r="HJ33" t="s">
        <v>371</v>
      </c>
      <c r="HK33" t="s">
        <v>372</v>
      </c>
      <c r="HL33" t="s">
        <v>373</v>
      </c>
      <c r="HM33" t="s">
        <v>780</v>
      </c>
      <c r="HN33" t="s">
        <v>780</v>
      </c>
      <c r="HO33" t="s">
        <v>373</v>
      </c>
      <c r="HP33">
        <v>0</v>
      </c>
      <c r="HQ33">
        <v>100</v>
      </c>
      <c r="HR33">
        <v>100</v>
      </c>
      <c r="HS33">
        <v>9.391</v>
      </c>
      <c r="HT33">
        <v>1.7786</v>
      </c>
      <c r="HU33">
        <v>6.2657515367516607</v>
      </c>
      <c r="HV33">
        <v>1.0206238100444329E-2</v>
      </c>
      <c r="HW33">
        <v>-5.3534552000986537E-6</v>
      </c>
      <c r="HX33">
        <v>1.2259479288304689E-9</v>
      </c>
      <c r="HY33">
        <v>0.68597615408841806</v>
      </c>
      <c r="HZ33">
        <v>6.7986658236529288E-2</v>
      </c>
      <c r="IA33">
        <v>-1.48167319548361E-3</v>
      </c>
      <c r="IB33">
        <v>3.6941082955141072E-5</v>
      </c>
      <c r="IC33">
        <v>-1</v>
      </c>
      <c r="ID33">
        <v>1969</v>
      </c>
      <c r="IE33">
        <v>0</v>
      </c>
      <c r="IF33">
        <v>20</v>
      </c>
      <c r="IG33">
        <v>2.4</v>
      </c>
      <c r="IH33">
        <v>1215.7</v>
      </c>
      <c r="II33">
        <v>1.0363800000000001</v>
      </c>
      <c r="IJ33">
        <v>2.4230999999999998</v>
      </c>
      <c r="IK33">
        <v>1.42578</v>
      </c>
      <c r="IL33">
        <v>2.2790499999999998</v>
      </c>
      <c r="IM33">
        <v>1.5478499999999999</v>
      </c>
      <c r="IN33">
        <v>2.2936999999999999</v>
      </c>
      <c r="IO33">
        <v>33.512999999999998</v>
      </c>
      <c r="IP33">
        <v>15.3841</v>
      </c>
      <c r="IQ33">
        <v>18</v>
      </c>
      <c r="IR33">
        <v>629.16899999999998</v>
      </c>
      <c r="IS33">
        <v>440.92399999999998</v>
      </c>
      <c r="IT33">
        <v>25.000699999999998</v>
      </c>
      <c r="IU33">
        <v>25.394200000000001</v>
      </c>
      <c r="IV33">
        <v>30.000399999999999</v>
      </c>
      <c r="IW33">
        <v>25.414400000000001</v>
      </c>
      <c r="IX33">
        <v>25.385000000000002</v>
      </c>
      <c r="IY33">
        <v>20.763300000000001</v>
      </c>
      <c r="IZ33">
        <v>27.605899999999998</v>
      </c>
      <c r="JA33">
        <v>81.658600000000007</v>
      </c>
      <c r="JB33">
        <v>25</v>
      </c>
      <c r="JC33">
        <v>400</v>
      </c>
      <c r="JD33">
        <v>19.2837</v>
      </c>
      <c r="JE33">
        <v>98.584100000000007</v>
      </c>
      <c r="JF33">
        <v>100.952</v>
      </c>
    </row>
    <row r="34" spans="1:266" x14ac:dyDescent="0.2">
      <c r="A34">
        <v>18</v>
      </c>
      <c r="B34">
        <v>1657769052.5</v>
      </c>
      <c r="C34">
        <v>2541.5</v>
      </c>
      <c r="D34" t="s">
        <v>1162</v>
      </c>
      <c r="E34" s="3">
        <v>0.4334722222222222</v>
      </c>
      <c r="F34" t="s">
        <v>366</v>
      </c>
      <c r="H34" t="s">
        <v>449</v>
      </c>
      <c r="I34" t="s">
        <v>395</v>
      </c>
      <c r="J34" t="s">
        <v>1159</v>
      </c>
      <c r="K34">
        <v>1657769052.5</v>
      </c>
      <c r="L34">
        <f t="shared" si="0"/>
        <v>3.3358140604162318E-3</v>
      </c>
      <c r="M34">
        <f t="shared" si="1"/>
        <v>3.3358140604162316</v>
      </c>
      <c r="N34">
        <f t="shared" si="2"/>
        <v>11.799131246188553</v>
      </c>
      <c r="O34">
        <f t="shared" si="3"/>
        <v>287.209</v>
      </c>
      <c r="P34">
        <f t="shared" si="4"/>
        <v>206.63226107539919</v>
      </c>
      <c r="Q34">
        <f t="shared" si="5"/>
        <v>20.942575340108441</v>
      </c>
      <c r="R34">
        <f t="shared" si="6"/>
        <v>29.109182126514099</v>
      </c>
      <c r="S34">
        <f t="shared" si="7"/>
        <v>0.26529169159746097</v>
      </c>
      <c r="T34">
        <f t="shared" si="8"/>
        <v>2.1505683090339387</v>
      </c>
      <c r="U34">
        <f t="shared" si="9"/>
        <v>0.24835941577388168</v>
      </c>
      <c r="V34">
        <f t="shared" si="10"/>
        <v>0.15665578833060953</v>
      </c>
      <c r="W34">
        <f t="shared" si="11"/>
        <v>241.74801707489857</v>
      </c>
      <c r="X34">
        <f t="shared" si="12"/>
        <v>27.240458862735611</v>
      </c>
      <c r="Y34">
        <f t="shared" si="13"/>
        <v>27.240458862735611</v>
      </c>
      <c r="Z34">
        <f t="shared" si="14"/>
        <v>3.6300199092946941</v>
      </c>
      <c r="AA34">
        <f t="shared" si="15"/>
        <v>66.433837327247417</v>
      </c>
      <c r="AB34">
        <f t="shared" si="16"/>
        <v>2.3086040527836897</v>
      </c>
      <c r="AC34">
        <f t="shared" si="17"/>
        <v>3.4750424567704905</v>
      </c>
      <c r="AD34">
        <f t="shared" si="18"/>
        <v>1.3214158565110043</v>
      </c>
      <c r="AE34">
        <f t="shared" si="19"/>
        <v>-147.10940006435581</v>
      </c>
      <c r="AF34">
        <f t="shared" si="20"/>
        <v>-86.046966272184008</v>
      </c>
      <c r="AG34">
        <f t="shared" si="21"/>
        <v>-8.6236387833282215</v>
      </c>
      <c r="AH34">
        <f t="shared" si="22"/>
        <v>-3.1988044969480711E-2</v>
      </c>
      <c r="AI34">
        <v>0</v>
      </c>
      <c r="AJ34">
        <v>0</v>
      </c>
      <c r="AK34">
        <f t="shared" si="23"/>
        <v>1</v>
      </c>
      <c r="AL34">
        <f t="shared" si="24"/>
        <v>0</v>
      </c>
      <c r="AM34">
        <f t="shared" si="25"/>
        <v>31818.336677232302</v>
      </c>
      <c r="AN34" t="s">
        <v>367</v>
      </c>
      <c r="AO34" t="s">
        <v>367</v>
      </c>
      <c r="AP34">
        <v>0</v>
      </c>
      <c r="AQ34">
        <v>0</v>
      </c>
      <c r="AR34" t="e">
        <f t="shared" si="26"/>
        <v>#DIV/0!</v>
      </c>
      <c r="AS34">
        <v>0</v>
      </c>
      <c r="AT34" t="s">
        <v>367</v>
      </c>
      <c r="AU34" t="s">
        <v>367</v>
      </c>
      <c r="AV34">
        <v>0</v>
      </c>
      <c r="AW34">
        <v>0</v>
      </c>
      <c r="AX34" t="e">
        <f t="shared" si="27"/>
        <v>#DIV/0!</v>
      </c>
      <c r="AY34">
        <v>0.5</v>
      </c>
      <c r="AZ34">
        <f t="shared" si="28"/>
        <v>1261.2696005569424</v>
      </c>
      <c r="BA34">
        <f t="shared" si="29"/>
        <v>11.799131246188553</v>
      </c>
      <c r="BB34" t="e">
        <f t="shared" si="30"/>
        <v>#DIV/0!</v>
      </c>
      <c r="BC34">
        <f t="shared" si="31"/>
        <v>9.3549636342447149E-3</v>
      </c>
      <c r="BD34" t="e">
        <f t="shared" si="32"/>
        <v>#DIV/0!</v>
      </c>
      <c r="BE34" t="e">
        <f t="shared" si="33"/>
        <v>#DIV/0!</v>
      </c>
      <c r="BF34" t="s">
        <v>367</v>
      </c>
      <c r="BG34">
        <v>0</v>
      </c>
      <c r="BH34" t="e">
        <f t="shared" si="34"/>
        <v>#DIV/0!</v>
      </c>
      <c r="BI34" t="e">
        <f t="shared" si="35"/>
        <v>#DIV/0!</v>
      </c>
      <c r="BJ34" t="e">
        <f t="shared" si="36"/>
        <v>#DIV/0!</v>
      </c>
      <c r="BK34" t="e">
        <f t="shared" si="37"/>
        <v>#DIV/0!</v>
      </c>
      <c r="BL34" t="e">
        <f t="shared" si="38"/>
        <v>#DIV/0!</v>
      </c>
      <c r="BM34" t="e">
        <f t="shared" si="39"/>
        <v>#DIV/0!</v>
      </c>
      <c r="BN34" t="e">
        <f t="shared" si="40"/>
        <v>#DIV/0!</v>
      </c>
      <c r="BO34" t="e">
        <f t="shared" si="41"/>
        <v>#DIV/0!</v>
      </c>
      <c r="BP34">
        <v>13</v>
      </c>
      <c r="BQ34">
        <v>300</v>
      </c>
      <c r="BR34">
        <v>300</v>
      </c>
      <c r="BS34">
        <v>300</v>
      </c>
      <c r="BT34">
        <v>10425.4</v>
      </c>
      <c r="BU34">
        <v>895.55</v>
      </c>
      <c r="BV34">
        <v>-7.3520800000000004E-3</v>
      </c>
      <c r="BW34">
        <v>-2.31</v>
      </c>
      <c r="BX34" t="s">
        <v>367</v>
      </c>
      <c r="BY34" t="s">
        <v>367</v>
      </c>
      <c r="BZ34" t="s">
        <v>367</v>
      </c>
      <c r="CA34" t="s">
        <v>367</v>
      </c>
      <c r="CB34" t="s">
        <v>367</v>
      </c>
      <c r="CC34" t="s">
        <v>367</v>
      </c>
      <c r="CD34" t="s">
        <v>367</v>
      </c>
      <c r="CE34" t="s">
        <v>367</v>
      </c>
      <c r="CF34" t="s">
        <v>367</v>
      </c>
      <c r="CG34" t="s">
        <v>367</v>
      </c>
      <c r="CH34">
        <f t="shared" si="42"/>
        <v>1500.07</v>
      </c>
      <c r="CI34">
        <f t="shared" si="43"/>
        <v>1261.2696005569424</v>
      </c>
      <c r="CJ34">
        <f t="shared" si="44"/>
        <v>0.84080716270370204</v>
      </c>
      <c r="CK34">
        <f t="shared" si="45"/>
        <v>0.16115782401814488</v>
      </c>
      <c r="CL34">
        <v>6</v>
      </c>
      <c r="CM34">
        <v>0.5</v>
      </c>
      <c r="CN34" t="s">
        <v>368</v>
      </c>
      <c r="CO34">
        <v>2</v>
      </c>
      <c r="CP34">
        <v>1657769052.5</v>
      </c>
      <c r="CQ34">
        <v>287.209</v>
      </c>
      <c r="CR34">
        <v>299.96100000000001</v>
      </c>
      <c r="CS34">
        <v>22.778099999999998</v>
      </c>
      <c r="CT34">
        <v>19.519600000000001</v>
      </c>
      <c r="CU34">
        <v>278.411</v>
      </c>
      <c r="CV34">
        <v>20.977</v>
      </c>
      <c r="CW34">
        <v>600.245</v>
      </c>
      <c r="CX34">
        <v>101.252</v>
      </c>
      <c r="CY34">
        <v>9.9914900000000001E-2</v>
      </c>
      <c r="CZ34">
        <v>26.4983</v>
      </c>
      <c r="DA34">
        <v>26.469100000000001</v>
      </c>
      <c r="DB34">
        <v>999.9</v>
      </c>
      <c r="DC34">
        <v>0</v>
      </c>
      <c r="DD34">
        <v>0</v>
      </c>
      <c r="DE34">
        <v>6006.88</v>
      </c>
      <c r="DF34">
        <v>0</v>
      </c>
      <c r="DG34">
        <v>1506.44</v>
      </c>
      <c r="DH34">
        <v>-12.831099999999999</v>
      </c>
      <c r="DI34">
        <v>293.822</v>
      </c>
      <c r="DJ34">
        <v>305.93200000000002</v>
      </c>
      <c r="DK34">
        <v>3.2584599999999999</v>
      </c>
      <c r="DL34">
        <v>299.96100000000001</v>
      </c>
      <c r="DM34">
        <v>19.519600000000001</v>
      </c>
      <c r="DN34">
        <v>2.3063400000000001</v>
      </c>
      <c r="DO34">
        <v>1.97641</v>
      </c>
      <c r="DP34">
        <v>19.720700000000001</v>
      </c>
      <c r="DQ34">
        <v>17.256599999999999</v>
      </c>
      <c r="DR34">
        <v>1500.07</v>
      </c>
      <c r="DS34">
        <v>0.973001</v>
      </c>
      <c r="DT34">
        <v>2.69987E-2</v>
      </c>
      <c r="DU34">
        <v>0</v>
      </c>
      <c r="DV34">
        <v>736.15599999999995</v>
      </c>
      <c r="DW34">
        <v>4.9993100000000004</v>
      </c>
      <c r="DX34">
        <v>18439</v>
      </c>
      <c r="DY34">
        <v>13259.9</v>
      </c>
      <c r="DZ34">
        <v>39.375</v>
      </c>
      <c r="EA34">
        <v>40.875</v>
      </c>
      <c r="EB34">
        <v>39.625</v>
      </c>
      <c r="EC34">
        <v>41.375</v>
      </c>
      <c r="ED34">
        <v>40.75</v>
      </c>
      <c r="EE34">
        <v>1454.71</v>
      </c>
      <c r="EF34">
        <v>40.36</v>
      </c>
      <c r="EG34">
        <v>0</v>
      </c>
      <c r="EH34">
        <v>889.79999995231628</v>
      </c>
      <c r="EI34">
        <v>0</v>
      </c>
      <c r="EJ34">
        <v>736.94884615384626</v>
      </c>
      <c r="EK34">
        <v>-8.2162734927565193</v>
      </c>
      <c r="EL34">
        <v>-1243.726492301048</v>
      </c>
      <c r="EM34">
        <v>18539.830769230772</v>
      </c>
      <c r="EN34">
        <v>15</v>
      </c>
      <c r="EO34">
        <v>1657769072.5</v>
      </c>
      <c r="EP34" t="s">
        <v>1163</v>
      </c>
      <c r="EQ34">
        <v>1657769072.5</v>
      </c>
      <c r="ER34">
        <v>1657696036.5999999</v>
      </c>
      <c r="ES34">
        <v>15</v>
      </c>
      <c r="ET34">
        <v>-1.4999999999999999E-2</v>
      </c>
      <c r="EU34">
        <v>3.0000000000000001E-3</v>
      </c>
      <c r="EV34">
        <v>8.798</v>
      </c>
      <c r="EW34">
        <v>1.349</v>
      </c>
      <c r="EX34">
        <v>300</v>
      </c>
      <c r="EY34">
        <v>19</v>
      </c>
      <c r="EZ34">
        <v>0.16</v>
      </c>
      <c r="FA34">
        <v>0.02</v>
      </c>
      <c r="FB34">
        <v>-12.87122682926829</v>
      </c>
      <c r="FC34">
        <v>8.3245296167239746E-2</v>
      </c>
      <c r="FD34">
        <v>1.8716029707051669E-2</v>
      </c>
      <c r="FE34">
        <v>1</v>
      </c>
      <c r="FF34">
        <v>3.2383487804878048</v>
      </c>
      <c r="FG34">
        <v>0.24314801393728341</v>
      </c>
      <c r="FH34">
        <v>2.4382950680314371E-2</v>
      </c>
      <c r="FI34">
        <v>1</v>
      </c>
      <c r="FJ34">
        <v>2</v>
      </c>
      <c r="FK34">
        <v>2</v>
      </c>
      <c r="FL34" t="s">
        <v>382</v>
      </c>
      <c r="FM34">
        <v>3.18018</v>
      </c>
      <c r="FN34">
        <v>2.7691699999999999</v>
      </c>
      <c r="FO34">
        <v>7.6165700000000003E-2</v>
      </c>
      <c r="FP34">
        <v>8.1416500000000003E-2</v>
      </c>
      <c r="FQ34">
        <v>0.11082</v>
      </c>
      <c r="FR34">
        <v>0.10546899999999999</v>
      </c>
      <c r="FS34">
        <v>29247.5</v>
      </c>
      <c r="FT34">
        <v>22850.7</v>
      </c>
      <c r="FU34">
        <v>29711.599999999999</v>
      </c>
      <c r="FV34">
        <v>24317.9</v>
      </c>
      <c r="FW34">
        <v>34191.599999999999</v>
      </c>
      <c r="FX34">
        <v>31759.5</v>
      </c>
      <c r="FY34">
        <v>42279.3</v>
      </c>
      <c r="FZ34">
        <v>39676.300000000003</v>
      </c>
      <c r="GA34">
        <v>2.1941199999999998</v>
      </c>
      <c r="GB34">
        <v>1.9258</v>
      </c>
      <c r="GC34">
        <v>0.12770300000000001</v>
      </c>
      <c r="GD34">
        <v>0</v>
      </c>
      <c r="GE34">
        <v>24.3752</v>
      </c>
      <c r="GF34">
        <v>999.9</v>
      </c>
      <c r="GG34">
        <v>59.3</v>
      </c>
      <c r="GH34">
        <v>30.2</v>
      </c>
      <c r="GI34">
        <v>25.2424</v>
      </c>
      <c r="GJ34">
        <v>33.801900000000003</v>
      </c>
      <c r="GK34">
        <v>39.491199999999999</v>
      </c>
      <c r="GL34">
        <v>1</v>
      </c>
      <c r="GM34">
        <v>-0.15046699999999999</v>
      </c>
      <c r="GN34">
        <v>-0.32833899999999999</v>
      </c>
      <c r="GO34">
        <v>20.2636</v>
      </c>
      <c r="GP34">
        <v>5.2244799999999998</v>
      </c>
      <c r="GQ34">
        <v>11.9078</v>
      </c>
      <c r="GR34">
        <v>4.9638</v>
      </c>
      <c r="GS34">
        <v>3.2913299999999999</v>
      </c>
      <c r="GT34">
        <v>9999</v>
      </c>
      <c r="GU34">
        <v>9999</v>
      </c>
      <c r="GV34">
        <v>9999</v>
      </c>
      <c r="GW34">
        <v>999.9</v>
      </c>
      <c r="GX34">
        <v>1.8768899999999999</v>
      </c>
      <c r="GY34">
        <v>1.87517</v>
      </c>
      <c r="GZ34">
        <v>1.8737900000000001</v>
      </c>
      <c r="HA34">
        <v>1.8730100000000001</v>
      </c>
      <c r="HB34">
        <v>1.8745400000000001</v>
      </c>
      <c r="HC34">
        <v>1.86951</v>
      </c>
      <c r="HD34">
        <v>1.8736999999999999</v>
      </c>
      <c r="HE34">
        <v>1.8788100000000001</v>
      </c>
      <c r="HF34">
        <v>0</v>
      </c>
      <c r="HG34">
        <v>0</v>
      </c>
      <c r="HH34">
        <v>0</v>
      </c>
      <c r="HI34">
        <v>0</v>
      </c>
      <c r="HJ34" t="s">
        <v>371</v>
      </c>
      <c r="HK34" t="s">
        <v>372</v>
      </c>
      <c r="HL34" t="s">
        <v>373</v>
      </c>
      <c r="HM34" t="s">
        <v>780</v>
      </c>
      <c r="HN34" t="s">
        <v>780</v>
      </c>
      <c r="HO34" t="s">
        <v>373</v>
      </c>
      <c r="HP34">
        <v>0</v>
      </c>
      <c r="HQ34">
        <v>100</v>
      </c>
      <c r="HR34">
        <v>100</v>
      </c>
      <c r="HS34">
        <v>8.798</v>
      </c>
      <c r="HT34">
        <v>1.8010999999999999</v>
      </c>
      <c r="HU34">
        <v>6.2657515367516607</v>
      </c>
      <c r="HV34">
        <v>1.0206238100444329E-2</v>
      </c>
      <c r="HW34">
        <v>-5.3534552000986537E-6</v>
      </c>
      <c r="HX34">
        <v>1.2259479288304689E-9</v>
      </c>
      <c r="HY34">
        <v>0.68597615408841806</v>
      </c>
      <c r="HZ34">
        <v>6.7986658236529288E-2</v>
      </c>
      <c r="IA34">
        <v>-1.48167319548361E-3</v>
      </c>
      <c r="IB34">
        <v>3.6941082955141072E-5</v>
      </c>
      <c r="IC34">
        <v>-1</v>
      </c>
      <c r="ID34">
        <v>1969</v>
      </c>
      <c r="IE34">
        <v>0</v>
      </c>
      <c r="IF34">
        <v>20</v>
      </c>
      <c r="IG34">
        <v>3.6</v>
      </c>
      <c r="IH34">
        <v>1216.9000000000001</v>
      </c>
      <c r="II34">
        <v>0.82031200000000004</v>
      </c>
      <c r="IJ34">
        <v>2.4328599999999998</v>
      </c>
      <c r="IK34">
        <v>1.42578</v>
      </c>
      <c r="IL34">
        <v>2.2790499999999998</v>
      </c>
      <c r="IM34">
        <v>1.5478499999999999</v>
      </c>
      <c r="IN34">
        <v>2.2497600000000002</v>
      </c>
      <c r="IO34">
        <v>33.558</v>
      </c>
      <c r="IP34">
        <v>15.3666</v>
      </c>
      <c r="IQ34">
        <v>18</v>
      </c>
      <c r="IR34">
        <v>628.91300000000001</v>
      </c>
      <c r="IS34">
        <v>440.98500000000001</v>
      </c>
      <c r="IT34">
        <v>25.001999999999999</v>
      </c>
      <c r="IU34">
        <v>25.480899999999998</v>
      </c>
      <c r="IV34">
        <v>30.000499999999999</v>
      </c>
      <c r="IW34">
        <v>25.487500000000001</v>
      </c>
      <c r="IX34">
        <v>25.456199999999999</v>
      </c>
      <c r="IY34">
        <v>16.432500000000001</v>
      </c>
      <c r="IZ34">
        <v>25.6065</v>
      </c>
      <c r="JA34">
        <v>80.538399999999996</v>
      </c>
      <c r="JB34">
        <v>25</v>
      </c>
      <c r="JC34">
        <v>300</v>
      </c>
      <c r="JD34">
        <v>19.705500000000001</v>
      </c>
      <c r="JE34">
        <v>98.581800000000001</v>
      </c>
      <c r="JF34">
        <v>100.943</v>
      </c>
    </row>
    <row r="35" spans="1:266" x14ac:dyDescent="0.2">
      <c r="A35">
        <v>19</v>
      </c>
      <c r="B35">
        <v>1657769148.5</v>
      </c>
      <c r="C35">
        <v>2637.5</v>
      </c>
      <c r="D35" t="s">
        <v>1164</v>
      </c>
      <c r="E35" s="3">
        <v>0.43458333333333332</v>
      </c>
      <c r="F35" t="s">
        <v>366</v>
      </c>
      <c r="H35" t="s">
        <v>449</v>
      </c>
      <c r="I35" t="s">
        <v>395</v>
      </c>
      <c r="J35" t="s">
        <v>1159</v>
      </c>
      <c r="K35">
        <v>1657769148.5</v>
      </c>
      <c r="L35">
        <f t="shared" si="0"/>
        <v>3.2213996219278974E-3</v>
      </c>
      <c r="M35">
        <f t="shared" si="1"/>
        <v>3.2213996219278975</v>
      </c>
      <c r="N35">
        <f t="shared" si="2"/>
        <v>7.031896597326333</v>
      </c>
      <c r="O35">
        <f t="shared" si="3"/>
        <v>192.36099999999999</v>
      </c>
      <c r="P35">
        <f t="shared" si="4"/>
        <v>143.58663765250242</v>
      </c>
      <c r="Q35">
        <f t="shared" si="5"/>
        <v>14.553388927489321</v>
      </c>
      <c r="R35">
        <f t="shared" si="6"/>
        <v>19.496970562510999</v>
      </c>
      <c r="S35">
        <f t="shared" si="7"/>
        <v>0.26297018246447157</v>
      </c>
      <c r="T35">
        <f t="shared" si="8"/>
        <v>2.1270677842770986</v>
      </c>
      <c r="U35">
        <f t="shared" si="9"/>
        <v>0.24615167193606458</v>
      </c>
      <c r="V35">
        <f t="shared" si="10"/>
        <v>0.15526614863424348</v>
      </c>
      <c r="W35">
        <f t="shared" si="11"/>
        <v>241.74801707489857</v>
      </c>
      <c r="X35">
        <f t="shared" si="12"/>
        <v>27.356622132683746</v>
      </c>
      <c r="Y35">
        <f t="shared" si="13"/>
        <v>27.356622132683746</v>
      </c>
      <c r="Z35">
        <f t="shared" si="14"/>
        <v>3.6548151348116185</v>
      </c>
      <c r="AA35">
        <f t="shared" si="15"/>
        <v>67.860731050775541</v>
      </c>
      <c r="AB35">
        <f t="shared" si="16"/>
        <v>2.3677709078958999</v>
      </c>
      <c r="AC35">
        <f t="shared" si="17"/>
        <v>3.4891620989527201</v>
      </c>
      <c r="AD35">
        <f t="shared" si="18"/>
        <v>1.2870442269157185</v>
      </c>
      <c r="AE35">
        <f t="shared" si="19"/>
        <v>-142.06372332702028</v>
      </c>
      <c r="AF35">
        <f t="shared" si="20"/>
        <v>-90.53803873966902</v>
      </c>
      <c r="AG35">
        <f t="shared" si="21"/>
        <v>-9.1824766106145663</v>
      </c>
      <c r="AH35">
        <f t="shared" si="22"/>
        <v>-3.6221602405305475E-2</v>
      </c>
      <c r="AI35">
        <v>0</v>
      </c>
      <c r="AJ35">
        <v>0</v>
      </c>
      <c r="AK35">
        <f t="shared" si="23"/>
        <v>1</v>
      </c>
      <c r="AL35">
        <f t="shared" si="24"/>
        <v>0</v>
      </c>
      <c r="AM35">
        <f t="shared" si="25"/>
        <v>31206.008828566493</v>
      </c>
      <c r="AN35" t="s">
        <v>367</v>
      </c>
      <c r="AO35" t="s">
        <v>367</v>
      </c>
      <c r="AP35">
        <v>0</v>
      </c>
      <c r="AQ35">
        <v>0</v>
      </c>
      <c r="AR35" t="e">
        <f t="shared" si="26"/>
        <v>#DIV/0!</v>
      </c>
      <c r="AS35">
        <v>0</v>
      </c>
      <c r="AT35" t="s">
        <v>367</v>
      </c>
      <c r="AU35" t="s">
        <v>367</v>
      </c>
      <c r="AV35">
        <v>0</v>
      </c>
      <c r="AW35">
        <v>0</v>
      </c>
      <c r="AX35" t="e">
        <f t="shared" si="27"/>
        <v>#DIV/0!</v>
      </c>
      <c r="AY35">
        <v>0.5</v>
      </c>
      <c r="AZ35">
        <f t="shared" si="28"/>
        <v>1261.2696005569424</v>
      </c>
      <c r="BA35">
        <f t="shared" si="29"/>
        <v>7.031896597326333</v>
      </c>
      <c r="BB35" t="e">
        <f t="shared" si="30"/>
        <v>#DIV/0!</v>
      </c>
      <c r="BC35">
        <f t="shared" si="31"/>
        <v>5.5752525821769101E-3</v>
      </c>
      <c r="BD35" t="e">
        <f t="shared" si="32"/>
        <v>#DIV/0!</v>
      </c>
      <c r="BE35" t="e">
        <f t="shared" si="33"/>
        <v>#DIV/0!</v>
      </c>
      <c r="BF35" t="s">
        <v>367</v>
      </c>
      <c r="BG35">
        <v>0</v>
      </c>
      <c r="BH35" t="e">
        <f t="shared" si="34"/>
        <v>#DIV/0!</v>
      </c>
      <c r="BI35" t="e">
        <f t="shared" si="35"/>
        <v>#DIV/0!</v>
      </c>
      <c r="BJ35" t="e">
        <f t="shared" si="36"/>
        <v>#DIV/0!</v>
      </c>
      <c r="BK35" t="e">
        <f t="shared" si="37"/>
        <v>#DIV/0!</v>
      </c>
      <c r="BL35" t="e">
        <f t="shared" si="38"/>
        <v>#DIV/0!</v>
      </c>
      <c r="BM35" t="e">
        <f t="shared" si="39"/>
        <v>#DIV/0!</v>
      </c>
      <c r="BN35" t="e">
        <f t="shared" si="40"/>
        <v>#DIV/0!</v>
      </c>
      <c r="BO35" t="e">
        <f t="shared" si="41"/>
        <v>#DIV/0!</v>
      </c>
      <c r="BP35">
        <v>13</v>
      </c>
      <c r="BQ35">
        <v>300</v>
      </c>
      <c r="BR35">
        <v>300</v>
      </c>
      <c r="BS35">
        <v>300</v>
      </c>
      <c r="BT35">
        <v>10425.4</v>
      </c>
      <c r="BU35">
        <v>895.55</v>
      </c>
      <c r="BV35">
        <v>-7.3520800000000004E-3</v>
      </c>
      <c r="BW35">
        <v>-2.31</v>
      </c>
      <c r="BX35" t="s">
        <v>367</v>
      </c>
      <c r="BY35" t="s">
        <v>367</v>
      </c>
      <c r="BZ35" t="s">
        <v>367</v>
      </c>
      <c r="CA35" t="s">
        <v>367</v>
      </c>
      <c r="CB35" t="s">
        <v>367</v>
      </c>
      <c r="CC35" t="s">
        <v>367</v>
      </c>
      <c r="CD35" t="s">
        <v>367</v>
      </c>
      <c r="CE35" t="s">
        <v>367</v>
      </c>
      <c r="CF35" t="s">
        <v>367</v>
      </c>
      <c r="CG35" t="s">
        <v>367</v>
      </c>
      <c r="CH35">
        <f t="shared" si="42"/>
        <v>1500.07</v>
      </c>
      <c r="CI35">
        <f t="shared" si="43"/>
        <v>1261.2696005569424</v>
      </c>
      <c r="CJ35">
        <f t="shared" si="44"/>
        <v>0.84080716270370204</v>
      </c>
      <c r="CK35">
        <f t="shared" si="45"/>
        <v>0.16115782401814488</v>
      </c>
      <c r="CL35">
        <v>6</v>
      </c>
      <c r="CM35">
        <v>0.5</v>
      </c>
      <c r="CN35" t="s">
        <v>368</v>
      </c>
      <c r="CO35">
        <v>2</v>
      </c>
      <c r="CP35">
        <v>1657769148.5</v>
      </c>
      <c r="CQ35">
        <v>192.36099999999999</v>
      </c>
      <c r="CR35">
        <v>200.011</v>
      </c>
      <c r="CS35">
        <v>23.360900000000001</v>
      </c>
      <c r="CT35">
        <v>20.215399999999999</v>
      </c>
      <c r="CU35">
        <v>184.36600000000001</v>
      </c>
      <c r="CV35">
        <v>21.529399999999999</v>
      </c>
      <c r="CW35">
        <v>600.12300000000005</v>
      </c>
      <c r="CX35">
        <v>101.256</v>
      </c>
      <c r="CY35">
        <v>0.100151</v>
      </c>
      <c r="CZ35">
        <v>26.5671</v>
      </c>
      <c r="DA35">
        <v>26.5306</v>
      </c>
      <c r="DB35">
        <v>999.9</v>
      </c>
      <c r="DC35">
        <v>0</v>
      </c>
      <c r="DD35">
        <v>0</v>
      </c>
      <c r="DE35">
        <v>5902.5</v>
      </c>
      <c r="DF35">
        <v>0</v>
      </c>
      <c r="DG35">
        <v>1510.56</v>
      </c>
      <c r="DH35">
        <v>-7.6868400000000001</v>
      </c>
      <c r="DI35">
        <v>196.92500000000001</v>
      </c>
      <c r="DJ35">
        <v>204.13800000000001</v>
      </c>
      <c r="DK35">
        <v>3.1455299999999999</v>
      </c>
      <c r="DL35">
        <v>200.011</v>
      </c>
      <c r="DM35">
        <v>20.215399999999999</v>
      </c>
      <c r="DN35">
        <v>2.36544</v>
      </c>
      <c r="DO35">
        <v>2.0469400000000002</v>
      </c>
      <c r="DP35">
        <v>20.129100000000001</v>
      </c>
      <c r="DQ35">
        <v>17.812200000000001</v>
      </c>
      <c r="DR35">
        <v>1500.07</v>
      </c>
      <c r="DS35">
        <v>0.97300600000000004</v>
      </c>
      <c r="DT35">
        <v>2.69935E-2</v>
      </c>
      <c r="DU35">
        <v>0</v>
      </c>
      <c r="DV35">
        <v>733.49300000000005</v>
      </c>
      <c r="DW35">
        <v>4.9993100000000004</v>
      </c>
      <c r="DX35">
        <v>18780.3</v>
      </c>
      <c r="DY35">
        <v>13259.9</v>
      </c>
      <c r="DZ35">
        <v>37.811999999999998</v>
      </c>
      <c r="EA35">
        <v>39.061999999999998</v>
      </c>
      <c r="EB35">
        <v>38.125</v>
      </c>
      <c r="EC35">
        <v>38.875</v>
      </c>
      <c r="ED35">
        <v>39.25</v>
      </c>
      <c r="EE35">
        <v>1454.71</v>
      </c>
      <c r="EF35">
        <v>40.36</v>
      </c>
      <c r="EG35">
        <v>0</v>
      </c>
      <c r="EH35">
        <v>985.79999995231628</v>
      </c>
      <c r="EI35">
        <v>0</v>
      </c>
      <c r="EJ35">
        <v>733.3914615384615</v>
      </c>
      <c r="EK35">
        <v>-1.6575726517311899</v>
      </c>
      <c r="EL35">
        <v>132.93675198539211</v>
      </c>
      <c r="EM35">
        <v>18805.992307692311</v>
      </c>
      <c r="EN35">
        <v>15</v>
      </c>
      <c r="EO35">
        <v>1657769166.5</v>
      </c>
      <c r="EP35" t="s">
        <v>1165</v>
      </c>
      <c r="EQ35">
        <v>1657769166.5</v>
      </c>
      <c r="ER35">
        <v>1657696036.5999999</v>
      </c>
      <c r="ES35">
        <v>16</v>
      </c>
      <c r="ET35">
        <v>-2.5999999999999999E-2</v>
      </c>
      <c r="EU35">
        <v>3.0000000000000001E-3</v>
      </c>
      <c r="EV35">
        <v>7.9950000000000001</v>
      </c>
      <c r="EW35">
        <v>1.349</v>
      </c>
      <c r="EX35">
        <v>200</v>
      </c>
      <c r="EY35">
        <v>19</v>
      </c>
      <c r="EZ35">
        <v>0.28000000000000003</v>
      </c>
      <c r="FA35">
        <v>0.02</v>
      </c>
      <c r="FB35">
        <v>-7.7129685365853664</v>
      </c>
      <c r="FC35">
        <v>0.5279657142857227</v>
      </c>
      <c r="FD35">
        <v>6.4122986881764224E-2</v>
      </c>
      <c r="FE35">
        <v>0</v>
      </c>
      <c r="FF35">
        <v>3.135549756097562</v>
      </c>
      <c r="FG35">
        <v>7.8436515679440211E-2</v>
      </c>
      <c r="FH35">
        <v>8.6525060483146187E-3</v>
      </c>
      <c r="FI35">
        <v>1</v>
      </c>
      <c r="FJ35">
        <v>1</v>
      </c>
      <c r="FK35">
        <v>2</v>
      </c>
      <c r="FL35" t="s">
        <v>370</v>
      </c>
      <c r="FM35">
        <v>3.1797</v>
      </c>
      <c r="FN35">
        <v>2.7688700000000002</v>
      </c>
      <c r="FO35">
        <v>5.3203100000000003E-2</v>
      </c>
      <c r="FP35">
        <v>5.7543900000000002E-2</v>
      </c>
      <c r="FQ35">
        <v>0.112835</v>
      </c>
      <c r="FR35">
        <v>0.108055</v>
      </c>
      <c r="FS35">
        <v>29958.3</v>
      </c>
      <c r="FT35">
        <v>23435.4</v>
      </c>
      <c r="FU35">
        <v>29696.6</v>
      </c>
      <c r="FV35">
        <v>24309.200000000001</v>
      </c>
      <c r="FW35">
        <v>34094.400000000001</v>
      </c>
      <c r="FX35">
        <v>31653.9</v>
      </c>
      <c r="FY35">
        <v>42258.1</v>
      </c>
      <c r="FZ35">
        <v>39661.9</v>
      </c>
      <c r="GA35">
        <v>2.19177</v>
      </c>
      <c r="GB35">
        <v>1.92327</v>
      </c>
      <c r="GC35">
        <v>0.13609599999999999</v>
      </c>
      <c r="GD35">
        <v>0</v>
      </c>
      <c r="GE35">
        <v>24.299099999999999</v>
      </c>
      <c r="GF35">
        <v>999.9</v>
      </c>
      <c r="GG35">
        <v>59.4</v>
      </c>
      <c r="GH35">
        <v>30.3</v>
      </c>
      <c r="GI35">
        <v>25.427</v>
      </c>
      <c r="GJ35">
        <v>33.7119</v>
      </c>
      <c r="GK35">
        <v>39.479199999999999</v>
      </c>
      <c r="GL35">
        <v>1</v>
      </c>
      <c r="GM35">
        <v>-0.13200999999999999</v>
      </c>
      <c r="GN35">
        <v>-0.23563999999999999</v>
      </c>
      <c r="GO35">
        <v>20.2639</v>
      </c>
      <c r="GP35">
        <v>5.2234299999999996</v>
      </c>
      <c r="GQ35">
        <v>11.908099999999999</v>
      </c>
      <c r="GR35">
        <v>4.9642499999999998</v>
      </c>
      <c r="GS35">
        <v>3.2913999999999999</v>
      </c>
      <c r="GT35">
        <v>9999</v>
      </c>
      <c r="GU35">
        <v>9999</v>
      </c>
      <c r="GV35">
        <v>9999</v>
      </c>
      <c r="GW35">
        <v>999.9</v>
      </c>
      <c r="GX35">
        <v>1.8768899999999999</v>
      </c>
      <c r="GY35">
        <v>1.8751599999999999</v>
      </c>
      <c r="GZ35">
        <v>1.8738300000000001</v>
      </c>
      <c r="HA35">
        <v>1.8730199999999999</v>
      </c>
      <c r="HB35">
        <v>1.8745400000000001</v>
      </c>
      <c r="HC35">
        <v>1.86951</v>
      </c>
      <c r="HD35">
        <v>1.8736900000000001</v>
      </c>
      <c r="HE35">
        <v>1.8788100000000001</v>
      </c>
      <c r="HF35">
        <v>0</v>
      </c>
      <c r="HG35">
        <v>0</v>
      </c>
      <c r="HH35">
        <v>0</v>
      </c>
      <c r="HI35">
        <v>0</v>
      </c>
      <c r="HJ35" t="s">
        <v>371</v>
      </c>
      <c r="HK35" t="s">
        <v>372</v>
      </c>
      <c r="HL35" t="s">
        <v>373</v>
      </c>
      <c r="HM35" t="s">
        <v>780</v>
      </c>
      <c r="HN35" t="s">
        <v>780</v>
      </c>
      <c r="HO35" t="s">
        <v>373</v>
      </c>
      <c r="HP35">
        <v>0</v>
      </c>
      <c r="HQ35">
        <v>100</v>
      </c>
      <c r="HR35">
        <v>100</v>
      </c>
      <c r="HS35">
        <v>7.9950000000000001</v>
      </c>
      <c r="HT35">
        <v>1.8314999999999999</v>
      </c>
      <c r="HU35">
        <v>6.2508003294359922</v>
      </c>
      <c r="HV35">
        <v>1.0206238100444329E-2</v>
      </c>
      <c r="HW35">
        <v>-5.3534552000986537E-6</v>
      </c>
      <c r="HX35">
        <v>1.2259479288304689E-9</v>
      </c>
      <c r="HY35">
        <v>0.68597615408841806</v>
      </c>
      <c r="HZ35">
        <v>6.7986658236529288E-2</v>
      </c>
      <c r="IA35">
        <v>-1.48167319548361E-3</v>
      </c>
      <c r="IB35">
        <v>3.6941082955141072E-5</v>
      </c>
      <c r="IC35">
        <v>-1</v>
      </c>
      <c r="ID35">
        <v>1969</v>
      </c>
      <c r="IE35">
        <v>0</v>
      </c>
      <c r="IF35">
        <v>20</v>
      </c>
      <c r="IG35">
        <v>1.3</v>
      </c>
      <c r="IH35">
        <v>1218.5</v>
      </c>
      <c r="II35">
        <v>0.59448199999999995</v>
      </c>
      <c r="IJ35">
        <v>2.4426299999999999</v>
      </c>
      <c r="IK35">
        <v>1.42578</v>
      </c>
      <c r="IL35">
        <v>2.2790499999999998</v>
      </c>
      <c r="IM35">
        <v>1.5478499999999999</v>
      </c>
      <c r="IN35">
        <v>2.3645</v>
      </c>
      <c r="IO35">
        <v>33.6479</v>
      </c>
      <c r="IP35">
        <v>15.357900000000001</v>
      </c>
      <c r="IQ35">
        <v>18</v>
      </c>
      <c r="IR35">
        <v>628.89099999999996</v>
      </c>
      <c r="IS35">
        <v>440.78399999999999</v>
      </c>
      <c r="IT35">
        <v>25.001200000000001</v>
      </c>
      <c r="IU35">
        <v>25.664899999999999</v>
      </c>
      <c r="IV35">
        <v>30.001300000000001</v>
      </c>
      <c r="IW35">
        <v>25.642399999999999</v>
      </c>
      <c r="IX35">
        <v>25.614999999999998</v>
      </c>
      <c r="IY35">
        <v>11.9162</v>
      </c>
      <c r="IZ35">
        <v>24.645900000000001</v>
      </c>
      <c r="JA35">
        <v>80.241399999999999</v>
      </c>
      <c r="JB35">
        <v>25</v>
      </c>
      <c r="JC35">
        <v>200</v>
      </c>
      <c r="JD35">
        <v>20.110800000000001</v>
      </c>
      <c r="JE35">
        <v>98.532200000000003</v>
      </c>
      <c r="JF35">
        <v>100.907</v>
      </c>
    </row>
    <row r="36" spans="1:266" x14ac:dyDescent="0.2">
      <c r="A36">
        <v>20</v>
      </c>
      <c r="B36">
        <v>1657769242.5</v>
      </c>
      <c r="C36">
        <v>2731.5</v>
      </c>
      <c r="D36" t="s">
        <v>1166</v>
      </c>
      <c r="E36" s="3">
        <v>0.43567129629629631</v>
      </c>
      <c r="F36" t="s">
        <v>366</v>
      </c>
      <c r="H36" t="s">
        <v>449</v>
      </c>
      <c r="I36" t="s">
        <v>395</v>
      </c>
      <c r="J36" t="s">
        <v>1159</v>
      </c>
      <c r="K36">
        <v>1657769242.5</v>
      </c>
      <c r="L36">
        <f t="shared" si="0"/>
        <v>3.4916726651131515E-3</v>
      </c>
      <c r="M36">
        <f t="shared" si="1"/>
        <v>3.4916726651131516</v>
      </c>
      <c r="N36">
        <f t="shared" si="2"/>
        <v>2.0523016835523356</v>
      </c>
      <c r="O36">
        <f t="shared" si="3"/>
        <v>97.572099999999992</v>
      </c>
      <c r="P36">
        <f t="shared" si="4"/>
        <v>83.56667591418244</v>
      </c>
      <c r="Q36">
        <f t="shared" si="5"/>
        <v>8.4705335384186871</v>
      </c>
      <c r="R36">
        <f t="shared" si="6"/>
        <v>9.8901594017295995</v>
      </c>
      <c r="S36">
        <f t="shared" si="7"/>
        <v>0.28793976968931645</v>
      </c>
      <c r="T36">
        <f t="shared" si="8"/>
        <v>2.1251663040082813</v>
      </c>
      <c r="U36">
        <f t="shared" si="9"/>
        <v>0.26788958704461657</v>
      </c>
      <c r="V36">
        <f t="shared" si="10"/>
        <v>0.16911593146091292</v>
      </c>
      <c r="W36">
        <f t="shared" si="11"/>
        <v>241.72842707552445</v>
      </c>
      <c r="X36">
        <f t="shared" si="12"/>
        <v>27.017686867124958</v>
      </c>
      <c r="Y36">
        <f t="shared" si="13"/>
        <v>27.017686867124958</v>
      </c>
      <c r="Z36">
        <f t="shared" si="14"/>
        <v>3.5828793867033428</v>
      </c>
      <c r="AA36">
        <f t="shared" si="15"/>
        <v>66.879897105032526</v>
      </c>
      <c r="AB36">
        <f t="shared" si="16"/>
        <v>2.3000587570464002</v>
      </c>
      <c r="AC36">
        <f t="shared" si="17"/>
        <v>3.4390883607883529</v>
      </c>
      <c r="AD36">
        <f t="shared" si="18"/>
        <v>1.2828206296569427</v>
      </c>
      <c r="AE36">
        <f t="shared" si="19"/>
        <v>-153.98276453148998</v>
      </c>
      <c r="AF36">
        <f t="shared" si="20"/>
        <v>-79.706211935015006</v>
      </c>
      <c r="AG36">
        <f t="shared" si="21"/>
        <v>-8.0675221073596184</v>
      </c>
      <c r="AH36">
        <f t="shared" si="22"/>
        <v>-2.8071498340153767E-2</v>
      </c>
      <c r="AI36">
        <v>0</v>
      </c>
      <c r="AJ36">
        <v>0</v>
      </c>
      <c r="AK36">
        <f t="shared" si="23"/>
        <v>1</v>
      </c>
      <c r="AL36">
        <f t="shared" si="24"/>
        <v>0</v>
      </c>
      <c r="AM36">
        <f t="shared" si="25"/>
        <v>31182.455376096947</v>
      </c>
      <c r="AN36" t="s">
        <v>367</v>
      </c>
      <c r="AO36" t="s">
        <v>367</v>
      </c>
      <c r="AP36">
        <v>0</v>
      </c>
      <c r="AQ36">
        <v>0</v>
      </c>
      <c r="AR36" t="e">
        <f t="shared" si="26"/>
        <v>#DIV/0!</v>
      </c>
      <c r="AS36">
        <v>0</v>
      </c>
      <c r="AT36" t="s">
        <v>367</v>
      </c>
      <c r="AU36" t="s">
        <v>367</v>
      </c>
      <c r="AV36">
        <v>0</v>
      </c>
      <c r="AW36">
        <v>0</v>
      </c>
      <c r="AX36" t="e">
        <f t="shared" si="27"/>
        <v>#DIV/0!</v>
      </c>
      <c r="AY36">
        <v>0.5</v>
      </c>
      <c r="AZ36">
        <f t="shared" si="28"/>
        <v>1261.1610005572663</v>
      </c>
      <c r="BA36">
        <f t="shared" si="29"/>
        <v>2.0523016835523356</v>
      </c>
      <c r="BB36" t="e">
        <f t="shared" si="30"/>
        <v>#DIV/0!</v>
      </c>
      <c r="BC36">
        <f t="shared" si="31"/>
        <v>1.6273114080164941E-3</v>
      </c>
      <c r="BD36" t="e">
        <f t="shared" si="32"/>
        <v>#DIV/0!</v>
      </c>
      <c r="BE36" t="e">
        <f t="shared" si="33"/>
        <v>#DIV/0!</v>
      </c>
      <c r="BF36" t="s">
        <v>367</v>
      </c>
      <c r="BG36">
        <v>0</v>
      </c>
      <c r="BH36" t="e">
        <f t="shared" si="34"/>
        <v>#DIV/0!</v>
      </c>
      <c r="BI36" t="e">
        <f t="shared" si="35"/>
        <v>#DIV/0!</v>
      </c>
      <c r="BJ36" t="e">
        <f t="shared" si="36"/>
        <v>#DIV/0!</v>
      </c>
      <c r="BK36" t="e">
        <f t="shared" si="37"/>
        <v>#DIV/0!</v>
      </c>
      <c r="BL36" t="e">
        <f t="shared" si="38"/>
        <v>#DIV/0!</v>
      </c>
      <c r="BM36" t="e">
        <f t="shared" si="39"/>
        <v>#DIV/0!</v>
      </c>
      <c r="BN36" t="e">
        <f t="shared" si="40"/>
        <v>#DIV/0!</v>
      </c>
      <c r="BO36" t="e">
        <f t="shared" si="41"/>
        <v>#DIV/0!</v>
      </c>
      <c r="BP36">
        <v>13</v>
      </c>
      <c r="BQ36">
        <v>300</v>
      </c>
      <c r="BR36">
        <v>300</v>
      </c>
      <c r="BS36">
        <v>300</v>
      </c>
      <c r="BT36">
        <v>10425.4</v>
      </c>
      <c r="BU36">
        <v>895.55</v>
      </c>
      <c r="BV36">
        <v>-7.3520800000000004E-3</v>
      </c>
      <c r="BW36">
        <v>-2.31</v>
      </c>
      <c r="BX36" t="s">
        <v>367</v>
      </c>
      <c r="BY36" t="s">
        <v>367</v>
      </c>
      <c r="BZ36" t="s">
        <v>367</v>
      </c>
      <c r="CA36" t="s">
        <v>367</v>
      </c>
      <c r="CB36" t="s">
        <v>367</v>
      </c>
      <c r="CC36" t="s">
        <v>367</v>
      </c>
      <c r="CD36" t="s">
        <v>367</v>
      </c>
      <c r="CE36" t="s">
        <v>367</v>
      </c>
      <c r="CF36" t="s">
        <v>367</v>
      </c>
      <c r="CG36" t="s">
        <v>367</v>
      </c>
      <c r="CH36">
        <f t="shared" si="42"/>
        <v>1499.94</v>
      </c>
      <c r="CI36">
        <f t="shared" si="43"/>
        <v>1261.1610005572663</v>
      </c>
      <c r="CJ36">
        <f t="shared" si="44"/>
        <v>0.84080763267681791</v>
      </c>
      <c r="CK36">
        <f t="shared" si="45"/>
        <v>0.16115873106625894</v>
      </c>
      <c r="CL36">
        <v>6</v>
      </c>
      <c r="CM36">
        <v>0.5</v>
      </c>
      <c r="CN36" t="s">
        <v>368</v>
      </c>
      <c r="CO36">
        <v>2</v>
      </c>
      <c r="CP36">
        <v>1657769242.5</v>
      </c>
      <c r="CQ36">
        <v>97.572099999999992</v>
      </c>
      <c r="CR36">
        <v>99.963800000000006</v>
      </c>
      <c r="CS36">
        <v>22.691400000000002</v>
      </c>
      <c r="CT36">
        <v>19.280799999999999</v>
      </c>
      <c r="CU36">
        <v>90.353099999999998</v>
      </c>
      <c r="CV36">
        <v>20.8948</v>
      </c>
      <c r="CW36">
        <v>600.32399999999996</v>
      </c>
      <c r="CX36">
        <v>101.262</v>
      </c>
      <c r="CY36">
        <v>0.100576</v>
      </c>
      <c r="CZ36">
        <v>26.321999999999999</v>
      </c>
      <c r="DA36">
        <v>26.383199999999999</v>
      </c>
      <c r="DB36">
        <v>999.9</v>
      </c>
      <c r="DC36">
        <v>0</v>
      </c>
      <c r="DD36">
        <v>0</v>
      </c>
      <c r="DE36">
        <v>5893.75</v>
      </c>
      <c r="DF36">
        <v>0</v>
      </c>
      <c r="DG36">
        <v>1522.53</v>
      </c>
      <c r="DH36">
        <v>-2.5068299999999999</v>
      </c>
      <c r="DI36">
        <v>99.719700000000003</v>
      </c>
      <c r="DJ36">
        <v>101.929</v>
      </c>
      <c r="DK36">
        <v>3.4106000000000001</v>
      </c>
      <c r="DL36">
        <v>99.963800000000006</v>
      </c>
      <c r="DM36">
        <v>19.280799999999999</v>
      </c>
      <c r="DN36">
        <v>2.2977799999999999</v>
      </c>
      <c r="DO36">
        <v>1.95241</v>
      </c>
      <c r="DP36">
        <v>19.660799999999998</v>
      </c>
      <c r="DQ36">
        <v>17.063600000000001</v>
      </c>
      <c r="DR36">
        <v>1499.94</v>
      </c>
      <c r="DS36">
        <v>0.97299100000000005</v>
      </c>
      <c r="DT36">
        <v>2.7008799999999999E-2</v>
      </c>
      <c r="DU36">
        <v>0</v>
      </c>
      <c r="DV36">
        <v>747.58699999999999</v>
      </c>
      <c r="DW36">
        <v>4.9993100000000004</v>
      </c>
      <c r="DX36">
        <v>18765.2</v>
      </c>
      <c r="DY36">
        <v>13258.7</v>
      </c>
      <c r="DZ36">
        <v>36.5</v>
      </c>
      <c r="EA36">
        <v>37.936999999999998</v>
      </c>
      <c r="EB36">
        <v>36.875</v>
      </c>
      <c r="EC36">
        <v>37.625</v>
      </c>
      <c r="ED36">
        <v>38.125</v>
      </c>
      <c r="EE36">
        <v>1454.56</v>
      </c>
      <c r="EF36">
        <v>40.380000000000003</v>
      </c>
      <c r="EG36">
        <v>0</v>
      </c>
      <c r="EH36">
        <v>1080</v>
      </c>
      <c r="EI36">
        <v>0</v>
      </c>
      <c r="EJ36">
        <v>747.09595999999988</v>
      </c>
      <c r="EK36">
        <v>3.1512307729487752</v>
      </c>
      <c r="EL36">
        <v>-233.16923163487351</v>
      </c>
      <c r="EM36">
        <v>18744.32</v>
      </c>
      <c r="EN36">
        <v>15</v>
      </c>
      <c r="EO36">
        <v>1657769259</v>
      </c>
      <c r="EP36" t="s">
        <v>1167</v>
      </c>
      <c r="EQ36">
        <v>1657769259</v>
      </c>
      <c r="ER36">
        <v>1657696036.5999999</v>
      </c>
      <c r="ES36">
        <v>17</v>
      </c>
      <c r="ET36">
        <v>9.1999999999999998E-2</v>
      </c>
      <c r="EU36">
        <v>3.0000000000000001E-3</v>
      </c>
      <c r="EV36">
        <v>7.2190000000000003</v>
      </c>
      <c r="EW36">
        <v>1.349</v>
      </c>
      <c r="EX36">
        <v>100</v>
      </c>
      <c r="EY36">
        <v>19</v>
      </c>
      <c r="EZ36">
        <v>0.24</v>
      </c>
      <c r="FA36">
        <v>0.02</v>
      </c>
      <c r="FB36">
        <v>-2.5242127499999998</v>
      </c>
      <c r="FC36">
        <v>2.7416622889308559E-2</v>
      </c>
      <c r="FD36">
        <v>1.26566128935628E-2</v>
      </c>
      <c r="FE36">
        <v>1</v>
      </c>
      <c r="FF36">
        <v>3.3993077500000002</v>
      </c>
      <c r="FG36">
        <v>-2.8269793621015409E-3</v>
      </c>
      <c r="FH36">
        <v>2.077708599485259E-2</v>
      </c>
      <c r="FI36">
        <v>1</v>
      </c>
      <c r="FJ36">
        <v>2</v>
      </c>
      <c r="FK36">
        <v>2</v>
      </c>
      <c r="FL36" t="s">
        <v>382</v>
      </c>
      <c r="FM36">
        <v>3.1799499999999998</v>
      </c>
      <c r="FN36">
        <v>2.76925</v>
      </c>
      <c r="FO36">
        <v>2.7078899999999999E-2</v>
      </c>
      <c r="FP36">
        <v>3.0052800000000001E-2</v>
      </c>
      <c r="FQ36">
        <v>0.110447</v>
      </c>
      <c r="FR36">
        <v>0.104502</v>
      </c>
      <c r="FS36">
        <v>30774.7</v>
      </c>
      <c r="FT36">
        <v>24114</v>
      </c>
      <c r="FU36">
        <v>29687.5</v>
      </c>
      <c r="FV36">
        <v>24304.7</v>
      </c>
      <c r="FW36">
        <v>34177</v>
      </c>
      <c r="FX36">
        <v>31775.7</v>
      </c>
      <c r="FY36">
        <v>42244.4</v>
      </c>
      <c r="FZ36">
        <v>39654.699999999997</v>
      </c>
      <c r="GA36">
        <v>2.1898499999999999</v>
      </c>
      <c r="GB36">
        <v>1.9189499999999999</v>
      </c>
      <c r="GC36">
        <v>0.12231599999999999</v>
      </c>
      <c r="GD36">
        <v>0</v>
      </c>
      <c r="GE36">
        <v>24.377600000000001</v>
      </c>
      <c r="GF36">
        <v>999.9</v>
      </c>
      <c r="GG36">
        <v>59.7</v>
      </c>
      <c r="GH36">
        <v>30.4</v>
      </c>
      <c r="GI36">
        <v>25.700700000000001</v>
      </c>
      <c r="GJ36">
        <v>33.561900000000001</v>
      </c>
      <c r="GK36">
        <v>39.206699999999998</v>
      </c>
      <c r="GL36">
        <v>1</v>
      </c>
      <c r="GM36">
        <v>-0.11916400000000001</v>
      </c>
      <c r="GN36">
        <v>-0.235537</v>
      </c>
      <c r="GO36">
        <v>20.264800000000001</v>
      </c>
      <c r="GP36">
        <v>5.2282200000000003</v>
      </c>
      <c r="GQ36">
        <v>11.908099999999999</v>
      </c>
      <c r="GR36">
        <v>4.9638999999999998</v>
      </c>
      <c r="GS36">
        <v>3.2919999999999998</v>
      </c>
      <c r="GT36">
        <v>9999</v>
      </c>
      <c r="GU36">
        <v>9999</v>
      </c>
      <c r="GV36">
        <v>9999</v>
      </c>
      <c r="GW36">
        <v>999.9</v>
      </c>
      <c r="GX36">
        <v>1.8769400000000001</v>
      </c>
      <c r="GY36">
        <v>1.8752599999999999</v>
      </c>
      <c r="GZ36">
        <v>1.8738300000000001</v>
      </c>
      <c r="HA36">
        <v>1.8730199999999999</v>
      </c>
      <c r="HB36">
        <v>1.8745400000000001</v>
      </c>
      <c r="HC36">
        <v>1.86951</v>
      </c>
      <c r="HD36">
        <v>1.8737200000000001</v>
      </c>
      <c r="HE36">
        <v>1.8788100000000001</v>
      </c>
      <c r="HF36">
        <v>0</v>
      </c>
      <c r="HG36">
        <v>0</v>
      </c>
      <c r="HH36">
        <v>0</v>
      </c>
      <c r="HI36">
        <v>0</v>
      </c>
      <c r="HJ36" t="s">
        <v>371</v>
      </c>
      <c r="HK36" t="s">
        <v>372</v>
      </c>
      <c r="HL36" t="s">
        <v>373</v>
      </c>
      <c r="HM36" t="s">
        <v>780</v>
      </c>
      <c r="HN36" t="s">
        <v>780</v>
      </c>
      <c r="HO36" t="s">
        <v>373</v>
      </c>
      <c r="HP36">
        <v>0</v>
      </c>
      <c r="HQ36">
        <v>100</v>
      </c>
      <c r="HR36">
        <v>100</v>
      </c>
      <c r="HS36">
        <v>7.2190000000000003</v>
      </c>
      <c r="HT36">
        <v>1.7966</v>
      </c>
      <c r="HU36">
        <v>6.2244359366406066</v>
      </c>
      <c r="HV36">
        <v>1.0206238100444329E-2</v>
      </c>
      <c r="HW36">
        <v>-5.3534552000986537E-6</v>
      </c>
      <c r="HX36">
        <v>1.2259479288304689E-9</v>
      </c>
      <c r="HY36">
        <v>0.68597615408841806</v>
      </c>
      <c r="HZ36">
        <v>6.7986658236529288E-2</v>
      </c>
      <c r="IA36">
        <v>-1.48167319548361E-3</v>
      </c>
      <c r="IB36">
        <v>3.6941082955141072E-5</v>
      </c>
      <c r="IC36">
        <v>-1</v>
      </c>
      <c r="ID36">
        <v>1969</v>
      </c>
      <c r="IE36">
        <v>0</v>
      </c>
      <c r="IF36">
        <v>20</v>
      </c>
      <c r="IG36">
        <v>1.3</v>
      </c>
      <c r="IH36">
        <v>1220.0999999999999</v>
      </c>
      <c r="II36">
        <v>0.36010700000000001</v>
      </c>
      <c r="IJ36">
        <v>2.4597199999999999</v>
      </c>
      <c r="IK36">
        <v>1.42578</v>
      </c>
      <c r="IL36">
        <v>2.2790499999999998</v>
      </c>
      <c r="IM36">
        <v>1.5478499999999999</v>
      </c>
      <c r="IN36">
        <v>2.3913600000000002</v>
      </c>
      <c r="IO36">
        <v>33.760599999999997</v>
      </c>
      <c r="IP36">
        <v>15.3491</v>
      </c>
      <c r="IQ36">
        <v>18</v>
      </c>
      <c r="IR36">
        <v>629.02599999999995</v>
      </c>
      <c r="IS36">
        <v>439.24099999999999</v>
      </c>
      <c r="IT36">
        <v>24.9986</v>
      </c>
      <c r="IU36">
        <v>25.824400000000001</v>
      </c>
      <c r="IV36">
        <v>30</v>
      </c>
      <c r="IW36">
        <v>25.783200000000001</v>
      </c>
      <c r="IX36">
        <v>25.7362</v>
      </c>
      <c r="IY36">
        <v>7.2365199999999996</v>
      </c>
      <c r="IZ36">
        <v>29.0002</v>
      </c>
      <c r="JA36">
        <v>78.991399999999999</v>
      </c>
      <c r="JB36">
        <v>25</v>
      </c>
      <c r="JC36">
        <v>100</v>
      </c>
      <c r="JD36">
        <v>19.298200000000001</v>
      </c>
      <c r="JE36">
        <v>98.501000000000005</v>
      </c>
      <c r="JF36">
        <v>100.88800000000001</v>
      </c>
    </row>
    <row r="37" spans="1:266" x14ac:dyDescent="0.2">
      <c r="A37">
        <v>21</v>
      </c>
      <c r="B37">
        <v>1657769335</v>
      </c>
      <c r="C37">
        <v>2824</v>
      </c>
      <c r="D37" t="s">
        <v>1168</v>
      </c>
      <c r="E37" s="3">
        <v>0.4367476851851852</v>
      </c>
      <c r="F37" t="s">
        <v>366</v>
      </c>
      <c r="H37" t="s">
        <v>449</v>
      </c>
      <c r="I37" t="s">
        <v>395</v>
      </c>
      <c r="J37" t="s">
        <v>1159</v>
      </c>
      <c r="K37">
        <v>1657769335</v>
      </c>
      <c r="L37">
        <f t="shared" si="0"/>
        <v>3.5541580438834663E-3</v>
      </c>
      <c r="M37">
        <f t="shared" si="1"/>
        <v>3.5541580438834663</v>
      </c>
      <c r="N37">
        <f t="shared" si="2"/>
        <v>-0.55521628887766283</v>
      </c>
      <c r="O37">
        <f t="shared" si="3"/>
        <v>50.336300000000001</v>
      </c>
      <c r="P37">
        <f t="shared" si="4"/>
        <v>52.553079718548879</v>
      </c>
      <c r="Q37">
        <f t="shared" si="5"/>
        <v>5.3263637822215042</v>
      </c>
      <c r="R37">
        <f t="shared" si="6"/>
        <v>5.1016885534950998</v>
      </c>
      <c r="S37">
        <f t="shared" si="7"/>
        <v>0.28570493310641781</v>
      </c>
      <c r="T37">
        <f t="shared" si="8"/>
        <v>2.146205310067447</v>
      </c>
      <c r="U37">
        <f t="shared" si="9"/>
        <v>0.26613273935646298</v>
      </c>
      <c r="V37">
        <f t="shared" si="10"/>
        <v>0.16797958204119245</v>
      </c>
      <c r="W37">
        <f t="shared" si="11"/>
        <v>241.76774807507888</v>
      </c>
      <c r="X37">
        <f t="shared" si="12"/>
        <v>26.983246621680184</v>
      </c>
      <c r="Y37">
        <f t="shared" si="13"/>
        <v>26.983246621680184</v>
      </c>
      <c r="Z37">
        <f t="shared" si="14"/>
        <v>3.5756394285087931</v>
      </c>
      <c r="AA37">
        <f t="shared" si="15"/>
        <v>65.773093296992997</v>
      </c>
      <c r="AB37">
        <f t="shared" si="16"/>
        <v>2.2610736210006999</v>
      </c>
      <c r="AC37">
        <f t="shared" si="17"/>
        <v>3.4376878259184314</v>
      </c>
      <c r="AD37">
        <f t="shared" si="18"/>
        <v>1.3145658075080933</v>
      </c>
      <c r="AE37">
        <f t="shared" si="19"/>
        <v>-156.73836973526087</v>
      </c>
      <c r="AF37">
        <f t="shared" si="20"/>
        <v>-77.308720452289137</v>
      </c>
      <c r="AG37">
        <f t="shared" si="21"/>
        <v>-7.7465480574314416</v>
      </c>
      <c r="AH37">
        <f t="shared" si="22"/>
        <v>-2.5890169902581306E-2</v>
      </c>
      <c r="AI37">
        <v>0</v>
      </c>
      <c r="AJ37">
        <v>0</v>
      </c>
      <c r="AK37">
        <f t="shared" si="23"/>
        <v>1</v>
      </c>
      <c r="AL37">
        <f t="shared" si="24"/>
        <v>0</v>
      </c>
      <c r="AM37">
        <f t="shared" si="25"/>
        <v>31725.303584612146</v>
      </c>
      <c r="AN37" t="s">
        <v>367</v>
      </c>
      <c r="AO37" t="s">
        <v>367</v>
      </c>
      <c r="AP37">
        <v>0</v>
      </c>
      <c r="AQ37">
        <v>0</v>
      </c>
      <c r="AR37" t="e">
        <f t="shared" si="26"/>
        <v>#DIV/0!</v>
      </c>
      <c r="AS37">
        <v>0</v>
      </c>
      <c r="AT37" t="s">
        <v>367</v>
      </c>
      <c r="AU37" t="s">
        <v>367</v>
      </c>
      <c r="AV37">
        <v>0</v>
      </c>
      <c r="AW37">
        <v>0</v>
      </c>
      <c r="AX37" t="e">
        <f t="shared" si="27"/>
        <v>#DIV/0!</v>
      </c>
      <c r="AY37">
        <v>0.5</v>
      </c>
      <c r="AZ37">
        <f t="shared" si="28"/>
        <v>1261.3707005570359</v>
      </c>
      <c r="BA37">
        <f t="shared" si="29"/>
        <v>-0.55521628887766283</v>
      </c>
      <c r="BB37" t="e">
        <f t="shared" si="30"/>
        <v>#DIV/0!</v>
      </c>
      <c r="BC37">
        <f t="shared" si="31"/>
        <v>-4.4016900712254763E-4</v>
      </c>
      <c r="BD37" t="e">
        <f t="shared" si="32"/>
        <v>#DIV/0!</v>
      </c>
      <c r="BE37" t="e">
        <f t="shared" si="33"/>
        <v>#DIV/0!</v>
      </c>
      <c r="BF37" t="s">
        <v>367</v>
      </c>
      <c r="BG37">
        <v>0</v>
      </c>
      <c r="BH37" t="e">
        <f t="shared" si="34"/>
        <v>#DIV/0!</v>
      </c>
      <c r="BI37" t="e">
        <f t="shared" si="35"/>
        <v>#DIV/0!</v>
      </c>
      <c r="BJ37" t="e">
        <f t="shared" si="36"/>
        <v>#DIV/0!</v>
      </c>
      <c r="BK37" t="e">
        <f t="shared" si="37"/>
        <v>#DIV/0!</v>
      </c>
      <c r="BL37" t="e">
        <f t="shared" si="38"/>
        <v>#DIV/0!</v>
      </c>
      <c r="BM37" t="e">
        <f t="shared" si="39"/>
        <v>#DIV/0!</v>
      </c>
      <c r="BN37" t="e">
        <f t="shared" si="40"/>
        <v>#DIV/0!</v>
      </c>
      <c r="BO37" t="e">
        <f t="shared" si="41"/>
        <v>#DIV/0!</v>
      </c>
      <c r="BP37">
        <v>13</v>
      </c>
      <c r="BQ37">
        <v>300</v>
      </c>
      <c r="BR37">
        <v>300</v>
      </c>
      <c r="BS37">
        <v>300</v>
      </c>
      <c r="BT37">
        <v>10425.4</v>
      </c>
      <c r="BU37">
        <v>895.55</v>
      </c>
      <c r="BV37">
        <v>-7.3520800000000004E-3</v>
      </c>
      <c r="BW37">
        <v>-2.31</v>
      </c>
      <c r="BX37" t="s">
        <v>367</v>
      </c>
      <c r="BY37" t="s">
        <v>367</v>
      </c>
      <c r="BZ37" t="s">
        <v>367</v>
      </c>
      <c r="CA37" t="s">
        <v>367</v>
      </c>
      <c r="CB37" t="s">
        <v>367</v>
      </c>
      <c r="CC37" t="s">
        <v>367</v>
      </c>
      <c r="CD37" t="s">
        <v>367</v>
      </c>
      <c r="CE37" t="s">
        <v>367</v>
      </c>
      <c r="CF37" t="s">
        <v>367</v>
      </c>
      <c r="CG37" t="s">
        <v>367</v>
      </c>
      <c r="CH37">
        <f t="shared" si="42"/>
        <v>1500.19</v>
      </c>
      <c r="CI37">
        <f t="shared" si="43"/>
        <v>1261.3707005570359</v>
      </c>
      <c r="CJ37">
        <f t="shared" si="44"/>
        <v>0.84080729811359611</v>
      </c>
      <c r="CK37">
        <f t="shared" si="45"/>
        <v>0.16115808535924042</v>
      </c>
      <c r="CL37">
        <v>6</v>
      </c>
      <c r="CM37">
        <v>0.5</v>
      </c>
      <c r="CN37" t="s">
        <v>368</v>
      </c>
      <c r="CO37">
        <v>2</v>
      </c>
      <c r="CP37">
        <v>1657769335</v>
      </c>
      <c r="CQ37">
        <v>50.336300000000001</v>
      </c>
      <c r="CR37">
        <v>49.9602</v>
      </c>
      <c r="CS37">
        <v>22.309100000000001</v>
      </c>
      <c r="CT37">
        <v>18.836200000000002</v>
      </c>
      <c r="CU37">
        <v>43.2483</v>
      </c>
      <c r="CV37">
        <v>20.5321</v>
      </c>
      <c r="CW37">
        <v>600.34</v>
      </c>
      <c r="CX37">
        <v>101.252</v>
      </c>
      <c r="CY37">
        <v>0.100077</v>
      </c>
      <c r="CZ37">
        <v>26.315100000000001</v>
      </c>
      <c r="DA37">
        <v>26.396000000000001</v>
      </c>
      <c r="DB37">
        <v>999.9</v>
      </c>
      <c r="DC37">
        <v>0</v>
      </c>
      <c r="DD37">
        <v>0</v>
      </c>
      <c r="DE37">
        <v>5987.5</v>
      </c>
      <c r="DF37">
        <v>0</v>
      </c>
      <c r="DG37">
        <v>1527.54</v>
      </c>
      <c r="DH37">
        <v>3.6018399999999999E-2</v>
      </c>
      <c r="DI37">
        <v>51.137099999999997</v>
      </c>
      <c r="DJ37">
        <v>50.9193</v>
      </c>
      <c r="DK37">
        <v>3.47295</v>
      </c>
      <c r="DL37">
        <v>49.9602</v>
      </c>
      <c r="DM37">
        <v>18.836200000000002</v>
      </c>
      <c r="DN37">
        <v>2.2588499999999998</v>
      </c>
      <c r="DO37">
        <v>1.9072100000000001</v>
      </c>
      <c r="DP37">
        <v>19.385899999999999</v>
      </c>
      <c r="DQ37">
        <v>16.694299999999998</v>
      </c>
      <c r="DR37">
        <v>1500.19</v>
      </c>
      <c r="DS37">
        <v>0.973001</v>
      </c>
      <c r="DT37">
        <v>2.69987E-2</v>
      </c>
      <c r="DU37">
        <v>0</v>
      </c>
      <c r="DV37">
        <v>754.399</v>
      </c>
      <c r="DW37">
        <v>4.9993100000000004</v>
      </c>
      <c r="DX37">
        <v>18910.8</v>
      </c>
      <c r="DY37">
        <v>13260.9</v>
      </c>
      <c r="DZ37">
        <v>37.811999999999998</v>
      </c>
      <c r="EA37">
        <v>39.811999999999998</v>
      </c>
      <c r="EB37">
        <v>38.25</v>
      </c>
      <c r="EC37">
        <v>39.125</v>
      </c>
      <c r="ED37">
        <v>39.561999999999998</v>
      </c>
      <c r="EE37">
        <v>1454.82</v>
      </c>
      <c r="EF37">
        <v>40.369999999999997</v>
      </c>
      <c r="EG37">
        <v>0</v>
      </c>
      <c r="EH37">
        <v>1172.3999998569491</v>
      </c>
      <c r="EI37">
        <v>0</v>
      </c>
      <c r="EJ37">
        <v>754.33840000000009</v>
      </c>
      <c r="EK37">
        <v>0.25284615676328598</v>
      </c>
      <c r="EL37">
        <v>-48.123081807990502</v>
      </c>
      <c r="EM37">
        <v>18743.736000000001</v>
      </c>
      <c r="EN37">
        <v>15</v>
      </c>
      <c r="EO37">
        <v>1657769353</v>
      </c>
      <c r="EP37" t="s">
        <v>1169</v>
      </c>
      <c r="EQ37">
        <v>1657769353</v>
      </c>
      <c r="ER37">
        <v>1657696036.5999999</v>
      </c>
      <c r="ES37">
        <v>18</v>
      </c>
      <c r="ET37">
        <v>0.34399999999999997</v>
      </c>
      <c r="EU37">
        <v>3.0000000000000001E-3</v>
      </c>
      <c r="EV37">
        <v>7.0880000000000001</v>
      </c>
      <c r="EW37">
        <v>1.349</v>
      </c>
      <c r="EX37">
        <v>50</v>
      </c>
      <c r="EY37">
        <v>19</v>
      </c>
      <c r="EZ37">
        <v>0.2</v>
      </c>
      <c r="FA37">
        <v>0.02</v>
      </c>
      <c r="FB37">
        <v>-4.0460446482926828E-2</v>
      </c>
      <c r="FC37">
        <v>-0.13529375919303141</v>
      </c>
      <c r="FD37">
        <v>2.2807071192026331E-2</v>
      </c>
      <c r="FE37">
        <v>0</v>
      </c>
      <c r="FF37">
        <v>3.4968026829268291</v>
      </c>
      <c r="FG37">
        <v>-2.050766550521925E-2</v>
      </c>
      <c r="FH37">
        <v>2.579518314123215E-2</v>
      </c>
      <c r="FI37">
        <v>1</v>
      </c>
      <c r="FJ37">
        <v>1</v>
      </c>
      <c r="FK37">
        <v>2</v>
      </c>
      <c r="FL37" t="s">
        <v>370</v>
      </c>
      <c r="FM37">
        <v>3.1800799999999998</v>
      </c>
      <c r="FN37">
        <v>2.7692299999999999</v>
      </c>
      <c r="FO37">
        <v>1.3044699999999999E-2</v>
      </c>
      <c r="FP37">
        <v>1.5155E-2</v>
      </c>
      <c r="FQ37">
        <v>0.109093</v>
      </c>
      <c r="FR37">
        <v>0.10280599999999999</v>
      </c>
      <c r="FS37">
        <v>31228.3</v>
      </c>
      <c r="FT37">
        <v>24491.9</v>
      </c>
      <c r="FU37">
        <v>29696.1</v>
      </c>
      <c r="FV37">
        <v>24311.7</v>
      </c>
      <c r="FW37">
        <v>34237.800000000003</v>
      </c>
      <c r="FX37">
        <v>31845.4</v>
      </c>
      <c r="FY37">
        <v>42254.5</v>
      </c>
      <c r="FZ37">
        <v>39666</v>
      </c>
      <c r="GA37">
        <v>2.1901999999999999</v>
      </c>
      <c r="GB37">
        <v>1.9191</v>
      </c>
      <c r="GC37">
        <v>0.11792</v>
      </c>
      <c r="GD37">
        <v>0</v>
      </c>
      <c r="GE37">
        <v>24.462499999999999</v>
      </c>
      <c r="GF37">
        <v>999.9</v>
      </c>
      <c r="GG37">
        <v>59.8</v>
      </c>
      <c r="GH37">
        <v>30.5</v>
      </c>
      <c r="GI37">
        <v>25.893899999999999</v>
      </c>
      <c r="GJ37">
        <v>33.411900000000003</v>
      </c>
      <c r="GK37">
        <v>38.962299999999999</v>
      </c>
      <c r="GL37">
        <v>1</v>
      </c>
      <c r="GM37">
        <v>-0.12987000000000001</v>
      </c>
      <c r="GN37">
        <v>-0.34505999999999998</v>
      </c>
      <c r="GO37">
        <v>20.2668</v>
      </c>
      <c r="GP37">
        <v>5.22837</v>
      </c>
      <c r="GQ37">
        <v>11.9078</v>
      </c>
      <c r="GR37">
        <v>4.9652500000000002</v>
      </c>
      <c r="GS37">
        <v>3.2919999999999998</v>
      </c>
      <c r="GT37">
        <v>9999</v>
      </c>
      <c r="GU37">
        <v>9999</v>
      </c>
      <c r="GV37">
        <v>9999</v>
      </c>
      <c r="GW37">
        <v>999.9</v>
      </c>
      <c r="GX37">
        <v>1.8769400000000001</v>
      </c>
      <c r="GY37">
        <v>1.87527</v>
      </c>
      <c r="GZ37">
        <v>1.8737999999999999</v>
      </c>
      <c r="HA37">
        <v>1.8730199999999999</v>
      </c>
      <c r="HB37">
        <v>1.8745400000000001</v>
      </c>
      <c r="HC37">
        <v>1.86951</v>
      </c>
      <c r="HD37">
        <v>1.8737200000000001</v>
      </c>
      <c r="HE37">
        <v>1.8788100000000001</v>
      </c>
      <c r="HF37">
        <v>0</v>
      </c>
      <c r="HG37">
        <v>0</v>
      </c>
      <c r="HH37">
        <v>0</v>
      </c>
      <c r="HI37">
        <v>0</v>
      </c>
      <c r="HJ37" t="s">
        <v>371</v>
      </c>
      <c r="HK37" t="s">
        <v>372</v>
      </c>
      <c r="HL37" t="s">
        <v>373</v>
      </c>
      <c r="HM37" t="s">
        <v>780</v>
      </c>
      <c r="HN37" t="s">
        <v>780</v>
      </c>
      <c r="HO37" t="s">
        <v>373</v>
      </c>
      <c r="HP37">
        <v>0</v>
      </c>
      <c r="HQ37">
        <v>100</v>
      </c>
      <c r="HR37">
        <v>100</v>
      </c>
      <c r="HS37">
        <v>7.0880000000000001</v>
      </c>
      <c r="HT37">
        <v>1.7769999999999999</v>
      </c>
      <c r="HU37">
        <v>6.3164389685233679</v>
      </c>
      <c r="HV37">
        <v>1.0206238100444329E-2</v>
      </c>
      <c r="HW37">
        <v>-5.3534552000986537E-6</v>
      </c>
      <c r="HX37">
        <v>1.2259479288304689E-9</v>
      </c>
      <c r="HY37">
        <v>0.68597615408841806</v>
      </c>
      <c r="HZ37">
        <v>6.7986658236529288E-2</v>
      </c>
      <c r="IA37">
        <v>-1.48167319548361E-3</v>
      </c>
      <c r="IB37">
        <v>3.6941082955141072E-5</v>
      </c>
      <c r="IC37">
        <v>-1</v>
      </c>
      <c r="ID37">
        <v>1969</v>
      </c>
      <c r="IE37">
        <v>0</v>
      </c>
      <c r="IF37">
        <v>20</v>
      </c>
      <c r="IG37">
        <v>1.3</v>
      </c>
      <c r="IH37">
        <v>1221.5999999999999</v>
      </c>
      <c r="II37">
        <v>0.244141</v>
      </c>
      <c r="IJ37">
        <v>2.50122</v>
      </c>
      <c r="IK37">
        <v>1.42578</v>
      </c>
      <c r="IL37">
        <v>2.2790499999999998</v>
      </c>
      <c r="IM37">
        <v>1.5478499999999999</v>
      </c>
      <c r="IN37">
        <v>2.2522000000000002</v>
      </c>
      <c r="IO37">
        <v>33.828299999999999</v>
      </c>
      <c r="IP37">
        <v>15.3316</v>
      </c>
      <c r="IQ37">
        <v>18</v>
      </c>
      <c r="IR37">
        <v>628.62699999999995</v>
      </c>
      <c r="IS37">
        <v>438.81900000000002</v>
      </c>
      <c r="IT37">
        <v>24.999300000000002</v>
      </c>
      <c r="IU37">
        <v>25.7302</v>
      </c>
      <c r="IV37">
        <v>29.999600000000001</v>
      </c>
      <c r="IW37">
        <v>25.723199999999999</v>
      </c>
      <c r="IX37">
        <v>25.671600000000002</v>
      </c>
      <c r="IY37">
        <v>4.9178300000000004</v>
      </c>
      <c r="IZ37">
        <v>31.490100000000002</v>
      </c>
      <c r="JA37">
        <v>77.09</v>
      </c>
      <c r="JB37">
        <v>25</v>
      </c>
      <c r="JC37">
        <v>50</v>
      </c>
      <c r="JD37">
        <v>18.867100000000001</v>
      </c>
      <c r="JE37">
        <v>98.526600000000002</v>
      </c>
      <c r="JF37">
        <v>100.917</v>
      </c>
    </row>
    <row r="38" spans="1:266" x14ac:dyDescent="0.2">
      <c r="A38">
        <v>22</v>
      </c>
      <c r="B38">
        <v>1657769429</v>
      </c>
      <c r="C38">
        <v>2918</v>
      </c>
      <c r="D38" t="s">
        <v>1170</v>
      </c>
      <c r="E38" s="3">
        <v>0.43783564814814818</v>
      </c>
      <c r="F38" t="s">
        <v>366</v>
      </c>
      <c r="H38" t="s">
        <v>449</v>
      </c>
      <c r="I38" t="s">
        <v>395</v>
      </c>
      <c r="J38" t="s">
        <v>1159</v>
      </c>
      <c r="K38">
        <v>1657769429</v>
      </c>
      <c r="L38">
        <f t="shared" si="0"/>
        <v>3.4544350860262118E-3</v>
      </c>
      <c r="M38">
        <f t="shared" si="1"/>
        <v>3.4544350860262116</v>
      </c>
      <c r="N38">
        <f t="shared" si="2"/>
        <v>-3.0342604352483691</v>
      </c>
      <c r="O38">
        <f t="shared" si="3"/>
        <v>6.8449920000000004</v>
      </c>
      <c r="P38">
        <f t="shared" si="4"/>
        <v>24.921104598014942</v>
      </c>
      <c r="Q38">
        <f t="shared" si="5"/>
        <v>2.5258031726825054</v>
      </c>
      <c r="R38">
        <f t="shared" si="6"/>
        <v>0.6937534587436992</v>
      </c>
      <c r="S38">
        <f t="shared" si="7"/>
        <v>0.2799847582778161</v>
      </c>
      <c r="T38">
        <f t="shared" si="8"/>
        <v>2.1493013071199796</v>
      </c>
      <c r="U38">
        <f t="shared" si="9"/>
        <v>0.26118592049327483</v>
      </c>
      <c r="V38">
        <f t="shared" si="10"/>
        <v>0.16482490135951111</v>
      </c>
      <c r="W38">
        <f t="shared" si="11"/>
        <v>241.71029207533695</v>
      </c>
      <c r="X38">
        <f t="shared" si="12"/>
        <v>27.085588222036673</v>
      </c>
      <c r="Y38">
        <f t="shared" si="13"/>
        <v>27.085588222036673</v>
      </c>
      <c r="Z38">
        <f t="shared" si="14"/>
        <v>3.5971909646614635</v>
      </c>
      <c r="AA38">
        <f t="shared" si="15"/>
        <v>66.50767948508728</v>
      </c>
      <c r="AB38">
        <f t="shared" si="16"/>
        <v>2.2956830472000598</v>
      </c>
      <c r="AC38">
        <f t="shared" si="17"/>
        <v>3.4517563459943155</v>
      </c>
      <c r="AD38">
        <f t="shared" si="18"/>
        <v>1.3015079174614037</v>
      </c>
      <c r="AE38">
        <f t="shared" si="19"/>
        <v>-152.34058729375593</v>
      </c>
      <c r="AF38">
        <f t="shared" si="20"/>
        <v>-81.260462770806882</v>
      </c>
      <c r="AG38">
        <f t="shared" si="21"/>
        <v>-8.1377795890604148</v>
      </c>
      <c r="AH38">
        <f t="shared" si="22"/>
        <v>-2.8537578286275789E-2</v>
      </c>
      <c r="AI38">
        <v>0</v>
      </c>
      <c r="AJ38">
        <v>0</v>
      </c>
      <c r="AK38">
        <f t="shared" si="23"/>
        <v>1</v>
      </c>
      <c r="AL38">
        <f t="shared" si="24"/>
        <v>0</v>
      </c>
      <c r="AM38">
        <f t="shared" si="25"/>
        <v>31797.782831441724</v>
      </c>
      <c r="AN38" t="s">
        <v>367</v>
      </c>
      <c r="AO38" t="s">
        <v>367</v>
      </c>
      <c r="AP38">
        <v>0</v>
      </c>
      <c r="AQ38">
        <v>0</v>
      </c>
      <c r="AR38" t="e">
        <f t="shared" si="26"/>
        <v>#DIV/0!</v>
      </c>
      <c r="AS38">
        <v>0</v>
      </c>
      <c r="AT38" t="s">
        <v>367</v>
      </c>
      <c r="AU38" t="s">
        <v>367</v>
      </c>
      <c r="AV38">
        <v>0</v>
      </c>
      <c r="AW38">
        <v>0</v>
      </c>
      <c r="AX38" t="e">
        <f t="shared" si="27"/>
        <v>#DIV/0!</v>
      </c>
      <c r="AY38">
        <v>0.5</v>
      </c>
      <c r="AZ38">
        <f t="shared" si="28"/>
        <v>1261.0683005571693</v>
      </c>
      <c r="BA38">
        <f t="shared" si="29"/>
        <v>-3.0342604352483691</v>
      </c>
      <c r="BB38" t="e">
        <f t="shared" si="30"/>
        <v>#DIV/0!</v>
      </c>
      <c r="BC38">
        <f t="shared" si="31"/>
        <v>-2.4061031697551688E-3</v>
      </c>
      <c r="BD38" t="e">
        <f t="shared" si="32"/>
        <v>#DIV/0!</v>
      </c>
      <c r="BE38" t="e">
        <f t="shared" si="33"/>
        <v>#DIV/0!</v>
      </c>
      <c r="BF38" t="s">
        <v>367</v>
      </c>
      <c r="BG38">
        <v>0</v>
      </c>
      <c r="BH38" t="e">
        <f t="shared" si="34"/>
        <v>#DIV/0!</v>
      </c>
      <c r="BI38" t="e">
        <f t="shared" si="35"/>
        <v>#DIV/0!</v>
      </c>
      <c r="BJ38" t="e">
        <f t="shared" si="36"/>
        <v>#DIV/0!</v>
      </c>
      <c r="BK38" t="e">
        <f t="shared" si="37"/>
        <v>#DIV/0!</v>
      </c>
      <c r="BL38" t="e">
        <f t="shared" si="38"/>
        <v>#DIV/0!</v>
      </c>
      <c r="BM38" t="e">
        <f t="shared" si="39"/>
        <v>#DIV/0!</v>
      </c>
      <c r="BN38" t="e">
        <f t="shared" si="40"/>
        <v>#DIV/0!</v>
      </c>
      <c r="BO38" t="e">
        <f t="shared" si="41"/>
        <v>#DIV/0!</v>
      </c>
      <c r="BP38">
        <v>13</v>
      </c>
      <c r="BQ38">
        <v>300</v>
      </c>
      <c r="BR38">
        <v>300</v>
      </c>
      <c r="BS38">
        <v>300</v>
      </c>
      <c r="BT38">
        <v>10425.4</v>
      </c>
      <c r="BU38">
        <v>895.55</v>
      </c>
      <c r="BV38">
        <v>-7.3520800000000004E-3</v>
      </c>
      <c r="BW38">
        <v>-2.31</v>
      </c>
      <c r="BX38" t="s">
        <v>367</v>
      </c>
      <c r="BY38" t="s">
        <v>367</v>
      </c>
      <c r="BZ38" t="s">
        <v>367</v>
      </c>
      <c r="CA38" t="s">
        <v>367</v>
      </c>
      <c r="CB38" t="s">
        <v>367</v>
      </c>
      <c r="CC38" t="s">
        <v>367</v>
      </c>
      <c r="CD38" t="s">
        <v>367</v>
      </c>
      <c r="CE38" t="s">
        <v>367</v>
      </c>
      <c r="CF38" t="s">
        <v>367</v>
      </c>
      <c r="CG38" t="s">
        <v>367</v>
      </c>
      <c r="CH38">
        <f t="shared" si="42"/>
        <v>1499.83</v>
      </c>
      <c r="CI38">
        <f t="shared" si="43"/>
        <v>1261.0683005571693</v>
      </c>
      <c r="CJ38">
        <f t="shared" si="44"/>
        <v>0.8408074918871935</v>
      </c>
      <c r="CK38">
        <f t="shared" si="45"/>
        <v>0.16115845934228343</v>
      </c>
      <c r="CL38">
        <v>6</v>
      </c>
      <c r="CM38">
        <v>0.5</v>
      </c>
      <c r="CN38" t="s">
        <v>368</v>
      </c>
      <c r="CO38">
        <v>2</v>
      </c>
      <c r="CP38">
        <v>1657769429</v>
      </c>
      <c r="CQ38">
        <v>6.8449920000000004</v>
      </c>
      <c r="CR38">
        <v>3.8352599999999999</v>
      </c>
      <c r="CS38">
        <v>22.650600000000001</v>
      </c>
      <c r="CT38">
        <v>19.275400000000001</v>
      </c>
      <c r="CU38">
        <v>-0.432008</v>
      </c>
      <c r="CV38">
        <v>20.856000000000002</v>
      </c>
      <c r="CW38">
        <v>600.17600000000004</v>
      </c>
      <c r="CX38">
        <v>101.252</v>
      </c>
      <c r="CY38">
        <v>9.9975099999999997E-2</v>
      </c>
      <c r="CZ38">
        <v>26.3843</v>
      </c>
      <c r="DA38">
        <v>26.386399999999998</v>
      </c>
      <c r="DB38">
        <v>999.9</v>
      </c>
      <c r="DC38">
        <v>0</v>
      </c>
      <c r="DD38">
        <v>0</v>
      </c>
      <c r="DE38">
        <v>6001.25</v>
      </c>
      <c r="DF38">
        <v>0</v>
      </c>
      <c r="DG38">
        <v>1532.23</v>
      </c>
      <c r="DH38">
        <v>2.3883399999999999</v>
      </c>
      <c r="DI38">
        <v>6.3678400000000002</v>
      </c>
      <c r="DJ38">
        <v>3.9106399999999999</v>
      </c>
      <c r="DK38">
        <v>3.37513</v>
      </c>
      <c r="DL38">
        <v>3.8352599999999999</v>
      </c>
      <c r="DM38">
        <v>19.275400000000001</v>
      </c>
      <c r="DN38">
        <v>2.2934100000000002</v>
      </c>
      <c r="DO38">
        <v>1.95167</v>
      </c>
      <c r="DP38">
        <v>19.630199999999999</v>
      </c>
      <c r="DQ38">
        <v>17.057600000000001</v>
      </c>
      <c r="DR38">
        <v>1499.83</v>
      </c>
      <c r="DS38">
        <v>0.97299100000000005</v>
      </c>
      <c r="DT38">
        <v>2.7008899999999999E-2</v>
      </c>
      <c r="DU38">
        <v>0</v>
      </c>
      <c r="DV38">
        <v>759.50699999999995</v>
      </c>
      <c r="DW38">
        <v>4.9993100000000004</v>
      </c>
      <c r="DX38">
        <v>19383.900000000001</v>
      </c>
      <c r="DY38">
        <v>13257.7</v>
      </c>
      <c r="DZ38">
        <v>39.311999999999998</v>
      </c>
      <c r="EA38">
        <v>41.186999999999998</v>
      </c>
      <c r="EB38">
        <v>39.625</v>
      </c>
      <c r="EC38">
        <v>41.561999999999998</v>
      </c>
      <c r="ED38">
        <v>40.936999999999998</v>
      </c>
      <c r="EE38">
        <v>1454.46</v>
      </c>
      <c r="EF38">
        <v>40.369999999999997</v>
      </c>
      <c r="EG38">
        <v>0</v>
      </c>
      <c r="EH38">
        <v>1266.599999904633</v>
      </c>
      <c r="EI38">
        <v>0</v>
      </c>
      <c r="EJ38">
        <v>759.23573076923083</v>
      </c>
      <c r="EK38">
        <v>0.53589743114369182</v>
      </c>
      <c r="EL38">
        <v>-183.55555539528399</v>
      </c>
      <c r="EM38">
        <v>19413.384615384621</v>
      </c>
      <c r="EN38">
        <v>15</v>
      </c>
      <c r="EO38">
        <v>1657769447.5</v>
      </c>
      <c r="EP38" t="s">
        <v>1171</v>
      </c>
      <c r="EQ38">
        <v>1657769447.5</v>
      </c>
      <c r="ER38">
        <v>1657696036.5999999</v>
      </c>
      <c r="ES38">
        <v>19</v>
      </c>
      <c r="ET38">
        <v>0.65200000000000002</v>
      </c>
      <c r="EU38">
        <v>3.0000000000000001E-3</v>
      </c>
      <c r="EV38">
        <v>7.2770000000000001</v>
      </c>
      <c r="EW38">
        <v>1.349</v>
      </c>
      <c r="EX38">
        <v>4</v>
      </c>
      <c r="EY38">
        <v>19</v>
      </c>
      <c r="EZ38">
        <v>0.28999999999999998</v>
      </c>
      <c r="FA38">
        <v>0.02</v>
      </c>
      <c r="FB38">
        <v>2.3856952499999999</v>
      </c>
      <c r="FC38">
        <v>-0.1909099812382764</v>
      </c>
      <c r="FD38">
        <v>2.0769013335676271E-2</v>
      </c>
      <c r="FE38">
        <v>0</v>
      </c>
      <c r="FF38">
        <v>3.3811687500000009</v>
      </c>
      <c r="FG38">
        <v>1.387305816134392E-2</v>
      </c>
      <c r="FH38">
        <v>7.4922774199505304E-3</v>
      </c>
      <c r="FI38">
        <v>1</v>
      </c>
      <c r="FJ38">
        <v>1</v>
      </c>
      <c r="FK38">
        <v>2</v>
      </c>
      <c r="FL38" t="s">
        <v>370</v>
      </c>
      <c r="FM38">
        <v>3.17984</v>
      </c>
      <c r="FN38">
        <v>2.7692000000000001</v>
      </c>
      <c r="FO38">
        <v>-1.2962600000000001E-4</v>
      </c>
      <c r="FP38">
        <v>1.1588E-3</v>
      </c>
      <c r="FQ38">
        <v>0.11032</v>
      </c>
      <c r="FR38">
        <v>0.10449700000000001</v>
      </c>
      <c r="FS38">
        <v>31650</v>
      </c>
      <c r="FT38">
        <v>24844.400000000001</v>
      </c>
      <c r="FU38">
        <v>29700.1</v>
      </c>
      <c r="FV38">
        <v>24315.5</v>
      </c>
      <c r="FW38">
        <v>34192.300000000003</v>
      </c>
      <c r="FX38">
        <v>31788.6</v>
      </c>
      <c r="FY38">
        <v>42259.1</v>
      </c>
      <c r="FZ38">
        <v>39672.1</v>
      </c>
      <c r="GA38">
        <v>2.1919499999999998</v>
      </c>
      <c r="GB38">
        <v>1.92065</v>
      </c>
      <c r="GC38">
        <v>0.123031</v>
      </c>
      <c r="GD38">
        <v>0</v>
      </c>
      <c r="GE38">
        <v>24.3691</v>
      </c>
      <c r="GF38">
        <v>999.9</v>
      </c>
      <c r="GG38">
        <v>60.3</v>
      </c>
      <c r="GH38">
        <v>30.6</v>
      </c>
      <c r="GI38">
        <v>26.261700000000001</v>
      </c>
      <c r="GJ38">
        <v>33.501899999999999</v>
      </c>
      <c r="GK38">
        <v>39.443100000000001</v>
      </c>
      <c r="GL38">
        <v>1</v>
      </c>
      <c r="GM38">
        <v>-0.139129</v>
      </c>
      <c r="GN38">
        <v>-0.33129399999999998</v>
      </c>
      <c r="GO38">
        <v>20.2666</v>
      </c>
      <c r="GP38">
        <v>5.2276199999999999</v>
      </c>
      <c r="GQ38">
        <v>11.9072</v>
      </c>
      <c r="GR38">
        <v>4.9641999999999999</v>
      </c>
      <c r="GS38">
        <v>3.2919999999999998</v>
      </c>
      <c r="GT38">
        <v>9999</v>
      </c>
      <c r="GU38">
        <v>9999</v>
      </c>
      <c r="GV38">
        <v>9999</v>
      </c>
      <c r="GW38">
        <v>999.9</v>
      </c>
      <c r="GX38">
        <v>1.87696</v>
      </c>
      <c r="GY38">
        <v>1.87531</v>
      </c>
      <c r="GZ38">
        <v>1.87392</v>
      </c>
      <c r="HA38">
        <v>1.8730199999999999</v>
      </c>
      <c r="HB38">
        <v>1.8745700000000001</v>
      </c>
      <c r="HC38">
        <v>1.86951</v>
      </c>
      <c r="HD38">
        <v>1.8737699999999999</v>
      </c>
      <c r="HE38">
        <v>1.8788199999999999</v>
      </c>
      <c r="HF38">
        <v>0</v>
      </c>
      <c r="HG38">
        <v>0</v>
      </c>
      <c r="HH38">
        <v>0</v>
      </c>
      <c r="HI38">
        <v>0</v>
      </c>
      <c r="HJ38" t="s">
        <v>371</v>
      </c>
      <c r="HK38" t="s">
        <v>372</v>
      </c>
      <c r="HL38" t="s">
        <v>373</v>
      </c>
      <c r="HM38" t="s">
        <v>780</v>
      </c>
      <c r="HN38" t="s">
        <v>780</v>
      </c>
      <c r="HO38" t="s">
        <v>373</v>
      </c>
      <c r="HP38">
        <v>0</v>
      </c>
      <c r="HQ38">
        <v>100</v>
      </c>
      <c r="HR38">
        <v>100</v>
      </c>
      <c r="HS38">
        <v>7.2770000000000001</v>
      </c>
      <c r="HT38">
        <v>1.7946</v>
      </c>
      <c r="HU38">
        <v>6.6600239711120803</v>
      </c>
      <c r="HV38">
        <v>1.0206238100444329E-2</v>
      </c>
      <c r="HW38">
        <v>-5.3534552000986537E-6</v>
      </c>
      <c r="HX38">
        <v>1.2259479288304689E-9</v>
      </c>
      <c r="HY38">
        <v>0.68597615408841806</v>
      </c>
      <c r="HZ38">
        <v>6.7986658236529288E-2</v>
      </c>
      <c r="IA38">
        <v>-1.48167319548361E-3</v>
      </c>
      <c r="IB38">
        <v>3.6941082955141072E-5</v>
      </c>
      <c r="IC38">
        <v>-1</v>
      </c>
      <c r="ID38">
        <v>1969</v>
      </c>
      <c r="IE38">
        <v>0</v>
      </c>
      <c r="IF38">
        <v>20</v>
      </c>
      <c r="IG38">
        <v>1.3</v>
      </c>
      <c r="IH38">
        <v>1223.2</v>
      </c>
      <c r="II38">
        <v>3.1738299999999997E-2</v>
      </c>
      <c r="IJ38">
        <v>4.99756</v>
      </c>
      <c r="IK38">
        <v>1.42578</v>
      </c>
      <c r="IL38">
        <v>2.2778299999999998</v>
      </c>
      <c r="IM38">
        <v>1.5478499999999999</v>
      </c>
      <c r="IN38">
        <v>2.34375</v>
      </c>
      <c r="IO38">
        <v>33.8735</v>
      </c>
      <c r="IP38">
        <v>15.305300000000001</v>
      </c>
      <c r="IQ38">
        <v>18</v>
      </c>
      <c r="IR38">
        <v>629.33399999999995</v>
      </c>
      <c r="IS38">
        <v>439.41500000000002</v>
      </c>
      <c r="IT38">
        <v>25.001300000000001</v>
      </c>
      <c r="IU38">
        <v>25.6264</v>
      </c>
      <c r="IV38">
        <v>29.9998</v>
      </c>
      <c r="IW38">
        <v>25.6708</v>
      </c>
      <c r="IX38">
        <v>25.633800000000001</v>
      </c>
      <c r="IY38">
        <v>0</v>
      </c>
      <c r="IZ38">
        <v>30.940200000000001</v>
      </c>
      <c r="JA38">
        <v>75.518500000000003</v>
      </c>
      <c r="JB38">
        <v>25</v>
      </c>
      <c r="JC38">
        <v>0</v>
      </c>
      <c r="JD38">
        <v>19.2258</v>
      </c>
      <c r="JE38">
        <v>98.538399999999996</v>
      </c>
      <c r="JF38">
        <v>100.93300000000001</v>
      </c>
    </row>
    <row r="39" spans="1:266" x14ac:dyDescent="0.2">
      <c r="A39">
        <v>23</v>
      </c>
      <c r="B39">
        <v>1657769523.5</v>
      </c>
      <c r="C39">
        <v>3012.5</v>
      </c>
      <c r="D39" t="s">
        <v>1172</v>
      </c>
      <c r="E39" s="3">
        <v>0.43892361111111106</v>
      </c>
      <c r="F39" t="s">
        <v>366</v>
      </c>
      <c r="H39" t="s">
        <v>449</v>
      </c>
      <c r="I39" t="s">
        <v>395</v>
      </c>
      <c r="J39" t="s">
        <v>1159</v>
      </c>
      <c r="K39">
        <v>1657769523.5</v>
      </c>
      <c r="L39">
        <f t="shared" si="0"/>
        <v>3.489955638922198E-3</v>
      </c>
      <c r="M39">
        <f t="shared" si="1"/>
        <v>3.489955638922198</v>
      </c>
      <c r="N39">
        <f t="shared" si="2"/>
        <v>15.651969104412119</v>
      </c>
      <c r="O39">
        <f t="shared" si="3"/>
        <v>383.16800000000001</v>
      </c>
      <c r="P39">
        <f t="shared" si="4"/>
        <v>281.02376696196649</v>
      </c>
      <c r="Q39">
        <f t="shared" si="5"/>
        <v>28.482272802167451</v>
      </c>
      <c r="R39">
        <f t="shared" si="6"/>
        <v>38.834777652588798</v>
      </c>
      <c r="S39">
        <f t="shared" si="7"/>
        <v>0.27953778626197262</v>
      </c>
      <c r="T39">
        <f t="shared" si="8"/>
        <v>2.1501452680854687</v>
      </c>
      <c r="U39">
        <f t="shared" si="9"/>
        <v>0.26080359556553867</v>
      </c>
      <c r="V39">
        <f t="shared" si="10"/>
        <v>0.16458069639007258</v>
      </c>
      <c r="W39">
        <f t="shared" si="11"/>
        <v>241.70594207481855</v>
      </c>
      <c r="X39">
        <f t="shared" si="12"/>
        <v>27.273490499003451</v>
      </c>
      <c r="Y39">
        <f t="shared" si="13"/>
        <v>27.273490499003451</v>
      </c>
      <c r="Z39">
        <f t="shared" si="14"/>
        <v>3.637055578045302</v>
      </c>
      <c r="AA39">
        <f t="shared" si="15"/>
        <v>66.441182597095249</v>
      </c>
      <c r="AB39">
        <f t="shared" si="16"/>
        <v>2.32067310126852</v>
      </c>
      <c r="AC39">
        <f t="shared" si="17"/>
        <v>3.492823292055578</v>
      </c>
      <c r="AD39">
        <f t="shared" si="18"/>
        <v>1.316382476776782</v>
      </c>
      <c r="AE39">
        <f t="shared" si="19"/>
        <v>-153.90704367646893</v>
      </c>
      <c r="AF39">
        <f t="shared" si="20"/>
        <v>-79.820468441296356</v>
      </c>
      <c r="AG39">
        <f t="shared" si="21"/>
        <v>-8.0059795478968834</v>
      </c>
      <c r="AH39">
        <f t="shared" si="22"/>
        <v>-2.7549590843619853E-2</v>
      </c>
      <c r="AI39">
        <v>0</v>
      </c>
      <c r="AJ39">
        <v>0</v>
      </c>
      <c r="AK39">
        <f t="shared" si="23"/>
        <v>1</v>
      </c>
      <c r="AL39">
        <f t="shared" si="24"/>
        <v>0</v>
      </c>
      <c r="AM39">
        <f t="shared" si="25"/>
        <v>31798.237760234744</v>
      </c>
      <c r="AN39" t="s">
        <v>367</v>
      </c>
      <c r="AO39" t="s">
        <v>367</v>
      </c>
      <c r="AP39">
        <v>0</v>
      </c>
      <c r="AQ39">
        <v>0</v>
      </c>
      <c r="AR39" t="e">
        <f t="shared" si="26"/>
        <v>#DIV/0!</v>
      </c>
      <c r="AS39">
        <v>0</v>
      </c>
      <c r="AT39" t="s">
        <v>367</v>
      </c>
      <c r="AU39" t="s">
        <v>367</v>
      </c>
      <c r="AV39">
        <v>0</v>
      </c>
      <c r="AW39">
        <v>0</v>
      </c>
      <c r="AX39" t="e">
        <f t="shared" si="27"/>
        <v>#DIV/0!</v>
      </c>
      <c r="AY39">
        <v>0.5</v>
      </c>
      <c r="AZ39">
        <f t="shared" si="28"/>
        <v>1261.0509005569006</v>
      </c>
      <c r="BA39">
        <f t="shared" si="29"/>
        <v>15.651969104412119</v>
      </c>
      <c r="BB39" t="e">
        <f t="shared" si="30"/>
        <v>#DIV/0!</v>
      </c>
      <c r="BC39">
        <f t="shared" si="31"/>
        <v>1.241184562613607E-2</v>
      </c>
      <c r="BD39" t="e">
        <f t="shared" si="32"/>
        <v>#DIV/0!</v>
      </c>
      <c r="BE39" t="e">
        <f t="shared" si="33"/>
        <v>#DIV/0!</v>
      </c>
      <c r="BF39" t="s">
        <v>367</v>
      </c>
      <c r="BG39">
        <v>0</v>
      </c>
      <c r="BH39" t="e">
        <f t="shared" si="34"/>
        <v>#DIV/0!</v>
      </c>
      <c r="BI39" t="e">
        <f t="shared" si="35"/>
        <v>#DIV/0!</v>
      </c>
      <c r="BJ39" t="e">
        <f t="shared" si="36"/>
        <v>#DIV/0!</v>
      </c>
      <c r="BK39" t="e">
        <f t="shared" si="37"/>
        <v>#DIV/0!</v>
      </c>
      <c r="BL39" t="e">
        <f t="shared" si="38"/>
        <v>#DIV/0!</v>
      </c>
      <c r="BM39" t="e">
        <f t="shared" si="39"/>
        <v>#DIV/0!</v>
      </c>
      <c r="BN39" t="e">
        <f t="shared" si="40"/>
        <v>#DIV/0!</v>
      </c>
      <c r="BO39" t="e">
        <f t="shared" si="41"/>
        <v>#DIV/0!</v>
      </c>
      <c r="BP39">
        <v>13</v>
      </c>
      <c r="BQ39">
        <v>300</v>
      </c>
      <c r="BR39">
        <v>300</v>
      </c>
      <c r="BS39">
        <v>300</v>
      </c>
      <c r="BT39">
        <v>10425.4</v>
      </c>
      <c r="BU39">
        <v>895.55</v>
      </c>
      <c r="BV39">
        <v>-7.3520800000000004E-3</v>
      </c>
      <c r="BW39">
        <v>-2.31</v>
      </c>
      <c r="BX39" t="s">
        <v>367</v>
      </c>
      <c r="BY39" t="s">
        <v>367</v>
      </c>
      <c r="BZ39" t="s">
        <v>367</v>
      </c>
      <c r="CA39" t="s">
        <v>367</v>
      </c>
      <c r="CB39" t="s">
        <v>367</v>
      </c>
      <c r="CC39" t="s">
        <v>367</v>
      </c>
      <c r="CD39" t="s">
        <v>367</v>
      </c>
      <c r="CE39" t="s">
        <v>367</v>
      </c>
      <c r="CF39" t="s">
        <v>367</v>
      </c>
      <c r="CG39" t="s">
        <v>367</v>
      </c>
      <c r="CH39">
        <f t="shared" si="42"/>
        <v>1499.81</v>
      </c>
      <c r="CI39">
        <f t="shared" si="43"/>
        <v>1261.0509005569006</v>
      </c>
      <c r="CJ39">
        <f t="shared" si="44"/>
        <v>0.84080710260426372</v>
      </c>
      <c r="CK39">
        <f t="shared" si="45"/>
        <v>0.16115770802622903</v>
      </c>
      <c r="CL39">
        <v>6</v>
      </c>
      <c r="CM39">
        <v>0.5</v>
      </c>
      <c r="CN39" t="s">
        <v>368</v>
      </c>
      <c r="CO39">
        <v>2</v>
      </c>
      <c r="CP39">
        <v>1657769523.5</v>
      </c>
      <c r="CQ39">
        <v>383.16800000000001</v>
      </c>
      <c r="CR39">
        <v>400.15199999999999</v>
      </c>
      <c r="CS39">
        <v>22.897200000000002</v>
      </c>
      <c r="CT39">
        <v>19.488199999999999</v>
      </c>
      <c r="CU39">
        <v>373.45800000000003</v>
      </c>
      <c r="CV39">
        <v>21.0898</v>
      </c>
      <c r="CW39">
        <v>600.18399999999997</v>
      </c>
      <c r="CX39">
        <v>101.252</v>
      </c>
      <c r="CY39">
        <v>9.9829100000000004E-2</v>
      </c>
      <c r="CZ39">
        <v>26.584900000000001</v>
      </c>
      <c r="DA39">
        <v>26.514299999999999</v>
      </c>
      <c r="DB39">
        <v>999.9</v>
      </c>
      <c r="DC39">
        <v>0</v>
      </c>
      <c r="DD39">
        <v>0</v>
      </c>
      <c r="DE39">
        <v>6005</v>
      </c>
      <c r="DF39">
        <v>0</v>
      </c>
      <c r="DG39">
        <v>1544.36</v>
      </c>
      <c r="DH39">
        <v>-16.2532</v>
      </c>
      <c r="DI39">
        <v>392.89499999999998</v>
      </c>
      <c r="DJ39">
        <v>408.10599999999999</v>
      </c>
      <c r="DK39">
        <v>3.4089100000000001</v>
      </c>
      <c r="DL39">
        <v>400.15199999999999</v>
      </c>
      <c r="DM39">
        <v>19.488199999999999</v>
      </c>
      <c r="DN39">
        <v>2.31839</v>
      </c>
      <c r="DO39">
        <v>1.97323</v>
      </c>
      <c r="DP39">
        <v>19.8047</v>
      </c>
      <c r="DQ39">
        <v>17.231100000000001</v>
      </c>
      <c r="DR39">
        <v>1499.81</v>
      </c>
      <c r="DS39">
        <v>0.97300600000000004</v>
      </c>
      <c r="DT39">
        <v>2.69935E-2</v>
      </c>
      <c r="DU39">
        <v>0</v>
      </c>
      <c r="DV39">
        <v>720.26400000000001</v>
      </c>
      <c r="DW39">
        <v>4.9993100000000004</v>
      </c>
      <c r="DX39">
        <v>18859.3</v>
      </c>
      <c r="DY39">
        <v>13257.6</v>
      </c>
      <c r="DZ39">
        <v>38.436999999999998</v>
      </c>
      <c r="EA39">
        <v>39.686999999999998</v>
      </c>
      <c r="EB39">
        <v>38.75</v>
      </c>
      <c r="EC39">
        <v>39.625</v>
      </c>
      <c r="ED39">
        <v>39.875</v>
      </c>
      <c r="EE39">
        <v>1454.46</v>
      </c>
      <c r="EF39">
        <v>40.35</v>
      </c>
      <c r="EG39">
        <v>0</v>
      </c>
      <c r="EH39">
        <v>1360.7999999523161</v>
      </c>
      <c r="EI39">
        <v>0</v>
      </c>
      <c r="EJ39">
        <v>725.72572000000002</v>
      </c>
      <c r="EK39">
        <v>-50.002076842922072</v>
      </c>
      <c r="EL39">
        <v>-254.95384450963729</v>
      </c>
      <c r="EM39">
        <v>18788.752</v>
      </c>
      <c r="EN39">
        <v>15</v>
      </c>
      <c r="EO39">
        <v>1657769542.5</v>
      </c>
      <c r="EP39" t="s">
        <v>1173</v>
      </c>
      <c r="EQ39">
        <v>1657769542.5</v>
      </c>
      <c r="ER39">
        <v>1657696036.5999999</v>
      </c>
      <c r="ES39">
        <v>20</v>
      </c>
      <c r="ET39">
        <v>-0.84499999999999997</v>
      </c>
      <c r="EU39">
        <v>3.0000000000000001E-3</v>
      </c>
      <c r="EV39">
        <v>9.7100000000000009</v>
      </c>
      <c r="EW39">
        <v>1.349</v>
      </c>
      <c r="EX39">
        <v>400</v>
      </c>
      <c r="EY39">
        <v>19</v>
      </c>
      <c r="EZ39">
        <v>0.08</v>
      </c>
      <c r="FA39">
        <v>0.02</v>
      </c>
      <c r="FB39">
        <v>-15.45507317073171</v>
      </c>
      <c r="FC39">
        <v>-6.1811268292682851</v>
      </c>
      <c r="FD39">
        <v>0.63102462053331532</v>
      </c>
      <c r="FE39">
        <v>0</v>
      </c>
      <c r="FF39">
        <v>3.4066017073170731</v>
      </c>
      <c r="FG39">
        <v>0.1037908013937355</v>
      </c>
      <c r="FH39">
        <v>1.2823965351207519E-2</v>
      </c>
      <c r="FI39">
        <v>1</v>
      </c>
      <c r="FJ39">
        <v>1</v>
      </c>
      <c r="FK39">
        <v>2</v>
      </c>
      <c r="FL39" t="s">
        <v>370</v>
      </c>
      <c r="FM39">
        <v>3.1798299999999999</v>
      </c>
      <c r="FN39">
        <v>2.7690700000000001</v>
      </c>
      <c r="FO39">
        <v>9.6454700000000004E-2</v>
      </c>
      <c r="FP39">
        <v>0.10223699999999999</v>
      </c>
      <c r="FQ39">
        <v>0.11118699999999999</v>
      </c>
      <c r="FR39">
        <v>0.105299</v>
      </c>
      <c r="FS39">
        <v>28592.2</v>
      </c>
      <c r="FT39">
        <v>22326.6</v>
      </c>
      <c r="FU39">
        <v>29698.799999999999</v>
      </c>
      <c r="FV39">
        <v>24311.8</v>
      </c>
      <c r="FW39">
        <v>34160.6</v>
      </c>
      <c r="FX39">
        <v>31758.799999999999</v>
      </c>
      <c r="FY39">
        <v>42257.4</v>
      </c>
      <c r="FZ39">
        <v>39666.6</v>
      </c>
      <c r="GA39">
        <v>2.1917300000000002</v>
      </c>
      <c r="GB39">
        <v>1.9212</v>
      </c>
      <c r="GC39">
        <v>0.127669</v>
      </c>
      <c r="GD39">
        <v>0</v>
      </c>
      <c r="GE39">
        <v>24.421199999999999</v>
      </c>
      <c r="GF39">
        <v>999.9</v>
      </c>
      <c r="GG39">
        <v>60.1</v>
      </c>
      <c r="GH39">
        <v>30.7</v>
      </c>
      <c r="GI39">
        <v>26.322700000000001</v>
      </c>
      <c r="GJ39">
        <v>33.951900000000002</v>
      </c>
      <c r="GK39">
        <v>39.671500000000002</v>
      </c>
      <c r="GL39">
        <v>1</v>
      </c>
      <c r="GM39">
        <v>-0.13503599999999999</v>
      </c>
      <c r="GN39">
        <v>-0.253886</v>
      </c>
      <c r="GO39">
        <v>20.263999999999999</v>
      </c>
      <c r="GP39">
        <v>5.2244799999999998</v>
      </c>
      <c r="GQ39">
        <v>11.907400000000001</v>
      </c>
      <c r="GR39">
        <v>4.9641500000000001</v>
      </c>
      <c r="GS39">
        <v>3.2913299999999999</v>
      </c>
      <c r="GT39">
        <v>9999</v>
      </c>
      <c r="GU39">
        <v>9999</v>
      </c>
      <c r="GV39">
        <v>9999</v>
      </c>
      <c r="GW39">
        <v>999.9</v>
      </c>
      <c r="GX39">
        <v>1.8768800000000001</v>
      </c>
      <c r="GY39">
        <v>1.87524</v>
      </c>
      <c r="GZ39">
        <v>1.87388</v>
      </c>
      <c r="HA39">
        <v>1.8730199999999999</v>
      </c>
      <c r="HB39">
        <v>1.8745400000000001</v>
      </c>
      <c r="HC39">
        <v>1.86951</v>
      </c>
      <c r="HD39">
        <v>1.8737299999999999</v>
      </c>
      <c r="HE39">
        <v>1.8788100000000001</v>
      </c>
      <c r="HF39">
        <v>0</v>
      </c>
      <c r="HG39">
        <v>0</v>
      </c>
      <c r="HH39">
        <v>0</v>
      </c>
      <c r="HI39">
        <v>0</v>
      </c>
      <c r="HJ39" t="s">
        <v>371</v>
      </c>
      <c r="HK39" t="s">
        <v>372</v>
      </c>
      <c r="HL39" t="s">
        <v>373</v>
      </c>
      <c r="HM39" t="s">
        <v>780</v>
      </c>
      <c r="HN39" t="s">
        <v>780</v>
      </c>
      <c r="HO39" t="s">
        <v>373</v>
      </c>
      <c r="HP39">
        <v>0</v>
      </c>
      <c r="HQ39">
        <v>100</v>
      </c>
      <c r="HR39">
        <v>100</v>
      </c>
      <c r="HS39">
        <v>9.7100000000000009</v>
      </c>
      <c r="HT39">
        <v>1.8073999999999999</v>
      </c>
      <c r="HU39">
        <v>7.3123527303293461</v>
      </c>
      <c r="HV39">
        <v>1.0206238100444329E-2</v>
      </c>
      <c r="HW39">
        <v>-5.3534552000986537E-6</v>
      </c>
      <c r="HX39">
        <v>1.2259479288304689E-9</v>
      </c>
      <c r="HY39">
        <v>0.68597615408841806</v>
      </c>
      <c r="HZ39">
        <v>6.7986658236529288E-2</v>
      </c>
      <c r="IA39">
        <v>-1.48167319548361E-3</v>
      </c>
      <c r="IB39">
        <v>3.6941082955141072E-5</v>
      </c>
      <c r="IC39">
        <v>-1</v>
      </c>
      <c r="ID39">
        <v>1969</v>
      </c>
      <c r="IE39">
        <v>0</v>
      </c>
      <c r="IF39">
        <v>20</v>
      </c>
      <c r="IG39">
        <v>1.3</v>
      </c>
      <c r="IH39">
        <v>1224.8</v>
      </c>
      <c r="II39">
        <v>1.0424800000000001</v>
      </c>
      <c r="IJ39">
        <v>2.4621599999999999</v>
      </c>
      <c r="IK39">
        <v>1.42578</v>
      </c>
      <c r="IL39">
        <v>2.2778299999999998</v>
      </c>
      <c r="IM39">
        <v>1.5478499999999999</v>
      </c>
      <c r="IN39">
        <v>2.2644000000000002</v>
      </c>
      <c r="IO39">
        <v>33.963900000000002</v>
      </c>
      <c r="IP39">
        <v>15.287800000000001</v>
      </c>
      <c r="IQ39">
        <v>18</v>
      </c>
      <c r="IR39">
        <v>629.42499999999995</v>
      </c>
      <c r="IS39">
        <v>439.96</v>
      </c>
      <c r="IT39">
        <v>25.001200000000001</v>
      </c>
      <c r="IU39">
        <v>25.653099999999998</v>
      </c>
      <c r="IV39">
        <v>30.000800000000002</v>
      </c>
      <c r="IW39">
        <v>25.694199999999999</v>
      </c>
      <c r="IX39">
        <v>25.662500000000001</v>
      </c>
      <c r="IY39">
        <v>20.881900000000002</v>
      </c>
      <c r="IZ39">
        <v>29.134399999999999</v>
      </c>
      <c r="JA39">
        <v>74.015299999999996</v>
      </c>
      <c r="JB39">
        <v>25</v>
      </c>
      <c r="JC39">
        <v>400</v>
      </c>
      <c r="JD39">
        <v>19.643799999999999</v>
      </c>
      <c r="JE39">
        <v>98.534199999999998</v>
      </c>
      <c r="JF39">
        <v>100.91800000000001</v>
      </c>
    </row>
    <row r="40" spans="1:266" x14ac:dyDescent="0.2">
      <c r="A40">
        <v>24</v>
      </c>
      <c r="B40">
        <v>1657769618.5</v>
      </c>
      <c r="C40">
        <v>3107.5</v>
      </c>
      <c r="D40" t="s">
        <v>1174</v>
      </c>
      <c r="E40" s="3">
        <v>0.44002314814814819</v>
      </c>
      <c r="F40" t="s">
        <v>366</v>
      </c>
      <c r="H40" t="s">
        <v>449</v>
      </c>
      <c r="I40" t="s">
        <v>395</v>
      </c>
      <c r="J40" t="s">
        <v>1159</v>
      </c>
      <c r="K40">
        <v>1657769618.5</v>
      </c>
      <c r="L40">
        <f t="shared" si="0"/>
        <v>3.6271063186745396E-3</v>
      </c>
      <c r="M40">
        <f t="shared" si="1"/>
        <v>3.6271063186745396</v>
      </c>
      <c r="N40">
        <f t="shared" si="2"/>
        <v>15.698637484335793</v>
      </c>
      <c r="O40">
        <f t="shared" si="3"/>
        <v>383.08100000000002</v>
      </c>
      <c r="P40">
        <f t="shared" si="4"/>
        <v>287.20128867500028</v>
      </c>
      <c r="Q40">
        <f t="shared" si="5"/>
        <v>29.108740356803594</v>
      </c>
      <c r="R40">
        <f t="shared" si="6"/>
        <v>38.826446134938003</v>
      </c>
      <c r="S40">
        <f t="shared" si="7"/>
        <v>0.30097407244320101</v>
      </c>
      <c r="T40">
        <f t="shared" si="8"/>
        <v>2.1481890909547139</v>
      </c>
      <c r="U40">
        <f t="shared" si="9"/>
        <v>0.27935730190168467</v>
      </c>
      <c r="V40">
        <f t="shared" si="10"/>
        <v>0.1764109404676516</v>
      </c>
      <c r="W40">
        <f t="shared" si="11"/>
        <v>241.75178807515056</v>
      </c>
      <c r="X40">
        <f t="shared" si="12"/>
        <v>27.152188785735323</v>
      </c>
      <c r="Y40">
        <f t="shared" si="13"/>
        <v>27.152188785735323</v>
      </c>
      <c r="Z40">
        <f t="shared" si="14"/>
        <v>3.6112768242305942</v>
      </c>
      <c r="AA40">
        <f t="shared" si="15"/>
        <v>67.115893195162542</v>
      </c>
      <c r="AB40">
        <f t="shared" si="16"/>
        <v>2.3339287348146001</v>
      </c>
      <c r="AC40">
        <f t="shared" si="17"/>
        <v>3.4774605889962595</v>
      </c>
      <c r="AD40">
        <f t="shared" si="18"/>
        <v>1.2773480894159941</v>
      </c>
      <c r="AE40">
        <f t="shared" si="19"/>
        <v>-159.9553886535472</v>
      </c>
      <c r="AF40">
        <f t="shared" si="20"/>
        <v>-74.362337871817914</v>
      </c>
      <c r="AG40">
        <f t="shared" si="21"/>
        <v>-7.458001409773269</v>
      </c>
      <c r="AH40">
        <f t="shared" si="22"/>
        <v>-2.393985998782E-2</v>
      </c>
      <c r="AI40">
        <v>0</v>
      </c>
      <c r="AJ40">
        <v>0</v>
      </c>
      <c r="AK40">
        <f t="shared" si="23"/>
        <v>1</v>
      </c>
      <c r="AL40">
        <f t="shared" si="24"/>
        <v>0</v>
      </c>
      <c r="AM40">
        <f t="shared" si="25"/>
        <v>31755.734261500984</v>
      </c>
      <c r="AN40" t="s">
        <v>367</v>
      </c>
      <c r="AO40" t="s">
        <v>367</v>
      </c>
      <c r="AP40">
        <v>0</v>
      </c>
      <c r="AQ40">
        <v>0</v>
      </c>
      <c r="AR40" t="e">
        <f t="shared" si="26"/>
        <v>#DIV/0!</v>
      </c>
      <c r="AS40">
        <v>0</v>
      </c>
      <c r="AT40" t="s">
        <v>367</v>
      </c>
      <c r="AU40" t="s">
        <v>367</v>
      </c>
      <c r="AV40">
        <v>0</v>
      </c>
      <c r="AW40">
        <v>0</v>
      </c>
      <c r="AX40" t="e">
        <f t="shared" si="27"/>
        <v>#DIV/0!</v>
      </c>
      <c r="AY40">
        <v>0.5</v>
      </c>
      <c r="AZ40">
        <f t="shared" si="28"/>
        <v>1261.2867005570729</v>
      </c>
      <c r="BA40">
        <f t="shared" si="29"/>
        <v>15.698637484335793</v>
      </c>
      <c r="BB40" t="e">
        <f t="shared" si="30"/>
        <v>#DIV/0!</v>
      </c>
      <c r="BC40">
        <f t="shared" si="31"/>
        <v>1.2446525819547744E-2</v>
      </c>
      <c r="BD40" t="e">
        <f t="shared" si="32"/>
        <v>#DIV/0!</v>
      </c>
      <c r="BE40" t="e">
        <f t="shared" si="33"/>
        <v>#DIV/0!</v>
      </c>
      <c r="BF40" t="s">
        <v>367</v>
      </c>
      <c r="BG40">
        <v>0</v>
      </c>
      <c r="BH40" t="e">
        <f t="shared" si="34"/>
        <v>#DIV/0!</v>
      </c>
      <c r="BI40" t="e">
        <f t="shared" si="35"/>
        <v>#DIV/0!</v>
      </c>
      <c r="BJ40" t="e">
        <f t="shared" si="36"/>
        <v>#DIV/0!</v>
      </c>
      <c r="BK40" t="e">
        <f t="shared" si="37"/>
        <v>#DIV/0!</v>
      </c>
      <c r="BL40" t="e">
        <f t="shared" si="38"/>
        <v>#DIV/0!</v>
      </c>
      <c r="BM40" t="e">
        <f t="shared" si="39"/>
        <v>#DIV/0!</v>
      </c>
      <c r="BN40" t="e">
        <f t="shared" si="40"/>
        <v>#DIV/0!</v>
      </c>
      <c r="BO40" t="e">
        <f t="shared" si="41"/>
        <v>#DIV/0!</v>
      </c>
      <c r="BP40">
        <v>13</v>
      </c>
      <c r="BQ40">
        <v>300</v>
      </c>
      <c r="BR40">
        <v>300</v>
      </c>
      <c r="BS40">
        <v>300</v>
      </c>
      <c r="BT40">
        <v>10425.4</v>
      </c>
      <c r="BU40">
        <v>895.55</v>
      </c>
      <c r="BV40">
        <v>-7.3520800000000004E-3</v>
      </c>
      <c r="BW40">
        <v>-2.31</v>
      </c>
      <c r="BX40" t="s">
        <v>367</v>
      </c>
      <c r="BY40" t="s">
        <v>367</v>
      </c>
      <c r="BZ40" t="s">
        <v>367</v>
      </c>
      <c r="CA40" t="s">
        <v>367</v>
      </c>
      <c r="CB40" t="s">
        <v>367</v>
      </c>
      <c r="CC40" t="s">
        <v>367</v>
      </c>
      <c r="CD40" t="s">
        <v>367</v>
      </c>
      <c r="CE40" t="s">
        <v>367</v>
      </c>
      <c r="CF40" t="s">
        <v>367</v>
      </c>
      <c r="CG40" t="s">
        <v>367</v>
      </c>
      <c r="CH40">
        <f t="shared" si="42"/>
        <v>1500.09</v>
      </c>
      <c r="CI40">
        <f t="shared" si="43"/>
        <v>1261.2867005570729</v>
      </c>
      <c r="CJ40">
        <f t="shared" si="44"/>
        <v>0.84080735193026612</v>
      </c>
      <c r="CK40">
        <f t="shared" si="45"/>
        <v>0.16115818922541353</v>
      </c>
      <c r="CL40">
        <v>6</v>
      </c>
      <c r="CM40">
        <v>0.5</v>
      </c>
      <c r="CN40" t="s">
        <v>368</v>
      </c>
      <c r="CO40">
        <v>2</v>
      </c>
      <c r="CP40">
        <v>1657769618.5</v>
      </c>
      <c r="CQ40">
        <v>383.08100000000002</v>
      </c>
      <c r="CR40">
        <v>400.161</v>
      </c>
      <c r="CS40">
        <v>23.027699999999999</v>
      </c>
      <c r="CT40">
        <v>19.485800000000001</v>
      </c>
      <c r="CU40">
        <v>373.48500000000001</v>
      </c>
      <c r="CV40">
        <v>21.2136</v>
      </c>
      <c r="CW40">
        <v>600.28499999999997</v>
      </c>
      <c r="CX40">
        <v>101.253</v>
      </c>
      <c r="CY40">
        <v>0.10009800000000001</v>
      </c>
      <c r="CZ40">
        <v>26.510100000000001</v>
      </c>
      <c r="DA40">
        <v>26.544</v>
      </c>
      <c r="DB40">
        <v>999.9</v>
      </c>
      <c r="DC40">
        <v>0</v>
      </c>
      <c r="DD40">
        <v>0</v>
      </c>
      <c r="DE40">
        <v>5996.25</v>
      </c>
      <c r="DF40">
        <v>0</v>
      </c>
      <c r="DG40">
        <v>1548.65</v>
      </c>
      <c r="DH40">
        <v>-17.080300000000001</v>
      </c>
      <c r="DI40">
        <v>392.11</v>
      </c>
      <c r="DJ40">
        <v>408.113</v>
      </c>
      <c r="DK40">
        <v>3.5419100000000001</v>
      </c>
      <c r="DL40">
        <v>400.161</v>
      </c>
      <c r="DM40">
        <v>19.485800000000001</v>
      </c>
      <c r="DN40">
        <v>2.33162</v>
      </c>
      <c r="DO40">
        <v>1.97299</v>
      </c>
      <c r="DP40">
        <v>19.8965</v>
      </c>
      <c r="DQ40">
        <v>17.229199999999999</v>
      </c>
      <c r="DR40">
        <v>1500.09</v>
      </c>
      <c r="DS40">
        <v>0.973001</v>
      </c>
      <c r="DT40">
        <v>2.6998600000000001E-2</v>
      </c>
      <c r="DU40">
        <v>0</v>
      </c>
      <c r="DV40">
        <v>735.62</v>
      </c>
      <c r="DW40">
        <v>4.9993100000000004</v>
      </c>
      <c r="DX40">
        <v>18866.099999999999</v>
      </c>
      <c r="DY40">
        <v>13260</v>
      </c>
      <c r="DZ40">
        <v>37.061999999999998</v>
      </c>
      <c r="EA40">
        <v>38.375</v>
      </c>
      <c r="EB40">
        <v>37.375</v>
      </c>
      <c r="EC40">
        <v>38</v>
      </c>
      <c r="ED40">
        <v>38.561999999999998</v>
      </c>
      <c r="EE40">
        <v>1454.72</v>
      </c>
      <c r="EF40">
        <v>40.369999999999997</v>
      </c>
      <c r="EG40">
        <v>0</v>
      </c>
      <c r="EH40">
        <v>1456.2000000476839</v>
      </c>
      <c r="EI40">
        <v>0</v>
      </c>
      <c r="EJ40">
        <v>733.81307692307678</v>
      </c>
      <c r="EK40">
        <v>15.1242393109132</v>
      </c>
      <c r="EL40">
        <v>85.852992339732708</v>
      </c>
      <c r="EM40">
        <v>18911.207692307689</v>
      </c>
      <c r="EN40">
        <v>15</v>
      </c>
      <c r="EO40">
        <v>1657769542.5</v>
      </c>
      <c r="EP40" t="s">
        <v>1173</v>
      </c>
      <c r="EQ40">
        <v>1657769542.5</v>
      </c>
      <c r="ER40">
        <v>1657696036.5999999</v>
      </c>
      <c r="ES40">
        <v>20</v>
      </c>
      <c r="ET40">
        <v>-0.84499999999999997</v>
      </c>
      <c r="EU40">
        <v>3.0000000000000001E-3</v>
      </c>
      <c r="EV40">
        <v>9.7100000000000009</v>
      </c>
      <c r="EW40">
        <v>1.349</v>
      </c>
      <c r="EX40">
        <v>400</v>
      </c>
      <c r="EY40">
        <v>19</v>
      </c>
      <c r="EZ40">
        <v>0.08</v>
      </c>
      <c r="FA40">
        <v>0.02</v>
      </c>
      <c r="FB40">
        <v>-16.872779999999999</v>
      </c>
      <c r="FC40">
        <v>-0.20870994371481119</v>
      </c>
      <c r="FD40">
        <v>5.5837577848613623E-2</v>
      </c>
      <c r="FE40">
        <v>0</v>
      </c>
      <c r="FF40">
        <v>3.4765264999999999</v>
      </c>
      <c r="FG40">
        <v>7.7101013133203611E-2</v>
      </c>
      <c r="FH40">
        <v>2.0563600918856589E-2</v>
      </c>
      <c r="FI40">
        <v>1</v>
      </c>
      <c r="FJ40">
        <v>1</v>
      </c>
      <c r="FK40">
        <v>2</v>
      </c>
      <c r="FL40" t="s">
        <v>370</v>
      </c>
      <c r="FM40">
        <v>3.1798999999999999</v>
      </c>
      <c r="FN40">
        <v>2.7692999999999999</v>
      </c>
      <c r="FO40">
        <v>9.6437499999999995E-2</v>
      </c>
      <c r="FP40">
        <v>0.102214</v>
      </c>
      <c r="FQ40">
        <v>0.111622</v>
      </c>
      <c r="FR40">
        <v>0.105267</v>
      </c>
      <c r="FS40">
        <v>28580.9</v>
      </c>
      <c r="FT40">
        <v>22320.7</v>
      </c>
      <c r="FU40">
        <v>29687.200000000001</v>
      </c>
      <c r="FV40">
        <v>24305.200000000001</v>
      </c>
      <c r="FW40">
        <v>34129.4</v>
      </c>
      <c r="FX40">
        <v>31751.9</v>
      </c>
      <c r="FY40">
        <v>42239.6</v>
      </c>
      <c r="FZ40">
        <v>39656.300000000003</v>
      </c>
      <c r="GA40">
        <v>2.19068</v>
      </c>
      <c r="GB40">
        <v>1.91632</v>
      </c>
      <c r="GC40">
        <v>0.115909</v>
      </c>
      <c r="GD40">
        <v>0</v>
      </c>
      <c r="GE40">
        <v>24.643999999999998</v>
      </c>
      <c r="GF40">
        <v>999.9</v>
      </c>
      <c r="GG40">
        <v>59.6</v>
      </c>
      <c r="GH40">
        <v>30.8</v>
      </c>
      <c r="GI40">
        <v>26.252600000000001</v>
      </c>
      <c r="GJ40">
        <v>34.191899999999997</v>
      </c>
      <c r="GK40">
        <v>38.790100000000002</v>
      </c>
      <c r="GL40">
        <v>1</v>
      </c>
      <c r="GM40">
        <v>-0.121837</v>
      </c>
      <c r="GN40">
        <v>-0.189082</v>
      </c>
      <c r="GO40">
        <v>20.265000000000001</v>
      </c>
      <c r="GP40">
        <v>5.2234299999999996</v>
      </c>
      <c r="GQ40">
        <v>11.9077</v>
      </c>
      <c r="GR40">
        <v>4.9648500000000002</v>
      </c>
      <c r="GS40">
        <v>3.2919999999999998</v>
      </c>
      <c r="GT40">
        <v>9999</v>
      </c>
      <c r="GU40">
        <v>9999</v>
      </c>
      <c r="GV40">
        <v>9999</v>
      </c>
      <c r="GW40">
        <v>999.9</v>
      </c>
      <c r="GX40">
        <v>1.8769199999999999</v>
      </c>
      <c r="GY40">
        <v>1.8752800000000001</v>
      </c>
      <c r="GZ40">
        <v>1.87391</v>
      </c>
      <c r="HA40">
        <v>1.8730199999999999</v>
      </c>
      <c r="HB40">
        <v>1.8745499999999999</v>
      </c>
      <c r="HC40">
        <v>1.86951</v>
      </c>
      <c r="HD40">
        <v>1.87371</v>
      </c>
      <c r="HE40">
        <v>1.8788100000000001</v>
      </c>
      <c r="HF40">
        <v>0</v>
      </c>
      <c r="HG40">
        <v>0</v>
      </c>
      <c r="HH40">
        <v>0</v>
      </c>
      <c r="HI40">
        <v>0</v>
      </c>
      <c r="HJ40" t="s">
        <v>371</v>
      </c>
      <c r="HK40" t="s">
        <v>372</v>
      </c>
      <c r="HL40" t="s">
        <v>373</v>
      </c>
      <c r="HM40" t="s">
        <v>780</v>
      </c>
      <c r="HN40" t="s">
        <v>780</v>
      </c>
      <c r="HO40" t="s">
        <v>373</v>
      </c>
      <c r="HP40">
        <v>0</v>
      </c>
      <c r="HQ40">
        <v>100</v>
      </c>
      <c r="HR40">
        <v>100</v>
      </c>
      <c r="HS40">
        <v>9.5960000000000001</v>
      </c>
      <c r="HT40">
        <v>1.8141</v>
      </c>
      <c r="HU40">
        <v>6.4670973313590379</v>
      </c>
      <c r="HV40">
        <v>1.0206238100444329E-2</v>
      </c>
      <c r="HW40">
        <v>-5.3534552000986537E-6</v>
      </c>
      <c r="HX40">
        <v>1.2259479288304689E-9</v>
      </c>
      <c r="HY40">
        <v>0.68597615408841806</v>
      </c>
      <c r="HZ40">
        <v>6.7986658236529288E-2</v>
      </c>
      <c r="IA40">
        <v>-1.48167319548361E-3</v>
      </c>
      <c r="IB40">
        <v>3.6941082955141072E-5</v>
      </c>
      <c r="IC40">
        <v>-1</v>
      </c>
      <c r="ID40">
        <v>1969</v>
      </c>
      <c r="IE40">
        <v>0</v>
      </c>
      <c r="IF40">
        <v>20</v>
      </c>
      <c r="IG40">
        <v>1.3</v>
      </c>
      <c r="IH40">
        <v>1226.4000000000001</v>
      </c>
      <c r="II40">
        <v>1.0376000000000001</v>
      </c>
      <c r="IJ40">
        <v>2.4450699999999999</v>
      </c>
      <c r="IK40">
        <v>1.42578</v>
      </c>
      <c r="IL40">
        <v>2.2778299999999998</v>
      </c>
      <c r="IM40">
        <v>1.5478499999999999</v>
      </c>
      <c r="IN40">
        <v>2.3315399999999999</v>
      </c>
      <c r="IO40">
        <v>34.077100000000002</v>
      </c>
      <c r="IP40">
        <v>15.287800000000001</v>
      </c>
      <c r="IQ40">
        <v>18</v>
      </c>
      <c r="IR40">
        <v>629.69600000000003</v>
      </c>
      <c r="IS40">
        <v>437.88900000000001</v>
      </c>
      <c r="IT40">
        <v>25.0002</v>
      </c>
      <c r="IU40">
        <v>25.792300000000001</v>
      </c>
      <c r="IV40">
        <v>30.000599999999999</v>
      </c>
      <c r="IW40">
        <v>25.789200000000001</v>
      </c>
      <c r="IX40">
        <v>25.757100000000001</v>
      </c>
      <c r="IY40">
        <v>20.804500000000001</v>
      </c>
      <c r="IZ40">
        <v>29.149899999999999</v>
      </c>
      <c r="JA40">
        <v>72.260900000000007</v>
      </c>
      <c r="JB40">
        <v>25</v>
      </c>
      <c r="JC40">
        <v>400</v>
      </c>
      <c r="JD40">
        <v>19.453700000000001</v>
      </c>
      <c r="JE40">
        <v>98.494</v>
      </c>
      <c r="JF40">
        <v>100.89100000000001</v>
      </c>
    </row>
    <row r="41" spans="1:266" x14ac:dyDescent="0.2">
      <c r="A41">
        <v>25</v>
      </c>
      <c r="B41">
        <v>1657769694</v>
      </c>
      <c r="C41">
        <v>3183</v>
      </c>
      <c r="D41" t="s">
        <v>1175</v>
      </c>
      <c r="E41" s="3">
        <v>0.44090277777777781</v>
      </c>
      <c r="F41" t="s">
        <v>366</v>
      </c>
      <c r="H41" t="s">
        <v>449</v>
      </c>
      <c r="I41" t="s">
        <v>395</v>
      </c>
      <c r="J41" t="s">
        <v>1159</v>
      </c>
      <c r="K41">
        <v>1657769694</v>
      </c>
      <c r="L41">
        <f t="shared" si="0"/>
        <v>3.5997071952295215E-3</v>
      </c>
      <c r="M41">
        <f t="shared" si="1"/>
        <v>3.5997071952295214</v>
      </c>
      <c r="N41">
        <f t="shared" si="2"/>
        <v>19.636453074405825</v>
      </c>
      <c r="O41">
        <f t="shared" si="3"/>
        <v>578.43799999999999</v>
      </c>
      <c r="P41">
        <f t="shared" si="4"/>
        <v>454.57783739491924</v>
      </c>
      <c r="Q41">
        <f t="shared" si="5"/>
        <v>46.073697433636887</v>
      </c>
      <c r="R41">
        <f t="shared" si="6"/>
        <v>58.627533512956788</v>
      </c>
      <c r="S41">
        <f t="shared" si="7"/>
        <v>0.29577338805280129</v>
      </c>
      <c r="T41">
        <f t="shared" si="8"/>
        <v>2.1482157568926534</v>
      </c>
      <c r="U41">
        <f t="shared" si="9"/>
        <v>0.27486965152915077</v>
      </c>
      <c r="V41">
        <f t="shared" si="10"/>
        <v>0.17354837821642199</v>
      </c>
      <c r="W41">
        <f t="shared" si="11"/>
        <v>241.74119507546709</v>
      </c>
      <c r="X41">
        <f t="shared" si="12"/>
        <v>27.171477383149192</v>
      </c>
      <c r="Y41">
        <f t="shared" si="13"/>
        <v>27.171477383149192</v>
      </c>
      <c r="Z41">
        <f t="shared" si="14"/>
        <v>3.6153652965143652</v>
      </c>
      <c r="AA41">
        <f t="shared" si="15"/>
        <v>66.875491721055511</v>
      </c>
      <c r="AB41">
        <f t="shared" si="16"/>
        <v>2.3269263774115196</v>
      </c>
      <c r="AC41">
        <f t="shared" si="17"/>
        <v>3.4794904942416971</v>
      </c>
      <c r="AD41">
        <f t="shared" si="18"/>
        <v>1.2884389191028456</v>
      </c>
      <c r="AE41">
        <f t="shared" si="19"/>
        <v>-158.74708730962189</v>
      </c>
      <c r="AF41">
        <f t="shared" si="20"/>
        <v>-75.450597675758374</v>
      </c>
      <c r="AG41">
        <f t="shared" si="21"/>
        <v>-7.5681573068342392</v>
      </c>
      <c r="AH41">
        <f t="shared" si="22"/>
        <v>-2.4647216747425205E-2</v>
      </c>
      <c r="AI41">
        <v>0</v>
      </c>
      <c r="AJ41">
        <v>0</v>
      </c>
      <c r="AK41">
        <f t="shared" si="23"/>
        <v>1</v>
      </c>
      <c r="AL41">
        <f t="shared" si="24"/>
        <v>0</v>
      </c>
      <c r="AM41">
        <f t="shared" si="25"/>
        <v>31755.311877325828</v>
      </c>
      <c r="AN41" t="s">
        <v>367</v>
      </c>
      <c r="AO41" t="s">
        <v>367</v>
      </c>
      <c r="AP41">
        <v>0</v>
      </c>
      <c r="AQ41">
        <v>0</v>
      </c>
      <c r="AR41" t="e">
        <f t="shared" si="26"/>
        <v>#DIV/0!</v>
      </c>
      <c r="AS41">
        <v>0</v>
      </c>
      <c r="AT41" t="s">
        <v>367</v>
      </c>
      <c r="AU41" t="s">
        <v>367</v>
      </c>
      <c r="AV41">
        <v>0</v>
      </c>
      <c r="AW41">
        <v>0</v>
      </c>
      <c r="AX41" t="e">
        <f t="shared" si="27"/>
        <v>#DIV/0!</v>
      </c>
      <c r="AY41">
        <v>0.5</v>
      </c>
      <c r="AZ41">
        <f t="shared" si="28"/>
        <v>1261.2282005572367</v>
      </c>
      <c r="BA41">
        <f t="shared" si="29"/>
        <v>19.636453074405825</v>
      </c>
      <c r="BB41" t="e">
        <f t="shared" si="30"/>
        <v>#DIV/0!</v>
      </c>
      <c r="BC41">
        <f t="shared" si="31"/>
        <v>1.5569310189646912E-2</v>
      </c>
      <c r="BD41" t="e">
        <f t="shared" si="32"/>
        <v>#DIV/0!</v>
      </c>
      <c r="BE41" t="e">
        <f t="shared" si="33"/>
        <v>#DIV/0!</v>
      </c>
      <c r="BF41" t="s">
        <v>367</v>
      </c>
      <c r="BG41">
        <v>0</v>
      </c>
      <c r="BH41" t="e">
        <f t="shared" si="34"/>
        <v>#DIV/0!</v>
      </c>
      <c r="BI41" t="e">
        <f t="shared" si="35"/>
        <v>#DIV/0!</v>
      </c>
      <c r="BJ41" t="e">
        <f t="shared" si="36"/>
        <v>#DIV/0!</v>
      </c>
      <c r="BK41" t="e">
        <f t="shared" si="37"/>
        <v>#DIV/0!</v>
      </c>
      <c r="BL41" t="e">
        <f t="shared" si="38"/>
        <v>#DIV/0!</v>
      </c>
      <c r="BM41" t="e">
        <f t="shared" si="39"/>
        <v>#DIV/0!</v>
      </c>
      <c r="BN41" t="e">
        <f t="shared" si="40"/>
        <v>#DIV/0!</v>
      </c>
      <c r="BO41" t="e">
        <f t="shared" si="41"/>
        <v>#DIV/0!</v>
      </c>
      <c r="BP41">
        <v>13</v>
      </c>
      <c r="BQ41">
        <v>300</v>
      </c>
      <c r="BR41">
        <v>300</v>
      </c>
      <c r="BS41">
        <v>300</v>
      </c>
      <c r="BT41">
        <v>10425.4</v>
      </c>
      <c r="BU41">
        <v>895.55</v>
      </c>
      <c r="BV41">
        <v>-7.3520800000000004E-3</v>
      </c>
      <c r="BW41">
        <v>-2.31</v>
      </c>
      <c r="BX41" t="s">
        <v>367</v>
      </c>
      <c r="BY41" t="s">
        <v>367</v>
      </c>
      <c r="BZ41" t="s">
        <v>367</v>
      </c>
      <c r="CA41" t="s">
        <v>367</v>
      </c>
      <c r="CB41" t="s">
        <v>367</v>
      </c>
      <c r="CC41" t="s">
        <v>367</v>
      </c>
      <c r="CD41" t="s">
        <v>367</v>
      </c>
      <c r="CE41" t="s">
        <v>367</v>
      </c>
      <c r="CF41" t="s">
        <v>367</v>
      </c>
      <c r="CG41" t="s">
        <v>367</v>
      </c>
      <c r="CH41">
        <f t="shared" si="42"/>
        <v>1500.02</v>
      </c>
      <c r="CI41">
        <f t="shared" si="43"/>
        <v>1261.2282005572367</v>
      </c>
      <c r="CJ41">
        <f t="shared" si="44"/>
        <v>0.84080758960362978</v>
      </c>
      <c r="CK41">
        <f t="shared" si="45"/>
        <v>0.16115864793500559</v>
      </c>
      <c r="CL41">
        <v>6</v>
      </c>
      <c r="CM41">
        <v>0.5</v>
      </c>
      <c r="CN41" t="s">
        <v>368</v>
      </c>
      <c r="CO41">
        <v>2</v>
      </c>
      <c r="CP41">
        <v>1657769694</v>
      </c>
      <c r="CQ41">
        <v>578.43799999999999</v>
      </c>
      <c r="CR41">
        <v>600.14700000000005</v>
      </c>
      <c r="CS41">
        <v>22.958200000000001</v>
      </c>
      <c r="CT41">
        <v>19.442699999999999</v>
      </c>
      <c r="CU41">
        <v>567.04899999999998</v>
      </c>
      <c r="CV41">
        <v>21.1477</v>
      </c>
      <c r="CW41">
        <v>600.26700000000005</v>
      </c>
      <c r="CX41">
        <v>101.255</v>
      </c>
      <c r="CY41">
        <v>9.9913600000000005E-2</v>
      </c>
      <c r="CZ41">
        <v>26.52</v>
      </c>
      <c r="DA41">
        <v>26.581299999999999</v>
      </c>
      <c r="DB41">
        <v>999.9</v>
      </c>
      <c r="DC41">
        <v>0</v>
      </c>
      <c r="DD41">
        <v>0</v>
      </c>
      <c r="DE41">
        <v>5996.25</v>
      </c>
      <c r="DF41">
        <v>0</v>
      </c>
      <c r="DG41">
        <v>1556.61</v>
      </c>
      <c r="DH41">
        <v>-22.341100000000001</v>
      </c>
      <c r="DI41">
        <v>591.38300000000004</v>
      </c>
      <c r="DJ41">
        <v>612.04700000000003</v>
      </c>
      <c r="DK41">
        <v>3.5155099999999999</v>
      </c>
      <c r="DL41">
        <v>600.14700000000005</v>
      </c>
      <c r="DM41">
        <v>19.442699999999999</v>
      </c>
      <c r="DN41">
        <v>2.3246199999999999</v>
      </c>
      <c r="DO41">
        <v>1.9686600000000001</v>
      </c>
      <c r="DP41">
        <v>19.847999999999999</v>
      </c>
      <c r="DQ41">
        <v>17.194500000000001</v>
      </c>
      <c r="DR41">
        <v>1500.02</v>
      </c>
      <c r="DS41">
        <v>0.97299100000000005</v>
      </c>
      <c r="DT41">
        <v>2.7008899999999999E-2</v>
      </c>
      <c r="DU41">
        <v>0</v>
      </c>
      <c r="DV41">
        <v>772.11099999999999</v>
      </c>
      <c r="DW41">
        <v>4.9993100000000004</v>
      </c>
      <c r="DX41">
        <v>19267.2</v>
      </c>
      <c r="DY41">
        <v>13259.4</v>
      </c>
      <c r="DZ41">
        <v>36.75</v>
      </c>
      <c r="EA41">
        <v>38.436999999999998</v>
      </c>
      <c r="EB41">
        <v>37.186999999999998</v>
      </c>
      <c r="EC41">
        <v>37.875</v>
      </c>
      <c r="ED41">
        <v>38.5</v>
      </c>
      <c r="EE41">
        <v>1454.64</v>
      </c>
      <c r="EF41">
        <v>40.380000000000003</v>
      </c>
      <c r="EG41">
        <v>0</v>
      </c>
      <c r="EH41">
        <v>1531.2000000476839</v>
      </c>
      <c r="EI41">
        <v>0</v>
      </c>
      <c r="EJ41">
        <v>773.51008000000002</v>
      </c>
      <c r="EK41">
        <v>-9.03753844621321</v>
      </c>
      <c r="EL41">
        <v>79.37692411877488</v>
      </c>
      <c r="EM41">
        <v>19343.335999999999</v>
      </c>
      <c r="EN41">
        <v>15</v>
      </c>
      <c r="EO41">
        <v>1657769719</v>
      </c>
      <c r="EP41" t="s">
        <v>1176</v>
      </c>
      <c r="EQ41">
        <v>1657769719</v>
      </c>
      <c r="ER41">
        <v>1657696036.5999999</v>
      </c>
      <c r="ES41">
        <v>21</v>
      </c>
      <c r="ET41">
        <v>0.52</v>
      </c>
      <c r="EU41">
        <v>3.0000000000000001E-3</v>
      </c>
      <c r="EV41">
        <v>11.388999999999999</v>
      </c>
      <c r="EW41">
        <v>1.349</v>
      </c>
      <c r="EX41">
        <v>600</v>
      </c>
      <c r="EY41">
        <v>19</v>
      </c>
      <c r="EZ41">
        <v>0.09</v>
      </c>
      <c r="FA41">
        <v>0.02</v>
      </c>
      <c r="FB41">
        <v>-22.782245</v>
      </c>
      <c r="FC41">
        <v>2.5837395872421109</v>
      </c>
      <c r="FD41">
        <v>0.25283319199622512</v>
      </c>
      <c r="FE41">
        <v>0</v>
      </c>
      <c r="FF41">
        <v>3.5228930000000012</v>
      </c>
      <c r="FG41">
        <v>5.8947242026256813E-2</v>
      </c>
      <c r="FH41">
        <v>9.0159678349026884E-3</v>
      </c>
      <c r="FI41">
        <v>1</v>
      </c>
      <c r="FJ41">
        <v>1</v>
      </c>
      <c r="FK41">
        <v>2</v>
      </c>
      <c r="FL41" t="s">
        <v>370</v>
      </c>
      <c r="FM41">
        <v>3.1797200000000001</v>
      </c>
      <c r="FN41">
        <v>2.76911</v>
      </c>
      <c r="FO41">
        <v>0.13150500000000001</v>
      </c>
      <c r="FP41">
        <v>0.13750799999999999</v>
      </c>
      <c r="FQ41">
        <v>0.11135399999999999</v>
      </c>
      <c r="FR41">
        <v>0.10508199999999999</v>
      </c>
      <c r="FS41">
        <v>27471.599999999999</v>
      </c>
      <c r="FT41">
        <v>21440.3</v>
      </c>
      <c r="FU41">
        <v>29687.4</v>
      </c>
      <c r="FV41">
        <v>24302</v>
      </c>
      <c r="FW41">
        <v>34141.1</v>
      </c>
      <c r="FX41">
        <v>31756.2</v>
      </c>
      <c r="FY41">
        <v>42238.8</v>
      </c>
      <c r="FZ41">
        <v>39651.5</v>
      </c>
      <c r="GA41">
        <v>2.1899000000000002</v>
      </c>
      <c r="GB41">
        <v>1.9137500000000001</v>
      </c>
      <c r="GC41">
        <v>0.104286</v>
      </c>
      <c r="GD41">
        <v>0</v>
      </c>
      <c r="GE41">
        <v>24.872299999999999</v>
      </c>
      <c r="GF41">
        <v>999.9</v>
      </c>
      <c r="GG41">
        <v>59.2</v>
      </c>
      <c r="GH41">
        <v>31</v>
      </c>
      <c r="GI41">
        <v>26.375800000000002</v>
      </c>
      <c r="GJ41">
        <v>34.071899999999999</v>
      </c>
      <c r="GK41">
        <v>39.635399999999997</v>
      </c>
      <c r="GL41">
        <v>1</v>
      </c>
      <c r="GM41">
        <v>-0.114802</v>
      </c>
      <c r="GN41">
        <v>-0.113853</v>
      </c>
      <c r="GO41">
        <v>20.267399999999999</v>
      </c>
      <c r="GP41">
        <v>5.2274700000000003</v>
      </c>
      <c r="GQ41">
        <v>11.908099999999999</v>
      </c>
      <c r="GR41">
        <v>4.9638499999999999</v>
      </c>
      <c r="GS41">
        <v>3.2919999999999998</v>
      </c>
      <c r="GT41">
        <v>9999</v>
      </c>
      <c r="GU41">
        <v>9999</v>
      </c>
      <c r="GV41">
        <v>9999</v>
      </c>
      <c r="GW41">
        <v>999.9</v>
      </c>
      <c r="GX41">
        <v>1.8769199999999999</v>
      </c>
      <c r="GY41">
        <v>1.8752899999999999</v>
      </c>
      <c r="GZ41">
        <v>1.87392</v>
      </c>
      <c r="HA41">
        <v>1.8730199999999999</v>
      </c>
      <c r="HB41">
        <v>1.8745400000000001</v>
      </c>
      <c r="HC41">
        <v>1.86951</v>
      </c>
      <c r="HD41">
        <v>1.8737600000000001</v>
      </c>
      <c r="HE41">
        <v>1.8788100000000001</v>
      </c>
      <c r="HF41">
        <v>0</v>
      </c>
      <c r="HG41">
        <v>0</v>
      </c>
      <c r="HH41">
        <v>0</v>
      </c>
      <c r="HI41">
        <v>0</v>
      </c>
      <c r="HJ41" t="s">
        <v>371</v>
      </c>
      <c r="HK41" t="s">
        <v>372</v>
      </c>
      <c r="HL41" t="s">
        <v>373</v>
      </c>
      <c r="HM41" t="s">
        <v>780</v>
      </c>
      <c r="HN41" t="s">
        <v>780</v>
      </c>
      <c r="HO41" t="s">
        <v>373</v>
      </c>
      <c r="HP41">
        <v>0</v>
      </c>
      <c r="HQ41">
        <v>100</v>
      </c>
      <c r="HR41">
        <v>100</v>
      </c>
      <c r="HS41">
        <v>11.388999999999999</v>
      </c>
      <c r="HT41">
        <v>1.8105</v>
      </c>
      <c r="HU41">
        <v>6.4670973313590379</v>
      </c>
      <c r="HV41">
        <v>1.0206238100444329E-2</v>
      </c>
      <c r="HW41">
        <v>-5.3534552000986537E-6</v>
      </c>
      <c r="HX41">
        <v>1.2259479288304689E-9</v>
      </c>
      <c r="HY41">
        <v>0.68597615408841806</v>
      </c>
      <c r="HZ41">
        <v>6.7986658236529288E-2</v>
      </c>
      <c r="IA41">
        <v>-1.48167319548361E-3</v>
      </c>
      <c r="IB41">
        <v>3.6941082955141072E-5</v>
      </c>
      <c r="IC41">
        <v>-1</v>
      </c>
      <c r="ID41">
        <v>1969</v>
      </c>
      <c r="IE41">
        <v>0</v>
      </c>
      <c r="IF41">
        <v>20</v>
      </c>
      <c r="IG41">
        <v>2.5</v>
      </c>
      <c r="IH41">
        <v>1227.5999999999999</v>
      </c>
      <c r="II41">
        <v>1.4453100000000001</v>
      </c>
      <c r="IJ41">
        <v>2.4560499999999998</v>
      </c>
      <c r="IK41">
        <v>1.42578</v>
      </c>
      <c r="IL41">
        <v>2.2778299999999998</v>
      </c>
      <c r="IM41">
        <v>1.5478499999999999</v>
      </c>
      <c r="IN41">
        <v>2.2595200000000002</v>
      </c>
      <c r="IO41">
        <v>34.1678</v>
      </c>
      <c r="IP41">
        <v>15.270300000000001</v>
      </c>
      <c r="IQ41">
        <v>18</v>
      </c>
      <c r="IR41">
        <v>630.197</v>
      </c>
      <c r="IS41">
        <v>437.142</v>
      </c>
      <c r="IT41">
        <v>25.000900000000001</v>
      </c>
      <c r="IU41">
        <v>25.906500000000001</v>
      </c>
      <c r="IV41">
        <v>30.000399999999999</v>
      </c>
      <c r="IW41">
        <v>25.886900000000001</v>
      </c>
      <c r="IX41">
        <v>25.850899999999999</v>
      </c>
      <c r="IY41">
        <v>28.9483</v>
      </c>
      <c r="IZ41">
        <v>29.4208</v>
      </c>
      <c r="JA41">
        <v>70.3643</v>
      </c>
      <c r="JB41">
        <v>25</v>
      </c>
      <c r="JC41">
        <v>600</v>
      </c>
      <c r="JD41">
        <v>19.364699999999999</v>
      </c>
      <c r="JE41">
        <v>98.493099999999998</v>
      </c>
      <c r="JF41">
        <v>100.879</v>
      </c>
    </row>
    <row r="42" spans="1:266" x14ac:dyDescent="0.2">
      <c r="A42">
        <v>26</v>
      </c>
      <c r="B42">
        <v>1657769795</v>
      </c>
      <c r="C42">
        <v>3284</v>
      </c>
      <c r="D42" t="s">
        <v>1177</v>
      </c>
      <c r="E42" s="3">
        <v>0.44207175925925929</v>
      </c>
      <c r="F42" t="s">
        <v>366</v>
      </c>
      <c r="H42" t="s">
        <v>449</v>
      </c>
      <c r="I42" t="s">
        <v>395</v>
      </c>
      <c r="J42" t="s">
        <v>1159</v>
      </c>
      <c r="K42">
        <v>1657769795</v>
      </c>
      <c r="L42">
        <f t="shared" si="0"/>
        <v>3.6975235358110621E-3</v>
      </c>
      <c r="M42">
        <f t="shared" si="1"/>
        <v>3.6975235358110621</v>
      </c>
      <c r="N42">
        <f t="shared" si="2"/>
        <v>20.342082990611619</v>
      </c>
      <c r="O42">
        <f t="shared" si="3"/>
        <v>776.76900000000001</v>
      </c>
      <c r="P42">
        <f t="shared" si="4"/>
        <v>647.23947320713205</v>
      </c>
      <c r="Q42">
        <f t="shared" si="5"/>
        <v>65.597758149432281</v>
      </c>
      <c r="R42">
        <f t="shared" si="6"/>
        <v>78.72558320260201</v>
      </c>
      <c r="S42">
        <f t="shared" si="7"/>
        <v>0.30269416062779886</v>
      </c>
      <c r="T42">
        <f t="shared" si="8"/>
        <v>2.1509623532074413</v>
      </c>
      <c r="U42">
        <f t="shared" si="9"/>
        <v>0.28086521554425187</v>
      </c>
      <c r="V42">
        <f t="shared" si="10"/>
        <v>0.17737064267817199</v>
      </c>
      <c r="W42">
        <f t="shared" si="11"/>
        <v>241.76020607457497</v>
      </c>
      <c r="X42">
        <f t="shared" si="12"/>
        <v>26.971940871016965</v>
      </c>
      <c r="Y42">
        <f t="shared" si="13"/>
        <v>26.971940871016965</v>
      </c>
      <c r="Z42">
        <f t="shared" si="14"/>
        <v>3.5732655425560247</v>
      </c>
      <c r="AA42">
        <f t="shared" si="15"/>
        <v>66.096684989272603</v>
      </c>
      <c r="AB42">
        <f t="shared" si="16"/>
        <v>2.2775283683701999</v>
      </c>
      <c r="AC42">
        <f t="shared" si="17"/>
        <v>3.4457527918984736</v>
      </c>
      <c r="AD42">
        <f t="shared" si="18"/>
        <v>1.2957371741858248</v>
      </c>
      <c r="AE42">
        <f t="shared" si="19"/>
        <v>-163.06078792926783</v>
      </c>
      <c r="AF42">
        <f t="shared" si="20"/>
        <v>-71.565310813233424</v>
      </c>
      <c r="AG42">
        <f t="shared" si="21"/>
        <v>-7.1561988604967537</v>
      </c>
      <c r="AH42">
        <f t="shared" si="22"/>
        <v>-2.2091528423032969E-2</v>
      </c>
      <c r="AI42">
        <v>0</v>
      </c>
      <c r="AJ42">
        <v>0</v>
      </c>
      <c r="AK42">
        <f t="shared" si="23"/>
        <v>1</v>
      </c>
      <c r="AL42">
        <f t="shared" si="24"/>
        <v>0</v>
      </c>
      <c r="AM42">
        <f t="shared" si="25"/>
        <v>31843.811253725398</v>
      </c>
      <c r="AN42" t="s">
        <v>367</v>
      </c>
      <c r="AO42" t="s">
        <v>367</v>
      </c>
      <c r="AP42">
        <v>0</v>
      </c>
      <c r="AQ42">
        <v>0</v>
      </c>
      <c r="AR42" t="e">
        <f t="shared" si="26"/>
        <v>#DIV/0!</v>
      </c>
      <c r="AS42">
        <v>0</v>
      </c>
      <c r="AT42" t="s">
        <v>367</v>
      </c>
      <c r="AU42" t="s">
        <v>367</v>
      </c>
      <c r="AV42">
        <v>0</v>
      </c>
      <c r="AW42">
        <v>0</v>
      </c>
      <c r="AX42" t="e">
        <f t="shared" si="27"/>
        <v>#DIV/0!</v>
      </c>
      <c r="AY42">
        <v>0.5</v>
      </c>
      <c r="AZ42">
        <f t="shared" si="28"/>
        <v>1261.3365005567748</v>
      </c>
      <c r="BA42">
        <f t="shared" si="29"/>
        <v>20.342082990611619</v>
      </c>
      <c r="BB42" t="e">
        <f t="shared" si="30"/>
        <v>#DIV/0!</v>
      </c>
      <c r="BC42">
        <f t="shared" si="31"/>
        <v>1.61274037353492E-2</v>
      </c>
      <c r="BD42" t="e">
        <f t="shared" si="32"/>
        <v>#DIV/0!</v>
      </c>
      <c r="BE42" t="e">
        <f t="shared" si="33"/>
        <v>#DIV/0!</v>
      </c>
      <c r="BF42" t="s">
        <v>367</v>
      </c>
      <c r="BG42">
        <v>0</v>
      </c>
      <c r="BH42" t="e">
        <f t="shared" si="34"/>
        <v>#DIV/0!</v>
      </c>
      <c r="BI42" t="e">
        <f t="shared" si="35"/>
        <v>#DIV/0!</v>
      </c>
      <c r="BJ42" t="e">
        <f t="shared" si="36"/>
        <v>#DIV/0!</v>
      </c>
      <c r="BK42" t="e">
        <f t="shared" si="37"/>
        <v>#DIV/0!</v>
      </c>
      <c r="BL42" t="e">
        <f t="shared" si="38"/>
        <v>#DIV/0!</v>
      </c>
      <c r="BM42" t="e">
        <f t="shared" si="39"/>
        <v>#DIV/0!</v>
      </c>
      <c r="BN42" t="e">
        <f t="shared" si="40"/>
        <v>#DIV/0!</v>
      </c>
      <c r="BO42" t="e">
        <f t="shared" si="41"/>
        <v>#DIV/0!</v>
      </c>
      <c r="BP42">
        <v>13</v>
      </c>
      <c r="BQ42">
        <v>300</v>
      </c>
      <c r="BR42">
        <v>300</v>
      </c>
      <c r="BS42">
        <v>300</v>
      </c>
      <c r="BT42">
        <v>10425.4</v>
      </c>
      <c r="BU42">
        <v>895.55</v>
      </c>
      <c r="BV42">
        <v>-7.3520800000000004E-3</v>
      </c>
      <c r="BW42">
        <v>-2.31</v>
      </c>
      <c r="BX42" t="s">
        <v>367</v>
      </c>
      <c r="BY42" t="s">
        <v>367</v>
      </c>
      <c r="BZ42" t="s">
        <v>367</v>
      </c>
      <c r="CA42" t="s">
        <v>367</v>
      </c>
      <c r="CB42" t="s">
        <v>367</v>
      </c>
      <c r="CC42" t="s">
        <v>367</v>
      </c>
      <c r="CD42" t="s">
        <v>367</v>
      </c>
      <c r="CE42" t="s">
        <v>367</v>
      </c>
      <c r="CF42" t="s">
        <v>367</v>
      </c>
      <c r="CG42" t="s">
        <v>367</v>
      </c>
      <c r="CH42">
        <f t="shared" si="42"/>
        <v>1500.15</v>
      </c>
      <c r="CI42">
        <f t="shared" si="43"/>
        <v>1261.3365005567748</v>
      </c>
      <c r="CJ42">
        <f t="shared" si="44"/>
        <v>0.84080691967921517</v>
      </c>
      <c r="CK42">
        <f t="shared" si="45"/>
        <v>0.16115735498088521</v>
      </c>
      <c r="CL42">
        <v>6</v>
      </c>
      <c r="CM42">
        <v>0.5</v>
      </c>
      <c r="CN42" t="s">
        <v>368</v>
      </c>
      <c r="CO42">
        <v>2</v>
      </c>
      <c r="CP42">
        <v>1657769795</v>
      </c>
      <c r="CQ42">
        <v>776.76900000000001</v>
      </c>
      <c r="CR42">
        <v>799.97400000000005</v>
      </c>
      <c r="CS42">
        <v>22.471900000000002</v>
      </c>
      <c r="CT42">
        <v>18.858899999999998</v>
      </c>
      <c r="CU42">
        <v>764.25400000000002</v>
      </c>
      <c r="CV42">
        <v>20.686599999999999</v>
      </c>
      <c r="CW42">
        <v>600.23800000000006</v>
      </c>
      <c r="CX42">
        <v>101.25</v>
      </c>
      <c r="CY42">
        <v>0.10005799999999999</v>
      </c>
      <c r="CZ42">
        <v>26.354800000000001</v>
      </c>
      <c r="DA42">
        <v>26.345400000000001</v>
      </c>
      <c r="DB42">
        <v>999.9</v>
      </c>
      <c r="DC42">
        <v>0</v>
      </c>
      <c r="DD42">
        <v>0</v>
      </c>
      <c r="DE42">
        <v>6008.75</v>
      </c>
      <c r="DF42">
        <v>0</v>
      </c>
      <c r="DG42">
        <v>1565.45</v>
      </c>
      <c r="DH42">
        <v>-23.5124</v>
      </c>
      <c r="DI42">
        <v>794.31100000000004</v>
      </c>
      <c r="DJ42">
        <v>815.35</v>
      </c>
      <c r="DK42">
        <v>3.6130599999999999</v>
      </c>
      <c r="DL42">
        <v>799.97400000000005</v>
      </c>
      <c r="DM42">
        <v>18.858899999999998</v>
      </c>
      <c r="DN42">
        <v>2.27529</v>
      </c>
      <c r="DO42">
        <v>1.90947</v>
      </c>
      <c r="DP42">
        <v>19.502500000000001</v>
      </c>
      <c r="DQ42">
        <v>16.712900000000001</v>
      </c>
      <c r="DR42">
        <v>1500.15</v>
      </c>
      <c r="DS42">
        <v>0.97301099999999996</v>
      </c>
      <c r="DT42">
        <v>2.6988499999999999E-2</v>
      </c>
      <c r="DU42">
        <v>0</v>
      </c>
      <c r="DV42">
        <v>773.31600000000003</v>
      </c>
      <c r="DW42">
        <v>4.9993100000000004</v>
      </c>
      <c r="DX42">
        <v>19424.400000000001</v>
      </c>
      <c r="DY42">
        <v>13260.6</v>
      </c>
      <c r="DZ42">
        <v>38.436999999999998</v>
      </c>
      <c r="EA42">
        <v>40.5</v>
      </c>
      <c r="EB42">
        <v>38.75</v>
      </c>
      <c r="EC42">
        <v>40.311999999999998</v>
      </c>
      <c r="ED42">
        <v>40.186999999999998</v>
      </c>
      <c r="EE42">
        <v>1454.8</v>
      </c>
      <c r="EF42">
        <v>40.35</v>
      </c>
      <c r="EG42">
        <v>0</v>
      </c>
      <c r="EH42">
        <v>1632.599999904633</v>
      </c>
      <c r="EI42">
        <v>0</v>
      </c>
      <c r="EJ42">
        <v>771.5373461538461</v>
      </c>
      <c r="EK42">
        <v>7.5961367454138884</v>
      </c>
      <c r="EL42">
        <v>-172.64615339459891</v>
      </c>
      <c r="EM42">
        <v>19443.06538461538</v>
      </c>
      <c r="EN42">
        <v>15</v>
      </c>
      <c r="EO42">
        <v>1657769813.5</v>
      </c>
      <c r="EP42" t="s">
        <v>1178</v>
      </c>
      <c r="EQ42">
        <v>1657769813.5</v>
      </c>
      <c r="ER42">
        <v>1657696036.5999999</v>
      </c>
      <c r="ES42">
        <v>22</v>
      </c>
      <c r="ET42">
        <v>0.21199999999999999</v>
      </c>
      <c r="EU42">
        <v>3.0000000000000001E-3</v>
      </c>
      <c r="EV42">
        <v>12.515000000000001</v>
      </c>
      <c r="EW42">
        <v>1.349</v>
      </c>
      <c r="EX42">
        <v>800</v>
      </c>
      <c r="EY42">
        <v>19</v>
      </c>
      <c r="EZ42">
        <v>0.21</v>
      </c>
      <c r="FA42">
        <v>0.02</v>
      </c>
      <c r="FB42">
        <v>-22.9136925</v>
      </c>
      <c r="FC42">
        <v>-3.1375981238273312</v>
      </c>
      <c r="FD42">
        <v>0.30859792318444063</v>
      </c>
      <c r="FE42">
        <v>0</v>
      </c>
      <c r="FF42">
        <v>3.6799122500000001</v>
      </c>
      <c r="FG42">
        <v>-0.66390720450281626</v>
      </c>
      <c r="FH42">
        <v>6.6831720032014028E-2</v>
      </c>
      <c r="FI42">
        <v>0</v>
      </c>
      <c r="FJ42">
        <v>0</v>
      </c>
      <c r="FK42">
        <v>2</v>
      </c>
      <c r="FL42" t="s">
        <v>408</v>
      </c>
      <c r="FM42">
        <v>3.17971</v>
      </c>
      <c r="FN42">
        <v>2.76932</v>
      </c>
      <c r="FO42">
        <v>0.16156599999999999</v>
      </c>
      <c r="FP42">
        <v>0.16731199999999999</v>
      </c>
      <c r="FQ42">
        <v>0.109638</v>
      </c>
      <c r="FR42">
        <v>0.10286099999999999</v>
      </c>
      <c r="FS42">
        <v>26520.6</v>
      </c>
      <c r="FT42">
        <v>20705.3</v>
      </c>
      <c r="FU42">
        <v>29686.2</v>
      </c>
      <c r="FV42">
        <v>24308.1</v>
      </c>
      <c r="FW42">
        <v>34207.699999999997</v>
      </c>
      <c r="FX42">
        <v>31845.1</v>
      </c>
      <c r="FY42">
        <v>42236.2</v>
      </c>
      <c r="FZ42">
        <v>39661.1</v>
      </c>
      <c r="GA42">
        <v>2.1894</v>
      </c>
      <c r="GB42">
        <v>1.9149499999999999</v>
      </c>
      <c r="GC42">
        <v>9.2376E-2</v>
      </c>
      <c r="GD42">
        <v>0</v>
      </c>
      <c r="GE42">
        <v>24.831199999999999</v>
      </c>
      <c r="GF42">
        <v>999.9</v>
      </c>
      <c r="GG42">
        <v>58.6</v>
      </c>
      <c r="GH42">
        <v>31.1</v>
      </c>
      <c r="GI42">
        <v>26.259799999999998</v>
      </c>
      <c r="GJ42">
        <v>33.501899999999999</v>
      </c>
      <c r="GK42">
        <v>40.072099999999999</v>
      </c>
      <c r="GL42">
        <v>1</v>
      </c>
      <c r="GM42">
        <v>-0.12078800000000001</v>
      </c>
      <c r="GN42">
        <v>-0.19012000000000001</v>
      </c>
      <c r="GO42">
        <v>20.267600000000002</v>
      </c>
      <c r="GP42">
        <v>5.2249299999999996</v>
      </c>
      <c r="GQ42">
        <v>11.907500000000001</v>
      </c>
      <c r="GR42">
        <v>4.9647500000000004</v>
      </c>
      <c r="GS42">
        <v>3.2919999999999998</v>
      </c>
      <c r="GT42">
        <v>9999</v>
      </c>
      <c r="GU42">
        <v>9999</v>
      </c>
      <c r="GV42">
        <v>9999</v>
      </c>
      <c r="GW42">
        <v>999.9</v>
      </c>
      <c r="GX42">
        <v>1.8769400000000001</v>
      </c>
      <c r="GY42">
        <v>1.8753</v>
      </c>
      <c r="GZ42">
        <v>1.87392</v>
      </c>
      <c r="HA42">
        <v>1.87307</v>
      </c>
      <c r="HB42">
        <v>1.8745499999999999</v>
      </c>
      <c r="HC42">
        <v>1.86951</v>
      </c>
      <c r="HD42">
        <v>1.87375</v>
      </c>
      <c r="HE42">
        <v>1.8788100000000001</v>
      </c>
      <c r="HF42">
        <v>0</v>
      </c>
      <c r="HG42">
        <v>0</v>
      </c>
      <c r="HH42">
        <v>0</v>
      </c>
      <c r="HI42">
        <v>0</v>
      </c>
      <c r="HJ42" t="s">
        <v>371</v>
      </c>
      <c r="HK42" t="s">
        <v>372</v>
      </c>
      <c r="HL42" t="s">
        <v>373</v>
      </c>
      <c r="HM42" t="s">
        <v>780</v>
      </c>
      <c r="HN42" t="s">
        <v>780</v>
      </c>
      <c r="HO42" t="s">
        <v>373</v>
      </c>
      <c r="HP42">
        <v>0</v>
      </c>
      <c r="HQ42">
        <v>100</v>
      </c>
      <c r="HR42">
        <v>100</v>
      </c>
      <c r="HS42">
        <v>12.515000000000001</v>
      </c>
      <c r="HT42">
        <v>1.7853000000000001</v>
      </c>
      <c r="HU42">
        <v>6.9865953454924066</v>
      </c>
      <c r="HV42">
        <v>1.0206238100444329E-2</v>
      </c>
      <c r="HW42">
        <v>-5.3534552000986537E-6</v>
      </c>
      <c r="HX42">
        <v>1.2259479288304689E-9</v>
      </c>
      <c r="HY42">
        <v>0.68597615408841806</v>
      </c>
      <c r="HZ42">
        <v>6.7986658236529288E-2</v>
      </c>
      <c r="IA42">
        <v>-1.48167319548361E-3</v>
      </c>
      <c r="IB42">
        <v>3.6941082955141072E-5</v>
      </c>
      <c r="IC42">
        <v>-1</v>
      </c>
      <c r="ID42">
        <v>1969</v>
      </c>
      <c r="IE42">
        <v>0</v>
      </c>
      <c r="IF42">
        <v>20</v>
      </c>
      <c r="IG42">
        <v>1.3</v>
      </c>
      <c r="IH42">
        <v>1229.3</v>
      </c>
      <c r="II42">
        <v>1.8310500000000001</v>
      </c>
      <c r="IJ42">
        <v>2.4450699999999999</v>
      </c>
      <c r="IK42">
        <v>1.42578</v>
      </c>
      <c r="IL42">
        <v>2.2778299999999998</v>
      </c>
      <c r="IM42">
        <v>1.5478499999999999</v>
      </c>
      <c r="IN42">
        <v>2.2485400000000002</v>
      </c>
      <c r="IO42">
        <v>34.213299999999997</v>
      </c>
      <c r="IP42">
        <v>15.252800000000001</v>
      </c>
      <c r="IQ42">
        <v>18</v>
      </c>
      <c r="IR42">
        <v>629.42200000000003</v>
      </c>
      <c r="IS42">
        <v>437.41399999999999</v>
      </c>
      <c r="IT42">
        <v>24.997900000000001</v>
      </c>
      <c r="IU42">
        <v>25.846399999999999</v>
      </c>
      <c r="IV42">
        <v>29.999300000000002</v>
      </c>
      <c r="IW42">
        <v>25.849399999999999</v>
      </c>
      <c r="IX42">
        <v>25.7972</v>
      </c>
      <c r="IY42">
        <v>36.671300000000002</v>
      </c>
      <c r="IZ42">
        <v>30.5078</v>
      </c>
      <c r="JA42">
        <v>68.589299999999994</v>
      </c>
      <c r="JB42">
        <v>25</v>
      </c>
      <c r="JC42">
        <v>800</v>
      </c>
      <c r="JD42">
        <v>18.938300000000002</v>
      </c>
      <c r="JE42">
        <v>98.488</v>
      </c>
      <c r="JF42">
        <v>100.904</v>
      </c>
    </row>
    <row r="43" spans="1:266" x14ac:dyDescent="0.2">
      <c r="A43">
        <v>27</v>
      </c>
      <c r="B43">
        <v>1657769889.5</v>
      </c>
      <c r="C43">
        <v>3378.5</v>
      </c>
      <c r="D43" t="s">
        <v>1179</v>
      </c>
      <c r="E43" s="3">
        <v>0.44315972222222227</v>
      </c>
      <c r="F43" t="s">
        <v>366</v>
      </c>
      <c r="H43" t="s">
        <v>449</v>
      </c>
      <c r="I43" t="s">
        <v>395</v>
      </c>
      <c r="J43" t="s">
        <v>1159</v>
      </c>
      <c r="K43">
        <v>1657769889.5</v>
      </c>
      <c r="L43">
        <f t="shared" si="0"/>
        <v>3.7771061865396103E-3</v>
      </c>
      <c r="M43">
        <f t="shared" si="1"/>
        <v>3.7771061865396103</v>
      </c>
      <c r="N43">
        <f t="shared" si="2"/>
        <v>20.480329833100772</v>
      </c>
      <c r="O43">
        <f t="shared" si="3"/>
        <v>975.78499999999997</v>
      </c>
      <c r="P43">
        <f t="shared" si="4"/>
        <v>841.40098123371365</v>
      </c>
      <c r="Q43">
        <f t="shared" si="5"/>
        <v>85.271823587638693</v>
      </c>
      <c r="R43">
        <f t="shared" si="6"/>
        <v>98.890978540886479</v>
      </c>
      <c r="S43">
        <f t="shared" si="7"/>
        <v>0.30374791388784111</v>
      </c>
      <c r="T43">
        <f t="shared" si="8"/>
        <v>2.148939915721007</v>
      </c>
      <c r="U43">
        <f t="shared" si="9"/>
        <v>0.28175355600612401</v>
      </c>
      <c r="V43">
        <f t="shared" si="10"/>
        <v>0.17793917951354798</v>
      </c>
      <c r="W43">
        <f t="shared" si="11"/>
        <v>241.71986807529393</v>
      </c>
      <c r="X43">
        <f t="shared" si="12"/>
        <v>27.010871931107275</v>
      </c>
      <c r="Y43">
        <f t="shared" si="13"/>
        <v>27.010871931107275</v>
      </c>
      <c r="Z43">
        <f t="shared" si="14"/>
        <v>3.5814457500707997</v>
      </c>
      <c r="AA43">
        <f t="shared" si="15"/>
        <v>65.390067541381356</v>
      </c>
      <c r="AB43">
        <f t="shared" si="16"/>
        <v>2.26201135694311</v>
      </c>
      <c r="AC43">
        <f t="shared" si="17"/>
        <v>3.4592583277446867</v>
      </c>
      <c r="AD43">
        <f t="shared" si="18"/>
        <v>1.3194343931276897</v>
      </c>
      <c r="AE43">
        <f t="shared" si="19"/>
        <v>-166.57038282639681</v>
      </c>
      <c r="AF43">
        <f t="shared" si="20"/>
        <v>-68.327230141061662</v>
      </c>
      <c r="AG43">
        <f t="shared" si="21"/>
        <v>-6.8424383581838137</v>
      </c>
      <c r="AH43">
        <f t="shared" si="22"/>
        <v>-2.0183250348352999E-2</v>
      </c>
      <c r="AI43">
        <v>0</v>
      </c>
      <c r="AJ43">
        <v>0</v>
      </c>
      <c r="AK43">
        <f t="shared" si="23"/>
        <v>1</v>
      </c>
      <c r="AL43">
        <f t="shared" si="24"/>
        <v>0</v>
      </c>
      <c r="AM43">
        <f t="shared" si="25"/>
        <v>31784.737784518617</v>
      </c>
      <c r="AN43" t="s">
        <v>367</v>
      </c>
      <c r="AO43" t="s">
        <v>367</v>
      </c>
      <c r="AP43">
        <v>0</v>
      </c>
      <c r="AQ43">
        <v>0</v>
      </c>
      <c r="AR43" t="e">
        <f t="shared" si="26"/>
        <v>#DIV/0!</v>
      </c>
      <c r="AS43">
        <v>0</v>
      </c>
      <c r="AT43" t="s">
        <v>367</v>
      </c>
      <c r="AU43" t="s">
        <v>367</v>
      </c>
      <c r="AV43">
        <v>0</v>
      </c>
      <c r="AW43">
        <v>0</v>
      </c>
      <c r="AX43" t="e">
        <f t="shared" si="27"/>
        <v>#DIV/0!</v>
      </c>
      <c r="AY43">
        <v>0.5</v>
      </c>
      <c r="AZ43">
        <f t="shared" si="28"/>
        <v>1261.1187005571473</v>
      </c>
      <c r="BA43">
        <f t="shared" si="29"/>
        <v>20.480329833100772</v>
      </c>
      <c r="BB43" t="e">
        <f t="shared" si="30"/>
        <v>#DIV/0!</v>
      </c>
      <c r="BC43">
        <f t="shared" si="31"/>
        <v>1.6239811386551326E-2</v>
      </c>
      <c r="BD43" t="e">
        <f t="shared" si="32"/>
        <v>#DIV/0!</v>
      </c>
      <c r="BE43" t="e">
        <f t="shared" si="33"/>
        <v>#DIV/0!</v>
      </c>
      <c r="BF43" t="s">
        <v>367</v>
      </c>
      <c r="BG43">
        <v>0</v>
      </c>
      <c r="BH43" t="e">
        <f t="shared" si="34"/>
        <v>#DIV/0!</v>
      </c>
      <c r="BI43" t="e">
        <f t="shared" si="35"/>
        <v>#DIV/0!</v>
      </c>
      <c r="BJ43" t="e">
        <f t="shared" si="36"/>
        <v>#DIV/0!</v>
      </c>
      <c r="BK43" t="e">
        <f t="shared" si="37"/>
        <v>#DIV/0!</v>
      </c>
      <c r="BL43" t="e">
        <f t="shared" si="38"/>
        <v>#DIV/0!</v>
      </c>
      <c r="BM43" t="e">
        <f t="shared" si="39"/>
        <v>#DIV/0!</v>
      </c>
      <c r="BN43" t="e">
        <f t="shared" si="40"/>
        <v>#DIV/0!</v>
      </c>
      <c r="BO43" t="e">
        <f t="shared" si="41"/>
        <v>#DIV/0!</v>
      </c>
      <c r="BP43">
        <v>13</v>
      </c>
      <c r="BQ43">
        <v>300</v>
      </c>
      <c r="BR43">
        <v>300</v>
      </c>
      <c r="BS43">
        <v>300</v>
      </c>
      <c r="BT43">
        <v>10425.4</v>
      </c>
      <c r="BU43">
        <v>895.55</v>
      </c>
      <c r="BV43">
        <v>-7.3520800000000004E-3</v>
      </c>
      <c r="BW43">
        <v>-2.31</v>
      </c>
      <c r="BX43" t="s">
        <v>367</v>
      </c>
      <c r="BY43" t="s">
        <v>367</v>
      </c>
      <c r="BZ43" t="s">
        <v>367</v>
      </c>
      <c r="CA43" t="s">
        <v>367</v>
      </c>
      <c r="CB43" t="s">
        <v>367</v>
      </c>
      <c r="CC43" t="s">
        <v>367</v>
      </c>
      <c r="CD43" t="s">
        <v>367</v>
      </c>
      <c r="CE43" t="s">
        <v>367</v>
      </c>
      <c r="CF43" t="s">
        <v>367</v>
      </c>
      <c r="CG43" t="s">
        <v>367</v>
      </c>
      <c r="CH43">
        <f t="shared" si="42"/>
        <v>1499.89</v>
      </c>
      <c r="CI43">
        <f t="shared" si="43"/>
        <v>1261.1187005571473</v>
      </c>
      <c r="CJ43">
        <f t="shared" si="44"/>
        <v>0.84080745958513436</v>
      </c>
      <c r="CK43">
        <f t="shared" si="45"/>
        <v>0.16115839699930923</v>
      </c>
      <c r="CL43">
        <v>6</v>
      </c>
      <c r="CM43">
        <v>0.5</v>
      </c>
      <c r="CN43" t="s">
        <v>368</v>
      </c>
      <c r="CO43">
        <v>2</v>
      </c>
      <c r="CP43">
        <v>1657769889.5</v>
      </c>
      <c r="CQ43">
        <v>975.78499999999997</v>
      </c>
      <c r="CR43">
        <v>999.94899999999996</v>
      </c>
      <c r="CS43">
        <v>22.319900000000001</v>
      </c>
      <c r="CT43">
        <v>18.627400000000002</v>
      </c>
      <c r="CU43">
        <v>962.86099999999999</v>
      </c>
      <c r="CV43">
        <v>20.542300000000001</v>
      </c>
      <c r="CW43">
        <v>600.04899999999998</v>
      </c>
      <c r="CX43">
        <v>101.246</v>
      </c>
      <c r="CY43">
        <v>9.9048899999999995E-2</v>
      </c>
      <c r="CZ43">
        <v>26.421099999999999</v>
      </c>
      <c r="DA43">
        <v>26.332100000000001</v>
      </c>
      <c r="DB43">
        <v>999.9</v>
      </c>
      <c r="DC43">
        <v>0</v>
      </c>
      <c r="DD43">
        <v>0</v>
      </c>
      <c r="DE43">
        <v>6000</v>
      </c>
      <c r="DF43">
        <v>0</v>
      </c>
      <c r="DG43">
        <v>1571.73</v>
      </c>
      <c r="DH43">
        <v>-23.930900000000001</v>
      </c>
      <c r="DI43">
        <v>998.3</v>
      </c>
      <c r="DJ43">
        <v>1018.93</v>
      </c>
      <c r="DK43">
        <v>3.6924899999999998</v>
      </c>
      <c r="DL43">
        <v>999.94899999999996</v>
      </c>
      <c r="DM43">
        <v>18.627400000000002</v>
      </c>
      <c r="DN43">
        <v>2.2597999999999998</v>
      </c>
      <c r="DO43">
        <v>1.88595</v>
      </c>
      <c r="DP43">
        <v>19.392700000000001</v>
      </c>
      <c r="DQ43">
        <v>16.518000000000001</v>
      </c>
      <c r="DR43">
        <v>1499.89</v>
      </c>
      <c r="DS43">
        <v>0.97299599999999997</v>
      </c>
      <c r="DT43">
        <v>2.7003800000000001E-2</v>
      </c>
      <c r="DU43">
        <v>0</v>
      </c>
      <c r="DV43">
        <v>767.13499999999999</v>
      </c>
      <c r="DW43">
        <v>4.9993100000000004</v>
      </c>
      <c r="DX43">
        <v>19588.599999999999</v>
      </c>
      <c r="DY43">
        <v>13258.2</v>
      </c>
      <c r="DZ43">
        <v>39.875</v>
      </c>
      <c r="EA43">
        <v>41.625</v>
      </c>
      <c r="EB43">
        <v>40.061999999999998</v>
      </c>
      <c r="EC43">
        <v>42.061999999999998</v>
      </c>
      <c r="ED43">
        <v>41.436999999999998</v>
      </c>
      <c r="EE43">
        <v>1454.52</v>
      </c>
      <c r="EF43">
        <v>40.369999999999997</v>
      </c>
      <c r="EG43">
        <v>0</v>
      </c>
      <c r="EH43">
        <v>1726.7999999523161</v>
      </c>
      <c r="EI43">
        <v>0</v>
      </c>
      <c r="EJ43">
        <v>764.83564000000001</v>
      </c>
      <c r="EK43">
        <v>14.85984613653032</v>
      </c>
      <c r="EL43">
        <v>254.2615388818632</v>
      </c>
      <c r="EM43">
        <v>19563.171999999999</v>
      </c>
      <c r="EN43">
        <v>15</v>
      </c>
      <c r="EO43">
        <v>1657769928</v>
      </c>
      <c r="EP43" t="s">
        <v>1180</v>
      </c>
      <c r="EQ43">
        <v>1657769928</v>
      </c>
      <c r="ER43">
        <v>1657696036.5999999</v>
      </c>
      <c r="ES43">
        <v>23</v>
      </c>
      <c r="ET43">
        <v>-0.311</v>
      </c>
      <c r="EU43">
        <v>3.0000000000000001E-3</v>
      </c>
      <c r="EV43">
        <v>12.923999999999999</v>
      </c>
      <c r="EW43">
        <v>1.349</v>
      </c>
      <c r="EX43">
        <v>1000</v>
      </c>
      <c r="EY43">
        <v>19</v>
      </c>
      <c r="EZ43">
        <v>0.1</v>
      </c>
      <c r="FA43">
        <v>0.02</v>
      </c>
      <c r="FB43">
        <v>-23.342319512195122</v>
      </c>
      <c r="FC43">
        <v>-4.0051609756097726</v>
      </c>
      <c r="FD43">
        <v>0.39887223959773532</v>
      </c>
      <c r="FE43">
        <v>0</v>
      </c>
      <c r="FF43">
        <v>3.712776585365853</v>
      </c>
      <c r="FG43">
        <v>-2.5981254355399271E-2</v>
      </c>
      <c r="FH43">
        <v>6.6023135670637738E-3</v>
      </c>
      <c r="FI43">
        <v>1</v>
      </c>
      <c r="FJ43">
        <v>1</v>
      </c>
      <c r="FK43">
        <v>2</v>
      </c>
      <c r="FL43" t="s">
        <v>370</v>
      </c>
      <c r="FM43">
        <v>3.17957</v>
      </c>
      <c r="FN43">
        <v>2.7682699999999998</v>
      </c>
      <c r="FO43">
        <v>0.18817800000000001</v>
      </c>
      <c r="FP43">
        <v>0.19364100000000001</v>
      </c>
      <c r="FQ43">
        <v>0.109136</v>
      </c>
      <c r="FR43">
        <v>0.102006</v>
      </c>
      <c r="FS43">
        <v>25692.799999999999</v>
      </c>
      <c r="FT43">
        <v>20060</v>
      </c>
      <c r="FU43">
        <v>29700.1</v>
      </c>
      <c r="FV43">
        <v>24317.7</v>
      </c>
      <c r="FW43">
        <v>34242.300000000003</v>
      </c>
      <c r="FX43">
        <v>31889.1</v>
      </c>
      <c r="FY43">
        <v>42253.9</v>
      </c>
      <c r="FZ43">
        <v>39676.6</v>
      </c>
      <c r="GA43">
        <v>2.1921200000000001</v>
      </c>
      <c r="GB43">
        <v>1.91943</v>
      </c>
      <c r="GC43">
        <v>0.103977</v>
      </c>
      <c r="GD43">
        <v>0</v>
      </c>
      <c r="GE43">
        <v>24.627400000000002</v>
      </c>
      <c r="GF43">
        <v>999.9</v>
      </c>
      <c r="GG43">
        <v>57.6</v>
      </c>
      <c r="GH43">
        <v>31.1</v>
      </c>
      <c r="GI43">
        <v>25.811</v>
      </c>
      <c r="GJ43">
        <v>33.651899999999998</v>
      </c>
      <c r="GK43">
        <v>39.262799999999999</v>
      </c>
      <c r="GL43">
        <v>1</v>
      </c>
      <c r="GM43">
        <v>-0.14226900000000001</v>
      </c>
      <c r="GN43">
        <v>-0.28459400000000001</v>
      </c>
      <c r="GO43">
        <v>20.266200000000001</v>
      </c>
      <c r="GP43">
        <v>5.2235800000000001</v>
      </c>
      <c r="GQ43">
        <v>11.9047</v>
      </c>
      <c r="GR43">
        <v>4.9637000000000002</v>
      </c>
      <c r="GS43">
        <v>3.2919999999999998</v>
      </c>
      <c r="GT43">
        <v>9999</v>
      </c>
      <c r="GU43">
        <v>9999</v>
      </c>
      <c r="GV43">
        <v>9999</v>
      </c>
      <c r="GW43">
        <v>999.9</v>
      </c>
      <c r="GX43">
        <v>1.8769199999999999</v>
      </c>
      <c r="GY43">
        <v>1.87531</v>
      </c>
      <c r="GZ43">
        <v>1.87392</v>
      </c>
      <c r="HA43">
        <v>1.8730500000000001</v>
      </c>
      <c r="HB43">
        <v>1.8745400000000001</v>
      </c>
      <c r="HC43">
        <v>1.86951</v>
      </c>
      <c r="HD43">
        <v>1.8737299999999999</v>
      </c>
      <c r="HE43">
        <v>1.8788100000000001</v>
      </c>
      <c r="HF43">
        <v>0</v>
      </c>
      <c r="HG43">
        <v>0</v>
      </c>
      <c r="HH43">
        <v>0</v>
      </c>
      <c r="HI43">
        <v>0</v>
      </c>
      <c r="HJ43" t="s">
        <v>371</v>
      </c>
      <c r="HK43" t="s">
        <v>372</v>
      </c>
      <c r="HL43" t="s">
        <v>373</v>
      </c>
      <c r="HM43" t="s">
        <v>780</v>
      </c>
      <c r="HN43" t="s">
        <v>780</v>
      </c>
      <c r="HO43" t="s">
        <v>373</v>
      </c>
      <c r="HP43">
        <v>0</v>
      </c>
      <c r="HQ43">
        <v>100</v>
      </c>
      <c r="HR43">
        <v>100</v>
      </c>
      <c r="HS43">
        <v>12.923999999999999</v>
      </c>
      <c r="HT43">
        <v>1.7776000000000001</v>
      </c>
      <c r="HU43">
        <v>7.1986234668368771</v>
      </c>
      <c r="HV43">
        <v>1.0206238100444329E-2</v>
      </c>
      <c r="HW43">
        <v>-5.3534552000986537E-6</v>
      </c>
      <c r="HX43">
        <v>1.2259479288304689E-9</v>
      </c>
      <c r="HY43">
        <v>0.68597615408841806</v>
      </c>
      <c r="HZ43">
        <v>6.7986658236529288E-2</v>
      </c>
      <c r="IA43">
        <v>-1.48167319548361E-3</v>
      </c>
      <c r="IB43">
        <v>3.6941082955141072E-5</v>
      </c>
      <c r="IC43">
        <v>-1</v>
      </c>
      <c r="ID43">
        <v>1969</v>
      </c>
      <c r="IE43">
        <v>0</v>
      </c>
      <c r="IF43">
        <v>20</v>
      </c>
      <c r="IG43">
        <v>1.3</v>
      </c>
      <c r="IH43">
        <v>1230.9000000000001</v>
      </c>
      <c r="II43">
        <v>2.2033700000000001</v>
      </c>
      <c r="IJ43">
        <v>2.4145500000000002</v>
      </c>
      <c r="IK43">
        <v>1.42578</v>
      </c>
      <c r="IL43">
        <v>2.2778299999999998</v>
      </c>
      <c r="IM43">
        <v>1.5478499999999999</v>
      </c>
      <c r="IN43">
        <v>2.36938</v>
      </c>
      <c r="IO43">
        <v>34.1678</v>
      </c>
      <c r="IP43">
        <v>15.252800000000001</v>
      </c>
      <c r="IQ43">
        <v>18</v>
      </c>
      <c r="IR43">
        <v>629.54600000000005</v>
      </c>
      <c r="IS43">
        <v>438.64600000000002</v>
      </c>
      <c r="IT43">
        <v>24.999700000000001</v>
      </c>
      <c r="IU43">
        <v>25.611000000000001</v>
      </c>
      <c r="IV43">
        <v>29.998999999999999</v>
      </c>
      <c r="IW43">
        <v>25.678100000000001</v>
      </c>
      <c r="IX43">
        <v>25.625699999999998</v>
      </c>
      <c r="IY43">
        <v>44.113799999999998</v>
      </c>
      <c r="IZ43">
        <v>29.782900000000001</v>
      </c>
      <c r="JA43">
        <v>66.684299999999993</v>
      </c>
      <c r="JB43">
        <v>25</v>
      </c>
      <c r="JC43">
        <v>1000</v>
      </c>
      <c r="JD43">
        <v>18.792300000000001</v>
      </c>
      <c r="JE43">
        <v>98.531199999999998</v>
      </c>
      <c r="JF43">
        <v>100.943</v>
      </c>
    </row>
    <row r="44" spans="1:266" x14ac:dyDescent="0.2">
      <c r="A44">
        <v>28</v>
      </c>
      <c r="B44">
        <v>1657770004</v>
      </c>
      <c r="C44">
        <v>3493</v>
      </c>
      <c r="D44" t="s">
        <v>1181</v>
      </c>
      <c r="E44" s="3">
        <v>0.44449074074074074</v>
      </c>
      <c r="F44" t="s">
        <v>366</v>
      </c>
      <c r="H44" t="s">
        <v>449</v>
      </c>
      <c r="I44" t="s">
        <v>395</v>
      </c>
      <c r="J44" t="s">
        <v>1159</v>
      </c>
      <c r="K44">
        <v>1657770004</v>
      </c>
      <c r="L44">
        <f t="shared" si="0"/>
        <v>3.6940179278380112E-3</v>
      </c>
      <c r="M44">
        <f t="shared" si="1"/>
        <v>3.6940179278380114</v>
      </c>
      <c r="N44">
        <f t="shared" si="2"/>
        <v>21.048404378126751</v>
      </c>
      <c r="O44">
        <f t="shared" si="3"/>
        <v>1174.5350000000001</v>
      </c>
      <c r="P44">
        <f t="shared" si="4"/>
        <v>1033.0922527649529</v>
      </c>
      <c r="Q44">
        <f t="shared" si="5"/>
        <v>104.70636384606006</v>
      </c>
      <c r="R44">
        <f t="shared" si="6"/>
        <v>119.04192363342851</v>
      </c>
      <c r="S44">
        <f t="shared" si="7"/>
        <v>0.30319478109297093</v>
      </c>
      <c r="T44">
        <f t="shared" si="8"/>
        <v>2.1498773111636797</v>
      </c>
      <c r="U44">
        <f t="shared" si="9"/>
        <v>0.28128617413466606</v>
      </c>
      <c r="V44">
        <f t="shared" si="10"/>
        <v>0.1776401561348474</v>
      </c>
      <c r="W44">
        <f t="shared" si="11"/>
        <v>241.7017330751064</v>
      </c>
      <c r="X44">
        <f t="shared" si="12"/>
        <v>27.073121911789219</v>
      </c>
      <c r="Y44">
        <f t="shared" si="13"/>
        <v>27.073121911789219</v>
      </c>
      <c r="Z44">
        <f t="shared" si="14"/>
        <v>3.5945597052747917</v>
      </c>
      <c r="AA44">
        <f t="shared" si="15"/>
        <v>66.42063681800316</v>
      </c>
      <c r="AB44">
        <f t="shared" si="16"/>
        <v>2.30225996850054</v>
      </c>
      <c r="AC44">
        <f t="shared" si="17"/>
        <v>3.4661817151932484</v>
      </c>
      <c r="AD44">
        <f t="shared" si="18"/>
        <v>1.2922997367742517</v>
      </c>
      <c r="AE44">
        <f t="shared" si="19"/>
        <v>-162.90619061765631</v>
      </c>
      <c r="AF44">
        <f t="shared" si="20"/>
        <v>-71.642916787108575</v>
      </c>
      <c r="AG44">
        <f t="shared" si="21"/>
        <v>-7.1748023670953875</v>
      </c>
      <c r="AH44">
        <f t="shared" si="22"/>
        <v>-2.2176696753874126E-2</v>
      </c>
      <c r="AI44">
        <v>0</v>
      </c>
      <c r="AJ44">
        <v>0</v>
      </c>
      <c r="AK44">
        <f t="shared" si="23"/>
        <v>1</v>
      </c>
      <c r="AL44">
        <f t="shared" si="24"/>
        <v>0</v>
      </c>
      <c r="AM44">
        <f t="shared" si="25"/>
        <v>31805.093871794263</v>
      </c>
      <c r="AN44" t="s">
        <v>367</v>
      </c>
      <c r="AO44" t="s">
        <v>367</v>
      </c>
      <c r="AP44">
        <v>0</v>
      </c>
      <c r="AQ44">
        <v>0</v>
      </c>
      <c r="AR44" t="e">
        <f t="shared" si="26"/>
        <v>#DIV/0!</v>
      </c>
      <c r="AS44">
        <v>0</v>
      </c>
      <c r="AT44" t="s">
        <v>367</v>
      </c>
      <c r="AU44" t="s">
        <v>367</v>
      </c>
      <c r="AV44">
        <v>0</v>
      </c>
      <c r="AW44">
        <v>0</v>
      </c>
      <c r="AX44" t="e">
        <f t="shared" si="27"/>
        <v>#DIV/0!</v>
      </c>
      <c r="AY44">
        <v>0.5</v>
      </c>
      <c r="AZ44">
        <f t="shared" si="28"/>
        <v>1261.0260005570499</v>
      </c>
      <c r="BA44">
        <f t="shared" si="29"/>
        <v>21.048404378126751</v>
      </c>
      <c r="BB44" t="e">
        <f t="shared" si="30"/>
        <v>#DIV/0!</v>
      </c>
      <c r="BC44">
        <f t="shared" si="31"/>
        <v>1.6691491189577978E-2</v>
      </c>
      <c r="BD44" t="e">
        <f t="shared" si="32"/>
        <v>#DIV/0!</v>
      </c>
      <c r="BE44" t="e">
        <f t="shared" si="33"/>
        <v>#DIV/0!</v>
      </c>
      <c r="BF44" t="s">
        <v>367</v>
      </c>
      <c r="BG44">
        <v>0</v>
      </c>
      <c r="BH44" t="e">
        <f t="shared" si="34"/>
        <v>#DIV/0!</v>
      </c>
      <c r="BI44" t="e">
        <f t="shared" si="35"/>
        <v>#DIV/0!</v>
      </c>
      <c r="BJ44" t="e">
        <f t="shared" si="36"/>
        <v>#DIV/0!</v>
      </c>
      <c r="BK44" t="e">
        <f t="shared" si="37"/>
        <v>#DIV/0!</v>
      </c>
      <c r="BL44" t="e">
        <f t="shared" si="38"/>
        <v>#DIV/0!</v>
      </c>
      <c r="BM44" t="e">
        <f t="shared" si="39"/>
        <v>#DIV/0!</v>
      </c>
      <c r="BN44" t="e">
        <f t="shared" si="40"/>
        <v>#DIV/0!</v>
      </c>
      <c r="BO44" t="e">
        <f t="shared" si="41"/>
        <v>#DIV/0!</v>
      </c>
      <c r="BP44">
        <v>13</v>
      </c>
      <c r="BQ44">
        <v>300</v>
      </c>
      <c r="BR44">
        <v>300</v>
      </c>
      <c r="BS44">
        <v>300</v>
      </c>
      <c r="BT44">
        <v>10425.4</v>
      </c>
      <c r="BU44">
        <v>895.55</v>
      </c>
      <c r="BV44">
        <v>-7.3520800000000004E-3</v>
      </c>
      <c r="BW44">
        <v>-2.31</v>
      </c>
      <c r="BX44" t="s">
        <v>367</v>
      </c>
      <c r="BY44" t="s">
        <v>367</v>
      </c>
      <c r="BZ44" t="s">
        <v>367</v>
      </c>
      <c r="CA44" t="s">
        <v>367</v>
      </c>
      <c r="CB44" t="s">
        <v>367</v>
      </c>
      <c r="CC44" t="s">
        <v>367</v>
      </c>
      <c r="CD44" t="s">
        <v>367</v>
      </c>
      <c r="CE44" t="s">
        <v>367</v>
      </c>
      <c r="CF44" t="s">
        <v>367</v>
      </c>
      <c r="CG44" t="s">
        <v>367</v>
      </c>
      <c r="CH44">
        <f t="shared" si="42"/>
        <v>1499.78</v>
      </c>
      <c r="CI44">
        <f t="shared" si="43"/>
        <v>1261.0260005570499</v>
      </c>
      <c r="CJ44">
        <f t="shared" si="44"/>
        <v>0.84080731877812076</v>
      </c>
      <c r="CK44">
        <f t="shared" si="45"/>
        <v>0.16115812524177306</v>
      </c>
      <c r="CL44">
        <v>6</v>
      </c>
      <c r="CM44">
        <v>0.5</v>
      </c>
      <c r="CN44" t="s">
        <v>368</v>
      </c>
      <c r="CO44">
        <v>2</v>
      </c>
      <c r="CP44">
        <v>1657770004</v>
      </c>
      <c r="CQ44">
        <v>1174.5350000000001</v>
      </c>
      <c r="CR44">
        <v>1199.92</v>
      </c>
      <c r="CS44">
        <v>22.715399999999999</v>
      </c>
      <c r="CT44">
        <v>19.105599999999999</v>
      </c>
      <c r="CU44">
        <v>1160.82</v>
      </c>
      <c r="CV44">
        <v>20.9175</v>
      </c>
      <c r="CW44">
        <v>600.05100000000004</v>
      </c>
      <c r="CX44">
        <v>101.253</v>
      </c>
      <c r="CY44">
        <v>9.9385100000000004E-2</v>
      </c>
      <c r="CZ44">
        <v>26.454999999999998</v>
      </c>
      <c r="DA44">
        <v>26.3934</v>
      </c>
      <c r="DB44">
        <v>999.9</v>
      </c>
      <c r="DC44">
        <v>0</v>
      </c>
      <c r="DD44">
        <v>0</v>
      </c>
      <c r="DE44">
        <v>6003.75</v>
      </c>
      <c r="DF44">
        <v>0</v>
      </c>
      <c r="DG44">
        <v>1580.71</v>
      </c>
      <c r="DH44">
        <v>-25.658799999999999</v>
      </c>
      <c r="DI44">
        <v>1201.55</v>
      </c>
      <c r="DJ44">
        <v>1223.29</v>
      </c>
      <c r="DK44">
        <v>3.60981</v>
      </c>
      <c r="DL44">
        <v>1199.92</v>
      </c>
      <c r="DM44">
        <v>19.105599999999999</v>
      </c>
      <c r="DN44">
        <v>2.3000099999999999</v>
      </c>
      <c r="DO44">
        <v>1.93451</v>
      </c>
      <c r="DP44">
        <v>19.676500000000001</v>
      </c>
      <c r="DQ44">
        <v>16.918199999999999</v>
      </c>
      <c r="DR44">
        <v>1499.78</v>
      </c>
      <c r="DS44">
        <v>0.97299599999999997</v>
      </c>
      <c r="DT44">
        <v>2.7003699999999999E-2</v>
      </c>
      <c r="DU44">
        <v>0</v>
      </c>
      <c r="DV44">
        <v>772.26499999999999</v>
      </c>
      <c r="DW44">
        <v>4.9993100000000004</v>
      </c>
      <c r="DX44">
        <v>19498.5</v>
      </c>
      <c r="DY44">
        <v>13257.3</v>
      </c>
      <c r="DZ44">
        <v>37.436999999999998</v>
      </c>
      <c r="EA44">
        <v>38.561999999999998</v>
      </c>
      <c r="EB44">
        <v>37.875</v>
      </c>
      <c r="EC44">
        <v>38.186999999999998</v>
      </c>
      <c r="ED44">
        <v>38.936999999999998</v>
      </c>
      <c r="EE44">
        <v>1454.42</v>
      </c>
      <c r="EF44">
        <v>40.36</v>
      </c>
      <c r="EG44">
        <v>0</v>
      </c>
      <c r="EH44">
        <v>1841.3999998569491</v>
      </c>
      <c r="EI44">
        <v>0</v>
      </c>
      <c r="EJ44">
        <v>768.42596153846159</v>
      </c>
      <c r="EK44">
        <v>25.602632464420079</v>
      </c>
      <c r="EL44">
        <v>33.788035525277067</v>
      </c>
      <c r="EM44">
        <v>19496.84230769231</v>
      </c>
      <c r="EN44">
        <v>15</v>
      </c>
      <c r="EO44">
        <v>1657770039</v>
      </c>
      <c r="EP44" t="s">
        <v>1182</v>
      </c>
      <c r="EQ44">
        <v>1657770039</v>
      </c>
      <c r="ER44">
        <v>1657696036.5999999</v>
      </c>
      <c r="ES44">
        <v>24</v>
      </c>
      <c r="ET44">
        <v>0.20799999999999999</v>
      </c>
      <c r="EU44">
        <v>3.0000000000000001E-3</v>
      </c>
      <c r="EV44">
        <v>13.715</v>
      </c>
      <c r="EW44">
        <v>1.349</v>
      </c>
      <c r="EX44">
        <v>1200</v>
      </c>
      <c r="EY44">
        <v>19</v>
      </c>
      <c r="EZ44">
        <v>0.13</v>
      </c>
      <c r="FA44">
        <v>0.02</v>
      </c>
      <c r="FB44">
        <v>-24.909504878048779</v>
      </c>
      <c r="FC44">
        <v>-5.6614139372822532</v>
      </c>
      <c r="FD44">
        <v>0.56903836895420201</v>
      </c>
      <c r="FE44">
        <v>0</v>
      </c>
      <c r="FF44">
        <v>3.6057941463414629</v>
      </c>
      <c r="FG44">
        <v>3.1796864111506229E-2</v>
      </c>
      <c r="FH44">
        <v>9.6138380893299961E-3</v>
      </c>
      <c r="FI44">
        <v>1</v>
      </c>
      <c r="FJ44">
        <v>1</v>
      </c>
      <c r="FK44">
        <v>2</v>
      </c>
      <c r="FL44" t="s">
        <v>370</v>
      </c>
      <c r="FM44">
        <v>3.1798600000000001</v>
      </c>
      <c r="FN44">
        <v>2.7686199999999999</v>
      </c>
      <c r="FO44">
        <v>0.21213899999999999</v>
      </c>
      <c r="FP44">
        <v>0.21748100000000001</v>
      </c>
      <c r="FQ44">
        <v>0.11060200000000001</v>
      </c>
      <c r="FR44">
        <v>0.103896</v>
      </c>
      <c r="FS44">
        <v>24944.400000000001</v>
      </c>
      <c r="FT44">
        <v>19474.8</v>
      </c>
      <c r="FU44">
        <v>29709.3</v>
      </c>
      <c r="FV44">
        <v>24325.3</v>
      </c>
      <c r="FW44">
        <v>34194.9</v>
      </c>
      <c r="FX44">
        <v>31830.9</v>
      </c>
      <c r="FY44">
        <v>42266.400000000001</v>
      </c>
      <c r="FZ44">
        <v>39688.400000000001</v>
      </c>
      <c r="GA44">
        <v>2.1950500000000002</v>
      </c>
      <c r="GB44">
        <v>1.92475</v>
      </c>
      <c r="GC44">
        <v>0.103369</v>
      </c>
      <c r="GD44">
        <v>0</v>
      </c>
      <c r="GE44">
        <v>24.698899999999998</v>
      </c>
      <c r="GF44">
        <v>999.9</v>
      </c>
      <c r="GG44">
        <v>57</v>
      </c>
      <c r="GH44">
        <v>31.2</v>
      </c>
      <c r="GI44">
        <v>25.687200000000001</v>
      </c>
      <c r="GJ44">
        <v>33.471899999999998</v>
      </c>
      <c r="GK44">
        <v>39.402999999999999</v>
      </c>
      <c r="GL44">
        <v>1</v>
      </c>
      <c r="GM44">
        <v>-0.16164600000000001</v>
      </c>
      <c r="GN44">
        <v>-0.31879099999999999</v>
      </c>
      <c r="GO44">
        <v>20.2652</v>
      </c>
      <c r="GP44">
        <v>5.2265699999999997</v>
      </c>
      <c r="GQ44">
        <v>11.9072</v>
      </c>
      <c r="GR44">
        <v>4.9639499999999996</v>
      </c>
      <c r="GS44">
        <v>3.2919999999999998</v>
      </c>
      <c r="GT44">
        <v>9999</v>
      </c>
      <c r="GU44">
        <v>9999</v>
      </c>
      <c r="GV44">
        <v>9999</v>
      </c>
      <c r="GW44">
        <v>999.9</v>
      </c>
      <c r="GX44">
        <v>1.8769400000000001</v>
      </c>
      <c r="GY44">
        <v>1.8752899999999999</v>
      </c>
      <c r="GZ44">
        <v>1.8738999999999999</v>
      </c>
      <c r="HA44">
        <v>1.87304</v>
      </c>
      <c r="HB44">
        <v>1.8745400000000001</v>
      </c>
      <c r="HC44">
        <v>1.86951</v>
      </c>
      <c r="HD44">
        <v>1.8737200000000001</v>
      </c>
      <c r="HE44">
        <v>1.8788100000000001</v>
      </c>
      <c r="HF44">
        <v>0</v>
      </c>
      <c r="HG44">
        <v>0</v>
      </c>
      <c r="HH44">
        <v>0</v>
      </c>
      <c r="HI44">
        <v>0</v>
      </c>
      <c r="HJ44" t="s">
        <v>371</v>
      </c>
      <c r="HK44" t="s">
        <v>372</v>
      </c>
      <c r="HL44" t="s">
        <v>373</v>
      </c>
      <c r="HM44" t="s">
        <v>780</v>
      </c>
      <c r="HN44" t="s">
        <v>780</v>
      </c>
      <c r="HO44" t="s">
        <v>373</v>
      </c>
      <c r="HP44">
        <v>0</v>
      </c>
      <c r="HQ44">
        <v>100</v>
      </c>
      <c r="HR44">
        <v>100</v>
      </c>
      <c r="HS44">
        <v>13.715</v>
      </c>
      <c r="HT44">
        <v>1.7979000000000001</v>
      </c>
      <c r="HU44">
        <v>6.8871247059494598</v>
      </c>
      <c r="HV44">
        <v>1.0206238100444329E-2</v>
      </c>
      <c r="HW44">
        <v>-5.3534552000986537E-6</v>
      </c>
      <c r="HX44">
        <v>1.2259479288304689E-9</v>
      </c>
      <c r="HY44">
        <v>0.68597615408841806</v>
      </c>
      <c r="HZ44">
        <v>6.7986658236529288E-2</v>
      </c>
      <c r="IA44">
        <v>-1.48167319548361E-3</v>
      </c>
      <c r="IB44">
        <v>3.6941082955141072E-5</v>
      </c>
      <c r="IC44">
        <v>-1</v>
      </c>
      <c r="ID44">
        <v>1969</v>
      </c>
      <c r="IE44">
        <v>0</v>
      </c>
      <c r="IF44">
        <v>20</v>
      </c>
      <c r="IG44">
        <v>1.3</v>
      </c>
      <c r="IH44">
        <v>1232.8</v>
      </c>
      <c r="II44">
        <v>2.5659200000000002</v>
      </c>
      <c r="IJ44">
        <v>2.3962400000000001</v>
      </c>
      <c r="IK44">
        <v>1.42578</v>
      </c>
      <c r="IL44">
        <v>2.2766099999999998</v>
      </c>
      <c r="IM44">
        <v>1.5478499999999999</v>
      </c>
      <c r="IN44">
        <v>2.3974600000000001</v>
      </c>
      <c r="IO44">
        <v>34.122500000000002</v>
      </c>
      <c r="IP44">
        <v>15.235300000000001</v>
      </c>
      <c r="IQ44">
        <v>18</v>
      </c>
      <c r="IR44">
        <v>629.50300000000004</v>
      </c>
      <c r="IS44">
        <v>440.30399999999997</v>
      </c>
      <c r="IT44">
        <v>25.0001</v>
      </c>
      <c r="IU44">
        <v>25.371700000000001</v>
      </c>
      <c r="IV44">
        <v>29.9998</v>
      </c>
      <c r="IW44">
        <v>25.479399999999998</v>
      </c>
      <c r="IX44">
        <v>25.446899999999999</v>
      </c>
      <c r="IY44">
        <v>51.379199999999997</v>
      </c>
      <c r="IZ44">
        <v>27.586500000000001</v>
      </c>
      <c r="JA44">
        <v>65.305300000000003</v>
      </c>
      <c r="JB44">
        <v>25</v>
      </c>
      <c r="JC44">
        <v>1200</v>
      </c>
      <c r="JD44">
        <v>19.1751</v>
      </c>
      <c r="JE44">
        <v>98.560900000000004</v>
      </c>
      <c r="JF44">
        <v>100.974</v>
      </c>
    </row>
    <row r="45" spans="1:266" x14ac:dyDescent="0.2">
      <c r="A45">
        <v>29</v>
      </c>
      <c r="B45">
        <v>1657770115</v>
      </c>
      <c r="C45">
        <v>3604</v>
      </c>
      <c r="D45" t="s">
        <v>1183</v>
      </c>
      <c r="E45" s="3">
        <v>0.44577546296296294</v>
      </c>
      <c r="F45" t="s">
        <v>366</v>
      </c>
      <c r="H45" t="s">
        <v>449</v>
      </c>
      <c r="I45" t="s">
        <v>395</v>
      </c>
      <c r="J45" t="s">
        <v>1159</v>
      </c>
      <c r="K45">
        <v>1657770115</v>
      </c>
      <c r="L45">
        <f t="shared" si="0"/>
        <v>3.8305273519509365E-3</v>
      </c>
      <c r="M45">
        <f t="shared" si="1"/>
        <v>3.8305273519509364</v>
      </c>
      <c r="N45">
        <f t="shared" si="2"/>
        <v>21.004058223008112</v>
      </c>
      <c r="O45">
        <f t="shared" si="3"/>
        <v>1473.3620000000001</v>
      </c>
      <c r="P45">
        <f t="shared" si="4"/>
        <v>1327.4931786259351</v>
      </c>
      <c r="Q45">
        <f t="shared" si="5"/>
        <v>134.54528125996745</v>
      </c>
      <c r="R45">
        <f t="shared" si="6"/>
        <v>149.32950909242081</v>
      </c>
      <c r="S45">
        <f t="shared" si="7"/>
        <v>0.30889470819778031</v>
      </c>
      <c r="T45">
        <f t="shared" si="8"/>
        <v>2.1498773111636797</v>
      </c>
      <c r="U45">
        <f t="shared" si="9"/>
        <v>0.28618766921186023</v>
      </c>
      <c r="V45">
        <f t="shared" si="10"/>
        <v>0.18076813235282918</v>
      </c>
      <c r="W45">
        <f t="shared" si="11"/>
        <v>241.73104007524378</v>
      </c>
      <c r="X45">
        <f t="shared" si="12"/>
        <v>27.058409847105359</v>
      </c>
      <c r="Y45">
        <f t="shared" si="13"/>
        <v>27.058409847105359</v>
      </c>
      <c r="Z45">
        <f t="shared" si="14"/>
        <v>3.5914565967747154</v>
      </c>
      <c r="AA45">
        <f t="shared" si="15"/>
        <v>65.484418390655932</v>
      </c>
      <c r="AB45">
        <f t="shared" si="16"/>
        <v>2.2741360637195198</v>
      </c>
      <c r="AC45">
        <f t="shared" si="17"/>
        <v>3.4727895881320365</v>
      </c>
      <c r="AD45">
        <f t="shared" si="18"/>
        <v>1.3173205330551956</v>
      </c>
      <c r="AE45">
        <f t="shared" si="19"/>
        <v>-168.92625622103631</v>
      </c>
      <c r="AF45">
        <f t="shared" si="20"/>
        <v>-66.194021716576557</v>
      </c>
      <c r="AG45">
        <f t="shared" si="21"/>
        <v>-6.6296958624666331</v>
      </c>
      <c r="AH45">
        <f t="shared" si="22"/>
        <v>-1.893372483571909E-2</v>
      </c>
      <c r="AI45">
        <v>0</v>
      </c>
      <c r="AJ45">
        <v>0</v>
      </c>
      <c r="AK45">
        <f t="shared" si="23"/>
        <v>1</v>
      </c>
      <c r="AL45">
        <f t="shared" si="24"/>
        <v>0</v>
      </c>
      <c r="AM45">
        <f t="shared" si="25"/>
        <v>31801.663661124028</v>
      </c>
      <c r="AN45" t="s">
        <v>367</v>
      </c>
      <c r="AO45" t="s">
        <v>367</v>
      </c>
      <c r="AP45">
        <v>0</v>
      </c>
      <c r="AQ45">
        <v>0</v>
      </c>
      <c r="AR45" t="e">
        <f t="shared" si="26"/>
        <v>#DIV/0!</v>
      </c>
      <c r="AS45">
        <v>0</v>
      </c>
      <c r="AT45" t="s">
        <v>367</v>
      </c>
      <c r="AU45" t="s">
        <v>367</v>
      </c>
      <c r="AV45">
        <v>0</v>
      </c>
      <c r="AW45">
        <v>0</v>
      </c>
      <c r="AX45" t="e">
        <f t="shared" si="27"/>
        <v>#DIV/0!</v>
      </c>
      <c r="AY45">
        <v>0.5</v>
      </c>
      <c r="AZ45">
        <f t="shared" si="28"/>
        <v>1261.1775005571212</v>
      </c>
      <c r="BA45">
        <f t="shared" si="29"/>
        <v>21.004058223008112</v>
      </c>
      <c r="BB45" t="e">
        <f t="shared" si="30"/>
        <v>#DIV/0!</v>
      </c>
      <c r="BC45">
        <f t="shared" si="31"/>
        <v>1.665432360926962E-2</v>
      </c>
      <c r="BD45" t="e">
        <f t="shared" si="32"/>
        <v>#DIV/0!</v>
      </c>
      <c r="BE45" t="e">
        <f t="shared" si="33"/>
        <v>#DIV/0!</v>
      </c>
      <c r="BF45" t="s">
        <v>367</v>
      </c>
      <c r="BG45">
        <v>0</v>
      </c>
      <c r="BH45" t="e">
        <f t="shared" si="34"/>
        <v>#DIV/0!</v>
      </c>
      <c r="BI45" t="e">
        <f t="shared" si="35"/>
        <v>#DIV/0!</v>
      </c>
      <c r="BJ45" t="e">
        <f t="shared" si="36"/>
        <v>#DIV/0!</v>
      </c>
      <c r="BK45" t="e">
        <f t="shared" si="37"/>
        <v>#DIV/0!</v>
      </c>
      <c r="BL45" t="e">
        <f t="shared" si="38"/>
        <v>#DIV/0!</v>
      </c>
      <c r="BM45" t="e">
        <f t="shared" si="39"/>
        <v>#DIV/0!</v>
      </c>
      <c r="BN45" t="e">
        <f t="shared" si="40"/>
        <v>#DIV/0!</v>
      </c>
      <c r="BO45" t="e">
        <f t="shared" si="41"/>
        <v>#DIV/0!</v>
      </c>
      <c r="BP45">
        <v>13</v>
      </c>
      <c r="BQ45">
        <v>300</v>
      </c>
      <c r="BR45">
        <v>300</v>
      </c>
      <c r="BS45">
        <v>300</v>
      </c>
      <c r="BT45">
        <v>10425.4</v>
      </c>
      <c r="BU45">
        <v>895.55</v>
      </c>
      <c r="BV45">
        <v>-7.3520800000000004E-3</v>
      </c>
      <c r="BW45">
        <v>-2.31</v>
      </c>
      <c r="BX45" t="s">
        <v>367</v>
      </c>
      <c r="BY45" t="s">
        <v>367</v>
      </c>
      <c r="BZ45" t="s">
        <v>367</v>
      </c>
      <c r="CA45" t="s">
        <v>367</v>
      </c>
      <c r="CB45" t="s">
        <v>367</v>
      </c>
      <c r="CC45" t="s">
        <v>367</v>
      </c>
      <c r="CD45" t="s">
        <v>367</v>
      </c>
      <c r="CE45" t="s">
        <v>367</v>
      </c>
      <c r="CF45" t="s">
        <v>367</v>
      </c>
      <c r="CG45" t="s">
        <v>367</v>
      </c>
      <c r="CH45">
        <f t="shared" si="42"/>
        <v>1499.96</v>
      </c>
      <c r="CI45">
        <f t="shared" si="43"/>
        <v>1261.1775005571212</v>
      </c>
      <c r="CJ45">
        <f t="shared" si="44"/>
        <v>0.84080742190266489</v>
      </c>
      <c r="CK45">
        <f t="shared" si="45"/>
        <v>0.16115832427214311</v>
      </c>
      <c r="CL45">
        <v>6</v>
      </c>
      <c r="CM45">
        <v>0.5</v>
      </c>
      <c r="CN45" t="s">
        <v>368</v>
      </c>
      <c r="CO45">
        <v>2</v>
      </c>
      <c r="CP45">
        <v>1657770115</v>
      </c>
      <c r="CQ45">
        <v>1473.3620000000001</v>
      </c>
      <c r="CR45">
        <v>1500</v>
      </c>
      <c r="CS45">
        <v>22.437799999999999</v>
      </c>
      <c r="CT45">
        <v>18.694600000000001</v>
      </c>
      <c r="CU45">
        <v>1458.89</v>
      </c>
      <c r="CV45">
        <v>20.654199999999999</v>
      </c>
      <c r="CW45">
        <v>600.221</v>
      </c>
      <c r="CX45">
        <v>101.253</v>
      </c>
      <c r="CY45">
        <v>9.9898399999999998E-2</v>
      </c>
      <c r="CZ45">
        <v>26.487300000000001</v>
      </c>
      <c r="DA45">
        <v>26.466999999999999</v>
      </c>
      <c r="DB45">
        <v>999.9</v>
      </c>
      <c r="DC45">
        <v>0</v>
      </c>
      <c r="DD45">
        <v>0</v>
      </c>
      <c r="DE45">
        <v>6003.75</v>
      </c>
      <c r="DF45">
        <v>0</v>
      </c>
      <c r="DG45">
        <v>1584.76</v>
      </c>
      <c r="DH45">
        <v>-26.7056</v>
      </c>
      <c r="DI45">
        <v>1507.11</v>
      </c>
      <c r="DJ45">
        <v>1528.57</v>
      </c>
      <c r="DK45">
        <v>3.7431899999999998</v>
      </c>
      <c r="DL45">
        <v>1500</v>
      </c>
      <c r="DM45">
        <v>18.694600000000001</v>
      </c>
      <c r="DN45">
        <v>2.2719</v>
      </c>
      <c r="DO45">
        <v>1.89289</v>
      </c>
      <c r="DP45">
        <v>19.4785</v>
      </c>
      <c r="DQ45">
        <v>16.575700000000001</v>
      </c>
      <c r="DR45">
        <v>1499.96</v>
      </c>
      <c r="DS45">
        <v>0.97299599999999997</v>
      </c>
      <c r="DT45">
        <v>2.7003800000000001E-2</v>
      </c>
      <c r="DU45">
        <v>0</v>
      </c>
      <c r="DV45">
        <v>774.36099999999999</v>
      </c>
      <c r="DW45">
        <v>4.9993100000000004</v>
      </c>
      <c r="DX45">
        <v>19498.900000000001</v>
      </c>
      <c r="DY45">
        <v>13258.9</v>
      </c>
      <c r="DZ45">
        <v>37.311999999999998</v>
      </c>
      <c r="EA45">
        <v>39.061999999999998</v>
      </c>
      <c r="EB45">
        <v>37.811999999999998</v>
      </c>
      <c r="EC45">
        <v>38.561999999999998</v>
      </c>
      <c r="ED45">
        <v>39.061999999999998</v>
      </c>
      <c r="EE45">
        <v>1454.59</v>
      </c>
      <c r="EF45">
        <v>40.369999999999997</v>
      </c>
      <c r="EG45">
        <v>0</v>
      </c>
      <c r="EH45">
        <v>1952.3999998569491</v>
      </c>
      <c r="EI45">
        <v>0</v>
      </c>
      <c r="EJ45">
        <v>772.34895999999992</v>
      </c>
      <c r="EK45">
        <v>14.286153852485491</v>
      </c>
      <c r="EL45">
        <v>-310.83076982623481</v>
      </c>
      <c r="EM45">
        <v>19580.828000000001</v>
      </c>
      <c r="EN45">
        <v>15</v>
      </c>
      <c r="EO45">
        <v>1657770138</v>
      </c>
      <c r="EP45" t="s">
        <v>397</v>
      </c>
      <c r="EQ45">
        <v>1657770138</v>
      </c>
      <c r="ER45">
        <v>1657696036.5999999</v>
      </c>
      <c r="ES45">
        <v>25</v>
      </c>
      <c r="ET45">
        <v>1.2E-2</v>
      </c>
      <c r="EU45">
        <v>3.0000000000000001E-3</v>
      </c>
      <c r="EV45">
        <v>14.472</v>
      </c>
      <c r="EW45">
        <v>1.349</v>
      </c>
      <c r="EX45">
        <v>1500</v>
      </c>
      <c r="EY45">
        <v>19</v>
      </c>
      <c r="EZ45">
        <v>0.05</v>
      </c>
      <c r="FA45">
        <v>0.02</v>
      </c>
      <c r="FB45">
        <v>-26.13349024390244</v>
      </c>
      <c r="FC45">
        <v>-4.5125853658536901</v>
      </c>
      <c r="FD45">
        <v>0.44934834540095359</v>
      </c>
      <c r="FE45">
        <v>0</v>
      </c>
      <c r="FF45">
        <v>3.782233658536585</v>
      </c>
      <c r="FG45">
        <v>-0.17466418118466701</v>
      </c>
      <c r="FH45">
        <v>2.111230859996098E-2</v>
      </c>
      <c r="FI45">
        <v>1</v>
      </c>
      <c r="FJ45">
        <v>1</v>
      </c>
      <c r="FK45">
        <v>2</v>
      </c>
      <c r="FL45" t="s">
        <v>370</v>
      </c>
      <c r="FM45">
        <v>3.1802800000000002</v>
      </c>
      <c r="FN45">
        <v>2.7691400000000002</v>
      </c>
      <c r="FO45">
        <v>0.24437200000000001</v>
      </c>
      <c r="FP45">
        <v>0.249476</v>
      </c>
      <c r="FQ45">
        <v>0.109625</v>
      </c>
      <c r="FR45">
        <v>0.102322</v>
      </c>
      <c r="FS45">
        <v>23930.7</v>
      </c>
      <c r="FT45">
        <v>18680.3</v>
      </c>
      <c r="FU45">
        <v>29715.7</v>
      </c>
      <c r="FV45">
        <v>24326</v>
      </c>
      <c r="FW45">
        <v>34241.1</v>
      </c>
      <c r="FX45">
        <v>31890.1</v>
      </c>
      <c r="FY45">
        <v>42274.3</v>
      </c>
      <c r="FZ45">
        <v>39689.9</v>
      </c>
      <c r="GA45">
        <v>2.1963200000000001</v>
      </c>
      <c r="GB45">
        <v>1.9236200000000001</v>
      </c>
      <c r="GC45">
        <v>9.5307799999999998E-2</v>
      </c>
      <c r="GD45">
        <v>0</v>
      </c>
      <c r="GE45">
        <v>24.905000000000001</v>
      </c>
      <c r="GF45">
        <v>999.9</v>
      </c>
      <c r="GG45">
        <v>56.6</v>
      </c>
      <c r="GH45">
        <v>31.2</v>
      </c>
      <c r="GI45">
        <v>25.509599999999999</v>
      </c>
      <c r="GJ45">
        <v>33.561900000000001</v>
      </c>
      <c r="GK45">
        <v>39.415100000000002</v>
      </c>
      <c r="GL45">
        <v>1</v>
      </c>
      <c r="GM45">
        <v>-0.16522400000000001</v>
      </c>
      <c r="GN45">
        <v>-0.28947200000000001</v>
      </c>
      <c r="GO45">
        <v>20.267199999999999</v>
      </c>
      <c r="GP45">
        <v>5.2277699999999996</v>
      </c>
      <c r="GQ45">
        <v>11.9069</v>
      </c>
      <c r="GR45">
        <v>4.9650499999999997</v>
      </c>
      <c r="GS45">
        <v>3.2919999999999998</v>
      </c>
      <c r="GT45">
        <v>9999</v>
      </c>
      <c r="GU45">
        <v>9999</v>
      </c>
      <c r="GV45">
        <v>9999</v>
      </c>
      <c r="GW45">
        <v>999.9</v>
      </c>
      <c r="GX45">
        <v>1.8768499999999999</v>
      </c>
      <c r="GY45">
        <v>1.87527</v>
      </c>
      <c r="GZ45">
        <v>1.8738699999999999</v>
      </c>
      <c r="HA45">
        <v>1.87303</v>
      </c>
      <c r="HB45">
        <v>1.8745400000000001</v>
      </c>
      <c r="HC45">
        <v>1.86951</v>
      </c>
      <c r="HD45">
        <v>1.8736900000000001</v>
      </c>
      <c r="HE45">
        <v>1.8788100000000001</v>
      </c>
      <c r="HF45">
        <v>0</v>
      </c>
      <c r="HG45">
        <v>0</v>
      </c>
      <c r="HH45">
        <v>0</v>
      </c>
      <c r="HI45">
        <v>0</v>
      </c>
      <c r="HJ45" t="s">
        <v>371</v>
      </c>
      <c r="HK45" t="s">
        <v>372</v>
      </c>
      <c r="HL45" t="s">
        <v>373</v>
      </c>
      <c r="HM45" t="s">
        <v>780</v>
      </c>
      <c r="HN45" t="s">
        <v>780</v>
      </c>
      <c r="HO45" t="s">
        <v>373</v>
      </c>
      <c r="HP45">
        <v>0</v>
      </c>
      <c r="HQ45">
        <v>100</v>
      </c>
      <c r="HR45">
        <v>100</v>
      </c>
      <c r="HS45">
        <v>14.472</v>
      </c>
      <c r="HT45">
        <v>1.7836000000000001</v>
      </c>
      <c r="HU45">
        <v>7.0943666931620539</v>
      </c>
      <c r="HV45">
        <v>1.0206238100444329E-2</v>
      </c>
      <c r="HW45">
        <v>-5.3534552000986537E-6</v>
      </c>
      <c r="HX45">
        <v>1.2259479288304689E-9</v>
      </c>
      <c r="HY45">
        <v>0.68597615408841806</v>
      </c>
      <c r="HZ45">
        <v>6.7986658236529288E-2</v>
      </c>
      <c r="IA45">
        <v>-1.48167319548361E-3</v>
      </c>
      <c r="IB45">
        <v>3.6941082955141072E-5</v>
      </c>
      <c r="IC45">
        <v>-1</v>
      </c>
      <c r="ID45">
        <v>1969</v>
      </c>
      <c r="IE45">
        <v>0</v>
      </c>
      <c r="IF45">
        <v>20</v>
      </c>
      <c r="IG45">
        <v>1.3</v>
      </c>
      <c r="IH45">
        <v>1234.5999999999999</v>
      </c>
      <c r="II45">
        <v>3.0871599999999999</v>
      </c>
      <c r="IJ45">
        <v>2.4182100000000002</v>
      </c>
      <c r="IK45">
        <v>1.42578</v>
      </c>
      <c r="IL45">
        <v>2.2766099999999998</v>
      </c>
      <c r="IM45">
        <v>1.5478499999999999</v>
      </c>
      <c r="IN45">
        <v>2.2888199999999999</v>
      </c>
      <c r="IO45">
        <v>34.054499999999997</v>
      </c>
      <c r="IP45">
        <v>15.209</v>
      </c>
      <c r="IQ45">
        <v>18</v>
      </c>
      <c r="IR45">
        <v>630.03099999999995</v>
      </c>
      <c r="IS45">
        <v>439.44099999999997</v>
      </c>
      <c r="IT45">
        <v>25.001100000000001</v>
      </c>
      <c r="IU45">
        <v>25.347799999999999</v>
      </c>
      <c r="IV45">
        <v>30.000499999999999</v>
      </c>
      <c r="IW45">
        <v>25.442599999999999</v>
      </c>
      <c r="IX45">
        <v>25.420200000000001</v>
      </c>
      <c r="IY45">
        <v>61.807499999999997</v>
      </c>
      <c r="IZ45">
        <v>28.069199999999999</v>
      </c>
      <c r="JA45">
        <v>63.916200000000003</v>
      </c>
      <c r="JB45">
        <v>25</v>
      </c>
      <c r="JC45">
        <v>1500</v>
      </c>
      <c r="JD45">
        <v>18.876300000000001</v>
      </c>
      <c r="JE45">
        <v>98.580500000000001</v>
      </c>
      <c r="JF45">
        <v>100.977</v>
      </c>
    </row>
    <row r="46" spans="1:266" x14ac:dyDescent="0.2">
      <c r="A46">
        <v>30</v>
      </c>
      <c r="B46">
        <v>1657770214</v>
      </c>
      <c r="C46">
        <v>3703</v>
      </c>
      <c r="D46" t="s">
        <v>1184</v>
      </c>
      <c r="E46" s="3">
        <v>0.44692129629629629</v>
      </c>
      <c r="F46" t="s">
        <v>366</v>
      </c>
      <c r="H46" t="s">
        <v>449</v>
      </c>
      <c r="I46" t="s">
        <v>395</v>
      </c>
      <c r="J46" t="s">
        <v>1159</v>
      </c>
      <c r="K46">
        <v>1657770214</v>
      </c>
      <c r="L46">
        <f t="shared" si="0"/>
        <v>3.7768657231528262E-3</v>
      </c>
      <c r="M46">
        <f t="shared" si="1"/>
        <v>3.776865723152826</v>
      </c>
      <c r="N46">
        <f t="shared" si="2"/>
        <v>20.643775304087729</v>
      </c>
      <c r="O46">
        <f t="shared" si="3"/>
        <v>1972.0830000000001</v>
      </c>
      <c r="P46">
        <f t="shared" si="4"/>
        <v>1818.8282372345536</v>
      </c>
      <c r="Q46">
        <f t="shared" si="5"/>
        <v>184.34400934806229</v>
      </c>
      <c r="R46">
        <f t="shared" si="6"/>
        <v>199.87686552519301</v>
      </c>
      <c r="S46">
        <f t="shared" si="7"/>
        <v>0.31012141107066243</v>
      </c>
      <c r="T46">
        <f t="shared" si="8"/>
        <v>2.1450922312712031</v>
      </c>
      <c r="U46">
        <f t="shared" si="9"/>
        <v>0.28719382316938752</v>
      </c>
      <c r="V46">
        <f t="shared" si="10"/>
        <v>0.18141463376477404</v>
      </c>
      <c r="W46">
        <f t="shared" si="11"/>
        <v>241.72988207471107</v>
      </c>
      <c r="X46">
        <f t="shared" si="12"/>
        <v>27.105945081335214</v>
      </c>
      <c r="Y46">
        <f t="shared" si="13"/>
        <v>27.105945081335214</v>
      </c>
      <c r="Z46">
        <f t="shared" si="14"/>
        <v>3.6014912936153918</v>
      </c>
      <c r="AA46">
        <f t="shared" si="15"/>
        <v>66.335100678835389</v>
      </c>
      <c r="AB46">
        <f t="shared" si="16"/>
        <v>2.3074569675715</v>
      </c>
      <c r="AC46">
        <f t="shared" si="17"/>
        <v>3.4784856643893027</v>
      </c>
      <c r="AD46">
        <f t="shared" si="18"/>
        <v>1.2940343260438918</v>
      </c>
      <c r="AE46">
        <f t="shared" si="19"/>
        <v>-166.55977839103963</v>
      </c>
      <c r="AF46">
        <f t="shared" si="20"/>
        <v>-68.328995755216951</v>
      </c>
      <c r="AG46">
        <f t="shared" si="21"/>
        <v>-6.861377457428012</v>
      </c>
      <c r="AH46">
        <f t="shared" si="22"/>
        <v>-2.0269528973514639E-2</v>
      </c>
      <c r="AI46">
        <v>0</v>
      </c>
      <c r="AJ46">
        <v>0</v>
      </c>
      <c r="AK46">
        <f t="shared" si="23"/>
        <v>1</v>
      </c>
      <c r="AL46">
        <f t="shared" si="24"/>
        <v>0</v>
      </c>
      <c r="AM46">
        <f t="shared" si="25"/>
        <v>31675.413573738617</v>
      </c>
      <c r="AN46" t="s">
        <v>367</v>
      </c>
      <c r="AO46" t="s">
        <v>367</v>
      </c>
      <c r="AP46">
        <v>0</v>
      </c>
      <c r="AQ46">
        <v>0</v>
      </c>
      <c r="AR46" t="e">
        <f t="shared" si="26"/>
        <v>#DIV/0!</v>
      </c>
      <c r="AS46">
        <v>0</v>
      </c>
      <c r="AT46" t="s">
        <v>367</v>
      </c>
      <c r="AU46" t="s">
        <v>367</v>
      </c>
      <c r="AV46">
        <v>0</v>
      </c>
      <c r="AW46">
        <v>0</v>
      </c>
      <c r="AX46" t="e">
        <f t="shared" si="27"/>
        <v>#DIV/0!</v>
      </c>
      <c r="AY46">
        <v>0.5</v>
      </c>
      <c r="AZ46">
        <f t="shared" si="28"/>
        <v>1261.1769005568451</v>
      </c>
      <c r="BA46">
        <f t="shared" si="29"/>
        <v>20.643775304087729</v>
      </c>
      <c r="BB46" t="e">
        <f t="shared" si="30"/>
        <v>#DIV/0!</v>
      </c>
      <c r="BC46">
        <f t="shared" si="31"/>
        <v>1.6368659539334189E-2</v>
      </c>
      <c r="BD46" t="e">
        <f t="shared" si="32"/>
        <v>#DIV/0!</v>
      </c>
      <c r="BE46" t="e">
        <f t="shared" si="33"/>
        <v>#DIV/0!</v>
      </c>
      <c r="BF46" t="s">
        <v>367</v>
      </c>
      <c r="BG46">
        <v>0</v>
      </c>
      <c r="BH46" t="e">
        <f t="shared" si="34"/>
        <v>#DIV/0!</v>
      </c>
      <c r="BI46" t="e">
        <f t="shared" si="35"/>
        <v>#DIV/0!</v>
      </c>
      <c r="BJ46" t="e">
        <f t="shared" si="36"/>
        <v>#DIV/0!</v>
      </c>
      <c r="BK46" t="e">
        <f t="shared" si="37"/>
        <v>#DIV/0!</v>
      </c>
      <c r="BL46" t="e">
        <f t="shared" si="38"/>
        <v>#DIV/0!</v>
      </c>
      <c r="BM46" t="e">
        <f t="shared" si="39"/>
        <v>#DIV/0!</v>
      </c>
      <c r="BN46" t="e">
        <f t="shared" si="40"/>
        <v>#DIV/0!</v>
      </c>
      <c r="BO46" t="e">
        <f t="shared" si="41"/>
        <v>#DIV/0!</v>
      </c>
      <c r="BP46">
        <v>13</v>
      </c>
      <c r="BQ46">
        <v>300</v>
      </c>
      <c r="BR46">
        <v>300</v>
      </c>
      <c r="BS46">
        <v>300</v>
      </c>
      <c r="BT46">
        <v>10425.4</v>
      </c>
      <c r="BU46">
        <v>895.55</v>
      </c>
      <c r="BV46">
        <v>-7.3520800000000004E-3</v>
      </c>
      <c r="BW46">
        <v>-2.31</v>
      </c>
      <c r="BX46" t="s">
        <v>367</v>
      </c>
      <c r="BY46" t="s">
        <v>367</v>
      </c>
      <c r="BZ46" t="s">
        <v>367</v>
      </c>
      <c r="CA46" t="s">
        <v>367</v>
      </c>
      <c r="CB46" t="s">
        <v>367</v>
      </c>
      <c r="CC46" t="s">
        <v>367</v>
      </c>
      <c r="CD46" t="s">
        <v>367</v>
      </c>
      <c r="CE46" t="s">
        <v>367</v>
      </c>
      <c r="CF46" t="s">
        <v>367</v>
      </c>
      <c r="CG46" t="s">
        <v>367</v>
      </c>
      <c r="CH46">
        <f t="shared" si="42"/>
        <v>1499.96</v>
      </c>
      <c r="CI46">
        <f t="shared" si="43"/>
        <v>1261.1769005568451</v>
      </c>
      <c r="CJ46">
        <f t="shared" si="44"/>
        <v>0.84080702189181389</v>
      </c>
      <c r="CK46">
        <f t="shared" si="45"/>
        <v>0.16115755225120074</v>
      </c>
      <c r="CL46">
        <v>6</v>
      </c>
      <c r="CM46">
        <v>0.5</v>
      </c>
      <c r="CN46" t="s">
        <v>368</v>
      </c>
      <c r="CO46">
        <v>2</v>
      </c>
      <c r="CP46">
        <v>1657770214</v>
      </c>
      <c r="CQ46">
        <v>1972.0830000000001</v>
      </c>
      <c r="CR46">
        <v>2000.16</v>
      </c>
      <c r="CS46">
        <v>22.766500000000001</v>
      </c>
      <c r="CT46">
        <v>19.0776</v>
      </c>
      <c r="CU46">
        <v>1956.6</v>
      </c>
      <c r="CV46">
        <v>20.966000000000001</v>
      </c>
      <c r="CW46">
        <v>600.322</v>
      </c>
      <c r="CX46">
        <v>101.253</v>
      </c>
      <c r="CY46">
        <v>0.100171</v>
      </c>
      <c r="CZ46">
        <v>26.5151</v>
      </c>
      <c r="DA46">
        <v>26.502099999999999</v>
      </c>
      <c r="DB46">
        <v>999.9</v>
      </c>
      <c r="DC46">
        <v>0</v>
      </c>
      <c r="DD46">
        <v>0</v>
      </c>
      <c r="DE46">
        <v>5982.5</v>
      </c>
      <c r="DF46">
        <v>0</v>
      </c>
      <c r="DG46">
        <v>1595.98</v>
      </c>
      <c r="DH46">
        <v>-27.787400000000002</v>
      </c>
      <c r="DI46">
        <v>2018.32</v>
      </c>
      <c r="DJ46">
        <v>2039.06</v>
      </c>
      <c r="DK46">
        <v>3.6889099999999999</v>
      </c>
      <c r="DL46">
        <v>2000.16</v>
      </c>
      <c r="DM46">
        <v>19.0776</v>
      </c>
      <c r="DN46">
        <v>2.3051699999999999</v>
      </c>
      <c r="DO46">
        <v>1.9316599999999999</v>
      </c>
      <c r="DP46">
        <v>19.712599999999998</v>
      </c>
      <c r="DQ46">
        <v>16.895</v>
      </c>
      <c r="DR46">
        <v>1499.96</v>
      </c>
      <c r="DS46">
        <v>0.97301099999999996</v>
      </c>
      <c r="DT46">
        <v>2.6988499999999999E-2</v>
      </c>
      <c r="DU46">
        <v>0</v>
      </c>
      <c r="DV46">
        <v>772.44</v>
      </c>
      <c r="DW46">
        <v>4.9993100000000004</v>
      </c>
      <c r="DX46">
        <v>19663.099999999999</v>
      </c>
      <c r="DY46">
        <v>13258.9</v>
      </c>
      <c r="DZ46">
        <v>39</v>
      </c>
      <c r="EA46">
        <v>40.936999999999998</v>
      </c>
      <c r="EB46">
        <v>39.311999999999998</v>
      </c>
      <c r="EC46">
        <v>41.125</v>
      </c>
      <c r="ED46">
        <v>40.686999999999998</v>
      </c>
      <c r="EE46">
        <v>1454.61</v>
      </c>
      <c r="EF46">
        <v>40.35</v>
      </c>
      <c r="EG46">
        <v>0</v>
      </c>
      <c r="EH46">
        <v>2051.3999998569489</v>
      </c>
      <c r="EI46">
        <v>0</v>
      </c>
      <c r="EJ46">
        <v>772.23907692307694</v>
      </c>
      <c r="EK46">
        <v>3.10311110535174</v>
      </c>
      <c r="EL46">
        <v>898.07179626691573</v>
      </c>
      <c r="EM46">
        <v>19618.02307692308</v>
      </c>
      <c r="EN46">
        <v>15</v>
      </c>
      <c r="EO46">
        <v>1657770239</v>
      </c>
      <c r="EP46" t="s">
        <v>1185</v>
      </c>
      <c r="EQ46">
        <v>1657770239</v>
      </c>
      <c r="ER46">
        <v>1657696036.5999999</v>
      </c>
      <c r="ES46">
        <v>26</v>
      </c>
      <c r="ET46">
        <v>-0.376</v>
      </c>
      <c r="EU46">
        <v>3.0000000000000001E-3</v>
      </c>
      <c r="EV46">
        <v>15.483000000000001</v>
      </c>
      <c r="EW46">
        <v>1.349</v>
      </c>
      <c r="EX46">
        <v>2000</v>
      </c>
      <c r="EY46">
        <v>19</v>
      </c>
      <c r="EZ46">
        <v>0.08</v>
      </c>
      <c r="FA46">
        <v>0.02</v>
      </c>
      <c r="FB46">
        <v>-27.61021951219513</v>
      </c>
      <c r="FC46">
        <v>-1.067767944250859</v>
      </c>
      <c r="FD46">
        <v>0.122345979270528</v>
      </c>
      <c r="FE46">
        <v>0</v>
      </c>
      <c r="FF46">
        <v>3.6780253658536588</v>
      </c>
      <c r="FG46">
        <v>-0.2443360975609698</v>
      </c>
      <c r="FH46">
        <v>3.5221039173708502E-2</v>
      </c>
      <c r="FI46">
        <v>1</v>
      </c>
      <c r="FJ46">
        <v>1</v>
      </c>
      <c r="FK46">
        <v>2</v>
      </c>
      <c r="FL46" t="s">
        <v>370</v>
      </c>
      <c r="FM46">
        <v>3.1804399999999999</v>
      </c>
      <c r="FN46">
        <v>2.7692999999999999</v>
      </c>
      <c r="FO46">
        <v>0.29059099999999999</v>
      </c>
      <c r="FP46">
        <v>0.29530800000000001</v>
      </c>
      <c r="FQ46">
        <v>0.110788</v>
      </c>
      <c r="FR46">
        <v>0.103795</v>
      </c>
      <c r="FS46">
        <v>22463.7</v>
      </c>
      <c r="FT46">
        <v>17537.8</v>
      </c>
      <c r="FU46">
        <v>29708.3</v>
      </c>
      <c r="FV46">
        <v>24321</v>
      </c>
      <c r="FW46">
        <v>34188</v>
      </c>
      <c r="FX46">
        <v>31833.5</v>
      </c>
      <c r="FY46">
        <v>42263</v>
      </c>
      <c r="FZ46">
        <v>39683.5</v>
      </c>
      <c r="GA46">
        <v>2.19618</v>
      </c>
      <c r="GB46">
        <v>1.9235800000000001</v>
      </c>
      <c r="GC46">
        <v>9.9554699999999996E-2</v>
      </c>
      <c r="GD46">
        <v>0</v>
      </c>
      <c r="GE46">
        <v>24.8705</v>
      </c>
      <c r="GF46">
        <v>999.9</v>
      </c>
      <c r="GG46">
        <v>56.2</v>
      </c>
      <c r="GH46">
        <v>31.2</v>
      </c>
      <c r="GI46">
        <v>25.328099999999999</v>
      </c>
      <c r="GJ46">
        <v>33.7119</v>
      </c>
      <c r="GK46">
        <v>39.378999999999998</v>
      </c>
      <c r="GL46">
        <v>1</v>
      </c>
      <c r="GM46">
        <v>-0.15849099999999999</v>
      </c>
      <c r="GN46">
        <v>-0.25193399999999999</v>
      </c>
      <c r="GO46">
        <v>20.267099999999999</v>
      </c>
      <c r="GP46">
        <v>5.2277699999999996</v>
      </c>
      <c r="GQ46">
        <v>11.9069</v>
      </c>
      <c r="GR46">
        <v>4.9650499999999997</v>
      </c>
      <c r="GS46">
        <v>3.2919999999999998</v>
      </c>
      <c r="GT46">
        <v>9999</v>
      </c>
      <c r="GU46">
        <v>9999</v>
      </c>
      <c r="GV46">
        <v>9999</v>
      </c>
      <c r="GW46">
        <v>999.9</v>
      </c>
      <c r="GX46">
        <v>1.87686</v>
      </c>
      <c r="GY46">
        <v>1.8752800000000001</v>
      </c>
      <c r="GZ46">
        <v>1.87392</v>
      </c>
      <c r="HA46">
        <v>1.8730199999999999</v>
      </c>
      <c r="HB46">
        <v>1.8745400000000001</v>
      </c>
      <c r="HC46">
        <v>1.86951</v>
      </c>
      <c r="HD46">
        <v>1.87368</v>
      </c>
      <c r="HE46">
        <v>1.8788100000000001</v>
      </c>
      <c r="HF46">
        <v>0</v>
      </c>
      <c r="HG46">
        <v>0</v>
      </c>
      <c r="HH46">
        <v>0</v>
      </c>
      <c r="HI46">
        <v>0</v>
      </c>
      <c r="HJ46" t="s">
        <v>371</v>
      </c>
      <c r="HK46" t="s">
        <v>372</v>
      </c>
      <c r="HL46" t="s">
        <v>373</v>
      </c>
      <c r="HM46" t="s">
        <v>780</v>
      </c>
      <c r="HN46" t="s">
        <v>780</v>
      </c>
      <c r="HO46" t="s">
        <v>373</v>
      </c>
      <c r="HP46">
        <v>0</v>
      </c>
      <c r="HQ46">
        <v>100</v>
      </c>
      <c r="HR46">
        <v>100</v>
      </c>
      <c r="HS46">
        <v>15.483000000000001</v>
      </c>
      <c r="HT46">
        <v>1.8005</v>
      </c>
      <c r="HU46">
        <v>7.1059617115066827</v>
      </c>
      <c r="HV46">
        <v>1.0206238100444329E-2</v>
      </c>
      <c r="HW46">
        <v>-5.3534552000986537E-6</v>
      </c>
      <c r="HX46">
        <v>1.2259479288304689E-9</v>
      </c>
      <c r="HY46">
        <v>0.68597615408841806</v>
      </c>
      <c r="HZ46">
        <v>6.7986658236529288E-2</v>
      </c>
      <c r="IA46">
        <v>-1.48167319548361E-3</v>
      </c>
      <c r="IB46">
        <v>3.6941082955141072E-5</v>
      </c>
      <c r="IC46">
        <v>-1</v>
      </c>
      <c r="ID46">
        <v>1969</v>
      </c>
      <c r="IE46">
        <v>0</v>
      </c>
      <c r="IF46">
        <v>20</v>
      </c>
      <c r="IG46">
        <v>1.3</v>
      </c>
      <c r="IH46">
        <v>1236.3</v>
      </c>
      <c r="II46">
        <v>3.8964799999999999</v>
      </c>
      <c r="IJ46">
        <v>2.3559600000000001</v>
      </c>
      <c r="IK46">
        <v>1.42578</v>
      </c>
      <c r="IL46">
        <v>2.2766099999999998</v>
      </c>
      <c r="IM46">
        <v>1.5478499999999999</v>
      </c>
      <c r="IN46">
        <v>2.2741699999999998</v>
      </c>
      <c r="IO46">
        <v>34.077100000000002</v>
      </c>
      <c r="IP46">
        <v>15.1915</v>
      </c>
      <c r="IQ46">
        <v>18</v>
      </c>
      <c r="IR46">
        <v>630.06299999999999</v>
      </c>
      <c r="IS46">
        <v>439.39699999999999</v>
      </c>
      <c r="IT46">
        <v>24.999600000000001</v>
      </c>
      <c r="IU46">
        <v>25.403700000000001</v>
      </c>
      <c r="IV46">
        <v>29.9999</v>
      </c>
      <c r="IW46">
        <v>25.455400000000001</v>
      </c>
      <c r="IX46">
        <v>25.418099999999999</v>
      </c>
      <c r="IY46">
        <v>78.016499999999994</v>
      </c>
      <c r="IZ46">
        <v>26.509699999999999</v>
      </c>
      <c r="JA46">
        <v>62.793700000000001</v>
      </c>
      <c r="JB46">
        <v>25</v>
      </c>
      <c r="JC46">
        <v>2000</v>
      </c>
      <c r="JD46">
        <v>19.155100000000001</v>
      </c>
      <c r="JE46">
        <v>98.554900000000004</v>
      </c>
      <c r="JF46">
        <v>100.959</v>
      </c>
    </row>
    <row r="47" spans="1:266" x14ac:dyDescent="0.2">
      <c r="A47">
        <v>31</v>
      </c>
      <c r="B47">
        <v>1657771722.5999999</v>
      </c>
      <c r="C47">
        <v>5211.5999999046326</v>
      </c>
      <c r="D47" t="s">
        <v>1186</v>
      </c>
      <c r="E47" s="3">
        <v>0.46437499999999998</v>
      </c>
      <c r="F47" t="s">
        <v>366</v>
      </c>
      <c r="H47" t="s">
        <v>449</v>
      </c>
      <c r="I47" t="s">
        <v>395</v>
      </c>
      <c r="J47" t="s">
        <v>1187</v>
      </c>
      <c r="K47">
        <v>1657771722.5999999</v>
      </c>
      <c r="L47">
        <f t="shared" si="0"/>
        <v>3.1250653825704543E-3</v>
      </c>
      <c r="M47">
        <f t="shared" si="1"/>
        <v>3.1250653825704542</v>
      </c>
      <c r="N47">
        <f t="shared" si="2"/>
        <v>15.693100124484626</v>
      </c>
      <c r="O47">
        <f t="shared" si="3"/>
        <v>393.07900000000001</v>
      </c>
      <c r="P47">
        <f t="shared" si="4"/>
        <v>280.12490107884901</v>
      </c>
      <c r="Q47">
        <f t="shared" si="5"/>
        <v>28.387562111634864</v>
      </c>
      <c r="R47">
        <f t="shared" si="6"/>
        <v>39.834211397502401</v>
      </c>
      <c r="S47">
        <f t="shared" si="7"/>
        <v>0.25026887105807311</v>
      </c>
      <c r="T47">
        <f t="shared" si="8"/>
        <v>2.150534260767984</v>
      </c>
      <c r="U47">
        <f t="shared" si="9"/>
        <v>0.23514108383793786</v>
      </c>
      <c r="V47">
        <f t="shared" si="10"/>
        <v>0.14824608746168777</v>
      </c>
      <c r="W47">
        <f t="shared" si="11"/>
        <v>241.74393299999997</v>
      </c>
      <c r="X47">
        <f t="shared" si="12"/>
        <v>27.411849428403578</v>
      </c>
      <c r="Y47">
        <f t="shared" si="13"/>
        <v>27.411849428403578</v>
      </c>
      <c r="Z47">
        <f t="shared" si="14"/>
        <v>3.6666552373978583</v>
      </c>
      <c r="AA47">
        <f t="shared" si="15"/>
        <v>67.516225017685244</v>
      </c>
      <c r="AB47">
        <f t="shared" si="16"/>
        <v>2.3598901600817599</v>
      </c>
      <c r="AC47">
        <f t="shared" si="17"/>
        <v>3.4952934046054986</v>
      </c>
      <c r="AD47">
        <f t="shared" si="18"/>
        <v>1.3067650773160984</v>
      </c>
      <c r="AE47">
        <f t="shared" si="19"/>
        <v>-137.81538337135703</v>
      </c>
      <c r="AF47">
        <f t="shared" si="20"/>
        <v>-94.484913248400872</v>
      </c>
      <c r="AG47">
        <f t="shared" si="21"/>
        <v>-9.4822385082137313</v>
      </c>
      <c r="AH47">
        <f t="shared" si="22"/>
        <v>-3.8602127971657296E-2</v>
      </c>
      <c r="AI47">
        <v>0</v>
      </c>
      <c r="AJ47">
        <v>0</v>
      </c>
      <c r="AK47">
        <f t="shared" si="23"/>
        <v>1</v>
      </c>
      <c r="AL47">
        <f t="shared" si="24"/>
        <v>0</v>
      </c>
      <c r="AM47">
        <f t="shared" si="25"/>
        <v>31807.375451856136</v>
      </c>
      <c r="AN47" t="s">
        <v>367</v>
      </c>
      <c r="AO47" t="s">
        <v>367</v>
      </c>
      <c r="AP47">
        <v>0</v>
      </c>
      <c r="AQ47">
        <v>0</v>
      </c>
      <c r="AR47" t="e">
        <f t="shared" si="26"/>
        <v>#DIV/0!</v>
      </c>
      <c r="AS47">
        <v>0</v>
      </c>
      <c r="AT47" t="s">
        <v>367</v>
      </c>
      <c r="AU47" t="s">
        <v>367</v>
      </c>
      <c r="AV47">
        <v>0</v>
      </c>
      <c r="AW47">
        <v>0</v>
      </c>
      <c r="AX47" t="e">
        <f t="shared" si="27"/>
        <v>#DIV/0!</v>
      </c>
      <c r="AY47">
        <v>0.5</v>
      </c>
      <c r="AZ47">
        <f t="shared" si="28"/>
        <v>1261.2068999999999</v>
      </c>
      <c r="BA47">
        <f t="shared" si="29"/>
        <v>15.693100124484626</v>
      </c>
      <c r="BB47" t="e">
        <f t="shared" si="30"/>
        <v>#DIV/0!</v>
      </c>
      <c r="BC47">
        <f t="shared" si="31"/>
        <v>1.2442922826131563E-2</v>
      </c>
      <c r="BD47" t="e">
        <f t="shared" si="32"/>
        <v>#DIV/0!</v>
      </c>
      <c r="BE47" t="e">
        <f t="shared" si="33"/>
        <v>#DIV/0!</v>
      </c>
      <c r="BF47" t="s">
        <v>367</v>
      </c>
      <c r="BG47">
        <v>0</v>
      </c>
      <c r="BH47" t="e">
        <f t="shared" si="34"/>
        <v>#DIV/0!</v>
      </c>
      <c r="BI47" t="e">
        <f t="shared" si="35"/>
        <v>#DIV/0!</v>
      </c>
      <c r="BJ47" t="e">
        <f t="shared" si="36"/>
        <v>#DIV/0!</v>
      </c>
      <c r="BK47" t="e">
        <f t="shared" si="37"/>
        <v>#DIV/0!</v>
      </c>
      <c r="BL47" t="e">
        <f t="shared" si="38"/>
        <v>#DIV/0!</v>
      </c>
      <c r="BM47" t="e">
        <f t="shared" si="39"/>
        <v>#DIV/0!</v>
      </c>
      <c r="BN47" t="e">
        <f t="shared" si="40"/>
        <v>#DIV/0!</v>
      </c>
      <c r="BO47" t="e">
        <f t="shared" si="41"/>
        <v>#DIV/0!</v>
      </c>
      <c r="BP47">
        <v>14</v>
      </c>
      <c r="BQ47">
        <v>300</v>
      </c>
      <c r="BR47">
        <v>300</v>
      </c>
      <c r="BS47">
        <v>300</v>
      </c>
      <c r="BT47">
        <v>10454.299999999999</v>
      </c>
      <c r="BU47">
        <v>902.71</v>
      </c>
      <c r="BV47">
        <v>-7.3724300000000001E-3</v>
      </c>
      <c r="BW47">
        <v>-3.13</v>
      </c>
      <c r="BX47" t="s">
        <v>367</v>
      </c>
      <c r="BY47" t="s">
        <v>367</v>
      </c>
      <c r="BZ47" t="s">
        <v>367</v>
      </c>
      <c r="CA47" t="s">
        <v>367</v>
      </c>
      <c r="CB47" t="s">
        <v>367</v>
      </c>
      <c r="CC47" t="s">
        <v>367</v>
      </c>
      <c r="CD47" t="s">
        <v>367</v>
      </c>
      <c r="CE47" t="s">
        <v>367</v>
      </c>
      <c r="CF47" t="s">
        <v>367</v>
      </c>
      <c r="CG47" t="s">
        <v>367</v>
      </c>
      <c r="CH47">
        <f t="shared" si="42"/>
        <v>1499.99</v>
      </c>
      <c r="CI47">
        <f t="shared" si="43"/>
        <v>1261.2068999999999</v>
      </c>
      <c r="CJ47">
        <f t="shared" si="44"/>
        <v>0.8408102054013693</v>
      </c>
      <c r="CK47">
        <f t="shared" si="45"/>
        <v>0.16116369642464282</v>
      </c>
      <c r="CL47">
        <v>6</v>
      </c>
      <c r="CM47">
        <v>0.5</v>
      </c>
      <c r="CN47" t="s">
        <v>368</v>
      </c>
      <c r="CO47">
        <v>2</v>
      </c>
      <c r="CP47">
        <v>1657771722.5999999</v>
      </c>
      <c r="CQ47">
        <v>393.07900000000001</v>
      </c>
      <c r="CR47">
        <v>409.995</v>
      </c>
      <c r="CS47">
        <v>23.287099999999999</v>
      </c>
      <c r="CT47">
        <v>20.235800000000001</v>
      </c>
      <c r="CU47">
        <v>383.23099999999999</v>
      </c>
      <c r="CV47">
        <v>21.459399999999999</v>
      </c>
      <c r="CW47">
        <v>600.19500000000005</v>
      </c>
      <c r="CX47">
        <v>101.239</v>
      </c>
      <c r="CY47">
        <v>9.9945599999999996E-2</v>
      </c>
      <c r="CZ47">
        <v>26.596900000000002</v>
      </c>
      <c r="DA47">
        <v>29.236499999999999</v>
      </c>
      <c r="DB47">
        <v>999.9</v>
      </c>
      <c r="DC47">
        <v>0</v>
      </c>
      <c r="DD47">
        <v>0</v>
      </c>
      <c r="DE47">
        <v>6007.5</v>
      </c>
      <c r="DF47">
        <v>0</v>
      </c>
      <c r="DG47">
        <v>1560.43</v>
      </c>
      <c r="DH47">
        <v>-16.7864</v>
      </c>
      <c r="DI47">
        <v>402.58300000000003</v>
      </c>
      <c r="DJ47">
        <v>418.46300000000002</v>
      </c>
      <c r="DK47">
        <v>3.05132</v>
      </c>
      <c r="DL47">
        <v>409.995</v>
      </c>
      <c r="DM47">
        <v>20.235800000000001</v>
      </c>
      <c r="DN47">
        <v>2.3575499999999998</v>
      </c>
      <c r="DO47">
        <v>2.0486399999999998</v>
      </c>
      <c r="DP47">
        <v>20.075099999999999</v>
      </c>
      <c r="DQ47">
        <v>17.825399999999998</v>
      </c>
      <c r="DR47">
        <v>1499.99</v>
      </c>
      <c r="DS47">
        <v>0.97299599999999997</v>
      </c>
      <c r="DT47">
        <v>2.7003800000000001E-2</v>
      </c>
      <c r="DU47">
        <v>0</v>
      </c>
      <c r="DV47">
        <v>2.4786999999999999</v>
      </c>
      <c r="DW47">
        <v>0</v>
      </c>
      <c r="DX47">
        <v>16869.5</v>
      </c>
      <c r="DY47">
        <v>13303.5</v>
      </c>
      <c r="DZ47">
        <v>38.686999999999998</v>
      </c>
      <c r="EA47">
        <v>40.811999999999998</v>
      </c>
      <c r="EB47">
        <v>39.25</v>
      </c>
      <c r="EC47">
        <v>39.936999999999998</v>
      </c>
      <c r="ED47">
        <v>38.686999999999998</v>
      </c>
      <c r="EE47">
        <v>1459.48</v>
      </c>
      <c r="EF47">
        <v>40.51</v>
      </c>
      <c r="EG47">
        <v>0</v>
      </c>
      <c r="EH47">
        <v>1361.599999904633</v>
      </c>
      <c r="EI47">
        <v>0</v>
      </c>
      <c r="EJ47">
        <v>2.3171423076923081</v>
      </c>
      <c r="EK47">
        <v>0.88666324568566446</v>
      </c>
      <c r="EL47">
        <v>-902.78974362505733</v>
      </c>
      <c r="EM47">
        <v>16944.492307692311</v>
      </c>
      <c r="EN47">
        <v>15</v>
      </c>
      <c r="EO47">
        <v>1657771746.5999999</v>
      </c>
      <c r="EP47" t="s">
        <v>1188</v>
      </c>
      <c r="EQ47">
        <v>1657771746.5999999</v>
      </c>
      <c r="ER47">
        <v>1657696036.5999999</v>
      </c>
      <c r="ES47">
        <v>27</v>
      </c>
      <c r="ET47">
        <v>-0.24</v>
      </c>
      <c r="EU47">
        <v>3.0000000000000001E-3</v>
      </c>
      <c r="EV47">
        <v>9.8480000000000008</v>
      </c>
      <c r="EW47">
        <v>1.349</v>
      </c>
      <c r="EX47">
        <v>410</v>
      </c>
      <c r="EY47">
        <v>19</v>
      </c>
      <c r="EZ47">
        <v>0.17</v>
      </c>
      <c r="FA47">
        <v>0.02</v>
      </c>
      <c r="FB47">
        <v>-16.7668125</v>
      </c>
      <c r="FC47">
        <v>-5.6331332082504577E-2</v>
      </c>
      <c r="FD47">
        <v>2.4107262261608989E-2</v>
      </c>
      <c r="FE47">
        <v>1</v>
      </c>
      <c r="FF47">
        <v>3.06270475</v>
      </c>
      <c r="FG47">
        <v>2.2060750469040259E-2</v>
      </c>
      <c r="FH47">
        <v>9.7624855921788663E-3</v>
      </c>
      <c r="FI47">
        <v>1</v>
      </c>
      <c r="FJ47">
        <v>2</v>
      </c>
      <c r="FK47">
        <v>2</v>
      </c>
      <c r="FL47" t="s">
        <v>382</v>
      </c>
      <c r="FM47">
        <v>3.1796700000000002</v>
      </c>
      <c r="FN47">
        <v>2.7692000000000001</v>
      </c>
      <c r="FO47">
        <v>9.8410399999999995E-2</v>
      </c>
      <c r="FP47">
        <v>0.10416599999999999</v>
      </c>
      <c r="FQ47">
        <v>0.112554</v>
      </c>
      <c r="FR47">
        <v>0.10811900000000001</v>
      </c>
      <c r="FS47">
        <v>28482.5</v>
      </c>
      <c r="FT47">
        <v>22257.8</v>
      </c>
      <c r="FU47">
        <v>29650.3</v>
      </c>
      <c r="FV47">
        <v>24290</v>
      </c>
      <c r="FW47">
        <v>34034.6</v>
      </c>
      <c r="FX47">
        <v>31630.2</v>
      </c>
      <c r="FY47">
        <v>42167.3</v>
      </c>
      <c r="FZ47">
        <v>39632.699999999997</v>
      </c>
      <c r="GA47">
        <v>2.19042</v>
      </c>
      <c r="GB47">
        <v>1.9130199999999999</v>
      </c>
      <c r="GC47">
        <v>0.284418</v>
      </c>
      <c r="GD47">
        <v>0</v>
      </c>
      <c r="GE47">
        <v>24.584299999999999</v>
      </c>
      <c r="GF47">
        <v>999.9</v>
      </c>
      <c r="GG47">
        <v>54</v>
      </c>
      <c r="GH47">
        <v>31.1</v>
      </c>
      <c r="GI47">
        <v>24.200199999999999</v>
      </c>
      <c r="GJ47">
        <v>34.260100000000001</v>
      </c>
      <c r="GK47">
        <v>38.858199999999997</v>
      </c>
      <c r="GL47">
        <v>1</v>
      </c>
      <c r="GM47">
        <v>-0.104931</v>
      </c>
      <c r="GN47">
        <v>2.2641600000000001E-2</v>
      </c>
      <c r="GO47">
        <v>20.267800000000001</v>
      </c>
      <c r="GP47">
        <v>5.2273199999999997</v>
      </c>
      <c r="GQ47">
        <v>11.908099999999999</v>
      </c>
      <c r="GR47">
        <v>4.9638999999999998</v>
      </c>
      <c r="GS47">
        <v>3.2919999999999998</v>
      </c>
      <c r="GT47">
        <v>9999</v>
      </c>
      <c r="GU47">
        <v>9999</v>
      </c>
      <c r="GV47">
        <v>9999</v>
      </c>
      <c r="GW47">
        <v>999.9</v>
      </c>
      <c r="GX47">
        <v>1.8768400000000001</v>
      </c>
      <c r="GY47">
        <v>1.8751500000000001</v>
      </c>
      <c r="GZ47">
        <v>1.87381</v>
      </c>
      <c r="HA47">
        <v>1.8730199999999999</v>
      </c>
      <c r="HB47">
        <v>1.8745400000000001</v>
      </c>
      <c r="HC47">
        <v>1.86951</v>
      </c>
      <c r="HD47">
        <v>1.87365</v>
      </c>
      <c r="HE47">
        <v>1.8788</v>
      </c>
      <c r="HF47">
        <v>0</v>
      </c>
      <c r="HG47">
        <v>0</v>
      </c>
      <c r="HH47">
        <v>0</v>
      </c>
      <c r="HI47">
        <v>0</v>
      </c>
      <c r="HJ47" t="s">
        <v>371</v>
      </c>
      <c r="HK47" t="s">
        <v>372</v>
      </c>
      <c r="HL47" t="s">
        <v>373</v>
      </c>
      <c r="HM47" t="s">
        <v>780</v>
      </c>
      <c r="HN47" t="s">
        <v>780</v>
      </c>
      <c r="HO47" t="s">
        <v>373</v>
      </c>
      <c r="HP47">
        <v>0</v>
      </c>
      <c r="HQ47">
        <v>100</v>
      </c>
      <c r="HR47">
        <v>100</v>
      </c>
      <c r="HS47">
        <v>9.8480000000000008</v>
      </c>
      <c r="HT47">
        <v>1.8277000000000001</v>
      </c>
      <c r="HU47">
        <v>6.7830089688929354</v>
      </c>
      <c r="HV47">
        <v>1.0206238100444329E-2</v>
      </c>
      <c r="HW47">
        <v>-5.3534552000986537E-6</v>
      </c>
      <c r="HX47">
        <v>1.2259479288304689E-9</v>
      </c>
      <c r="HY47">
        <v>0.68597615408841806</v>
      </c>
      <c r="HZ47">
        <v>6.7986658236529288E-2</v>
      </c>
      <c r="IA47">
        <v>-1.48167319548361E-3</v>
      </c>
      <c r="IB47">
        <v>3.6941082955141072E-5</v>
      </c>
      <c r="IC47">
        <v>-1</v>
      </c>
      <c r="ID47">
        <v>1969</v>
      </c>
      <c r="IE47">
        <v>0</v>
      </c>
      <c r="IF47">
        <v>20</v>
      </c>
      <c r="IG47">
        <v>24.7</v>
      </c>
      <c r="IH47">
        <v>1261.4000000000001</v>
      </c>
      <c r="II47">
        <v>1.0595699999999999</v>
      </c>
      <c r="IJ47">
        <v>2.4255399999999998</v>
      </c>
      <c r="IK47">
        <v>1.42578</v>
      </c>
      <c r="IL47">
        <v>2.2802699999999998</v>
      </c>
      <c r="IM47">
        <v>1.5478499999999999</v>
      </c>
      <c r="IN47">
        <v>2.2607400000000002</v>
      </c>
      <c r="IO47">
        <v>33.8735</v>
      </c>
      <c r="IP47">
        <v>14.9376</v>
      </c>
      <c r="IQ47">
        <v>18</v>
      </c>
      <c r="IR47">
        <v>628.01599999999996</v>
      </c>
      <c r="IS47">
        <v>434.64100000000002</v>
      </c>
      <c r="IT47">
        <v>24.999400000000001</v>
      </c>
      <c r="IU47">
        <v>25.886399999999998</v>
      </c>
      <c r="IV47">
        <v>30.001000000000001</v>
      </c>
      <c r="IW47">
        <v>25.652699999999999</v>
      </c>
      <c r="IX47">
        <v>25.584599999999998</v>
      </c>
      <c r="IY47">
        <v>21.229299999999999</v>
      </c>
      <c r="IZ47">
        <v>18.374099999999999</v>
      </c>
      <c r="JA47">
        <v>60.061999999999998</v>
      </c>
      <c r="JB47">
        <v>25</v>
      </c>
      <c r="JC47">
        <v>410</v>
      </c>
      <c r="JD47">
        <v>20.3156</v>
      </c>
      <c r="JE47">
        <v>98.344399999999993</v>
      </c>
      <c r="JF47">
        <v>100.83</v>
      </c>
    </row>
    <row r="48" spans="1:266" x14ac:dyDescent="0.2">
      <c r="A48">
        <v>32</v>
      </c>
      <c r="B48">
        <v>1657771961.0999999</v>
      </c>
      <c r="C48">
        <v>5450.0999999046326</v>
      </c>
      <c r="D48" t="s">
        <v>1189</v>
      </c>
      <c r="E48" s="3">
        <v>0.46714120370370371</v>
      </c>
      <c r="F48" t="s">
        <v>366</v>
      </c>
      <c r="H48" t="s">
        <v>449</v>
      </c>
      <c r="I48" t="s">
        <v>395</v>
      </c>
      <c r="J48" t="s">
        <v>1187</v>
      </c>
      <c r="K48">
        <v>1657771961.0999999</v>
      </c>
      <c r="L48">
        <f t="shared" si="0"/>
        <v>3.2157009995220655E-3</v>
      </c>
      <c r="M48">
        <f t="shared" si="1"/>
        <v>3.2157009995220656</v>
      </c>
      <c r="N48">
        <f t="shared" si="2"/>
        <v>15.500044511139206</v>
      </c>
      <c r="O48">
        <f t="shared" si="3"/>
        <v>383.24400000000003</v>
      </c>
      <c r="P48">
        <f t="shared" si="4"/>
        <v>274.36751572504102</v>
      </c>
      <c r="Q48">
        <f t="shared" si="5"/>
        <v>27.80579728182051</v>
      </c>
      <c r="R48">
        <f t="shared" si="6"/>
        <v>38.839893073032009</v>
      </c>
      <c r="S48">
        <f t="shared" si="7"/>
        <v>0.25715952668039299</v>
      </c>
      <c r="T48">
        <f t="shared" si="8"/>
        <v>2.1413230158282994</v>
      </c>
      <c r="U48">
        <f t="shared" si="9"/>
        <v>0.24115171045843428</v>
      </c>
      <c r="V48">
        <f t="shared" si="10"/>
        <v>0.15207494644602917</v>
      </c>
      <c r="W48">
        <f t="shared" si="11"/>
        <v>241.72681499999999</v>
      </c>
      <c r="X48">
        <f t="shared" si="12"/>
        <v>27.435997723548784</v>
      </c>
      <c r="Y48">
        <f t="shared" si="13"/>
        <v>27.435997723548784</v>
      </c>
      <c r="Z48">
        <f t="shared" si="14"/>
        <v>3.6718428662045879</v>
      </c>
      <c r="AA48">
        <f t="shared" si="15"/>
        <v>67.329086184822671</v>
      </c>
      <c r="AB48">
        <f t="shared" si="16"/>
        <v>2.3606511708695996</v>
      </c>
      <c r="AC48">
        <f t="shared" si="17"/>
        <v>3.5061387353297211</v>
      </c>
      <c r="AD48">
        <f t="shared" si="18"/>
        <v>1.3111916953349882</v>
      </c>
      <c r="AE48">
        <f t="shared" si="19"/>
        <v>-141.8124140789231</v>
      </c>
      <c r="AF48">
        <f t="shared" si="20"/>
        <v>-90.795661756299864</v>
      </c>
      <c r="AG48">
        <f t="shared" si="21"/>
        <v>-9.1547033093156802</v>
      </c>
      <c r="AH48">
        <f t="shared" si="22"/>
        <v>-3.5964144538667142E-2</v>
      </c>
      <c r="AI48">
        <v>0</v>
      </c>
      <c r="AJ48">
        <v>0</v>
      </c>
      <c r="AK48">
        <f t="shared" si="23"/>
        <v>1</v>
      </c>
      <c r="AL48">
        <f t="shared" si="24"/>
        <v>0</v>
      </c>
      <c r="AM48">
        <f t="shared" si="25"/>
        <v>31564.412784932123</v>
      </c>
      <c r="AN48" t="s">
        <v>367</v>
      </c>
      <c r="AO48" t="s">
        <v>367</v>
      </c>
      <c r="AP48">
        <v>0</v>
      </c>
      <c r="AQ48">
        <v>0</v>
      </c>
      <c r="AR48" t="e">
        <f t="shared" si="26"/>
        <v>#DIV/0!</v>
      </c>
      <c r="AS48">
        <v>0</v>
      </c>
      <c r="AT48" t="s">
        <v>367</v>
      </c>
      <c r="AU48" t="s">
        <v>367</v>
      </c>
      <c r="AV48">
        <v>0</v>
      </c>
      <c r="AW48">
        <v>0</v>
      </c>
      <c r="AX48" t="e">
        <f t="shared" si="27"/>
        <v>#DIV/0!</v>
      </c>
      <c r="AY48">
        <v>0.5</v>
      </c>
      <c r="AZ48">
        <f t="shared" si="28"/>
        <v>1261.1223</v>
      </c>
      <c r="BA48">
        <f t="shared" si="29"/>
        <v>15.500044511139206</v>
      </c>
      <c r="BB48" t="e">
        <f t="shared" si="30"/>
        <v>#DIV/0!</v>
      </c>
      <c r="BC48">
        <f t="shared" si="31"/>
        <v>1.2290675147952904E-2</v>
      </c>
      <c r="BD48" t="e">
        <f t="shared" si="32"/>
        <v>#DIV/0!</v>
      </c>
      <c r="BE48" t="e">
        <f t="shared" si="33"/>
        <v>#DIV/0!</v>
      </c>
      <c r="BF48" t="s">
        <v>367</v>
      </c>
      <c r="BG48">
        <v>0</v>
      </c>
      <c r="BH48" t="e">
        <f t="shared" si="34"/>
        <v>#DIV/0!</v>
      </c>
      <c r="BI48" t="e">
        <f t="shared" si="35"/>
        <v>#DIV/0!</v>
      </c>
      <c r="BJ48" t="e">
        <f t="shared" si="36"/>
        <v>#DIV/0!</v>
      </c>
      <c r="BK48" t="e">
        <f t="shared" si="37"/>
        <v>#DIV/0!</v>
      </c>
      <c r="BL48" t="e">
        <f t="shared" si="38"/>
        <v>#DIV/0!</v>
      </c>
      <c r="BM48" t="e">
        <f t="shared" si="39"/>
        <v>#DIV/0!</v>
      </c>
      <c r="BN48" t="e">
        <f t="shared" si="40"/>
        <v>#DIV/0!</v>
      </c>
      <c r="BO48" t="e">
        <f t="shared" si="41"/>
        <v>#DIV/0!</v>
      </c>
      <c r="BP48">
        <v>14</v>
      </c>
      <c r="BQ48">
        <v>300</v>
      </c>
      <c r="BR48">
        <v>300</v>
      </c>
      <c r="BS48">
        <v>300</v>
      </c>
      <c r="BT48">
        <v>10454.299999999999</v>
      </c>
      <c r="BU48">
        <v>902.71</v>
      </c>
      <c r="BV48">
        <v>-7.3724300000000001E-3</v>
      </c>
      <c r="BW48">
        <v>-3.13</v>
      </c>
      <c r="BX48" t="s">
        <v>367</v>
      </c>
      <c r="BY48" t="s">
        <v>367</v>
      </c>
      <c r="BZ48" t="s">
        <v>367</v>
      </c>
      <c r="CA48" t="s">
        <v>367</v>
      </c>
      <c r="CB48" t="s">
        <v>367</v>
      </c>
      <c r="CC48" t="s">
        <v>367</v>
      </c>
      <c r="CD48" t="s">
        <v>367</v>
      </c>
      <c r="CE48" t="s">
        <v>367</v>
      </c>
      <c r="CF48" t="s">
        <v>367</v>
      </c>
      <c r="CG48" t="s">
        <v>367</v>
      </c>
      <c r="CH48">
        <f t="shared" si="42"/>
        <v>1499.89</v>
      </c>
      <c r="CI48">
        <f t="shared" si="43"/>
        <v>1261.1223</v>
      </c>
      <c r="CJ48">
        <f t="shared" si="44"/>
        <v>0.84080985938968855</v>
      </c>
      <c r="CK48">
        <f t="shared" si="45"/>
        <v>0.16116302862209894</v>
      </c>
      <c r="CL48">
        <v>6</v>
      </c>
      <c r="CM48">
        <v>0.5</v>
      </c>
      <c r="CN48" t="s">
        <v>368</v>
      </c>
      <c r="CO48">
        <v>2</v>
      </c>
      <c r="CP48">
        <v>1657771961.0999999</v>
      </c>
      <c r="CQ48">
        <v>383.24400000000003</v>
      </c>
      <c r="CR48">
        <v>399.96899999999999</v>
      </c>
      <c r="CS48">
        <v>23.293199999999999</v>
      </c>
      <c r="CT48">
        <v>20.1538</v>
      </c>
      <c r="CU48">
        <v>373.572</v>
      </c>
      <c r="CV48">
        <v>21.522300000000001</v>
      </c>
      <c r="CW48">
        <v>600.26700000000005</v>
      </c>
      <c r="CX48">
        <v>101.245</v>
      </c>
      <c r="CY48">
        <v>0.100078</v>
      </c>
      <c r="CZ48">
        <v>26.6495</v>
      </c>
      <c r="DA48">
        <v>26.7502</v>
      </c>
      <c r="DB48">
        <v>999.9</v>
      </c>
      <c r="DC48">
        <v>0</v>
      </c>
      <c r="DD48">
        <v>0</v>
      </c>
      <c r="DE48">
        <v>5966.25</v>
      </c>
      <c r="DF48">
        <v>0</v>
      </c>
      <c r="DG48">
        <v>1593.97</v>
      </c>
      <c r="DH48">
        <v>-16.7242</v>
      </c>
      <c r="DI48">
        <v>392.38400000000001</v>
      </c>
      <c r="DJ48">
        <v>408.19499999999999</v>
      </c>
      <c r="DK48">
        <v>3.1394500000000001</v>
      </c>
      <c r="DL48">
        <v>399.96899999999999</v>
      </c>
      <c r="DM48">
        <v>20.1538</v>
      </c>
      <c r="DN48">
        <v>2.35832</v>
      </c>
      <c r="DO48">
        <v>2.0404599999999999</v>
      </c>
      <c r="DP48">
        <v>20.080400000000001</v>
      </c>
      <c r="DQ48">
        <v>17.761900000000001</v>
      </c>
      <c r="DR48">
        <v>1499.89</v>
      </c>
      <c r="DS48">
        <v>0.97300600000000004</v>
      </c>
      <c r="DT48">
        <v>2.69936E-2</v>
      </c>
      <c r="DU48">
        <v>0</v>
      </c>
      <c r="DV48">
        <v>2.6200999999999999</v>
      </c>
      <c r="DW48">
        <v>0</v>
      </c>
      <c r="DX48">
        <v>16752.7</v>
      </c>
      <c r="DY48">
        <v>13302.7</v>
      </c>
      <c r="DZ48">
        <v>37.561999999999998</v>
      </c>
      <c r="EA48">
        <v>40.186999999999998</v>
      </c>
      <c r="EB48">
        <v>38.25</v>
      </c>
      <c r="EC48">
        <v>39.125</v>
      </c>
      <c r="ED48">
        <v>37.811999999999998</v>
      </c>
      <c r="EE48">
        <v>1459.4</v>
      </c>
      <c r="EF48">
        <v>40.49</v>
      </c>
      <c r="EG48">
        <v>0</v>
      </c>
      <c r="EH48">
        <v>1599.7999999523161</v>
      </c>
      <c r="EI48">
        <v>0</v>
      </c>
      <c r="EJ48">
        <v>2.3591039999999999</v>
      </c>
      <c r="EK48">
        <v>0.85545385478703995</v>
      </c>
      <c r="EL48">
        <v>151.2692316800709</v>
      </c>
      <c r="EM48">
        <v>16767.164000000001</v>
      </c>
      <c r="EN48">
        <v>15</v>
      </c>
      <c r="EO48">
        <v>1657771746.5999999</v>
      </c>
      <c r="EP48" t="s">
        <v>1188</v>
      </c>
      <c r="EQ48">
        <v>1657771746.5999999</v>
      </c>
      <c r="ER48">
        <v>1657696036.5999999</v>
      </c>
      <c r="ES48">
        <v>27</v>
      </c>
      <c r="ET48">
        <v>-0.24</v>
      </c>
      <c r="EU48">
        <v>3.0000000000000001E-3</v>
      </c>
      <c r="EV48">
        <v>9.8480000000000008</v>
      </c>
      <c r="EW48">
        <v>1.349</v>
      </c>
      <c r="EX48">
        <v>410</v>
      </c>
      <c r="EY48">
        <v>19</v>
      </c>
      <c r="EZ48">
        <v>0.17</v>
      </c>
      <c r="FA48">
        <v>0.02</v>
      </c>
      <c r="FB48">
        <v>-16.788363414634151</v>
      </c>
      <c r="FC48">
        <v>0.10590940766545739</v>
      </c>
      <c r="FD48">
        <v>2.898270094718473E-2</v>
      </c>
      <c r="FE48">
        <v>0</v>
      </c>
      <c r="FF48">
        <v>3.1282931707317072</v>
      </c>
      <c r="FG48">
        <v>6.6711010452958963E-2</v>
      </c>
      <c r="FH48">
        <v>6.7445513470719204E-3</v>
      </c>
      <c r="FI48">
        <v>1</v>
      </c>
      <c r="FJ48">
        <v>1</v>
      </c>
      <c r="FK48">
        <v>2</v>
      </c>
      <c r="FL48" t="s">
        <v>370</v>
      </c>
      <c r="FM48">
        <v>3.1793800000000001</v>
      </c>
      <c r="FN48">
        <v>2.76912</v>
      </c>
      <c r="FO48">
        <v>9.6382300000000004E-2</v>
      </c>
      <c r="FP48">
        <v>0.102114</v>
      </c>
      <c r="FQ48">
        <v>0.11268400000000001</v>
      </c>
      <c r="FR48">
        <v>0.10771699999999999</v>
      </c>
      <c r="FS48">
        <v>28527.200000000001</v>
      </c>
      <c r="FT48">
        <v>22297.200000000001</v>
      </c>
      <c r="FU48">
        <v>29632.2</v>
      </c>
      <c r="FV48">
        <v>24279</v>
      </c>
      <c r="FW48">
        <v>34008</v>
      </c>
      <c r="FX48">
        <v>31631.8</v>
      </c>
      <c r="FY48">
        <v>42139.5</v>
      </c>
      <c r="FZ48">
        <v>39615.9</v>
      </c>
      <c r="GA48">
        <v>2.1861000000000002</v>
      </c>
      <c r="GB48">
        <v>1.9095200000000001</v>
      </c>
      <c r="GC48">
        <v>0.12676399999999999</v>
      </c>
      <c r="GD48">
        <v>0</v>
      </c>
      <c r="GE48">
        <v>24.672799999999999</v>
      </c>
      <c r="GF48">
        <v>999.9</v>
      </c>
      <c r="GG48">
        <v>53.8</v>
      </c>
      <c r="GH48">
        <v>31.1</v>
      </c>
      <c r="GI48">
        <v>24.1097</v>
      </c>
      <c r="GJ48">
        <v>33.900100000000002</v>
      </c>
      <c r="GK48">
        <v>38.765999999999998</v>
      </c>
      <c r="GL48">
        <v>1</v>
      </c>
      <c r="GM48">
        <v>-7.5711399999999998E-2</v>
      </c>
      <c r="GN48">
        <v>5.6315400000000002E-2</v>
      </c>
      <c r="GO48">
        <v>20.269500000000001</v>
      </c>
      <c r="GP48">
        <v>5.2246300000000003</v>
      </c>
      <c r="GQ48">
        <v>11.908099999999999</v>
      </c>
      <c r="GR48">
        <v>4.9641000000000002</v>
      </c>
      <c r="GS48">
        <v>3.2919999999999998</v>
      </c>
      <c r="GT48">
        <v>9999</v>
      </c>
      <c r="GU48">
        <v>9999</v>
      </c>
      <c r="GV48">
        <v>9999</v>
      </c>
      <c r="GW48">
        <v>999.9</v>
      </c>
      <c r="GX48">
        <v>1.87687</v>
      </c>
      <c r="GY48">
        <v>1.8751599999999999</v>
      </c>
      <c r="GZ48">
        <v>1.8738699999999999</v>
      </c>
      <c r="HA48">
        <v>1.8730100000000001</v>
      </c>
      <c r="HB48">
        <v>1.8745400000000001</v>
      </c>
      <c r="HC48">
        <v>1.8694999999999999</v>
      </c>
      <c r="HD48">
        <v>1.87365</v>
      </c>
      <c r="HE48">
        <v>1.8788100000000001</v>
      </c>
      <c r="HF48">
        <v>0</v>
      </c>
      <c r="HG48">
        <v>0</v>
      </c>
      <c r="HH48">
        <v>0</v>
      </c>
      <c r="HI48">
        <v>0</v>
      </c>
      <c r="HJ48" t="s">
        <v>371</v>
      </c>
      <c r="HK48" t="s">
        <v>372</v>
      </c>
      <c r="HL48" t="s">
        <v>373</v>
      </c>
      <c r="HM48" t="s">
        <v>780</v>
      </c>
      <c r="HN48" t="s">
        <v>780</v>
      </c>
      <c r="HO48" t="s">
        <v>373</v>
      </c>
      <c r="HP48">
        <v>0</v>
      </c>
      <c r="HQ48">
        <v>100</v>
      </c>
      <c r="HR48">
        <v>100</v>
      </c>
      <c r="HS48">
        <v>9.6720000000000006</v>
      </c>
      <c r="HT48">
        <v>1.7708999999999999</v>
      </c>
      <c r="HU48">
        <v>6.5431210065969649</v>
      </c>
      <c r="HV48">
        <v>1.0206238100444329E-2</v>
      </c>
      <c r="HW48">
        <v>-5.3534552000986537E-6</v>
      </c>
      <c r="HX48">
        <v>1.2259479288304689E-9</v>
      </c>
      <c r="HY48">
        <v>1.770874282529058</v>
      </c>
      <c r="HZ48">
        <v>0</v>
      </c>
      <c r="IA48">
        <v>0</v>
      </c>
      <c r="IB48">
        <v>0</v>
      </c>
      <c r="IC48">
        <v>-1</v>
      </c>
      <c r="ID48">
        <v>1969</v>
      </c>
      <c r="IE48">
        <v>0</v>
      </c>
      <c r="IF48">
        <v>20</v>
      </c>
      <c r="IG48">
        <v>3.6</v>
      </c>
      <c r="IH48">
        <v>1265.4000000000001</v>
      </c>
      <c r="II48">
        <v>1.0388200000000001</v>
      </c>
      <c r="IJ48">
        <v>2.4035600000000001</v>
      </c>
      <c r="IK48">
        <v>1.42578</v>
      </c>
      <c r="IL48">
        <v>2.2802699999999998</v>
      </c>
      <c r="IM48">
        <v>1.5478499999999999</v>
      </c>
      <c r="IN48">
        <v>2.3877000000000002</v>
      </c>
      <c r="IO48">
        <v>33.805700000000002</v>
      </c>
      <c r="IP48">
        <v>14.911300000000001</v>
      </c>
      <c r="IQ48">
        <v>18</v>
      </c>
      <c r="IR48">
        <v>629.303</v>
      </c>
      <c r="IS48">
        <v>435.79199999999997</v>
      </c>
      <c r="IT48">
        <v>25.001200000000001</v>
      </c>
      <c r="IU48">
        <v>26.270399999999999</v>
      </c>
      <c r="IV48">
        <v>30.000599999999999</v>
      </c>
      <c r="IW48">
        <v>26.0608</v>
      </c>
      <c r="IX48">
        <v>25.989699999999999</v>
      </c>
      <c r="IY48">
        <v>20.8188</v>
      </c>
      <c r="IZ48">
        <v>19.0045</v>
      </c>
      <c r="JA48">
        <v>61.979500000000002</v>
      </c>
      <c r="JB48">
        <v>25</v>
      </c>
      <c r="JC48">
        <v>400</v>
      </c>
      <c r="JD48">
        <v>20.2012</v>
      </c>
      <c r="JE48">
        <v>98.281599999999997</v>
      </c>
      <c r="JF48">
        <v>100.786</v>
      </c>
    </row>
    <row r="49" spans="1:266" x14ac:dyDescent="0.2">
      <c r="A49">
        <v>33</v>
      </c>
      <c r="B49">
        <v>1657772036.5999999</v>
      </c>
      <c r="C49">
        <v>5525.5999999046326</v>
      </c>
      <c r="D49" t="s">
        <v>1190</v>
      </c>
      <c r="E49" s="3">
        <v>0.46800925925925929</v>
      </c>
      <c r="F49" t="s">
        <v>366</v>
      </c>
      <c r="H49" t="s">
        <v>449</v>
      </c>
      <c r="I49" t="s">
        <v>395</v>
      </c>
      <c r="J49" t="s">
        <v>1187</v>
      </c>
      <c r="K49">
        <v>1657772036.5999999</v>
      </c>
      <c r="L49">
        <f t="shared" si="0"/>
        <v>3.0965068596748545E-3</v>
      </c>
      <c r="M49">
        <f t="shared" si="1"/>
        <v>3.0965068596748546</v>
      </c>
      <c r="N49">
        <f t="shared" si="2"/>
        <v>11.272976007703265</v>
      </c>
      <c r="O49">
        <f t="shared" si="3"/>
        <v>287.81200000000001</v>
      </c>
      <c r="P49">
        <f t="shared" si="4"/>
        <v>205.50794512685641</v>
      </c>
      <c r="Q49">
        <f t="shared" si="5"/>
        <v>20.825988557941454</v>
      </c>
      <c r="R49">
        <f t="shared" si="6"/>
        <v>29.166606746704005</v>
      </c>
      <c r="S49">
        <f t="shared" si="7"/>
        <v>0.24671224686753526</v>
      </c>
      <c r="T49">
        <f t="shared" si="8"/>
        <v>2.150534260767984</v>
      </c>
      <c r="U49">
        <f t="shared" si="9"/>
        <v>0.23199780915474352</v>
      </c>
      <c r="V49">
        <f t="shared" si="10"/>
        <v>0.14624747618213407</v>
      </c>
      <c r="W49">
        <f t="shared" si="11"/>
        <v>241.72420199999999</v>
      </c>
      <c r="X49">
        <f t="shared" si="12"/>
        <v>27.633411301925467</v>
      </c>
      <c r="Y49">
        <f t="shared" si="13"/>
        <v>27.633411301925467</v>
      </c>
      <c r="Z49">
        <f t="shared" si="14"/>
        <v>3.714492779646283</v>
      </c>
      <c r="AA49">
        <f t="shared" si="15"/>
        <v>67.889361784816998</v>
      </c>
      <c r="AB49">
        <f t="shared" si="16"/>
        <v>2.4027296035016001</v>
      </c>
      <c r="AC49">
        <f t="shared" si="17"/>
        <v>3.539184255579428</v>
      </c>
      <c r="AD49">
        <f t="shared" si="18"/>
        <v>1.3117631761446829</v>
      </c>
      <c r="AE49">
        <f t="shared" si="19"/>
        <v>-136.55595251166108</v>
      </c>
      <c r="AF49">
        <f t="shared" si="20"/>
        <v>-95.593513069101007</v>
      </c>
      <c r="AG49">
        <f t="shared" si="21"/>
        <v>-9.6143064363328516</v>
      </c>
      <c r="AH49">
        <f t="shared" si="22"/>
        <v>-3.9570017094931131E-2</v>
      </c>
      <c r="AI49">
        <v>0</v>
      </c>
      <c r="AJ49">
        <v>0</v>
      </c>
      <c r="AK49">
        <f t="shared" si="23"/>
        <v>1</v>
      </c>
      <c r="AL49">
        <f t="shared" si="24"/>
        <v>0</v>
      </c>
      <c r="AM49">
        <f t="shared" si="25"/>
        <v>31784.883912759757</v>
      </c>
      <c r="AN49" t="s">
        <v>367</v>
      </c>
      <c r="AO49" t="s">
        <v>367</v>
      </c>
      <c r="AP49">
        <v>0</v>
      </c>
      <c r="AQ49">
        <v>0</v>
      </c>
      <c r="AR49" t="e">
        <f t="shared" si="26"/>
        <v>#DIV/0!</v>
      </c>
      <c r="AS49">
        <v>0</v>
      </c>
      <c r="AT49" t="s">
        <v>367</v>
      </c>
      <c r="AU49" t="s">
        <v>367</v>
      </c>
      <c r="AV49">
        <v>0</v>
      </c>
      <c r="AW49">
        <v>0</v>
      </c>
      <c r="AX49" t="e">
        <f t="shared" si="27"/>
        <v>#DIV/0!</v>
      </c>
      <c r="AY49">
        <v>0.5</v>
      </c>
      <c r="AZ49">
        <f t="shared" si="28"/>
        <v>1261.1058</v>
      </c>
      <c r="BA49">
        <f t="shared" si="29"/>
        <v>11.272976007703265</v>
      </c>
      <c r="BB49" t="e">
        <f t="shared" si="30"/>
        <v>#DIV/0!</v>
      </c>
      <c r="BC49">
        <f t="shared" si="31"/>
        <v>8.9389613525711047E-3</v>
      </c>
      <c r="BD49" t="e">
        <f t="shared" si="32"/>
        <v>#DIV/0!</v>
      </c>
      <c r="BE49" t="e">
        <f t="shared" si="33"/>
        <v>#DIV/0!</v>
      </c>
      <c r="BF49" t="s">
        <v>367</v>
      </c>
      <c r="BG49">
        <v>0</v>
      </c>
      <c r="BH49" t="e">
        <f t="shared" si="34"/>
        <v>#DIV/0!</v>
      </c>
      <c r="BI49" t="e">
        <f t="shared" si="35"/>
        <v>#DIV/0!</v>
      </c>
      <c r="BJ49" t="e">
        <f t="shared" si="36"/>
        <v>#DIV/0!</v>
      </c>
      <c r="BK49" t="e">
        <f t="shared" si="37"/>
        <v>#DIV/0!</v>
      </c>
      <c r="BL49" t="e">
        <f t="shared" si="38"/>
        <v>#DIV/0!</v>
      </c>
      <c r="BM49" t="e">
        <f t="shared" si="39"/>
        <v>#DIV/0!</v>
      </c>
      <c r="BN49" t="e">
        <f t="shared" si="40"/>
        <v>#DIV/0!</v>
      </c>
      <c r="BO49" t="e">
        <f t="shared" si="41"/>
        <v>#DIV/0!</v>
      </c>
      <c r="BP49">
        <v>14</v>
      </c>
      <c r="BQ49">
        <v>300</v>
      </c>
      <c r="BR49">
        <v>300</v>
      </c>
      <c r="BS49">
        <v>300</v>
      </c>
      <c r="BT49">
        <v>10454.299999999999</v>
      </c>
      <c r="BU49">
        <v>902.71</v>
      </c>
      <c r="BV49">
        <v>-7.3724300000000001E-3</v>
      </c>
      <c r="BW49">
        <v>-3.13</v>
      </c>
      <c r="BX49" t="s">
        <v>367</v>
      </c>
      <c r="BY49" t="s">
        <v>367</v>
      </c>
      <c r="BZ49" t="s">
        <v>367</v>
      </c>
      <c r="CA49" t="s">
        <v>367</v>
      </c>
      <c r="CB49" t="s">
        <v>367</v>
      </c>
      <c r="CC49" t="s">
        <v>367</v>
      </c>
      <c r="CD49" t="s">
        <v>367</v>
      </c>
      <c r="CE49" t="s">
        <v>367</v>
      </c>
      <c r="CF49" t="s">
        <v>367</v>
      </c>
      <c r="CG49" t="s">
        <v>367</v>
      </c>
      <c r="CH49">
        <f t="shared" si="42"/>
        <v>1499.87</v>
      </c>
      <c r="CI49">
        <f t="shared" si="43"/>
        <v>1261.1058</v>
      </c>
      <c r="CJ49">
        <f t="shared" si="44"/>
        <v>0.84081007020608456</v>
      </c>
      <c r="CK49">
        <f t="shared" si="45"/>
        <v>0.16116343549774315</v>
      </c>
      <c r="CL49">
        <v>6</v>
      </c>
      <c r="CM49">
        <v>0.5</v>
      </c>
      <c r="CN49" t="s">
        <v>368</v>
      </c>
      <c r="CO49">
        <v>2</v>
      </c>
      <c r="CP49">
        <v>1657772036.5999999</v>
      </c>
      <c r="CQ49">
        <v>287.81200000000001</v>
      </c>
      <c r="CR49">
        <v>299.971</v>
      </c>
      <c r="CS49">
        <v>23.709800000000001</v>
      </c>
      <c r="CT49">
        <v>20.687999999999999</v>
      </c>
      <c r="CU49">
        <v>278.73200000000003</v>
      </c>
      <c r="CV49">
        <v>21.9389</v>
      </c>
      <c r="CW49">
        <v>600.25599999999997</v>
      </c>
      <c r="CX49">
        <v>101.239</v>
      </c>
      <c r="CY49">
        <v>0.100092</v>
      </c>
      <c r="CZ49">
        <v>26.808900000000001</v>
      </c>
      <c r="DA49">
        <v>26.860700000000001</v>
      </c>
      <c r="DB49">
        <v>999.9</v>
      </c>
      <c r="DC49">
        <v>0</v>
      </c>
      <c r="DD49">
        <v>0</v>
      </c>
      <c r="DE49">
        <v>6007.5</v>
      </c>
      <c r="DF49">
        <v>0</v>
      </c>
      <c r="DG49">
        <v>1603.67</v>
      </c>
      <c r="DH49">
        <v>-12.240399999999999</v>
      </c>
      <c r="DI49">
        <v>294.71899999999999</v>
      </c>
      <c r="DJ49">
        <v>306.30799999999999</v>
      </c>
      <c r="DK49">
        <v>3.0217999999999998</v>
      </c>
      <c r="DL49">
        <v>299.971</v>
      </c>
      <c r="DM49">
        <v>20.687999999999999</v>
      </c>
      <c r="DN49">
        <v>2.40035</v>
      </c>
      <c r="DO49">
        <v>2.0944199999999999</v>
      </c>
      <c r="DP49">
        <v>20.366099999999999</v>
      </c>
      <c r="DQ49">
        <v>18.1768</v>
      </c>
      <c r="DR49">
        <v>1499.87</v>
      </c>
      <c r="DS49">
        <v>0.97299599999999997</v>
      </c>
      <c r="DT49">
        <v>2.7003800000000001E-2</v>
      </c>
      <c r="DU49">
        <v>0</v>
      </c>
      <c r="DV49">
        <v>2.3327</v>
      </c>
      <c r="DW49">
        <v>0</v>
      </c>
      <c r="DX49">
        <v>16565.8</v>
      </c>
      <c r="DY49">
        <v>13302.4</v>
      </c>
      <c r="DZ49">
        <v>38.75</v>
      </c>
      <c r="EA49">
        <v>41.561999999999998</v>
      </c>
      <c r="EB49">
        <v>39.311999999999998</v>
      </c>
      <c r="EC49">
        <v>40.625</v>
      </c>
      <c r="ED49">
        <v>38.936999999999998</v>
      </c>
      <c r="EE49">
        <v>1459.37</v>
      </c>
      <c r="EF49">
        <v>40.5</v>
      </c>
      <c r="EG49">
        <v>0</v>
      </c>
      <c r="EH49">
        <v>1675.3999998569491</v>
      </c>
      <c r="EI49">
        <v>0</v>
      </c>
      <c r="EJ49">
        <v>2.349828</v>
      </c>
      <c r="EK49">
        <v>0.196046158085254</v>
      </c>
      <c r="EL49">
        <v>7.6153851791066041</v>
      </c>
      <c r="EM49">
        <v>16593.151999999998</v>
      </c>
      <c r="EN49">
        <v>15</v>
      </c>
      <c r="EO49">
        <v>1657772054.5999999</v>
      </c>
      <c r="EP49" t="s">
        <v>1191</v>
      </c>
      <c r="EQ49">
        <v>1657772054.5999999</v>
      </c>
      <c r="ER49">
        <v>1657696036.5999999</v>
      </c>
      <c r="ES49">
        <v>28</v>
      </c>
      <c r="ET49">
        <v>-0.01</v>
      </c>
      <c r="EU49">
        <v>3.0000000000000001E-3</v>
      </c>
      <c r="EV49">
        <v>9.08</v>
      </c>
      <c r="EW49">
        <v>1.349</v>
      </c>
      <c r="EX49">
        <v>300</v>
      </c>
      <c r="EY49">
        <v>19</v>
      </c>
      <c r="EZ49">
        <v>0.09</v>
      </c>
      <c r="FA49">
        <v>0.02</v>
      </c>
      <c r="FB49">
        <v>-12.259585</v>
      </c>
      <c r="FC49">
        <v>-0.31447429643524277</v>
      </c>
      <c r="FD49">
        <v>5.3479367750563507E-2</v>
      </c>
      <c r="FE49">
        <v>0</v>
      </c>
      <c r="FF49">
        <v>3.0089674999999998</v>
      </c>
      <c r="FG49">
        <v>0.2021085928705425</v>
      </c>
      <c r="FH49">
        <v>2.4487193362041321E-2</v>
      </c>
      <c r="FI49">
        <v>1</v>
      </c>
      <c r="FJ49">
        <v>1</v>
      </c>
      <c r="FK49">
        <v>2</v>
      </c>
      <c r="FL49" t="s">
        <v>370</v>
      </c>
      <c r="FM49">
        <v>3.1792099999999999</v>
      </c>
      <c r="FN49">
        <v>2.7693500000000002</v>
      </c>
      <c r="FO49">
        <v>7.6083999999999999E-2</v>
      </c>
      <c r="FP49">
        <v>8.1265299999999999E-2</v>
      </c>
      <c r="FQ49">
        <v>0.114172</v>
      </c>
      <c r="FR49">
        <v>0.109662</v>
      </c>
      <c r="FS49">
        <v>29161.599999999999</v>
      </c>
      <c r="FT49">
        <v>22811.1</v>
      </c>
      <c r="FU49">
        <v>29626.400000000001</v>
      </c>
      <c r="FV49">
        <v>24275.599999999999</v>
      </c>
      <c r="FW49">
        <v>33943.199999999997</v>
      </c>
      <c r="FX49">
        <v>31556.5</v>
      </c>
      <c r="FY49">
        <v>42132.2</v>
      </c>
      <c r="FZ49">
        <v>39610.1</v>
      </c>
      <c r="GA49">
        <v>2.18465</v>
      </c>
      <c r="GB49">
        <v>1.90828</v>
      </c>
      <c r="GC49">
        <v>0.125162</v>
      </c>
      <c r="GD49">
        <v>0</v>
      </c>
      <c r="GE49">
        <v>24.809899999999999</v>
      </c>
      <c r="GF49">
        <v>999.9</v>
      </c>
      <c r="GG49">
        <v>53.9</v>
      </c>
      <c r="GH49">
        <v>31.1</v>
      </c>
      <c r="GI49">
        <v>24.157399999999999</v>
      </c>
      <c r="GJ49">
        <v>34.140099999999997</v>
      </c>
      <c r="GK49">
        <v>38.597799999999999</v>
      </c>
      <c r="GL49">
        <v>1</v>
      </c>
      <c r="GM49">
        <v>-6.5965399999999993E-2</v>
      </c>
      <c r="GN49">
        <v>0.14138100000000001</v>
      </c>
      <c r="GO49">
        <v>20.269600000000001</v>
      </c>
      <c r="GP49">
        <v>5.2274700000000003</v>
      </c>
      <c r="GQ49">
        <v>11.908099999999999</v>
      </c>
      <c r="GR49">
        <v>4.9641999999999999</v>
      </c>
      <c r="GS49">
        <v>3.2919999999999998</v>
      </c>
      <c r="GT49">
        <v>9999</v>
      </c>
      <c r="GU49">
        <v>9999</v>
      </c>
      <c r="GV49">
        <v>9999</v>
      </c>
      <c r="GW49">
        <v>999.9</v>
      </c>
      <c r="GX49">
        <v>1.8768400000000001</v>
      </c>
      <c r="GY49">
        <v>1.8751599999999999</v>
      </c>
      <c r="GZ49">
        <v>1.87381</v>
      </c>
      <c r="HA49">
        <v>1.8730199999999999</v>
      </c>
      <c r="HB49">
        <v>1.8745400000000001</v>
      </c>
      <c r="HC49">
        <v>1.8694999999999999</v>
      </c>
      <c r="HD49">
        <v>1.8736299999999999</v>
      </c>
      <c r="HE49">
        <v>1.8788100000000001</v>
      </c>
      <c r="HF49">
        <v>0</v>
      </c>
      <c r="HG49">
        <v>0</v>
      </c>
      <c r="HH49">
        <v>0</v>
      </c>
      <c r="HI49">
        <v>0</v>
      </c>
      <c r="HJ49" t="s">
        <v>371</v>
      </c>
      <c r="HK49" t="s">
        <v>372</v>
      </c>
      <c r="HL49" t="s">
        <v>373</v>
      </c>
      <c r="HM49" t="s">
        <v>780</v>
      </c>
      <c r="HN49" t="s">
        <v>780</v>
      </c>
      <c r="HO49" t="s">
        <v>373</v>
      </c>
      <c r="HP49">
        <v>0</v>
      </c>
      <c r="HQ49">
        <v>100</v>
      </c>
      <c r="HR49">
        <v>100</v>
      </c>
      <c r="HS49">
        <v>9.08</v>
      </c>
      <c r="HT49">
        <v>1.7708999999999999</v>
      </c>
      <c r="HU49">
        <v>6.5431210065969649</v>
      </c>
      <c r="HV49">
        <v>1.0206238100444329E-2</v>
      </c>
      <c r="HW49">
        <v>-5.3534552000986537E-6</v>
      </c>
      <c r="HX49">
        <v>1.2259479288304689E-9</v>
      </c>
      <c r="HY49">
        <v>1.770874282529058</v>
      </c>
      <c r="HZ49">
        <v>0</v>
      </c>
      <c r="IA49">
        <v>0</v>
      </c>
      <c r="IB49">
        <v>0</v>
      </c>
      <c r="IC49">
        <v>-1</v>
      </c>
      <c r="ID49">
        <v>1969</v>
      </c>
      <c r="IE49">
        <v>0</v>
      </c>
      <c r="IF49">
        <v>20</v>
      </c>
      <c r="IG49">
        <v>4.8</v>
      </c>
      <c r="IH49">
        <v>1266.7</v>
      </c>
      <c r="II49">
        <v>0.82275399999999999</v>
      </c>
      <c r="IJ49">
        <v>2.4438499999999999</v>
      </c>
      <c r="IK49">
        <v>1.42578</v>
      </c>
      <c r="IL49">
        <v>2.2790499999999998</v>
      </c>
      <c r="IM49">
        <v>1.5478499999999999</v>
      </c>
      <c r="IN49">
        <v>2.2997999999999998</v>
      </c>
      <c r="IO49">
        <v>33.828299999999999</v>
      </c>
      <c r="IP49">
        <v>14.893800000000001</v>
      </c>
      <c r="IQ49">
        <v>18</v>
      </c>
      <c r="IR49">
        <v>629.69899999999996</v>
      </c>
      <c r="IS49">
        <v>436.16399999999999</v>
      </c>
      <c r="IT49">
        <v>25.001200000000001</v>
      </c>
      <c r="IU49">
        <v>26.403300000000002</v>
      </c>
      <c r="IV49">
        <v>30.001000000000001</v>
      </c>
      <c r="IW49">
        <v>26.1952</v>
      </c>
      <c r="IX49">
        <v>26.130299999999998</v>
      </c>
      <c r="IY49">
        <v>16.480399999999999</v>
      </c>
      <c r="IZ49">
        <v>16.948</v>
      </c>
      <c r="JA49">
        <v>62.787399999999998</v>
      </c>
      <c r="JB49">
        <v>25</v>
      </c>
      <c r="JC49">
        <v>300</v>
      </c>
      <c r="JD49">
        <v>20.7225</v>
      </c>
      <c r="JE49">
        <v>98.2637</v>
      </c>
      <c r="JF49">
        <v>100.77200000000001</v>
      </c>
    </row>
    <row r="50" spans="1:266" x14ac:dyDescent="0.2">
      <c r="A50">
        <v>34</v>
      </c>
      <c r="B50">
        <v>1657772130.5999999</v>
      </c>
      <c r="C50">
        <v>5619.5999999046326</v>
      </c>
      <c r="D50" t="s">
        <v>1192</v>
      </c>
      <c r="E50" t="s">
        <v>1193</v>
      </c>
      <c r="F50" t="s">
        <v>366</v>
      </c>
      <c r="H50" t="s">
        <v>449</v>
      </c>
      <c r="I50" t="s">
        <v>395</v>
      </c>
      <c r="J50" t="s">
        <v>1187</v>
      </c>
      <c r="K50">
        <v>1657772130.5999999</v>
      </c>
      <c r="L50">
        <f t="shared" si="0"/>
        <v>3.4951402037526817E-3</v>
      </c>
      <c r="M50">
        <f t="shared" si="1"/>
        <v>3.4951402037526815</v>
      </c>
      <c r="N50">
        <f t="shared" si="2"/>
        <v>6.7374917092809303</v>
      </c>
      <c r="O50">
        <f t="shared" si="3"/>
        <v>192.58199999999999</v>
      </c>
      <c r="P50">
        <f t="shared" si="4"/>
        <v>148.45720274077834</v>
      </c>
      <c r="Q50">
        <f t="shared" si="5"/>
        <v>15.041976954979633</v>
      </c>
      <c r="R50">
        <f t="shared" si="6"/>
        <v>19.512788550933596</v>
      </c>
      <c r="S50">
        <f t="shared" si="7"/>
        <v>0.28248211201330531</v>
      </c>
      <c r="T50">
        <f t="shared" si="8"/>
        <v>2.1469315527433839</v>
      </c>
      <c r="U50">
        <f t="shared" si="9"/>
        <v>0.26333912774578072</v>
      </c>
      <c r="V50">
        <f t="shared" si="10"/>
        <v>0.16619864745159441</v>
      </c>
      <c r="W50">
        <f t="shared" si="11"/>
        <v>241.760315372006</v>
      </c>
      <c r="X50">
        <f t="shared" si="12"/>
        <v>27.031210512491626</v>
      </c>
      <c r="Y50">
        <f t="shared" si="13"/>
        <v>27.031210512491626</v>
      </c>
      <c r="Z50">
        <f t="shared" si="14"/>
        <v>3.585725796847413</v>
      </c>
      <c r="AA50">
        <f t="shared" si="15"/>
        <v>66.211011864861618</v>
      </c>
      <c r="AB50">
        <f t="shared" si="16"/>
        <v>2.2798660193697602</v>
      </c>
      <c r="AC50">
        <f t="shared" si="17"/>
        <v>3.4433336014000591</v>
      </c>
      <c r="AD50">
        <f t="shared" si="18"/>
        <v>1.3058597774776528</v>
      </c>
      <c r="AE50">
        <f t="shared" si="19"/>
        <v>-154.13568298549328</v>
      </c>
      <c r="AF50">
        <f t="shared" si="20"/>
        <v>-79.668757608027875</v>
      </c>
      <c r="AG50">
        <f t="shared" si="21"/>
        <v>-7.9833575328997561</v>
      </c>
      <c r="AH50">
        <f t="shared" si="22"/>
        <v>-2.7482754414904775E-2</v>
      </c>
      <c r="AI50">
        <v>0</v>
      </c>
      <c r="AJ50">
        <v>0</v>
      </c>
      <c r="AK50">
        <f t="shared" si="23"/>
        <v>1</v>
      </c>
      <c r="AL50">
        <f t="shared" si="24"/>
        <v>0</v>
      </c>
      <c r="AM50">
        <f t="shared" si="25"/>
        <v>31741.980213920731</v>
      </c>
      <c r="AN50" t="s">
        <v>367</v>
      </c>
      <c r="AO50" t="s">
        <v>367</v>
      </c>
      <c r="AP50">
        <v>0</v>
      </c>
      <c r="AQ50">
        <v>0</v>
      </c>
      <c r="AR50" t="e">
        <f t="shared" si="26"/>
        <v>#DIV/0!</v>
      </c>
      <c r="AS50">
        <v>0</v>
      </c>
      <c r="AT50" t="s">
        <v>367</v>
      </c>
      <c r="AU50" t="s">
        <v>367</v>
      </c>
      <c r="AV50">
        <v>0</v>
      </c>
      <c r="AW50">
        <v>0</v>
      </c>
      <c r="AX50" t="e">
        <f t="shared" si="27"/>
        <v>#DIV/0!</v>
      </c>
      <c r="AY50">
        <v>0.5</v>
      </c>
      <c r="AZ50">
        <f t="shared" si="28"/>
        <v>1261.2986919025936</v>
      </c>
      <c r="BA50">
        <f t="shared" si="29"/>
        <v>6.7374917092809303</v>
      </c>
      <c r="BB50" t="e">
        <f t="shared" si="30"/>
        <v>#DIV/0!</v>
      </c>
      <c r="BC50">
        <f t="shared" si="31"/>
        <v>5.3417098999110407E-3</v>
      </c>
      <c r="BD50" t="e">
        <f t="shared" si="32"/>
        <v>#DIV/0!</v>
      </c>
      <c r="BE50" t="e">
        <f t="shared" si="33"/>
        <v>#DIV/0!</v>
      </c>
      <c r="BF50" t="s">
        <v>367</v>
      </c>
      <c r="BG50">
        <v>0</v>
      </c>
      <c r="BH50" t="e">
        <f t="shared" si="34"/>
        <v>#DIV/0!</v>
      </c>
      <c r="BI50" t="e">
        <f t="shared" si="35"/>
        <v>#DIV/0!</v>
      </c>
      <c r="BJ50" t="e">
        <f t="shared" si="36"/>
        <v>#DIV/0!</v>
      </c>
      <c r="BK50" t="e">
        <f t="shared" si="37"/>
        <v>#DIV/0!</v>
      </c>
      <c r="BL50" t="e">
        <f t="shared" si="38"/>
        <v>#DIV/0!</v>
      </c>
      <c r="BM50" t="e">
        <f t="shared" si="39"/>
        <v>#DIV/0!</v>
      </c>
      <c r="BN50" t="e">
        <f t="shared" si="40"/>
        <v>#DIV/0!</v>
      </c>
      <c r="BO50" t="e">
        <f t="shared" si="41"/>
        <v>#DIV/0!</v>
      </c>
      <c r="BP50">
        <v>14</v>
      </c>
      <c r="BQ50">
        <v>300</v>
      </c>
      <c r="BR50">
        <v>300</v>
      </c>
      <c r="BS50">
        <v>300</v>
      </c>
      <c r="BT50">
        <v>10454.299999999999</v>
      </c>
      <c r="BU50">
        <v>902.71</v>
      </c>
      <c r="BV50">
        <v>-7.3724300000000001E-3</v>
      </c>
      <c r="BW50">
        <v>-3.13</v>
      </c>
      <c r="BX50" t="s">
        <v>367</v>
      </c>
      <c r="BY50" t="s">
        <v>367</v>
      </c>
      <c r="BZ50" t="s">
        <v>367</v>
      </c>
      <c r="CA50" t="s">
        <v>367</v>
      </c>
      <c r="CB50" t="s">
        <v>367</v>
      </c>
      <c r="CC50" t="s">
        <v>367</v>
      </c>
      <c r="CD50" t="s">
        <v>367</v>
      </c>
      <c r="CE50" t="s">
        <v>367</v>
      </c>
      <c r="CF50" t="s">
        <v>367</v>
      </c>
      <c r="CG50" t="s">
        <v>367</v>
      </c>
      <c r="CH50">
        <f t="shared" si="42"/>
        <v>1500.1</v>
      </c>
      <c r="CI50">
        <f t="shared" si="43"/>
        <v>1261.2986919025936</v>
      </c>
      <c r="CJ50">
        <f t="shared" si="44"/>
        <v>0.84080974061902125</v>
      </c>
      <c r="CK50">
        <f t="shared" si="45"/>
        <v>0.16116279939471104</v>
      </c>
      <c r="CL50">
        <v>6</v>
      </c>
      <c r="CM50">
        <v>0.5</v>
      </c>
      <c r="CN50" t="s">
        <v>368</v>
      </c>
      <c r="CO50">
        <v>2</v>
      </c>
      <c r="CP50">
        <v>1657772130.5999999</v>
      </c>
      <c r="CQ50">
        <v>192.58199999999999</v>
      </c>
      <c r="CR50">
        <v>199.99</v>
      </c>
      <c r="CS50">
        <v>22.501200000000001</v>
      </c>
      <c r="CT50">
        <v>19.085899999999999</v>
      </c>
      <c r="CU50">
        <v>184.273</v>
      </c>
      <c r="CV50">
        <v>20.714300000000001</v>
      </c>
      <c r="CW50">
        <v>600.21</v>
      </c>
      <c r="CX50">
        <v>101.22199999999999</v>
      </c>
      <c r="CY50">
        <v>9.9974800000000003E-2</v>
      </c>
      <c r="CZ50">
        <v>26.3429</v>
      </c>
      <c r="DA50">
        <v>26.2485</v>
      </c>
      <c r="DB50">
        <v>999.9</v>
      </c>
      <c r="DC50">
        <v>0</v>
      </c>
      <c r="DD50">
        <v>0</v>
      </c>
      <c r="DE50">
        <v>5992.5</v>
      </c>
      <c r="DF50">
        <v>0</v>
      </c>
      <c r="DG50">
        <v>1613.33</v>
      </c>
      <c r="DH50">
        <v>-7.4774599999999998</v>
      </c>
      <c r="DI50">
        <v>196.94399999999999</v>
      </c>
      <c r="DJ50">
        <v>203.881</v>
      </c>
      <c r="DK50">
        <v>3.4153099999999998</v>
      </c>
      <c r="DL50">
        <v>199.99</v>
      </c>
      <c r="DM50">
        <v>19.085899999999999</v>
      </c>
      <c r="DN50">
        <v>2.2776299999999998</v>
      </c>
      <c r="DO50">
        <v>1.9319200000000001</v>
      </c>
      <c r="DP50">
        <v>19.518999999999998</v>
      </c>
      <c r="DQ50">
        <v>16.897099999999998</v>
      </c>
      <c r="DR50">
        <v>1500.1</v>
      </c>
      <c r="DS50">
        <v>0.97301199999999999</v>
      </c>
      <c r="DT50">
        <v>2.6988499999999999E-2</v>
      </c>
      <c r="DU50">
        <v>0</v>
      </c>
      <c r="DV50">
        <v>2.2625000000000002</v>
      </c>
      <c r="DW50">
        <v>0</v>
      </c>
      <c r="DX50">
        <v>16707.2</v>
      </c>
      <c r="DY50">
        <v>13304.5</v>
      </c>
      <c r="DZ50">
        <v>37.936999999999998</v>
      </c>
      <c r="EA50">
        <v>39.936999999999998</v>
      </c>
      <c r="EB50">
        <v>38.436999999999998</v>
      </c>
      <c r="EC50">
        <v>39.125</v>
      </c>
      <c r="ED50">
        <v>38</v>
      </c>
      <c r="EE50">
        <v>1459.62</v>
      </c>
      <c r="EF50">
        <v>40.49</v>
      </c>
      <c r="EG50">
        <v>0</v>
      </c>
      <c r="EH50">
        <v>1769.599999904633</v>
      </c>
      <c r="EI50">
        <v>0</v>
      </c>
      <c r="EJ50">
        <v>2.3887076923076922</v>
      </c>
      <c r="EK50">
        <v>-0.29913162451759467</v>
      </c>
      <c r="EL50">
        <v>566.32820478446672</v>
      </c>
      <c r="EM50">
        <v>16681.757692307699</v>
      </c>
      <c r="EN50">
        <v>15</v>
      </c>
      <c r="EO50">
        <v>1657772150.5999999</v>
      </c>
      <c r="EP50" t="s">
        <v>1194</v>
      </c>
      <c r="EQ50">
        <v>1657772150.5999999</v>
      </c>
      <c r="ER50">
        <v>1657696036.5999999</v>
      </c>
      <c r="ES50">
        <v>29</v>
      </c>
      <c r="ET50">
        <v>8.0000000000000002E-3</v>
      </c>
      <c r="EU50">
        <v>3.0000000000000001E-3</v>
      </c>
      <c r="EV50">
        <v>8.3089999999999993</v>
      </c>
      <c r="EW50">
        <v>1.349</v>
      </c>
      <c r="EX50">
        <v>200</v>
      </c>
      <c r="EY50">
        <v>19</v>
      </c>
      <c r="EZ50">
        <v>0.21</v>
      </c>
      <c r="FA50">
        <v>0.02</v>
      </c>
      <c r="FB50">
        <v>-7.493825750000001</v>
      </c>
      <c r="FC50">
        <v>-5.3167542213872571E-2</v>
      </c>
      <c r="FD50">
        <v>1.974523168862552E-2</v>
      </c>
      <c r="FE50">
        <v>1</v>
      </c>
      <c r="FF50">
        <v>3.51614425</v>
      </c>
      <c r="FG50">
        <v>-0.36516439024390862</v>
      </c>
      <c r="FH50">
        <v>3.872671751436596E-2</v>
      </c>
      <c r="FI50">
        <v>1</v>
      </c>
      <c r="FJ50">
        <v>2</v>
      </c>
      <c r="FK50">
        <v>2</v>
      </c>
      <c r="FL50" t="s">
        <v>382</v>
      </c>
      <c r="FM50">
        <v>3.1788799999999999</v>
      </c>
      <c r="FN50">
        <v>2.7691499999999998</v>
      </c>
      <c r="FO50">
        <v>5.3045099999999998E-2</v>
      </c>
      <c r="FP50">
        <v>5.7401899999999999E-2</v>
      </c>
      <c r="FQ50">
        <v>0.109581</v>
      </c>
      <c r="FR50">
        <v>0.103584</v>
      </c>
      <c r="FS50">
        <v>29881.3</v>
      </c>
      <c r="FT50">
        <v>23400</v>
      </c>
      <c r="FU50">
        <v>29619.9</v>
      </c>
      <c r="FV50">
        <v>24272.5</v>
      </c>
      <c r="FW50">
        <v>34114.199999999997</v>
      </c>
      <c r="FX50">
        <v>31770.799999999999</v>
      </c>
      <c r="FY50">
        <v>42121.4</v>
      </c>
      <c r="FZ50">
        <v>39605</v>
      </c>
      <c r="GA50">
        <v>2.1829200000000002</v>
      </c>
      <c r="GB50">
        <v>1.9018999999999999</v>
      </c>
      <c r="GC50">
        <v>0.114478</v>
      </c>
      <c r="GD50">
        <v>0</v>
      </c>
      <c r="GE50">
        <v>24.371200000000002</v>
      </c>
      <c r="GF50">
        <v>999.9</v>
      </c>
      <c r="GG50">
        <v>53.6</v>
      </c>
      <c r="GH50">
        <v>31.1</v>
      </c>
      <c r="GI50">
        <v>24.025099999999998</v>
      </c>
      <c r="GJ50">
        <v>34.170099999999998</v>
      </c>
      <c r="GK50">
        <v>39.022399999999998</v>
      </c>
      <c r="GL50">
        <v>1</v>
      </c>
      <c r="GM50">
        <v>-5.2850599999999998E-2</v>
      </c>
      <c r="GN50">
        <v>8.4125800000000001E-2</v>
      </c>
      <c r="GO50">
        <v>20.267399999999999</v>
      </c>
      <c r="GP50">
        <v>5.22403</v>
      </c>
      <c r="GQ50">
        <v>11.908099999999999</v>
      </c>
      <c r="GR50">
        <v>4.9640000000000004</v>
      </c>
      <c r="GS50">
        <v>3.2913299999999999</v>
      </c>
      <c r="GT50">
        <v>9999</v>
      </c>
      <c r="GU50">
        <v>9999</v>
      </c>
      <c r="GV50">
        <v>9999</v>
      </c>
      <c r="GW50">
        <v>999.9</v>
      </c>
      <c r="GX50">
        <v>1.8768499999999999</v>
      </c>
      <c r="GY50">
        <v>1.8751500000000001</v>
      </c>
      <c r="GZ50">
        <v>1.87378</v>
      </c>
      <c r="HA50">
        <v>1.8730199999999999</v>
      </c>
      <c r="HB50">
        <v>1.8745400000000001</v>
      </c>
      <c r="HC50">
        <v>1.86951</v>
      </c>
      <c r="HD50">
        <v>1.87365</v>
      </c>
      <c r="HE50">
        <v>1.8788</v>
      </c>
      <c r="HF50">
        <v>0</v>
      </c>
      <c r="HG50">
        <v>0</v>
      </c>
      <c r="HH50">
        <v>0</v>
      </c>
      <c r="HI50">
        <v>0</v>
      </c>
      <c r="HJ50" t="s">
        <v>371</v>
      </c>
      <c r="HK50" t="s">
        <v>372</v>
      </c>
      <c r="HL50" t="s">
        <v>373</v>
      </c>
      <c r="HM50" t="s">
        <v>780</v>
      </c>
      <c r="HN50" t="s">
        <v>780</v>
      </c>
      <c r="HO50" t="s">
        <v>373</v>
      </c>
      <c r="HP50">
        <v>0</v>
      </c>
      <c r="HQ50">
        <v>100</v>
      </c>
      <c r="HR50">
        <v>100</v>
      </c>
      <c r="HS50">
        <v>8.3089999999999993</v>
      </c>
      <c r="HT50">
        <v>1.7868999999999999</v>
      </c>
      <c r="HU50">
        <v>6.5328897642693819</v>
      </c>
      <c r="HV50">
        <v>1.0206238100444329E-2</v>
      </c>
      <c r="HW50">
        <v>-5.3534552000986537E-6</v>
      </c>
      <c r="HX50">
        <v>1.2259479288304689E-9</v>
      </c>
      <c r="HY50">
        <v>0.68597615408841806</v>
      </c>
      <c r="HZ50">
        <v>6.7986658236529288E-2</v>
      </c>
      <c r="IA50">
        <v>-1.48167319548361E-3</v>
      </c>
      <c r="IB50">
        <v>3.6941082955141072E-5</v>
      </c>
      <c r="IC50">
        <v>-1</v>
      </c>
      <c r="ID50">
        <v>1969</v>
      </c>
      <c r="IE50">
        <v>0</v>
      </c>
      <c r="IF50">
        <v>20</v>
      </c>
      <c r="IG50">
        <v>1.3</v>
      </c>
      <c r="IH50">
        <v>1268.2</v>
      </c>
      <c r="II50">
        <v>0.59448199999999995</v>
      </c>
      <c r="IJ50">
        <v>2.4352999999999998</v>
      </c>
      <c r="IK50">
        <v>1.42578</v>
      </c>
      <c r="IL50">
        <v>2.2790499999999998</v>
      </c>
      <c r="IM50">
        <v>1.5478499999999999</v>
      </c>
      <c r="IN50">
        <v>2.3962400000000001</v>
      </c>
      <c r="IO50">
        <v>33.805700000000002</v>
      </c>
      <c r="IP50">
        <v>14.876300000000001</v>
      </c>
      <c r="IQ50">
        <v>18</v>
      </c>
      <c r="IR50">
        <v>630.17100000000005</v>
      </c>
      <c r="IS50">
        <v>433.69799999999998</v>
      </c>
      <c r="IT50">
        <v>25.000399999999999</v>
      </c>
      <c r="IU50">
        <v>26.568300000000001</v>
      </c>
      <c r="IV50">
        <v>30.000599999999999</v>
      </c>
      <c r="IW50">
        <v>26.355399999999999</v>
      </c>
      <c r="IX50">
        <v>26.285299999999999</v>
      </c>
      <c r="IY50">
        <v>11.924300000000001</v>
      </c>
      <c r="IZ50">
        <v>22.339099999999998</v>
      </c>
      <c r="JA50">
        <v>63.2256</v>
      </c>
      <c r="JB50">
        <v>25</v>
      </c>
      <c r="JC50">
        <v>200</v>
      </c>
      <c r="JD50">
        <v>19.193300000000001</v>
      </c>
      <c r="JE50">
        <v>98.24</v>
      </c>
      <c r="JF50">
        <v>100.759</v>
      </c>
    </row>
    <row r="51" spans="1:266" x14ac:dyDescent="0.2">
      <c r="A51">
        <v>35</v>
      </c>
      <c r="B51">
        <v>1657772226.5999999</v>
      </c>
      <c r="C51">
        <v>5715.5999999046326</v>
      </c>
      <c r="D51" t="s">
        <v>1195</v>
      </c>
      <c r="E51" t="s">
        <v>1196</v>
      </c>
      <c r="F51" t="s">
        <v>366</v>
      </c>
      <c r="H51" t="s">
        <v>449</v>
      </c>
      <c r="I51" t="s">
        <v>395</v>
      </c>
      <c r="J51" t="s">
        <v>1187</v>
      </c>
      <c r="K51">
        <v>1657772226.5999999</v>
      </c>
      <c r="L51">
        <f t="shared" si="0"/>
        <v>3.4387611458466063E-3</v>
      </c>
      <c r="M51">
        <f t="shared" si="1"/>
        <v>3.4387611458466063</v>
      </c>
      <c r="N51">
        <f t="shared" si="2"/>
        <v>2.0749100198115338</v>
      </c>
      <c r="O51">
        <f t="shared" si="3"/>
        <v>97.598100000000002</v>
      </c>
      <c r="P51">
        <f t="shared" si="4"/>
        <v>83.271642066304977</v>
      </c>
      <c r="Q51">
        <f t="shared" si="5"/>
        <v>8.4366594377840833</v>
      </c>
      <c r="R51">
        <f t="shared" si="6"/>
        <v>9.8881433227792197</v>
      </c>
      <c r="S51">
        <f t="shared" si="7"/>
        <v>0.28307635640131379</v>
      </c>
      <c r="T51">
        <f t="shared" si="8"/>
        <v>2.1490889477866384</v>
      </c>
      <c r="U51">
        <f t="shared" si="9"/>
        <v>0.26387357647882126</v>
      </c>
      <c r="V51">
        <f t="shared" si="10"/>
        <v>0.16653760138006612</v>
      </c>
      <c r="W51">
        <f t="shared" si="11"/>
        <v>241.71404699999999</v>
      </c>
      <c r="X51">
        <f t="shared" si="12"/>
        <v>27.085608761814616</v>
      </c>
      <c r="Y51">
        <f t="shared" si="13"/>
        <v>27.085608761814616</v>
      </c>
      <c r="Z51">
        <f t="shared" si="14"/>
        <v>3.5971953013715754</v>
      </c>
      <c r="AA51">
        <f t="shared" si="15"/>
        <v>67.100679540750335</v>
      </c>
      <c r="AB51">
        <f t="shared" si="16"/>
        <v>2.3154004373767001</v>
      </c>
      <c r="AC51">
        <f t="shared" si="17"/>
        <v>3.4506363470887869</v>
      </c>
      <c r="AD51">
        <f t="shared" si="18"/>
        <v>1.2817948639948753</v>
      </c>
      <c r="AE51">
        <f t="shared" si="19"/>
        <v>-151.64936653183534</v>
      </c>
      <c r="AF51">
        <f t="shared" si="20"/>
        <v>-81.892052952542969</v>
      </c>
      <c r="AG51">
        <f t="shared" si="21"/>
        <v>-8.2016154498316123</v>
      </c>
      <c r="AH51">
        <f t="shared" si="22"/>
        <v>-2.8987934209936839E-2</v>
      </c>
      <c r="AI51">
        <v>0</v>
      </c>
      <c r="AJ51">
        <v>0</v>
      </c>
      <c r="AK51">
        <f t="shared" si="23"/>
        <v>1</v>
      </c>
      <c r="AL51">
        <f t="shared" si="24"/>
        <v>0</v>
      </c>
      <c r="AM51">
        <f t="shared" si="25"/>
        <v>31793.998542053374</v>
      </c>
      <c r="AN51" t="s">
        <v>367</v>
      </c>
      <c r="AO51" t="s">
        <v>367</v>
      </c>
      <c r="AP51">
        <v>0</v>
      </c>
      <c r="AQ51">
        <v>0</v>
      </c>
      <c r="AR51" t="e">
        <f t="shared" si="26"/>
        <v>#DIV/0!</v>
      </c>
      <c r="AS51">
        <v>0</v>
      </c>
      <c r="AT51" t="s">
        <v>367</v>
      </c>
      <c r="AU51" t="s">
        <v>367</v>
      </c>
      <c r="AV51">
        <v>0</v>
      </c>
      <c r="AW51">
        <v>0</v>
      </c>
      <c r="AX51" t="e">
        <f t="shared" si="27"/>
        <v>#DIV/0!</v>
      </c>
      <c r="AY51">
        <v>0.5</v>
      </c>
      <c r="AZ51">
        <f t="shared" si="28"/>
        <v>1261.0551</v>
      </c>
      <c r="BA51">
        <f t="shared" si="29"/>
        <v>2.0749100198115338</v>
      </c>
      <c r="BB51" t="e">
        <f t="shared" si="30"/>
        <v>#DIV/0!</v>
      </c>
      <c r="BC51">
        <f t="shared" si="31"/>
        <v>1.6453761773070293E-3</v>
      </c>
      <c r="BD51" t="e">
        <f t="shared" si="32"/>
        <v>#DIV/0!</v>
      </c>
      <c r="BE51" t="e">
        <f t="shared" si="33"/>
        <v>#DIV/0!</v>
      </c>
      <c r="BF51" t="s">
        <v>367</v>
      </c>
      <c r="BG51">
        <v>0</v>
      </c>
      <c r="BH51" t="e">
        <f t="shared" si="34"/>
        <v>#DIV/0!</v>
      </c>
      <c r="BI51" t="e">
        <f t="shared" si="35"/>
        <v>#DIV/0!</v>
      </c>
      <c r="BJ51" t="e">
        <f t="shared" si="36"/>
        <v>#DIV/0!</v>
      </c>
      <c r="BK51" t="e">
        <f t="shared" si="37"/>
        <v>#DIV/0!</v>
      </c>
      <c r="BL51" t="e">
        <f t="shared" si="38"/>
        <v>#DIV/0!</v>
      </c>
      <c r="BM51" t="e">
        <f t="shared" si="39"/>
        <v>#DIV/0!</v>
      </c>
      <c r="BN51" t="e">
        <f t="shared" si="40"/>
        <v>#DIV/0!</v>
      </c>
      <c r="BO51" t="e">
        <f t="shared" si="41"/>
        <v>#DIV/0!</v>
      </c>
      <c r="BP51">
        <v>14</v>
      </c>
      <c r="BQ51">
        <v>300</v>
      </c>
      <c r="BR51">
        <v>300</v>
      </c>
      <c r="BS51">
        <v>300</v>
      </c>
      <c r="BT51">
        <v>10454.299999999999</v>
      </c>
      <c r="BU51">
        <v>902.71</v>
      </c>
      <c r="BV51">
        <v>-7.3724300000000001E-3</v>
      </c>
      <c r="BW51">
        <v>-3.13</v>
      </c>
      <c r="BX51" t="s">
        <v>367</v>
      </c>
      <c r="BY51" t="s">
        <v>367</v>
      </c>
      <c r="BZ51" t="s">
        <v>367</v>
      </c>
      <c r="CA51" t="s">
        <v>367</v>
      </c>
      <c r="CB51" t="s">
        <v>367</v>
      </c>
      <c r="CC51" t="s">
        <v>367</v>
      </c>
      <c r="CD51" t="s">
        <v>367</v>
      </c>
      <c r="CE51" t="s">
        <v>367</v>
      </c>
      <c r="CF51" t="s">
        <v>367</v>
      </c>
      <c r="CG51" t="s">
        <v>367</v>
      </c>
      <c r="CH51">
        <f t="shared" si="42"/>
        <v>1499.81</v>
      </c>
      <c r="CI51">
        <f t="shared" si="43"/>
        <v>1261.0551</v>
      </c>
      <c r="CJ51">
        <f t="shared" si="44"/>
        <v>0.84080990258766108</v>
      </c>
      <c r="CK51">
        <f t="shared" si="45"/>
        <v>0.16116311199418593</v>
      </c>
      <c r="CL51">
        <v>6</v>
      </c>
      <c r="CM51">
        <v>0.5</v>
      </c>
      <c r="CN51" t="s">
        <v>368</v>
      </c>
      <c r="CO51">
        <v>2</v>
      </c>
      <c r="CP51">
        <v>1657772226.5999999</v>
      </c>
      <c r="CQ51">
        <v>97.598100000000002</v>
      </c>
      <c r="CR51">
        <v>100.008</v>
      </c>
      <c r="CS51">
        <v>22.8535</v>
      </c>
      <c r="CT51">
        <v>19.494199999999999</v>
      </c>
      <c r="CU51">
        <v>90.109099999999998</v>
      </c>
      <c r="CV51">
        <v>21.048400000000001</v>
      </c>
      <c r="CW51">
        <v>600.15599999999995</v>
      </c>
      <c r="CX51">
        <v>101.215</v>
      </c>
      <c r="CY51">
        <v>9.9916199999999997E-2</v>
      </c>
      <c r="CZ51">
        <v>26.378799999999998</v>
      </c>
      <c r="DA51">
        <v>26.354399999999998</v>
      </c>
      <c r="DB51">
        <v>999.9</v>
      </c>
      <c r="DC51">
        <v>0</v>
      </c>
      <c r="DD51">
        <v>0</v>
      </c>
      <c r="DE51">
        <v>6002.5</v>
      </c>
      <c r="DF51">
        <v>0</v>
      </c>
      <c r="DG51">
        <v>1633.9</v>
      </c>
      <c r="DH51">
        <v>-2.4807899999999998</v>
      </c>
      <c r="DI51">
        <v>99.807900000000004</v>
      </c>
      <c r="DJ51">
        <v>101.996</v>
      </c>
      <c r="DK51">
        <v>3.3592499999999998</v>
      </c>
      <c r="DL51">
        <v>100.008</v>
      </c>
      <c r="DM51">
        <v>19.494199999999999</v>
      </c>
      <c r="DN51">
        <v>2.31311</v>
      </c>
      <c r="DO51">
        <v>1.9731099999999999</v>
      </c>
      <c r="DP51">
        <v>19.768000000000001</v>
      </c>
      <c r="DQ51">
        <v>17.2302</v>
      </c>
      <c r="DR51">
        <v>1499.81</v>
      </c>
      <c r="DS51">
        <v>0.973001</v>
      </c>
      <c r="DT51">
        <v>2.6998600000000001E-2</v>
      </c>
      <c r="DU51">
        <v>0</v>
      </c>
      <c r="DV51">
        <v>2.8336000000000001</v>
      </c>
      <c r="DW51">
        <v>0</v>
      </c>
      <c r="DX51">
        <v>16748.8</v>
      </c>
      <c r="DY51">
        <v>13301.9</v>
      </c>
      <c r="DZ51">
        <v>36.625</v>
      </c>
      <c r="EA51">
        <v>38.311999999999998</v>
      </c>
      <c r="EB51">
        <v>37.125</v>
      </c>
      <c r="EC51">
        <v>37.311999999999998</v>
      </c>
      <c r="ED51">
        <v>36.686999999999998</v>
      </c>
      <c r="EE51">
        <v>1459.32</v>
      </c>
      <c r="EF51">
        <v>40.49</v>
      </c>
      <c r="EG51">
        <v>0</v>
      </c>
      <c r="EH51">
        <v>1865.599999904633</v>
      </c>
      <c r="EI51">
        <v>0</v>
      </c>
      <c r="EJ51">
        <v>2.3609730769230768</v>
      </c>
      <c r="EK51">
        <v>8.4478593091452062E-3</v>
      </c>
      <c r="EL51">
        <v>-221.14188021430081</v>
      </c>
      <c r="EM51">
        <v>16781.707692307689</v>
      </c>
      <c r="EN51">
        <v>15</v>
      </c>
      <c r="EO51">
        <v>1657772245.5999999</v>
      </c>
      <c r="EP51" t="s">
        <v>1197</v>
      </c>
      <c r="EQ51">
        <v>1657772245.5999999</v>
      </c>
      <c r="ER51">
        <v>1657696036.5999999</v>
      </c>
      <c r="ES51">
        <v>30</v>
      </c>
      <c r="ET51">
        <v>4.9000000000000002E-2</v>
      </c>
      <c r="EU51">
        <v>3.0000000000000001E-3</v>
      </c>
      <c r="EV51">
        <v>7.4889999999999999</v>
      </c>
      <c r="EW51">
        <v>1.349</v>
      </c>
      <c r="EX51">
        <v>100</v>
      </c>
      <c r="EY51">
        <v>19</v>
      </c>
      <c r="EZ51">
        <v>0.28000000000000003</v>
      </c>
      <c r="FA51">
        <v>0.02</v>
      </c>
      <c r="FB51">
        <v>-2.4792014999999998</v>
      </c>
      <c r="FC51">
        <v>4.3970656660420562E-2</v>
      </c>
      <c r="FD51">
        <v>2.4742012200910449E-2</v>
      </c>
      <c r="FE51">
        <v>1</v>
      </c>
      <c r="FF51">
        <v>3.3343159999999998</v>
      </c>
      <c r="FG51">
        <v>0.12826581613507659</v>
      </c>
      <c r="FH51">
        <v>1.300838168259221E-2</v>
      </c>
      <c r="FI51">
        <v>1</v>
      </c>
      <c r="FJ51">
        <v>2</v>
      </c>
      <c r="FK51">
        <v>2</v>
      </c>
      <c r="FL51" t="s">
        <v>382</v>
      </c>
      <c r="FM51">
        <v>3.1785899999999998</v>
      </c>
      <c r="FN51">
        <v>2.7691499999999998</v>
      </c>
      <c r="FO51">
        <v>2.6931099999999999E-2</v>
      </c>
      <c r="FP51">
        <v>2.9983599999999999E-2</v>
      </c>
      <c r="FQ51">
        <v>0.110779</v>
      </c>
      <c r="FR51">
        <v>0.105092</v>
      </c>
      <c r="FS51">
        <v>30697.7</v>
      </c>
      <c r="FT51">
        <v>24074.799999999999</v>
      </c>
      <c r="FU51">
        <v>29613.3</v>
      </c>
      <c r="FV51">
        <v>24267.1</v>
      </c>
      <c r="FW51">
        <v>34057.800000000003</v>
      </c>
      <c r="FX51">
        <v>31708.799999999999</v>
      </c>
      <c r="FY51">
        <v>42110.6</v>
      </c>
      <c r="FZ51">
        <v>39596.300000000003</v>
      </c>
      <c r="GA51">
        <v>2.18127</v>
      </c>
      <c r="GB51">
        <v>1.9008</v>
      </c>
      <c r="GC51">
        <v>0.12019299999999999</v>
      </c>
      <c r="GD51">
        <v>0</v>
      </c>
      <c r="GE51">
        <v>24.383500000000002</v>
      </c>
      <c r="GF51">
        <v>999.9</v>
      </c>
      <c r="GG51">
        <v>53.1</v>
      </c>
      <c r="GH51">
        <v>31.2</v>
      </c>
      <c r="GI51">
        <v>23.939900000000002</v>
      </c>
      <c r="GJ51">
        <v>34.020099999999999</v>
      </c>
      <c r="GK51">
        <v>39.467100000000002</v>
      </c>
      <c r="GL51">
        <v>1</v>
      </c>
      <c r="GM51">
        <v>-4.0477600000000002E-2</v>
      </c>
      <c r="GN51">
        <v>0.120395</v>
      </c>
      <c r="GO51">
        <v>20.268000000000001</v>
      </c>
      <c r="GP51">
        <v>5.2234299999999996</v>
      </c>
      <c r="GQ51">
        <v>11.908099999999999</v>
      </c>
      <c r="GR51">
        <v>4.9641999999999999</v>
      </c>
      <c r="GS51">
        <v>3.2919999999999998</v>
      </c>
      <c r="GT51">
        <v>9999</v>
      </c>
      <c r="GU51">
        <v>9999</v>
      </c>
      <c r="GV51">
        <v>9999</v>
      </c>
      <c r="GW51">
        <v>999.9</v>
      </c>
      <c r="GX51">
        <v>1.87683</v>
      </c>
      <c r="GY51">
        <v>1.8751500000000001</v>
      </c>
      <c r="GZ51">
        <v>1.87378</v>
      </c>
      <c r="HA51">
        <v>1.8730199999999999</v>
      </c>
      <c r="HB51">
        <v>1.87453</v>
      </c>
      <c r="HC51">
        <v>1.8694900000000001</v>
      </c>
      <c r="HD51">
        <v>1.87365</v>
      </c>
      <c r="HE51">
        <v>1.8788</v>
      </c>
      <c r="HF51">
        <v>0</v>
      </c>
      <c r="HG51">
        <v>0</v>
      </c>
      <c r="HH51">
        <v>0</v>
      </c>
      <c r="HI51">
        <v>0</v>
      </c>
      <c r="HJ51" t="s">
        <v>371</v>
      </c>
      <c r="HK51" t="s">
        <v>372</v>
      </c>
      <c r="HL51" t="s">
        <v>373</v>
      </c>
      <c r="HM51" t="s">
        <v>780</v>
      </c>
      <c r="HN51" t="s">
        <v>780</v>
      </c>
      <c r="HO51" t="s">
        <v>373</v>
      </c>
      <c r="HP51">
        <v>0</v>
      </c>
      <c r="HQ51">
        <v>100</v>
      </c>
      <c r="HR51">
        <v>100</v>
      </c>
      <c r="HS51">
        <v>7.4889999999999999</v>
      </c>
      <c r="HT51">
        <v>1.8050999999999999</v>
      </c>
      <c r="HU51">
        <v>6.5407928266885609</v>
      </c>
      <c r="HV51">
        <v>1.0206238100444329E-2</v>
      </c>
      <c r="HW51">
        <v>-5.3534552000986537E-6</v>
      </c>
      <c r="HX51">
        <v>1.2259479288304689E-9</v>
      </c>
      <c r="HY51">
        <v>0.68597615408841806</v>
      </c>
      <c r="HZ51">
        <v>6.7986658236529288E-2</v>
      </c>
      <c r="IA51">
        <v>-1.48167319548361E-3</v>
      </c>
      <c r="IB51">
        <v>3.6941082955141072E-5</v>
      </c>
      <c r="IC51">
        <v>-1</v>
      </c>
      <c r="ID51">
        <v>1969</v>
      </c>
      <c r="IE51">
        <v>0</v>
      </c>
      <c r="IF51">
        <v>20</v>
      </c>
      <c r="IG51">
        <v>1.3</v>
      </c>
      <c r="IH51">
        <v>1269.8</v>
      </c>
      <c r="II51">
        <v>0.36132799999999998</v>
      </c>
      <c r="IJ51">
        <v>2.47681</v>
      </c>
      <c r="IK51">
        <v>1.42578</v>
      </c>
      <c r="IL51">
        <v>2.2790499999999998</v>
      </c>
      <c r="IM51">
        <v>1.5478499999999999</v>
      </c>
      <c r="IN51">
        <v>2.3645</v>
      </c>
      <c r="IO51">
        <v>33.738100000000003</v>
      </c>
      <c r="IP51">
        <v>14.8588</v>
      </c>
      <c r="IQ51">
        <v>18</v>
      </c>
      <c r="IR51">
        <v>630.65</v>
      </c>
      <c r="IS51">
        <v>434.26100000000002</v>
      </c>
      <c r="IT51">
        <v>25.000299999999999</v>
      </c>
      <c r="IU51">
        <v>26.717400000000001</v>
      </c>
      <c r="IV51">
        <v>30.000699999999998</v>
      </c>
      <c r="IW51">
        <v>26.511700000000001</v>
      </c>
      <c r="IX51">
        <v>26.4407</v>
      </c>
      <c r="IY51">
        <v>7.2510500000000002</v>
      </c>
      <c r="IZ51">
        <v>20.091799999999999</v>
      </c>
      <c r="JA51">
        <v>63.511699999999998</v>
      </c>
      <c r="JB51">
        <v>25</v>
      </c>
      <c r="JC51">
        <v>100</v>
      </c>
      <c r="JD51">
        <v>19.470600000000001</v>
      </c>
      <c r="JE51">
        <v>98.216099999999997</v>
      </c>
      <c r="JF51">
        <v>100.73699999999999</v>
      </c>
    </row>
    <row r="52" spans="1:266" x14ac:dyDescent="0.2">
      <c r="A52">
        <v>36</v>
      </c>
      <c r="B52">
        <v>1657772322</v>
      </c>
      <c r="C52">
        <v>5811</v>
      </c>
      <c r="D52" t="s">
        <v>1198</v>
      </c>
      <c r="E52" t="s">
        <v>1199</v>
      </c>
      <c r="F52" t="s">
        <v>366</v>
      </c>
      <c r="H52" t="s">
        <v>449</v>
      </c>
      <c r="I52" t="s">
        <v>395</v>
      </c>
      <c r="J52" t="s">
        <v>1187</v>
      </c>
      <c r="K52">
        <v>1657772322</v>
      </c>
      <c r="L52">
        <f t="shared" si="0"/>
        <v>3.5836387347118566E-3</v>
      </c>
      <c r="M52">
        <f t="shared" si="1"/>
        <v>3.5836387347118563</v>
      </c>
      <c r="N52">
        <f t="shared" si="2"/>
        <v>-0.5345808526204322</v>
      </c>
      <c r="O52">
        <f t="shared" si="3"/>
        <v>50.296500000000002</v>
      </c>
      <c r="P52">
        <f t="shared" si="4"/>
        <v>52.357314649160507</v>
      </c>
      <c r="Q52">
        <f t="shared" si="5"/>
        <v>5.304953594186852</v>
      </c>
      <c r="R52">
        <f t="shared" si="6"/>
        <v>5.0961475056149999</v>
      </c>
      <c r="S52">
        <f t="shared" si="7"/>
        <v>0.28965900011266982</v>
      </c>
      <c r="T52">
        <f t="shared" si="8"/>
        <v>2.1425660137294571</v>
      </c>
      <c r="U52">
        <f t="shared" si="9"/>
        <v>0.26953014497819844</v>
      </c>
      <c r="V52">
        <f t="shared" si="10"/>
        <v>0.17014813027553935</v>
      </c>
      <c r="W52">
        <f t="shared" si="11"/>
        <v>241.70345399999997</v>
      </c>
      <c r="X52">
        <f t="shared" si="12"/>
        <v>27.312436904073184</v>
      </c>
      <c r="Y52">
        <f t="shared" si="13"/>
        <v>27.312436904073184</v>
      </c>
      <c r="Z52">
        <f t="shared" si="14"/>
        <v>3.6453663669955274</v>
      </c>
      <c r="AA52">
        <f t="shared" si="15"/>
        <v>66.663942756705708</v>
      </c>
      <c r="AB52">
        <f t="shared" si="16"/>
        <v>2.3379772916169999</v>
      </c>
      <c r="AC52">
        <f t="shared" si="17"/>
        <v>3.5071092331721161</v>
      </c>
      <c r="AD52">
        <f t="shared" si="18"/>
        <v>1.3073890753785276</v>
      </c>
      <c r="AE52">
        <f t="shared" si="19"/>
        <v>-158.03846820079286</v>
      </c>
      <c r="AF52">
        <f t="shared" si="20"/>
        <v>-76.032957251354773</v>
      </c>
      <c r="AG52">
        <f t="shared" si="21"/>
        <v>-7.6572127956388298</v>
      </c>
      <c r="AH52">
        <f t="shared" si="22"/>
        <v>-2.5184247786498304E-2</v>
      </c>
      <c r="AI52">
        <v>0</v>
      </c>
      <c r="AJ52">
        <v>0</v>
      </c>
      <c r="AK52">
        <f t="shared" si="23"/>
        <v>1</v>
      </c>
      <c r="AL52">
        <f t="shared" si="24"/>
        <v>0</v>
      </c>
      <c r="AM52">
        <f t="shared" si="25"/>
        <v>31596.607170492814</v>
      </c>
      <c r="AN52" t="s">
        <v>367</v>
      </c>
      <c r="AO52" t="s">
        <v>367</v>
      </c>
      <c r="AP52">
        <v>0</v>
      </c>
      <c r="AQ52">
        <v>0</v>
      </c>
      <c r="AR52" t="e">
        <f t="shared" si="26"/>
        <v>#DIV/0!</v>
      </c>
      <c r="AS52">
        <v>0</v>
      </c>
      <c r="AT52" t="s">
        <v>367</v>
      </c>
      <c r="AU52" t="s">
        <v>367</v>
      </c>
      <c r="AV52">
        <v>0</v>
      </c>
      <c r="AW52">
        <v>0</v>
      </c>
      <c r="AX52" t="e">
        <f t="shared" si="27"/>
        <v>#DIV/0!</v>
      </c>
      <c r="AY52">
        <v>0.5</v>
      </c>
      <c r="AZ52">
        <f t="shared" si="28"/>
        <v>1260.9965999999999</v>
      </c>
      <c r="BA52">
        <f t="shared" si="29"/>
        <v>-0.5345808526204322</v>
      </c>
      <c r="BB52" t="e">
        <f t="shared" si="30"/>
        <v>#DIV/0!</v>
      </c>
      <c r="BC52">
        <f t="shared" si="31"/>
        <v>-4.2393520539264914E-4</v>
      </c>
      <c r="BD52" t="e">
        <f t="shared" si="32"/>
        <v>#DIV/0!</v>
      </c>
      <c r="BE52" t="e">
        <f t="shared" si="33"/>
        <v>#DIV/0!</v>
      </c>
      <c r="BF52" t="s">
        <v>367</v>
      </c>
      <c r="BG52">
        <v>0</v>
      </c>
      <c r="BH52" t="e">
        <f t="shared" si="34"/>
        <v>#DIV/0!</v>
      </c>
      <c r="BI52" t="e">
        <f t="shared" si="35"/>
        <v>#DIV/0!</v>
      </c>
      <c r="BJ52" t="e">
        <f t="shared" si="36"/>
        <v>#DIV/0!</v>
      </c>
      <c r="BK52" t="e">
        <f t="shared" si="37"/>
        <v>#DIV/0!</v>
      </c>
      <c r="BL52" t="e">
        <f t="shared" si="38"/>
        <v>#DIV/0!</v>
      </c>
      <c r="BM52" t="e">
        <f t="shared" si="39"/>
        <v>#DIV/0!</v>
      </c>
      <c r="BN52" t="e">
        <f t="shared" si="40"/>
        <v>#DIV/0!</v>
      </c>
      <c r="BO52" t="e">
        <f t="shared" si="41"/>
        <v>#DIV/0!</v>
      </c>
      <c r="BP52">
        <v>14</v>
      </c>
      <c r="BQ52">
        <v>300</v>
      </c>
      <c r="BR52">
        <v>300</v>
      </c>
      <c r="BS52">
        <v>300</v>
      </c>
      <c r="BT52">
        <v>10454.299999999999</v>
      </c>
      <c r="BU52">
        <v>902.71</v>
      </c>
      <c r="BV52">
        <v>-7.3724300000000001E-3</v>
      </c>
      <c r="BW52">
        <v>-3.13</v>
      </c>
      <c r="BX52" t="s">
        <v>367</v>
      </c>
      <c r="BY52" t="s">
        <v>367</v>
      </c>
      <c r="BZ52" t="s">
        <v>367</v>
      </c>
      <c r="CA52" t="s">
        <v>367</v>
      </c>
      <c r="CB52" t="s">
        <v>367</v>
      </c>
      <c r="CC52" t="s">
        <v>367</v>
      </c>
      <c r="CD52" t="s">
        <v>367</v>
      </c>
      <c r="CE52" t="s">
        <v>367</v>
      </c>
      <c r="CF52" t="s">
        <v>367</v>
      </c>
      <c r="CG52" t="s">
        <v>367</v>
      </c>
      <c r="CH52">
        <f t="shared" si="42"/>
        <v>1499.74</v>
      </c>
      <c r="CI52">
        <f t="shared" si="43"/>
        <v>1260.9965999999999</v>
      </c>
      <c r="CJ52">
        <f t="shared" si="44"/>
        <v>0.8408101404243401</v>
      </c>
      <c r="CK52">
        <f t="shared" si="45"/>
        <v>0.1611635710189766</v>
      </c>
      <c r="CL52">
        <v>6</v>
      </c>
      <c r="CM52">
        <v>0.5</v>
      </c>
      <c r="CN52" t="s">
        <v>368</v>
      </c>
      <c r="CO52">
        <v>2</v>
      </c>
      <c r="CP52">
        <v>1657772322</v>
      </c>
      <c r="CQ52">
        <v>50.296500000000002</v>
      </c>
      <c r="CR52">
        <v>49.942300000000003</v>
      </c>
      <c r="CS52">
        <v>23.0747</v>
      </c>
      <c r="CT52">
        <v>19.575099999999999</v>
      </c>
      <c r="CU52">
        <v>42.910499999999999</v>
      </c>
      <c r="CV52">
        <v>21.258099999999999</v>
      </c>
      <c r="CW52">
        <v>600.23099999999999</v>
      </c>
      <c r="CX52">
        <v>101.22199999999999</v>
      </c>
      <c r="CY52">
        <v>0.10011</v>
      </c>
      <c r="CZ52">
        <v>26.654199999999999</v>
      </c>
      <c r="DA52">
        <v>26.7241</v>
      </c>
      <c r="DB52">
        <v>999.9</v>
      </c>
      <c r="DC52">
        <v>0</v>
      </c>
      <c r="DD52">
        <v>0</v>
      </c>
      <c r="DE52">
        <v>5973.12</v>
      </c>
      <c r="DF52">
        <v>0</v>
      </c>
      <c r="DG52">
        <v>1638.79</v>
      </c>
      <c r="DH52">
        <v>-1.37062E-2</v>
      </c>
      <c r="DI52">
        <v>51.107900000000001</v>
      </c>
      <c r="DJ52">
        <v>50.939500000000002</v>
      </c>
      <c r="DK52">
        <v>3.49952</v>
      </c>
      <c r="DL52">
        <v>49.942300000000003</v>
      </c>
      <c r="DM52">
        <v>19.575099999999999</v>
      </c>
      <c r="DN52">
        <v>2.3356599999999998</v>
      </c>
      <c r="DO52">
        <v>1.98143</v>
      </c>
      <c r="DP52">
        <v>19.924399999999999</v>
      </c>
      <c r="DQ52">
        <v>17.296700000000001</v>
      </c>
      <c r="DR52">
        <v>1499.74</v>
      </c>
      <c r="DS52">
        <v>0.97299599999999997</v>
      </c>
      <c r="DT52">
        <v>2.7003800000000001E-2</v>
      </c>
      <c r="DU52">
        <v>0</v>
      </c>
      <c r="DV52">
        <v>2.7387999999999999</v>
      </c>
      <c r="DW52">
        <v>0</v>
      </c>
      <c r="DX52">
        <v>16777.2</v>
      </c>
      <c r="DY52">
        <v>13301.2</v>
      </c>
      <c r="DZ52">
        <v>36.875</v>
      </c>
      <c r="EA52">
        <v>39.25</v>
      </c>
      <c r="EB52">
        <v>37.5</v>
      </c>
      <c r="EC52">
        <v>38.186999999999998</v>
      </c>
      <c r="ED52">
        <v>37.186999999999998</v>
      </c>
      <c r="EE52">
        <v>1459.24</v>
      </c>
      <c r="EF52">
        <v>40.5</v>
      </c>
      <c r="EG52">
        <v>0</v>
      </c>
      <c r="EH52">
        <v>1961</v>
      </c>
      <c r="EI52">
        <v>0</v>
      </c>
      <c r="EJ52">
        <v>2.2658800000000001</v>
      </c>
      <c r="EK52">
        <v>-3.2399999067108581E-2</v>
      </c>
      <c r="EL52">
        <v>-444.80769163514458</v>
      </c>
      <c r="EM52">
        <v>16813.504000000001</v>
      </c>
      <c r="EN52">
        <v>15</v>
      </c>
      <c r="EO52">
        <v>1657772345.5</v>
      </c>
      <c r="EP52" t="s">
        <v>1200</v>
      </c>
      <c r="EQ52">
        <v>1657772345.5</v>
      </c>
      <c r="ER52">
        <v>1657696036.5999999</v>
      </c>
      <c r="ES52">
        <v>31</v>
      </c>
      <c r="ET52">
        <v>0.37</v>
      </c>
      <c r="EU52">
        <v>3.0000000000000001E-3</v>
      </c>
      <c r="EV52">
        <v>7.3860000000000001</v>
      </c>
      <c r="EW52">
        <v>1.349</v>
      </c>
      <c r="EX52">
        <v>50</v>
      </c>
      <c r="EY52">
        <v>19</v>
      </c>
      <c r="EZ52">
        <v>0.23</v>
      </c>
      <c r="FA52">
        <v>0.02</v>
      </c>
      <c r="FB52">
        <v>-6.5227049999999995E-2</v>
      </c>
      <c r="FC52">
        <v>-8.0724236397748617E-2</v>
      </c>
      <c r="FD52">
        <v>3.1959298838765221E-2</v>
      </c>
      <c r="FE52">
        <v>1</v>
      </c>
      <c r="FF52">
        <v>3.481586249999999</v>
      </c>
      <c r="FG52">
        <v>1.7129493433380081E-2</v>
      </c>
      <c r="FH52">
        <v>3.2206992156207392E-3</v>
      </c>
      <c r="FI52">
        <v>1</v>
      </c>
      <c r="FJ52">
        <v>2</v>
      </c>
      <c r="FK52">
        <v>2</v>
      </c>
      <c r="FL52" t="s">
        <v>382</v>
      </c>
      <c r="FM52">
        <v>3.1785100000000002</v>
      </c>
      <c r="FN52">
        <v>2.76919</v>
      </c>
      <c r="FO52">
        <v>1.28962E-2</v>
      </c>
      <c r="FP52">
        <v>1.50957E-2</v>
      </c>
      <c r="FQ52">
        <v>0.11151</v>
      </c>
      <c r="FR52">
        <v>0.105353</v>
      </c>
      <c r="FS52">
        <v>31128.5</v>
      </c>
      <c r="FT52">
        <v>24434.9</v>
      </c>
      <c r="FU52">
        <v>29603</v>
      </c>
      <c r="FV52">
        <v>24258.7</v>
      </c>
      <c r="FW52">
        <v>34017</v>
      </c>
      <c r="FX52">
        <v>31688.6</v>
      </c>
      <c r="FY52">
        <v>42095.5</v>
      </c>
      <c r="FZ52">
        <v>39583.199999999997</v>
      </c>
      <c r="GA52">
        <v>2.1790500000000002</v>
      </c>
      <c r="GB52">
        <v>1.89818</v>
      </c>
      <c r="GC52">
        <v>0.119731</v>
      </c>
      <c r="GD52">
        <v>0</v>
      </c>
      <c r="GE52">
        <v>24.7621</v>
      </c>
      <c r="GF52">
        <v>999.9</v>
      </c>
      <c r="GG52">
        <v>52.9</v>
      </c>
      <c r="GH52">
        <v>31.2</v>
      </c>
      <c r="GI52">
        <v>23.846</v>
      </c>
      <c r="GJ52">
        <v>33.990099999999998</v>
      </c>
      <c r="GK52">
        <v>39.310899999999997</v>
      </c>
      <c r="GL52">
        <v>1</v>
      </c>
      <c r="GM52">
        <v>-2.16895E-2</v>
      </c>
      <c r="GN52">
        <v>0.25153900000000001</v>
      </c>
      <c r="GO52">
        <v>20.269600000000001</v>
      </c>
      <c r="GP52">
        <v>5.2279200000000001</v>
      </c>
      <c r="GQ52">
        <v>11.908099999999999</v>
      </c>
      <c r="GR52">
        <v>4.9638999999999998</v>
      </c>
      <c r="GS52">
        <v>3.2919999999999998</v>
      </c>
      <c r="GT52">
        <v>9999</v>
      </c>
      <c r="GU52">
        <v>9999</v>
      </c>
      <c r="GV52">
        <v>9999</v>
      </c>
      <c r="GW52">
        <v>999.9</v>
      </c>
      <c r="GX52">
        <v>1.87683</v>
      </c>
      <c r="GY52">
        <v>1.8751500000000001</v>
      </c>
      <c r="GZ52">
        <v>1.87378</v>
      </c>
      <c r="HA52">
        <v>1.8730100000000001</v>
      </c>
      <c r="HB52">
        <v>1.8745400000000001</v>
      </c>
      <c r="HC52">
        <v>1.86951</v>
      </c>
      <c r="HD52">
        <v>1.87365</v>
      </c>
      <c r="HE52">
        <v>1.8788</v>
      </c>
      <c r="HF52">
        <v>0</v>
      </c>
      <c r="HG52">
        <v>0</v>
      </c>
      <c r="HH52">
        <v>0</v>
      </c>
      <c r="HI52">
        <v>0</v>
      </c>
      <c r="HJ52" t="s">
        <v>371</v>
      </c>
      <c r="HK52" t="s">
        <v>372</v>
      </c>
      <c r="HL52" t="s">
        <v>373</v>
      </c>
      <c r="HM52" t="s">
        <v>780</v>
      </c>
      <c r="HN52" t="s">
        <v>780</v>
      </c>
      <c r="HO52" t="s">
        <v>373</v>
      </c>
      <c r="HP52">
        <v>0</v>
      </c>
      <c r="HQ52">
        <v>100</v>
      </c>
      <c r="HR52">
        <v>100</v>
      </c>
      <c r="HS52">
        <v>7.3860000000000001</v>
      </c>
      <c r="HT52">
        <v>1.8166</v>
      </c>
      <c r="HU52">
        <v>6.5898971720304376</v>
      </c>
      <c r="HV52">
        <v>1.0206238100444329E-2</v>
      </c>
      <c r="HW52">
        <v>-5.3534552000986537E-6</v>
      </c>
      <c r="HX52">
        <v>1.2259479288304689E-9</v>
      </c>
      <c r="HY52">
        <v>0.68597615408841806</v>
      </c>
      <c r="HZ52">
        <v>6.7986658236529288E-2</v>
      </c>
      <c r="IA52">
        <v>-1.48167319548361E-3</v>
      </c>
      <c r="IB52">
        <v>3.6941082955141072E-5</v>
      </c>
      <c r="IC52">
        <v>-1</v>
      </c>
      <c r="ID52">
        <v>1969</v>
      </c>
      <c r="IE52">
        <v>0</v>
      </c>
      <c r="IF52">
        <v>20</v>
      </c>
      <c r="IG52">
        <v>1.3</v>
      </c>
      <c r="IH52">
        <v>1271.4000000000001</v>
      </c>
      <c r="II52">
        <v>0.245361</v>
      </c>
      <c r="IJ52">
        <v>2.49268</v>
      </c>
      <c r="IK52">
        <v>1.42578</v>
      </c>
      <c r="IL52">
        <v>2.2790499999999998</v>
      </c>
      <c r="IM52">
        <v>1.5478499999999999</v>
      </c>
      <c r="IN52">
        <v>2.3913600000000002</v>
      </c>
      <c r="IO52">
        <v>33.760599999999997</v>
      </c>
      <c r="IP52">
        <v>14.8413</v>
      </c>
      <c r="IQ52">
        <v>18</v>
      </c>
      <c r="IR52">
        <v>631.21799999999996</v>
      </c>
      <c r="IS52">
        <v>434.36900000000003</v>
      </c>
      <c r="IT52">
        <v>25.001000000000001</v>
      </c>
      <c r="IU52">
        <v>26.933900000000001</v>
      </c>
      <c r="IV52">
        <v>30.001200000000001</v>
      </c>
      <c r="IW52">
        <v>26.716200000000001</v>
      </c>
      <c r="IX52">
        <v>26.651800000000001</v>
      </c>
      <c r="IY52">
        <v>4.9324500000000002</v>
      </c>
      <c r="IZ52">
        <v>20.130299999999998</v>
      </c>
      <c r="JA52">
        <v>63.175800000000002</v>
      </c>
      <c r="JB52">
        <v>25</v>
      </c>
      <c r="JC52">
        <v>50</v>
      </c>
      <c r="JD52">
        <v>19.526599999999998</v>
      </c>
      <c r="JE52">
        <v>98.181399999999996</v>
      </c>
      <c r="JF52">
        <v>100.703</v>
      </c>
    </row>
    <row r="53" spans="1:266" x14ac:dyDescent="0.2">
      <c r="A53">
        <v>37</v>
      </c>
      <c r="B53">
        <v>1657772421.5</v>
      </c>
      <c r="C53">
        <v>5910.5</v>
      </c>
      <c r="D53" t="s">
        <v>1201</v>
      </c>
      <c r="E53" t="s">
        <v>1202</v>
      </c>
      <c r="F53" t="s">
        <v>366</v>
      </c>
      <c r="H53" t="s">
        <v>449</v>
      </c>
      <c r="I53" t="s">
        <v>395</v>
      </c>
      <c r="J53" t="s">
        <v>1187</v>
      </c>
      <c r="K53">
        <v>1657772421.5</v>
      </c>
      <c r="L53">
        <f t="shared" si="0"/>
        <v>3.5654657693404363E-3</v>
      </c>
      <c r="M53">
        <f t="shared" si="1"/>
        <v>3.5654657693404364</v>
      </c>
      <c r="N53">
        <f t="shared" si="2"/>
        <v>-2.9358131778274141</v>
      </c>
      <c r="O53">
        <f t="shared" si="3"/>
        <v>6.4821299999999997</v>
      </c>
      <c r="P53">
        <f t="shared" si="4"/>
        <v>23.306859256982492</v>
      </c>
      <c r="Q53">
        <f t="shared" si="5"/>
        <v>2.3615432214743479</v>
      </c>
      <c r="R53">
        <f t="shared" si="6"/>
        <v>0.65679506592590098</v>
      </c>
      <c r="S53">
        <f t="shared" si="7"/>
        <v>0.29168298464285136</v>
      </c>
      <c r="T53">
        <f t="shared" si="8"/>
        <v>2.1576387603345948</v>
      </c>
      <c r="U53">
        <f t="shared" si="9"/>
        <v>0.27141436323858648</v>
      </c>
      <c r="V53">
        <f t="shared" si="10"/>
        <v>0.17133751890132445</v>
      </c>
      <c r="W53">
        <f t="shared" si="11"/>
        <v>241.76308499999996</v>
      </c>
      <c r="X53">
        <f t="shared" si="12"/>
        <v>27.431217030156645</v>
      </c>
      <c r="Y53">
        <f t="shared" si="13"/>
        <v>27.431217030156645</v>
      </c>
      <c r="Z53">
        <f t="shared" si="14"/>
        <v>3.6708153512146509</v>
      </c>
      <c r="AA53">
        <f t="shared" si="15"/>
        <v>67.385104769587116</v>
      </c>
      <c r="AB53">
        <f t="shared" si="16"/>
        <v>2.3795019550225702</v>
      </c>
      <c r="AC53">
        <f t="shared" si="17"/>
        <v>3.5311987169255095</v>
      </c>
      <c r="AD53">
        <f t="shared" si="18"/>
        <v>1.2913133961920806</v>
      </c>
      <c r="AE53">
        <f t="shared" si="19"/>
        <v>-157.23704042791323</v>
      </c>
      <c r="AF53">
        <f t="shared" si="20"/>
        <v>-76.856336586172347</v>
      </c>
      <c r="AG53">
        <f t="shared" si="21"/>
        <v>-7.6951021969839779</v>
      </c>
      <c r="AH53">
        <f t="shared" si="22"/>
        <v>-2.539421106959594E-2</v>
      </c>
      <c r="AI53">
        <v>0</v>
      </c>
      <c r="AJ53">
        <v>0</v>
      </c>
      <c r="AK53">
        <f t="shared" si="23"/>
        <v>1</v>
      </c>
      <c r="AL53">
        <f t="shared" si="24"/>
        <v>0</v>
      </c>
      <c r="AM53">
        <f t="shared" si="25"/>
        <v>31972.426130766598</v>
      </c>
      <c r="AN53" t="s">
        <v>367</v>
      </c>
      <c r="AO53" t="s">
        <v>367</v>
      </c>
      <c r="AP53">
        <v>0</v>
      </c>
      <c r="AQ53">
        <v>0</v>
      </c>
      <c r="AR53" t="e">
        <f t="shared" si="26"/>
        <v>#DIV/0!</v>
      </c>
      <c r="AS53">
        <v>0</v>
      </c>
      <c r="AT53" t="s">
        <v>367</v>
      </c>
      <c r="AU53" t="s">
        <v>367</v>
      </c>
      <c r="AV53">
        <v>0</v>
      </c>
      <c r="AW53">
        <v>0</v>
      </c>
      <c r="AX53" t="e">
        <f t="shared" si="27"/>
        <v>#DIV/0!</v>
      </c>
      <c r="AY53">
        <v>0.5</v>
      </c>
      <c r="AZ53">
        <f t="shared" si="28"/>
        <v>1261.3076999999998</v>
      </c>
      <c r="BA53">
        <f t="shared" si="29"/>
        <v>-2.9358131778274141</v>
      </c>
      <c r="BB53" t="e">
        <f t="shared" si="30"/>
        <v>#DIV/0!</v>
      </c>
      <c r="BC53">
        <f t="shared" si="31"/>
        <v>-2.3275947477585483E-3</v>
      </c>
      <c r="BD53" t="e">
        <f t="shared" si="32"/>
        <v>#DIV/0!</v>
      </c>
      <c r="BE53" t="e">
        <f t="shared" si="33"/>
        <v>#DIV/0!</v>
      </c>
      <c r="BF53" t="s">
        <v>367</v>
      </c>
      <c r="BG53">
        <v>0</v>
      </c>
      <c r="BH53" t="e">
        <f t="shared" si="34"/>
        <v>#DIV/0!</v>
      </c>
      <c r="BI53" t="e">
        <f t="shared" si="35"/>
        <v>#DIV/0!</v>
      </c>
      <c r="BJ53" t="e">
        <f t="shared" si="36"/>
        <v>#DIV/0!</v>
      </c>
      <c r="BK53" t="e">
        <f t="shared" si="37"/>
        <v>#DIV/0!</v>
      </c>
      <c r="BL53" t="e">
        <f t="shared" si="38"/>
        <v>#DIV/0!</v>
      </c>
      <c r="BM53" t="e">
        <f t="shared" si="39"/>
        <v>#DIV/0!</v>
      </c>
      <c r="BN53" t="e">
        <f t="shared" si="40"/>
        <v>#DIV/0!</v>
      </c>
      <c r="BO53" t="e">
        <f t="shared" si="41"/>
        <v>#DIV/0!</v>
      </c>
      <c r="BP53">
        <v>14</v>
      </c>
      <c r="BQ53">
        <v>300</v>
      </c>
      <c r="BR53">
        <v>300</v>
      </c>
      <c r="BS53">
        <v>300</v>
      </c>
      <c r="BT53">
        <v>10454.299999999999</v>
      </c>
      <c r="BU53">
        <v>902.71</v>
      </c>
      <c r="BV53">
        <v>-7.3724300000000001E-3</v>
      </c>
      <c r="BW53">
        <v>-3.13</v>
      </c>
      <c r="BX53" t="s">
        <v>367</v>
      </c>
      <c r="BY53" t="s">
        <v>367</v>
      </c>
      <c r="BZ53" t="s">
        <v>367</v>
      </c>
      <c r="CA53" t="s">
        <v>367</v>
      </c>
      <c r="CB53" t="s">
        <v>367</v>
      </c>
      <c r="CC53" t="s">
        <v>367</v>
      </c>
      <c r="CD53" t="s">
        <v>367</v>
      </c>
      <c r="CE53" t="s">
        <v>367</v>
      </c>
      <c r="CF53" t="s">
        <v>367</v>
      </c>
      <c r="CG53" t="s">
        <v>367</v>
      </c>
      <c r="CH53">
        <f t="shared" si="42"/>
        <v>1500.11</v>
      </c>
      <c r="CI53">
        <f t="shared" si="43"/>
        <v>1261.3076999999998</v>
      </c>
      <c r="CJ53">
        <f t="shared" si="44"/>
        <v>0.84081014058969006</v>
      </c>
      <c r="CK53">
        <f t="shared" si="45"/>
        <v>0.16116357133810186</v>
      </c>
      <c r="CL53">
        <v>6</v>
      </c>
      <c r="CM53">
        <v>0.5</v>
      </c>
      <c r="CN53" t="s">
        <v>368</v>
      </c>
      <c r="CO53">
        <v>2</v>
      </c>
      <c r="CP53">
        <v>1657772421.5</v>
      </c>
      <c r="CQ53">
        <v>6.4821299999999997</v>
      </c>
      <c r="CR53">
        <v>3.5702099999999999</v>
      </c>
      <c r="CS53">
        <v>23.484100000000002</v>
      </c>
      <c r="CT53">
        <v>20.003299999999999</v>
      </c>
      <c r="CU53">
        <v>-1.0938699999999999</v>
      </c>
      <c r="CV53">
        <v>21.646000000000001</v>
      </c>
      <c r="CW53">
        <v>600.16099999999994</v>
      </c>
      <c r="CX53">
        <v>101.224</v>
      </c>
      <c r="CY53">
        <v>9.9957699999999997E-2</v>
      </c>
      <c r="CZ53">
        <v>26.770499999999998</v>
      </c>
      <c r="DA53">
        <v>26.984400000000001</v>
      </c>
      <c r="DB53">
        <v>999.9</v>
      </c>
      <c r="DC53">
        <v>0</v>
      </c>
      <c r="DD53">
        <v>0</v>
      </c>
      <c r="DE53">
        <v>6040</v>
      </c>
      <c r="DF53">
        <v>0</v>
      </c>
      <c r="DG53">
        <v>1651.84</v>
      </c>
      <c r="DH53">
        <v>2.2846199999999999</v>
      </c>
      <c r="DI53">
        <v>5.9956199999999997</v>
      </c>
      <c r="DJ53">
        <v>3.6430799999999999</v>
      </c>
      <c r="DK53">
        <v>3.4807899999999998</v>
      </c>
      <c r="DL53">
        <v>3.5702099999999999</v>
      </c>
      <c r="DM53">
        <v>20.003299999999999</v>
      </c>
      <c r="DN53">
        <v>2.3771499999999999</v>
      </c>
      <c r="DO53">
        <v>2.02481</v>
      </c>
      <c r="DP53">
        <v>20.209</v>
      </c>
      <c r="DQ53">
        <v>17.639700000000001</v>
      </c>
      <c r="DR53">
        <v>1500.11</v>
      </c>
      <c r="DS53">
        <v>0.97299599999999997</v>
      </c>
      <c r="DT53">
        <v>2.7003800000000001E-2</v>
      </c>
      <c r="DU53">
        <v>0</v>
      </c>
      <c r="DV53">
        <v>2.5424000000000002</v>
      </c>
      <c r="DW53">
        <v>0</v>
      </c>
      <c r="DX53">
        <v>16942.400000000001</v>
      </c>
      <c r="DY53">
        <v>13304.6</v>
      </c>
      <c r="DZ53">
        <v>38.5</v>
      </c>
      <c r="EA53">
        <v>41.375</v>
      </c>
      <c r="EB53">
        <v>39.125</v>
      </c>
      <c r="EC53">
        <v>40.561999999999998</v>
      </c>
      <c r="ED53">
        <v>38.686999999999998</v>
      </c>
      <c r="EE53">
        <v>1459.6</v>
      </c>
      <c r="EF53">
        <v>40.51</v>
      </c>
      <c r="EG53">
        <v>0</v>
      </c>
      <c r="EH53">
        <v>2060.599999904633</v>
      </c>
      <c r="EI53">
        <v>0</v>
      </c>
      <c r="EJ53">
        <v>2.3126000000000002</v>
      </c>
      <c r="EK53">
        <v>0.62865383943332498</v>
      </c>
      <c r="EL53">
        <v>34.384615430450538</v>
      </c>
      <c r="EM53">
        <v>16936.552</v>
      </c>
      <c r="EN53">
        <v>15</v>
      </c>
      <c r="EO53">
        <v>1657772444.5</v>
      </c>
      <c r="EP53" t="s">
        <v>1203</v>
      </c>
      <c r="EQ53">
        <v>1657772444.5</v>
      </c>
      <c r="ER53">
        <v>1657696036.5999999</v>
      </c>
      <c r="ES53">
        <v>32</v>
      </c>
      <c r="ET53">
        <v>0.65700000000000003</v>
      </c>
      <c r="EU53">
        <v>3.0000000000000001E-3</v>
      </c>
      <c r="EV53">
        <v>7.5759999999999996</v>
      </c>
      <c r="EW53">
        <v>1.349</v>
      </c>
      <c r="EX53">
        <v>4</v>
      </c>
      <c r="EY53">
        <v>19</v>
      </c>
      <c r="EZ53">
        <v>0.28999999999999998</v>
      </c>
      <c r="FA53">
        <v>0.02</v>
      </c>
      <c r="FB53">
        <v>2.3217560000000002</v>
      </c>
      <c r="FC53">
        <v>-9.2068142589122576E-2</v>
      </c>
      <c r="FD53">
        <v>1.6099981024833551E-2</v>
      </c>
      <c r="FE53">
        <v>1</v>
      </c>
      <c r="FF53">
        <v>3.46222925</v>
      </c>
      <c r="FG53">
        <v>0.1767540337710915</v>
      </c>
      <c r="FH53">
        <v>1.7897233220179561E-2</v>
      </c>
      <c r="FI53">
        <v>1</v>
      </c>
      <c r="FJ53">
        <v>2</v>
      </c>
      <c r="FK53">
        <v>2</v>
      </c>
      <c r="FL53" t="s">
        <v>382</v>
      </c>
      <c r="FM53">
        <v>3.1780599999999999</v>
      </c>
      <c r="FN53">
        <v>2.76939</v>
      </c>
      <c r="FO53">
        <v>-3.2665999999999999E-4</v>
      </c>
      <c r="FP53">
        <v>1.0738E-3</v>
      </c>
      <c r="FQ53">
        <v>0.112876</v>
      </c>
      <c r="FR53">
        <v>0.106904</v>
      </c>
      <c r="FS53">
        <v>31529.4</v>
      </c>
      <c r="FT53">
        <v>24772.7</v>
      </c>
      <c r="FU53">
        <v>29589.3</v>
      </c>
      <c r="FV53">
        <v>24249.8</v>
      </c>
      <c r="FW53">
        <v>33947</v>
      </c>
      <c r="FX53">
        <v>31621</v>
      </c>
      <c r="FY53">
        <v>42074.9</v>
      </c>
      <c r="FZ53">
        <v>39568.699999999997</v>
      </c>
      <c r="GA53">
        <v>2.1761499999999998</v>
      </c>
      <c r="GB53">
        <v>1.89513</v>
      </c>
      <c r="GC53">
        <v>0.13084000000000001</v>
      </c>
      <c r="GD53">
        <v>0</v>
      </c>
      <c r="GE53">
        <v>24.840900000000001</v>
      </c>
      <c r="GF53">
        <v>999.9</v>
      </c>
      <c r="GG53">
        <v>52.9</v>
      </c>
      <c r="GH53">
        <v>31.2</v>
      </c>
      <c r="GI53">
        <v>23.845600000000001</v>
      </c>
      <c r="GJ53">
        <v>33.0901</v>
      </c>
      <c r="GK53">
        <v>38.902200000000001</v>
      </c>
      <c r="GL53">
        <v>1</v>
      </c>
      <c r="GM53">
        <v>6.4278499999999999E-4</v>
      </c>
      <c r="GN53">
        <v>0.33981499999999998</v>
      </c>
      <c r="GO53">
        <v>20.269400000000001</v>
      </c>
      <c r="GP53">
        <v>5.2276199999999999</v>
      </c>
      <c r="GQ53">
        <v>11.908099999999999</v>
      </c>
      <c r="GR53">
        <v>4.9646499999999998</v>
      </c>
      <c r="GS53">
        <v>3.2919999999999998</v>
      </c>
      <c r="GT53">
        <v>9999</v>
      </c>
      <c r="GU53">
        <v>9999</v>
      </c>
      <c r="GV53">
        <v>9999</v>
      </c>
      <c r="GW53">
        <v>999.9</v>
      </c>
      <c r="GX53">
        <v>1.87686</v>
      </c>
      <c r="GY53">
        <v>1.8751899999999999</v>
      </c>
      <c r="GZ53">
        <v>1.87382</v>
      </c>
      <c r="HA53">
        <v>1.8730199999999999</v>
      </c>
      <c r="HB53">
        <v>1.8745400000000001</v>
      </c>
      <c r="HC53">
        <v>1.86951</v>
      </c>
      <c r="HD53">
        <v>1.8736699999999999</v>
      </c>
      <c r="HE53">
        <v>1.8788100000000001</v>
      </c>
      <c r="HF53">
        <v>0</v>
      </c>
      <c r="HG53">
        <v>0</v>
      </c>
      <c r="HH53">
        <v>0</v>
      </c>
      <c r="HI53">
        <v>0</v>
      </c>
      <c r="HJ53" t="s">
        <v>371</v>
      </c>
      <c r="HK53" t="s">
        <v>372</v>
      </c>
      <c r="HL53" t="s">
        <v>373</v>
      </c>
      <c r="HM53" t="s">
        <v>780</v>
      </c>
      <c r="HN53" t="s">
        <v>780</v>
      </c>
      <c r="HO53" t="s">
        <v>373</v>
      </c>
      <c r="HP53">
        <v>0</v>
      </c>
      <c r="HQ53">
        <v>100</v>
      </c>
      <c r="HR53">
        <v>100</v>
      </c>
      <c r="HS53">
        <v>7.5759999999999996</v>
      </c>
      <c r="HT53">
        <v>1.8381000000000001</v>
      </c>
      <c r="HU53">
        <v>6.9598587828495573</v>
      </c>
      <c r="HV53">
        <v>1.0206238100444329E-2</v>
      </c>
      <c r="HW53">
        <v>-5.3534552000986537E-6</v>
      </c>
      <c r="HX53">
        <v>1.2259479288304689E-9</v>
      </c>
      <c r="HY53">
        <v>0.68597615408841806</v>
      </c>
      <c r="HZ53">
        <v>6.7986658236529288E-2</v>
      </c>
      <c r="IA53">
        <v>-1.48167319548361E-3</v>
      </c>
      <c r="IB53">
        <v>3.6941082955141072E-5</v>
      </c>
      <c r="IC53">
        <v>-1</v>
      </c>
      <c r="ID53">
        <v>1969</v>
      </c>
      <c r="IE53">
        <v>0</v>
      </c>
      <c r="IF53">
        <v>20</v>
      </c>
      <c r="IG53">
        <v>1.3</v>
      </c>
      <c r="IH53">
        <v>1273.0999999999999</v>
      </c>
      <c r="II53">
        <v>3.1738299999999997E-2</v>
      </c>
      <c r="IJ53">
        <v>4.99756</v>
      </c>
      <c r="IK53">
        <v>1.42578</v>
      </c>
      <c r="IL53">
        <v>2.2790499999999998</v>
      </c>
      <c r="IM53">
        <v>1.5478499999999999</v>
      </c>
      <c r="IN53">
        <v>2.3950200000000001</v>
      </c>
      <c r="IO53">
        <v>33.805700000000002</v>
      </c>
      <c r="IP53">
        <v>14.815</v>
      </c>
      <c r="IQ53">
        <v>18</v>
      </c>
      <c r="IR53">
        <v>631.78599999999994</v>
      </c>
      <c r="IS53">
        <v>434.51</v>
      </c>
      <c r="IT53">
        <v>25.0001</v>
      </c>
      <c r="IU53">
        <v>27.2011</v>
      </c>
      <c r="IV53">
        <v>30.001100000000001</v>
      </c>
      <c r="IW53">
        <v>26.967700000000001</v>
      </c>
      <c r="IX53">
        <v>26.900500000000001</v>
      </c>
      <c r="IY53">
        <v>0</v>
      </c>
      <c r="IZ53">
        <v>18.0032</v>
      </c>
      <c r="JA53">
        <v>63.3416</v>
      </c>
      <c r="JB53">
        <v>25</v>
      </c>
      <c r="JC53">
        <v>0</v>
      </c>
      <c r="JD53">
        <v>19.958500000000001</v>
      </c>
      <c r="JE53">
        <v>98.134399999999999</v>
      </c>
      <c r="JF53">
        <v>100.666</v>
      </c>
    </row>
    <row r="54" spans="1:266" x14ac:dyDescent="0.2">
      <c r="A54">
        <v>38</v>
      </c>
      <c r="B54">
        <v>1657772520.5</v>
      </c>
      <c r="C54">
        <v>6009.5</v>
      </c>
      <c r="D54" t="s">
        <v>1204</v>
      </c>
      <c r="E54" t="s">
        <v>1205</v>
      </c>
      <c r="F54" t="s">
        <v>366</v>
      </c>
      <c r="H54" t="s">
        <v>449</v>
      </c>
      <c r="I54" t="s">
        <v>395</v>
      </c>
      <c r="J54" t="s">
        <v>1187</v>
      </c>
      <c r="K54">
        <v>1657772520.5</v>
      </c>
      <c r="L54">
        <f t="shared" si="0"/>
        <v>3.5125579056313194E-3</v>
      </c>
      <c r="M54">
        <f t="shared" si="1"/>
        <v>3.5125579056313194</v>
      </c>
      <c r="N54">
        <f t="shared" si="2"/>
        <v>14.867407819690737</v>
      </c>
      <c r="O54">
        <f t="shared" si="3"/>
        <v>383.94900000000001</v>
      </c>
      <c r="P54">
        <f t="shared" si="4"/>
        <v>290.31471092548026</v>
      </c>
      <c r="Q54">
        <f t="shared" si="5"/>
        <v>29.417065059396272</v>
      </c>
      <c r="R54">
        <f t="shared" si="6"/>
        <v>38.904858374157001</v>
      </c>
      <c r="S54">
        <f t="shared" si="7"/>
        <v>0.29192544298406431</v>
      </c>
      <c r="T54">
        <f t="shared" si="8"/>
        <v>2.1486998080192308</v>
      </c>
      <c r="U54">
        <f t="shared" si="9"/>
        <v>0.27154623281953061</v>
      </c>
      <c r="V54">
        <f t="shared" si="10"/>
        <v>0.17142868432590669</v>
      </c>
      <c r="W54">
        <f t="shared" si="11"/>
        <v>241.71839700000001</v>
      </c>
      <c r="X54">
        <f t="shared" si="12"/>
        <v>27.416993517938167</v>
      </c>
      <c r="Y54">
        <f t="shared" si="13"/>
        <v>27.416993517938167</v>
      </c>
      <c r="Z54">
        <f t="shared" si="14"/>
        <v>3.6677597738447112</v>
      </c>
      <c r="AA54">
        <f t="shared" si="15"/>
        <v>67.998365163533251</v>
      </c>
      <c r="AB54">
        <f t="shared" si="16"/>
        <v>2.3962597721604997</v>
      </c>
      <c r="AC54">
        <f t="shared" si="17"/>
        <v>3.5239961525510126</v>
      </c>
      <c r="AD54">
        <f t="shared" si="18"/>
        <v>1.2715000016842115</v>
      </c>
      <c r="AE54">
        <f t="shared" si="19"/>
        <v>-154.90380363834117</v>
      </c>
      <c r="AF54">
        <f t="shared" si="20"/>
        <v>-78.909936712207625</v>
      </c>
      <c r="AG54">
        <f t="shared" si="21"/>
        <v>-7.9316442350313245</v>
      </c>
      <c r="AH54">
        <f t="shared" si="22"/>
        <v>-2.6987585580101836E-2</v>
      </c>
      <c r="AI54">
        <v>0</v>
      </c>
      <c r="AJ54">
        <v>0</v>
      </c>
      <c r="AK54">
        <f t="shared" si="23"/>
        <v>1</v>
      </c>
      <c r="AL54">
        <f t="shared" si="24"/>
        <v>0</v>
      </c>
      <c r="AM54">
        <f t="shared" si="25"/>
        <v>31745.721295011073</v>
      </c>
      <c r="AN54" t="s">
        <v>367</v>
      </c>
      <c r="AO54" t="s">
        <v>367</v>
      </c>
      <c r="AP54">
        <v>0</v>
      </c>
      <c r="AQ54">
        <v>0</v>
      </c>
      <c r="AR54" t="e">
        <f t="shared" si="26"/>
        <v>#DIV/0!</v>
      </c>
      <c r="AS54">
        <v>0</v>
      </c>
      <c r="AT54" t="s">
        <v>367</v>
      </c>
      <c r="AU54" t="s">
        <v>367</v>
      </c>
      <c r="AV54">
        <v>0</v>
      </c>
      <c r="AW54">
        <v>0</v>
      </c>
      <c r="AX54" t="e">
        <f t="shared" si="27"/>
        <v>#DIV/0!</v>
      </c>
      <c r="AY54">
        <v>0.5</v>
      </c>
      <c r="AZ54">
        <f t="shared" si="28"/>
        <v>1261.0725</v>
      </c>
      <c r="BA54">
        <f t="shared" si="29"/>
        <v>14.867407819690737</v>
      </c>
      <c r="BB54" t="e">
        <f t="shared" si="30"/>
        <v>#DIV/0!</v>
      </c>
      <c r="BC54">
        <f t="shared" si="31"/>
        <v>1.1789494909841216E-2</v>
      </c>
      <c r="BD54" t="e">
        <f t="shared" si="32"/>
        <v>#DIV/0!</v>
      </c>
      <c r="BE54" t="e">
        <f t="shared" si="33"/>
        <v>#DIV/0!</v>
      </c>
      <c r="BF54" t="s">
        <v>367</v>
      </c>
      <c r="BG54">
        <v>0</v>
      </c>
      <c r="BH54" t="e">
        <f t="shared" si="34"/>
        <v>#DIV/0!</v>
      </c>
      <c r="BI54" t="e">
        <f t="shared" si="35"/>
        <v>#DIV/0!</v>
      </c>
      <c r="BJ54" t="e">
        <f t="shared" si="36"/>
        <v>#DIV/0!</v>
      </c>
      <c r="BK54" t="e">
        <f t="shared" si="37"/>
        <v>#DIV/0!</v>
      </c>
      <c r="BL54" t="e">
        <f t="shared" si="38"/>
        <v>#DIV/0!</v>
      </c>
      <c r="BM54" t="e">
        <f t="shared" si="39"/>
        <v>#DIV/0!</v>
      </c>
      <c r="BN54" t="e">
        <f t="shared" si="40"/>
        <v>#DIV/0!</v>
      </c>
      <c r="BO54" t="e">
        <f t="shared" si="41"/>
        <v>#DIV/0!</v>
      </c>
      <c r="BP54">
        <v>14</v>
      </c>
      <c r="BQ54">
        <v>300</v>
      </c>
      <c r="BR54">
        <v>300</v>
      </c>
      <c r="BS54">
        <v>300</v>
      </c>
      <c r="BT54">
        <v>10454.299999999999</v>
      </c>
      <c r="BU54">
        <v>902.71</v>
      </c>
      <c r="BV54">
        <v>-7.3724300000000001E-3</v>
      </c>
      <c r="BW54">
        <v>-3.13</v>
      </c>
      <c r="BX54" t="s">
        <v>367</v>
      </c>
      <c r="BY54" t="s">
        <v>367</v>
      </c>
      <c r="BZ54" t="s">
        <v>367</v>
      </c>
      <c r="CA54" t="s">
        <v>367</v>
      </c>
      <c r="CB54" t="s">
        <v>367</v>
      </c>
      <c r="CC54" t="s">
        <v>367</v>
      </c>
      <c r="CD54" t="s">
        <v>367</v>
      </c>
      <c r="CE54" t="s">
        <v>367</v>
      </c>
      <c r="CF54" t="s">
        <v>367</v>
      </c>
      <c r="CG54" t="s">
        <v>367</v>
      </c>
      <c r="CH54">
        <f t="shared" si="42"/>
        <v>1499.83</v>
      </c>
      <c r="CI54">
        <f t="shared" si="43"/>
        <v>1261.0725</v>
      </c>
      <c r="CJ54">
        <f t="shared" si="44"/>
        <v>0.84081029183307443</v>
      </c>
      <c r="CK54">
        <f t="shared" si="45"/>
        <v>0.16116386323783363</v>
      </c>
      <c r="CL54">
        <v>6</v>
      </c>
      <c r="CM54">
        <v>0.5</v>
      </c>
      <c r="CN54" t="s">
        <v>368</v>
      </c>
      <c r="CO54">
        <v>2</v>
      </c>
      <c r="CP54">
        <v>1657772520.5</v>
      </c>
      <c r="CQ54">
        <v>383.94900000000001</v>
      </c>
      <c r="CR54">
        <v>400.15800000000002</v>
      </c>
      <c r="CS54">
        <v>23.648499999999999</v>
      </c>
      <c r="CT54">
        <v>20.220500000000001</v>
      </c>
      <c r="CU54">
        <v>373.92500000000001</v>
      </c>
      <c r="CV54">
        <v>21.8018</v>
      </c>
      <c r="CW54">
        <v>600.26099999999997</v>
      </c>
      <c r="CX54">
        <v>101.22799999999999</v>
      </c>
      <c r="CY54">
        <v>0.100193</v>
      </c>
      <c r="CZ54">
        <v>26.735800000000001</v>
      </c>
      <c r="DA54">
        <v>26.989799999999999</v>
      </c>
      <c r="DB54">
        <v>999.9</v>
      </c>
      <c r="DC54">
        <v>0</v>
      </c>
      <c r="DD54">
        <v>0</v>
      </c>
      <c r="DE54">
        <v>6000</v>
      </c>
      <c r="DF54">
        <v>0</v>
      </c>
      <c r="DG54">
        <v>1611.68</v>
      </c>
      <c r="DH54">
        <v>-15.483499999999999</v>
      </c>
      <c r="DI54">
        <v>393.99200000000002</v>
      </c>
      <c r="DJ54">
        <v>408.41699999999997</v>
      </c>
      <c r="DK54">
        <v>3.4280300000000001</v>
      </c>
      <c r="DL54">
        <v>400.15800000000002</v>
      </c>
      <c r="DM54">
        <v>20.220500000000001</v>
      </c>
      <c r="DN54">
        <v>2.3938999999999999</v>
      </c>
      <c r="DO54">
        <v>2.0468799999999998</v>
      </c>
      <c r="DP54">
        <v>20.322600000000001</v>
      </c>
      <c r="DQ54">
        <v>17.811800000000002</v>
      </c>
      <c r="DR54">
        <v>1499.83</v>
      </c>
      <c r="DS54">
        <v>0.97299100000000005</v>
      </c>
      <c r="DT54">
        <v>2.7008899999999999E-2</v>
      </c>
      <c r="DU54">
        <v>0</v>
      </c>
      <c r="DV54">
        <v>2.0889000000000002</v>
      </c>
      <c r="DW54">
        <v>0</v>
      </c>
      <c r="DX54">
        <v>16765.400000000001</v>
      </c>
      <c r="DY54">
        <v>13302</v>
      </c>
      <c r="DZ54">
        <v>38.25</v>
      </c>
      <c r="EA54">
        <v>40.375</v>
      </c>
      <c r="EB54">
        <v>38.75</v>
      </c>
      <c r="EC54">
        <v>39.686999999999998</v>
      </c>
      <c r="ED54">
        <v>38.436999999999998</v>
      </c>
      <c r="EE54">
        <v>1459.32</v>
      </c>
      <c r="EF54">
        <v>40.51</v>
      </c>
      <c r="EG54">
        <v>0</v>
      </c>
      <c r="EH54">
        <v>2159.599999904633</v>
      </c>
      <c r="EI54">
        <v>0</v>
      </c>
      <c r="EJ54">
        <v>2.3584076923076931</v>
      </c>
      <c r="EK54">
        <v>-0.54001367403226941</v>
      </c>
      <c r="EL54">
        <v>-764.73162401710704</v>
      </c>
      <c r="EM54">
        <v>16833.869230769229</v>
      </c>
      <c r="EN54">
        <v>15</v>
      </c>
      <c r="EO54">
        <v>1657772544</v>
      </c>
      <c r="EP54" t="s">
        <v>1206</v>
      </c>
      <c r="EQ54">
        <v>1657772544</v>
      </c>
      <c r="ER54">
        <v>1657696036.5999999</v>
      </c>
      <c r="ES54">
        <v>33</v>
      </c>
      <c r="ET54">
        <v>-0.83599999999999997</v>
      </c>
      <c r="EU54">
        <v>3.0000000000000001E-3</v>
      </c>
      <c r="EV54">
        <v>10.023999999999999</v>
      </c>
      <c r="EW54">
        <v>1.349</v>
      </c>
      <c r="EX54">
        <v>401</v>
      </c>
      <c r="EY54">
        <v>19</v>
      </c>
      <c r="EZ54">
        <v>0.06</v>
      </c>
      <c r="FA54">
        <v>0.02</v>
      </c>
      <c r="FB54">
        <v>-14.97842</v>
      </c>
      <c r="FC54">
        <v>-4.9695084427766796</v>
      </c>
      <c r="FD54">
        <v>0.50994817148412241</v>
      </c>
      <c r="FE54">
        <v>0</v>
      </c>
      <c r="FF54">
        <v>3.3921917500000012</v>
      </c>
      <c r="FG54">
        <v>0.15473459662288219</v>
      </c>
      <c r="FH54">
        <v>2.6076019432373081E-2</v>
      </c>
      <c r="FI54">
        <v>1</v>
      </c>
      <c r="FJ54">
        <v>1</v>
      </c>
      <c r="FK54">
        <v>2</v>
      </c>
      <c r="FL54" t="s">
        <v>370</v>
      </c>
      <c r="FM54">
        <v>3.1780599999999999</v>
      </c>
      <c r="FN54">
        <v>2.7694200000000002</v>
      </c>
      <c r="FO54">
        <v>9.6166600000000005E-2</v>
      </c>
      <c r="FP54">
        <v>0.101852</v>
      </c>
      <c r="FQ54">
        <v>0.113403</v>
      </c>
      <c r="FR54">
        <v>0.10767500000000001</v>
      </c>
      <c r="FS54">
        <v>28478.2</v>
      </c>
      <c r="FT54">
        <v>22268.6</v>
      </c>
      <c r="FU54">
        <v>29580.1</v>
      </c>
      <c r="FV54">
        <v>24245.4</v>
      </c>
      <c r="FW54">
        <v>33919.800000000003</v>
      </c>
      <c r="FX54">
        <v>31592.2</v>
      </c>
      <c r="FY54">
        <v>42061.5</v>
      </c>
      <c r="FZ54">
        <v>39562.5</v>
      </c>
      <c r="GA54">
        <v>2.1739000000000002</v>
      </c>
      <c r="GB54">
        <v>1.89578</v>
      </c>
      <c r="GC54">
        <v>0.128441</v>
      </c>
      <c r="GD54">
        <v>0</v>
      </c>
      <c r="GE54">
        <v>24.8857</v>
      </c>
      <c r="GF54">
        <v>999.9</v>
      </c>
      <c r="GG54">
        <v>52.9</v>
      </c>
      <c r="GH54">
        <v>31.2</v>
      </c>
      <c r="GI54">
        <v>23.8461</v>
      </c>
      <c r="GJ54">
        <v>33.4801</v>
      </c>
      <c r="GK54">
        <v>39.026400000000002</v>
      </c>
      <c r="GL54">
        <v>1</v>
      </c>
      <c r="GM54">
        <v>1.18902E-2</v>
      </c>
      <c r="GN54">
        <v>0.30896800000000002</v>
      </c>
      <c r="GO54">
        <v>20.267199999999999</v>
      </c>
      <c r="GP54">
        <v>5.2238800000000003</v>
      </c>
      <c r="GQ54">
        <v>11.908099999999999</v>
      </c>
      <c r="GR54">
        <v>4.9638499999999999</v>
      </c>
      <c r="GS54">
        <v>3.2913299999999999</v>
      </c>
      <c r="GT54">
        <v>9999</v>
      </c>
      <c r="GU54">
        <v>9999</v>
      </c>
      <c r="GV54">
        <v>9999</v>
      </c>
      <c r="GW54">
        <v>999.9</v>
      </c>
      <c r="GX54">
        <v>1.8768400000000001</v>
      </c>
      <c r="GY54">
        <v>1.8751500000000001</v>
      </c>
      <c r="GZ54">
        <v>1.87381</v>
      </c>
      <c r="HA54">
        <v>1.8730199999999999</v>
      </c>
      <c r="HB54">
        <v>1.8745400000000001</v>
      </c>
      <c r="HC54">
        <v>1.86951</v>
      </c>
      <c r="HD54">
        <v>1.87364</v>
      </c>
      <c r="HE54">
        <v>1.8788100000000001</v>
      </c>
      <c r="HF54">
        <v>0</v>
      </c>
      <c r="HG54">
        <v>0</v>
      </c>
      <c r="HH54">
        <v>0</v>
      </c>
      <c r="HI54">
        <v>0</v>
      </c>
      <c r="HJ54" t="s">
        <v>371</v>
      </c>
      <c r="HK54" t="s">
        <v>372</v>
      </c>
      <c r="HL54" t="s">
        <v>373</v>
      </c>
      <c r="HM54" t="s">
        <v>780</v>
      </c>
      <c r="HN54" t="s">
        <v>780</v>
      </c>
      <c r="HO54" t="s">
        <v>373</v>
      </c>
      <c r="HP54">
        <v>0</v>
      </c>
      <c r="HQ54">
        <v>100</v>
      </c>
      <c r="HR54">
        <v>100</v>
      </c>
      <c r="HS54">
        <v>10.023999999999999</v>
      </c>
      <c r="HT54">
        <v>1.8467</v>
      </c>
      <c r="HU54">
        <v>7.6172794162176283</v>
      </c>
      <c r="HV54">
        <v>1.0206238100444329E-2</v>
      </c>
      <c r="HW54">
        <v>-5.3534552000986537E-6</v>
      </c>
      <c r="HX54">
        <v>1.2259479288304689E-9</v>
      </c>
      <c r="HY54">
        <v>0.68597615408841806</v>
      </c>
      <c r="HZ54">
        <v>6.7986658236529288E-2</v>
      </c>
      <c r="IA54">
        <v>-1.48167319548361E-3</v>
      </c>
      <c r="IB54">
        <v>3.6941082955141072E-5</v>
      </c>
      <c r="IC54">
        <v>-1</v>
      </c>
      <c r="ID54">
        <v>1969</v>
      </c>
      <c r="IE54">
        <v>0</v>
      </c>
      <c r="IF54">
        <v>20</v>
      </c>
      <c r="IG54">
        <v>1.3</v>
      </c>
      <c r="IH54">
        <v>1274.7</v>
      </c>
      <c r="II54">
        <v>1.0461400000000001</v>
      </c>
      <c r="IJ54">
        <v>2.4584999999999999</v>
      </c>
      <c r="IK54">
        <v>1.42578</v>
      </c>
      <c r="IL54">
        <v>2.2802699999999998</v>
      </c>
      <c r="IM54">
        <v>1.5478499999999999</v>
      </c>
      <c r="IN54">
        <v>2.2949199999999998</v>
      </c>
      <c r="IO54">
        <v>33.896099999999997</v>
      </c>
      <c r="IP54">
        <v>14.797499999999999</v>
      </c>
      <c r="IQ54">
        <v>18</v>
      </c>
      <c r="IR54">
        <v>632.13900000000001</v>
      </c>
      <c r="IS54">
        <v>436.24599999999998</v>
      </c>
      <c r="IT54">
        <v>24.9985</v>
      </c>
      <c r="IU54">
        <v>27.383800000000001</v>
      </c>
      <c r="IV54">
        <v>30.000299999999999</v>
      </c>
      <c r="IW54">
        <v>27.1555</v>
      </c>
      <c r="IX54">
        <v>27.078800000000001</v>
      </c>
      <c r="IY54">
        <v>20.968299999999999</v>
      </c>
      <c r="IZ54">
        <v>17.6221</v>
      </c>
      <c r="JA54">
        <v>64.649699999999996</v>
      </c>
      <c r="JB54">
        <v>25</v>
      </c>
      <c r="JC54">
        <v>400</v>
      </c>
      <c r="JD54">
        <v>20.065999999999999</v>
      </c>
      <c r="JE54">
        <v>98.103399999999993</v>
      </c>
      <c r="JF54">
        <v>100.649</v>
      </c>
    </row>
    <row r="55" spans="1:266" x14ac:dyDescent="0.2">
      <c r="A55">
        <v>39</v>
      </c>
      <c r="B55">
        <v>1657772620</v>
      </c>
      <c r="C55">
        <v>6109</v>
      </c>
      <c r="D55" t="s">
        <v>1207</v>
      </c>
      <c r="E55" t="s">
        <v>1208</v>
      </c>
      <c r="F55" t="s">
        <v>366</v>
      </c>
      <c r="H55" t="s">
        <v>449</v>
      </c>
      <c r="I55" t="s">
        <v>395</v>
      </c>
      <c r="J55" t="s">
        <v>1187</v>
      </c>
      <c r="K55">
        <v>1657772620</v>
      </c>
      <c r="L55">
        <f t="shared" si="0"/>
        <v>3.8329920837742852E-3</v>
      </c>
      <c r="M55">
        <f t="shared" si="1"/>
        <v>3.8329920837742852</v>
      </c>
      <c r="N55">
        <f t="shared" si="2"/>
        <v>14.296683213595216</v>
      </c>
      <c r="O55">
        <f t="shared" si="3"/>
        <v>384.26499999999999</v>
      </c>
      <c r="P55">
        <f t="shared" si="4"/>
        <v>300.06617637988819</v>
      </c>
      <c r="Q55">
        <f t="shared" si="5"/>
        <v>30.403858505205513</v>
      </c>
      <c r="R55">
        <f t="shared" si="6"/>
        <v>38.935206991513006</v>
      </c>
      <c r="S55">
        <f t="shared" si="7"/>
        <v>0.31734611758581549</v>
      </c>
      <c r="T55">
        <f t="shared" si="8"/>
        <v>2.1463953108404135</v>
      </c>
      <c r="U55">
        <f t="shared" si="9"/>
        <v>0.29339541998384722</v>
      </c>
      <c r="V55">
        <f t="shared" si="10"/>
        <v>0.18537315051916081</v>
      </c>
      <c r="W55">
        <f t="shared" si="11"/>
        <v>241.77527400000002</v>
      </c>
      <c r="X55">
        <f t="shared" si="12"/>
        <v>27.056946618122073</v>
      </c>
      <c r="Y55">
        <f t="shared" si="13"/>
        <v>27.056946618122073</v>
      </c>
      <c r="Z55">
        <f t="shared" si="14"/>
        <v>3.5911480964450422</v>
      </c>
      <c r="AA55">
        <f t="shared" si="15"/>
        <v>66.407508546016942</v>
      </c>
      <c r="AB55">
        <f t="shared" si="16"/>
        <v>2.3059483110724401</v>
      </c>
      <c r="AC55">
        <f t="shared" si="17"/>
        <v>3.4724210583424284</v>
      </c>
      <c r="AD55">
        <f t="shared" si="18"/>
        <v>1.285199785372602</v>
      </c>
      <c r="AE55">
        <f t="shared" si="19"/>
        <v>-169.03495089444598</v>
      </c>
      <c r="AF55">
        <f t="shared" si="20"/>
        <v>-66.125782012718076</v>
      </c>
      <c r="AG55">
        <f t="shared" si="21"/>
        <v>-6.6334969403535684</v>
      </c>
      <c r="AH55">
        <f t="shared" si="22"/>
        <v>-1.895584751761703E-2</v>
      </c>
      <c r="AI55">
        <v>0</v>
      </c>
      <c r="AJ55">
        <v>0</v>
      </c>
      <c r="AK55">
        <f t="shared" si="23"/>
        <v>1</v>
      </c>
      <c r="AL55">
        <f t="shared" si="24"/>
        <v>0</v>
      </c>
      <c r="AM55">
        <f t="shared" si="25"/>
        <v>31712.989338024803</v>
      </c>
      <c r="AN55" t="s">
        <v>367</v>
      </c>
      <c r="AO55" t="s">
        <v>367</v>
      </c>
      <c r="AP55">
        <v>0</v>
      </c>
      <c r="AQ55">
        <v>0</v>
      </c>
      <c r="AR55" t="e">
        <f t="shared" si="26"/>
        <v>#DIV/0!</v>
      </c>
      <c r="AS55">
        <v>0</v>
      </c>
      <c r="AT55" t="s">
        <v>367</v>
      </c>
      <c r="AU55" t="s">
        <v>367</v>
      </c>
      <c r="AV55">
        <v>0</v>
      </c>
      <c r="AW55">
        <v>0</v>
      </c>
      <c r="AX55" t="e">
        <f t="shared" si="27"/>
        <v>#DIV/0!</v>
      </c>
      <c r="AY55">
        <v>0.5</v>
      </c>
      <c r="AZ55">
        <f t="shared" si="28"/>
        <v>1261.3746000000001</v>
      </c>
      <c r="BA55">
        <f t="shared" si="29"/>
        <v>14.296683213595216</v>
      </c>
      <c r="BB55" t="e">
        <f t="shared" si="30"/>
        <v>#DIV/0!</v>
      </c>
      <c r="BC55">
        <f t="shared" si="31"/>
        <v>1.1334208896861578E-2</v>
      </c>
      <c r="BD55" t="e">
        <f t="shared" si="32"/>
        <v>#DIV/0!</v>
      </c>
      <c r="BE55" t="e">
        <f t="shared" si="33"/>
        <v>#DIV/0!</v>
      </c>
      <c r="BF55" t="s">
        <v>367</v>
      </c>
      <c r="BG55">
        <v>0</v>
      </c>
      <c r="BH55" t="e">
        <f t="shared" si="34"/>
        <v>#DIV/0!</v>
      </c>
      <c r="BI55" t="e">
        <f t="shared" si="35"/>
        <v>#DIV/0!</v>
      </c>
      <c r="BJ55" t="e">
        <f t="shared" si="36"/>
        <v>#DIV/0!</v>
      </c>
      <c r="BK55" t="e">
        <f t="shared" si="37"/>
        <v>#DIV/0!</v>
      </c>
      <c r="BL55" t="e">
        <f t="shared" si="38"/>
        <v>#DIV/0!</v>
      </c>
      <c r="BM55" t="e">
        <f t="shared" si="39"/>
        <v>#DIV/0!</v>
      </c>
      <c r="BN55" t="e">
        <f t="shared" si="40"/>
        <v>#DIV/0!</v>
      </c>
      <c r="BO55" t="e">
        <f t="shared" si="41"/>
        <v>#DIV/0!</v>
      </c>
      <c r="BP55">
        <v>14</v>
      </c>
      <c r="BQ55">
        <v>300</v>
      </c>
      <c r="BR55">
        <v>300</v>
      </c>
      <c r="BS55">
        <v>300</v>
      </c>
      <c r="BT55">
        <v>10454.299999999999</v>
      </c>
      <c r="BU55">
        <v>902.71</v>
      </c>
      <c r="BV55">
        <v>-7.3724300000000001E-3</v>
      </c>
      <c r="BW55">
        <v>-3.13</v>
      </c>
      <c r="BX55" t="s">
        <v>367</v>
      </c>
      <c r="BY55" t="s">
        <v>367</v>
      </c>
      <c r="BZ55" t="s">
        <v>367</v>
      </c>
      <c r="CA55" t="s">
        <v>367</v>
      </c>
      <c r="CB55" t="s">
        <v>367</v>
      </c>
      <c r="CC55" t="s">
        <v>367</v>
      </c>
      <c r="CD55" t="s">
        <v>367</v>
      </c>
      <c r="CE55" t="s">
        <v>367</v>
      </c>
      <c r="CF55" t="s">
        <v>367</v>
      </c>
      <c r="CG55" t="s">
        <v>367</v>
      </c>
      <c r="CH55">
        <f t="shared" si="42"/>
        <v>1500.19</v>
      </c>
      <c r="CI55">
        <f t="shared" si="43"/>
        <v>1261.3746000000001</v>
      </c>
      <c r="CJ55">
        <f t="shared" si="44"/>
        <v>0.84080989741299439</v>
      </c>
      <c r="CK55">
        <f t="shared" si="45"/>
        <v>0.16116310200707912</v>
      </c>
      <c r="CL55">
        <v>6</v>
      </c>
      <c r="CM55">
        <v>0.5</v>
      </c>
      <c r="CN55" t="s">
        <v>368</v>
      </c>
      <c r="CO55">
        <v>2</v>
      </c>
      <c r="CP55">
        <v>1657772620</v>
      </c>
      <c r="CQ55">
        <v>384.26499999999999</v>
      </c>
      <c r="CR55">
        <v>400.02800000000002</v>
      </c>
      <c r="CS55">
        <v>22.758199999999999</v>
      </c>
      <c r="CT55">
        <v>19.013999999999999</v>
      </c>
      <c r="CU55">
        <v>374.34899999999999</v>
      </c>
      <c r="CV55">
        <v>20.958100000000002</v>
      </c>
      <c r="CW55">
        <v>600.25</v>
      </c>
      <c r="CX55">
        <v>101.224</v>
      </c>
      <c r="CY55">
        <v>9.9844199999999994E-2</v>
      </c>
      <c r="CZ55">
        <v>26.485499999999998</v>
      </c>
      <c r="DA55">
        <v>26.745899999999999</v>
      </c>
      <c r="DB55">
        <v>999.9</v>
      </c>
      <c r="DC55">
        <v>0</v>
      </c>
      <c r="DD55">
        <v>0</v>
      </c>
      <c r="DE55">
        <v>5990</v>
      </c>
      <c r="DF55">
        <v>0</v>
      </c>
      <c r="DG55">
        <v>1616.92</v>
      </c>
      <c r="DH55">
        <v>-15.763299999999999</v>
      </c>
      <c r="DI55">
        <v>393.214</v>
      </c>
      <c r="DJ55">
        <v>407.78199999999998</v>
      </c>
      <c r="DK55">
        <v>3.7441900000000001</v>
      </c>
      <c r="DL55">
        <v>400.02800000000002</v>
      </c>
      <c r="DM55">
        <v>19.013999999999999</v>
      </c>
      <c r="DN55">
        <v>2.30369</v>
      </c>
      <c r="DO55">
        <v>1.9246799999999999</v>
      </c>
      <c r="DP55">
        <v>19.702200000000001</v>
      </c>
      <c r="DQ55">
        <v>16.838000000000001</v>
      </c>
      <c r="DR55">
        <v>1500.19</v>
      </c>
      <c r="DS55">
        <v>0.97300600000000004</v>
      </c>
      <c r="DT55">
        <v>2.69935E-2</v>
      </c>
      <c r="DU55">
        <v>0</v>
      </c>
      <c r="DV55">
        <v>2.5948000000000002</v>
      </c>
      <c r="DW55">
        <v>0</v>
      </c>
      <c r="DX55">
        <v>16955.099999999999</v>
      </c>
      <c r="DY55">
        <v>13305.3</v>
      </c>
      <c r="DZ55">
        <v>36.686999999999998</v>
      </c>
      <c r="EA55">
        <v>38.5</v>
      </c>
      <c r="EB55">
        <v>37.186999999999998</v>
      </c>
      <c r="EC55">
        <v>37.561999999999998</v>
      </c>
      <c r="ED55">
        <v>36.936999999999998</v>
      </c>
      <c r="EE55">
        <v>1459.69</v>
      </c>
      <c r="EF55">
        <v>40.5</v>
      </c>
      <c r="EG55">
        <v>0</v>
      </c>
      <c r="EH55">
        <v>2258.599999904633</v>
      </c>
      <c r="EI55">
        <v>0</v>
      </c>
      <c r="EJ55">
        <v>2.3835480000000002</v>
      </c>
      <c r="EK55">
        <v>-0.33830769607377459</v>
      </c>
      <c r="EL55">
        <v>369.1461537967304</v>
      </c>
      <c r="EM55">
        <v>16875.328000000001</v>
      </c>
      <c r="EN55">
        <v>15</v>
      </c>
      <c r="EO55">
        <v>1657772544</v>
      </c>
      <c r="EP55" t="s">
        <v>1206</v>
      </c>
      <c r="EQ55">
        <v>1657772544</v>
      </c>
      <c r="ER55">
        <v>1657696036.5999999</v>
      </c>
      <c r="ES55">
        <v>33</v>
      </c>
      <c r="ET55">
        <v>-0.83599999999999997</v>
      </c>
      <c r="EU55">
        <v>3.0000000000000001E-3</v>
      </c>
      <c r="EV55">
        <v>10.023999999999999</v>
      </c>
      <c r="EW55">
        <v>1.349</v>
      </c>
      <c r="EX55">
        <v>401</v>
      </c>
      <c r="EY55">
        <v>19</v>
      </c>
      <c r="EZ55">
        <v>0.06</v>
      </c>
      <c r="FA55">
        <v>0.02</v>
      </c>
      <c r="FB55">
        <v>-15.731263414634149</v>
      </c>
      <c r="FC55">
        <v>-0.46668919860630947</v>
      </c>
      <c r="FD55">
        <v>6.2330843307022987E-2</v>
      </c>
      <c r="FE55">
        <v>0</v>
      </c>
      <c r="FF55">
        <v>3.6978014634146348</v>
      </c>
      <c r="FG55">
        <v>0.16522620209057981</v>
      </c>
      <c r="FH55">
        <v>2.310104881590884E-2</v>
      </c>
      <c r="FI55">
        <v>1</v>
      </c>
      <c r="FJ55">
        <v>1</v>
      </c>
      <c r="FK55">
        <v>2</v>
      </c>
      <c r="FL55" t="s">
        <v>370</v>
      </c>
      <c r="FM55">
        <v>3.1780200000000001</v>
      </c>
      <c r="FN55">
        <v>2.7690199999999998</v>
      </c>
      <c r="FO55">
        <v>9.62287E-2</v>
      </c>
      <c r="FP55">
        <v>0.1018</v>
      </c>
      <c r="FQ55">
        <v>0.110273</v>
      </c>
      <c r="FR55">
        <v>0.10310900000000001</v>
      </c>
      <c r="FS55">
        <v>28476.3</v>
      </c>
      <c r="FT55">
        <v>22271.4</v>
      </c>
      <c r="FU55">
        <v>29580.1</v>
      </c>
      <c r="FV55">
        <v>24247</v>
      </c>
      <c r="FW55">
        <v>34041.4</v>
      </c>
      <c r="FX55">
        <v>31758.2</v>
      </c>
      <c r="FY55">
        <v>42060.5</v>
      </c>
      <c r="FZ55">
        <v>39564.9</v>
      </c>
      <c r="GA55">
        <v>2.1737799999999998</v>
      </c>
      <c r="GB55">
        <v>1.8943000000000001</v>
      </c>
      <c r="GC55">
        <v>0.13372300000000001</v>
      </c>
      <c r="GD55">
        <v>0</v>
      </c>
      <c r="GE55">
        <v>24.554200000000002</v>
      </c>
      <c r="GF55">
        <v>999.9</v>
      </c>
      <c r="GG55">
        <v>52.5</v>
      </c>
      <c r="GH55">
        <v>31.2</v>
      </c>
      <c r="GI55">
        <v>23.6678</v>
      </c>
      <c r="GJ55">
        <v>33.000100000000003</v>
      </c>
      <c r="GK55">
        <v>38.2973</v>
      </c>
      <c r="GL55">
        <v>1</v>
      </c>
      <c r="GM55">
        <v>1.20351E-2</v>
      </c>
      <c r="GN55">
        <v>0.25164500000000001</v>
      </c>
      <c r="GO55">
        <v>20.2681</v>
      </c>
      <c r="GP55">
        <v>5.2282200000000003</v>
      </c>
      <c r="GQ55">
        <v>11.908099999999999</v>
      </c>
      <c r="GR55">
        <v>4.9645000000000001</v>
      </c>
      <c r="GS55">
        <v>3.2919999999999998</v>
      </c>
      <c r="GT55">
        <v>9999</v>
      </c>
      <c r="GU55">
        <v>9999</v>
      </c>
      <c r="GV55">
        <v>9999</v>
      </c>
      <c r="GW55">
        <v>999.9</v>
      </c>
      <c r="GX55">
        <v>1.87683</v>
      </c>
      <c r="GY55">
        <v>1.8751500000000001</v>
      </c>
      <c r="GZ55">
        <v>1.87378</v>
      </c>
      <c r="HA55">
        <v>1.8730100000000001</v>
      </c>
      <c r="HB55">
        <v>1.8745400000000001</v>
      </c>
      <c r="HC55">
        <v>1.86951</v>
      </c>
      <c r="HD55">
        <v>1.8736299999999999</v>
      </c>
      <c r="HE55">
        <v>1.8788</v>
      </c>
      <c r="HF55">
        <v>0</v>
      </c>
      <c r="HG55">
        <v>0</v>
      </c>
      <c r="HH55">
        <v>0</v>
      </c>
      <c r="HI55">
        <v>0</v>
      </c>
      <c r="HJ55" t="s">
        <v>371</v>
      </c>
      <c r="HK55" t="s">
        <v>372</v>
      </c>
      <c r="HL55" t="s">
        <v>373</v>
      </c>
      <c r="HM55" t="s">
        <v>780</v>
      </c>
      <c r="HN55" t="s">
        <v>780</v>
      </c>
      <c r="HO55" t="s">
        <v>373</v>
      </c>
      <c r="HP55">
        <v>0</v>
      </c>
      <c r="HQ55">
        <v>100</v>
      </c>
      <c r="HR55">
        <v>100</v>
      </c>
      <c r="HS55">
        <v>9.9160000000000004</v>
      </c>
      <c r="HT55">
        <v>1.8001</v>
      </c>
      <c r="HU55">
        <v>6.7810908504508616</v>
      </c>
      <c r="HV55">
        <v>1.0206238100444329E-2</v>
      </c>
      <c r="HW55">
        <v>-5.3534552000986537E-6</v>
      </c>
      <c r="HX55">
        <v>1.2259479288304689E-9</v>
      </c>
      <c r="HY55">
        <v>0.68597615408841806</v>
      </c>
      <c r="HZ55">
        <v>6.7986658236529288E-2</v>
      </c>
      <c r="IA55">
        <v>-1.48167319548361E-3</v>
      </c>
      <c r="IB55">
        <v>3.6941082955141072E-5</v>
      </c>
      <c r="IC55">
        <v>-1</v>
      </c>
      <c r="ID55">
        <v>1969</v>
      </c>
      <c r="IE55">
        <v>0</v>
      </c>
      <c r="IF55">
        <v>20</v>
      </c>
      <c r="IG55">
        <v>1.3</v>
      </c>
      <c r="IH55">
        <v>1276.4000000000001</v>
      </c>
      <c r="II55">
        <v>1.0424800000000001</v>
      </c>
      <c r="IJ55">
        <v>2.4572799999999999</v>
      </c>
      <c r="IK55">
        <v>1.42578</v>
      </c>
      <c r="IL55">
        <v>2.2790499999999998</v>
      </c>
      <c r="IM55">
        <v>1.5478499999999999</v>
      </c>
      <c r="IN55">
        <v>2.3022499999999999</v>
      </c>
      <c r="IO55">
        <v>33.8735</v>
      </c>
      <c r="IP55">
        <v>14.78</v>
      </c>
      <c r="IQ55">
        <v>18</v>
      </c>
      <c r="IR55">
        <v>632.54499999999996</v>
      </c>
      <c r="IS55">
        <v>435.70699999999999</v>
      </c>
      <c r="IT55">
        <v>24.999700000000001</v>
      </c>
      <c r="IU55">
        <v>27.373100000000001</v>
      </c>
      <c r="IV55">
        <v>29.9998</v>
      </c>
      <c r="IW55">
        <v>27.201899999999998</v>
      </c>
      <c r="IX55">
        <v>27.12</v>
      </c>
      <c r="IY55">
        <v>20.8705</v>
      </c>
      <c r="IZ55">
        <v>22.204899999999999</v>
      </c>
      <c r="JA55">
        <v>65.009399999999999</v>
      </c>
      <c r="JB55">
        <v>25</v>
      </c>
      <c r="JC55">
        <v>400</v>
      </c>
      <c r="JD55">
        <v>18.918199999999999</v>
      </c>
      <c r="JE55">
        <v>98.102099999999993</v>
      </c>
      <c r="JF55">
        <v>100.655</v>
      </c>
    </row>
    <row r="56" spans="1:266" x14ac:dyDescent="0.2">
      <c r="A56">
        <v>40</v>
      </c>
      <c r="B56">
        <v>1657772695.5</v>
      </c>
      <c r="C56">
        <v>6184.5</v>
      </c>
      <c r="D56" t="s">
        <v>1209</v>
      </c>
      <c r="E56" t="s">
        <v>1210</v>
      </c>
      <c r="F56" t="s">
        <v>366</v>
      </c>
      <c r="H56" t="s">
        <v>449</v>
      </c>
      <c r="I56" t="s">
        <v>395</v>
      </c>
      <c r="J56" t="s">
        <v>1187</v>
      </c>
      <c r="K56">
        <v>1657772695.5</v>
      </c>
      <c r="L56">
        <f t="shared" si="0"/>
        <v>3.781909071779211E-3</v>
      </c>
      <c r="M56">
        <f t="shared" si="1"/>
        <v>3.7819090717792112</v>
      </c>
      <c r="N56">
        <f t="shared" si="2"/>
        <v>17.161314061562965</v>
      </c>
      <c r="O56">
        <f t="shared" si="3"/>
        <v>580.69500000000005</v>
      </c>
      <c r="P56">
        <f t="shared" si="4"/>
        <v>477.28812300657546</v>
      </c>
      <c r="Q56">
        <f t="shared" si="5"/>
        <v>48.358824556856945</v>
      </c>
      <c r="R56">
        <f t="shared" si="6"/>
        <v>58.836007586254503</v>
      </c>
      <c r="S56">
        <f t="shared" si="7"/>
        <v>0.31719189901182293</v>
      </c>
      <c r="T56">
        <f t="shared" si="8"/>
        <v>2.1494369277316467</v>
      </c>
      <c r="U56">
        <f t="shared" si="9"/>
        <v>0.29329466133461707</v>
      </c>
      <c r="V56">
        <f t="shared" si="10"/>
        <v>0.18530597387759201</v>
      </c>
      <c r="W56">
        <f t="shared" si="11"/>
        <v>241.73058599999999</v>
      </c>
      <c r="X56">
        <f t="shared" si="12"/>
        <v>26.840560303633946</v>
      </c>
      <c r="Y56">
        <f t="shared" si="13"/>
        <v>26.840560303633946</v>
      </c>
      <c r="Z56">
        <f t="shared" si="14"/>
        <v>3.5457800821652632</v>
      </c>
      <c r="AA56">
        <f t="shared" si="15"/>
        <v>66.477460123028493</v>
      </c>
      <c r="AB56">
        <f t="shared" si="16"/>
        <v>2.2768423962265802</v>
      </c>
      <c r="AC56">
        <f t="shared" si="17"/>
        <v>3.4249840352096399</v>
      </c>
      <c r="AD56">
        <f t="shared" si="18"/>
        <v>1.2689376859386829</v>
      </c>
      <c r="AE56">
        <f t="shared" si="19"/>
        <v>-166.7821900654632</v>
      </c>
      <c r="AF56">
        <f t="shared" si="20"/>
        <v>-68.156276921166608</v>
      </c>
      <c r="AG56">
        <f t="shared" si="21"/>
        <v>-6.8121694378473236</v>
      </c>
      <c r="AH56">
        <f t="shared" si="22"/>
        <v>-2.0050424477147999E-2</v>
      </c>
      <c r="AI56">
        <v>0</v>
      </c>
      <c r="AJ56">
        <v>0</v>
      </c>
      <c r="AK56">
        <f t="shared" si="23"/>
        <v>1</v>
      </c>
      <c r="AL56">
        <f t="shared" si="24"/>
        <v>0</v>
      </c>
      <c r="AM56">
        <f t="shared" si="25"/>
        <v>31816.253755951268</v>
      </c>
      <c r="AN56" t="s">
        <v>367</v>
      </c>
      <c r="AO56" t="s">
        <v>367</v>
      </c>
      <c r="AP56">
        <v>0</v>
      </c>
      <c r="AQ56">
        <v>0</v>
      </c>
      <c r="AR56" t="e">
        <f t="shared" si="26"/>
        <v>#DIV/0!</v>
      </c>
      <c r="AS56">
        <v>0</v>
      </c>
      <c r="AT56" t="s">
        <v>367</v>
      </c>
      <c r="AU56" t="s">
        <v>367</v>
      </c>
      <c r="AV56">
        <v>0</v>
      </c>
      <c r="AW56">
        <v>0</v>
      </c>
      <c r="AX56" t="e">
        <f t="shared" si="27"/>
        <v>#DIV/0!</v>
      </c>
      <c r="AY56">
        <v>0.5</v>
      </c>
      <c r="AZ56">
        <f t="shared" si="28"/>
        <v>1261.1394</v>
      </c>
      <c r="BA56">
        <f t="shared" si="29"/>
        <v>17.161314061562965</v>
      </c>
      <c r="BB56" t="e">
        <f t="shared" si="30"/>
        <v>#DIV/0!</v>
      </c>
      <c r="BC56">
        <f t="shared" si="31"/>
        <v>1.3607785199291185E-2</v>
      </c>
      <c r="BD56" t="e">
        <f t="shared" si="32"/>
        <v>#DIV/0!</v>
      </c>
      <c r="BE56" t="e">
        <f t="shared" si="33"/>
        <v>#DIV/0!</v>
      </c>
      <c r="BF56" t="s">
        <v>367</v>
      </c>
      <c r="BG56">
        <v>0</v>
      </c>
      <c r="BH56" t="e">
        <f t="shared" si="34"/>
        <v>#DIV/0!</v>
      </c>
      <c r="BI56" t="e">
        <f t="shared" si="35"/>
        <v>#DIV/0!</v>
      </c>
      <c r="BJ56" t="e">
        <f t="shared" si="36"/>
        <v>#DIV/0!</v>
      </c>
      <c r="BK56" t="e">
        <f t="shared" si="37"/>
        <v>#DIV/0!</v>
      </c>
      <c r="BL56" t="e">
        <f t="shared" si="38"/>
        <v>#DIV/0!</v>
      </c>
      <c r="BM56" t="e">
        <f t="shared" si="39"/>
        <v>#DIV/0!</v>
      </c>
      <c r="BN56" t="e">
        <f t="shared" si="40"/>
        <v>#DIV/0!</v>
      </c>
      <c r="BO56" t="e">
        <f t="shared" si="41"/>
        <v>#DIV/0!</v>
      </c>
      <c r="BP56">
        <v>14</v>
      </c>
      <c r="BQ56">
        <v>300</v>
      </c>
      <c r="BR56">
        <v>300</v>
      </c>
      <c r="BS56">
        <v>300</v>
      </c>
      <c r="BT56">
        <v>10454.299999999999</v>
      </c>
      <c r="BU56">
        <v>902.71</v>
      </c>
      <c r="BV56">
        <v>-7.3724300000000001E-3</v>
      </c>
      <c r="BW56">
        <v>-3.13</v>
      </c>
      <c r="BX56" t="s">
        <v>367</v>
      </c>
      <c r="BY56" t="s">
        <v>367</v>
      </c>
      <c r="BZ56" t="s">
        <v>367</v>
      </c>
      <c r="CA56" t="s">
        <v>367</v>
      </c>
      <c r="CB56" t="s">
        <v>367</v>
      </c>
      <c r="CC56" t="s">
        <v>367</v>
      </c>
      <c r="CD56" t="s">
        <v>367</v>
      </c>
      <c r="CE56" t="s">
        <v>367</v>
      </c>
      <c r="CF56" t="s">
        <v>367</v>
      </c>
      <c r="CG56" t="s">
        <v>367</v>
      </c>
      <c r="CH56">
        <f t="shared" si="42"/>
        <v>1499.91</v>
      </c>
      <c r="CI56">
        <f t="shared" si="43"/>
        <v>1261.1394</v>
      </c>
      <c r="CJ56">
        <f t="shared" si="44"/>
        <v>0.84081004860291608</v>
      </c>
      <c r="CK56">
        <f t="shared" si="45"/>
        <v>0.16116339380362821</v>
      </c>
      <c r="CL56">
        <v>6</v>
      </c>
      <c r="CM56">
        <v>0.5</v>
      </c>
      <c r="CN56" t="s">
        <v>368</v>
      </c>
      <c r="CO56">
        <v>2</v>
      </c>
      <c r="CP56">
        <v>1657772695.5</v>
      </c>
      <c r="CQ56">
        <v>580.69500000000005</v>
      </c>
      <c r="CR56">
        <v>600.04499999999996</v>
      </c>
      <c r="CS56">
        <v>22.471800000000002</v>
      </c>
      <c r="CT56">
        <v>18.776299999999999</v>
      </c>
      <c r="CU56">
        <v>568.81100000000004</v>
      </c>
      <c r="CV56">
        <v>20.686499999999999</v>
      </c>
      <c r="CW56">
        <v>600.23099999999999</v>
      </c>
      <c r="CX56">
        <v>101.22</v>
      </c>
      <c r="CY56">
        <v>9.9983100000000005E-2</v>
      </c>
      <c r="CZ56">
        <v>26.252400000000002</v>
      </c>
      <c r="DA56">
        <v>26.6831</v>
      </c>
      <c r="DB56">
        <v>999.9</v>
      </c>
      <c r="DC56">
        <v>0</v>
      </c>
      <c r="DD56">
        <v>0</v>
      </c>
      <c r="DE56">
        <v>6003.75</v>
      </c>
      <c r="DF56">
        <v>0</v>
      </c>
      <c r="DG56">
        <v>1624.12</v>
      </c>
      <c r="DH56">
        <v>-20.154</v>
      </c>
      <c r="DI56">
        <v>593.22199999999998</v>
      </c>
      <c r="DJ56">
        <v>611.52700000000004</v>
      </c>
      <c r="DK56">
        <v>3.6955300000000002</v>
      </c>
      <c r="DL56">
        <v>600.04499999999996</v>
      </c>
      <c r="DM56">
        <v>18.776299999999999</v>
      </c>
      <c r="DN56">
        <v>2.2745899999999999</v>
      </c>
      <c r="DO56">
        <v>1.9005300000000001</v>
      </c>
      <c r="DP56">
        <v>19.497599999999998</v>
      </c>
      <c r="DQ56">
        <v>16.639099999999999</v>
      </c>
      <c r="DR56">
        <v>1499.91</v>
      </c>
      <c r="DS56">
        <v>0.97299599999999997</v>
      </c>
      <c r="DT56">
        <v>2.7003800000000001E-2</v>
      </c>
      <c r="DU56">
        <v>0</v>
      </c>
      <c r="DV56">
        <v>2.3235000000000001</v>
      </c>
      <c r="DW56">
        <v>0</v>
      </c>
      <c r="DX56">
        <v>17344.2</v>
      </c>
      <c r="DY56">
        <v>13302.8</v>
      </c>
      <c r="DZ56">
        <v>36.561999999999998</v>
      </c>
      <c r="EA56">
        <v>38.75</v>
      </c>
      <c r="EB56">
        <v>36.936999999999998</v>
      </c>
      <c r="EC56">
        <v>37.5</v>
      </c>
      <c r="ED56">
        <v>36.875</v>
      </c>
      <c r="EE56">
        <v>1459.41</v>
      </c>
      <c r="EF56">
        <v>40.5</v>
      </c>
      <c r="EG56">
        <v>0</v>
      </c>
      <c r="EH56">
        <v>2334.1999998092651</v>
      </c>
      <c r="EI56">
        <v>0</v>
      </c>
      <c r="EJ56">
        <v>2.5268359999999999</v>
      </c>
      <c r="EK56">
        <v>-0.83893076767777663</v>
      </c>
      <c r="EL56">
        <v>42.576923553702677</v>
      </c>
      <c r="EM56">
        <v>17396.004000000001</v>
      </c>
      <c r="EN56">
        <v>15</v>
      </c>
      <c r="EO56">
        <v>1657772717</v>
      </c>
      <c r="EP56" t="s">
        <v>1211</v>
      </c>
      <c r="EQ56">
        <v>1657772717</v>
      </c>
      <c r="ER56">
        <v>1657696036.5999999</v>
      </c>
      <c r="ES56">
        <v>34</v>
      </c>
      <c r="ET56">
        <v>0.70099999999999996</v>
      </c>
      <c r="EU56">
        <v>3.0000000000000001E-3</v>
      </c>
      <c r="EV56">
        <v>11.884</v>
      </c>
      <c r="EW56">
        <v>1.349</v>
      </c>
      <c r="EX56">
        <v>600</v>
      </c>
      <c r="EY56">
        <v>19</v>
      </c>
      <c r="EZ56">
        <v>0.14000000000000001</v>
      </c>
      <c r="FA56">
        <v>0.02</v>
      </c>
      <c r="FB56">
        <v>-20.43657073170732</v>
      </c>
      <c r="FC56">
        <v>2.0924801393728631</v>
      </c>
      <c r="FD56">
        <v>0.21527552990879709</v>
      </c>
      <c r="FE56">
        <v>0</v>
      </c>
      <c r="FF56">
        <v>3.6668485365853658</v>
      </c>
      <c r="FG56">
        <v>0.14158076655052429</v>
      </c>
      <c r="FH56">
        <v>1.6408300332747351E-2</v>
      </c>
      <c r="FI56">
        <v>1</v>
      </c>
      <c r="FJ56">
        <v>1</v>
      </c>
      <c r="FK56">
        <v>2</v>
      </c>
      <c r="FL56" t="s">
        <v>370</v>
      </c>
      <c r="FM56">
        <v>3.1780499999999998</v>
      </c>
      <c r="FN56">
        <v>2.7692199999999998</v>
      </c>
      <c r="FO56">
        <v>0.13134100000000001</v>
      </c>
      <c r="FP56">
        <v>0.13703199999999999</v>
      </c>
      <c r="FQ56">
        <v>0.109262</v>
      </c>
      <c r="FR56">
        <v>0.102199</v>
      </c>
      <c r="FS56">
        <v>27372.1</v>
      </c>
      <c r="FT56">
        <v>21400</v>
      </c>
      <c r="FU56">
        <v>29582</v>
      </c>
      <c r="FV56">
        <v>24249.1</v>
      </c>
      <c r="FW56">
        <v>34083.300000000003</v>
      </c>
      <c r="FX56">
        <v>31794.799999999999</v>
      </c>
      <c r="FY56">
        <v>42061.9</v>
      </c>
      <c r="FZ56">
        <v>39568.300000000003</v>
      </c>
      <c r="GA56">
        <v>2.1742499999999998</v>
      </c>
      <c r="GB56">
        <v>1.89578</v>
      </c>
      <c r="GC56">
        <v>0.134218</v>
      </c>
      <c r="GD56">
        <v>0</v>
      </c>
      <c r="GE56">
        <v>24.483000000000001</v>
      </c>
      <c r="GF56">
        <v>999.9</v>
      </c>
      <c r="GG56">
        <v>52.1</v>
      </c>
      <c r="GH56">
        <v>31.3</v>
      </c>
      <c r="GI56">
        <v>23.620100000000001</v>
      </c>
      <c r="GJ56">
        <v>33.8401</v>
      </c>
      <c r="GK56">
        <v>39.158700000000003</v>
      </c>
      <c r="GL56">
        <v>1</v>
      </c>
      <c r="GM56">
        <v>7.6371900000000003E-3</v>
      </c>
      <c r="GN56">
        <v>0.21712400000000001</v>
      </c>
      <c r="GO56">
        <v>20.269100000000002</v>
      </c>
      <c r="GP56">
        <v>5.2237299999999998</v>
      </c>
      <c r="GQ56">
        <v>11.908099999999999</v>
      </c>
      <c r="GR56">
        <v>4.9639499999999996</v>
      </c>
      <c r="GS56">
        <v>3.29135</v>
      </c>
      <c r="GT56">
        <v>9999</v>
      </c>
      <c r="GU56">
        <v>9999</v>
      </c>
      <c r="GV56">
        <v>9999</v>
      </c>
      <c r="GW56">
        <v>999.9</v>
      </c>
      <c r="GX56">
        <v>1.8768400000000001</v>
      </c>
      <c r="GY56">
        <v>1.87517</v>
      </c>
      <c r="GZ56">
        <v>1.87381</v>
      </c>
      <c r="HA56">
        <v>1.8730199999999999</v>
      </c>
      <c r="HB56">
        <v>1.8745400000000001</v>
      </c>
      <c r="HC56">
        <v>1.86951</v>
      </c>
      <c r="HD56">
        <v>1.87365</v>
      </c>
      <c r="HE56">
        <v>1.8788</v>
      </c>
      <c r="HF56">
        <v>0</v>
      </c>
      <c r="HG56">
        <v>0</v>
      </c>
      <c r="HH56">
        <v>0</v>
      </c>
      <c r="HI56">
        <v>0</v>
      </c>
      <c r="HJ56" t="s">
        <v>371</v>
      </c>
      <c r="HK56" t="s">
        <v>372</v>
      </c>
      <c r="HL56" t="s">
        <v>373</v>
      </c>
      <c r="HM56" t="s">
        <v>780</v>
      </c>
      <c r="HN56" t="s">
        <v>780</v>
      </c>
      <c r="HO56" t="s">
        <v>373</v>
      </c>
      <c r="HP56">
        <v>0</v>
      </c>
      <c r="HQ56">
        <v>100</v>
      </c>
      <c r="HR56">
        <v>100</v>
      </c>
      <c r="HS56">
        <v>11.884</v>
      </c>
      <c r="HT56">
        <v>1.7853000000000001</v>
      </c>
      <c r="HU56">
        <v>6.7810908504508616</v>
      </c>
      <c r="HV56">
        <v>1.0206238100444329E-2</v>
      </c>
      <c r="HW56">
        <v>-5.3534552000986537E-6</v>
      </c>
      <c r="HX56">
        <v>1.2259479288304689E-9</v>
      </c>
      <c r="HY56">
        <v>0.68597615408841806</v>
      </c>
      <c r="HZ56">
        <v>6.7986658236529288E-2</v>
      </c>
      <c r="IA56">
        <v>-1.48167319548361E-3</v>
      </c>
      <c r="IB56">
        <v>3.6941082955141072E-5</v>
      </c>
      <c r="IC56">
        <v>-1</v>
      </c>
      <c r="ID56">
        <v>1969</v>
      </c>
      <c r="IE56">
        <v>0</v>
      </c>
      <c r="IF56">
        <v>20</v>
      </c>
      <c r="IG56">
        <v>2.5</v>
      </c>
      <c r="IH56">
        <v>1277.5999999999999</v>
      </c>
      <c r="II56">
        <v>1.4489700000000001</v>
      </c>
      <c r="IJ56">
        <v>2.4523899999999998</v>
      </c>
      <c r="IK56">
        <v>1.42578</v>
      </c>
      <c r="IL56">
        <v>2.2802699999999998</v>
      </c>
      <c r="IM56">
        <v>1.5478499999999999</v>
      </c>
      <c r="IN56">
        <v>2.31934</v>
      </c>
      <c r="IO56">
        <v>33.805700000000002</v>
      </c>
      <c r="IP56">
        <v>14.78</v>
      </c>
      <c r="IQ56">
        <v>18</v>
      </c>
      <c r="IR56">
        <v>632.64499999999998</v>
      </c>
      <c r="IS56">
        <v>436.41</v>
      </c>
      <c r="IT56">
        <v>24.9986</v>
      </c>
      <c r="IU56">
        <v>27.305199999999999</v>
      </c>
      <c r="IV56">
        <v>29.999700000000001</v>
      </c>
      <c r="IW56">
        <v>27.1783</v>
      </c>
      <c r="IX56">
        <v>27.100100000000001</v>
      </c>
      <c r="IY56">
        <v>29.036999999999999</v>
      </c>
      <c r="IZ56">
        <v>21.924800000000001</v>
      </c>
      <c r="JA56">
        <v>64.266300000000001</v>
      </c>
      <c r="JB56">
        <v>25</v>
      </c>
      <c r="JC56">
        <v>600</v>
      </c>
      <c r="JD56">
        <v>18.662600000000001</v>
      </c>
      <c r="JE56">
        <v>98.106499999999997</v>
      </c>
      <c r="JF56">
        <v>100.664</v>
      </c>
    </row>
    <row r="57" spans="1:266" x14ac:dyDescent="0.2">
      <c r="A57">
        <v>41</v>
      </c>
      <c r="B57">
        <v>1657772793</v>
      </c>
      <c r="C57">
        <v>6282</v>
      </c>
      <c r="D57" t="s">
        <v>1212</v>
      </c>
      <c r="E57" t="s">
        <v>1213</v>
      </c>
      <c r="F57" t="s">
        <v>366</v>
      </c>
      <c r="H57" t="s">
        <v>449</v>
      </c>
      <c r="I57" t="s">
        <v>395</v>
      </c>
      <c r="J57" t="s">
        <v>1187</v>
      </c>
      <c r="K57">
        <v>1657772793</v>
      </c>
      <c r="L57">
        <f t="shared" si="0"/>
        <v>3.9701248898681334E-3</v>
      </c>
      <c r="M57">
        <f t="shared" si="1"/>
        <v>3.9701248898681336</v>
      </c>
      <c r="N57">
        <f t="shared" si="2"/>
        <v>17.418431378317958</v>
      </c>
      <c r="O57">
        <f t="shared" si="3"/>
        <v>779.60699999999997</v>
      </c>
      <c r="P57">
        <f t="shared" si="4"/>
        <v>672.71802045727895</v>
      </c>
      <c r="Q57">
        <f t="shared" si="5"/>
        <v>68.15724628589615</v>
      </c>
      <c r="R57">
        <f t="shared" si="6"/>
        <v>78.986833545932981</v>
      </c>
      <c r="S57">
        <f t="shared" si="7"/>
        <v>0.32571685879337481</v>
      </c>
      <c r="T57">
        <f t="shared" si="8"/>
        <v>2.1451627423804203</v>
      </c>
      <c r="U57">
        <f t="shared" si="9"/>
        <v>0.30052640914011036</v>
      </c>
      <c r="V57">
        <f t="shared" si="10"/>
        <v>0.18992965711822368</v>
      </c>
      <c r="W57">
        <f t="shared" si="11"/>
        <v>241.74494999999996</v>
      </c>
      <c r="X57">
        <f t="shared" si="12"/>
        <v>26.526203047918631</v>
      </c>
      <c r="Y57">
        <f t="shared" si="13"/>
        <v>26.526203047918631</v>
      </c>
      <c r="Z57">
        <f t="shared" si="14"/>
        <v>3.4807629001321714</v>
      </c>
      <c r="AA57">
        <f t="shared" si="15"/>
        <v>64.590460386773202</v>
      </c>
      <c r="AB57">
        <f t="shared" si="16"/>
        <v>2.1797070039440998</v>
      </c>
      <c r="AC57">
        <f t="shared" si="17"/>
        <v>3.3746577914011255</v>
      </c>
      <c r="AD57">
        <f t="shared" si="18"/>
        <v>1.3010558961880716</v>
      </c>
      <c r="AE57">
        <f t="shared" si="19"/>
        <v>-175.08250764318467</v>
      </c>
      <c r="AF57">
        <f t="shared" si="20"/>
        <v>-60.624089708604991</v>
      </c>
      <c r="AG57">
        <f t="shared" si="21"/>
        <v>-6.0542506558934068</v>
      </c>
      <c r="AH57">
        <f t="shared" si="22"/>
        <v>-1.589800768311278E-2</v>
      </c>
      <c r="AI57">
        <v>0</v>
      </c>
      <c r="AJ57">
        <v>0</v>
      </c>
      <c r="AK57">
        <f t="shared" si="23"/>
        <v>1</v>
      </c>
      <c r="AL57">
        <f t="shared" si="24"/>
        <v>0</v>
      </c>
      <c r="AM57">
        <f t="shared" si="25"/>
        <v>31732.704676793601</v>
      </c>
      <c r="AN57" t="s">
        <v>367</v>
      </c>
      <c r="AO57" t="s">
        <v>367</v>
      </c>
      <c r="AP57">
        <v>0</v>
      </c>
      <c r="AQ57">
        <v>0</v>
      </c>
      <c r="AR57" t="e">
        <f t="shared" si="26"/>
        <v>#DIV/0!</v>
      </c>
      <c r="AS57">
        <v>0</v>
      </c>
      <c r="AT57" t="s">
        <v>367</v>
      </c>
      <c r="AU57" t="s">
        <v>367</v>
      </c>
      <c r="AV57">
        <v>0</v>
      </c>
      <c r="AW57">
        <v>0</v>
      </c>
      <c r="AX57" t="e">
        <f t="shared" si="27"/>
        <v>#DIV/0!</v>
      </c>
      <c r="AY57">
        <v>0.5</v>
      </c>
      <c r="AZ57">
        <f t="shared" si="28"/>
        <v>1261.2149999999999</v>
      </c>
      <c r="BA57">
        <f t="shared" si="29"/>
        <v>17.418431378317958</v>
      </c>
      <c r="BB57" t="e">
        <f t="shared" si="30"/>
        <v>#DIV/0!</v>
      </c>
      <c r="BC57">
        <f t="shared" si="31"/>
        <v>1.3810834297338646E-2</v>
      </c>
      <c r="BD57" t="e">
        <f t="shared" si="32"/>
        <v>#DIV/0!</v>
      </c>
      <c r="BE57" t="e">
        <f t="shared" si="33"/>
        <v>#DIV/0!</v>
      </c>
      <c r="BF57" t="s">
        <v>367</v>
      </c>
      <c r="BG57">
        <v>0</v>
      </c>
      <c r="BH57" t="e">
        <f t="shared" si="34"/>
        <v>#DIV/0!</v>
      </c>
      <c r="BI57" t="e">
        <f t="shared" si="35"/>
        <v>#DIV/0!</v>
      </c>
      <c r="BJ57" t="e">
        <f t="shared" si="36"/>
        <v>#DIV/0!</v>
      </c>
      <c r="BK57" t="e">
        <f t="shared" si="37"/>
        <v>#DIV/0!</v>
      </c>
      <c r="BL57" t="e">
        <f t="shared" si="38"/>
        <v>#DIV/0!</v>
      </c>
      <c r="BM57" t="e">
        <f t="shared" si="39"/>
        <v>#DIV/0!</v>
      </c>
      <c r="BN57" t="e">
        <f t="shared" si="40"/>
        <v>#DIV/0!</v>
      </c>
      <c r="BO57" t="e">
        <f t="shared" si="41"/>
        <v>#DIV/0!</v>
      </c>
      <c r="BP57">
        <v>14</v>
      </c>
      <c r="BQ57">
        <v>300</v>
      </c>
      <c r="BR57">
        <v>300</v>
      </c>
      <c r="BS57">
        <v>300</v>
      </c>
      <c r="BT57">
        <v>10454.299999999999</v>
      </c>
      <c r="BU57">
        <v>902.71</v>
      </c>
      <c r="BV57">
        <v>-7.3724300000000001E-3</v>
      </c>
      <c r="BW57">
        <v>-3.13</v>
      </c>
      <c r="BX57" t="s">
        <v>367</v>
      </c>
      <c r="BY57" t="s">
        <v>367</v>
      </c>
      <c r="BZ57" t="s">
        <v>367</v>
      </c>
      <c r="CA57" t="s">
        <v>367</v>
      </c>
      <c r="CB57" t="s">
        <v>367</v>
      </c>
      <c r="CC57" t="s">
        <v>367</v>
      </c>
      <c r="CD57" t="s">
        <v>367</v>
      </c>
      <c r="CE57" t="s">
        <v>367</v>
      </c>
      <c r="CF57" t="s">
        <v>367</v>
      </c>
      <c r="CG57" t="s">
        <v>367</v>
      </c>
      <c r="CH57">
        <f t="shared" si="42"/>
        <v>1500</v>
      </c>
      <c r="CI57">
        <f t="shared" si="43"/>
        <v>1261.2149999999999</v>
      </c>
      <c r="CJ57">
        <f t="shared" si="44"/>
        <v>0.84080999999999995</v>
      </c>
      <c r="CK57">
        <f t="shared" si="45"/>
        <v>0.16116329999999998</v>
      </c>
      <c r="CL57">
        <v>6</v>
      </c>
      <c r="CM57">
        <v>0.5</v>
      </c>
      <c r="CN57" t="s">
        <v>368</v>
      </c>
      <c r="CO57">
        <v>2</v>
      </c>
      <c r="CP57">
        <v>1657772793</v>
      </c>
      <c r="CQ57">
        <v>779.60699999999997</v>
      </c>
      <c r="CR57">
        <v>800.11099999999999</v>
      </c>
      <c r="CS57">
        <v>21.5139</v>
      </c>
      <c r="CT57">
        <v>17.631</v>
      </c>
      <c r="CU57">
        <v>766.50900000000001</v>
      </c>
      <c r="CV57">
        <v>19.777100000000001</v>
      </c>
      <c r="CW57">
        <v>600.28</v>
      </c>
      <c r="CX57">
        <v>101.21599999999999</v>
      </c>
      <c r="CY57">
        <v>0.100219</v>
      </c>
      <c r="CZ57">
        <v>26.001999999999999</v>
      </c>
      <c r="DA57">
        <v>26.258800000000001</v>
      </c>
      <c r="DB57">
        <v>999.9</v>
      </c>
      <c r="DC57">
        <v>0</v>
      </c>
      <c r="DD57">
        <v>0</v>
      </c>
      <c r="DE57">
        <v>5985</v>
      </c>
      <c r="DF57">
        <v>0</v>
      </c>
      <c r="DG57">
        <v>1631.24</v>
      </c>
      <c r="DH57">
        <v>-20.889299999999999</v>
      </c>
      <c r="DI57">
        <v>796.35400000000004</v>
      </c>
      <c r="DJ57">
        <v>814.471</v>
      </c>
      <c r="DK57">
        <v>3.88293</v>
      </c>
      <c r="DL57">
        <v>800.11099999999999</v>
      </c>
      <c r="DM57">
        <v>17.631</v>
      </c>
      <c r="DN57">
        <v>2.1775500000000001</v>
      </c>
      <c r="DO57">
        <v>1.78454</v>
      </c>
      <c r="DP57">
        <v>18.798100000000002</v>
      </c>
      <c r="DQ57">
        <v>15.651999999999999</v>
      </c>
      <c r="DR57">
        <v>1500</v>
      </c>
      <c r="DS57">
        <v>0.973001</v>
      </c>
      <c r="DT57">
        <v>2.69987E-2</v>
      </c>
      <c r="DU57">
        <v>0</v>
      </c>
      <c r="DV57">
        <v>2.1715</v>
      </c>
      <c r="DW57">
        <v>0</v>
      </c>
      <c r="DX57">
        <v>17486</v>
      </c>
      <c r="DY57">
        <v>13303.6</v>
      </c>
      <c r="DZ57">
        <v>37.75</v>
      </c>
      <c r="EA57">
        <v>40.375</v>
      </c>
      <c r="EB57">
        <v>38.5</v>
      </c>
      <c r="EC57">
        <v>38.186999999999998</v>
      </c>
      <c r="ED57">
        <v>37.686999999999998</v>
      </c>
      <c r="EE57">
        <v>1459.5</v>
      </c>
      <c r="EF57">
        <v>40.5</v>
      </c>
      <c r="EG57">
        <v>0</v>
      </c>
      <c r="EH57">
        <v>2432</v>
      </c>
      <c r="EI57">
        <v>0</v>
      </c>
      <c r="EJ57">
        <v>2.4693961538461542</v>
      </c>
      <c r="EK57">
        <v>-0.200030770362638</v>
      </c>
      <c r="EL57">
        <v>1000.882052008213</v>
      </c>
      <c r="EM57">
        <v>17350.538461538461</v>
      </c>
      <c r="EN57">
        <v>15</v>
      </c>
      <c r="EO57">
        <v>1657772816</v>
      </c>
      <c r="EP57" t="s">
        <v>1214</v>
      </c>
      <c r="EQ57">
        <v>1657772816</v>
      </c>
      <c r="ER57">
        <v>1657696036.5999999</v>
      </c>
      <c r="ES57">
        <v>35</v>
      </c>
      <c r="ET57">
        <v>0.30199999999999999</v>
      </c>
      <c r="EU57">
        <v>3.0000000000000001E-3</v>
      </c>
      <c r="EV57">
        <v>13.098000000000001</v>
      </c>
      <c r="EW57">
        <v>1.349</v>
      </c>
      <c r="EX57">
        <v>800</v>
      </c>
      <c r="EY57">
        <v>19</v>
      </c>
      <c r="EZ57">
        <v>0.12</v>
      </c>
      <c r="FA57">
        <v>0.02</v>
      </c>
      <c r="FB57">
        <v>-20.526421951219511</v>
      </c>
      <c r="FC57">
        <v>-1.6506564459930479</v>
      </c>
      <c r="FD57">
        <v>0.18002231909350161</v>
      </c>
      <c r="FE57">
        <v>0</v>
      </c>
      <c r="FF57">
        <v>3.946481463414635</v>
      </c>
      <c r="FG57">
        <v>-0.43415414634145721</v>
      </c>
      <c r="FH57">
        <v>4.3668973445237472E-2</v>
      </c>
      <c r="FI57">
        <v>1</v>
      </c>
      <c r="FJ57">
        <v>1</v>
      </c>
      <c r="FK57">
        <v>2</v>
      </c>
      <c r="FL57" t="s">
        <v>370</v>
      </c>
      <c r="FM57">
        <v>3.1783600000000001</v>
      </c>
      <c r="FN57">
        <v>2.7693599999999998</v>
      </c>
      <c r="FO57">
        <v>0.16137000000000001</v>
      </c>
      <c r="FP57">
        <v>0.16680300000000001</v>
      </c>
      <c r="FQ57">
        <v>0.10585600000000001</v>
      </c>
      <c r="FR57">
        <v>9.7767599999999996E-2</v>
      </c>
      <c r="FS57">
        <v>26433.3</v>
      </c>
      <c r="FT57">
        <v>20667.599999999999</v>
      </c>
      <c r="FU57">
        <v>29589.200000000001</v>
      </c>
      <c r="FV57">
        <v>24255.1</v>
      </c>
      <c r="FW57">
        <v>34224.699999999997</v>
      </c>
      <c r="FX57">
        <v>31962.7</v>
      </c>
      <c r="FY57">
        <v>42070.9</v>
      </c>
      <c r="FZ57">
        <v>39577.800000000003</v>
      </c>
      <c r="GA57">
        <v>2.1758500000000001</v>
      </c>
      <c r="GB57">
        <v>1.8968</v>
      </c>
      <c r="GC57">
        <v>0.12829199999999999</v>
      </c>
      <c r="GD57">
        <v>0</v>
      </c>
      <c r="GE57">
        <v>24.154599999999999</v>
      </c>
      <c r="GF57">
        <v>999.9</v>
      </c>
      <c r="GG57">
        <v>51.4</v>
      </c>
      <c r="GH57">
        <v>31.2</v>
      </c>
      <c r="GI57">
        <v>23.1721</v>
      </c>
      <c r="GJ57">
        <v>34.080100000000002</v>
      </c>
      <c r="GK57">
        <v>38.245199999999997</v>
      </c>
      <c r="GL57">
        <v>1</v>
      </c>
      <c r="GM57">
        <v>-5.15498E-3</v>
      </c>
      <c r="GN57">
        <v>5.3632899999999997E-2</v>
      </c>
      <c r="GO57">
        <v>20.27</v>
      </c>
      <c r="GP57">
        <v>5.2279200000000001</v>
      </c>
      <c r="GQ57">
        <v>11.908099999999999</v>
      </c>
      <c r="GR57">
        <v>4.9637000000000002</v>
      </c>
      <c r="GS57">
        <v>3.2919999999999998</v>
      </c>
      <c r="GT57">
        <v>9999</v>
      </c>
      <c r="GU57">
        <v>9999</v>
      </c>
      <c r="GV57">
        <v>9999</v>
      </c>
      <c r="GW57">
        <v>999.9</v>
      </c>
      <c r="GX57">
        <v>1.87683</v>
      </c>
      <c r="GY57">
        <v>1.8751500000000001</v>
      </c>
      <c r="GZ57">
        <v>1.8738300000000001</v>
      </c>
      <c r="HA57">
        <v>1.8730100000000001</v>
      </c>
      <c r="HB57">
        <v>1.8745400000000001</v>
      </c>
      <c r="HC57">
        <v>1.86951</v>
      </c>
      <c r="HD57">
        <v>1.8736600000000001</v>
      </c>
      <c r="HE57">
        <v>1.8788100000000001</v>
      </c>
      <c r="HF57">
        <v>0</v>
      </c>
      <c r="HG57">
        <v>0</v>
      </c>
      <c r="HH57">
        <v>0</v>
      </c>
      <c r="HI57">
        <v>0</v>
      </c>
      <c r="HJ57" t="s">
        <v>371</v>
      </c>
      <c r="HK57" t="s">
        <v>372</v>
      </c>
      <c r="HL57" t="s">
        <v>373</v>
      </c>
      <c r="HM57" t="s">
        <v>780</v>
      </c>
      <c r="HN57" t="s">
        <v>780</v>
      </c>
      <c r="HO57" t="s">
        <v>373</v>
      </c>
      <c r="HP57">
        <v>0</v>
      </c>
      <c r="HQ57">
        <v>100</v>
      </c>
      <c r="HR57">
        <v>100</v>
      </c>
      <c r="HS57">
        <v>13.098000000000001</v>
      </c>
      <c r="HT57">
        <v>1.7367999999999999</v>
      </c>
      <c r="HU57">
        <v>7.4824632326987626</v>
      </c>
      <c r="HV57">
        <v>1.0206238100444329E-2</v>
      </c>
      <c r="HW57">
        <v>-5.3534552000986537E-6</v>
      </c>
      <c r="HX57">
        <v>1.2259479288304689E-9</v>
      </c>
      <c r="HY57">
        <v>0.68597615408841806</v>
      </c>
      <c r="HZ57">
        <v>6.7986658236529288E-2</v>
      </c>
      <c r="IA57">
        <v>-1.48167319548361E-3</v>
      </c>
      <c r="IB57">
        <v>3.6941082955141072E-5</v>
      </c>
      <c r="IC57">
        <v>-1</v>
      </c>
      <c r="ID57">
        <v>1969</v>
      </c>
      <c r="IE57">
        <v>0</v>
      </c>
      <c r="IF57">
        <v>20</v>
      </c>
      <c r="IG57">
        <v>1.3</v>
      </c>
      <c r="IH57">
        <v>1279.3</v>
      </c>
      <c r="II57">
        <v>1.8359399999999999</v>
      </c>
      <c r="IJ57">
        <v>2.4511699999999998</v>
      </c>
      <c r="IK57">
        <v>1.42578</v>
      </c>
      <c r="IL57">
        <v>2.2790499999999998</v>
      </c>
      <c r="IM57">
        <v>1.5478499999999999</v>
      </c>
      <c r="IN57">
        <v>2.2839399999999999</v>
      </c>
      <c r="IO57">
        <v>33.670499999999997</v>
      </c>
      <c r="IP57">
        <v>14.7537</v>
      </c>
      <c r="IQ57">
        <v>18</v>
      </c>
      <c r="IR57">
        <v>632.67399999999998</v>
      </c>
      <c r="IS57">
        <v>436.19600000000003</v>
      </c>
      <c r="IT57">
        <v>24.998699999999999</v>
      </c>
      <c r="IU57">
        <v>27.142900000000001</v>
      </c>
      <c r="IV57">
        <v>29.999400000000001</v>
      </c>
      <c r="IW57">
        <v>27.070499999999999</v>
      </c>
      <c r="IX57">
        <v>26.994299999999999</v>
      </c>
      <c r="IY57">
        <v>36.752899999999997</v>
      </c>
      <c r="IZ57">
        <v>25.558199999999999</v>
      </c>
      <c r="JA57">
        <v>63.854100000000003</v>
      </c>
      <c r="JB57">
        <v>25</v>
      </c>
      <c r="JC57">
        <v>800</v>
      </c>
      <c r="JD57">
        <v>17.755400000000002</v>
      </c>
      <c r="JE57">
        <v>98.128600000000006</v>
      </c>
      <c r="JF57">
        <v>100.68899999999999</v>
      </c>
    </row>
    <row r="58" spans="1:266" x14ac:dyDescent="0.2">
      <c r="A58">
        <v>42</v>
      </c>
      <c r="B58">
        <v>1657772892</v>
      </c>
      <c r="C58">
        <v>6381</v>
      </c>
      <c r="D58" t="s">
        <v>1215</v>
      </c>
      <c r="E58" t="s">
        <v>1216</v>
      </c>
      <c r="F58" t="s">
        <v>366</v>
      </c>
      <c r="H58" t="s">
        <v>449</v>
      </c>
      <c r="I58" t="s">
        <v>395</v>
      </c>
      <c r="J58" t="s">
        <v>1187</v>
      </c>
      <c r="K58">
        <v>1657772892</v>
      </c>
      <c r="L58">
        <f t="shared" si="0"/>
        <v>3.9717570944196694E-3</v>
      </c>
      <c r="M58">
        <f t="shared" si="1"/>
        <v>3.9717570944196696</v>
      </c>
      <c r="N58">
        <f t="shared" si="2"/>
        <v>17.871439102112735</v>
      </c>
      <c r="O58">
        <f t="shared" si="3"/>
        <v>978.25299999999993</v>
      </c>
      <c r="P58">
        <f t="shared" si="4"/>
        <v>863.42836016987383</v>
      </c>
      <c r="Q58">
        <f t="shared" si="5"/>
        <v>87.47499436626309</v>
      </c>
      <c r="R58">
        <f t="shared" si="6"/>
        <v>99.108020550707977</v>
      </c>
      <c r="S58">
        <f t="shared" si="7"/>
        <v>0.3211907774018915</v>
      </c>
      <c r="T58">
        <f t="shared" si="8"/>
        <v>2.1501604311126759</v>
      </c>
      <c r="U58">
        <f t="shared" si="9"/>
        <v>0.29671966269935068</v>
      </c>
      <c r="V58">
        <f t="shared" si="10"/>
        <v>0.18749281197764212</v>
      </c>
      <c r="W58">
        <f t="shared" si="11"/>
        <v>241.73696999999999</v>
      </c>
      <c r="X58">
        <f t="shared" si="12"/>
        <v>26.894291840864184</v>
      </c>
      <c r="Y58">
        <f t="shared" si="13"/>
        <v>26.894291840864184</v>
      </c>
      <c r="Z58">
        <f t="shared" si="14"/>
        <v>3.5569985959836221</v>
      </c>
      <c r="AA58">
        <f t="shared" si="15"/>
        <v>64.932555097896156</v>
      </c>
      <c r="AB58">
        <f t="shared" si="16"/>
        <v>2.2396874942519998</v>
      </c>
      <c r="AC58">
        <f t="shared" si="17"/>
        <v>3.4492520598878551</v>
      </c>
      <c r="AD58">
        <f t="shared" si="18"/>
        <v>1.3173111017316224</v>
      </c>
      <c r="AE58">
        <f t="shared" si="19"/>
        <v>-175.15448786390741</v>
      </c>
      <c r="AF58">
        <f t="shared" si="20"/>
        <v>-60.543782494859798</v>
      </c>
      <c r="AG58">
        <f t="shared" si="21"/>
        <v>-6.0545209278302403</v>
      </c>
      <c r="AH58">
        <f t="shared" si="22"/>
        <v>-1.582128659747184E-2</v>
      </c>
      <c r="AI58">
        <v>0</v>
      </c>
      <c r="AJ58">
        <v>0</v>
      </c>
      <c r="AK58">
        <f t="shared" si="23"/>
        <v>1</v>
      </c>
      <c r="AL58">
        <f t="shared" si="24"/>
        <v>0</v>
      </c>
      <c r="AM58">
        <f t="shared" si="25"/>
        <v>31822.466722940106</v>
      </c>
      <c r="AN58" t="s">
        <v>367</v>
      </c>
      <c r="AO58" t="s">
        <v>367</v>
      </c>
      <c r="AP58">
        <v>0</v>
      </c>
      <c r="AQ58">
        <v>0</v>
      </c>
      <c r="AR58" t="e">
        <f t="shared" si="26"/>
        <v>#DIV/0!</v>
      </c>
      <c r="AS58">
        <v>0</v>
      </c>
      <c r="AT58" t="s">
        <v>367</v>
      </c>
      <c r="AU58" t="s">
        <v>367</v>
      </c>
      <c r="AV58">
        <v>0</v>
      </c>
      <c r="AW58">
        <v>0</v>
      </c>
      <c r="AX58" t="e">
        <f t="shared" si="27"/>
        <v>#DIV/0!</v>
      </c>
      <c r="AY58">
        <v>0.5</v>
      </c>
      <c r="AZ58">
        <f t="shared" si="28"/>
        <v>1261.173</v>
      </c>
      <c r="BA58">
        <f t="shared" si="29"/>
        <v>17.871439102112735</v>
      </c>
      <c r="BB58" t="e">
        <f t="shared" si="30"/>
        <v>#DIV/0!</v>
      </c>
      <c r="BC58">
        <f t="shared" si="31"/>
        <v>1.4170489775877485E-2</v>
      </c>
      <c r="BD58" t="e">
        <f t="shared" si="32"/>
        <v>#DIV/0!</v>
      </c>
      <c r="BE58" t="e">
        <f t="shared" si="33"/>
        <v>#DIV/0!</v>
      </c>
      <c r="BF58" t="s">
        <v>367</v>
      </c>
      <c r="BG58">
        <v>0</v>
      </c>
      <c r="BH58" t="e">
        <f t="shared" si="34"/>
        <v>#DIV/0!</v>
      </c>
      <c r="BI58" t="e">
        <f t="shared" si="35"/>
        <v>#DIV/0!</v>
      </c>
      <c r="BJ58" t="e">
        <f t="shared" si="36"/>
        <v>#DIV/0!</v>
      </c>
      <c r="BK58" t="e">
        <f t="shared" si="37"/>
        <v>#DIV/0!</v>
      </c>
      <c r="BL58" t="e">
        <f t="shared" si="38"/>
        <v>#DIV/0!</v>
      </c>
      <c r="BM58" t="e">
        <f t="shared" si="39"/>
        <v>#DIV/0!</v>
      </c>
      <c r="BN58" t="e">
        <f t="shared" si="40"/>
        <v>#DIV/0!</v>
      </c>
      <c r="BO58" t="e">
        <f t="shared" si="41"/>
        <v>#DIV/0!</v>
      </c>
      <c r="BP58">
        <v>14</v>
      </c>
      <c r="BQ58">
        <v>300</v>
      </c>
      <c r="BR58">
        <v>300</v>
      </c>
      <c r="BS58">
        <v>300</v>
      </c>
      <c r="BT58">
        <v>10454.299999999999</v>
      </c>
      <c r="BU58">
        <v>902.71</v>
      </c>
      <c r="BV58">
        <v>-7.3724300000000001E-3</v>
      </c>
      <c r="BW58">
        <v>-3.13</v>
      </c>
      <c r="BX58" t="s">
        <v>367</v>
      </c>
      <c r="BY58" t="s">
        <v>367</v>
      </c>
      <c r="BZ58" t="s">
        <v>367</v>
      </c>
      <c r="CA58" t="s">
        <v>367</v>
      </c>
      <c r="CB58" t="s">
        <v>367</v>
      </c>
      <c r="CC58" t="s">
        <v>367</v>
      </c>
      <c r="CD58" t="s">
        <v>367</v>
      </c>
      <c r="CE58" t="s">
        <v>367</v>
      </c>
      <c r="CF58" t="s">
        <v>367</v>
      </c>
      <c r="CG58" t="s">
        <v>367</v>
      </c>
      <c r="CH58">
        <f t="shared" si="42"/>
        <v>1499.95</v>
      </c>
      <c r="CI58">
        <f t="shared" si="43"/>
        <v>1261.173</v>
      </c>
      <c r="CJ58">
        <f t="shared" si="44"/>
        <v>0.84081002700090002</v>
      </c>
      <c r="CK58">
        <f t="shared" si="45"/>
        <v>0.16116335211173705</v>
      </c>
      <c r="CL58">
        <v>6</v>
      </c>
      <c r="CM58">
        <v>0.5</v>
      </c>
      <c r="CN58" t="s">
        <v>368</v>
      </c>
      <c r="CO58">
        <v>2</v>
      </c>
      <c r="CP58">
        <v>1657772892</v>
      </c>
      <c r="CQ58">
        <v>978.25299999999993</v>
      </c>
      <c r="CR58">
        <v>1000</v>
      </c>
      <c r="CS58">
        <v>22.106999999999999</v>
      </c>
      <c r="CT58">
        <v>18.224799999999998</v>
      </c>
      <c r="CU58">
        <v>964.60699999999997</v>
      </c>
      <c r="CV58">
        <v>20.340299999999999</v>
      </c>
      <c r="CW58">
        <v>600.27099999999996</v>
      </c>
      <c r="CX58">
        <v>101.211</v>
      </c>
      <c r="CY58">
        <v>0.10023600000000001</v>
      </c>
      <c r="CZ58">
        <v>26.372</v>
      </c>
      <c r="DA58">
        <v>26.4117</v>
      </c>
      <c r="DB58">
        <v>999.9</v>
      </c>
      <c r="DC58">
        <v>0</v>
      </c>
      <c r="DD58">
        <v>0</v>
      </c>
      <c r="DE58">
        <v>6007.5</v>
      </c>
      <c r="DF58">
        <v>0</v>
      </c>
      <c r="DG58">
        <v>1632.62</v>
      </c>
      <c r="DH58">
        <v>-21.645</v>
      </c>
      <c r="DI58">
        <v>1000.47</v>
      </c>
      <c r="DJ58">
        <v>1018.56</v>
      </c>
      <c r="DK58">
        <v>3.8821699999999999</v>
      </c>
      <c r="DL58">
        <v>1000</v>
      </c>
      <c r="DM58">
        <v>18.224799999999998</v>
      </c>
      <c r="DN58">
        <v>2.23746</v>
      </c>
      <c r="DO58">
        <v>1.8445400000000001</v>
      </c>
      <c r="DP58">
        <v>19.2331</v>
      </c>
      <c r="DQ58">
        <v>16.1694</v>
      </c>
      <c r="DR58">
        <v>1499.95</v>
      </c>
      <c r="DS58">
        <v>0.97299599999999997</v>
      </c>
      <c r="DT58">
        <v>2.7003800000000001E-2</v>
      </c>
      <c r="DU58">
        <v>0</v>
      </c>
      <c r="DV58">
        <v>2.4836999999999998</v>
      </c>
      <c r="DW58">
        <v>0</v>
      </c>
      <c r="DX58">
        <v>17245.2</v>
      </c>
      <c r="DY58">
        <v>13303.1</v>
      </c>
      <c r="DZ58">
        <v>39.061999999999998</v>
      </c>
      <c r="EA58">
        <v>41.436999999999998</v>
      </c>
      <c r="EB58">
        <v>39.625</v>
      </c>
      <c r="EC58">
        <v>40.061999999999998</v>
      </c>
      <c r="ED58">
        <v>39</v>
      </c>
      <c r="EE58">
        <v>1459.45</v>
      </c>
      <c r="EF58">
        <v>40.5</v>
      </c>
      <c r="EG58">
        <v>0</v>
      </c>
      <c r="EH58">
        <v>2531</v>
      </c>
      <c r="EI58">
        <v>0</v>
      </c>
      <c r="EJ58">
        <v>2.4154239999999998</v>
      </c>
      <c r="EK58">
        <v>0.8112000345327961</v>
      </c>
      <c r="EL58">
        <v>-163.88461353384039</v>
      </c>
      <c r="EM58">
        <v>17243.232</v>
      </c>
      <c r="EN58">
        <v>15</v>
      </c>
      <c r="EO58">
        <v>1657772926.5</v>
      </c>
      <c r="EP58" t="s">
        <v>1217</v>
      </c>
      <c r="EQ58">
        <v>1657772926.5</v>
      </c>
      <c r="ER58">
        <v>1657696036.5999999</v>
      </c>
      <c r="ES58">
        <v>36</v>
      </c>
      <c r="ET58">
        <v>-0.17399999999999999</v>
      </c>
      <c r="EU58">
        <v>3.0000000000000001E-3</v>
      </c>
      <c r="EV58">
        <v>13.646000000000001</v>
      </c>
      <c r="EW58">
        <v>1.349</v>
      </c>
      <c r="EX58">
        <v>1000</v>
      </c>
      <c r="EY58">
        <v>19</v>
      </c>
      <c r="EZ58">
        <v>0.12</v>
      </c>
      <c r="FA58">
        <v>0.02</v>
      </c>
      <c r="FB58">
        <v>-21.224912195121949</v>
      </c>
      <c r="FC58">
        <v>-2.9511052264808302</v>
      </c>
      <c r="FD58">
        <v>0.29867816286637078</v>
      </c>
      <c r="FE58">
        <v>0</v>
      </c>
      <c r="FF58">
        <v>3.8487819512195118</v>
      </c>
      <c r="FG58">
        <v>0.19465421602787891</v>
      </c>
      <c r="FH58">
        <v>2.0859349102338481E-2</v>
      </c>
      <c r="FI58">
        <v>1</v>
      </c>
      <c r="FJ58">
        <v>1</v>
      </c>
      <c r="FK58">
        <v>2</v>
      </c>
      <c r="FL58" t="s">
        <v>370</v>
      </c>
      <c r="FM58">
        <v>3.1784699999999999</v>
      </c>
      <c r="FN58">
        <v>2.7694899999999998</v>
      </c>
      <c r="FO58">
        <v>0.18779199999999999</v>
      </c>
      <c r="FP58">
        <v>0.193026</v>
      </c>
      <c r="FQ58">
        <v>0.108</v>
      </c>
      <c r="FR58">
        <v>0.10009899999999999</v>
      </c>
      <c r="FS58">
        <v>25604.6</v>
      </c>
      <c r="FT58">
        <v>20019.2</v>
      </c>
      <c r="FU58">
        <v>29593.1</v>
      </c>
      <c r="FV58">
        <v>24256.9</v>
      </c>
      <c r="FW58">
        <v>34145.1</v>
      </c>
      <c r="FX58">
        <v>31882.1</v>
      </c>
      <c r="FY58">
        <v>42075.1</v>
      </c>
      <c r="FZ58">
        <v>39580.800000000003</v>
      </c>
      <c r="GA58">
        <v>2.1772499999999999</v>
      </c>
      <c r="GB58">
        <v>1.9005799999999999</v>
      </c>
      <c r="GC58">
        <v>0.13258300000000001</v>
      </c>
      <c r="GD58">
        <v>0</v>
      </c>
      <c r="GE58">
        <v>24.237400000000001</v>
      </c>
      <c r="GF58">
        <v>999.9</v>
      </c>
      <c r="GG58">
        <v>51.4</v>
      </c>
      <c r="GH58">
        <v>31.2</v>
      </c>
      <c r="GI58">
        <v>23.174299999999999</v>
      </c>
      <c r="GJ58">
        <v>34.080100000000002</v>
      </c>
      <c r="GK58">
        <v>39.130600000000001</v>
      </c>
      <c r="GL58">
        <v>1</v>
      </c>
      <c r="GM58">
        <v>-1.31301E-2</v>
      </c>
      <c r="GN58">
        <v>9.9978200000000003E-2</v>
      </c>
      <c r="GO58">
        <v>20.27</v>
      </c>
      <c r="GP58">
        <v>5.22837</v>
      </c>
      <c r="GQ58">
        <v>11.908099999999999</v>
      </c>
      <c r="GR58">
        <v>4.9643499999999996</v>
      </c>
      <c r="GS58">
        <v>3.2919999999999998</v>
      </c>
      <c r="GT58">
        <v>9999</v>
      </c>
      <c r="GU58">
        <v>9999</v>
      </c>
      <c r="GV58">
        <v>9999</v>
      </c>
      <c r="GW58">
        <v>999.9</v>
      </c>
      <c r="GX58">
        <v>1.87683</v>
      </c>
      <c r="GY58">
        <v>1.8751500000000001</v>
      </c>
      <c r="GZ58">
        <v>1.87378</v>
      </c>
      <c r="HA58">
        <v>1.8729899999999999</v>
      </c>
      <c r="HB58">
        <v>1.87453</v>
      </c>
      <c r="HC58">
        <v>1.8694900000000001</v>
      </c>
      <c r="HD58">
        <v>1.8736600000000001</v>
      </c>
      <c r="HE58">
        <v>1.8788</v>
      </c>
      <c r="HF58">
        <v>0</v>
      </c>
      <c r="HG58">
        <v>0</v>
      </c>
      <c r="HH58">
        <v>0</v>
      </c>
      <c r="HI58">
        <v>0</v>
      </c>
      <c r="HJ58" t="s">
        <v>371</v>
      </c>
      <c r="HK58" t="s">
        <v>372</v>
      </c>
      <c r="HL58" t="s">
        <v>373</v>
      </c>
      <c r="HM58" t="s">
        <v>780</v>
      </c>
      <c r="HN58" t="s">
        <v>780</v>
      </c>
      <c r="HO58" t="s">
        <v>373</v>
      </c>
      <c r="HP58">
        <v>0</v>
      </c>
      <c r="HQ58">
        <v>100</v>
      </c>
      <c r="HR58">
        <v>100</v>
      </c>
      <c r="HS58">
        <v>13.646000000000001</v>
      </c>
      <c r="HT58">
        <v>1.7666999999999999</v>
      </c>
      <c r="HU58">
        <v>7.7841282579197957</v>
      </c>
      <c r="HV58">
        <v>1.0206238100444329E-2</v>
      </c>
      <c r="HW58">
        <v>-5.3534552000986537E-6</v>
      </c>
      <c r="HX58">
        <v>1.2259479288304689E-9</v>
      </c>
      <c r="HY58">
        <v>0.68597615408841806</v>
      </c>
      <c r="HZ58">
        <v>6.7986658236529288E-2</v>
      </c>
      <c r="IA58">
        <v>-1.48167319548361E-3</v>
      </c>
      <c r="IB58">
        <v>3.6941082955141072E-5</v>
      </c>
      <c r="IC58">
        <v>-1</v>
      </c>
      <c r="ID58">
        <v>1969</v>
      </c>
      <c r="IE58">
        <v>0</v>
      </c>
      <c r="IF58">
        <v>20</v>
      </c>
      <c r="IG58">
        <v>1.3</v>
      </c>
      <c r="IH58">
        <v>1280.9000000000001</v>
      </c>
      <c r="II58">
        <v>2.20947</v>
      </c>
      <c r="IJ58">
        <v>2.4230999999999998</v>
      </c>
      <c r="IK58">
        <v>1.42578</v>
      </c>
      <c r="IL58">
        <v>2.2802699999999998</v>
      </c>
      <c r="IM58">
        <v>1.5478499999999999</v>
      </c>
      <c r="IN58">
        <v>2.3571800000000001</v>
      </c>
      <c r="IO58">
        <v>33.602899999999998</v>
      </c>
      <c r="IP58">
        <v>14.744899999999999</v>
      </c>
      <c r="IQ58">
        <v>18</v>
      </c>
      <c r="IR58">
        <v>632.93200000000002</v>
      </c>
      <c r="IS58">
        <v>437.91699999999997</v>
      </c>
      <c r="IT58">
        <v>25.0016</v>
      </c>
      <c r="IU58">
        <v>27.0381</v>
      </c>
      <c r="IV58">
        <v>30.0001</v>
      </c>
      <c r="IW58">
        <v>26.998200000000001</v>
      </c>
      <c r="IX58">
        <v>26.933499999999999</v>
      </c>
      <c r="IY58">
        <v>44.245199999999997</v>
      </c>
      <c r="IZ58">
        <v>23.189299999999999</v>
      </c>
      <c r="JA58">
        <v>63.094499999999996</v>
      </c>
      <c r="JB58">
        <v>25</v>
      </c>
      <c r="JC58">
        <v>1000</v>
      </c>
      <c r="JD58">
        <v>18.233499999999999</v>
      </c>
      <c r="JE58">
        <v>98.139899999999997</v>
      </c>
      <c r="JF58">
        <v>100.696</v>
      </c>
    </row>
    <row r="59" spans="1:266" x14ac:dyDescent="0.2">
      <c r="A59">
        <v>43</v>
      </c>
      <c r="B59">
        <v>1657773002.5</v>
      </c>
      <c r="C59">
        <v>6491.5</v>
      </c>
      <c r="D59" t="s">
        <v>1218</v>
      </c>
      <c r="E59" t="s">
        <v>1219</v>
      </c>
      <c r="F59" t="s">
        <v>366</v>
      </c>
      <c r="H59" t="s">
        <v>449</v>
      </c>
      <c r="I59" t="s">
        <v>395</v>
      </c>
      <c r="J59" t="s">
        <v>1187</v>
      </c>
      <c r="K59">
        <v>1657773002.5</v>
      </c>
      <c r="L59">
        <f t="shared" si="0"/>
        <v>3.9431583708123431E-3</v>
      </c>
      <c r="M59">
        <f t="shared" si="1"/>
        <v>3.943158370812343</v>
      </c>
      <c r="N59">
        <f t="shared" si="2"/>
        <v>18.165822472739396</v>
      </c>
      <c r="O59">
        <f t="shared" si="3"/>
        <v>1177.163</v>
      </c>
      <c r="P59">
        <f t="shared" si="4"/>
        <v>1059.6743898359553</v>
      </c>
      <c r="Q59">
        <f t="shared" si="5"/>
        <v>107.35584980134394</v>
      </c>
      <c r="R59">
        <f t="shared" si="6"/>
        <v>119.258647214512</v>
      </c>
      <c r="S59">
        <f t="shared" si="7"/>
        <v>0.32976792503426799</v>
      </c>
      <c r="T59">
        <f t="shared" si="8"/>
        <v>2.14874096635904</v>
      </c>
      <c r="U59">
        <f t="shared" si="9"/>
        <v>0.30401290771084816</v>
      </c>
      <c r="V59">
        <f t="shared" si="10"/>
        <v>0.19215415417848869</v>
      </c>
      <c r="W59">
        <f t="shared" si="11"/>
        <v>241.75350899999998</v>
      </c>
      <c r="X59">
        <f t="shared" si="12"/>
        <v>26.918527820199202</v>
      </c>
      <c r="Y59">
        <f t="shared" si="13"/>
        <v>26.918527820199202</v>
      </c>
      <c r="Z59">
        <f t="shared" si="14"/>
        <v>3.562068915573688</v>
      </c>
      <c r="AA59">
        <f t="shared" si="15"/>
        <v>66.219856491339499</v>
      </c>
      <c r="AB59">
        <f t="shared" si="16"/>
        <v>2.2859638943359997</v>
      </c>
      <c r="AC59">
        <f t="shared" si="17"/>
        <v>3.4520822234565958</v>
      </c>
      <c r="AD59">
        <f t="shared" si="18"/>
        <v>1.2761050212376883</v>
      </c>
      <c r="AE59">
        <f t="shared" si="19"/>
        <v>-173.89328415282432</v>
      </c>
      <c r="AF59">
        <f t="shared" si="20"/>
        <v>-61.70116355146191</v>
      </c>
      <c r="AG59">
        <f t="shared" si="21"/>
        <v>-6.1755168799406883</v>
      </c>
      <c r="AH59">
        <f t="shared" si="22"/>
        <v>-1.6455584226939379E-2</v>
      </c>
      <c r="AI59">
        <v>0</v>
      </c>
      <c r="AJ59">
        <v>0</v>
      </c>
      <c r="AK59">
        <f t="shared" si="23"/>
        <v>1</v>
      </c>
      <c r="AL59">
        <f t="shared" si="24"/>
        <v>0</v>
      </c>
      <c r="AM59">
        <f t="shared" si="25"/>
        <v>31784.423035043252</v>
      </c>
      <c r="AN59" t="s">
        <v>367</v>
      </c>
      <c r="AO59" t="s">
        <v>367</v>
      </c>
      <c r="AP59">
        <v>0</v>
      </c>
      <c r="AQ59">
        <v>0</v>
      </c>
      <c r="AR59" t="e">
        <f t="shared" si="26"/>
        <v>#DIV/0!</v>
      </c>
      <c r="AS59">
        <v>0</v>
      </c>
      <c r="AT59" t="s">
        <v>367</v>
      </c>
      <c r="AU59" t="s">
        <v>367</v>
      </c>
      <c r="AV59">
        <v>0</v>
      </c>
      <c r="AW59">
        <v>0</v>
      </c>
      <c r="AX59" t="e">
        <f t="shared" si="27"/>
        <v>#DIV/0!</v>
      </c>
      <c r="AY59">
        <v>0.5</v>
      </c>
      <c r="AZ59">
        <f t="shared" si="28"/>
        <v>1261.2572999999998</v>
      </c>
      <c r="BA59">
        <f t="shared" si="29"/>
        <v>18.165822472739396</v>
      </c>
      <c r="BB59" t="e">
        <f t="shared" si="30"/>
        <v>#DIV/0!</v>
      </c>
      <c r="BC59">
        <f t="shared" si="31"/>
        <v>1.4402947338928702E-2</v>
      </c>
      <c r="BD59" t="e">
        <f t="shared" si="32"/>
        <v>#DIV/0!</v>
      </c>
      <c r="BE59" t="e">
        <f t="shared" si="33"/>
        <v>#DIV/0!</v>
      </c>
      <c r="BF59" t="s">
        <v>367</v>
      </c>
      <c r="BG59">
        <v>0</v>
      </c>
      <c r="BH59" t="e">
        <f t="shared" si="34"/>
        <v>#DIV/0!</v>
      </c>
      <c r="BI59" t="e">
        <f t="shared" si="35"/>
        <v>#DIV/0!</v>
      </c>
      <c r="BJ59" t="e">
        <f t="shared" si="36"/>
        <v>#DIV/0!</v>
      </c>
      <c r="BK59" t="e">
        <f t="shared" si="37"/>
        <v>#DIV/0!</v>
      </c>
      <c r="BL59" t="e">
        <f t="shared" si="38"/>
        <v>#DIV/0!</v>
      </c>
      <c r="BM59" t="e">
        <f t="shared" si="39"/>
        <v>#DIV/0!</v>
      </c>
      <c r="BN59" t="e">
        <f t="shared" si="40"/>
        <v>#DIV/0!</v>
      </c>
      <c r="BO59" t="e">
        <f t="shared" si="41"/>
        <v>#DIV/0!</v>
      </c>
      <c r="BP59">
        <v>14</v>
      </c>
      <c r="BQ59">
        <v>300</v>
      </c>
      <c r="BR59">
        <v>300</v>
      </c>
      <c r="BS59">
        <v>300</v>
      </c>
      <c r="BT59">
        <v>10454.299999999999</v>
      </c>
      <c r="BU59">
        <v>902.71</v>
      </c>
      <c r="BV59">
        <v>-7.3724300000000001E-3</v>
      </c>
      <c r="BW59">
        <v>-3.13</v>
      </c>
      <c r="BX59" t="s">
        <v>367</v>
      </c>
      <c r="BY59" t="s">
        <v>367</v>
      </c>
      <c r="BZ59" t="s">
        <v>367</v>
      </c>
      <c r="CA59" t="s">
        <v>367</v>
      </c>
      <c r="CB59" t="s">
        <v>367</v>
      </c>
      <c r="CC59" t="s">
        <v>367</v>
      </c>
      <c r="CD59" t="s">
        <v>367</v>
      </c>
      <c r="CE59" t="s">
        <v>367</v>
      </c>
      <c r="CF59" t="s">
        <v>367</v>
      </c>
      <c r="CG59" t="s">
        <v>367</v>
      </c>
      <c r="CH59">
        <f t="shared" si="42"/>
        <v>1500.05</v>
      </c>
      <c r="CI59">
        <f t="shared" si="43"/>
        <v>1261.2572999999998</v>
      </c>
      <c r="CJ59">
        <f t="shared" si="44"/>
        <v>0.84081017299423344</v>
      </c>
      <c r="CK59">
        <f t="shared" si="45"/>
        <v>0.1611636338788707</v>
      </c>
      <c r="CL59">
        <v>6</v>
      </c>
      <c r="CM59">
        <v>0.5</v>
      </c>
      <c r="CN59" t="s">
        <v>368</v>
      </c>
      <c r="CO59">
        <v>2</v>
      </c>
      <c r="CP59">
        <v>1657773002.5</v>
      </c>
      <c r="CQ59">
        <v>1177.163</v>
      </c>
      <c r="CR59">
        <v>1199.96</v>
      </c>
      <c r="CS59">
        <v>22.564</v>
      </c>
      <c r="CT59">
        <v>18.711600000000001</v>
      </c>
      <c r="CU59">
        <v>1162.8900000000001</v>
      </c>
      <c r="CV59">
        <v>20.773900000000001</v>
      </c>
      <c r="CW59">
        <v>600.27800000000002</v>
      </c>
      <c r="CX59">
        <v>101.21</v>
      </c>
      <c r="CY59">
        <v>0.10022399999999999</v>
      </c>
      <c r="CZ59">
        <v>26.385899999999999</v>
      </c>
      <c r="DA59">
        <v>26.396000000000001</v>
      </c>
      <c r="DB59">
        <v>999.9</v>
      </c>
      <c r="DC59">
        <v>0</v>
      </c>
      <c r="DD59">
        <v>0</v>
      </c>
      <c r="DE59">
        <v>6001.25</v>
      </c>
      <c r="DF59">
        <v>0</v>
      </c>
      <c r="DG59">
        <v>1650.41</v>
      </c>
      <c r="DH59">
        <v>-22.9008</v>
      </c>
      <c r="DI59">
        <v>1204.23</v>
      </c>
      <c r="DJ59">
        <v>1222.8399999999999</v>
      </c>
      <c r="DK59">
        <v>3.8523700000000001</v>
      </c>
      <c r="DL59">
        <v>1199.96</v>
      </c>
      <c r="DM59">
        <v>18.711600000000001</v>
      </c>
      <c r="DN59">
        <v>2.2837000000000001</v>
      </c>
      <c r="DO59">
        <v>1.8937999999999999</v>
      </c>
      <c r="DP59">
        <v>19.561900000000001</v>
      </c>
      <c r="DQ59">
        <v>16.583300000000001</v>
      </c>
      <c r="DR59">
        <v>1500.05</v>
      </c>
      <c r="DS59">
        <v>0.97299100000000005</v>
      </c>
      <c r="DT59">
        <v>2.7008899999999999E-2</v>
      </c>
      <c r="DU59">
        <v>0</v>
      </c>
      <c r="DV59">
        <v>1.9674</v>
      </c>
      <c r="DW59">
        <v>0</v>
      </c>
      <c r="DX59">
        <v>17327.5</v>
      </c>
      <c r="DY59">
        <v>13304</v>
      </c>
      <c r="DZ59">
        <v>38.311999999999998</v>
      </c>
      <c r="EA59">
        <v>40.125</v>
      </c>
      <c r="EB59">
        <v>39.125</v>
      </c>
      <c r="EC59">
        <v>38.75</v>
      </c>
      <c r="ED59">
        <v>38.375</v>
      </c>
      <c r="EE59">
        <v>1459.54</v>
      </c>
      <c r="EF59">
        <v>40.51</v>
      </c>
      <c r="EG59">
        <v>0</v>
      </c>
      <c r="EH59">
        <v>2641.3999998569489</v>
      </c>
      <c r="EI59">
        <v>0</v>
      </c>
      <c r="EJ59">
        <v>2.3962840000000001</v>
      </c>
      <c r="EK59">
        <v>-0.62889229820719617</v>
      </c>
      <c r="EL59">
        <v>302.33846245278448</v>
      </c>
      <c r="EM59">
        <v>17233.455999999998</v>
      </c>
      <c r="EN59">
        <v>15</v>
      </c>
      <c r="EO59">
        <v>1657773028.5</v>
      </c>
      <c r="EP59" t="s">
        <v>1220</v>
      </c>
      <c r="EQ59">
        <v>1657773028.5</v>
      </c>
      <c r="ER59">
        <v>1657696036.5999999</v>
      </c>
      <c r="ES59">
        <v>37</v>
      </c>
      <c r="ET59">
        <v>4.2000000000000003E-2</v>
      </c>
      <c r="EU59">
        <v>3.0000000000000001E-3</v>
      </c>
      <c r="EV59">
        <v>14.273</v>
      </c>
      <c r="EW59">
        <v>1.349</v>
      </c>
      <c r="EX59">
        <v>1200</v>
      </c>
      <c r="EY59">
        <v>19</v>
      </c>
      <c r="EZ59">
        <v>0.17</v>
      </c>
      <c r="FA59">
        <v>0.02</v>
      </c>
      <c r="FB59">
        <v>-22.630199999999999</v>
      </c>
      <c r="FC59">
        <v>-2.0281463414633611</v>
      </c>
      <c r="FD59">
        <v>0.2053965213921598</v>
      </c>
      <c r="FE59">
        <v>0</v>
      </c>
      <c r="FF59">
        <v>3.8093772499999998</v>
      </c>
      <c r="FG59">
        <v>0.46641737335835137</v>
      </c>
      <c r="FH59">
        <v>4.6457445635091722E-2</v>
      </c>
      <c r="FI59">
        <v>1</v>
      </c>
      <c r="FJ59">
        <v>1</v>
      </c>
      <c r="FK59">
        <v>2</v>
      </c>
      <c r="FL59" t="s">
        <v>370</v>
      </c>
      <c r="FM59">
        <v>3.17855</v>
      </c>
      <c r="FN59">
        <v>2.76945</v>
      </c>
      <c r="FO59">
        <v>0.21163100000000001</v>
      </c>
      <c r="FP59">
        <v>0.21673500000000001</v>
      </c>
      <c r="FQ59">
        <v>0.109639</v>
      </c>
      <c r="FR59">
        <v>0.101996</v>
      </c>
      <c r="FS59">
        <v>24855</v>
      </c>
      <c r="FT59">
        <v>19433.3</v>
      </c>
      <c r="FU59">
        <v>29594.7</v>
      </c>
      <c r="FV59">
        <v>24259.200000000001</v>
      </c>
      <c r="FW59">
        <v>34082.800000000003</v>
      </c>
      <c r="FX59">
        <v>31817.9</v>
      </c>
      <c r="FY59">
        <v>42076.5</v>
      </c>
      <c r="FZ59">
        <v>39584.699999999997</v>
      </c>
      <c r="GA59">
        <v>2.1780300000000001</v>
      </c>
      <c r="GB59">
        <v>1.90357</v>
      </c>
      <c r="GC59">
        <v>0.13452</v>
      </c>
      <c r="GD59">
        <v>0</v>
      </c>
      <c r="GE59">
        <v>24.189900000000002</v>
      </c>
      <c r="GF59">
        <v>999.9</v>
      </c>
      <c r="GG59">
        <v>51.5</v>
      </c>
      <c r="GH59">
        <v>31.1</v>
      </c>
      <c r="GI59">
        <v>23.088899999999999</v>
      </c>
      <c r="GJ59">
        <v>34.080100000000002</v>
      </c>
      <c r="GK59">
        <v>38.289299999999997</v>
      </c>
      <c r="GL59">
        <v>1</v>
      </c>
      <c r="GM59">
        <v>-1.9126000000000001E-2</v>
      </c>
      <c r="GN59">
        <v>1.77533E-2</v>
      </c>
      <c r="GO59">
        <v>20.2681</v>
      </c>
      <c r="GP59">
        <v>5.2238800000000003</v>
      </c>
      <c r="GQ59">
        <v>11.908099999999999</v>
      </c>
      <c r="GR59">
        <v>4.9642499999999998</v>
      </c>
      <c r="GS59">
        <v>3.2919999999999998</v>
      </c>
      <c r="GT59">
        <v>9999</v>
      </c>
      <c r="GU59">
        <v>9999</v>
      </c>
      <c r="GV59">
        <v>9999</v>
      </c>
      <c r="GW59">
        <v>999.9</v>
      </c>
      <c r="GX59">
        <v>1.87683</v>
      </c>
      <c r="GY59">
        <v>1.8751500000000001</v>
      </c>
      <c r="GZ59">
        <v>1.87378</v>
      </c>
      <c r="HA59">
        <v>1.87296</v>
      </c>
      <c r="HB59">
        <v>1.87452</v>
      </c>
      <c r="HC59">
        <v>1.8694999999999999</v>
      </c>
      <c r="HD59">
        <v>1.8736299999999999</v>
      </c>
      <c r="HE59">
        <v>1.8787700000000001</v>
      </c>
      <c r="HF59">
        <v>0</v>
      </c>
      <c r="HG59">
        <v>0</v>
      </c>
      <c r="HH59">
        <v>0</v>
      </c>
      <c r="HI59">
        <v>0</v>
      </c>
      <c r="HJ59" t="s">
        <v>371</v>
      </c>
      <c r="HK59" t="s">
        <v>372</v>
      </c>
      <c r="HL59" t="s">
        <v>373</v>
      </c>
      <c r="HM59" t="s">
        <v>780</v>
      </c>
      <c r="HN59" t="s">
        <v>780</v>
      </c>
      <c r="HO59" t="s">
        <v>373</v>
      </c>
      <c r="HP59">
        <v>0</v>
      </c>
      <c r="HQ59">
        <v>100</v>
      </c>
      <c r="HR59">
        <v>100</v>
      </c>
      <c r="HS59">
        <v>14.273</v>
      </c>
      <c r="HT59">
        <v>1.7901</v>
      </c>
      <c r="HU59">
        <v>7.6104749076573563</v>
      </c>
      <c r="HV59">
        <v>1.0206238100444329E-2</v>
      </c>
      <c r="HW59">
        <v>-5.3534552000986537E-6</v>
      </c>
      <c r="HX59">
        <v>1.2259479288304689E-9</v>
      </c>
      <c r="HY59">
        <v>0.68597615408841806</v>
      </c>
      <c r="HZ59">
        <v>6.7986658236529288E-2</v>
      </c>
      <c r="IA59">
        <v>-1.48167319548361E-3</v>
      </c>
      <c r="IB59">
        <v>3.6941082955141072E-5</v>
      </c>
      <c r="IC59">
        <v>-1</v>
      </c>
      <c r="ID59">
        <v>1969</v>
      </c>
      <c r="IE59">
        <v>0</v>
      </c>
      <c r="IF59">
        <v>20</v>
      </c>
      <c r="IG59">
        <v>1.3</v>
      </c>
      <c r="IH59">
        <v>1282.8</v>
      </c>
      <c r="II59">
        <v>2.5720200000000002</v>
      </c>
      <c r="IJ59">
        <v>2.4279799999999998</v>
      </c>
      <c r="IK59">
        <v>1.42578</v>
      </c>
      <c r="IL59">
        <v>2.2802699999999998</v>
      </c>
      <c r="IM59">
        <v>1.5478499999999999</v>
      </c>
      <c r="IN59">
        <v>2.2924799999999999</v>
      </c>
      <c r="IO59">
        <v>33.580399999999997</v>
      </c>
      <c r="IP59">
        <v>14.709899999999999</v>
      </c>
      <c r="IQ59">
        <v>18</v>
      </c>
      <c r="IR59">
        <v>632.88800000000003</v>
      </c>
      <c r="IS59">
        <v>439.15800000000002</v>
      </c>
      <c r="IT59">
        <v>24.998000000000001</v>
      </c>
      <c r="IU59">
        <v>26.977799999999998</v>
      </c>
      <c r="IV59">
        <v>29.999099999999999</v>
      </c>
      <c r="IW59">
        <v>26.9407</v>
      </c>
      <c r="IX59">
        <v>26.868200000000002</v>
      </c>
      <c r="IY59">
        <v>51.492899999999999</v>
      </c>
      <c r="IZ59">
        <v>21.560300000000002</v>
      </c>
      <c r="JA59">
        <v>63.336799999999997</v>
      </c>
      <c r="JB59">
        <v>25</v>
      </c>
      <c r="JC59">
        <v>1200</v>
      </c>
      <c r="JD59">
        <v>18.609200000000001</v>
      </c>
      <c r="JE59">
        <v>98.143900000000002</v>
      </c>
      <c r="JF59">
        <v>100.706</v>
      </c>
    </row>
    <row r="60" spans="1:266" x14ac:dyDescent="0.2">
      <c r="A60">
        <v>44</v>
      </c>
      <c r="B60">
        <v>1657773104.5</v>
      </c>
      <c r="C60">
        <v>6593.5</v>
      </c>
      <c r="D60" t="s">
        <v>1221</v>
      </c>
      <c r="E60" t="s">
        <v>1222</v>
      </c>
      <c r="F60" t="s">
        <v>366</v>
      </c>
      <c r="H60" t="s">
        <v>449</v>
      </c>
      <c r="I60" t="s">
        <v>395</v>
      </c>
      <c r="J60" t="s">
        <v>1187</v>
      </c>
      <c r="K60">
        <v>1657773104.5</v>
      </c>
      <c r="L60">
        <f t="shared" si="0"/>
        <v>3.9683958885470966E-3</v>
      </c>
      <c r="M60">
        <f t="shared" si="1"/>
        <v>3.9683958885470965</v>
      </c>
      <c r="N60">
        <f t="shared" si="2"/>
        <v>18.46650247202529</v>
      </c>
      <c r="O60">
        <f t="shared" si="3"/>
        <v>1475.624</v>
      </c>
      <c r="P60">
        <f t="shared" si="4"/>
        <v>1347.9839868392078</v>
      </c>
      <c r="Q60">
        <f t="shared" si="5"/>
        <v>136.56028654585489</v>
      </c>
      <c r="R60">
        <f t="shared" si="6"/>
        <v>149.491120251696</v>
      </c>
      <c r="S60">
        <f t="shared" si="7"/>
        <v>0.32322746052125578</v>
      </c>
      <c r="T60">
        <f t="shared" si="8"/>
        <v>2.1444798161807626</v>
      </c>
      <c r="U60">
        <f t="shared" si="9"/>
        <v>0.29839762161471395</v>
      </c>
      <c r="V60">
        <f t="shared" si="10"/>
        <v>0.18857017512702229</v>
      </c>
      <c r="W60">
        <f t="shared" si="11"/>
        <v>241.72683063039045</v>
      </c>
      <c r="X60">
        <f t="shared" si="12"/>
        <v>27.170704262670998</v>
      </c>
      <c r="Y60">
        <f t="shared" si="13"/>
        <v>27.170704262670998</v>
      </c>
      <c r="Z60">
        <f t="shared" si="14"/>
        <v>3.6152013457567156</v>
      </c>
      <c r="AA60">
        <f t="shared" si="15"/>
        <v>65.820183868466515</v>
      </c>
      <c r="AB60">
        <f t="shared" si="16"/>
        <v>2.3072985469661997</v>
      </c>
      <c r="AC60">
        <f t="shared" si="17"/>
        <v>3.5054574620712851</v>
      </c>
      <c r="AD60">
        <f t="shared" si="18"/>
        <v>1.3079027987905159</v>
      </c>
      <c r="AE60">
        <f t="shared" si="19"/>
        <v>-175.00625868492696</v>
      </c>
      <c r="AF60">
        <f t="shared" si="20"/>
        <v>-60.639614044309056</v>
      </c>
      <c r="AG60">
        <f t="shared" si="21"/>
        <v>-6.0969428122652705</v>
      </c>
      <c r="AH60">
        <f t="shared" si="22"/>
        <v>-1.5984911110834332E-2</v>
      </c>
      <c r="AI60">
        <v>0</v>
      </c>
      <c r="AJ60">
        <v>0</v>
      </c>
      <c r="AK60">
        <f t="shared" si="23"/>
        <v>1</v>
      </c>
      <c r="AL60">
        <f t="shared" si="24"/>
        <v>0</v>
      </c>
      <c r="AM60">
        <f t="shared" si="25"/>
        <v>31647.170991439507</v>
      </c>
      <c r="AN60" t="s">
        <v>367</v>
      </c>
      <c r="AO60" t="s">
        <v>367</v>
      </c>
      <c r="AP60">
        <v>0</v>
      </c>
      <c r="AQ60">
        <v>0</v>
      </c>
      <c r="AR60" t="e">
        <f t="shared" si="26"/>
        <v>#DIV/0!</v>
      </c>
      <c r="AS60">
        <v>0</v>
      </c>
      <c r="AT60" t="s">
        <v>367</v>
      </c>
      <c r="AU60" t="s">
        <v>367</v>
      </c>
      <c r="AV60">
        <v>0</v>
      </c>
      <c r="AW60">
        <v>0</v>
      </c>
      <c r="AX60" t="e">
        <f t="shared" si="27"/>
        <v>#DIV/0!</v>
      </c>
      <c r="AY60">
        <v>0.5</v>
      </c>
      <c r="AZ60">
        <f t="shared" si="28"/>
        <v>1261.1223080986481</v>
      </c>
      <c r="BA60">
        <f t="shared" si="29"/>
        <v>18.46650247202529</v>
      </c>
      <c r="BB60" t="e">
        <f t="shared" si="30"/>
        <v>#DIV/0!</v>
      </c>
      <c r="BC60">
        <f t="shared" si="31"/>
        <v>1.4642911598214941E-2</v>
      </c>
      <c r="BD60" t="e">
        <f t="shared" si="32"/>
        <v>#DIV/0!</v>
      </c>
      <c r="BE60" t="e">
        <f t="shared" si="33"/>
        <v>#DIV/0!</v>
      </c>
      <c r="BF60" t="s">
        <v>367</v>
      </c>
      <c r="BG60">
        <v>0</v>
      </c>
      <c r="BH60" t="e">
        <f t="shared" si="34"/>
        <v>#DIV/0!</v>
      </c>
      <c r="BI60" t="e">
        <f t="shared" si="35"/>
        <v>#DIV/0!</v>
      </c>
      <c r="BJ60" t="e">
        <f t="shared" si="36"/>
        <v>#DIV/0!</v>
      </c>
      <c r="BK60" t="e">
        <f t="shared" si="37"/>
        <v>#DIV/0!</v>
      </c>
      <c r="BL60" t="e">
        <f t="shared" si="38"/>
        <v>#DIV/0!</v>
      </c>
      <c r="BM60" t="e">
        <f t="shared" si="39"/>
        <v>#DIV/0!</v>
      </c>
      <c r="BN60" t="e">
        <f t="shared" si="40"/>
        <v>#DIV/0!</v>
      </c>
      <c r="BO60" t="e">
        <f t="shared" si="41"/>
        <v>#DIV/0!</v>
      </c>
      <c r="BP60">
        <v>14</v>
      </c>
      <c r="BQ60">
        <v>300</v>
      </c>
      <c r="BR60">
        <v>300</v>
      </c>
      <c r="BS60">
        <v>300</v>
      </c>
      <c r="BT60">
        <v>10454.299999999999</v>
      </c>
      <c r="BU60">
        <v>902.71</v>
      </c>
      <c r="BV60">
        <v>-7.3724300000000001E-3</v>
      </c>
      <c r="BW60">
        <v>-3.13</v>
      </c>
      <c r="BX60" t="s">
        <v>367</v>
      </c>
      <c r="BY60" t="s">
        <v>367</v>
      </c>
      <c r="BZ60" t="s">
        <v>367</v>
      </c>
      <c r="CA60" t="s">
        <v>367</v>
      </c>
      <c r="CB60" t="s">
        <v>367</v>
      </c>
      <c r="CC60" t="s">
        <v>367</v>
      </c>
      <c r="CD60" t="s">
        <v>367</v>
      </c>
      <c r="CE60" t="s">
        <v>367</v>
      </c>
      <c r="CF60" t="s">
        <v>367</v>
      </c>
      <c r="CG60" t="s">
        <v>367</v>
      </c>
      <c r="CH60">
        <f t="shared" si="42"/>
        <v>1499.89</v>
      </c>
      <c r="CI60">
        <f t="shared" si="43"/>
        <v>1261.1223080986481</v>
      </c>
      <c r="CJ60">
        <f t="shared" si="44"/>
        <v>0.84080986478918318</v>
      </c>
      <c r="CK60">
        <f t="shared" si="45"/>
        <v>0.16116303904312346</v>
      </c>
      <c r="CL60">
        <v>6</v>
      </c>
      <c r="CM60">
        <v>0.5</v>
      </c>
      <c r="CN60" t="s">
        <v>368</v>
      </c>
      <c r="CO60">
        <v>2</v>
      </c>
      <c r="CP60">
        <v>1657773104.5</v>
      </c>
      <c r="CQ60">
        <v>1475.624</v>
      </c>
      <c r="CR60">
        <v>1499.94</v>
      </c>
      <c r="CS60">
        <v>22.775300000000001</v>
      </c>
      <c r="CT60">
        <v>18.898299999999999</v>
      </c>
      <c r="CU60">
        <v>1460.59</v>
      </c>
      <c r="CV60">
        <v>20.974299999999999</v>
      </c>
      <c r="CW60">
        <v>600.15700000000004</v>
      </c>
      <c r="CX60">
        <v>101.20699999999999</v>
      </c>
      <c r="CY60">
        <v>0.100054</v>
      </c>
      <c r="CZ60">
        <v>26.6462</v>
      </c>
      <c r="DA60">
        <v>26.779199999999999</v>
      </c>
      <c r="DB60">
        <v>999.9</v>
      </c>
      <c r="DC60">
        <v>0</v>
      </c>
      <c r="DD60">
        <v>0</v>
      </c>
      <c r="DE60">
        <v>5982.5</v>
      </c>
      <c r="DF60">
        <v>0</v>
      </c>
      <c r="DG60">
        <v>1678.25</v>
      </c>
      <c r="DH60">
        <v>-24.386399999999998</v>
      </c>
      <c r="DI60">
        <v>1509.94</v>
      </c>
      <c r="DJ60">
        <v>1528.83</v>
      </c>
      <c r="DK60">
        <v>3.87697</v>
      </c>
      <c r="DL60">
        <v>1499.94</v>
      </c>
      <c r="DM60">
        <v>18.898299999999999</v>
      </c>
      <c r="DN60">
        <v>2.3050099999999998</v>
      </c>
      <c r="DO60">
        <v>1.9126399999999999</v>
      </c>
      <c r="DP60">
        <v>19.711500000000001</v>
      </c>
      <c r="DQ60">
        <v>16.739100000000001</v>
      </c>
      <c r="DR60">
        <v>1499.89</v>
      </c>
      <c r="DS60">
        <v>0.973001</v>
      </c>
      <c r="DT60">
        <v>2.6998600000000001E-2</v>
      </c>
      <c r="DU60">
        <v>0</v>
      </c>
      <c r="DV60">
        <v>2.1541000000000001</v>
      </c>
      <c r="DW60">
        <v>0</v>
      </c>
      <c r="DX60">
        <v>17513.599999999999</v>
      </c>
      <c r="DY60">
        <v>13302.6</v>
      </c>
      <c r="DZ60">
        <v>36.811999999999998</v>
      </c>
      <c r="EA60">
        <v>38.5</v>
      </c>
      <c r="EB60">
        <v>37.5</v>
      </c>
      <c r="EC60">
        <v>37.125</v>
      </c>
      <c r="ED60">
        <v>36.811999999999998</v>
      </c>
      <c r="EE60">
        <v>1459.39</v>
      </c>
      <c r="EF60">
        <v>40.49</v>
      </c>
      <c r="EG60">
        <v>0</v>
      </c>
      <c r="EH60">
        <v>2743.3999998569489</v>
      </c>
      <c r="EI60">
        <v>0</v>
      </c>
      <c r="EJ60">
        <v>2.4267240000000001</v>
      </c>
      <c r="EK60">
        <v>-0.97132309405841144</v>
      </c>
      <c r="EL60">
        <v>296.92307803305539</v>
      </c>
      <c r="EM60">
        <v>17555.227999999999</v>
      </c>
      <c r="EN60">
        <v>15</v>
      </c>
      <c r="EO60">
        <v>1657773131</v>
      </c>
      <c r="EP60" t="s">
        <v>1223</v>
      </c>
      <c r="EQ60">
        <v>1657773131</v>
      </c>
      <c r="ER60">
        <v>1657696036.5999999</v>
      </c>
      <c r="ES60">
        <v>38</v>
      </c>
      <c r="ET60">
        <v>1.4E-2</v>
      </c>
      <c r="EU60">
        <v>3.0000000000000001E-3</v>
      </c>
      <c r="EV60">
        <v>15.034000000000001</v>
      </c>
      <c r="EW60">
        <v>1.349</v>
      </c>
      <c r="EX60">
        <v>1500</v>
      </c>
      <c r="EY60">
        <v>19</v>
      </c>
      <c r="EZ60">
        <v>0.16</v>
      </c>
      <c r="FA60">
        <v>0.02</v>
      </c>
      <c r="FB60">
        <v>-24.178617500000001</v>
      </c>
      <c r="FC60">
        <v>-1.8845527204502459</v>
      </c>
      <c r="FD60">
        <v>0.20122187242879461</v>
      </c>
      <c r="FE60">
        <v>0</v>
      </c>
      <c r="FF60">
        <v>3.8726015</v>
      </c>
      <c r="FG60">
        <v>7.2360225139364771E-4</v>
      </c>
      <c r="FH60">
        <v>4.4020975398098702E-3</v>
      </c>
      <c r="FI60">
        <v>1</v>
      </c>
      <c r="FJ60">
        <v>1</v>
      </c>
      <c r="FK60">
        <v>2</v>
      </c>
      <c r="FL60" t="s">
        <v>370</v>
      </c>
      <c r="FM60">
        <v>3.1784300000000001</v>
      </c>
      <c r="FN60">
        <v>2.76918</v>
      </c>
      <c r="FO60">
        <v>0.24374999999999999</v>
      </c>
      <c r="FP60">
        <v>0.24867800000000001</v>
      </c>
      <c r="FQ60">
        <v>0.11040700000000001</v>
      </c>
      <c r="FR60">
        <v>0.102729</v>
      </c>
      <c r="FS60">
        <v>23848.1</v>
      </c>
      <c r="FT60">
        <v>18644.900000000001</v>
      </c>
      <c r="FU60">
        <v>29600.3</v>
      </c>
      <c r="FV60">
        <v>24263.4</v>
      </c>
      <c r="FW60">
        <v>34059.599999999999</v>
      </c>
      <c r="FX60">
        <v>31797.599999999999</v>
      </c>
      <c r="FY60">
        <v>42083.7</v>
      </c>
      <c r="FZ60">
        <v>39591.1</v>
      </c>
      <c r="GA60">
        <v>2.1797300000000002</v>
      </c>
      <c r="GB60">
        <v>1.9069799999999999</v>
      </c>
      <c r="GC60">
        <v>0.14111399999999999</v>
      </c>
      <c r="GD60">
        <v>0</v>
      </c>
      <c r="GE60">
        <v>24.466200000000001</v>
      </c>
      <c r="GF60">
        <v>999.9</v>
      </c>
      <c r="GG60">
        <v>51.6</v>
      </c>
      <c r="GH60">
        <v>31.1</v>
      </c>
      <c r="GI60">
        <v>23.132400000000001</v>
      </c>
      <c r="GJ60">
        <v>34.260100000000001</v>
      </c>
      <c r="GK60">
        <v>38.221200000000003</v>
      </c>
      <c r="GL60">
        <v>1</v>
      </c>
      <c r="GM60">
        <v>-2.8892299999999999E-2</v>
      </c>
      <c r="GN60">
        <v>0.102397</v>
      </c>
      <c r="GO60">
        <v>20.268000000000001</v>
      </c>
      <c r="GP60">
        <v>5.2285199999999996</v>
      </c>
      <c r="GQ60">
        <v>11.908099999999999</v>
      </c>
      <c r="GR60">
        <v>4.9638499999999999</v>
      </c>
      <c r="GS60">
        <v>3.2919999999999998</v>
      </c>
      <c r="GT60">
        <v>9999</v>
      </c>
      <c r="GU60">
        <v>9999</v>
      </c>
      <c r="GV60">
        <v>9999</v>
      </c>
      <c r="GW60">
        <v>999.9</v>
      </c>
      <c r="GX60">
        <v>1.8768400000000001</v>
      </c>
      <c r="GY60">
        <v>1.8751500000000001</v>
      </c>
      <c r="GZ60">
        <v>1.87378</v>
      </c>
      <c r="HA60">
        <v>1.8730100000000001</v>
      </c>
      <c r="HB60">
        <v>1.87453</v>
      </c>
      <c r="HC60">
        <v>1.8694999999999999</v>
      </c>
      <c r="HD60">
        <v>1.8736299999999999</v>
      </c>
      <c r="HE60">
        <v>1.8787700000000001</v>
      </c>
      <c r="HF60">
        <v>0</v>
      </c>
      <c r="HG60">
        <v>0</v>
      </c>
      <c r="HH60">
        <v>0</v>
      </c>
      <c r="HI60">
        <v>0</v>
      </c>
      <c r="HJ60" t="s">
        <v>371</v>
      </c>
      <c r="HK60" t="s">
        <v>372</v>
      </c>
      <c r="HL60" t="s">
        <v>373</v>
      </c>
      <c r="HM60" t="s">
        <v>780</v>
      </c>
      <c r="HN60" t="s">
        <v>780</v>
      </c>
      <c r="HO60" t="s">
        <v>373</v>
      </c>
      <c r="HP60">
        <v>0</v>
      </c>
      <c r="HQ60">
        <v>100</v>
      </c>
      <c r="HR60">
        <v>100</v>
      </c>
      <c r="HS60">
        <v>15.034000000000001</v>
      </c>
      <c r="HT60">
        <v>1.8009999999999999</v>
      </c>
      <c r="HU60">
        <v>7.6536479589081274</v>
      </c>
      <c r="HV60">
        <v>1.0206238100444329E-2</v>
      </c>
      <c r="HW60">
        <v>-5.3534552000986537E-6</v>
      </c>
      <c r="HX60">
        <v>1.2259479288304689E-9</v>
      </c>
      <c r="HY60">
        <v>0.68597615408841806</v>
      </c>
      <c r="HZ60">
        <v>6.7986658236529288E-2</v>
      </c>
      <c r="IA60">
        <v>-1.48167319548361E-3</v>
      </c>
      <c r="IB60">
        <v>3.6941082955141072E-5</v>
      </c>
      <c r="IC60">
        <v>-1</v>
      </c>
      <c r="ID60">
        <v>1969</v>
      </c>
      <c r="IE60">
        <v>0</v>
      </c>
      <c r="IF60">
        <v>20</v>
      </c>
      <c r="IG60">
        <v>1.3</v>
      </c>
      <c r="IH60">
        <v>1284.5</v>
      </c>
      <c r="II60">
        <v>3.0944799999999999</v>
      </c>
      <c r="IJ60">
        <v>2.4047900000000002</v>
      </c>
      <c r="IK60">
        <v>1.42578</v>
      </c>
      <c r="IL60">
        <v>2.2790499999999998</v>
      </c>
      <c r="IM60">
        <v>1.5478499999999999</v>
      </c>
      <c r="IN60">
        <v>2.36084</v>
      </c>
      <c r="IO60">
        <v>33.580399999999997</v>
      </c>
      <c r="IP60">
        <v>14.7012</v>
      </c>
      <c r="IQ60">
        <v>18</v>
      </c>
      <c r="IR60">
        <v>633.12300000000005</v>
      </c>
      <c r="IS60">
        <v>440.505</v>
      </c>
      <c r="IT60">
        <v>25.0015</v>
      </c>
      <c r="IU60">
        <v>26.858799999999999</v>
      </c>
      <c r="IV60">
        <v>30.0002</v>
      </c>
      <c r="IW60">
        <v>26.846</v>
      </c>
      <c r="IX60">
        <v>26.7867</v>
      </c>
      <c r="IY60">
        <v>61.953600000000002</v>
      </c>
      <c r="IZ60">
        <v>20.450299999999999</v>
      </c>
      <c r="JA60">
        <v>63.3553</v>
      </c>
      <c r="JB60">
        <v>25</v>
      </c>
      <c r="JC60">
        <v>1500</v>
      </c>
      <c r="JD60">
        <v>18.839700000000001</v>
      </c>
      <c r="JE60">
        <v>98.161500000000004</v>
      </c>
      <c r="JF60">
        <v>100.723</v>
      </c>
    </row>
    <row r="61" spans="1:266" x14ac:dyDescent="0.2">
      <c r="A61">
        <v>45</v>
      </c>
      <c r="B61">
        <v>1657773207</v>
      </c>
      <c r="C61">
        <v>6696</v>
      </c>
      <c r="D61" t="s">
        <v>1224</v>
      </c>
      <c r="E61" t="s">
        <v>463</v>
      </c>
      <c r="F61" t="s">
        <v>366</v>
      </c>
      <c r="H61" t="s">
        <v>449</v>
      </c>
      <c r="I61" t="s">
        <v>395</v>
      </c>
      <c r="J61" t="s">
        <v>1187</v>
      </c>
      <c r="K61">
        <v>1657773207</v>
      </c>
      <c r="L61">
        <f t="shared" si="0"/>
        <v>4.0611332528339011E-3</v>
      </c>
      <c r="M61">
        <f t="shared" si="1"/>
        <v>4.0611332528339013</v>
      </c>
      <c r="N61">
        <f t="shared" si="2"/>
        <v>18.991558098034208</v>
      </c>
      <c r="O61">
        <f t="shared" si="3"/>
        <v>1973.1110000000001</v>
      </c>
      <c r="P61">
        <f t="shared" si="4"/>
        <v>1833.9048374704385</v>
      </c>
      <c r="Q61">
        <f t="shared" si="5"/>
        <v>185.79122472901352</v>
      </c>
      <c r="R61">
        <f t="shared" si="6"/>
        <v>199.89407395965702</v>
      </c>
      <c r="S61">
        <f t="shared" si="7"/>
        <v>0.3294412331851046</v>
      </c>
      <c r="T61">
        <f t="shared" si="8"/>
        <v>2.1459139825393683</v>
      </c>
      <c r="U61">
        <f t="shared" si="9"/>
        <v>0.30370405872044859</v>
      </c>
      <c r="V61">
        <f t="shared" si="10"/>
        <v>0.19195958654609008</v>
      </c>
      <c r="W61">
        <f t="shared" si="11"/>
        <v>241.73696999999999</v>
      </c>
      <c r="X61">
        <f t="shared" si="12"/>
        <v>27.35623683313932</v>
      </c>
      <c r="Y61">
        <f t="shared" si="13"/>
        <v>27.35623683313932</v>
      </c>
      <c r="Z61">
        <f t="shared" si="14"/>
        <v>3.6547326483331393</v>
      </c>
      <c r="AA61">
        <f t="shared" si="15"/>
        <v>65.905323580421026</v>
      </c>
      <c r="AB61">
        <f t="shared" si="16"/>
        <v>2.3401082078869004</v>
      </c>
      <c r="AC61">
        <f t="shared" si="17"/>
        <v>3.5507119618817766</v>
      </c>
      <c r="AD61">
        <f t="shared" si="18"/>
        <v>1.3146244404462388</v>
      </c>
      <c r="AE61">
        <f t="shared" si="19"/>
        <v>-179.09597644997504</v>
      </c>
      <c r="AF61">
        <f t="shared" si="20"/>
        <v>-56.923994441161149</v>
      </c>
      <c r="AG61">
        <f t="shared" si="21"/>
        <v>-5.7310857481177218</v>
      </c>
      <c r="AH61">
        <f t="shared" si="22"/>
        <v>-1.4086639253925171E-2</v>
      </c>
      <c r="AI61">
        <v>0</v>
      </c>
      <c r="AJ61">
        <v>0</v>
      </c>
      <c r="AK61">
        <f t="shared" si="23"/>
        <v>1</v>
      </c>
      <c r="AL61">
        <f t="shared" si="24"/>
        <v>0</v>
      </c>
      <c r="AM61">
        <f t="shared" si="25"/>
        <v>31661.003257656514</v>
      </c>
      <c r="AN61" t="s">
        <v>367</v>
      </c>
      <c r="AO61" t="s">
        <v>367</v>
      </c>
      <c r="AP61">
        <v>0</v>
      </c>
      <c r="AQ61">
        <v>0</v>
      </c>
      <c r="AR61" t="e">
        <f t="shared" si="26"/>
        <v>#DIV/0!</v>
      </c>
      <c r="AS61">
        <v>0</v>
      </c>
      <c r="AT61" t="s">
        <v>367</v>
      </c>
      <c r="AU61" t="s">
        <v>367</v>
      </c>
      <c r="AV61">
        <v>0</v>
      </c>
      <c r="AW61">
        <v>0</v>
      </c>
      <c r="AX61" t="e">
        <f t="shared" si="27"/>
        <v>#DIV/0!</v>
      </c>
      <c r="AY61">
        <v>0.5</v>
      </c>
      <c r="AZ61">
        <f t="shared" si="28"/>
        <v>1261.173</v>
      </c>
      <c r="BA61">
        <f t="shared" si="29"/>
        <v>18.991558098034208</v>
      </c>
      <c r="BB61" t="e">
        <f t="shared" si="30"/>
        <v>#DIV/0!</v>
      </c>
      <c r="BC61">
        <f t="shared" si="31"/>
        <v>1.5058646274566779E-2</v>
      </c>
      <c r="BD61" t="e">
        <f t="shared" si="32"/>
        <v>#DIV/0!</v>
      </c>
      <c r="BE61" t="e">
        <f t="shared" si="33"/>
        <v>#DIV/0!</v>
      </c>
      <c r="BF61" t="s">
        <v>367</v>
      </c>
      <c r="BG61">
        <v>0</v>
      </c>
      <c r="BH61" t="e">
        <f t="shared" si="34"/>
        <v>#DIV/0!</v>
      </c>
      <c r="BI61" t="e">
        <f t="shared" si="35"/>
        <v>#DIV/0!</v>
      </c>
      <c r="BJ61" t="e">
        <f t="shared" si="36"/>
        <v>#DIV/0!</v>
      </c>
      <c r="BK61" t="e">
        <f t="shared" si="37"/>
        <v>#DIV/0!</v>
      </c>
      <c r="BL61" t="e">
        <f t="shared" si="38"/>
        <v>#DIV/0!</v>
      </c>
      <c r="BM61" t="e">
        <f t="shared" si="39"/>
        <v>#DIV/0!</v>
      </c>
      <c r="BN61" t="e">
        <f t="shared" si="40"/>
        <v>#DIV/0!</v>
      </c>
      <c r="BO61" t="e">
        <f t="shared" si="41"/>
        <v>#DIV/0!</v>
      </c>
      <c r="BP61">
        <v>14</v>
      </c>
      <c r="BQ61">
        <v>300</v>
      </c>
      <c r="BR61">
        <v>300</v>
      </c>
      <c r="BS61">
        <v>300</v>
      </c>
      <c r="BT61">
        <v>10454.299999999999</v>
      </c>
      <c r="BU61">
        <v>902.71</v>
      </c>
      <c r="BV61">
        <v>-7.3724300000000001E-3</v>
      </c>
      <c r="BW61">
        <v>-3.13</v>
      </c>
      <c r="BX61" t="s">
        <v>367</v>
      </c>
      <c r="BY61" t="s">
        <v>367</v>
      </c>
      <c r="BZ61" t="s">
        <v>367</v>
      </c>
      <c r="CA61" t="s">
        <v>367</v>
      </c>
      <c r="CB61" t="s">
        <v>367</v>
      </c>
      <c r="CC61" t="s">
        <v>367</v>
      </c>
      <c r="CD61" t="s">
        <v>367</v>
      </c>
      <c r="CE61" t="s">
        <v>367</v>
      </c>
      <c r="CF61" t="s">
        <v>367</v>
      </c>
      <c r="CG61" t="s">
        <v>367</v>
      </c>
      <c r="CH61">
        <f t="shared" si="42"/>
        <v>1499.95</v>
      </c>
      <c r="CI61">
        <f t="shared" si="43"/>
        <v>1261.173</v>
      </c>
      <c r="CJ61">
        <f t="shared" si="44"/>
        <v>0.84081002700090002</v>
      </c>
      <c r="CK61">
        <f t="shared" si="45"/>
        <v>0.16116335211173705</v>
      </c>
      <c r="CL61">
        <v>6</v>
      </c>
      <c r="CM61">
        <v>0.5</v>
      </c>
      <c r="CN61" t="s">
        <v>368</v>
      </c>
      <c r="CO61">
        <v>2</v>
      </c>
      <c r="CP61">
        <v>1657773207</v>
      </c>
      <c r="CQ61">
        <v>1973.1110000000001</v>
      </c>
      <c r="CR61">
        <v>2000.11</v>
      </c>
      <c r="CS61">
        <v>23.098700000000001</v>
      </c>
      <c r="CT61">
        <v>19.132200000000001</v>
      </c>
      <c r="CU61">
        <v>1956.88</v>
      </c>
      <c r="CV61">
        <v>21.280899999999999</v>
      </c>
      <c r="CW61">
        <v>600.125</v>
      </c>
      <c r="CX61">
        <v>101.209</v>
      </c>
      <c r="CY61">
        <v>0.100087</v>
      </c>
      <c r="CZ61">
        <v>26.8642</v>
      </c>
      <c r="DA61">
        <v>27.307500000000001</v>
      </c>
      <c r="DB61">
        <v>999.9</v>
      </c>
      <c r="DC61">
        <v>0</v>
      </c>
      <c r="DD61">
        <v>0</v>
      </c>
      <c r="DE61">
        <v>5988.75</v>
      </c>
      <c r="DF61">
        <v>0</v>
      </c>
      <c r="DG61">
        <v>1681.77</v>
      </c>
      <c r="DH61">
        <v>-26.901199999999999</v>
      </c>
      <c r="DI61">
        <v>2019.87</v>
      </c>
      <c r="DJ61">
        <v>2039.12</v>
      </c>
      <c r="DK61">
        <v>3.96651</v>
      </c>
      <c r="DL61">
        <v>2000.11</v>
      </c>
      <c r="DM61">
        <v>19.132200000000001</v>
      </c>
      <c r="DN61">
        <v>2.33779</v>
      </c>
      <c r="DO61">
        <v>1.93634</v>
      </c>
      <c r="DP61">
        <v>19.9392</v>
      </c>
      <c r="DQ61">
        <v>16.933199999999999</v>
      </c>
      <c r="DR61">
        <v>1499.95</v>
      </c>
      <c r="DS61">
        <v>0.97299599999999997</v>
      </c>
      <c r="DT61">
        <v>2.7003800000000001E-2</v>
      </c>
      <c r="DU61">
        <v>0</v>
      </c>
      <c r="DV61">
        <v>2.3896000000000002</v>
      </c>
      <c r="DW61">
        <v>0</v>
      </c>
      <c r="DX61">
        <v>17545.900000000001</v>
      </c>
      <c r="DY61">
        <v>13303.1</v>
      </c>
      <c r="DZ61">
        <v>36.686999999999998</v>
      </c>
      <c r="EA61">
        <v>38.936999999999998</v>
      </c>
      <c r="EB61">
        <v>37.375</v>
      </c>
      <c r="EC61">
        <v>37.5</v>
      </c>
      <c r="ED61">
        <v>36.936999999999998</v>
      </c>
      <c r="EE61">
        <v>1459.45</v>
      </c>
      <c r="EF61">
        <v>40.5</v>
      </c>
      <c r="EG61">
        <v>0</v>
      </c>
      <c r="EH61">
        <v>2846</v>
      </c>
      <c r="EI61">
        <v>0</v>
      </c>
      <c r="EJ61">
        <v>2.4989499999999998</v>
      </c>
      <c r="EK61">
        <v>5.0697436403348742E-2</v>
      </c>
      <c r="EL61">
        <v>333.40170903448541</v>
      </c>
      <c r="EM61">
        <v>17556.83846153846</v>
      </c>
      <c r="EN61">
        <v>15</v>
      </c>
      <c r="EO61">
        <v>1657773237</v>
      </c>
      <c r="EP61" t="s">
        <v>1225</v>
      </c>
      <c r="EQ61">
        <v>1657773237</v>
      </c>
      <c r="ER61">
        <v>1657696036.5999999</v>
      </c>
      <c r="ES61">
        <v>39</v>
      </c>
      <c r="ET61">
        <v>-0.189</v>
      </c>
      <c r="EU61">
        <v>3.0000000000000001E-3</v>
      </c>
      <c r="EV61">
        <v>16.231000000000002</v>
      </c>
      <c r="EW61">
        <v>1.349</v>
      </c>
      <c r="EX61">
        <v>2000</v>
      </c>
      <c r="EY61">
        <v>19</v>
      </c>
      <c r="EZ61">
        <v>0.11</v>
      </c>
      <c r="FA61">
        <v>0.02</v>
      </c>
      <c r="FB61">
        <v>-26.5173725</v>
      </c>
      <c r="FC61">
        <v>-1.8893347091931849</v>
      </c>
      <c r="FD61">
        <v>0.24083941017563959</v>
      </c>
      <c r="FE61">
        <v>0</v>
      </c>
      <c r="FF61">
        <v>3.9673395</v>
      </c>
      <c r="FG61">
        <v>-2.3782288930583449E-2</v>
      </c>
      <c r="FH61">
        <v>3.28456614334378E-3</v>
      </c>
      <c r="FI61">
        <v>1</v>
      </c>
      <c r="FJ61">
        <v>1</v>
      </c>
      <c r="FK61">
        <v>2</v>
      </c>
      <c r="FL61" t="s">
        <v>370</v>
      </c>
      <c r="FM61">
        <v>3.1783299999999999</v>
      </c>
      <c r="FN61">
        <v>2.76925</v>
      </c>
      <c r="FO61">
        <v>0.28973300000000002</v>
      </c>
      <c r="FP61">
        <v>0.29441200000000001</v>
      </c>
      <c r="FQ61">
        <v>0.11154500000000001</v>
      </c>
      <c r="FR61">
        <v>0.10362300000000001</v>
      </c>
      <c r="FS61">
        <v>22396.3</v>
      </c>
      <c r="FT61">
        <v>17508.2</v>
      </c>
      <c r="FU61">
        <v>29597.200000000001</v>
      </c>
      <c r="FV61">
        <v>24260.3</v>
      </c>
      <c r="FW61">
        <v>34013.199999999997</v>
      </c>
      <c r="FX61">
        <v>31764.3</v>
      </c>
      <c r="FY61">
        <v>42079</v>
      </c>
      <c r="FZ61">
        <v>39587.5</v>
      </c>
      <c r="GA61">
        <v>2.1794500000000001</v>
      </c>
      <c r="GB61">
        <v>1.9090199999999999</v>
      </c>
      <c r="GC61">
        <v>0.14185900000000001</v>
      </c>
      <c r="GD61">
        <v>0</v>
      </c>
      <c r="GE61">
        <v>24.984300000000001</v>
      </c>
      <c r="GF61">
        <v>999.9</v>
      </c>
      <c r="GG61">
        <v>51.8</v>
      </c>
      <c r="GH61">
        <v>31</v>
      </c>
      <c r="GI61">
        <v>23.0913</v>
      </c>
      <c r="GJ61">
        <v>34.080100000000002</v>
      </c>
      <c r="GK61">
        <v>39.026400000000002</v>
      </c>
      <c r="GL61">
        <v>1</v>
      </c>
      <c r="GM61">
        <v>-2.5160100000000001E-2</v>
      </c>
      <c r="GN61">
        <v>0.236315</v>
      </c>
      <c r="GO61">
        <v>20.269200000000001</v>
      </c>
      <c r="GP61">
        <v>5.2243300000000001</v>
      </c>
      <c r="GQ61">
        <v>11.908099999999999</v>
      </c>
      <c r="GR61">
        <v>4.9641999999999999</v>
      </c>
      <c r="GS61">
        <v>3.2913299999999999</v>
      </c>
      <c r="GT61">
        <v>9999</v>
      </c>
      <c r="GU61">
        <v>9999</v>
      </c>
      <c r="GV61">
        <v>9999</v>
      </c>
      <c r="GW61">
        <v>999.9</v>
      </c>
      <c r="GX61">
        <v>1.8768499999999999</v>
      </c>
      <c r="GY61">
        <v>1.8751599999999999</v>
      </c>
      <c r="GZ61">
        <v>1.8737900000000001</v>
      </c>
      <c r="HA61">
        <v>1.873</v>
      </c>
      <c r="HB61">
        <v>1.8745400000000001</v>
      </c>
      <c r="HC61">
        <v>1.86951</v>
      </c>
      <c r="HD61">
        <v>1.87365</v>
      </c>
      <c r="HE61">
        <v>1.8788</v>
      </c>
      <c r="HF61">
        <v>0</v>
      </c>
      <c r="HG61">
        <v>0</v>
      </c>
      <c r="HH61">
        <v>0</v>
      </c>
      <c r="HI61">
        <v>0</v>
      </c>
      <c r="HJ61" t="s">
        <v>371</v>
      </c>
      <c r="HK61" t="s">
        <v>372</v>
      </c>
      <c r="HL61" t="s">
        <v>373</v>
      </c>
      <c r="HM61" t="s">
        <v>780</v>
      </c>
      <c r="HN61" t="s">
        <v>780</v>
      </c>
      <c r="HO61" t="s">
        <v>373</v>
      </c>
      <c r="HP61">
        <v>0</v>
      </c>
      <c r="HQ61">
        <v>100</v>
      </c>
      <c r="HR61">
        <v>100</v>
      </c>
      <c r="HS61">
        <v>16.231000000000002</v>
      </c>
      <c r="HT61">
        <v>1.8178000000000001</v>
      </c>
      <c r="HU61">
        <v>7.6681208163459784</v>
      </c>
      <c r="HV61">
        <v>1.0206238100444329E-2</v>
      </c>
      <c r="HW61">
        <v>-5.3534552000986537E-6</v>
      </c>
      <c r="HX61">
        <v>1.2259479288304689E-9</v>
      </c>
      <c r="HY61">
        <v>0.68597615408841806</v>
      </c>
      <c r="HZ61">
        <v>6.7986658236529288E-2</v>
      </c>
      <c r="IA61">
        <v>-1.48167319548361E-3</v>
      </c>
      <c r="IB61">
        <v>3.6941082955141072E-5</v>
      </c>
      <c r="IC61">
        <v>-1</v>
      </c>
      <c r="ID61">
        <v>1969</v>
      </c>
      <c r="IE61">
        <v>0</v>
      </c>
      <c r="IF61">
        <v>20</v>
      </c>
      <c r="IG61">
        <v>1.3</v>
      </c>
      <c r="IH61">
        <v>1286.2</v>
      </c>
      <c r="II61">
        <v>3.90503</v>
      </c>
      <c r="IJ61">
        <v>2.3584000000000001</v>
      </c>
      <c r="IK61">
        <v>1.42578</v>
      </c>
      <c r="IL61">
        <v>2.2802699999999998</v>
      </c>
      <c r="IM61">
        <v>1.5478499999999999</v>
      </c>
      <c r="IN61">
        <v>2.3913600000000002</v>
      </c>
      <c r="IO61">
        <v>33.670499999999997</v>
      </c>
      <c r="IP61">
        <v>14.692399999999999</v>
      </c>
      <c r="IQ61">
        <v>18</v>
      </c>
      <c r="IR61">
        <v>632.98299999999995</v>
      </c>
      <c r="IS61">
        <v>441.77499999999998</v>
      </c>
      <c r="IT61">
        <v>25.002199999999998</v>
      </c>
      <c r="IU61">
        <v>26.8935</v>
      </c>
      <c r="IV61">
        <v>30.000499999999999</v>
      </c>
      <c r="IW61">
        <v>26.852</v>
      </c>
      <c r="IX61">
        <v>26.796399999999998</v>
      </c>
      <c r="IY61">
        <v>78.210499999999996</v>
      </c>
      <c r="IZ61">
        <v>19.627600000000001</v>
      </c>
      <c r="JA61">
        <v>63.398899999999998</v>
      </c>
      <c r="JB61">
        <v>25</v>
      </c>
      <c r="JC61">
        <v>2000</v>
      </c>
      <c r="JD61">
        <v>19.174299999999999</v>
      </c>
      <c r="JE61">
        <v>98.150800000000004</v>
      </c>
      <c r="JF61">
        <v>100.712</v>
      </c>
    </row>
    <row r="62" spans="1:266" x14ac:dyDescent="0.2">
      <c r="A62">
        <v>46</v>
      </c>
      <c r="B62">
        <v>1657774123.0999999</v>
      </c>
      <c r="C62">
        <v>7612.0999999046326</v>
      </c>
      <c r="D62" t="s">
        <v>1226</v>
      </c>
      <c r="E62" t="s">
        <v>1227</v>
      </c>
      <c r="F62" t="s">
        <v>366</v>
      </c>
      <c r="H62" t="s">
        <v>394</v>
      </c>
      <c r="I62" t="s">
        <v>395</v>
      </c>
      <c r="J62" t="s">
        <v>1228</v>
      </c>
      <c r="K62">
        <v>1657774123.0999999</v>
      </c>
      <c r="L62">
        <f t="shared" si="0"/>
        <v>1.6591218883672187E-3</v>
      </c>
      <c r="M62">
        <f t="shared" si="1"/>
        <v>1.6591218883672187</v>
      </c>
      <c r="N62">
        <f t="shared" si="2"/>
        <v>13.528442867086673</v>
      </c>
      <c r="O62">
        <f t="shared" si="3"/>
        <v>395.774</v>
      </c>
      <c r="P62">
        <f t="shared" si="4"/>
        <v>217.73983290374818</v>
      </c>
      <c r="Q62">
        <f t="shared" si="5"/>
        <v>22.066066818290292</v>
      </c>
      <c r="R62">
        <f t="shared" si="6"/>
        <v>40.108304541606401</v>
      </c>
      <c r="S62">
        <f t="shared" si="7"/>
        <v>0.12977460755586448</v>
      </c>
      <c r="T62">
        <f t="shared" si="8"/>
        <v>2.1464955242508403</v>
      </c>
      <c r="U62">
        <f t="shared" si="9"/>
        <v>0.12556803482967061</v>
      </c>
      <c r="V62">
        <f t="shared" si="10"/>
        <v>7.8846606865023192E-2</v>
      </c>
      <c r="W62">
        <f t="shared" si="11"/>
        <v>241.73856599999999</v>
      </c>
      <c r="X62">
        <f t="shared" si="12"/>
        <v>28.297047503432477</v>
      </c>
      <c r="Y62">
        <f t="shared" si="13"/>
        <v>28.297047503432477</v>
      </c>
      <c r="Z62">
        <f t="shared" si="14"/>
        <v>3.8610528704435123</v>
      </c>
      <c r="AA62">
        <f t="shared" si="15"/>
        <v>71.762528587071955</v>
      </c>
      <c r="AB62">
        <f t="shared" si="16"/>
        <v>2.56448551382144</v>
      </c>
      <c r="AC62">
        <f t="shared" si="17"/>
        <v>3.5735718407829804</v>
      </c>
      <c r="AD62">
        <f t="shared" si="18"/>
        <v>1.2965673566220723</v>
      </c>
      <c r="AE62">
        <f t="shared" si="19"/>
        <v>-73.167275276994346</v>
      </c>
      <c r="AF62">
        <f t="shared" si="20"/>
        <v>-153.17495995451608</v>
      </c>
      <c r="AG62">
        <f t="shared" si="21"/>
        <v>-15.498536484436016</v>
      </c>
      <c r="AH62">
        <f t="shared" si="22"/>
        <v>-0.10220571594643957</v>
      </c>
      <c r="AI62">
        <v>0</v>
      </c>
      <c r="AJ62">
        <v>0</v>
      </c>
      <c r="AK62">
        <f t="shared" si="23"/>
        <v>1</v>
      </c>
      <c r="AL62">
        <f t="shared" si="24"/>
        <v>0</v>
      </c>
      <c r="AM62">
        <f t="shared" si="25"/>
        <v>31663.447106454241</v>
      </c>
      <c r="AN62" t="s">
        <v>367</v>
      </c>
      <c r="AO62" t="s">
        <v>367</v>
      </c>
      <c r="AP62">
        <v>0</v>
      </c>
      <c r="AQ62">
        <v>0</v>
      </c>
      <c r="AR62" t="e">
        <f t="shared" si="26"/>
        <v>#DIV/0!</v>
      </c>
      <c r="AS62">
        <v>0</v>
      </c>
      <c r="AT62" t="s">
        <v>367</v>
      </c>
      <c r="AU62" t="s">
        <v>367</v>
      </c>
      <c r="AV62">
        <v>0</v>
      </c>
      <c r="AW62">
        <v>0</v>
      </c>
      <c r="AX62" t="e">
        <f t="shared" si="27"/>
        <v>#DIV/0!</v>
      </c>
      <c r="AY62">
        <v>0.5</v>
      </c>
      <c r="AZ62">
        <f t="shared" si="28"/>
        <v>1261.1813999999999</v>
      </c>
      <c r="BA62">
        <f t="shared" si="29"/>
        <v>13.528442867086673</v>
      </c>
      <c r="BB62" t="e">
        <f t="shared" si="30"/>
        <v>#DIV/0!</v>
      </c>
      <c r="BC62">
        <f t="shared" si="31"/>
        <v>1.072680176466817E-2</v>
      </c>
      <c r="BD62" t="e">
        <f t="shared" si="32"/>
        <v>#DIV/0!</v>
      </c>
      <c r="BE62" t="e">
        <f t="shared" si="33"/>
        <v>#DIV/0!</v>
      </c>
      <c r="BF62" t="s">
        <v>367</v>
      </c>
      <c r="BG62">
        <v>0</v>
      </c>
      <c r="BH62" t="e">
        <f t="shared" si="34"/>
        <v>#DIV/0!</v>
      </c>
      <c r="BI62" t="e">
        <f t="shared" si="35"/>
        <v>#DIV/0!</v>
      </c>
      <c r="BJ62" t="e">
        <f t="shared" si="36"/>
        <v>#DIV/0!</v>
      </c>
      <c r="BK62" t="e">
        <f t="shared" si="37"/>
        <v>#DIV/0!</v>
      </c>
      <c r="BL62" t="e">
        <f t="shared" si="38"/>
        <v>#DIV/0!</v>
      </c>
      <c r="BM62" t="e">
        <f t="shared" si="39"/>
        <v>#DIV/0!</v>
      </c>
      <c r="BN62" t="e">
        <f t="shared" si="40"/>
        <v>#DIV/0!</v>
      </c>
      <c r="BO62" t="e">
        <f t="shared" si="41"/>
        <v>#DIV/0!</v>
      </c>
      <c r="BP62">
        <v>16</v>
      </c>
      <c r="BQ62">
        <v>300</v>
      </c>
      <c r="BR62">
        <v>300</v>
      </c>
      <c r="BS62">
        <v>300</v>
      </c>
      <c r="BT62">
        <v>10482</v>
      </c>
      <c r="BU62">
        <v>818.92</v>
      </c>
      <c r="BV62">
        <v>-7.3915700000000001E-3</v>
      </c>
      <c r="BW62">
        <v>-0.49</v>
      </c>
      <c r="BX62" t="s">
        <v>367</v>
      </c>
      <c r="BY62" t="s">
        <v>367</v>
      </c>
      <c r="BZ62" t="s">
        <v>367</v>
      </c>
      <c r="CA62" t="s">
        <v>367</v>
      </c>
      <c r="CB62" t="s">
        <v>367</v>
      </c>
      <c r="CC62" t="s">
        <v>367</v>
      </c>
      <c r="CD62" t="s">
        <v>367</v>
      </c>
      <c r="CE62" t="s">
        <v>367</v>
      </c>
      <c r="CF62" t="s">
        <v>367</v>
      </c>
      <c r="CG62" t="s">
        <v>367</v>
      </c>
      <c r="CH62">
        <f t="shared" si="42"/>
        <v>1499.96</v>
      </c>
      <c r="CI62">
        <f t="shared" si="43"/>
        <v>1261.1813999999999</v>
      </c>
      <c r="CJ62">
        <f t="shared" si="44"/>
        <v>0.84081002160057594</v>
      </c>
      <c r="CK62">
        <f t="shared" si="45"/>
        <v>0.1611633416891117</v>
      </c>
      <c r="CL62">
        <v>6</v>
      </c>
      <c r="CM62">
        <v>0.5</v>
      </c>
      <c r="CN62" t="s">
        <v>368</v>
      </c>
      <c r="CO62">
        <v>2</v>
      </c>
      <c r="CP62">
        <v>1657774123.0999999</v>
      </c>
      <c r="CQ62">
        <v>395.774</v>
      </c>
      <c r="CR62">
        <v>409.95699999999999</v>
      </c>
      <c r="CS62">
        <v>25.305399999999999</v>
      </c>
      <c r="CT62">
        <v>23.688500000000001</v>
      </c>
      <c r="CU62">
        <v>385.70299999999997</v>
      </c>
      <c r="CV62">
        <v>23.534500000000001</v>
      </c>
      <c r="CW62">
        <v>600.08799999999997</v>
      </c>
      <c r="CX62">
        <v>101.242</v>
      </c>
      <c r="CY62">
        <v>9.9433599999999997E-2</v>
      </c>
      <c r="CZ62">
        <v>26.973400000000002</v>
      </c>
      <c r="DA62">
        <v>27.611499999999999</v>
      </c>
      <c r="DB62">
        <v>999.9</v>
      </c>
      <c r="DC62">
        <v>0</v>
      </c>
      <c r="DD62">
        <v>0</v>
      </c>
      <c r="DE62">
        <v>5989.38</v>
      </c>
      <c r="DF62">
        <v>0</v>
      </c>
      <c r="DG62">
        <v>1914.48</v>
      </c>
      <c r="DH62">
        <v>-13.5123</v>
      </c>
      <c r="DI62">
        <v>406.738</v>
      </c>
      <c r="DJ62">
        <v>419.904</v>
      </c>
      <c r="DK62">
        <v>1.6168800000000001</v>
      </c>
      <c r="DL62">
        <v>409.95699999999999</v>
      </c>
      <c r="DM62">
        <v>23.688500000000001</v>
      </c>
      <c r="DN62">
        <v>2.56196</v>
      </c>
      <c r="DO62">
        <v>2.3982600000000001</v>
      </c>
      <c r="DP62">
        <v>21.425599999999999</v>
      </c>
      <c r="DQ62">
        <v>20.3521</v>
      </c>
      <c r="DR62">
        <v>1499.96</v>
      </c>
      <c r="DS62">
        <v>0.97299599999999997</v>
      </c>
      <c r="DT62">
        <v>2.7003699999999999E-2</v>
      </c>
      <c r="DU62">
        <v>0</v>
      </c>
      <c r="DV62">
        <v>2.4089999999999998</v>
      </c>
      <c r="DW62">
        <v>0</v>
      </c>
      <c r="DX62">
        <v>16952.5</v>
      </c>
      <c r="DY62">
        <v>13303.2</v>
      </c>
      <c r="DZ62">
        <v>38.75</v>
      </c>
      <c r="EA62">
        <v>40.375</v>
      </c>
      <c r="EB62">
        <v>39.25</v>
      </c>
      <c r="EC62">
        <v>39.061999999999998</v>
      </c>
      <c r="ED62">
        <v>38.686999999999998</v>
      </c>
      <c r="EE62">
        <v>1459.46</v>
      </c>
      <c r="EF62">
        <v>40.5</v>
      </c>
      <c r="EG62">
        <v>0</v>
      </c>
      <c r="EH62">
        <v>732.20000004768372</v>
      </c>
      <c r="EI62">
        <v>0</v>
      </c>
      <c r="EJ62">
        <v>2.4412240000000001</v>
      </c>
      <c r="EK62">
        <v>5.4015376734770283E-2</v>
      </c>
      <c r="EL62">
        <v>-557.846150776228</v>
      </c>
      <c r="EM62">
        <v>17114.707999999999</v>
      </c>
      <c r="EN62">
        <v>15</v>
      </c>
      <c r="EO62">
        <v>1657774144.0999999</v>
      </c>
      <c r="EP62" t="s">
        <v>1229</v>
      </c>
      <c r="EQ62">
        <v>1657774144.0999999</v>
      </c>
      <c r="ER62">
        <v>1657696036.5999999</v>
      </c>
      <c r="ES62">
        <v>40</v>
      </c>
      <c r="ET62">
        <v>-0.76400000000000001</v>
      </c>
      <c r="EU62">
        <v>3.0000000000000001E-3</v>
      </c>
      <c r="EV62">
        <v>10.071</v>
      </c>
      <c r="EW62">
        <v>1.349</v>
      </c>
      <c r="EX62">
        <v>410</v>
      </c>
      <c r="EY62">
        <v>19</v>
      </c>
      <c r="EZ62">
        <v>0.09</v>
      </c>
      <c r="FA62">
        <v>0.02</v>
      </c>
      <c r="FB62">
        <v>-13.553182926829271</v>
      </c>
      <c r="FC62">
        <v>8.9040418118486994E-2</v>
      </c>
      <c r="FD62">
        <v>3.2037332662326938E-2</v>
      </c>
      <c r="FE62">
        <v>1</v>
      </c>
      <c r="FF62">
        <v>1.6747056097560979</v>
      </c>
      <c r="FG62">
        <v>-0.20002222996516059</v>
      </c>
      <c r="FH62">
        <v>2.1110230793157918E-2</v>
      </c>
      <c r="FI62">
        <v>1</v>
      </c>
      <c r="FJ62">
        <v>2</v>
      </c>
      <c r="FK62">
        <v>2</v>
      </c>
      <c r="FL62" t="s">
        <v>382</v>
      </c>
      <c r="FM62">
        <v>3.1785999999999999</v>
      </c>
      <c r="FN62">
        <v>2.7686000000000002</v>
      </c>
      <c r="FO62">
        <v>9.8688899999999996E-2</v>
      </c>
      <c r="FP62">
        <v>0.103952</v>
      </c>
      <c r="FQ62">
        <v>0.119828</v>
      </c>
      <c r="FR62">
        <v>0.120356</v>
      </c>
      <c r="FS62">
        <v>28434.2</v>
      </c>
      <c r="FT62">
        <v>22243.3</v>
      </c>
      <c r="FU62">
        <v>29612.9</v>
      </c>
      <c r="FV62">
        <v>24271.4</v>
      </c>
      <c r="FW62">
        <v>33690.5</v>
      </c>
      <c r="FX62">
        <v>31168.400000000001</v>
      </c>
      <c r="FY62">
        <v>42092.6</v>
      </c>
      <c r="FZ62">
        <v>39606.1</v>
      </c>
      <c r="GA62">
        <v>2.1768800000000001</v>
      </c>
      <c r="GB62">
        <v>1.9197</v>
      </c>
      <c r="GC62">
        <v>0.136271</v>
      </c>
      <c r="GD62">
        <v>0</v>
      </c>
      <c r="GE62">
        <v>25.3811</v>
      </c>
      <c r="GF62">
        <v>999.9</v>
      </c>
      <c r="GG62">
        <v>59</v>
      </c>
      <c r="GH62">
        <v>31.2</v>
      </c>
      <c r="GI62">
        <v>26.592400000000001</v>
      </c>
      <c r="GJ62">
        <v>33.812899999999999</v>
      </c>
      <c r="GK62">
        <v>39.006399999999999</v>
      </c>
      <c r="GL62">
        <v>1</v>
      </c>
      <c r="GM62">
        <v>-6.0431899999999997E-2</v>
      </c>
      <c r="GN62">
        <v>0.24147299999999999</v>
      </c>
      <c r="GO62">
        <v>20.267399999999999</v>
      </c>
      <c r="GP62">
        <v>5.2270200000000004</v>
      </c>
      <c r="GQ62">
        <v>11.908099999999999</v>
      </c>
      <c r="GR62">
        <v>4.9637500000000001</v>
      </c>
      <c r="GS62">
        <v>3.2919999999999998</v>
      </c>
      <c r="GT62">
        <v>9999</v>
      </c>
      <c r="GU62">
        <v>9999</v>
      </c>
      <c r="GV62">
        <v>9999</v>
      </c>
      <c r="GW62">
        <v>999.9</v>
      </c>
      <c r="GX62">
        <v>1.8768499999999999</v>
      </c>
      <c r="GY62">
        <v>1.8751599999999999</v>
      </c>
      <c r="GZ62">
        <v>1.87381</v>
      </c>
      <c r="HA62">
        <v>1.8730199999999999</v>
      </c>
      <c r="HB62">
        <v>1.8745400000000001</v>
      </c>
      <c r="HC62">
        <v>1.86951</v>
      </c>
      <c r="HD62">
        <v>1.87365</v>
      </c>
      <c r="HE62">
        <v>1.8788100000000001</v>
      </c>
      <c r="HF62">
        <v>0</v>
      </c>
      <c r="HG62">
        <v>0</v>
      </c>
      <c r="HH62">
        <v>0</v>
      </c>
      <c r="HI62">
        <v>0</v>
      </c>
      <c r="HJ62" t="s">
        <v>371</v>
      </c>
      <c r="HK62" t="s">
        <v>372</v>
      </c>
      <c r="HL62" t="s">
        <v>373</v>
      </c>
      <c r="HM62" t="s">
        <v>780</v>
      </c>
      <c r="HN62" t="s">
        <v>780</v>
      </c>
      <c r="HO62" t="s">
        <v>373</v>
      </c>
      <c r="HP62">
        <v>0</v>
      </c>
      <c r="HQ62">
        <v>100</v>
      </c>
      <c r="HR62">
        <v>100</v>
      </c>
      <c r="HS62">
        <v>10.071</v>
      </c>
      <c r="HT62">
        <v>1.7708999999999999</v>
      </c>
      <c r="HU62">
        <v>7.5310089688934374</v>
      </c>
      <c r="HV62">
        <v>1.0206238100444329E-2</v>
      </c>
      <c r="HW62">
        <v>-5.3534552000986537E-6</v>
      </c>
      <c r="HX62">
        <v>1.2259479288304689E-9</v>
      </c>
      <c r="HY62">
        <v>1.770874282529058</v>
      </c>
      <c r="HZ62">
        <v>0</v>
      </c>
      <c r="IA62">
        <v>0</v>
      </c>
      <c r="IB62">
        <v>0</v>
      </c>
      <c r="IC62">
        <v>-1</v>
      </c>
      <c r="ID62">
        <v>1969</v>
      </c>
      <c r="IE62">
        <v>0</v>
      </c>
      <c r="IF62">
        <v>20</v>
      </c>
      <c r="IG62">
        <v>14.8</v>
      </c>
      <c r="IH62">
        <v>1301.4000000000001</v>
      </c>
      <c r="II62">
        <v>1.0656699999999999</v>
      </c>
      <c r="IJ62">
        <v>2.4328599999999998</v>
      </c>
      <c r="IK62">
        <v>1.42578</v>
      </c>
      <c r="IL62">
        <v>2.2814899999999998</v>
      </c>
      <c r="IM62">
        <v>1.5478499999999999</v>
      </c>
      <c r="IN62">
        <v>2.2460900000000001</v>
      </c>
      <c r="IO62">
        <v>34.031799999999997</v>
      </c>
      <c r="IP62">
        <v>14.517300000000001</v>
      </c>
      <c r="IQ62">
        <v>18</v>
      </c>
      <c r="IR62">
        <v>628.04499999999996</v>
      </c>
      <c r="IS62">
        <v>445.78300000000002</v>
      </c>
      <c r="IT62">
        <v>24.998899999999999</v>
      </c>
      <c r="IU62">
        <v>26.587299999999999</v>
      </c>
      <c r="IV62">
        <v>29.999700000000001</v>
      </c>
      <c r="IW62">
        <v>26.5701</v>
      </c>
      <c r="IX62">
        <v>26.51</v>
      </c>
      <c r="IY62">
        <v>21.340699999999998</v>
      </c>
      <c r="IZ62">
        <v>15.918799999999999</v>
      </c>
      <c r="JA62">
        <v>91.203400000000002</v>
      </c>
      <c r="JB62">
        <v>25</v>
      </c>
      <c r="JC62">
        <v>410</v>
      </c>
      <c r="JD62">
        <v>23.801200000000001</v>
      </c>
      <c r="JE62">
        <v>98.190899999999999</v>
      </c>
      <c r="JF62">
        <v>100.759</v>
      </c>
    </row>
    <row r="63" spans="1:266" x14ac:dyDescent="0.2">
      <c r="A63">
        <v>47</v>
      </c>
      <c r="B63">
        <v>1657774342.5999999</v>
      </c>
      <c r="C63">
        <v>7831.5999999046326</v>
      </c>
      <c r="D63" t="s">
        <v>1230</v>
      </c>
      <c r="E63" t="s">
        <v>1231</v>
      </c>
      <c r="F63" t="s">
        <v>366</v>
      </c>
      <c r="H63" t="s">
        <v>394</v>
      </c>
      <c r="I63" t="s">
        <v>395</v>
      </c>
      <c r="J63" t="s">
        <v>1228</v>
      </c>
      <c r="K63">
        <v>1657774342.5999999</v>
      </c>
      <c r="L63">
        <f t="shared" si="0"/>
        <v>2.1994493069805582E-3</v>
      </c>
      <c r="M63">
        <f t="shared" si="1"/>
        <v>2.1994493069805583</v>
      </c>
      <c r="N63">
        <f t="shared" si="2"/>
        <v>13.647789521896426</v>
      </c>
      <c r="O63">
        <f t="shared" si="3"/>
        <v>385.55399999999997</v>
      </c>
      <c r="P63">
        <f t="shared" si="4"/>
        <v>250.46755937664602</v>
      </c>
      <c r="Q63">
        <f t="shared" si="5"/>
        <v>25.385699409118132</v>
      </c>
      <c r="R63">
        <f t="shared" si="6"/>
        <v>39.077148251621999</v>
      </c>
      <c r="S63">
        <f t="shared" si="7"/>
        <v>0.17652666363479264</v>
      </c>
      <c r="T63">
        <f t="shared" si="8"/>
        <v>2.157465776613833</v>
      </c>
      <c r="U63">
        <f t="shared" si="9"/>
        <v>0.1688770761198837</v>
      </c>
      <c r="V63">
        <f t="shared" si="10"/>
        <v>0.10620783288603347</v>
      </c>
      <c r="W63">
        <f t="shared" si="11"/>
        <v>241.71462600000001</v>
      </c>
      <c r="X63">
        <f t="shared" si="12"/>
        <v>27.771244956900031</v>
      </c>
      <c r="Y63">
        <f t="shared" si="13"/>
        <v>27.771244956900031</v>
      </c>
      <c r="Z63">
        <f t="shared" si="14"/>
        <v>3.7445265232862468</v>
      </c>
      <c r="AA63">
        <f t="shared" si="15"/>
        <v>70.3437566323894</v>
      </c>
      <c r="AB63">
        <f t="shared" si="16"/>
        <v>2.4649412757329001</v>
      </c>
      <c r="AC63">
        <f t="shared" si="17"/>
        <v>3.5041365342691</v>
      </c>
      <c r="AD63">
        <f t="shared" si="18"/>
        <v>1.2795852475533467</v>
      </c>
      <c r="AE63">
        <f t="shared" si="19"/>
        <v>-96.995714437842622</v>
      </c>
      <c r="AF63">
        <f t="shared" si="20"/>
        <v>-131.60209099025107</v>
      </c>
      <c r="AG63">
        <f t="shared" si="21"/>
        <v>-13.191301776839023</v>
      </c>
      <c r="AH63">
        <f t="shared" si="22"/>
        <v>-7.4481204932709488E-2</v>
      </c>
      <c r="AI63">
        <v>0</v>
      </c>
      <c r="AJ63">
        <v>0</v>
      </c>
      <c r="AK63">
        <f t="shared" si="23"/>
        <v>1</v>
      </c>
      <c r="AL63">
        <f t="shared" si="24"/>
        <v>0</v>
      </c>
      <c r="AM63">
        <f t="shared" si="25"/>
        <v>31981.056914319484</v>
      </c>
      <c r="AN63" t="s">
        <v>367</v>
      </c>
      <c r="AO63" t="s">
        <v>367</v>
      </c>
      <c r="AP63">
        <v>0</v>
      </c>
      <c r="AQ63">
        <v>0</v>
      </c>
      <c r="AR63" t="e">
        <f t="shared" si="26"/>
        <v>#DIV/0!</v>
      </c>
      <c r="AS63">
        <v>0</v>
      </c>
      <c r="AT63" t="s">
        <v>367</v>
      </c>
      <c r="AU63" t="s">
        <v>367</v>
      </c>
      <c r="AV63">
        <v>0</v>
      </c>
      <c r="AW63">
        <v>0</v>
      </c>
      <c r="AX63" t="e">
        <f t="shared" si="27"/>
        <v>#DIV/0!</v>
      </c>
      <c r="AY63">
        <v>0.5</v>
      </c>
      <c r="AZ63">
        <f t="shared" si="28"/>
        <v>1261.0554</v>
      </c>
      <c r="BA63">
        <f t="shared" si="29"/>
        <v>13.647789521896426</v>
      </c>
      <c r="BB63" t="e">
        <f t="shared" si="30"/>
        <v>#DIV/0!</v>
      </c>
      <c r="BC63">
        <f t="shared" si="31"/>
        <v>1.0822513841894992E-2</v>
      </c>
      <c r="BD63" t="e">
        <f t="shared" si="32"/>
        <v>#DIV/0!</v>
      </c>
      <c r="BE63" t="e">
        <f t="shared" si="33"/>
        <v>#DIV/0!</v>
      </c>
      <c r="BF63" t="s">
        <v>367</v>
      </c>
      <c r="BG63">
        <v>0</v>
      </c>
      <c r="BH63" t="e">
        <f t="shared" si="34"/>
        <v>#DIV/0!</v>
      </c>
      <c r="BI63" t="e">
        <f t="shared" si="35"/>
        <v>#DIV/0!</v>
      </c>
      <c r="BJ63" t="e">
        <f t="shared" si="36"/>
        <v>#DIV/0!</v>
      </c>
      <c r="BK63" t="e">
        <f t="shared" si="37"/>
        <v>#DIV/0!</v>
      </c>
      <c r="BL63" t="e">
        <f t="shared" si="38"/>
        <v>#DIV/0!</v>
      </c>
      <c r="BM63" t="e">
        <f t="shared" si="39"/>
        <v>#DIV/0!</v>
      </c>
      <c r="BN63" t="e">
        <f t="shared" si="40"/>
        <v>#DIV/0!</v>
      </c>
      <c r="BO63" t="e">
        <f t="shared" si="41"/>
        <v>#DIV/0!</v>
      </c>
      <c r="BP63">
        <v>16</v>
      </c>
      <c r="BQ63">
        <v>300</v>
      </c>
      <c r="BR63">
        <v>300</v>
      </c>
      <c r="BS63">
        <v>300</v>
      </c>
      <c r="BT63">
        <v>10482</v>
      </c>
      <c r="BU63">
        <v>818.92</v>
      </c>
      <c r="BV63">
        <v>-7.3915700000000001E-3</v>
      </c>
      <c r="BW63">
        <v>-0.49</v>
      </c>
      <c r="BX63" t="s">
        <v>367</v>
      </c>
      <c r="BY63" t="s">
        <v>367</v>
      </c>
      <c r="BZ63" t="s">
        <v>367</v>
      </c>
      <c r="CA63" t="s">
        <v>367</v>
      </c>
      <c r="CB63" t="s">
        <v>367</v>
      </c>
      <c r="CC63" t="s">
        <v>367</v>
      </c>
      <c r="CD63" t="s">
        <v>367</v>
      </c>
      <c r="CE63" t="s">
        <v>367</v>
      </c>
      <c r="CF63" t="s">
        <v>367</v>
      </c>
      <c r="CG63" t="s">
        <v>367</v>
      </c>
      <c r="CH63">
        <f t="shared" si="42"/>
        <v>1499.81</v>
      </c>
      <c r="CI63">
        <f t="shared" si="43"/>
        <v>1261.0554</v>
      </c>
      <c r="CJ63">
        <f t="shared" si="44"/>
        <v>0.8408101026129976</v>
      </c>
      <c r="CK63">
        <f t="shared" si="45"/>
        <v>0.16116349804308547</v>
      </c>
      <c r="CL63">
        <v>6</v>
      </c>
      <c r="CM63">
        <v>0.5</v>
      </c>
      <c r="CN63" t="s">
        <v>368</v>
      </c>
      <c r="CO63">
        <v>2</v>
      </c>
      <c r="CP63">
        <v>1657774342.5999999</v>
      </c>
      <c r="CQ63">
        <v>385.55399999999997</v>
      </c>
      <c r="CR63">
        <v>400.04399999999998</v>
      </c>
      <c r="CS63">
        <v>24.3203</v>
      </c>
      <c r="CT63">
        <v>22.1752</v>
      </c>
      <c r="CU63">
        <v>375.64299999999997</v>
      </c>
      <c r="CV63">
        <v>22.549399999999999</v>
      </c>
      <c r="CW63">
        <v>600.24</v>
      </c>
      <c r="CX63">
        <v>101.253</v>
      </c>
      <c r="CY63">
        <v>0.100243</v>
      </c>
      <c r="CZ63">
        <v>26.639800000000001</v>
      </c>
      <c r="DA63">
        <v>27.2712</v>
      </c>
      <c r="DB63">
        <v>999.9</v>
      </c>
      <c r="DC63">
        <v>0</v>
      </c>
      <c r="DD63">
        <v>0</v>
      </c>
      <c r="DE63">
        <v>6037.5</v>
      </c>
      <c r="DF63">
        <v>0</v>
      </c>
      <c r="DG63">
        <v>1923.32</v>
      </c>
      <c r="DH63">
        <v>-14.4899</v>
      </c>
      <c r="DI63">
        <v>395.16500000000002</v>
      </c>
      <c r="DJ63">
        <v>409.11599999999999</v>
      </c>
      <c r="DK63">
        <v>2.14506</v>
      </c>
      <c r="DL63">
        <v>400.04399999999998</v>
      </c>
      <c r="DM63">
        <v>22.1752</v>
      </c>
      <c r="DN63">
        <v>2.46251</v>
      </c>
      <c r="DO63">
        <v>2.24532</v>
      </c>
      <c r="DP63">
        <v>20.780799999999999</v>
      </c>
      <c r="DQ63">
        <v>19.289400000000001</v>
      </c>
      <c r="DR63">
        <v>1499.81</v>
      </c>
      <c r="DS63">
        <v>0.97299599999999997</v>
      </c>
      <c r="DT63">
        <v>2.7003699999999999E-2</v>
      </c>
      <c r="DU63">
        <v>0</v>
      </c>
      <c r="DV63">
        <v>2.2204999999999999</v>
      </c>
      <c r="DW63">
        <v>0</v>
      </c>
      <c r="DX63">
        <v>16867.5</v>
      </c>
      <c r="DY63">
        <v>13301.8</v>
      </c>
      <c r="DZ63">
        <v>37.125</v>
      </c>
      <c r="EA63">
        <v>39.561999999999998</v>
      </c>
      <c r="EB63">
        <v>37.811999999999998</v>
      </c>
      <c r="EC63">
        <v>37.436999999999998</v>
      </c>
      <c r="ED63">
        <v>37.25</v>
      </c>
      <c r="EE63">
        <v>1459.31</v>
      </c>
      <c r="EF63">
        <v>40.5</v>
      </c>
      <c r="EG63">
        <v>0</v>
      </c>
      <c r="EH63">
        <v>951.80000019073486</v>
      </c>
      <c r="EI63">
        <v>0</v>
      </c>
      <c r="EJ63">
        <v>2.4783200000000001</v>
      </c>
      <c r="EK63">
        <v>-0.32342309002562819</v>
      </c>
      <c r="EL63">
        <v>-306.70769412053329</v>
      </c>
      <c r="EM63">
        <v>16946.748</v>
      </c>
      <c r="EN63">
        <v>15</v>
      </c>
      <c r="EO63">
        <v>1657774144.0999999</v>
      </c>
      <c r="EP63" t="s">
        <v>1229</v>
      </c>
      <c r="EQ63">
        <v>1657774144.0999999</v>
      </c>
      <c r="ER63">
        <v>1657696036.5999999</v>
      </c>
      <c r="ES63">
        <v>40</v>
      </c>
      <c r="ET63">
        <v>-0.76400000000000001</v>
      </c>
      <c r="EU63">
        <v>3.0000000000000001E-3</v>
      </c>
      <c r="EV63">
        <v>10.071</v>
      </c>
      <c r="EW63">
        <v>1.349</v>
      </c>
      <c r="EX63">
        <v>410</v>
      </c>
      <c r="EY63">
        <v>19</v>
      </c>
      <c r="EZ63">
        <v>0.09</v>
      </c>
      <c r="FA63">
        <v>0.02</v>
      </c>
      <c r="FB63">
        <v>-14.395856097560969</v>
      </c>
      <c r="FC63">
        <v>-0.21071080139375101</v>
      </c>
      <c r="FD63">
        <v>2.8377868814086622E-2</v>
      </c>
      <c r="FE63">
        <v>0</v>
      </c>
      <c r="FF63">
        <v>2.15740243902439</v>
      </c>
      <c r="FG63">
        <v>6.2869547038326146E-2</v>
      </c>
      <c r="FH63">
        <v>1.44789535702752E-2</v>
      </c>
      <c r="FI63">
        <v>1</v>
      </c>
      <c r="FJ63">
        <v>1</v>
      </c>
      <c r="FK63">
        <v>2</v>
      </c>
      <c r="FL63" t="s">
        <v>370</v>
      </c>
      <c r="FM63">
        <v>3.1792899999999999</v>
      </c>
      <c r="FN63">
        <v>2.76966</v>
      </c>
      <c r="FO63">
        <v>9.6776000000000001E-2</v>
      </c>
      <c r="FP63">
        <v>0.102114</v>
      </c>
      <c r="FQ63">
        <v>0.11640499999999999</v>
      </c>
      <c r="FR63">
        <v>0.115097</v>
      </c>
      <c r="FS63">
        <v>28511.5</v>
      </c>
      <c r="FT63">
        <v>22303.8</v>
      </c>
      <c r="FU63">
        <v>29628.7</v>
      </c>
      <c r="FV63">
        <v>24286</v>
      </c>
      <c r="FW63">
        <v>33839.1</v>
      </c>
      <c r="FX63">
        <v>31375.7</v>
      </c>
      <c r="FY63">
        <v>42111.4</v>
      </c>
      <c r="FZ63">
        <v>39629</v>
      </c>
      <c r="GA63">
        <v>2.1827999999999999</v>
      </c>
      <c r="GB63">
        <v>1.91943</v>
      </c>
      <c r="GC63">
        <v>0.137992</v>
      </c>
      <c r="GD63">
        <v>0</v>
      </c>
      <c r="GE63">
        <v>25.011299999999999</v>
      </c>
      <c r="GF63">
        <v>999.9</v>
      </c>
      <c r="GG63">
        <v>59.2</v>
      </c>
      <c r="GH63">
        <v>31.5</v>
      </c>
      <c r="GI63">
        <v>27.138100000000001</v>
      </c>
      <c r="GJ63">
        <v>33.782899999999998</v>
      </c>
      <c r="GK63">
        <v>39.150599999999997</v>
      </c>
      <c r="GL63">
        <v>1</v>
      </c>
      <c r="GM63">
        <v>-8.9834899999999995E-2</v>
      </c>
      <c r="GN63">
        <v>0.13439499999999999</v>
      </c>
      <c r="GO63">
        <v>20.270199999999999</v>
      </c>
      <c r="GP63">
        <v>5.2276199999999999</v>
      </c>
      <c r="GQ63">
        <v>11.908099999999999</v>
      </c>
      <c r="GR63">
        <v>4.9651500000000004</v>
      </c>
      <c r="GS63">
        <v>3.2919999999999998</v>
      </c>
      <c r="GT63">
        <v>9999</v>
      </c>
      <c r="GU63">
        <v>9999</v>
      </c>
      <c r="GV63">
        <v>9999</v>
      </c>
      <c r="GW63">
        <v>999.9</v>
      </c>
      <c r="GX63">
        <v>1.87693</v>
      </c>
      <c r="GY63">
        <v>1.8752500000000001</v>
      </c>
      <c r="GZ63">
        <v>1.87388</v>
      </c>
      <c r="HA63">
        <v>1.8730199999999999</v>
      </c>
      <c r="HB63">
        <v>1.8745400000000001</v>
      </c>
      <c r="HC63">
        <v>1.86951</v>
      </c>
      <c r="HD63">
        <v>1.87375</v>
      </c>
      <c r="HE63">
        <v>1.8788100000000001</v>
      </c>
      <c r="HF63">
        <v>0</v>
      </c>
      <c r="HG63">
        <v>0</v>
      </c>
      <c r="HH63">
        <v>0</v>
      </c>
      <c r="HI63">
        <v>0</v>
      </c>
      <c r="HJ63" t="s">
        <v>371</v>
      </c>
      <c r="HK63" t="s">
        <v>372</v>
      </c>
      <c r="HL63" t="s">
        <v>373</v>
      </c>
      <c r="HM63" t="s">
        <v>780</v>
      </c>
      <c r="HN63" t="s">
        <v>780</v>
      </c>
      <c r="HO63" t="s">
        <v>373</v>
      </c>
      <c r="HP63">
        <v>0</v>
      </c>
      <c r="HQ63">
        <v>100</v>
      </c>
      <c r="HR63">
        <v>100</v>
      </c>
      <c r="HS63">
        <v>9.9109999999999996</v>
      </c>
      <c r="HT63">
        <v>1.7708999999999999</v>
      </c>
      <c r="HU63">
        <v>6.7674745326325327</v>
      </c>
      <c r="HV63">
        <v>1.0206238100444329E-2</v>
      </c>
      <c r="HW63">
        <v>-5.3534552000986537E-6</v>
      </c>
      <c r="HX63">
        <v>1.2259479288304689E-9</v>
      </c>
      <c r="HY63">
        <v>1.770874282529058</v>
      </c>
      <c r="HZ63">
        <v>0</v>
      </c>
      <c r="IA63">
        <v>0</v>
      </c>
      <c r="IB63">
        <v>0</v>
      </c>
      <c r="IC63">
        <v>-1</v>
      </c>
      <c r="ID63">
        <v>1969</v>
      </c>
      <c r="IE63">
        <v>0</v>
      </c>
      <c r="IF63">
        <v>20</v>
      </c>
      <c r="IG63">
        <v>3.3</v>
      </c>
      <c r="IH63">
        <v>1305.0999999999999</v>
      </c>
      <c r="II63">
        <v>1.0412600000000001</v>
      </c>
      <c r="IJ63">
        <v>2.4291999999999998</v>
      </c>
      <c r="IK63">
        <v>1.42578</v>
      </c>
      <c r="IL63">
        <v>2.2814899999999998</v>
      </c>
      <c r="IM63">
        <v>1.5478499999999999</v>
      </c>
      <c r="IN63">
        <v>2.2875999999999999</v>
      </c>
      <c r="IO63">
        <v>34.213299999999997</v>
      </c>
      <c r="IP63">
        <v>14.4998</v>
      </c>
      <c r="IQ63">
        <v>18</v>
      </c>
      <c r="IR63">
        <v>628.572</v>
      </c>
      <c r="IS63">
        <v>442.82499999999999</v>
      </c>
      <c r="IT63">
        <v>24.9999</v>
      </c>
      <c r="IU63">
        <v>26.2456</v>
      </c>
      <c r="IV63">
        <v>29.999700000000001</v>
      </c>
      <c r="IW63">
        <v>26.216200000000001</v>
      </c>
      <c r="IX63">
        <v>26.1556</v>
      </c>
      <c r="IY63">
        <v>20.878599999999999</v>
      </c>
      <c r="IZ63">
        <v>22.947399999999998</v>
      </c>
      <c r="JA63">
        <v>91.236400000000003</v>
      </c>
      <c r="JB63">
        <v>25</v>
      </c>
      <c r="JC63">
        <v>400</v>
      </c>
      <c r="JD63">
        <v>22.108599999999999</v>
      </c>
      <c r="JE63">
        <v>98.238299999999995</v>
      </c>
      <c r="JF63">
        <v>100.818</v>
      </c>
    </row>
    <row r="64" spans="1:266" x14ac:dyDescent="0.2">
      <c r="A64">
        <v>48</v>
      </c>
      <c r="B64">
        <v>1657774418.0999999</v>
      </c>
      <c r="C64">
        <v>7907.0999999046326</v>
      </c>
      <c r="D64" t="s">
        <v>1232</v>
      </c>
      <c r="E64" t="s">
        <v>1233</v>
      </c>
      <c r="F64" t="s">
        <v>366</v>
      </c>
      <c r="H64" t="s">
        <v>394</v>
      </c>
      <c r="I64" t="s">
        <v>395</v>
      </c>
      <c r="J64" t="s">
        <v>1228</v>
      </c>
      <c r="K64">
        <v>1657774418.0999999</v>
      </c>
      <c r="L64">
        <f t="shared" si="0"/>
        <v>2.4181669912154988E-3</v>
      </c>
      <c r="M64">
        <f t="shared" si="1"/>
        <v>2.4181669912154988</v>
      </c>
      <c r="N64">
        <f t="shared" si="2"/>
        <v>9.8241284927162891</v>
      </c>
      <c r="O64">
        <f t="shared" si="3"/>
        <v>289.48</v>
      </c>
      <c r="P64">
        <f t="shared" si="4"/>
        <v>197.7568982843384</v>
      </c>
      <c r="Q64">
        <f t="shared" si="5"/>
        <v>20.042278388248821</v>
      </c>
      <c r="R64">
        <f t="shared" si="6"/>
        <v>29.338236987760002</v>
      </c>
      <c r="S64">
        <f t="shared" si="7"/>
        <v>0.18924356954866214</v>
      </c>
      <c r="T64">
        <f t="shared" si="8"/>
        <v>2.145449216518089</v>
      </c>
      <c r="U64">
        <f t="shared" si="9"/>
        <v>0.18043491598628425</v>
      </c>
      <c r="V64">
        <f t="shared" si="10"/>
        <v>0.11352907163087084</v>
      </c>
      <c r="W64">
        <f t="shared" si="11"/>
        <v>241.72043099999993</v>
      </c>
      <c r="X64">
        <f t="shared" si="12"/>
        <v>27.68856854823953</v>
      </c>
      <c r="Y64">
        <f t="shared" si="13"/>
        <v>27.68856854823953</v>
      </c>
      <c r="Z64">
        <f t="shared" si="14"/>
        <v>3.7264861353712941</v>
      </c>
      <c r="AA64">
        <f t="shared" si="15"/>
        <v>68.808683486708304</v>
      </c>
      <c r="AB64">
        <f t="shared" si="16"/>
        <v>2.409347477926</v>
      </c>
      <c r="AC64">
        <f t="shared" si="17"/>
        <v>3.5015166049375304</v>
      </c>
      <c r="AD64">
        <f t="shared" si="18"/>
        <v>1.3171386574452941</v>
      </c>
      <c r="AE64">
        <f t="shared" si="19"/>
        <v>-106.64116431260349</v>
      </c>
      <c r="AF64">
        <f t="shared" si="20"/>
        <v>-122.77524595553544</v>
      </c>
      <c r="AG64">
        <f t="shared" si="21"/>
        <v>-12.369558213148906</v>
      </c>
      <c r="AH64">
        <f t="shared" si="22"/>
        <v>-6.5537481287904598E-2</v>
      </c>
      <c r="AI64">
        <v>0</v>
      </c>
      <c r="AJ64">
        <v>0</v>
      </c>
      <c r="AK64">
        <f t="shared" si="23"/>
        <v>1</v>
      </c>
      <c r="AL64">
        <f t="shared" si="24"/>
        <v>0</v>
      </c>
      <c r="AM64">
        <f t="shared" si="25"/>
        <v>31672.916718960925</v>
      </c>
      <c r="AN64" t="s">
        <v>367</v>
      </c>
      <c r="AO64" t="s">
        <v>367</v>
      </c>
      <c r="AP64">
        <v>0</v>
      </c>
      <c r="AQ64">
        <v>0</v>
      </c>
      <c r="AR64" t="e">
        <f t="shared" si="26"/>
        <v>#DIV/0!</v>
      </c>
      <c r="AS64">
        <v>0</v>
      </c>
      <c r="AT64" t="s">
        <v>367</v>
      </c>
      <c r="AU64" t="s">
        <v>367</v>
      </c>
      <c r="AV64">
        <v>0</v>
      </c>
      <c r="AW64">
        <v>0</v>
      </c>
      <c r="AX64" t="e">
        <f t="shared" si="27"/>
        <v>#DIV/0!</v>
      </c>
      <c r="AY64">
        <v>0.5</v>
      </c>
      <c r="AZ64">
        <f t="shared" si="28"/>
        <v>1261.0886999999998</v>
      </c>
      <c r="BA64">
        <f t="shared" si="29"/>
        <v>9.8241284927162891</v>
      </c>
      <c r="BB64" t="e">
        <f t="shared" si="30"/>
        <v>#DIV/0!</v>
      </c>
      <c r="BC64">
        <f t="shared" si="31"/>
        <v>7.7901962746286524E-3</v>
      </c>
      <c r="BD64" t="e">
        <f t="shared" si="32"/>
        <v>#DIV/0!</v>
      </c>
      <c r="BE64" t="e">
        <f t="shared" si="33"/>
        <v>#DIV/0!</v>
      </c>
      <c r="BF64" t="s">
        <v>367</v>
      </c>
      <c r="BG64">
        <v>0</v>
      </c>
      <c r="BH64" t="e">
        <f t="shared" si="34"/>
        <v>#DIV/0!</v>
      </c>
      <c r="BI64" t="e">
        <f t="shared" si="35"/>
        <v>#DIV/0!</v>
      </c>
      <c r="BJ64" t="e">
        <f t="shared" si="36"/>
        <v>#DIV/0!</v>
      </c>
      <c r="BK64" t="e">
        <f t="shared" si="37"/>
        <v>#DIV/0!</v>
      </c>
      <c r="BL64" t="e">
        <f t="shared" si="38"/>
        <v>#DIV/0!</v>
      </c>
      <c r="BM64" t="e">
        <f t="shared" si="39"/>
        <v>#DIV/0!</v>
      </c>
      <c r="BN64" t="e">
        <f t="shared" si="40"/>
        <v>#DIV/0!</v>
      </c>
      <c r="BO64" t="e">
        <f t="shared" si="41"/>
        <v>#DIV/0!</v>
      </c>
      <c r="BP64">
        <v>16</v>
      </c>
      <c r="BQ64">
        <v>300</v>
      </c>
      <c r="BR64">
        <v>300</v>
      </c>
      <c r="BS64">
        <v>300</v>
      </c>
      <c r="BT64">
        <v>10482</v>
      </c>
      <c r="BU64">
        <v>818.92</v>
      </c>
      <c r="BV64">
        <v>-7.3915700000000001E-3</v>
      </c>
      <c r="BW64">
        <v>-0.49</v>
      </c>
      <c r="BX64" t="s">
        <v>367</v>
      </c>
      <c r="BY64" t="s">
        <v>367</v>
      </c>
      <c r="BZ64" t="s">
        <v>367</v>
      </c>
      <c r="CA64" t="s">
        <v>367</v>
      </c>
      <c r="CB64" t="s">
        <v>367</v>
      </c>
      <c r="CC64" t="s">
        <v>367</v>
      </c>
      <c r="CD64" t="s">
        <v>367</v>
      </c>
      <c r="CE64" t="s">
        <v>367</v>
      </c>
      <c r="CF64" t="s">
        <v>367</v>
      </c>
      <c r="CG64" t="s">
        <v>367</v>
      </c>
      <c r="CH64">
        <f t="shared" si="42"/>
        <v>1499.85</v>
      </c>
      <c r="CI64">
        <f t="shared" si="43"/>
        <v>1261.0886999999998</v>
      </c>
      <c r="CJ64">
        <f t="shared" si="44"/>
        <v>0.84080988098809872</v>
      </c>
      <c r="CK64">
        <f t="shared" si="45"/>
        <v>0.16116307030703067</v>
      </c>
      <c r="CL64">
        <v>6</v>
      </c>
      <c r="CM64">
        <v>0.5</v>
      </c>
      <c r="CN64" t="s">
        <v>368</v>
      </c>
      <c r="CO64">
        <v>2</v>
      </c>
      <c r="CP64">
        <v>1657774418.0999999</v>
      </c>
      <c r="CQ64">
        <v>289.48</v>
      </c>
      <c r="CR64">
        <v>300.00200000000001</v>
      </c>
      <c r="CS64">
        <v>23.773</v>
      </c>
      <c r="CT64">
        <v>21.412800000000001</v>
      </c>
      <c r="CU64">
        <v>280.28899999999999</v>
      </c>
      <c r="CV64">
        <v>22.002099999999999</v>
      </c>
      <c r="CW64">
        <v>600.12199999999996</v>
      </c>
      <c r="CX64">
        <v>101.248</v>
      </c>
      <c r="CY64">
        <v>0.100062</v>
      </c>
      <c r="CZ64">
        <v>26.627099999999999</v>
      </c>
      <c r="DA64">
        <v>27.138100000000001</v>
      </c>
      <c r="DB64">
        <v>999.9</v>
      </c>
      <c r="DC64">
        <v>0</v>
      </c>
      <c r="DD64">
        <v>0</v>
      </c>
      <c r="DE64">
        <v>5984.38</v>
      </c>
      <c r="DF64">
        <v>0</v>
      </c>
      <c r="DG64">
        <v>1924.67</v>
      </c>
      <c r="DH64">
        <v>-10.479100000000001</v>
      </c>
      <c r="DI64">
        <v>296.57400000000001</v>
      </c>
      <c r="DJ64">
        <v>306.56700000000001</v>
      </c>
      <c r="DK64">
        <v>2.3601299999999998</v>
      </c>
      <c r="DL64">
        <v>300.00200000000001</v>
      </c>
      <c r="DM64">
        <v>21.412800000000001</v>
      </c>
      <c r="DN64">
        <v>2.4069699999999998</v>
      </c>
      <c r="DO64">
        <v>2.1680100000000002</v>
      </c>
      <c r="DP64">
        <v>20.410699999999999</v>
      </c>
      <c r="DQ64">
        <v>18.727900000000002</v>
      </c>
      <c r="DR64">
        <v>1499.85</v>
      </c>
      <c r="DS64">
        <v>0.97300600000000004</v>
      </c>
      <c r="DT64">
        <v>2.69935E-2</v>
      </c>
      <c r="DU64">
        <v>0</v>
      </c>
      <c r="DV64">
        <v>2.2193999999999998</v>
      </c>
      <c r="DW64">
        <v>0</v>
      </c>
      <c r="DX64">
        <v>16948.7</v>
      </c>
      <c r="DY64">
        <v>13302.3</v>
      </c>
      <c r="DZ64">
        <v>38.061999999999998</v>
      </c>
      <c r="EA64">
        <v>40.625</v>
      </c>
      <c r="EB64">
        <v>38.75</v>
      </c>
      <c r="EC64">
        <v>38.5</v>
      </c>
      <c r="ED64">
        <v>38</v>
      </c>
      <c r="EE64">
        <v>1459.36</v>
      </c>
      <c r="EF64">
        <v>40.49</v>
      </c>
      <c r="EG64">
        <v>0</v>
      </c>
      <c r="EH64">
        <v>1027.400000095367</v>
      </c>
      <c r="EI64">
        <v>0</v>
      </c>
      <c r="EJ64">
        <v>2.4295119999999999</v>
      </c>
      <c r="EK64">
        <v>-8.9084623851892974E-2</v>
      </c>
      <c r="EL64">
        <v>242.14615719511229</v>
      </c>
      <c r="EM64">
        <v>16868.132000000001</v>
      </c>
      <c r="EN64">
        <v>15</v>
      </c>
      <c r="EO64">
        <v>1657774438.0999999</v>
      </c>
      <c r="EP64" t="s">
        <v>1234</v>
      </c>
      <c r="EQ64">
        <v>1657774438.0999999</v>
      </c>
      <c r="ER64">
        <v>1657696036.5999999</v>
      </c>
      <c r="ES64">
        <v>41</v>
      </c>
      <c r="ET64">
        <v>-0.122</v>
      </c>
      <c r="EU64">
        <v>3.0000000000000001E-3</v>
      </c>
      <c r="EV64">
        <v>9.1910000000000007</v>
      </c>
      <c r="EW64">
        <v>1.349</v>
      </c>
      <c r="EX64">
        <v>300</v>
      </c>
      <c r="EY64">
        <v>19</v>
      </c>
      <c r="EZ64">
        <v>0.16</v>
      </c>
      <c r="FA64">
        <v>0.02</v>
      </c>
      <c r="FB64">
        <v>-10.4377</v>
      </c>
      <c r="FC64">
        <v>3.9059662288924581E-2</v>
      </c>
      <c r="FD64">
        <v>5.0048606374203823E-2</v>
      </c>
      <c r="FE64">
        <v>1</v>
      </c>
      <c r="FF64">
        <v>2.38792625</v>
      </c>
      <c r="FG64">
        <v>-6.8194333958731146E-2</v>
      </c>
      <c r="FH64">
        <v>1.924840404910233E-2</v>
      </c>
      <c r="FI64">
        <v>1</v>
      </c>
      <c r="FJ64">
        <v>2</v>
      </c>
      <c r="FK64">
        <v>2</v>
      </c>
      <c r="FL64" t="s">
        <v>382</v>
      </c>
      <c r="FM64">
        <v>3.1791299999999998</v>
      </c>
      <c r="FN64">
        <v>2.7692000000000001</v>
      </c>
      <c r="FO64">
        <v>7.6458700000000004E-2</v>
      </c>
      <c r="FP64">
        <v>8.1297300000000003E-2</v>
      </c>
      <c r="FQ64">
        <v>0.114431</v>
      </c>
      <c r="FR64">
        <v>0.11235199999999999</v>
      </c>
      <c r="FS64">
        <v>29157</v>
      </c>
      <c r="FT64">
        <v>22823.8</v>
      </c>
      <c r="FU64">
        <v>29632.6</v>
      </c>
      <c r="FV64">
        <v>24288.9</v>
      </c>
      <c r="FW64">
        <v>33918.9</v>
      </c>
      <c r="FX64">
        <v>31477.9</v>
      </c>
      <c r="FY64">
        <v>42115.6</v>
      </c>
      <c r="FZ64">
        <v>39633.9</v>
      </c>
      <c r="GA64">
        <v>2.1840000000000002</v>
      </c>
      <c r="GB64">
        <v>1.9177999999999999</v>
      </c>
      <c r="GC64">
        <v>0.14263000000000001</v>
      </c>
      <c r="GD64">
        <v>0</v>
      </c>
      <c r="GE64">
        <v>24.801600000000001</v>
      </c>
      <c r="GF64">
        <v>999.9</v>
      </c>
      <c r="GG64">
        <v>58.9</v>
      </c>
      <c r="GH64">
        <v>31.6</v>
      </c>
      <c r="GI64">
        <v>27.1539</v>
      </c>
      <c r="GJ64">
        <v>34.0229</v>
      </c>
      <c r="GK64">
        <v>38.926299999999998</v>
      </c>
      <c r="GL64">
        <v>1</v>
      </c>
      <c r="GM64">
        <v>-9.5838400000000004E-2</v>
      </c>
      <c r="GN64">
        <v>0.10854800000000001</v>
      </c>
      <c r="GO64">
        <v>20.269400000000001</v>
      </c>
      <c r="GP64">
        <v>5.22403</v>
      </c>
      <c r="GQ64">
        <v>11.908099999999999</v>
      </c>
      <c r="GR64">
        <v>4.9641000000000002</v>
      </c>
      <c r="GS64">
        <v>3.29135</v>
      </c>
      <c r="GT64">
        <v>9999</v>
      </c>
      <c r="GU64">
        <v>9999</v>
      </c>
      <c r="GV64">
        <v>9999</v>
      </c>
      <c r="GW64">
        <v>999.9</v>
      </c>
      <c r="GX64">
        <v>1.8769</v>
      </c>
      <c r="GY64">
        <v>1.87523</v>
      </c>
      <c r="GZ64">
        <v>1.87388</v>
      </c>
      <c r="HA64">
        <v>1.8730199999999999</v>
      </c>
      <c r="HB64">
        <v>1.8745400000000001</v>
      </c>
      <c r="HC64">
        <v>1.86951</v>
      </c>
      <c r="HD64">
        <v>1.8736999999999999</v>
      </c>
      <c r="HE64">
        <v>1.8788100000000001</v>
      </c>
      <c r="HF64">
        <v>0</v>
      </c>
      <c r="HG64">
        <v>0</v>
      </c>
      <c r="HH64">
        <v>0</v>
      </c>
      <c r="HI64">
        <v>0</v>
      </c>
      <c r="HJ64" t="s">
        <v>371</v>
      </c>
      <c r="HK64" t="s">
        <v>372</v>
      </c>
      <c r="HL64" t="s">
        <v>373</v>
      </c>
      <c r="HM64" t="s">
        <v>780</v>
      </c>
      <c r="HN64" t="s">
        <v>780</v>
      </c>
      <c r="HO64" t="s">
        <v>373</v>
      </c>
      <c r="HP64">
        <v>0</v>
      </c>
      <c r="HQ64">
        <v>100</v>
      </c>
      <c r="HR64">
        <v>100</v>
      </c>
      <c r="HS64">
        <v>9.1910000000000007</v>
      </c>
      <c r="HT64">
        <v>1.7708999999999999</v>
      </c>
      <c r="HU64">
        <v>6.7674745326325327</v>
      </c>
      <c r="HV64">
        <v>1.0206238100444329E-2</v>
      </c>
      <c r="HW64">
        <v>-5.3534552000986537E-6</v>
      </c>
      <c r="HX64">
        <v>1.2259479288304689E-9</v>
      </c>
      <c r="HY64">
        <v>1.770874282529058</v>
      </c>
      <c r="HZ64">
        <v>0</v>
      </c>
      <c r="IA64">
        <v>0</v>
      </c>
      <c r="IB64">
        <v>0</v>
      </c>
      <c r="IC64">
        <v>-1</v>
      </c>
      <c r="ID64">
        <v>1969</v>
      </c>
      <c r="IE64">
        <v>0</v>
      </c>
      <c r="IF64">
        <v>20</v>
      </c>
      <c r="IG64">
        <v>4.5999999999999996</v>
      </c>
      <c r="IH64">
        <v>1306.4000000000001</v>
      </c>
      <c r="II64">
        <v>0.82397500000000001</v>
      </c>
      <c r="IJ64">
        <v>2.4340799999999998</v>
      </c>
      <c r="IK64">
        <v>1.42578</v>
      </c>
      <c r="IL64">
        <v>2.2827099999999998</v>
      </c>
      <c r="IM64">
        <v>1.5478499999999999</v>
      </c>
      <c r="IN64">
        <v>2.33887</v>
      </c>
      <c r="IO64">
        <v>34.281399999999998</v>
      </c>
      <c r="IP64">
        <v>14.491</v>
      </c>
      <c r="IQ64">
        <v>18</v>
      </c>
      <c r="IR64">
        <v>628.49</v>
      </c>
      <c r="IS64">
        <v>441.18599999999998</v>
      </c>
      <c r="IT64">
        <v>25.000299999999999</v>
      </c>
      <c r="IU64">
        <v>26.165700000000001</v>
      </c>
      <c r="IV64">
        <v>29.9998</v>
      </c>
      <c r="IW64">
        <v>26.127500000000001</v>
      </c>
      <c r="IX64">
        <v>26.067499999999999</v>
      </c>
      <c r="IY64">
        <v>16.5046</v>
      </c>
      <c r="IZ64">
        <v>25.630299999999998</v>
      </c>
      <c r="JA64">
        <v>90.486500000000007</v>
      </c>
      <c r="JB64">
        <v>25</v>
      </c>
      <c r="JC64">
        <v>300</v>
      </c>
      <c r="JD64">
        <v>21.541899999999998</v>
      </c>
      <c r="JE64">
        <v>98.249399999999994</v>
      </c>
      <c r="JF64">
        <v>100.83</v>
      </c>
    </row>
    <row r="65" spans="1:266" x14ac:dyDescent="0.2">
      <c r="A65">
        <v>49</v>
      </c>
      <c r="B65">
        <v>1657774514.0999999</v>
      </c>
      <c r="C65">
        <v>8003.0999999046326</v>
      </c>
      <c r="D65" t="s">
        <v>1235</v>
      </c>
      <c r="E65" t="s">
        <v>495</v>
      </c>
      <c r="F65" t="s">
        <v>366</v>
      </c>
      <c r="H65" t="s">
        <v>394</v>
      </c>
      <c r="I65" t="s">
        <v>395</v>
      </c>
      <c r="J65" t="s">
        <v>1228</v>
      </c>
      <c r="K65">
        <v>1657774514.0999999</v>
      </c>
      <c r="L65">
        <f t="shared" si="0"/>
        <v>2.315342522171237E-3</v>
      </c>
      <c r="M65">
        <f t="shared" si="1"/>
        <v>2.3153425221712371</v>
      </c>
      <c r="N65">
        <f t="shared" si="2"/>
        <v>5.8602386309909376</v>
      </c>
      <c r="O65">
        <f t="shared" si="3"/>
        <v>193.678</v>
      </c>
      <c r="P65">
        <f t="shared" si="4"/>
        <v>136.64284736203433</v>
      </c>
      <c r="Q65">
        <f t="shared" si="5"/>
        <v>13.848246045107008</v>
      </c>
      <c r="R65">
        <f t="shared" si="6"/>
        <v>19.628547335653998</v>
      </c>
      <c r="S65">
        <f t="shared" si="7"/>
        <v>0.18217808214126943</v>
      </c>
      <c r="T65">
        <f t="shared" si="8"/>
        <v>2.1447174091273591</v>
      </c>
      <c r="U65">
        <f t="shared" si="9"/>
        <v>0.17399696845041862</v>
      </c>
      <c r="V65">
        <f t="shared" si="10"/>
        <v>0.10945252698007124</v>
      </c>
      <c r="W65">
        <f t="shared" si="11"/>
        <v>241.75292999999996</v>
      </c>
      <c r="X65">
        <f t="shared" si="12"/>
        <v>27.969751643295901</v>
      </c>
      <c r="Y65">
        <f t="shared" si="13"/>
        <v>27.969751643295901</v>
      </c>
      <c r="Z65">
        <f t="shared" si="14"/>
        <v>3.7881530981516529</v>
      </c>
      <c r="AA65">
        <f t="shared" si="15"/>
        <v>69.847685468495285</v>
      </c>
      <c r="AB65">
        <f t="shared" si="16"/>
        <v>2.4812714261482998</v>
      </c>
      <c r="AC65">
        <f t="shared" si="17"/>
        <v>3.5524032178095211</v>
      </c>
      <c r="AD65">
        <f t="shared" si="18"/>
        <v>1.3068816720033531</v>
      </c>
      <c r="AE65">
        <f t="shared" si="19"/>
        <v>-102.10660522775156</v>
      </c>
      <c r="AF65">
        <f t="shared" si="20"/>
        <v>-126.89394915205143</v>
      </c>
      <c r="AG65">
        <f t="shared" si="21"/>
        <v>-12.822551953842371</v>
      </c>
      <c r="AH65">
        <f t="shared" si="22"/>
        <v>-7.017633364540643E-2</v>
      </c>
      <c r="AI65">
        <v>0</v>
      </c>
      <c r="AJ65">
        <v>0</v>
      </c>
      <c r="AK65">
        <f t="shared" si="23"/>
        <v>1</v>
      </c>
      <c r="AL65">
        <f t="shared" si="24"/>
        <v>0</v>
      </c>
      <c r="AM65">
        <f t="shared" si="25"/>
        <v>31628.249190386447</v>
      </c>
      <c r="AN65" t="s">
        <v>367</v>
      </c>
      <c r="AO65" t="s">
        <v>367</v>
      </c>
      <c r="AP65">
        <v>0</v>
      </c>
      <c r="AQ65">
        <v>0</v>
      </c>
      <c r="AR65" t="e">
        <f t="shared" si="26"/>
        <v>#DIV/0!</v>
      </c>
      <c r="AS65">
        <v>0</v>
      </c>
      <c r="AT65" t="s">
        <v>367</v>
      </c>
      <c r="AU65" t="s">
        <v>367</v>
      </c>
      <c r="AV65">
        <v>0</v>
      </c>
      <c r="AW65">
        <v>0</v>
      </c>
      <c r="AX65" t="e">
        <f t="shared" si="27"/>
        <v>#DIV/0!</v>
      </c>
      <c r="AY65">
        <v>0.5</v>
      </c>
      <c r="AZ65">
        <f t="shared" si="28"/>
        <v>1261.2570000000001</v>
      </c>
      <c r="BA65">
        <f t="shared" si="29"/>
        <v>5.8602386309909376</v>
      </c>
      <c r="BB65" t="e">
        <f t="shared" si="30"/>
        <v>#DIV/0!</v>
      </c>
      <c r="BC65">
        <f t="shared" si="31"/>
        <v>4.6463477554463022E-3</v>
      </c>
      <c r="BD65" t="e">
        <f t="shared" si="32"/>
        <v>#DIV/0!</v>
      </c>
      <c r="BE65" t="e">
        <f t="shared" si="33"/>
        <v>#DIV/0!</v>
      </c>
      <c r="BF65" t="s">
        <v>367</v>
      </c>
      <c r="BG65">
        <v>0</v>
      </c>
      <c r="BH65" t="e">
        <f t="shared" si="34"/>
        <v>#DIV/0!</v>
      </c>
      <c r="BI65" t="e">
        <f t="shared" si="35"/>
        <v>#DIV/0!</v>
      </c>
      <c r="BJ65" t="e">
        <f t="shared" si="36"/>
        <v>#DIV/0!</v>
      </c>
      <c r="BK65" t="e">
        <f t="shared" si="37"/>
        <v>#DIV/0!</v>
      </c>
      <c r="BL65" t="e">
        <f t="shared" si="38"/>
        <v>#DIV/0!</v>
      </c>
      <c r="BM65" t="e">
        <f t="shared" si="39"/>
        <v>#DIV/0!</v>
      </c>
      <c r="BN65" t="e">
        <f t="shared" si="40"/>
        <v>#DIV/0!</v>
      </c>
      <c r="BO65" t="e">
        <f t="shared" si="41"/>
        <v>#DIV/0!</v>
      </c>
      <c r="BP65">
        <v>16</v>
      </c>
      <c r="BQ65">
        <v>300</v>
      </c>
      <c r="BR65">
        <v>300</v>
      </c>
      <c r="BS65">
        <v>300</v>
      </c>
      <c r="BT65">
        <v>10482</v>
      </c>
      <c r="BU65">
        <v>818.92</v>
      </c>
      <c r="BV65">
        <v>-7.3915700000000001E-3</v>
      </c>
      <c r="BW65">
        <v>-0.49</v>
      </c>
      <c r="BX65" t="s">
        <v>367</v>
      </c>
      <c r="BY65" t="s">
        <v>367</v>
      </c>
      <c r="BZ65" t="s">
        <v>367</v>
      </c>
      <c r="CA65" t="s">
        <v>367</v>
      </c>
      <c r="CB65" t="s">
        <v>367</v>
      </c>
      <c r="CC65" t="s">
        <v>367</v>
      </c>
      <c r="CD65" t="s">
        <v>367</v>
      </c>
      <c r="CE65" t="s">
        <v>367</v>
      </c>
      <c r="CF65" t="s">
        <v>367</v>
      </c>
      <c r="CG65" t="s">
        <v>367</v>
      </c>
      <c r="CH65">
        <f t="shared" si="42"/>
        <v>1500.05</v>
      </c>
      <c r="CI65">
        <f t="shared" si="43"/>
        <v>1261.2570000000001</v>
      </c>
      <c r="CJ65">
        <f t="shared" si="44"/>
        <v>0.84080997300089999</v>
      </c>
      <c r="CK65">
        <f t="shared" si="45"/>
        <v>0.16116324789173692</v>
      </c>
      <c r="CL65">
        <v>6</v>
      </c>
      <c r="CM65">
        <v>0.5</v>
      </c>
      <c r="CN65" t="s">
        <v>368</v>
      </c>
      <c r="CO65">
        <v>2</v>
      </c>
      <c r="CP65">
        <v>1657774514.0999999</v>
      </c>
      <c r="CQ65">
        <v>193.678</v>
      </c>
      <c r="CR65">
        <v>199.98400000000001</v>
      </c>
      <c r="CS65">
        <v>24.4831</v>
      </c>
      <c r="CT65">
        <v>22.2254</v>
      </c>
      <c r="CU65">
        <v>185.327</v>
      </c>
      <c r="CV65">
        <v>22.712299999999999</v>
      </c>
      <c r="CW65">
        <v>600.25400000000002</v>
      </c>
      <c r="CX65">
        <v>101.246</v>
      </c>
      <c r="CY65">
        <v>0.10029299999999999</v>
      </c>
      <c r="CZ65">
        <v>26.872299999999999</v>
      </c>
      <c r="DA65">
        <v>27.3414</v>
      </c>
      <c r="DB65">
        <v>999.9</v>
      </c>
      <c r="DC65">
        <v>0</v>
      </c>
      <c r="DD65">
        <v>0</v>
      </c>
      <c r="DE65">
        <v>5981.25</v>
      </c>
      <c r="DF65">
        <v>0</v>
      </c>
      <c r="DG65">
        <v>1930.96</v>
      </c>
      <c r="DH65">
        <v>-6.2968799999999998</v>
      </c>
      <c r="DI65">
        <v>198.548</v>
      </c>
      <c r="DJ65">
        <v>204.53</v>
      </c>
      <c r="DK65">
        <v>2.2577799999999999</v>
      </c>
      <c r="DL65">
        <v>199.98400000000001</v>
      </c>
      <c r="DM65">
        <v>22.2254</v>
      </c>
      <c r="DN65">
        <v>2.4788100000000002</v>
      </c>
      <c r="DO65">
        <v>2.2502200000000001</v>
      </c>
      <c r="DP65">
        <v>20.888100000000001</v>
      </c>
      <c r="DQ65">
        <v>19.324400000000001</v>
      </c>
      <c r="DR65">
        <v>1500.05</v>
      </c>
      <c r="DS65">
        <v>0.973001</v>
      </c>
      <c r="DT65">
        <v>2.69987E-2</v>
      </c>
      <c r="DU65">
        <v>0</v>
      </c>
      <c r="DV65">
        <v>2.3601999999999999</v>
      </c>
      <c r="DW65">
        <v>0</v>
      </c>
      <c r="DX65">
        <v>17106.400000000001</v>
      </c>
      <c r="DY65">
        <v>13304.1</v>
      </c>
      <c r="DZ65">
        <v>39.375</v>
      </c>
      <c r="EA65">
        <v>41.75</v>
      </c>
      <c r="EB65">
        <v>39.936999999999998</v>
      </c>
      <c r="EC65">
        <v>40.061999999999998</v>
      </c>
      <c r="ED65">
        <v>39.25</v>
      </c>
      <c r="EE65">
        <v>1459.55</v>
      </c>
      <c r="EF65">
        <v>40.5</v>
      </c>
      <c r="EG65">
        <v>0</v>
      </c>
      <c r="EH65">
        <v>1123.400000095367</v>
      </c>
      <c r="EI65">
        <v>0</v>
      </c>
      <c r="EJ65">
        <v>2.3601839999999998</v>
      </c>
      <c r="EK65">
        <v>0.7137615449979845</v>
      </c>
      <c r="EL65">
        <v>2007.984612636677</v>
      </c>
      <c r="EM65">
        <v>17013.795999999998</v>
      </c>
      <c r="EN65">
        <v>15</v>
      </c>
      <c r="EO65">
        <v>1657774535.0999999</v>
      </c>
      <c r="EP65" t="s">
        <v>1236</v>
      </c>
      <c r="EQ65">
        <v>1657774535.0999999</v>
      </c>
      <c r="ER65">
        <v>1657696036.5999999</v>
      </c>
      <c r="ES65">
        <v>42</v>
      </c>
      <c r="ET65">
        <v>-6.2E-2</v>
      </c>
      <c r="EU65">
        <v>3.0000000000000001E-3</v>
      </c>
      <c r="EV65">
        <v>8.3510000000000009</v>
      </c>
      <c r="EW65">
        <v>1.349</v>
      </c>
      <c r="EX65">
        <v>200</v>
      </c>
      <c r="EY65">
        <v>19</v>
      </c>
      <c r="EZ65">
        <v>0.22</v>
      </c>
      <c r="FA65">
        <v>0.02</v>
      </c>
      <c r="FB65">
        <v>-6.2908980000000003</v>
      </c>
      <c r="FC65">
        <v>-7.1620863039397784E-2</v>
      </c>
      <c r="FD65">
        <v>2.892915702193901E-2</v>
      </c>
      <c r="FE65">
        <v>1</v>
      </c>
      <c r="FF65">
        <v>2.2284039999999998</v>
      </c>
      <c r="FG65">
        <v>0.1670287429643447</v>
      </c>
      <c r="FH65">
        <v>1.6174190675270251E-2</v>
      </c>
      <c r="FI65">
        <v>1</v>
      </c>
      <c r="FJ65">
        <v>2</v>
      </c>
      <c r="FK65">
        <v>2</v>
      </c>
      <c r="FL65" t="s">
        <v>382</v>
      </c>
      <c r="FM65">
        <v>3.1794500000000001</v>
      </c>
      <c r="FN65">
        <v>2.7694200000000002</v>
      </c>
      <c r="FO65">
        <v>5.33794E-2</v>
      </c>
      <c r="FP65">
        <v>5.74666E-2</v>
      </c>
      <c r="FQ65">
        <v>0.117022</v>
      </c>
      <c r="FR65">
        <v>0.115305</v>
      </c>
      <c r="FS65">
        <v>29884</v>
      </c>
      <c r="FT65">
        <v>23413.9</v>
      </c>
      <c r="FU65">
        <v>29630.9</v>
      </c>
      <c r="FV65">
        <v>24286.9</v>
      </c>
      <c r="FW65">
        <v>33814.300000000003</v>
      </c>
      <c r="FX65">
        <v>31367.200000000001</v>
      </c>
      <c r="FY65">
        <v>42113.3</v>
      </c>
      <c r="FZ65">
        <v>39630</v>
      </c>
      <c r="GA65">
        <v>2.18445</v>
      </c>
      <c r="GB65">
        <v>1.9181699999999999</v>
      </c>
      <c r="GC65">
        <v>0.135764</v>
      </c>
      <c r="GD65">
        <v>0</v>
      </c>
      <c r="GE65">
        <v>25.118300000000001</v>
      </c>
      <c r="GF65">
        <v>999.9</v>
      </c>
      <c r="GG65">
        <v>58.6</v>
      </c>
      <c r="GH65">
        <v>31.7</v>
      </c>
      <c r="GI65">
        <v>27.170999999999999</v>
      </c>
      <c r="GJ65">
        <v>34.082900000000002</v>
      </c>
      <c r="GK65">
        <v>38.982399999999998</v>
      </c>
      <c r="GL65">
        <v>1</v>
      </c>
      <c r="GM65">
        <v>-9.6333799999999997E-2</v>
      </c>
      <c r="GN65">
        <v>0.18729299999999999</v>
      </c>
      <c r="GO65">
        <v>20.27</v>
      </c>
      <c r="GP65">
        <v>5.2280699999999998</v>
      </c>
      <c r="GQ65">
        <v>11.908099999999999</v>
      </c>
      <c r="GR65">
        <v>4.9646999999999997</v>
      </c>
      <c r="GS65">
        <v>3.2919999999999998</v>
      </c>
      <c r="GT65">
        <v>9999</v>
      </c>
      <c r="GU65">
        <v>9999</v>
      </c>
      <c r="GV65">
        <v>9999</v>
      </c>
      <c r="GW65">
        <v>999.9</v>
      </c>
      <c r="GX65">
        <v>1.8769100000000001</v>
      </c>
      <c r="GY65">
        <v>1.87521</v>
      </c>
      <c r="GZ65">
        <v>1.87388</v>
      </c>
      <c r="HA65">
        <v>1.8730199999999999</v>
      </c>
      <c r="HB65">
        <v>1.8745400000000001</v>
      </c>
      <c r="HC65">
        <v>1.86951</v>
      </c>
      <c r="HD65">
        <v>1.8736900000000001</v>
      </c>
      <c r="HE65">
        <v>1.8788100000000001</v>
      </c>
      <c r="HF65">
        <v>0</v>
      </c>
      <c r="HG65">
        <v>0</v>
      </c>
      <c r="HH65">
        <v>0</v>
      </c>
      <c r="HI65">
        <v>0</v>
      </c>
      <c r="HJ65" t="s">
        <v>371</v>
      </c>
      <c r="HK65" t="s">
        <v>372</v>
      </c>
      <c r="HL65" t="s">
        <v>373</v>
      </c>
      <c r="HM65" t="s">
        <v>780</v>
      </c>
      <c r="HN65" t="s">
        <v>780</v>
      </c>
      <c r="HO65" t="s">
        <v>373</v>
      </c>
      <c r="HP65">
        <v>0</v>
      </c>
      <c r="HQ65">
        <v>100</v>
      </c>
      <c r="HR65">
        <v>100</v>
      </c>
      <c r="HS65">
        <v>8.3510000000000009</v>
      </c>
      <c r="HT65">
        <v>1.7707999999999999</v>
      </c>
      <c r="HU65">
        <v>6.6452123252387709</v>
      </c>
      <c r="HV65">
        <v>1.0206238100444329E-2</v>
      </c>
      <c r="HW65">
        <v>-5.3534552000986537E-6</v>
      </c>
      <c r="HX65">
        <v>1.2259479288304689E-9</v>
      </c>
      <c r="HY65">
        <v>1.770874282529058</v>
      </c>
      <c r="HZ65">
        <v>0</v>
      </c>
      <c r="IA65">
        <v>0</v>
      </c>
      <c r="IB65">
        <v>0</v>
      </c>
      <c r="IC65">
        <v>-1</v>
      </c>
      <c r="ID65">
        <v>1969</v>
      </c>
      <c r="IE65">
        <v>0</v>
      </c>
      <c r="IF65">
        <v>20</v>
      </c>
      <c r="IG65">
        <v>1.3</v>
      </c>
      <c r="IH65">
        <v>1308</v>
      </c>
      <c r="II65">
        <v>0.59692400000000001</v>
      </c>
      <c r="IJ65">
        <v>2.4584999999999999</v>
      </c>
      <c r="IK65">
        <v>1.42578</v>
      </c>
      <c r="IL65">
        <v>2.2814899999999998</v>
      </c>
      <c r="IM65">
        <v>1.5478499999999999</v>
      </c>
      <c r="IN65">
        <v>2.3034699999999999</v>
      </c>
      <c r="IO65">
        <v>34.417999999999999</v>
      </c>
      <c r="IP65">
        <v>14.4735</v>
      </c>
      <c r="IQ65">
        <v>18</v>
      </c>
      <c r="IR65">
        <v>628.31399999999996</v>
      </c>
      <c r="IS65">
        <v>441.03</v>
      </c>
      <c r="IT65">
        <v>25</v>
      </c>
      <c r="IU65">
        <v>26.144200000000001</v>
      </c>
      <c r="IV65">
        <v>30.0002</v>
      </c>
      <c r="IW65">
        <v>26.081</v>
      </c>
      <c r="IX65">
        <v>26.020099999999999</v>
      </c>
      <c r="IY65">
        <v>11.962300000000001</v>
      </c>
      <c r="IZ65">
        <v>22.0044</v>
      </c>
      <c r="JA65">
        <v>90.617599999999996</v>
      </c>
      <c r="JB65">
        <v>25</v>
      </c>
      <c r="JC65">
        <v>200</v>
      </c>
      <c r="JD65">
        <v>22.1981</v>
      </c>
      <c r="JE65">
        <v>98.244</v>
      </c>
      <c r="JF65">
        <v>100.821</v>
      </c>
    </row>
    <row r="66" spans="1:266" x14ac:dyDescent="0.2">
      <c r="A66">
        <v>50</v>
      </c>
      <c r="B66">
        <v>1657774611.0999999</v>
      </c>
      <c r="C66">
        <v>8100.0999999046326</v>
      </c>
      <c r="D66" t="s">
        <v>1237</v>
      </c>
      <c r="E66" t="s">
        <v>1238</v>
      </c>
      <c r="F66" t="s">
        <v>366</v>
      </c>
      <c r="H66" t="s">
        <v>394</v>
      </c>
      <c r="I66" t="s">
        <v>395</v>
      </c>
      <c r="J66" t="s">
        <v>1228</v>
      </c>
      <c r="K66">
        <v>1657774611.0999999</v>
      </c>
      <c r="L66">
        <f t="shared" si="0"/>
        <v>2.4132911480725548E-3</v>
      </c>
      <c r="M66">
        <f t="shared" si="1"/>
        <v>2.4132911480725547</v>
      </c>
      <c r="N66">
        <f t="shared" si="2"/>
        <v>1.7257303736570753</v>
      </c>
      <c r="O66">
        <f t="shared" si="3"/>
        <v>98.0672</v>
      </c>
      <c r="P66">
        <f t="shared" si="4"/>
        <v>81.339991177231809</v>
      </c>
      <c r="Q66">
        <f t="shared" si="5"/>
        <v>8.2433833809145138</v>
      </c>
      <c r="R66">
        <f t="shared" si="6"/>
        <v>9.9385986523084817</v>
      </c>
      <c r="S66">
        <f t="shared" si="7"/>
        <v>0.19371753188979801</v>
      </c>
      <c r="T66">
        <f t="shared" si="8"/>
        <v>2.1489265767698003</v>
      </c>
      <c r="U66">
        <f t="shared" si="9"/>
        <v>0.18451251739650459</v>
      </c>
      <c r="V66">
        <f t="shared" si="10"/>
        <v>0.11611089975738981</v>
      </c>
      <c r="W66">
        <f t="shared" si="11"/>
        <v>241.751913</v>
      </c>
      <c r="X66">
        <f t="shared" si="12"/>
        <v>28.073768521043668</v>
      </c>
      <c r="Y66">
        <f t="shared" si="13"/>
        <v>28.073768521043668</v>
      </c>
      <c r="Z66">
        <f t="shared" si="14"/>
        <v>3.8111898504052135</v>
      </c>
      <c r="AA66">
        <f t="shared" si="15"/>
        <v>70.555622038390027</v>
      </c>
      <c r="AB66">
        <f t="shared" si="16"/>
        <v>2.5271232597045601</v>
      </c>
      <c r="AC66">
        <f t="shared" si="17"/>
        <v>3.5817461269486466</v>
      </c>
      <c r="AD66">
        <f t="shared" si="18"/>
        <v>1.2840665907006534</v>
      </c>
      <c r="AE66">
        <f t="shared" si="19"/>
        <v>-106.42613962999967</v>
      </c>
      <c r="AF66">
        <f t="shared" si="20"/>
        <v>-122.97423784832053</v>
      </c>
      <c r="AG66">
        <f t="shared" si="21"/>
        <v>-12.417241418497554</v>
      </c>
      <c r="AH66">
        <f t="shared" si="22"/>
        <v>-6.5705896817746634E-2</v>
      </c>
      <c r="AI66">
        <v>0</v>
      </c>
      <c r="AJ66">
        <v>0</v>
      </c>
      <c r="AK66">
        <f t="shared" si="23"/>
        <v>1</v>
      </c>
      <c r="AL66">
        <f t="shared" si="24"/>
        <v>0</v>
      </c>
      <c r="AM66">
        <f t="shared" si="25"/>
        <v>31721.789912173488</v>
      </c>
      <c r="AN66" t="s">
        <v>367</v>
      </c>
      <c r="AO66" t="s">
        <v>367</v>
      </c>
      <c r="AP66">
        <v>0</v>
      </c>
      <c r="AQ66">
        <v>0</v>
      </c>
      <c r="AR66" t="e">
        <f t="shared" si="26"/>
        <v>#DIV/0!</v>
      </c>
      <c r="AS66">
        <v>0</v>
      </c>
      <c r="AT66" t="s">
        <v>367</v>
      </c>
      <c r="AU66" t="s">
        <v>367</v>
      </c>
      <c r="AV66">
        <v>0</v>
      </c>
      <c r="AW66">
        <v>0</v>
      </c>
      <c r="AX66" t="e">
        <f t="shared" si="27"/>
        <v>#DIV/0!</v>
      </c>
      <c r="AY66">
        <v>0.5</v>
      </c>
      <c r="AZ66">
        <f t="shared" si="28"/>
        <v>1261.2488999999998</v>
      </c>
      <c r="BA66">
        <f t="shared" si="29"/>
        <v>1.7257303736570753</v>
      </c>
      <c r="BB66" t="e">
        <f t="shared" si="30"/>
        <v>#DIV/0!</v>
      </c>
      <c r="BC66">
        <f t="shared" si="31"/>
        <v>1.3682710634332965E-3</v>
      </c>
      <c r="BD66" t="e">
        <f t="shared" si="32"/>
        <v>#DIV/0!</v>
      </c>
      <c r="BE66" t="e">
        <f t="shared" si="33"/>
        <v>#DIV/0!</v>
      </c>
      <c r="BF66" t="s">
        <v>367</v>
      </c>
      <c r="BG66">
        <v>0</v>
      </c>
      <c r="BH66" t="e">
        <f t="shared" si="34"/>
        <v>#DIV/0!</v>
      </c>
      <c r="BI66" t="e">
        <f t="shared" si="35"/>
        <v>#DIV/0!</v>
      </c>
      <c r="BJ66" t="e">
        <f t="shared" si="36"/>
        <v>#DIV/0!</v>
      </c>
      <c r="BK66" t="e">
        <f t="shared" si="37"/>
        <v>#DIV/0!</v>
      </c>
      <c r="BL66" t="e">
        <f t="shared" si="38"/>
        <v>#DIV/0!</v>
      </c>
      <c r="BM66" t="e">
        <f t="shared" si="39"/>
        <v>#DIV/0!</v>
      </c>
      <c r="BN66" t="e">
        <f t="shared" si="40"/>
        <v>#DIV/0!</v>
      </c>
      <c r="BO66" t="e">
        <f t="shared" si="41"/>
        <v>#DIV/0!</v>
      </c>
      <c r="BP66">
        <v>16</v>
      </c>
      <c r="BQ66">
        <v>300</v>
      </c>
      <c r="BR66">
        <v>300</v>
      </c>
      <c r="BS66">
        <v>300</v>
      </c>
      <c r="BT66">
        <v>10482</v>
      </c>
      <c r="BU66">
        <v>818.92</v>
      </c>
      <c r="BV66">
        <v>-7.3915700000000001E-3</v>
      </c>
      <c r="BW66">
        <v>-0.49</v>
      </c>
      <c r="BX66" t="s">
        <v>367</v>
      </c>
      <c r="BY66" t="s">
        <v>367</v>
      </c>
      <c r="BZ66" t="s">
        <v>367</v>
      </c>
      <c r="CA66" t="s">
        <v>367</v>
      </c>
      <c r="CB66" t="s">
        <v>367</v>
      </c>
      <c r="CC66" t="s">
        <v>367</v>
      </c>
      <c r="CD66" t="s">
        <v>367</v>
      </c>
      <c r="CE66" t="s">
        <v>367</v>
      </c>
      <c r="CF66" t="s">
        <v>367</v>
      </c>
      <c r="CG66" t="s">
        <v>367</v>
      </c>
      <c r="CH66">
        <f t="shared" si="42"/>
        <v>1500.04</v>
      </c>
      <c r="CI66">
        <f t="shared" si="43"/>
        <v>1261.2488999999998</v>
      </c>
      <c r="CJ66">
        <f t="shared" si="44"/>
        <v>0.84081017839524275</v>
      </c>
      <c r="CK66">
        <f t="shared" si="45"/>
        <v>0.1611636443028186</v>
      </c>
      <c r="CL66">
        <v>6</v>
      </c>
      <c r="CM66">
        <v>0.5</v>
      </c>
      <c r="CN66" t="s">
        <v>368</v>
      </c>
      <c r="CO66">
        <v>2</v>
      </c>
      <c r="CP66">
        <v>1657774611.0999999</v>
      </c>
      <c r="CQ66">
        <v>98.0672</v>
      </c>
      <c r="CR66">
        <v>100.029</v>
      </c>
      <c r="CS66">
        <v>24.9359</v>
      </c>
      <c r="CT66">
        <v>22.583500000000001</v>
      </c>
      <c r="CU66">
        <v>90.490200000000002</v>
      </c>
      <c r="CV66">
        <v>23.164999999999999</v>
      </c>
      <c r="CW66">
        <v>600.18200000000002</v>
      </c>
      <c r="CX66">
        <v>101.245</v>
      </c>
      <c r="CY66">
        <v>9.9778400000000003E-2</v>
      </c>
      <c r="CZ66">
        <v>27.0123</v>
      </c>
      <c r="DA66">
        <v>27.433599999999998</v>
      </c>
      <c r="DB66">
        <v>999.9</v>
      </c>
      <c r="DC66">
        <v>0</v>
      </c>
      <c r="DD66">
        <v>0</v>
      </c>
      <c r="DE66">
        <v>6000</v>
      </c>
      <c r="DF66">
        <v>0</v>
      </c>
      <c r="DG66">
        <v>1929.21</v>
      </c>
      <c r="DH66">
        <v>-2.0747300000000002</v>
      </c>
      <c r="DI66">
        <v>100.459</v>
      </c>
      <c r="DJ66">
        <v>102.34</v>
      </c>
      <c r="DK66">
        <v>2.3523900000000002</v>
      </c>
      <c r="DL66">
        <v>100.029</v>
      </c>
      <c r="DM66">
        <v>22.583500000000001</v>
      </c>
      <c r="DN66">
        <v>2.5246400000000002</v>
      </c>
      <c r="DO66">
        <v>2.28647</v>
      </c>
      <c r="DP66">
        <v>21.186199999999999</v>
      </c>
      <c r="DQ66">
        <v>19.581399999999999</v>
      </c>
      <c r="DR66">
        <v>1500.04</v>
      </c>
      <c r="DS66">
        <v>0.97299599999999997</v>
      </c>
      <c r="DT66">
        <v>2.7003699999999999E-2</v>
      </c>
      <c r="DU66">
        <v>0</v>
      </c>
      <c r="DV66">
        <v>2.3489</v>
      </c>
      <c r="DW66">
        <v>0</v>
      </c>
      <c r="DX66">
        <v>17342</v>
      </c>
      <c r="DY66">
        <v>13303.9</v>
      </c>
      <c r="DZ66">
        <v>38.375</v>
      </c>
      <c r="EA66">
        <v>39.936999999999998</v>
      </c>
      <c r="EB66">
        <v>38.875</v>
      </c>
      <c r="EC66">
        <v>38.686999999999998</v>
      </c>
      <c r="ED66">
        <v>38.375</v>
      </c>
      <c r="EE66">
        <v>1459.53</v>
      </c>
      <c r="EF66">
        <v>40.51</v>
      </c>
      <c r="EG66">
        <v>0</v>
      </c>
      <c r="EH66">
        <v>1220</v>
      </c>
      <c r="EI66">
        <v>0</v>
      </c>
      <c r="EJ66">
        <v>2.333138461538462</v>
      </c>
      <c r="EK66">
        <v>-0.75522734531947688</v>
      </c>
      <c r="EL66">
        <v>4619.9213678584156</v>
      </c>
      <c r="EM66">
        <v>16516.365384615379</v>
      </c>
      <c r="EN66">
        <v>15</v>
      </c>
      <c r="EO66">
        <v>1657774629.5999999</v>
      </c>
      <c r="EP66" t="s">
        <v>1239</v>
      </c>
      <c r="EQ66">
        <v>1657774629.5999999</v>
      </c>
      <c r="ER66">
        <v>1657696036.5999999</v>
      </c>
      <c r="ES66">
        <v>43</v>
      </c>
      <c r="ET66">
        <v>9.5000000000000001E-2</v>
      </c>
      <c r="EU66">
        <v>3.0000000000000001E-3</v>
      </c>
      <c r="EV66">
        <v>7.577</v>
      </c>
      <c r="EW66">
        <v>1.349</v>
      </c>
      <c r="EX66">
        <v>100</v>
      </c>
      <c r="EY66">
        <v>19</v>
      </c>
      <c r="EZ66">
        <v>0.44</v>
      </c>
      <c r="FA66">
        <v>0.02</v>
      </c>
      <c r="FB66">
        <v>-2.0581017073170731</v>
      </c>
      <c r="FC66">
        <v>7.6911428571428769E-2</v>
      </c>
      <c r="FD66">
        <v>4.031840782174053E-2</v>
      </c>
      <c r="FE66">
        <v>1</v>
      </c>
      <c r="FF66">
        <v>2.3786124390243901</v>
      </c>
      <c r="FG66">
        <v>-9.8758536585359546E-2</v>
      </c>
      <c r="FH66">
        <v>1.496814565318836E-2</v>
      </c>
      <c r="FI66">
        <v>1</v>
      </c>
      <c r="FJ66">
        <v>2</v>
      </c>
      <c r="FK66">
        <v>2</v>
      </c>
      <c r="FL66" t="s">
        <v>382</v>
      </c>
      <c r="FM66">
        <v>3.1792199999999999</v>
      </c>
      <c r="FN66">
        <v>2.7690000000000001</v>
      </c>
      <c r="FO66">
        <v>2.7087099999999999E-2</v>
      </c>
      <c r="FP66">
        <v>3.0038200000000001E-2</v>
      </c>
      <c r="FQ66">
        <v>0.118644</v>
      </c>
      <c r="FR66">
        <v>0.116581</v>
      </c>
      <c r="FS66">
        <v>30705.599999999999</v>
      </c>
      <c r="FT66">
        <v>24091.1</v>
      </c>
      <c r="FU66">
        <v>29623.1</v>
      </c>
      <c r="FV66">
        <v>24282.799999999999</v>
      </c>
      <c r="FW66">
        <v>33739.699999999997</v>
      </c>
      <c r="FX66">
        <v>31315</v>
      </c>
      <c r="FY66">
        <v>42101</v>
      </c>
      <c r="FZ66">
        <v>39623.4</v>
      </c>
      <c r="GA66">
        <v>2.1839499999999998</v>
      </c>
      <c r="GB66">
        <v>1.9174199999999999</v>
      </c>
      <c r="GC66">
        <v>0.121601</v>
      </c>
      <c r="GD66">
        <v>0</v>
      </c>
      <c r="GE66">
        <v>25.443200000000001</v>
      </c>
      <c r="GF66">
        <v>999.9</v>
      </c>
      <c r="GG66">
        <v>58.3</v>
      </c>
      <c r="GH66">
        <v>31.9</v>
      </c>
      <c r="GI66">
        <v>27.3398</v>
      </c>
      <c r="GJ66">
        <v>33.752899999999997</v>
      </c>
      <c r="GK66">
        <v>38.473599999999998</v>
      </c>
      <c r="GL66">
        <v>1</v>
      </c>
      <c r="GM66">
        <v>-9.0223600000000001E-2</v>
      </c>
      <c r="GN66">
        <v>0.29560999999999998</v>
      </c>
      <c r="GO66">
        <v>20.267299999999999</v>
      </c>
      <c r="GP66">
        <v>5.2207299999999996</v>
      </c>
      <c r="GQ66">
        <v>11.908099999999999</v>
      </c>
      <c r="GR66">
        <v>4.9639499999999996</v>
      </c>
      <c r="GS66">
        <v>3.2913299999999999</v>
      </c>
      <c r="GT66">
        <v>9999</v>
      </c>
      <c r="GU66">
        <v>9999</v>
      </c>
      <c r="GV66">
        <v>9999</v>
      </c>
      <c r="GW66">
        <v>999.9</v>
      </c>
      <c r="GX66">
        <v>1.87687</v>
      </c>
      <c r="GY66">
        <v>1.87523</v>
      </c>
      <c r="GZ66">
        <v>1.8738699999999999</v>
      </c>
      <c r="HA66">
        <v>1.8730199999999999</v>
      </c>
      <c r="HB66">
        <v>1.8745400000000001</v>
      </c>
      <c r="HC66">
        <v>1.86951</v>
      </c>
      <c r="HD66">
        <v>1.8737600000000001</v>
      </c>
      <c r="HE66">
        <v>1.8788100000000001</v>
      </c>
      <c r="HF66">
        <v>0</v>
      </c>
      <c r="HG66">
        <v>0</v>
      </c>
      <c r="HH66">
        <v>0</v>
      </c>
      <c r="HI66">
        <v>0</v>
      </c>
      <c r="HJ66" t="s">
        <v>371</v>
      </c>
      <c r="HK66" t="s">
        <v>372</v>
      </c>
      <c r="HL66" t="s">
        <v>373</v>
      </c>
      <c r="HM66" t="s">
        <v>780</v>
      </c>
      <c r="HN66" t="s">
        <v>780</v>
      </c>
      <c r="HO66" t="s">
        <v>373</v>
      </c>
      <c r="HP66">
        <v>0</v>
      </c>
      <c r="HQ66">
        <v>100</v>
      </c>
      <c r="HR66">
        <v>100</v>
      </c>
      <c r="HS66">
        <v>7.577</v>
      </c>
      <c r="HT66">
        <v>1.7708999999999999</v>
      </c>
      <c r="HU66">
        <v>6.5834244733180922</v>
      </c>
      <c r="HV66">
        <v>1.0206238100444329E-2</v>
      </c>
      <c r="HW66">
        <v>-5.3534552000986537E-6</v>
      </c>
      <c r="HX66">
        <v>1.2259479288304689E-9</v>
      </c>
      <c r="HY66">
        <v>1.770874282529058</v>
      </c>
      <c r="HZ66">
        <v>0</v>
      </c>
      <c r="IA66">
        <v>0</v>
      </c>
      <c r="IB66">
        <v>0</v>
      </c>
      <c r="IC66">
        <v>-1</v>
      </c>
      <c r="ID66">
        <v>1969</v>
      </c>
      <c r="IE66">
        <v>0</v>
      </c>
      <c r="IF66">
        <v>20</v>
      </c>
      <c r="IG66">
        <v>1.3</v>
      </c>
      <c r="IH66">
        <v>1309.5999999999999</v>
      </c>
      <c r="II66">
        <v>0.36132799999999998</v>
      </c>
      <c r="IJ66">
        <v>2.47437</v>
      </c>
      <c r="IK66">
        <v>1.42578</v>
      </c>
      <c r="IL66">
        <v>2.2814899999999998</v>
      </c>
      <c r="IM66">
        <v>1.5478499999999999</v>
      </c>
      <c r="IN66">
        <v>2.3815900000000001</v>
      </c>
      <c r="IO66">
        <v>34.6235</v>
      </c>
      <c r="IP66">
        <v>14.456</v>
      </c>
      <c r="IQ66">
        <v>18</v>
      </c>
      <c r="IR66">
        <v>628.16499999999996</v>
      </c>
      <c r="IS66">
        <v>440.779</v>
      </c>
      <c r="IT66">
        <v>25.001000000000001</v>
      </c>
      <c r="IU66">
        <v>26.2026</v>
      </c>
      <c r="IV66">
        <v>30.000499999999999</v>
      </c>
      <c r="IW66">
        <v>26.101199999999999</v>
      </c>
      <c r="IX66">
        <v>26.043600000000001</v>
      </c>
      <c r="IY66">
        <v>7.2648400000000004</v>
      </c>
      <c r="IZ66">
        <v>20.981400000000001</v>
      </c>
      <c r="JA66">
        <v>91.314999999999998</v>
      </c>
      <c r="JB66">
        <v>25</v>
      </c>
      <c r="JC66">
        <v>100</v>
      </c>
      <c r="JD66">
        <v>22.647200000000002</v>
      </c>
      <c r="JE66">
        <v>98.216399999999993</v>
      </c>
      <c r="JF66">
        <v>100.804</v>
      </c>
    </row>
    <row r="67" spans="1:266" x14ac:dyDescent="0.2">
      <c r="A67">
        <v>51</v>
      </c>
      <c r="B67">
        <v>1657774705.5999999</v>
      </c>
      <c r="C67">
        <v>8194.5999999046326</v>
      </c>
      <c r="D67" t="s">
        <v>1240</v>
      </c>
      <c r="E67" t="s">
        <v>1241</v>
      </c>
      <c r="F67" t="s">
        <v>366</v>
      </c>
      <c r="H67" t="s">
        <v>394</v>
      </c>
      <c r="I67" t="s">
        <v>395</v>
      </c>
      <c r="J67" t="s">
        <v>1228</v>
      </c>
      <c r="K67">
        <v>1657774705.5999999</v>
      </c>
      <c r="L67">
        <f t="shared" si="0"/>
        <v>2.6444040252916849E-3</v>
      </c>
      <c r="M67">
        <f t="shared" si="1"/>
        <v>2.6444040252916849</v>
      </c>
      <c r="N67">
        <f t="shared" si="2"/>
        <v>-0.52547089038035366</v>
      </c>
      <c r="O67">
        <f t="shared" si="3"/>
        <v>50.36</v>
      </c>
      <c r="P67">
        <f t="shared" si="4"/>
        <v>53.451888858782254</v>
      </c>
      <c r="Q67">
        <f t="shared" si="5"/>
        <v>5.4170674261197185</v>
      </c>
      <c r="R67">
        <f t="shared" si="6"/>
        <v>5.1037207740240005</v>
      </c>
      <c r="S67">
        <f t="shared" si="7"/>
        <v>0.21020934935738847</v>
      </c>
      <c r="T67">
        <f t="shared" si="8"/>
        <v>2.1483638283803654</v>
      </c>
      <c r="U67">
        <f t="shared" si="9"/>
        <v>0.19941454387380186</v>
      </c>
      <c r="V67">
        <f t="shared" si="10"/>
        <v>0.12555774794169103</v>
      </c>
      <c r="W67">
        <f t="shared" si="11"/>
        <v>241.73319899999998</v>
      </c>
      <c r="X67">
        <f t="shared" si="12"/>
        <v>27.916879768976617</v>
      </c>
      <c r="Y67">
        <f t="shared" si="13"/>
        <v>27.916879768976617</v>
      </c>
      <c r="Z67">
        <f t="shared" si="14"/>
        <v>3.776490136076287</v>
      </c>
      <c r="AA67">
        <f t="shared" si="15"/>
        <v>69.386496050719288</v>
      </c>
      <c r="AB67">
        <f t="shared" si="16"/>
        <v>2.47401749728746</v>
      </c>
      <c r="AC67">
        <f t="shared" si="17"/>
        <v>3.5655605025494195</v>
      </c>
      <c r="AD67">
        <f t="shared" si="18"/>
        <v>1.302472638788827</v>
      </c>
      <c r="AE67">
        <f t="shared" si="19"/>
        <v>-116.6182175153633</v>
      </c>
      <c r="AF67">
        <f t="shared" si="20"/>
        <v>-113.70069409600519</v>
      </c>
      <c r="AG67">
        <f t="shared" si="21"/>
        <v>-11.470447741775116</v>
      </c>
      <c r="AH67">
        <f t="shared" si="22"/>
        <v>-5.6160353143610564E-2</v>
      </c>
      <c r="AI67">
        <v>0</v>
      </c>
      <c r="AJ67">
        <v>0</v>
      </c>
      <c r="AK67">
        <f t="shared" si="23"/>
        <v>1</v>
      </c>
      <c r="AL67">
        <f t="shared" si="24"/>
        <v>0</v>
      </c>
      <c r="AM67">
        <f t="shared" si="25"/>
        <v>31715.46247161043</v>
      </c>
      <c r="AN67" t="s">
        <v>367</v>
      </c>
      <c r="AO67" t="s">
        <v>367</v>
      </c>
      <c r="AP67">
        <v>0</v>
      </c>
      <c r="AQ67">
        <v>0</v>
      </c>
      <c r="AR67" t="e">
        <f t="shared" si="26"/>
        <v>#DIV/0!</v>
      </c>
      <c r="AS67">
        <v>0</v>
      </c>
      <c r="AT67" t="s">
        <v>367</v>
      </c>
      <c r="AU67" t="s">
        <v>367</v>
      </c>
      <c r="AV67">
        <v>0</v>
      </c>
      <c r="AW67">
        <v>0</v>
      </c>
      <c r="AX67" t="e">
        <f t="shared" si="27"/>
        <v>#DIV/0!</v>
      </c>
      <c r="AY67">
        <v>0.5</v>
      </c>
      <c r="AZ67">
        <f t="shared" si="28"/>
        <v>1261.1559</v>
      </c>
      <c r="BA67">
        <f t="shared" si="29"/>
        <v>-0.52547089038035366</v>
      </c>
      <c r="BB67" t="e">
        <f t="shared" si="30"/>
        <v>#DIV/0!</v>
      </c>
      <c r="BC67">
        <f t="shared" si="31"/>
        <v>-4.1665815493576461E-4</v>
      </c>
      <c r="BD67" t="e">
        <f t="shared" si="32"/>
        <v>#DIV/0!</v>
      </c>
      <c r="BE67" t="e">
        <f t="shared" si="33"/>
        <v>#DIV/0!</v>
      </c>
      <c r="BF67" t="s">
        <v>367</v>
      </c>
      <c r="BG67">
        <v>0</v>
      </c>
      <c r="BH67" t="e">
        <f t="shared" si="34"/>
        <v>#DIV/0!</v>
      </c>
      <c r="BI67" t="e">
        <f t="shared" si="35"/>
        <v>#DIV/0!</v>
      </c>
      <c r="BJ67" t="e">
        <f t="shared" si="36"/>
        <v>#DIV/0!</v>
      </c>
      <c r="BK67" t="e">
        <f t="shared" si="37"/>
        <v>#DIV/0!</v>
      </c>
      <c r="BL67" t="e">
        <f t="shared" si="38"/>
        <v>#DIV/0!</v>
      </c>
      <c r="BM67" t="e">
        <f t="shared" si="39"/>
        <v>#DIV/0!</v>
      </c>
      <c r="BN67" t="e">
        <f t="shared" si="40"/>
        <v>#DIV/0!</v>
      </c>
      <c r="BO67" t="e">
        <f t="shared" si="41"/>
        <v>#DIV/0!</v>
      </c>
      <c r="BP67">
        <v>16</v>
      </c>
      <c r="BQ67">
        <v>300</v>
      </c>
      <c r="BR67">
        <v>300</v>
      </c>
      <c r="BS67">
        <v>300</v>
      </c>
      <c r="BT67">
        <v>10482</v>
      </c>
      <c r="BU67">
        <v>818.92</v>
      </c>
      <c r="BV67">
        <v>-7.3915700000000001E-3</v>
      </c>
      <c r="BW67">
        <v>-0.49</v>
      </c>
      <c r="BX67" t="s">
        <v>367</v>
      </c>
      <c r="BY67" t="s">
        <v>367</v>
      </c>
      <c r="BZ67" t="s">
        <v>367</v>
      </c>
      <c r="CA67" t="s">
        <v>367</v>
      </c>
      <c r="CB67" t="s">
        <v>367</v>
      </c>
      <c r="CC67" t="s">
        <v>367</v>
      </c>
      <c r="CD67" t="s">
        <v>367</v>
      </c>
      <c r="CE67" t="s">
        <v>367</v>
      </c>
      <c r="CF67" t="s">
        <v>367</v>
      </c>
      <c r="CG67" t="s">
        <v>367</v>
      </c>
      <c r="CH67">
        <f t="shared" si="42"/>
        <v>1499.93</v>
      </c>
      <c r="CI67">
        <f t="shared" si="43"/>
        <v>1261.1559</v>
      </c>
      <c r="CJ67">
        <f t="shared" si="44"/>
        <v>0.84080983779243024</v>
      </c>
      <c r="CK67">
        <f t="shared" si="45"/>
        <v>0.16116298693939049</v>
      </c>
      <c r="CL67">
        <v>6</v>
      </c>
      <c r="CM67">
        <v>0.5</v>
      </c>
      <c r="CN67" t="s">
        <v>368</v>
      </c>
      <c r="CO67">
        <v>2</v>
      </c>
      <c r="CP67">
        <v>1657774705.5999999</v>
      </c>
      <c r="CQ67">
        <v>50.36</v>
      </c>
      <c r="CR67">
        <v>49.967799999999997</v>
      </c>
      <c r="CS67">
        <v>24.411899999999999</v>
      </c>
      <c r="CT67">
        <v>21.832699999999999</v>
      </c>
      <c r="CU67">
        <v>42.899000000000001</v>
      </c>
      <c r="CV67">
        <v>22.640999999999998</v>
      </c>
      <c r="CW67">
        <v>600.15099999999995</v>
      </c>
      <c r="CX67">
        <v>101.245</v>
      </c>
      <c r="CY67">
        <v>9.97334E-2</v>
      </c>
      <c r="CZ67">
        <v>26.935199999999998</v>
      </c>
      <c r="DA67">
        <v>27.342099999999999</v>
      </c>
      <c r="DB67">
        <v>999.9</v>
      </c>
      <c r="DC67">
        <v>0</v>
      </c>
      <c r="DD67">
        <v>0</v>
      </c>
      <c r="DE67">
        <v>5997.5</v>
      </c>
      <c r="DF67">
        <v>0</v>
      </c>
      <c r="DG67">
        <v>1931.2</v>
      </c>
      <c r="DH67">
        <v>3.8013499999999999E-2</v>
      </c>
      <c r="DI67">
        <v>51.256999999999998</v>
      </c>
      <c r="DJ67">
        <v>51.082999999999998</v>
      </c>
      <c r="DK67">
        <v>2.57917</v>
      </c>
      <c r="DL67">
        <v>49.967799999999997</v>
      </c>
      <c r="DM67">
        <v>21.832699999999999</v>
      </c>
      <c r="DN67">
        <v>2.4715799999999999</v>
      </c>
      <c r="DO67">
        <v>2.2104599999999999</v>
      </c>
      <c r="DP67">
        <v>20.840599999999998</v>
      </c>
      <c r="DQ67">
        <v>19.0383</v>
      </c>
      <c r="DR67">
        <v>1499.93</v>
      </c>
      <c r="DS67">
        <v>0.97300699999999996</v>
      </c>
      <c r="DT67">
        <v>2.69935E-2</v>
      </c>
      <c r="DU67">
        <v>0</v>
      </c>
      <c r="DV67">
        <v>2.2136999999999998</v>
      </c>
      <c r="DW67">
        <v>0</v>
      </c>
      <c r="DX67">
        <v>16881.400000000001</v>
      </c>
      <c r="DY67">
        <v>13303</v>
      </c>
      <c r="DZ67">
        <v>36.936999999999998</v>
      </c>
      <c r="EA67">
        <v>38.5</v>
      </c>
      <c r="EB67">
        <v>37.5</v>
      </c>
      <c r="EC67">
        <v>37.186999999999998</v>
      </c>
      <c r="ED67">
        <v>37.061999999999998</v>
      </c>
      <c r="EE67">
        <v>1459.44</v>
      </c>
      <c r="EF67">
        <v>40.49</v>
      </c>
      <c r="EG67">
        <v>0</v>
      </c>
      <c r="EH67">
        <v>1314.8000001907351</v>
      </c>
      <c r="EI67">
        <v>0</v>
      </c>
      <c r="EJ67">
        <v>2.4805038461538458</v>
      </c>
      <c r="EK67">
        <v>-0.53783586842684572</v>
      </c>
      <c r="EL67">
        <v>-313.03248017127419</v>
      </c>
      <c r="EM67">
        <v>16942.792307692311</v>
      </c>
      <c r="EN67">
        <v>15</v>
      </c>
      <c r="EO67">
        <v>1657774725.0999999</v>
      </c>
      <c r="EP67" t="s">
        <v>1242</v>
      </c>
      <c r="EQ67">
        <v>1657774725.0999999</v>
      </c>
      <c r="ER67">
        <v>1657696036.5999999</v>
      </c>
      <c r="ES67">
        <v>44</v>
      </c>
      <c r="ET67">
        <v>0.35699999999999998</v>
      </c>
      <c r="EU67">
        <v>3.0000000000000001E-3</v>
      </c>
      <c r="EV67">
        <v>7.4610000000000003</v>
      </c>
      <c r="EW67">
        <v>1.349</v>
      </c>
      <c r="EX67">
        <v>50</v>
      </c>
      <c r="EY67">
        <v>19</v>
      </c>
      <c r="EZ67">
        <v>0.28000000000000003</v>
      </c>
      <c r="FA67">
        <v>0.02</v>
      </c>
      <c r="FB67">
        <v>-5.281029999999996E-4</v>
      </c>
      <c r="FC67">
        <v>9.3984868473867569E-2</v>
      </c>
      <c r="FD67">
        <v>3.9028212582599517E-2</v>
      </c>
      <c r="FE67">
        <v>1</v>
      </c>
      <c r="FF67">
        <v>2.652251707317073</v>
      </c>
      <c r="FG67">
        <v>-0.48688118466898539</v>
      </c>
      <c r="FH67">
        <v>4.8397620124035381E-2</v>
      </c>
      <c r="FI67">
        <v>1</v>
      </c>
      <c r="FJ67">
        <v>2</v>
      </c>
      <c r="FK67">
        <v>2</v>
      </c>
      <c r="FL67" t="s">
        <v>382</v>
      </c>
      <c r="FM67">
        <v>3.1791200000000002</v>
      </c>
      <c r="FN67">
        <v>2.7689499999999998</v>
      </c>
      <c r="FO67">
        <v>1.2921800000000001E-2</v>
      </c>
      <c r="FP67">
        <v>1.5137400000000001E-2</v>
      </c>
      <c r="FQ67">
        <v>0.116756</v>
      </c>
      <c r="FR67">
        <v>0.113881</v>
      </c>
      <c r="FS67">
        <v>31152.400000000001</v>
      </c>
      <c r="FT67">
        <v>24460.7</v>
      </c>
      <c r="FU67">
        <v>29623</v>
      </c>
      <c r="FV67">
        <v>24282.5</v>
      </c>
      <c r="FW67">
        <v>33812.199999999997</v>
      </c>
      <c r="FX67">
        <v>31411.9</v>
      </c>
      <c r="FY67">
        <v>42099.4</v>
      </c>
      <c r="FZ67">
        <v>39623.199999999997</v>
      </c>
      <c r="GA67">
        <v>2.18397</v>
      </c>
      <c r="GB67">
        <v>1.9139999999999999</v>
      </c>
      <c r="GC67">
        <v>0.119686</v>
      </c>
      <c r="GD67">
        <v>0</v>
      </c>
      <c r="GE67">
        <v>25.3828</v>
      </c>
      <c r="GF67">
        <v>999.9</v>
      </c>
      <c r="GG67">
        <v>58.1</v>
      </c>
      <c r="GH67">
        <v>32</v>
      </c>
      <c r="GI67">
        <v>27.401299999999999</v>
      </c>
      <c r="GJ67">
        <v>33.572899999999997</v>
      </c>
      <c r="GK67">
        <v>38.5657</v>
      </c>
      <c r="GL67">
        <v>1</v>
      </c>
      <c r="GM67">
        <v>-8.7561E-2</v>
      </c>
      <c r="GN67">
        <v>0.27126099999999997</v>
      </c>
      <c r="GO67">
        <v>20.268000000000001</v>
      </c>
      <c r="GP67">
        <v>5.2249299999999996</v>
      </c>
      <c r="GQ67">
        <v>11.908099999999999</v>
      </c>
      <c r="GR67">
        <v>4.9638</v>
      </c>
      <c r="GS67">
        <v>3.2919999999999998</v>
      </c>
      <c r="GT67">
        <v>9999</v>
      </c>
      <c r="GU67">
        <v>9999</v>
      </c>
      <c r="GV67">
        <v>9999</v>
      </c>
      <c r="GW67">
        <v>999.9</v>
      </c>
      <c r="GX67">
        <v>1.8769100000000001</v>
      </c>
      <c r="GY67">
        <v>1.8752899999999999</v>
      </c>
      <c r="GZ67">
        <v>1.8738999999999999</v>
      </c>
      <c r="HA67">
        <v>1.8730199999999999</v>
      </c>
      <c r="HB67">
        <v>1.8745400000000001</v>
      </c>
      <c r="HC67">
        <v>1.8695299999999999</v>
      </c>
      <c r="HD67">
        <v>1.8737600000000001</v>
      </c>
      <c r="HE67">
        <v>1.8788100000000001</v>
      </c>
      <c r="HF67">
        <v>0</v>
      </c>
      <c r="HG67">
        <v>0</v>
      </c>
      <c r="HH67">
        <v>0</v>
      </c>
      <c r="HI67">
        <v>0</v>
      </c>
      <c r="HJ67" t="s">
        <v>371</v>
      </c>
      <c r="HK67" t="s">
        <v>372</v>
      </c>
      <c r="HL67" t="s">
        <v>373</v>
      </c>
      <c r="HM67" t="s">
        <v>780</v>
      </c>
      <c r="HN67" t="s">
        <v>780</v>
      </c>
      <c r="HO67" t="s">
        <v>373</v>
      </c>
      <c r="HP67">
        <v>0</v>
      </c>
      <c r="HQ67">
        <v>100</v>
      </c>
      <c r="HR67">
        <v>100</v>
      </c>
      <c r="HS67">
        <v>7.4610000000000003</v>
      </c>
      <c r="HT67">
        <v>1.7708999999999999</v>
      </c>
      <c r="HU67">
        <v>6.6786621258319121</v>
      </c>
      <c r="HV67">
        <v>1.0206238100444329E-2</v>
      </c>
      <c r="HW67">
        <v>-5.3534552000986537E-6</v>
      </c>
      <c r="HX67">
        <v>1.2259479288304689E-9</v>
      </c>
      <c r="HY67">
        <v>1.770874282529058</v>
      </c>
      <c r="HZ67">
        <v>0</v>
      </c>
      <c r="IA67">
        <v>0</v>
      </c>
      <c r="IB67">
        <v>0</v>
      </c>
      <c r="IC67">
        <v>-1</v>
      </c>
      <c r="ID67">
        <v>1969</v>
      </c>
      <c r="IE67">
        <v>0</v>
      </c>
      <c r="IF67">
        <v>20</v>
      </c>
      <c r="IG67">
        <v>1.3</v>
      </c>
      <c r="IH67">
        <v>1311.2</v>
      </c>
      <c r="II67">
        <v>0.244141</v>
      </c>
      <c r="IJ67">
        <v>2.4865699999999999</v>
      </c>
      <c r="IK67">
        <v>1.42578</v>
      </c>
      <c r="IL67">
        <v>2.2814899999999998</v>
      </c>
      <c r="IM67">
        <v>1.5478499999999999</v>
      </c>
      <c r="IN67">
        <v>2.3840300000000001</v>
      </c>
      <c r="IO67">
        <v>34.760800000000003</v>
      </c>
      <c r="IP67">
        <v>14.4472</v>
      </c>
      <c r="IQ67">
        <v>18</v>
      </c>
      <c r="IR67">
        <v>628.25900000000001</v>
      </c>
      <c r="IS67">
        <v>438.79899999999998</v>
      </c>
      <c r="IT67">
        <v>25.000900000000001</v>
      </c>
      <c r="IU67">
        <v>26.230899999999998</v>
      </c>
      <c r="IV67">
        <v>30.0002</v>
      </c>
      <c r="IW67">
        <v>26.1081</v>
      </c>
      <c r="IX67">
        <v>26.0441</v>
      </c>
      <c r="IY67">
        <v>4.9279799999999998</v>
      </c>
      <c r="IZ67">
        <v>24.7303</v>
      </c>
      <c r="JA67">
        <v>91.503100000000003</v>
      </c>
      <c r="JB67">
        <v>25</v>
      </c>
      <c r="JC67">
        <v>50</v>
      </c>
      <c r="JD67">
        <v>21.897099999999998</v>
      </c>
      <c r="JE67">
        <v>98.214100000000002</v>
      </c>
      <c r="JF67">
        <v>100.803</v>
      </c>
    </row>
    <row r="68" spans="1:266" x14ac:dyDescent="0.2">
      <c r="A68">
        <v>52</v>
      </c>
      <c r="B68">
        <v>1657774801.0999999</v>
      </c>
      <c r="C68">
        <v>8290.0999999046326</v>
      </c>
      <c r="D68" t="s">
        <v>1243</v>
      </c>
      <c r="E68" t="s">
        <v>1244</v>
      </c>
      <c r="F68" t="s">
        <v>366</v>
      </c>
      <c r="H68" t="s">
        <v>394</v>
      </c>
      <c r="I68" t="s">
        <v>395</v>
      </c>
      <c r="J68" t="s">
        <v>1228</v>
      </c>
      <c r="K68">
        <v>1657774801.0999999</v>
      </c>
      <c r="L68">
        <f t="shared" si="0"/>
        <v>2.6641777644231864E-3</v>
      </c>
      <c r="M68">
        <f t="shared" si="1"/>
        <v>2.6641777644231865</v>
      </c>
      <c r="N68">
        <f t="shared" si="2"/>
        <v>-2.7194578939352145</v>
      </c>
      <c r="O68">
        <f t="shared" si="3"/>
        <v>6.1658300000000006</v>
      </c>
      <c r="P68">
        <f t="shared" si="4"/>
        <v>27.230650144513117</v>
      </c>
      <c r="Q68">
        <f t="shared" si="5"/>
        <v>2.7596605248102444</v>
      </c>
      <c r="R68">
        <f t="shared" si="6"/>
        <v>0.62486931319630401</v>
      </c>
      <c r="S68">
        <f t="shared" si="7"/>
        <v>0.2127400287993553</v>
      </c>
      <c r="T68">
        <f t="shared" si="8"/>
        <v>2.1430006018694341</v>
      </c>
      <c r="U68">
        <f t="shared" si="9"/>
        <v>0.20166497541936121</v>
      </c>
      <c r="V68">
        <f t="shared" si="10"/>
        <v>0.12698759332756393</v>
      </c>
      <c r="W68">
        <f t="shared" si="11"/>
        <v>241.75612199999998</v>
      </c>
      <c r="X68">
        <f t="shared" si="12"/>
        <v>27.95959238826071</v>
      </c>
      <c r="Y68">
        <f t="shared" si="13"/>
        <v>27.95959238826071</v>
      </c>
      <c r="Z68">
        <f t="shared" si="14"/>
        <v>3.7859096408059854</v>
      </c>
      <c r="AA68">
        <f t="shared" si="15"/>
        <v>69.59967924064118</v>
      </c>
      <c r="AB68">
        <f t="shared" si="16"/>
        <v>2.4885098149748797</v>
      </c>
      <c r="AC68">
        <f t="shared" si="17"/>
        <v>3.5754616143715934</v>
      </c>
      <c r="AD68">
        <f t="shared" si="18"/>
        <v>1.2973998258311057</v>
      </c>
      <c r="AE68">
        <f t="shared" si="19"/>
        <v>-117.49023941106252</v>
      </c>
      <c r="AF68">
        <f t="shared" si="20"/>
        <v>-112.89840641288215</v>
      </c>
      <c r="AG68">
        <f t="shared" si="21"/>
        <v>-11.423141212555139</v>
      </c>
      <c r="AH68">
        <f t="shared" si="22"/>
        <v>-5.566503649984611E-2</v>
      </c>
      <c r="AI68">
        <v>0</v>
      </c>
      <c r="AJ68">
        <v>0</v>
      </c>
      <c r="AK68">
        <f t="shared" si="23"/>
        <v>1</v>
      </c>
      <c r="AL68">
        <f t="shared" si="24"/>
        <v>0</v>
      </c>
      <c r="AM68">
        <f t="shared" si="25"/>
        <v>31572.549919571655</v>
      </c>
      <c r="AN68" t="s">
        <v>367</v>
      </c>
      <c r="AO68" t="s">
        <v>367</v>
      </c>
      <c r="AP68">
        <v>0</v>
      </c>
      <c r="AQ68">
        <v>0</v>
      </c>
      <c r="AR68" t="e">
        <f t="shared" si="26"/>
        <v>#DIV/0!</v>
      </c>
      <c r="AS68">
        <v>0</v>
      </c>
      <c r="AT68" t="s">
        <v>367</v>
      </c>
      <c r="AU68" t="s">
        <v>367</v>
      </c>
      <c r="AV68">
        <v>0</v>
      </c>
      <c r="AW68">
        <v>0</v>
      </c>
      <c r="AX68" t="e">
        <f t="shared" si="27"/>
        <v>#DIV/0!</v>
      </c>
      <c r="AY68">
        <v>0.5</v>
      </c>
      <c r="AZ68">
        <f t="shared" si="28"/>
        <v>1261.2737999999999</v>
      </c>
      <c r="BA68">
        <f t="shared" si="29"/>
        <v>-2.7194578939352145</v>
      </c>
      <c r="BB68" t="e">
        <f t="shared" si="30"/>
        <v>#DIV/0!</v>
      </c>
      <c r="BC68">
        <f t="shared" si="31"/>
        <v>-2.1561201809910066E-3</v>
      </c>
      <c r="BD68" t="e">
        <f t="shared" si="32"/>
        <v>#DIV/0!</v>
      </c>
      <c r="BE68" t="e">
        <f t="shared" si="33"/>
        <v>#DIV/0!</v>
      </c>
      <c r="BF68" t="s">
        <v>367</v>
      </c>
      <c r="BG68">
        <v>0</v>
      </c>
      <c r="BH68" t="e">
        <f t="shared" si="34"/>
        <v>#DIV/0!</v>
      </c>
      <c r="BI68" t="e">
        <f t="shared" si="35"/>
        <v>#DIV/0!</v>
      </c>
      <c r="BJ68" t="e">
        <f t="shared" si="36"/>
        <v>#DIV/0!</v>
      </c>
      <c r="BK68" t="e">
        <f t="shared" si="37"/>
        <v>#DIV/0!</v>
      </c>
      <c r="BL68" t="e">
        <f t="shared" si="38"/>
        <v>#DIV/0!</v>
      </c>
      <c r="BM68" t="e">
        <f t="shared" si="39"/>
        <v>#DIV/0!</v>
      </c>
      <c r="BN68" t="e">
        <f t="shared" si="40"/>
        <v>#DIV/0!</v>
      </c>
      <c r="BO68" t="e">
        <f t="shared" si="41"/>
        <v>#DIV/0!</v>
      </c>
      <c r="BP68">
        <v>16</v>
      </c>
      <c r="BQ68">
        <v>300</v>
      </c>
      <c r="BR68">
        <v>300</v>
      </c>
      <c r="BS68">
        <v>300</v>
      </c>
      <c r="BT68">
        <v>10482</v>
      </c>
      <c r="BU68">
        <v>818.92</v>
      </c>
      <c r="BV68">
        <v>-7.3915700000000001E-3</v>
      </c>
      <c r="BW68">
        <v>-0.49</v>
      </c>
      <c r="BX68" t="s">
        <v>367</v>
      </c>
      <c r="BY68" t="s">
        <v>367</v>
      </c>
      <c r="BZ68" t="s">
        <v>367</v>
      </c>
      <c r="CA68" t="s">
        <v>367</v>
      </c>
      <c r="CB68" t="s">
        <v>367</v>
      </c>
      <c r="CC68" t="s">
        <v>367</v>
      </c>
      <c r="CD68" t="s">
        <v>367</v>
      </c>
      <c r="CE68" t="s">
        <v>367</v>
      </c>
      <c r="CF68" t="s">
        <v>367</v>
      </c>
      <c r="CG68" t="s">
        <v>367</v>
      </c>
      <c r="CH68">
        <f t="shared" si="42"/>
        <v>1500.07</v>
      </c>
      <c r="CI68">
        <f t="shared" si="43"/>
        <v>1261.2737999999999</v>
      </c>
      <c r="CJ68">
        <f t="shared" si="44"/>
        <v>0.84080996220176396</v>
      </c>
      <c r="CK68">
        <f t="shared" si="45"/>
        <v>0.16116322704940436</v>
      </c>
      <c r="CL68">
        <v>6</v>
      </c>
      <c r="CM68">
        <v>0.5</v>
      </c>
      <c r="CN68" t="s">
        <v>368</v>
      </c>
      <c r="CO68">
        <v>2</v>
      </c>
      <c r="CP68">
        <v>1657774801.0999999</v>
      </c>
      <c r="CQ68">
        <v>6.1658300000000006</v>
      </c>
      <c r="CR68">
        <v>3.4633799999999999</v>
      </c>
      <c r="CS68">
        <v>24.555099999999999</v>
      </c>
      <c r="CT68">
        <v>21.956900000000001</v>
      </c>
      <c r="CU68">
        <v>-1.48417</v>
      </c>
      <c r="CV68">
        <v>22.784199999999998</v>
      </c>
      <c r="CW68">
        <v>600.12900000000002</v>
      </c>
      <c r="CX68">
        <v>101.244</v>
      </c>
      <c r="CY68">
        <v>9.9908800000000006E-2</v>
      </c>
      <c r="CZ68">
        <v>26.982399999999998</v>
      </c>
      <c r="DA68">
        <v>27.469899999999999</v>
      </c>
      <c r="DB68">
        <v>999.9</v>
      </c>
      <c r="DC68">
        <v>0</v>
      </c>
      <c r="DD68">
        <v>0</v>
      </c>
      <c r="DE68">
        <v>5973.75</v>
      </c>
      <c r="DF68">
        <v>0</v>
      </c>
      <c r="DG68">
        <v>1929.3</v>
      </c>
      <c r="DH68">
        <v>2.0731899999999999</v>
      </c>
      <c r="DI68">
        <v>5.6759399999999998</v>
      </c>
      <c r="DJ68">
        <v>3.5411299999999999</v>
      </c>
      <c r="DK68">
        <v>2.5982599999999998</v>
      </c>
      <c r="DL68">
        <v>3.4633799999999999</v>
      </c>
      <c r="DM68">
        <v>21.956900000000001</v>
      </c>
      <c r="DN68">
        <v>2.4860699999999998</v>
      </c>
      <c r="DO68">
        <v>2.2230099999999999</v>
      </c>
      <c r="DP68">
        <v>20.935600000000001</v>
      </c>
      <c r="DQ68">
        <v>19.129100000000001</v>
      </c>
      <c r="DR68">
        <v>1500.07</v>
      </c>
      <c r="DS68">
        <v>0.973001</v>
      </c>
      <c r="DT68">
        <v>2.6998600000000001E-2</v>
      </c>
      <c r="DU68">
        <v>0</v>
      </c>
      <c r="DV68">
        <v>2.3622999999999998</v>
      </c>
      <c r="DW68">
        <v>0</v>
      </c>
      <c r="DX68">
        <v>16536</v>
      </c>
      <c r="DY68">
        <v>13304.2</v>
      </c>
      <c r="DZ68">
        <v>36.75</v>
      </c>
      <c r="EA68">
        <v>38.686999999999998</v>
      </c>
      <c r="EB68">
        <v>37.375</v>
      </c>
      <c r="EC68">
        <v>37.125</v>
      </c>
      <c r="ED68">
        <v>36.936999999999998</v>
      </c>
      <c r="EE68">
        <v>1459.57</v>
      </c>
      <c r="EF68">
        <v>40.5</v>
      </c>
      <c r="EG68">
        <v>0</v>
      </c>
      <c r="EH68">
        <v>1410.2000000476839</v>
      </c>
      <c r="EI68">
        <v>0</v>
      </c>
      <c r="EJ68">
        <v>2.351804</v>
      </c>
      <c r="EK68">
        <v>-0.1841384573060367</v>
      </c>
      <c r="EL68">
        <v>-1630.999999515805</v>
      </c>
      <c r="EM68">
        <v>16519.495999999999</v>
      </c>
      <c r="EN68">
        <v>15</v>
      </c>
      <c r="EO68">
        <v>1657774822.0999999</v>
      </c>
      <c r="EP68" t="s">
        <v>1245</v>
      </c>
      <c r="EQ68">
        <v>1657774822.0999999</v>
      </c>
      <c r="ER68">
        <v>1657696036.5999999</v>
      </c>
      <c r="ES68">
        <v>45</v>
      </c>
      <c r="ET68">
        <v>0.65700000000000003</v>
      </c>
      <c r="EU68">
        <v>3.0000000000000001E-3</v>
      </c>
      <c r="EV68">
        <v>7.65</v>
      </c>
      <c r="EW68">
        <v>1.349</v>
      </c>
      <c r="EX68">
        <v>3</v>
      </c>
      <c r="EY68">
        <v>19</v>
      </c>
      <c r="EZ68">
        <v>0.28000000000000003</v>
      </c>
      <c r="FA68">
        <v>0.02</v>
      </c>
      <c r="FB68">
        <v>2.1252278048780489</v>
      </c>
      <c r="FC68">
        <v>-0.1451550522648081</v>
      </c>
      <c r="FD68">
        <v>2.4134825208904379E-2</v>
      </c>
      <c r="FE68">
        <v>0</v>
      </c>
      <c r="FF68">
        <v>2.607972682926829</v>
      </c>
      <c r="FG68">
        <v>-8.4506132404185683E-2</v>
      </c>
      <c r="FH68">
        <v>1.016070960273799E-2</v>
      </c>
      <c r="FI68">
        <v>1</v>
      </c>
      <c r="FJ68">
        <v>1</v>
      </c>
      <c r="FK68">
        <v>2</v>
      </c>
      <c r="FL68" t="s">
        <v>370</v>
      </c>
      <c r="FM68">
        <v>3.1789800000000001</v>
      </c>
      <c r="FN68">
        <v>2.7690000000000001</v>
      </c>
      <c r="FO68">
        <v>-4.44444E-4</v>
      </c>
      <c r="FP68">
        <v>1.04462E-3</v>
      </c>
      <c r="FQ68">
        <v>0.117257</v>
      </c>
      <c r="FR68">
        <v>0.114314</v>
      </c>
      <c r="FS68">
        <v>31568.6</v>
      </c>
      <c r="FT68">
        <v>24806.799999999999</v>
      </c>
      <c r="FU68">
        <v>29617.9</v>
      </c>
      <c r="FV68">
        <v>24278.799999999999</v>
      </c>
      <c r="FW68">
        <v>33785.5</v>
      </c>
      <c r="FX68">
        <v>31391.1</v>
      </c>
      <c r="FY68">
        <v>42091</v>
      </c>
      <c r="FZ68">
        <v>39617.1</v>
      </c>
      <c r="GA68">
        <v>2.1831299999999998</v>
      </c>
      <c r="GB68">
        <v>1.9118200000000001</v>
      </c>
      <c r="GC68">
        <v>0.11884400000000001</v>
      </c>
      <c r="GD68">
        <v>0</v>
      </c>
      <c r="GE68">
        <v>25.524799999999999</v>
      </c>
      <c r="GF68">
        <v>999.9</v>
      </c>
      <c r="GG68">
        <v>57.7</v>
      </c>
      <c r="GH68">
        <v>32.200000000000003</v>
      </c>
      <c r="GI68">
        <v>27.522400000000001</v>
      </c>
      <c r="GJ68">
        <v>32.972900000000003</v>
      </c>
      <c r="GK68">
        <v>38.834099999999999</v>
      </c>
      <c r="GL68">
        <v>1</v>
      </c>
      <c r="GM68">
        <v>-7.9906000000000005E-2</v>
      </c>
      <c r="GN68">
        <v>0.35418300000000003</v>
      </c>
      <c r="GO68">
        <v>20.2697</v>
      </c>
      <c r="GP68">
        <v>5.2250800000000002</v>
      </c>
      <c r="GQ68">
        <v>11.908099999999999</v>
      </c>
      <c r="GR68">
        <v>4.9651500000000004</v>
      </c>
      <c r="GS68">
        <v>3.2919999999999998</v>
      </c>
      <c r="GT68">
        <v>9999</v>
      </c>
      <c r="GU68">
        <v>9999</v>
      </c>
      <c r="GV68">
        <v>9999</v>
      </c>
      <c r="GW68">
        <v>999.9</v>
      </c>
      <c r="GX68">
        <v>1.8769800000000001</v>
      </c>
      <c r="GY68">
        <v>1.87531</v>
      </c>
      <c r="GZ68">
        <v>1.8739300000000001</v>
      </c>
      <c r="HA68">
        <v>1.8730599999999999</v>
      </c>
      <c r="HB68">
        <v>1.87463</v>
      </c>
      <c r="HC68">
        <v>1.8695600000000001</v>
      </c>
      <c r="HD68">
        <v>1.87378</v>
      </c>
      <c r="HE68">
        <v>1.8788800000000001</v>
      </c>
      <c r="HF68">
        <v>0</v>
      </c>
      <c r="HG68">
        <v>0</v>
      </c>
      <c r="HH68">
        <v>0</v>
      </c>
      <c r="HI68">
        <v>0</v>
      </c>
      <c r="HJ68" t="s">
        <v>371</v>
      </c>
      <c r="HK68" t="s">
        <v>372</v>
      </c>
      <c r="HL68" t="s">
        <v>373</v>
      </c>
      <c r="HM68" t="s">
        <v>780</v>
      </c>
      <c r="HN68" t="s">
        <v>780</v>
      </c>
      <c r="HO68" t="s">
        <v>373</v>
      </c>
      <c r="HP68">
        <v>0</v>
      </c>
      <c r="HQ68">
        <v>100</v>
      </c>
      <c r="HR68">
        <v>100</v>
      </c>
      <c r="HS68">
        <v>7.65</v>
      </c>
      <c r="HT68">
        <v>1.7708999999999999</v>
      </c>
      <c r="HU68">
        <v>7.035901620637568</v>
      </c>
      <c r="HV68">
        <v>1.0206238100444329E-2</v>
      </c>
      <c r="HW68">
        <v>-5.3534552000986537E-6</v>
      </c>
      <c r="HX68">
        <v>1.2259479288304689E-9</v>
      </c>
      <c r="HY68">
        <v>1.770874282529058</v>
      </c>
      <c r="HZ68">
        <v>0</v>
      </c>
      <c r="IA68">
        <v>0</v>
      </c>
      <c r="IB68">
        <v>0</v>
      </c>
      <c r="IC68">
        <v>-1</v>
      </c>
      <c r="ID68">
        <v>1969</v>
      </c>
      <c r="IE68">
        <v>0</v>
      </c>
      <c r="IF68">
        <v>20</v>
      </c>
      <c r="IG68">
        <v>1.3</v>
      </c>
      <c r="IH68">
        <v>1312.7</v>
      </c>
      <c r="II68">
        <v>3.1738299999999997E-2</v>
      </c>
      <c r="IJ68">
        <v>4.99756</v>
      </c>
      <c r="IK68">
        <v>1.42578</v>
      </c>
      <c r="IL68">
        <v>2.2802699999999998</v>
      </c>
      <c r="IM68">
        <v>1.5478499999999999</v>
      </c>
      <c r="IN68">
        <v>2.3645</v>
      </c>
      <c r="IO68">
        <v>34.944400000000002</v>
      </c>
      <c r="IP68">
        <v>14.420999999999999</v>
      </c>
      <c r="IQ68">
        <v>18</v>
      </c>
      <c r="IR68">
        <v>628.26900000000001</v>
      </c>
      <c r="IS68">
        <v>438.01100000000002</v>
      </c>
      <c r="IT68">
        <v>25.0001</v>
      </c>
      <c r="IU68">
        <v>26.307400000000001</v>
      </c>
      <c r="IV68">
        <v>30.000599999999999</v>
      </c>
      <c r="IW68">
        <v>26.166499999999999</v>
      </c>
      <c r="IX68">
        <v>26.104299999999999</v>
      </c>
      <c r="IY68">
        <v>0</v>
      </c>
      <c r="IZ68">
        <v>23.780100000000001</v>
      </c>
      <c r="JA68">
        <v>91.238200000000006</v>
      </c>
      <c r="JB68">
        <v>25</v>
      </c>
      <c r="JC68">
        <v>0</v>
      </c>
      <c r="JD68">
        <v>21.928599999999999</v>
      </c>
      <c r="JE68">
        <v>98.195700000000002</v>
      </c>
      <c r="JF68">
        <v>100.788</v>
      </c>
    </row>
    <row r="69" spans="1:266" x14ac:dyDescent="0.2">
      <c r="A69">
        <v>53</v>
      </c>
      <c r="B69">
        <v>1657774898.0999999</v>
      </c>
      <c r="C69">
        <v>8387.0999999046326</v>
      </c>
      <c r="D69" t="s">
        <v>1246</v>
      </c>
      <c r="E69" t="s">
        <v>1247</v>
      </c>
      <c r="F69" t="s">
        <v>366</v>
      </c>
      <c r="H69" t="s">
        <v>394</v>
      </c>
      <c r="I69" t="s">
        <v>395</v>
      </c>
      <c r="J69" t="s">
        <v>1228</v>
      </c>
      <c r="K69">
        <v>1657774898.0999999</v>
      </c>
      <c r="L69">
        <f t="shared" si="0"/>
        <v>2.7305499097008226E-3</v>
      </c>
      <c r="M69">
        <f t="shared" si="1"/>
        <v>2.7305499097008226</v>
      </c>
      <c r="N69">
        <f t="shared" si="2"/>
        <v>13.529393890589484</v>
      </c>
      <c r="O69">
        <f t="shared" si="3"/>
        <v>385.63799999999998</v>
      </c>
      <c r="P69">
        <f t="shared" si="4"/>
        <v>276.440247219615</v>
      </c>
      <c r="Q69">
        <f t="shared" si="5"/>
        <v>28.015000152775624</v>
      </c>
      <c r="R69">
        <f t="shared" si="6"/>
        <v>39.081315899465402</v>
      </c>
      <c r="S69">
        <f t="shared" si="7"/>
        <v>0.22181436864881335</v>
      </c>
      <c r="T69">
        <f t="shared" si="8"/>
        <v>2.1514179297896434</v>
      </c>
      <c r="U69">
        <f t="shared" si="9"/>
        <v>0.20984727545571297</v>
      </c>
      <c r="V69">
        <f t="shared" si="10"/>
        <v>0.13217591362614856</v>
      </c>
      <c r="W69">
        <f t="shared" si="11"/>
        <v>241.77469499999995</v>
      </c>
      <c r="X69">
        <f t="shared" si="12"/>
        <v>27.686541812992669</v>
      </c>
      <c r="Y69">
        <f t="shared" si="13"/>
        <v>27.686541812992669</v>
      </c>
      <c r="Z69">
        <f t="shared" si="14"/>
        <v>3.7260448461142426</v>
      </c>
      <c r="AA69">
        <f t="shared" si="15"/>
        <v>69.455184062705882</v>
      </c>
      <c r="AB69">
        <f t="shared" si="16"/>
        <v>2.4475403997602903</v>
      </c>
      <c r="AC69">
        <f t="shared" si="17"/>
        <v>3.5239132007059246</v>
      </c>
      <c r="AD69">
        <f t="shared" si="18"/>
        <v>1.2785044463539523</v>
      </c>
      <c r="AE69">
        <f t="shared" si="19"/>
        <v>-120.41725101780628</v>
      </c>
      <c r="AF69">
        <f t="shared" si="20"/>
        <v>-110.32031700081163</v>
      </c>
      <c r="AG69">
        <f t="shared" si="21"/>
        <v>-11.089773910906386</v>
      </c>
      <c r="AH69">
        <f t="shared" si="22"/>
        <v>-5.2646929524343022E-2</v>
      </c>
      <c r="AI69">
        <v>0</v>
      </c>
      <c r="AJ69">
        <v>0</v>
      </c>
      <c r="AK69">
        <f t="shared" si="23"/>
        <v>1</v>
      </c>
      <c r="AL69">
        <f t="shared" si="24"/>
        <v>0</v>
      </c>
      <c r="AM69">
        <f t="shared" si="25"/>
        <v>31815.349422095009</v>
      </c>
      <c r="AN69" t="s">
        <v>367</v>
      </c>
      <c r="AO69" t="s">
        <v>367</v>
      </c>
      <c r="AP69">
        <v>0</v>
      </c>
      <c r="AQ69">
        <v>0</v>
      </c>
      <c r="AR69" t="e">
        <f t="shared" si="26"/>
        <v>#DIV/0!</v>
      </c>
      <c r="AS69">
        <v>0</v>
      </c>
      <c r="AT69" t="s">
        <v>367</v>
      </c>
      <c r="AU69" t="s">
        <v>367</v>
      </c>
      <c r="AV69">
        <v>0</v>
      </c>
      <c r="AW69">
        <v>0</v>
      </c>
      <c r="AX69" t="e">
        <f t="shared" si="27"/>
        <v>#DIV/0!</v>
      </c>
      <c r="AY69">
        <v>0.5</v>
      </c>
      <c r="AZ69">
        <f t="shared" si="28"/>
        <v>1261.3742999999999</v>
      </c>
      <c r="BA69">
        <f t="shared" si="29"/>
        <v>13.529393890589484</v>
      </c>
      <c r="BB69" t="e">
        <f t="shared" si="30"/>
        <v>#DIV/0!</v>
      </c>
      <c r="BC69">
        <f t="shared" si="31"/>
        <v>1.0725915289846547E-2</v>
      </c>
      <c r="BD69" t="e">
        <f t="shared" si="32"/>
        <v>#DIV/0!</v>
      </c>
      <c r="BE69" t="e">
        <f t="shared" si="33"/>
        <v>#DIV/0!</v>
      </c>
      <c r="BF69" t="s">
        <v>367</v>
      </c>
      <c r="BG69">
        <v>0</v>
      </c>
      <c r="BH69" t="e">
        <f t="shared" si="34"/>
        <v>#DIV/0!</v>
      </c>
      <c r="BI69" t="e">
        <f t="shared" si="35"/>
        <v>#DIV/0!</v>
      </c>
      <c r="BJ69" t="e">
        <f t="shared" si="36"/>
        <v>#DIV/0!</v>
      </c>
      <c r="BK69" t="e">
        <f t="shared" si="37"/>
        <v>#DIV/0!</v>
      </c>
      <c r="BL69" t="e">
        <f t="shared" si="38"/>
        <v>#DIV/0!</v>
      </c>
      <c r="BM69" t="e">
        <f t="shared" si="39"/>
        <v>#DIV/0!</v>
      </c>
      <c r="BN69" t="e">
        <f t="shared" si="40"/>
        <v>#DIV/0!</v>
      </c>
      <c r="BO69" t="e">
        <f t="shared" si="41"/>
        <v>#DIV/0!</v>
      </c>
      <c r="BP69">
        <v>16</v>
      </c>
      <c r="BQ69">
        <v>300</v>
      </c>
      <c r="BR69">
        <v>300</v>
      </c>
      <c r="BS69">
        <v>300</v>
      </c>
      <c r="BT69">
        <v>10482</v>
      </c>
      <c r="BU69">
        <v>818.92</v>
      </c>
      <c r="BV69">
        <v>-7.3915700000000001E-3</v>
      </c>
      <c r="BW69">
        <v>-0.49</v>
      </c>
      <c r="BX69" t="s">
        <v>367</v>
      </c>
      <c r="BY69" t="s">
        <v>367</v>
      </c>
      <c r="BZ69" t="s">
        <v>367</v>
      </c>
      <c r="CA69" t="s">
        <v>367</v>
      </c>
      <c r="CB69" t="s">
        <v>367</v>
      </c>
      <c r="CC69" t="s">
        <v>367</v>
      </c>
      <c r="CD69" t="s">
        <v>367</v>
      </c>
      <c r="CE69" t="s">
        <v>367</v>
      </c>
      <c r="CF69" t="s">
        <v>367</v>
      </c>
      <c r="CG69" t="s">
        <v>367</v>
      </c>
      <c r="CH69">
        <f t="shared" si="42"/>
        <v>1500.19</v>
      </c>
      <c r="CI69">
        <f t="shared" si="43"/>
        <v>1261.3742999999999</v>
      </c>
      <c r="CJ69">
        <f t="shared" si="44"/>
        <v>0.84080969743832434</v>
      </c>
      <c r="CK69">
        <f t="shared" si="45"/>
        <v>0.16116271605596622</v>
      </c>
      <c r="CL69">
        <v>6</v>
      </c>
      <c r="CM69">
        <v>0.5</v>
      </c>
      <c r="CN69" t="s">
        <v>368</v>
      </c>
      <c r="CO69">
        <v>2</v>
      </c>
      <c r="CP69">
        <v>1657774898.0999999</v>
      </c>
      <c r="CQ69">
        <v>385.63799999999998</v>
      </c>
      <c r="CR69">
        <v>400.21600000000001</v>
      </c>
      <c r="CS69">
        <v>24.151299999999999</v>
      </c>
      <c r="CT69">
        <v>21.487500000000001</v>
      </c>
      <c r="CU69">
        <v>375.47800000000001</v>
      </c>
      <c r="CV69">
        <v>22.380400000000002</v>
      </c>
      <c r="CW69">
        <v>600.18100000000004</v>
      </c>
      <c r="CX69">
        <v>101.242</v>
      </c>
      <c r="CY69">
        <v>9.9973300000000001E-2</v>
      </c>
      <c r="CZ69">
        <v>26.735399999999998</v>
      </c>
      <c r="DA69">
        <v>27.079799999999999</v>
      </c>
      <c r="DB69">
        <v>999.9</v>
      </c>
      <c r="DC69">
        <v>0</v>
      </c>
      <c r="DD69">
        <v>0</v>
      </c>
      <c r="DE69">
        <v>6011.25</v>
      </c>
      <c r="DF69">
        <v>0</v>
      </c>
      <c r="DG69">
        <v>1932.97</v>
      </c>
      <c r="DH69">
        <v>-13.9025</v>
      </c>
      <c r="DI69">
        <v>395.87400000000002</v>
      </c>
      <c r="DJ69">
        <v>409.00400000000002</v>
      </c>
      <c r="DK69">
        <v>2.6637400000000002</v>
      </c>
      <c r="DL69">
        <v>400.21600000000001</v>
      </c>
      <c r="DM69">
        <v>21.487500000000001</v>
      </c>
      <c r="DN69">
        <v>2.4451200000000002</v>
      </c>
      <c r="DO69">
        <v>2.17544</v>
      </c>
      <c r="DP69">
        <v>20.665700000000001</v>
      </c>
      <c r="DQ69">
        <v>18.782599999999999</v>
      </c>
      <c r="DR69">
        <v>1500.19</v>
      </c>
      <c r="DS69">
        <v>0.97301199999999999</v>
      </c>
      <c r="DT69">
        <v>2.6988499999999999E-2</v>
      </c>
      <c r="DU69">
        <v>0</v>
      </c>
      <c r="DV69">
        <v>2.2246000000000001</v>
      </c>
      <c r="DW69">
        <v>0</v>
      </c>
      <c r="DX69">
        <v>17062.7</v>
      </c>
      <c r="DY69">
        <v>13305.3</v>
      </c>
      <c r="DZ69">
        <v>38.125</v>
      </c>
      <c r="EA69">
        <v>40.561999999999998</v>
      </c>
      <c r="EB69">
        <v>38.875</v>
      </c>
      <c r="EC69">
        <v>38.436999999999998</v>
      </c>
      <c r="ED69">
        <v>38.186999999999998</v>
      </c>
      <c r="EE69">
        <v>1459.7</v>
      </c>
      <c r="EF69">
        <v>40.49</v>
      </c>
      <c r="EG69">
        <v>0</v>
      </c>
      <c r="EH69">
        <v>1507.400000095367</v>
      </c>
      <c r="EI69">
        <v>0</v>
      </c>
      <c r="EJ69">
        <v>2.4673720000000001</v>
      </c>
      <c r="EK69">
        <v>0.23040769772954819</v>
      </c>
      <c r="EL69">
        <v>6257.3384506642487</v>
      </c>
      <c r="EM69">
        <v>16414.272000000001</v>
      </c>
      <c r="EN69">
        <v>15</v>
      </c>
      <c r="EO69">
        <v>1657774919.0999999</v>
      </c>
      <c r="EP69" t="s">
        <v>1248</v>
      </c>
      <c r="EQ69">
        <v>1657774919.0999999</v>
      </c>
      <c r="ER69">
        <v>1657696036.5999999</v>
      </c>
      <c r="ES69">
        <v>46</v>
      </c>
      <c r="ET69">
        <v>-0.77300000000000002</v>
      </c>
      <c r="EU69">
        <v>3.0000000000000001E-3</v>
      </c>
      <c r="EV69">
        <v>10.16</v>
      </c>
      <c r="EW69">
        <v>1.349</v>
      </c>
      <c r="EX69">
        <v>401</v>
      </c>
      <c r="EY69">
        <v>19</v>
      </c>
      <c r="EZ69">
        <v>0.09</v>
      </c>
      <c r="FA69">
        <v>0.02</v>
      </c>
      <c r="FB69">
        <v>-13.551704878048779</v>
      </c>
      <c r="FC69">
        <v>-3.4372891986062681</v>
      </c>
      <c r="FD69">
        <v>0.38445884232206112</v>
      </c>
      <c r="FE69">
        <v>0</v>
      </c>
      <c r="FF69">
        <v>2.6804602439024392</v>
      </c>
      <c r="FG69">
        <v>-0.2579669686411144</v>
      </c>
      <c r="FH69">
        <v>2.6288379189830579E-2</v>
      </c>
      <c r="FI69">
        <v>1</v>
      </c>
      <c r="FJ69">
        <v>1</v>
      </c>
      <c r="FK69">
        <v>2</v>
      </c>
      <c r="FL69" t="s">
        <v>370</v>
      </c>
      <c r="FM69">
        <v>3.17902</v>
      </c>
      <c r="FN69">
        <v>2.76925</v>
      </c>
      <c r="FO69">
        <v>9.6733600000000003E-2</v>
      </c>
      <c r="FP69">
        <v>0.102135</v>
      </c>
      <c r="FQ69">
        <v>0.115782</v>
      </c>
      <c r="FR69">
        <v>0.11260000000000001</v>
      </c>
      <c r="FS69">
        <v>28500.7</v>
      </c>
      <c r="FT69">
        <v>22296.6</v>
      </c>
      <c r="FU69">
        <v>29616.7</v>
      </c>
      <c r="FV69">
        <v>24279.200000000001</v>
      </c>
      <c r="FW69">
        <v>33845.300000000003</v>
      </c>
      <c r="FX69">
        <v>31457.8</v>
      </c>
      <c r="FY69">
        <v>42088.3</v>
      </c>
      <c r="FZ69">
        <v>39618.5</v>
      </c>
      <c r="GA69">
        <v>2.1831800000000001</v>
      </c>
      <c r="GB69">
        <v>1.9093500000000001</v>
      </c>
      <c r="GC69">
        <v>0.11890000000000001</v>
      </c>
      <c r="GD69">
        <v>0</v>
      </c>
      <c r="GE69">
        <v>25.1325</v>
      </c>
      <c r="GF69">
        <v>999.9</v>
      </c>
      <c r="GG69">
        <v>57.4</v>
      </c>
      <c r="GH69">
        <v>32.299999999999997</v>
      </c>
      <c r="GI69">
        <v>27.532599999999999</v>
      </c>
      <c r="GJ69">
        <v>33.6629</v>
      </c>
      <c r="GK69">
        <v>39.274799999999999</v>
      </c>
      <c r="GL69">
        <v>1</v>
      </c>
      <c r="GM69">
        <v>-7.7273900000000006E-2</v>
      </c>
      <c r="GN69">
        <v>0.29766900000000002</v>
      </c>
      <c r="GO69">
        <v>20.2699</v>
      </c>
      <c r="GP69">
        <v>5.22837</v>
      </c>
      <c r="GQ69">
        <v>11.908099999999999</v>
      </c>
      <c r="GR69">
        <v>4.9638999999999998</v>
      </c>
      <c r="GS69">
        <v>3.2919200000000002</v>
      </c>
      <c r="GT69">
        <v>9999</v>
      </c>
      <c r="GU69">
        <v>9999</v>
      </c>
      <c r="GV69">
        <v>9999</v>
      </c>
      <c r="GW69">
        <v>999.9</v>
      </c>
      <c r="GX69">
        <v>1.87696</v>
      </c>
      <c r="GY69">
        <v>1.87531</v>
      </c>
      <c r="GZ69">
        <v>1.8739300000000001</v>
      </c>
      <c r="HA69">
        <v>1.87304</v>
      </c>
      <c r="HB69">
        <v>1.8745799999999999</v>
      </c>
      <c r="HC69">
        <v>1.8695600000000001</v>
      </c>
      <c r="HD69">
        <v>1.8737699999999999</v>
      </c>
      <c r="HE69">
        <v>1.8788400000000001</v>
      </c>
      <c r="HF69">
        <v>0</v>
      </c>
      <c r="HG69">
        <v>0</v>
      </c>
      <c r="HH69">
        <v>0</v>
      </c>
      <c r="HI69">
        <v>0</v>
      </c>
      <c r="HJ69" t="s">
        <v>371</v>
      </c>
      <c r="HK69" t="s">
        <v>372</v>
      </c>
      <c r="HL69" t="s">
        <v>373</v>
      </c>
      <c r="HM69" t="s">
        <v>780</v>
      </c>
      <c r="HN69" t="s">
        <v>780</v>
      </c>
      <c r="HO69" t="s">
        <v>373</v>
      </c>
      <c r="HP69">
        <v>0</v>
      </c>
      <c r="HQ69">
        <v>100</v>
      </c>
      <c r="HR69">
        <v>100</v>
      </c>
      <c r="HS69">
        <v>10.16</v>
      </c>
      <c r="HT69">
        <v>1.7708999999999999</v>
      </c>
      <c r="HU69">
        <v>7.6926863115241426</v>
      </c>
      <c r="HV69">
        <v>1.0206238100444329E-2</v>
      </c>
      <c r="HW69">
        <v>-5.3534552000986537E-6</v>
      </c>
      <c r="HX69">
        <v>1.2259479288304689E-9</v>
      </c>
      <c r="HY69">
        <v>1.770874282529058</v>
      </c>
      <c r="HZ69">
        <v>0</v>
      </c>
      <c r="IA69">
        <v>0</v>
      </c>
      <c r="IB69">
        <v>0</v>
      </c>
      <c r="IC69">
        <v>-1</v>
      </c>
      <c r="ID69">
        <v>1969</v>
      </c>
      <c r="IE69">
        <v>0</v>
      </c>
      <c r="IF69">
        <v>20</v>
      </c>
      <c r="IG69">
        <v>1.3</v>
      </c>
      <c r="IH69">
        <v>1314.4</v>
      </c>
      <c r="II69">
        <v>1.0461400000000001</v>
      </c>
      <c r="IJ69">
        <v>2.4633799999999999</v>
      </c>
      <c r="IK69">
        <v>1.42578</v>
      </c>
      <c r="IL69">
        <v>2.2802699999999998</v>
      </c>
      <c r="IM69">
        <v>1.5478499999999999</v>
      </c>
      <c r="IN69">
        <v>2.3059099999999999</v>
      </c>
      <c r="IO69">
        <v>35.128599999999999</v>
      </c>
      <c r="IP69">
        <v>14.420999999999999</v>
      </c>
      <c r="IQ69">
        <v>18</v>
      </c>
      <c r="IR69">
        <v>628.72299999999996</v>
      </c>
      <c r="IS69">
        <v>436.82600000000002</v>
      </c>
      <c r="IT69">
        <v>24.9983</v>
      </c>
      <c r="IU69">
        <v>26.361899999999999</v>
      </c>
      <c r="IV69">
        <v>29.9999</v>
      </c>
      <c r="IW69">
        <v>26.204799999999999</v>
      </c>
      <c r="IX69">
        <v>26.135400000000001</v>
      </c>
      <c r="IY69">
        <v>20.978400000000001</v>
      </c>
      <c r="IZ69">
        <v>26.4312</v>
      </c>
      <c r="JA69">
        <v>90.368300000000005</v>
      </c>
      <c r="JB69">
        <v>25</v>
      </c>
      <c r="JC69">
        <v>400</v>
      </c>
      <c r="JD69">
        <v>21.392600000000002</v>
      </c>
      <c r="JE69">
        <v>98.190200000000004</v>
      </c>
      <c r="JF69">
        <v>100.791</v>
      </c>
    </row>
    <row r="70" spans="1:266" x14ac:dyDescent="0.2">
      <c r="A70">
        <v>54</v>
      </c>
      <c r="B70">
        <v>1657774995.0999999</v>
      </c>
      <c r="C70">
        <v>8484.0999999046326</v>
      </c>
      <c r="D70" t="s">
        <v>1249</v>
      </c>
      <c r="E70" t="s">
        <v>1250</v>
      </c>
      <c r="F70" t="s">
        <v>366</v>
      </c>
      <c r="H70" t="s">
        <v>394</v>
      </c>
      <c r="I70" t="s">
        <v>395</v>
      </c>
      <c r="J70" t="s">
        <v>1228</v>
      </c>
      <c r="K70">
        <v>1657774995.0999999</v>
      </c>
      <c r="L70">
        <f t="shared" si="0"/>
        <v>3.0832076162395959E-3</v>
      </c>
      <c r="M70">
        <f t="shared" si="1"/>
        <v>3.083207616239596</v>
      </c>
      <c r="N70">
        <f t="shared" si="2"/>
        <v>12.963592511083483</v>
      </c>
      <c r="O70">
        <f t="shared" si="3"/>
        <v>385.875</v>
      </c>
      <c r="P70">
        <f t="shared" si="4"/>
        <v>288.63717650897007</v>
      </c>
      <c r="Q70">
        <f t="shared" si="5"/>
        <v>29.250774245260853</v>
      </c>
      <c r="R70">
        <f t="shared" si="6"/>
        <v>39.104950541737502</v>
      </c>
      <c r="S70">
        <f t="shared" si="7"/>
        <v>0.24275556343212512</v>
      </c>
      <c r="T70">
        <f t="shared" si="8"/>
        <v>2.1480290917190104</v>
      </c>
      <c r="U70">
        <f t="shared" si="9"/>
        <v>0.22847908960609492</v>
      </c>
      <c r="V70">
        <f t="shared" si="10"/>
        <v>0.14401209887533817</v>
      </c>
      <c r="W70">
        <f t="shared" si="11"/>
        <v>241.73856599999999</v>
      </c>
      <c r="X70">
        <f t="shared" si="12"/>
        <v>27.625011555289408</v>
      </c>
      <c r="Y70">
        <f t="shared" si="13"/>
        <v>27.625011555289408</v>
      </c>
      <c r="Z70">
        <f t="shared" si="14"/>
        <v>3.7126693027111064</v>
      </c>
      <c r="AA70">
        <f t="shared" si="15"/>
        <v>67.480009987784129</v>
      </c>
      <c r="AB70">
        <f t="shared" si="16"/>
        <v>2.3862760489958998</v>
      </c>
      <c r="AC70">
        <f t="shared" si="17"/>
        <v>3.5362710370491737</v>
      </c>
      <c r="AD70">
        <f t="shared" si="18"/>
        <v>1.3263932537152066</v>
      </c>
      <c r="AE70">
        <f t="shared" si="19"/>
        <v>-135.96945587616619</v>
      </c>
      <c r="AF70">
        <f t="shared" si="20"/>
        <v>-96.130690455451571</v>
      </c>
      <c r="AG70">
        <f t="shared" si="21"/>
        <v>-9.6785258035044386</v>
      </c>
      <c r="AH70">
        <f t="shared" si="22"/>
        <v>-4.0106135122215392E-2</v>
      </c>
      <c r="AI70">
        <v>0</v>
      </c>
      <c r="AJ70">
        <v>0</v>
      </c>
      <c r="AK70">
        <f t="shared" si="23"/>
        <v>1</v>
      </c>
      <c r="AL70">
        <f t="shared" si="24"/>
        <v>0</v>
      </c>
      <c r="AM70">
        <f t="shared" si="25"/>
        <v>31721.80690421793</v>
      </c>
      <c r="AN70" t="s">
        <v>367</v>
      </c>
      <c r="AO70" t="s">
        <v>367</v>
      </c>
      <c r="AP70">
        <v>0</v>
      </c>
      <c r="AQ70">
        <v>0</v>
      </c>
      <c r="AR70" t="e">
        <f t="shared" si="26"/>
        <v>#DIV/0!</v>
      </c>
      <c r="AS70">
        <v>0</v>
      </c>
      <c r="AT70" t="s">
        <v>367</v>
      </c>
      <c r="AU70" t="s">
        <v>367</v>
      </c>
      <c r="AV70">
        <v>0</v>
      </c>
      <c r="AW70">
        <v>0</v>
      </c>
      <c r="AX70" t="e">
        <f t="shared" si="27"/>
        <v>#DIV/0!</v>
      </c>
      <c r="AY70">
        <v>0.5</v>
      </c>
      <c r="AZ70">
        <f t="shared" si="28"/>
        <v>1261.1813999999999</v>
      </c>
      <c r="BA70">
        <f t="shared" si="29"/>
        <v>12.963592511083483</v>
      </c>
      <c r="BB70" t="e">
        <f t="shared" si="30"/>
        <v>#DIV/0!</v>
      </c>
      <c r="BC70">
        <f t="shared" si="31"/>
        <v>1.0278927766523898E-2</v>
      </c>
      <c r="BD70" t="e">
        <f t="shared" si="32"/>
        <v>#DIV/0!</v>
      </c>
      <c r="BE70" t="e">
        <f t="shared" si="33"/>
        <v>#DIV/0!</v>
      </c>
      <c r="BF70" t="s">
        <v>367</v>
      </c>
      <c r="BG70">
        <v>0</v>
      </c>
      <c r="BH70" t="e">
        <f t="shared" si="34"/>
        <v>#DIV/0!</v>
      </c>
      <c r="BI70" t="e">
        <f t="shared" si="35"/>
        <v>#DIV/0!</v>
      </c>
      <c r="BJ70" t="e">
        <f t="shared" si="36"/>
        <v>#DIV/0!</v>
      </c>
      <c r="BK70" t="e">
        <f t="shared" si="37"/>
        <v>#DIV/0!</v>
      </c>
      <c r="BL70" t="e">
        <f t="shared" si="38"/>
        <v>#DIV/0!</v>
      </c>
      <c r="BM70" t="e">
        <f t="shared" si="39"/>
        <v>#DIV/0!</v>
      </c>
      <c r="BN70" t="e">
        <f t="shared" si="40"/>
        <v>#DIV/0!</v>
      </c>
      <c r="BO70" t="e">
        <f t="shared" si="41"/>
        <v>#DIV/0!</v>
      </c>
      <c r="BP70">
        <v>16</v>
      </c>
      <c r="BQ70">
        <v>300</v>
      </c>
      <c r="BR70">
        <v>300</v>
      </c>
      <c r="BS70">
        <v>300</v>
      </c>
      <c r="BT70">
        <v>10482</v>
      </c>
      <c r="BU70">
        <v>818.92</v>
      </c>
      <c r="BV70">
        <v>-7.3915700000000001E-3</v>
      </c>
      <c r="BW70">
        <v>-0.49</v>
      </c>
      <c r="BX70" t="s">
        <v>367</v>
      </c>
      <c r="BY70" t="s">
        <v>367</v>
      </c>
      <c r="BZ70" t="s">
        <v>367</v>
      </c>
      <c r="CA70" t="s">
        <v>367</v>
      </c>
      <c r="CB70" t="s">
        <v>367</v>
      </c>
      <c r="CC70" t="s">
        <v>367</v>
      </c>
      <c r="CD70" t="s">
        <v>367</v>
      </c>
      <c r="CE70" t="s">
        <v>367</v>
      </c>
      <c r="CF70" t="s">
        <v>367</v>
      </c>
      <c r="CG70" t="s">
        <v>367</v>
      </c>
      <c r="CH70">
        <f t="shared" si="42"/>
        <v>1499.96</v>
      </c>
      <c r="CI70">
        <f t="shared" si="43"/>
        <v>1261.1813999999999</v>
      </c>
      <c r="CJ70">
        <f t="shared" si="44"/>
        <v>0.84081002160057594</v>
      </c>
      <c r="CK70">
        <f t="shared" si="45"/>
        <v>0.1611633416891117</v>
      </c>
      <c r="CL70">
        <v>6</v>
      </c>
      <c r="CM70">
        <v>0.5</v>
      </c>
      <c r="CN70" t="s">
        <v>368</v>
      </c>
      <c r="CO70">
        <v>2</v>
      </c>
      <c r="CP70">
        <v>1657774995.0999999</v>
      </c>
      <c r="CQ70">
        <v>385.875</v>
      </c>
      <c r="CR70">
        <v>400.02499999999998</v>
      </c>
      <c r="CS70">
        <v>23.547000000000001</v>
      </c>
      <c r="CT70">
        <v>20.537099999999999</v>
      </c>
      <c r="CU70">
        <v>375.81099999999998</v>
      </c>
      <c r="CV70">
        <v>21.7057</v>
      </c>
      <c r="CW70">
        <v>600.14099999999996</v>
      </c>
      <c r="CX70">
        <v>101.241</v>
      </c>
      <c r="CY70">
        <v>9.9979700000000005E-2</v>
      </c>
      <c r="CZ70">
        <v>26.794899999999998</v>
      </c>
      <c r="DA70">
        <v>26.971399999999999</v>
      </c>
      <c r="DB70">
        <v>999.9</v>
      </c>
      <c r="DC70">
        <v>0</v>
      </c>
      <c r="DD70">
        <v>0</v>
      </c>
      <c r="DE70">
        <v>5996.25</v>
      </c>
      <c r="DF70">
        <v>0</v>
      </c>
      <c r="DG70">
        <v>1933.56</v>
      </c>
      <c r="DH70">
        <v>-14.15</v>
      </c>
      <c r="DI70">
        <v>395.18</v>
      </c>
      <c r="DJ70">
        <v>408.41199999999998</v>
      </c>
      <c r="DK70">
        <v>3.0099</v>
      </c>
      <c r="DL70">
        <v>400.02499999999998</v>
      </c>
      <c r="DM70">
        <v>20.537099999999999</v>
      </c>
      <c r="DN70">
        <v>2.3839299999999999</v>
      </c>
      <c r="DO70">
        <v>2.0792099999999998</v>
      </c>
      <c r="DP70">
        <v>20.255099999999999</v>
      </c>
      <c r="DQ70">
        <v>18.0608</v>
      </c>
      <c r="DR70">
        <v>1499.96</v>
      </c>
      <c r="DS70">
        <v>0.973001</v>
      </c>
      <c r="DT70">
        <v>2.69987E-2</v>
      </c>
      <c r="DU70">
        <v>0</v>
      </c>
      <c r="DV70">
        <v>2.4055</v>
      </c>
      <c r="DW70">
        <v>0</v>
      </c>
      <c r="DX70">
        <v>16633.099999999999</v>
      </c>
      <c r="DY70">
        <v>13303.2</v>
      </c>
      <c r="DZ70">
        <v>39.436999999999998</v>
      </c>
      <c r="EA70">
        <v>41.625</v>
      </c>
      <c r="EB70">
        <v>40.061999999999998</v>
      </c>
      <c r="EC70">
        <v>39.936999999999998</v>
      </c>
      <c r="ED70">
        <v>39.25</v>
      </c>
      <c r="EE70">
        <v>1459.46</v>
      </c>
      <c r="EF70">
        <v>40.5</v>
      </c>
      <c r="EG70">
        <v>0</v>
      </c>
      <c r="EH70">
        <v>1604</v>
      </c>
      <c r="EI70">
        <v>0</v>
      </c>
      <c r="EJ70">
        <v>2.543276923076923</v>
      </c>
      <c r="EK70">
        <v>2.9770940406524182E-2</v>
      </c>
      <c r="EL70">
        <v>-1378.0512807575769</v>
      </c>
      <c r="EM70">
        <v>16856.538461538461</v>
      </c>
      <c r="EN70">
        <v>15</v>
      </c>
      <c r="EO70">
        <v>1657774919.0999999</v>
      </c>
      <c r="EP70" t="s">
        <v>1248</v>
      </c>
      <c r="EQ70">
        <v>1657774919.0999999</v>
      </c>
      <c r="ER70">
        <v>1657696036.5999999</v>
      </c>
      <c r="ES70">
        <v>46</v>
      </c>
      <c r="ET70">
        <v>-0.77300000000000002</v>
      </c>
      <c r="EU70">
        <v>3.0000000000000001E-3</v>
      </c>
      <c r="EV70">
        <v>10.16</v>
      </c>
      <c r="EW70">
        <v>1.349</v>
      </c>
      <c r="EX70">
        <v>401</v>
      </c>
      <c r="EY70">
        <v>19</v>
      </c>
      <c r="EZ70">
        <v>0.09</v>
      </c>
      <c r="FA70">
        <v>0.02</v>
      </c>
      <c r="FB70">
        <v>-14.111082926829271</v>
      </c>
      <c r="FC70">
        <v>-0.48749477351922033</v>
      </c>
      <c r="FD70">
        <v>6.237393882938768E-2</v>
      </c>
      <c r="FE70">
        <v>0</v>
      </c>
      <c r="FF70">
        <v>3.0088985365853662</v>
      </c>
      <c r="FG70">
        <v>1.3204181184713561E-3</v>
      </c>
      <c r="FH70">
        <v>6.7096158012125273E-3</v>
      </c>
      <c r="FI70">
        <v>1</v>
      </c>
      <c r="FJ70">
        <v>1</v>
      </c>
      <c r="FK70">
        <v>2</v>
      </c>
      <c r="FL70" t="s">
        <v>370</v>
      </c>
      <c r="FM70">
        <v>3.1789800000000001</v>
      </c>
      <c r="FN70">
        <v>2.76918</v>
      </c>
      <c r="FO70">
        <v>9.6800300000000006E-2</v>
      </c>
      <c r="FP70">
        <v>0.10209500000000001</v>
      </c>
      <c r="FQ70">
        <v>0.11332399999999999</v>
      </c>
      <c r="FR70">
        <v>0.109112</v>
      </c>
      <c r="FS70">
        <v>28502.2</v>
      </c>
      <c r="FT70">
        <v>22301.4</v>
      </c>
      <c r="FU70">
        <v>29620.2</v>
      </c>
      <c r="FV70">
        <v>24283.200000000001</v>
      </c>
      <c r="FW70">
        <v>33944.199999999997</v>
      </c>
      <c r="FX70">
        <v>31588.400000000001</v>
      </c>
      <c r="FY70">
        <v>42091.3</v>
      </c>
      <c r="FZ70">
        <v>39624.5</v>
      </c>
      <c r="GA70">
        <v>2.1831999999999998</v>
      </c>
      <c r="GB70">
        <v>1.9081699999999999</v>
      </c>
      <c r="GC70">
        <v>0.134133</v>
      </c>
      <c r="GD70">
        <v>0</v>
      </c>
      <c r="GE70">
        <v>24.773800000000001</v>
      </c>
      <c r="GF70">
        <v>999.9</v>
      </c>
      <c r="GG70">
        <v>56.9</v>
      </c>
      <c r="GH70">
        <v>32.5</v>
      </c>
      <c r="GI70">
        <v>27.605799999999999</v>
      </c>
      <c r="GJ70">
        <v>33.992899999999999</v>
      </c>
      <c r="GK70">
        <v>38.946300000000001</v>
      </c>
      <c r="GL70">
        <v>1</v>
      </c>
      <c r="GM70">
        <v>-8.1895300000000004E-2</v>
      </c>
      <c r="GN70">
        <v>0.22609499999999999</v>
      </c>
      <c r="GO70">
        <v>20.269400000000001</v>
      </c>
      <c r="GP70">
        <v>5.2244799999999998</v>
      </c>
      <c r="GQ70">
        <v>11.908099999999999</v>
      </c>
      <c r="GR70">
        <v>4.9640000000000004</v>
      </c>
      <c r="GS70">
        <v>3.2912499999999998</v>
      </c>
      <c r="GT70">
        <v>9999</v>
      </c>
      <c r="GU70">
        <v>9999</v>
      </c>
      <c r="GV70">
        <v>9999</v>
      </c>
      <c r="GW70">
        <v>999.9</v>
      </c>
      <c r="GX70">
        <v>1.87696</v>
      </c>
      <c r="GY70">
        <v>1.8753</v>
      </c>
      <c r="GZ70">
        <v>1.8739300000000001</v>
      </c>
      <c r="HA70">
        <v>1.8730800000000001</v>
      </c>
      <c r="HB70">
        <v>1.8745799999999999</v>
      </c>
      <c r="HC70">
        <v>1.8695200000000001</v>
      </c>
      <c r="HD70">
        <v>1.87378</v>
      </c>
      <c r="HE70">
        <v>1.8788100000000001</v>
      </c>
      <c r="HF70">
        <v>0</v>
      </c>
      <c r="HG70">
        <v>0</v>
      </c>
      <c r="HH70">
        <v>0</v>
      </c>
      <c r="HI70">
        <v>0</v>
      </c>
      <c r="HJ70" t="s">
        <v>371</v>
      </c>
      <c r="HK70" t="s">
        <v>372</v>
      </c>
      <c r="HL70" t="s">
        <v>373</v>
      </c>
      <c r="HM70" t="s">
        <v>780</v>
      </c>
      <c r="HN70" t="s">
        <v>780</v>
      </c>
      <c r="HO70" t="s">
        <v>373</v>
      </c>
      <c r="HP70">
        <v>0</v>
      </c>
      <c r="HQ70">
        <v>100</v>
      </c>
      <c r="HR70">
        <v>100</v>
      </c>
      <c r="HS70">
        <v>10.064</v>
      </c>
      <c r="HT70">
        <v>1.8412999999999999</v>
      </c>
      <c r="HU70">
        <v>6.9194212707516209</v>
      </c>
      <c r="HV70">
        <v>1.0206238100444329E-2</v>
      </c>
      <c r="HW70">
        <v>-5.3534552000986537E-6</v>
      </c>
      <c r="HX70">
        <v>1.2259479288304689E-9</v>
      </c>
      <c r="HY70">
        <v>0.68597615408841806</v>
      </c>
      <c r="HZ70">
        <v>6.7986658236529288E-2</v>
      </c>
      <c r="IA70">
        <v>-1.48167319548361E-3</v>
      </c>
      <c r="IB70">
        <v>3.6941082955141072E-5</v>
      </c>
      <c r="IC70">
        <v>-1</v>
      </c>
      <c r="ID70">
        <v>1969</v>
      </c>
      <c r="IE70">
        <v>0</v>
      </c>
      <c r="IF70">
        <v>20</v>
      </c>
      <c r="IG70">
        <v>1.3</v>
      </c>
      <c r="IH70">
        <v>1316</v>
      </c>
      <c r="II70">
        <v>1.0424800000000001</v>
      </c>
      <c r="IJ70">
        <v>2.4438499999999999</v>
      </c>
      <c r="IK70">
        <v>1.42578</v>
      </c>
      <c r="IL70">
        <v>2.2802699999999998</v>
      </c>
      <c r="IM70">
        <v>1.5478499999999999</v>
      </c>
      <c r="IN70">
        <v>2.36084</v>
      </c>
      <c r="IO70">
        <v>35.174700000000001</v>
      </c>
      <c r="IP70">
        <v>14.4122</v>
      </c>
      <c r="IQ70">
        <v>18</v>
      </c>
      <c r="IR70">
        <v>628.47699999999998</v>
      </c>
      <c r="IS70">
        <v>435.93200000000002</v>
      </c>
      <c r="IT70">
        <v>24.9998</v>
      </c>
      <c r="IU70">
        <v>26.324000000000002</v>
      </c>
      <c r="IV70">
        <v>29.9998</v>
      </c>
      <c r="IW70">
        <v>26.180499999999999</v>
      </c>
      <c r="IX70">
        <v>26.107500000000002</v>
      </c>
      <c r="IY70">
        <v>20.893899999999999</v>
      </c>
      <c r="IZ70">
        <v>28.479199999999999</v>
      </c>
      <c r="JA70">
        <v>88.830699999999993</v>
      </c>
      <c r="JB70">
        <v>25</v>
      </c>
      <c r="JC70">
        <v>400</v>
      </c>
      <c r="JD70">
        <v>20.8049</v>
      </c>
      <c r="JE70">
        <v>98.199200000000005</v>
      </c>
      <c r="JF70">
        <v>100.807</v>
      </c>
    </row>
    <row r="71" spans="1:266" x14ac:dyDescent="0.2">
      <c r="A71">
        <v>55</v>
      </c>
      <c r="B71">
        <v>1657775070.5999999</v>
      </c>
      <c r="C71">
        <v>8559.5999999046326</v>
      </c>
      <c r="D71" t="s">
        <v>1251</v>
      </c>
      <c r="E71" t="s">
        <v>1252</v>
      </c>
      <c r="F71" t="s">
        <v>366</v>
      </c>
      <c r="H71" t="s">
        <v>394</v>
      </c>
      <c r="I71" t="s">
        <v>395</v>
      </c>
      <c r="J71" t="s">
        <v>1228</v>
      </c>
      <c r="K71">
        <v>1657775070.5999999</v>
      </c>
      <c r="L71">
        <f t="shared" si="0"/>
        <v>2.9419254543395176E-3</v>
      </c>
      <c r="M71">
        <f t="shared" si="1"/>
        <v>2.9419254543395175</v>
      </c>
      <c r="N71">
        <f t="shared" si="2"/>
        <v>16.338957620875597</v>
      </c>
      <c r="O71">
        <f t="shared" si="3"/>
        <v>582.08899999999994</v>
      </c>
      <c r="P71">
        <f t="shared" si="4"/>
        <v>455.0168928457212</v>
      </c>
      <c r="Q71">
        <f t="shared" si="5"/>
        <v>46.113679361165815</v>
      </c>
      <c r="R71">
        <f t="shared" si="6"/>
        <v>58.991799925904793</v>
      </c>
      <c r="S71">
        <f t="shared" si="7"/>
        <v>0.23666611034687651</v>
      </c>
      <c r="T71">
        <f t="shared" si="8"/>
        <v>2.1503331129005088</v>
      </c>
      <c r="U71">
        <f t="shared" si="9"/>
        <v>0.22308904164033533</v>
      </c>
      <c r="V71">
        <f t="shared" si="10"/>
        <v>0.14058554731991973</v>
      </c>
      <c r="W71">
        <f t="shared" si="11"/>
        <v>241.740162</v>
      </c>
      <c r="X71">
        <f t="shared" si="12"/>
        <v>27.755301522272898</v>
      </c>
      <c r="Y71">
        <f t="shared" si="13"/>
        <v>27.755301522272898</v>
      </c>
      <c r="Z71">
        <f t="shared" si="14"/>
        <v>3.7410416707683698</v>
      </c>
      <c r="AA71">
        <f t="shared" si="15"/>
        <v>68.817330409297739</v>
      </c>
      <c r="AB71">
        <f t="shared" si="16"/>
        <v>2.4453733686294399</v>
      </c>
      <c r="AC71">
        <f t="shared" si="17"/>
        <v>3.5534266645993746</v>
      </c>
      <c r="AD71">
        <f t="shared" si="18"/>
        <v>1.2956683021389299</v>
      </c>
      <c r="AE71">
        <f t="shared" si="19"/>
        <v>-129.73891253637274</v>
      </c>
      <c r="AF71">
        <f t="shared" si="20"/>
        <v>-101.79721956228984</v>
      </c>
      <c r="AG71">
        <f t="shared" si="21"/>
        <v>-10.24893667553196</v>
      </c>
      <c r="AH71">
        <f t="shared" si="22"/>
        <v>-4.490677419452993E-2</v>
      </c>
      <c r="AI71">
        <v>0</v>
      </c>
      <c r="AJ71">
        <v>0</v>
      </c>
      <c r="AK71">
        <f t="shared" si="23"/>
        <v>1</v>
      </c>
      <c r="AL71">
        <f t="shared" si="24"/>
        <v>0</v>
      </c>
      <c r="AM71">
        <f t="shared" si="25"/>
        <v>31772.28748766629</v>
      </c>
      <c r="AN71" t="s">
        <v>367</v>
      </c>
      <c r="AO71" t="s">
        <v>367</v>
      </c>
      <c r="AP71">
        <v>0</v>
      </c>
      <c r="AQ71">
        <v>0</v>
      </c>
      <c r="AR71" t="e">
        <f t="shared" si="26"/>
        <v>#DIV/0!</v>
      </c>
      <c r="AS71">
        <v>0</v>
      </c>
      <c r="AT71" t="s">
        <v>367</v>
      </c>
      <c r="AU71" t="s">
        <v>367</v>
      </c>
      <c r="AV71">
        <v>0</v>
      </c>
      <c r="AW71">
        <v>0</v>
      </c>
      <c r="AX71" t="e">
        <f t="shared" si="27"/>
        <v>#DIV/0!</v>
      </c>
      <c r="AY71">
        <v>0.5</v>
      </c>
      <c r="AZ71">
        <f t="shared" si="28"/>
        <v>1261.1897999999999</v>
      </c>
      <c r="BA71">
        <f t="shared" si="29"/>
        <v>16.338957620875597</v>
      </c>
      <c r="BB71" t="e">
        <f t="shared" si="30"/>
        <v>#DIV/0!</v>
      </c>
      <c r="BC71">
        <f t="shared" si="31"/>
        <v>1.2955193279295153E-2</v>
      </c>
      <c r="BD71" t="e">
        <f t="shared" si="32"/>
        <v>#DIV/0!</v>
      </c>
      <c r="BE71" t="e">
        <f t="shared" si="33"/>
        <v>#DIV/0!</v>
      </c>
      <c r="BF71" t="s">
        <v>367</v>
      </c>
      <c r="BG71">
        <v>0</v>
      </c>
      <c r="BH71" t="e">
        <f t="shared" si="34"/>
        <v>#DIV/0!</v>
      </c>
      <c r="BI71" t="e">
        <f t="shared" si="35"/>
        <v>#DIV/0!</v>
      </c>
      <c r="BJ71" t="e">
        <f t="shared" si="36"/>
        <v>#DIV/0!</v>
      </c>
      <c r="BK71" t="e">
        <f t="shared" si="37"/>
        <v>#DIV/0!</v>
      </c>
      <c r="BL71" t="e">
        <f t="shared" si="38"/>
        <v>#DIV/0!</v>
      </c>
      <c r="BM71" t="e">
        <f t="shared" si="39"/>
        <v>#DIV/0!</v>
      </c>
      <c r="BN71" t="e">
        <f t="shared" si="40"/>
        <v>#DIV/0!</v>
      </c>
      <c r="BO71" t="e">
        <f t="shared" si="41"/>
        <v>#DIV/0!</v>
      </c>
      <c r="BP71">
        <v>16</v>
      </c>
      <c r="BQ71">
        <v>300</v>
      </c>
      <c r="BR71">
        <v>300</v>
      </c>
      <c r="BS71">
        <v>300</v>
      </c>
      <c r="BT71">
        <v>10482</v>
      </c>
      <c r="BU71">
        <v>818.92</v>
      </c>
      <c r="BV71">
        <v>-7.3915700000000001E-3</v>
      </c>
      <c r="BW71">
        <v>-0.49</v>
      </c>
      <c r="BX71" t="s">
        <v>367</v>
      </c>
      <c r="BY71" t="s">
        <v>367</v>
      </c>
      <c r="BZ71" t="s">
        <v>367</v>
      </c>
      <c r="CA71" t="s">
        <v>367</v>
      </c>
      <c r="CB71" t="s">
        <v>367</v>
      </c>
      <c r="CC71" t="s">
        <v>367</v>
      </c>
      <c r="CD71" t="s">
        <v>367</v>
      </c>
      <c r="CE71" t="s">
        <v>367</v>
      </c>
      <c r="CF71" t="s">
        <v>367</v>
      </c>
      <c r="CG71" t="s">
        <v>367</v>
      </c>
      <c r="CH71">
        <f t="shared" si="42"/>
        <v>1499.97</v>
      </c>
      <c r="CI71">
        <f t="shared" si="43"/>
        <v>1261.1897999999999</v>
      </c>
      <c r="CJ71">
        <f t="shared" si="44"/>
        <v>0.84081001620032392</v>
      </c>
      <c r="CK71">
        <f t="shared" si="45"/>
        <v>0.16116333126662533</v>
      </c>
      <c r="CL71">
        <v>6</v>
      </c>
      <c r="CM71">
        <v>0.5</v>
      </c>
      <c r="CN71" t="s">
        <v>368</v>
      </c>
      <c r="CO71">
        <v>2</v>
      </c>
      <c r="CP71">
        <v>1657775070.5999999</v>
      </c>
      <c r="CQ71">
        <v>582.08899999999994</v>
      </c>
      <c r="CR71">
        <v>600.13199999999995</v>
      </c>
      <c r="CS71">
        <v>24.129200000000001</v>
      </c>
      <c r="CT71">
        <v>21.259599999999999</v>
      </c>
      <c r="CU71">
        <v>570.15599999999995</v>
      </c>
      <c r="CV71">
        <v>22.256699999999999</v>
      </c>
      <c r="CW71">
        <v>600.28</v>
      </c>
      <c r="CX71">
        <v>101.245</v>
      </c>
      <c r="CY71">
        <v>9.9983199999999994E-2</v>
      </c>
      <c r="CZ71">
        <v>26.877199999999998</v>
      </c>
      <c r="DA71">
        <v>27.081099999999999</v>
      </c>
      <c r="DB71">
        <v>999.9</v>
      </c>
      <c r="DC71">
        <v>0</v>
      </c>
      <c r="DD71">
        <v>0</v>
      </c>
      <c r="DE71">
        <v>6006.25</v>
      </c>
      <c r="DF71">
        <v>0</v>
      </c>
      <c r="DG71">
        <v>1934.39</v>
      </c>
      <c r="DH71">
        <v>-18.751000000000001</v>
      </c>
      <c r="DI71">
        <v>595.75599999999997</v>
      </c>
      <c r="DJ71">
        <v>613.16800000000001</v>
      </c>
      <c r="DK71">
        <v>2.86957</v>
      </c>
      <c r="DL71">
        <v>600.13199999999995</v>
      </c>
      <c r="DM71">
        <v>21.259599999999999</v>
      </c>
      <c r="DN71">
        <v>2.4429599999999998</v>
      </c>
      <c r="DO71">
        <v>2.1524299999999998</v>
      </c>
      <c r="DP71">
        <v>20.651399999999999</v>
      </c>
      <c r="DQ71">
        <v>18.6126</v>
      </c>
      <c r="DR71">
        <v>1499.97</v>
      </c>
      <c r="DS71">
        <v>0.973001</v>
      </c>
      <c r="DT71">
        <v>2.6998600000000001E-2</v>
      </c>
      <c r="DU71">
        <v>0</v>
      </c>
      <c r="DV71">
        <v>1.9571000000000001</v>
      </c>
      <c r="DW71">
        <v>0</v>
      </c>
      <c r="DX71">
        <v>17272.2</v>
      </c>
      <c r="DY71">
        <v>13303.3</v>
      </c>
      <c r="DZ71">
        <v>39.311999999999998</v>
      </c>
      <c r="EA71">
        <v>41</v>
      </c>
      <c r="EB71">
        <v>39.811999999999998</v>
      </c>
      <c r="EC71">
        <v>39.625</v>
      </c>
      <c r="ED71">
        <v>39.125</v>
      </c>
      <c r="EE71">
        <v>1459.47</v>
      </c>
      <c r="EF71">
        <v>40.5</v>
      </c>
      <c r="EG71">
        <v>0</v>
      </c>
      <c r="EH71">
        <v>1679.6000001430509</v>
      </c>
      <c r="EI71">
        <v>0</v>
      </c>
      <c r="EJ71">
        <v>2.3575846153846149</v>
      </c>
      <c r="EK71">
        <v>-0.17394189274274741</v>
      </c>
      <c r="EL71">
        <v>709.87008653942632</v>
      </c>
      <c r="EM71">
        <v>17155.280769230769</v>
      </c>
      <c r="EN71">
        <v>15</v>
      </c>
      <c r="EO71">
        <v>1657775093.5999999</v>
      </c>
      <c r="EP71" t="s">
        <v>1253</v>
      </c>
      <c r="EQ71">
        <v>1657775093.5999999</v>
      </c>
      <c r="ER71">
        <v>1657696036.5999999</v>
      </c>
      <c r="ES71">
        <v>47</v>
      </c>
      <c r="ET71">
        <v>0.61299999999999999</v>
      </c>
      <c r="EU71">
        <v>3.0000000000000001E-3</v>
      </c>
      <c r="EV71">
        <v>11.933</v>
      </c>
      <c r="EW71">
        <v>1.349</v>
      </c>
      <c r="EX71">
        <v>600</v>
      </c>
      <c r="EY71">
        <v>19</v>
      </c>
      <c r="EZ71">
        <v>0.09</v>
      </c>
      <c r="FA71">
        <v>0.02</v>
      </c>
      <c r="FB71">
        <v>-18.868042500000001</v>
      </c>
      <c r="FC71">
        <v>1.1332716697936409</v>
      </c>
      <c r="FD71">
        <v>0.13188531549702551</v>
      </c>
      <c r="FE71">
        <v>0</v>
      </c>
      <c r="FF71">
        <v>2.8628559999999998</v>
      </c>
      <c r="FG71">
        <v>0.1041169981238165</v>
      </c>
      <c r="FH71">
        <v>1.1287227693282361E-2</v>
      </c>
      <c r="FI71">
        <v>1</v>
      </c>
      <c r="FJ71">
        <v>1</v>
      </c>
      <c r="FK71">
        <v>2</v>
      </c>
      <c r="FL71" t="s">
        <v>370</v>
      </c>
      <c r="FM71">
        <v>3.1793200000000001</v>
      </c>
      <c r="FN71">
        <v>2.7692399999999999</v>
      </c>
      <c r="FO71">
        <v>0.13193299999999999</v>
      </c>
      <c r="FP71">
        <v>0.13744300000000001</v>
      </c>
      <c r="FQ71">
        <v>0.11534700000000001</v>
      </c>
      <c r="FR71">
        <v>0.11178100000000001</v>
      </c>
      <c r="FS71">
        <v>27393.8</v>
      </c>
      <c r="FT71">
        <v>21423.8</v>
      </c>
      <c r="FU71">
        <v>29620</v>
      </c>
      <c r="FV71">
        <v>24283.3</v>
      </c>
      <c r="FW71">
        <v>33866</v>
      </c>
      <c r="FX71">
        <v>31493.1</v>
      </c>
      <c r="FY71">
        <v>42091.3</v>
      </c>
      <c r="FZ71">
        <v>39624.199999999997</v>
      </c>
      <c r="GA71">
        <v>2.18323</v>
      </c>
      <c r="GB71">
        <v>1.9096</v>
      </c>
      <c r="GC71">
        <v>0.13148799999999999</v>
      </c>
      <c r="GD71">
        <v>0</v>
      </c>
      <c r="GE71">
        <v>24.927299999999999</v>
      </c>
      <c r="GF71">
        <v>999.9</v>
      </c>
      <c r="GG71">
        <v>56.5</v>
      </c>
      <c r="GH71">
        <v>32.6</v>
      </c>
      <c r="GI71">
        <v>27.565000000000001</v>
      </c>
      <c r="GJ71">
        <v>33.4529</v>
      </c>
      <c r="GK71">
        <v>38.533700000000003</v>
      </c>
      <c r="GL71">
        <v>1</v>
      </c>
      <c r="GM71">
        <v>-8.3887199999999995E-2</v>
      </c>
      <c r="GN71">
        <v>0.26177</v>
      </c>
      <c r="GO71">
        <v>20.267900000000001</v>
      </c>
      <c r="GP71">
        <v>5.2289700000000003</v>
      </c>
      <c r="GQ71">
        <v>11.908099999999999</v>
      </c>
      <c r="GR71">
        <v>4.9648000000000003</v>
      </c>
      <c r="GS71">
        <v>3.2919999999999998</v>
      </c>
      <c r="GT71">
        <v>9999</v>
      </c>
      <c r="GU71">
        <v>9999</v>
      </c>
      <c r="GV71">
        <v>9999</v>
      </c>
      <c r="GW71">
        <v>999.9</v>
      </c>
      <c r="GX71">
        <v>1.87697</v>
      </c>
      <c r="GY71">
        <v>1.87531</v>
      </c>
      <c r="GZ71">
        <v>1.8739300000000001</v>
      </c>
      <c r="HA71">
        <v>1.87307</v>
      </c>
      <c r="HB71">
        <v>1.8745799999999999</v>
      </c>
      <c r="HC71">
        <v>1.8695600000000001</v>
      </c>
      <c r="HD71">
        <v>1.8737699999999999</v>
      </c>
      <c r="HE71">
        <v>1.8788100000000001</v>
      </c>
      <c r="HF71">
        <v>0</v>
      </c>
      <c r="HG71">
        <v>0</v>
      </c>
      <c r="HH71">
        <v>0</v>
      </c>
      <c r="HI71">
        <v>0</v>
      </c>
      <c r="HJ71" t="s">
        <v>371</v>
      </c>
      <c r="HK71" t="s">
        <v>372</v>
      </c>
      <c r="HL71" t="s">
        <v>373</v>
      </c>
      <c r="HM71" t="s">
        <v>780</v>
      </c>
      <c r="HN71" t="s">
        <v>780</v>
      </c>
      <c r="HO71" t="s">
        <v>373</v>
      </c>
      <c r="HP71">
        <v>0</v>
      </c>
      <c r="HQ71">
        <v>100</v>
      </c>
      <c r="HR71">
        <v>100</v>
      </c>
      <c r="HS71">
        <v>11.933</v>
      </c>
      <c r="HT71">
        <v>1.8725000000000001</v>
      </c>
      <c r="HU71">
        <v>6.9194212707516209</v>
      </c>
      <c r="HV71">
        <v>1.0206238100444329E-2</v>
      </c>
      <c r="HW71">
        <v>-5.3534552000986537E-6</v>
      </c>
      <c r="HX71">
        <v>1.2259479288304689E-9</v>
      </c>
      <c r="HY71">
        <v>0.68597615408841806</v>
      </c>
      <c r="HZ71">
        <v>6.7986658236529288E-2</v>
      </c>
      <c r="IA71">
        <v>-1.48167319548361E-3</v>
      </c>
      <c r="IB71">
        <v>3.6941082955141072E-5</v>
      </c>
      <c r="IC71">
        <v>-1</v>
      </c>
      <c r="ID71">
        <v>1969</v>
      </c>
      <c r="IE71">
        <v>0</v>
      </c>
      <c r="IF71">
        <v>20</v>
      </c>
      <c r="IG71">
        <v>2.5</v>
      </c>
      <c r="IH71">
        <v>1317.2</v>
      </c>
      <c r="II71">
        <v>1.4526399999999999</v>
      </c>
      <c r="IJ71">
        <v>2.4633799999999999</v>
      </c>
      <c r="IK71">
        <v>1.42578</v>
      </c>
      <c r="IL71">
        <v>2.2802699999999998</v>
      </c>
      <c r="IM71">
        <v>1.5478499999999999</v>
      </c>
      <c r="IN71">
        <v>2.3596200000000001</v>
      </c>
      <c r="IO71">
        <v>35.267099999999999</v>
      </c>
      <c r="IP71">
        <v>14.385999999999999</v>
      </c>
      <c r="IQ71">
        <v>18</v>
      </c>
      <c r="IR71">
        <v>628.35299999999995</v>
      </c>
      <c r="IS71">
        <v>436.68400000000003</v>
      </c>
      <c r="IT71">
        <v>24.9999</v>
      </c>
      <c r="IU71">
        <v>26.2987</v>
      </c>
      <c r="IV71">
        <v>30.0002</v>
      </c>
      <c r="IW71">
        <v>26.167400000000001</v>
      </c>
      <c r="IX71">
        <v>26.098800000000001</v>
      </c>
      <c r="IY71">
        <v>29.094000000000001</v>
      </c>
      <c r="IZ71">
        <v>25.439900000000002</v>
      </c>
      <c r="JA71">
        <v>87.703299999999999</v>
      </c>
      <c r="JB71">
        <v>25</v>
      </c>
      <c r="JC71">
        <v>600</v>
      </c>
      <c r="JD71">
        <v>21.271799999999999</v>
      </c>
      <c r="JE71">
        <v>98.198999999999998</v>
      </c>
      <c r="JF71">
        <v>100.806</v>
      </c>
    </row>
    <row r="72" spans="1:266" x14ac:dyDescent="0.2">
      <c r="A72">
        <v>56</v>
      </c>
      <c r="B72">
        <v>1657775169.5999999</v>
      </c>
      <c r="C72">
        <v>8658.5999999046326</v>
      </c>
      <c r="D72" t="s">
        <v>1254</v>
      </c>
      <c r="E72" t="s">
        <v>1255</v>
      </c>
      <c r="F72" t="s">
        <v>366</v>
      </c>
      <c r="H72" t="s">
        <v>394</v>
      </c>
      <c r="I72" t="s">
        <v>395</v>
      </c>
      <c r="J72" t="s">
        <v>1228</v>
      </c>
      <c r="K72">
        <v>1657775169.5999999</v>
      </c>
      <c r="L72">
        <f t="shared" si="0"/>
        <v>3.1793857295851608E-3</v>
      </c>
      <c r="M72">
        <f t="shared" si="1"/>
        <v>3.1793857295851606</v>
      </c>
      <c r="N72">
        <f t="shared" si="2"/>
        <v>17.059856754029774</v>
      </c>
      <c r="O72">
        <f t="shared" si="3"/>
        <v>780.52600000000007</v>
      </c>
      <c r="P72">
        <f t="shared" si="4"/>
        <v>655.96266294361453</v>
      </c>
      <c r="Q72">
        <f t="shared" si="5"/>
        <v>66.478117571841665</v>
      </c>
      <c r="R72">
        <f t="shared" si="6"/>
        <v>79.101909494412013</v>
      </c>
      <c r="S72">
        <f t="shared" si="7"/>
        <v>0.26284515899495398</v>
      </c>
      <c r="T72">
        <f t="shared" si="8"/>
        <v>2.1506010125066282</v>
      </c>
      <c r="U72">
        <f t="shared" si="9"/>
        <v>0.24621347833496596</v>
      </c>
      <c r="V72">
        <f t="shared" si="10"/>
        <v>0.15528993513645645</v>
      </c>
      <c r="W72">
        <f t="shared" si="11"/>
        <v>241.73319899999998</v>
      </c>
      <c r="X72">
        <f t="shared" si="12"/>
        <v>27.424635449810516</v>
      </c>
      <c r="Y72">
        <f t="shared" si="13"/>
        <v>27.424635449810516</v>
      </c>
      <c r="Z72">
        <f t="shared" si="14"/>
        <v>3.6694011819201608</v>
      </c>
      <c r="AA72">
        <f t="shared" si="15"/>
        <v>68.533262292018264</v>
      </c>
      <c r="AB72">
        <f t="shared" si="16"/>
        <v>2.3999155676496002</v>
      </c>
      <c r="AC72">
        <f t="shared" si="17"/>
        <v>3.5018259563124676</v>
      </c>
      <c r="AD72">
        <f t="shared" si="18"/>
        <v>1.2694856142705606</v>
      </c>
      <c r="AE72">
        <f t="shared" si="19"/>
        <v>-140.21091067470559</v>
      </c>
      <c r="AF72">
        <f t="shared" si="20"/>
        <v>-92.294898786394967</v>
      </c>
      <c r="AG72">
        <f t="shared" si="21"/>
        <v>-9.2642268814242339</v>
      </c>
      <c r="AH72">
        <f t="shared" si="22"/>
        <v>-3.6837342524805194E-2</v>
      </c>
      <c r="AI72">
        <v>0</v>
      </c>
      <c r="AJ72">
        <v>0</v>
      </c>
      <c r="AK72">
        <f t="shared" si="23"/>
        <v>1</v>
      </c>
      <c r="AL72">
        <f t="shared" si="24"/>
        <v>0</v>
      </c>
      <c r="AM72">
        <f t="shared" si="25"/>
        <v>31805.581045525116</v>
      </c>
      <c r="AN72" t="s">
        <v>367</v>
      </c>
      <c r="AO72" t="s">
        <v>367</v>
      </c>
      <c r="AP72">
        <v>0</v>
      </c>
      <c r="AQ72">
        <v>0</v>
      </c>
      <c r="AR72" t="e">
        <f t="shared" si="26"/>
        <v>#DIV/0!</v>
      </c>
      <c r="AS72">
        <v>0</v>
      </c>
      <c r="AT72" t="s">
        <v>367</v>
      </c>
      <c r="AU72" t="s">
        <v>367</v>
      </c>
      <c r="AV72">
        <v>0</v>
      </c>
      <c r="AW72">
        <v>0</v>
      </c>
      <c r="AX72" t="e">
        <f t="shared" si="27"/>
        <v>#DIV/0!</v>
      </c>
      <c r="AY72">
        <v>0.5</v>
      </c>
      <c r="AZ72">
        <f t="shared" si="28"/>
        <v>1261.1559</v>
      </c>
      <c r="BA72">
        <f t="shared" si="29"/>
        <v>17.059856754029774</v>
      </c>
      <c r="BB72" t="e">
        <f t="shared" si="30"/>
        <v>#DIV/0!</v>
      </c>
      <c r="BC72">
        <f t="shared" si="31"/>
        <v>1.3527159294128326E-2</v>
      </c>
      <c r="BD72" t="e">
        <f t="shared" si="32"/>
        <v>#DIV/0!</v>
      </c>
      <c r="BE72" t="e">
        <f t="shared" si="33"/>
        <v>#DIV/0!</v>
      </c>
      <c r="BF72" t="s">
        <v>367</v>
      </c>
      <c r="BG72">
        <v>0</v>
      </c>
      <c r="BH72" t="e">
        <f t="shared" si="34"/>
        <v>#DIV/0!</v>
      </c>
      <c r="BI72" t="e">
        <f t="shared" si="35"/>
        <v>#DIV/0!</v>
      </c>
      <c r="BJ72" t="e">
        <f t="shared" si="36"/>
        <v>#DIV/0!</v>
      </c>
      <c r="BK72" t="e">
        <f t="shared" si="37"/>
        <v>#DIV/0!</v>
      </c>
      <c r="BL72" t="e">
        <f t="shared" si="38"/>
        <v>#DIV/0!</v>
      </c>
      <c r="BM72" t="e">
        <f t="shared" si="39"/>
        <v>#DIV/0!</v>
      </c>
      <c r="BN72" t="e">
        <f t="shared" si="40"/>
        <v>#DIV/0!</v>
      </c>
      <c r="BO72" t="e">
        <f t="shared" si="41"/>
        <v>#DIV/0!</v>
      </c>
      <c r="BP72">
        <v>16</v>
      </c>
      <c r="BQ72">
        <v>300</v>
      </c>
      <c r="BR72">
        <v>300</v>
      </c>
      <c r="BS72">
        <v>300</v>
      </c>
      <c r="BT72">
        <v>10482</v>
      </c>
      <c r="BU72">
        <v>818.92</v>
      </c>
      <c r="BV72">
        <v>-7.3915700000000001E-3</v>
      </c>
      <c r="BW72">
        <v>-0.49</v>
      </c>
      <c r="BX72" t="s">
        <v>367</v>
      </c>
      <c r="BY72" t="s">
        <v>367</v>
      </c>
      <c r="BZ72" t="s">
        <v>367</v>
      </c>
      <c r="CA72" t="s">
        <v>367</v>
      </c>
      <c r="CB72" t="s">
        <v>367</v>
      </c>
      <c r="CC72" t="s">
        <v>367</v>
      </c>
      <c r="CD72" t="s">
        <v>367</v>
      </c>
      <c r="CE72" t="s">
        <v>367</v>
      </c>
      <c r="CF72" t="s">
        <v>367</v>
      </c>
      <c r="CG72" t="s">
        <v>367</v>
      </c>
      <c r="CH72">
        <f t="shared" si="42"/>
        <v>1499.93</v>
      </c>
      <c r="CI72">
        <f t="shared" si="43"/>
        <v>1261.1559</v>
      </c>
      <c r="CJ72">
        <f t="shared" si="44"/>
        <v>0.84080983779243024</v>
      </c>
      <c r="CK72">
        <f t="shared" si="45"/>
        <v>0.16116298693939049</v>
      </c>
      <c r="CL72">
        <v>6</v>
      </c>
      <c r="CM72">
        <v>0.5</v>
      </c>
      <c r="CN72" t="s">
        <v>368</v>
      </c>
      <c r="CO72">
        <v>2</v>
      </c>
      <c r="CP72">
        <v>1657775169.5999999</v>
      </c>
      <c r="CQ72">
        <v>780.52600000000007</v>
      </c>
      <c r="CR72">
        <v>800.053</v>
      </c>
      <c r="CS72">
        <v>23.680800000000001</v>
      </c>
      <c r="CT72">
        <v>20.579000000000001</v>
      </c>
      <c r="CU72">
        <v>767.39200000000005</v>
      </c>
      <c r="CV72">
        <v>21.9099</v>
      </c>
      <c r="CW72">
        <v>600.44399999999996</v>
      </c>
      <c r="CX72">
        <v>101.244</v>
      </c>
      <c r="CY72">
        <v>0.10036200000000001</v>
      </c>
      <c r="CZ72">
        <v>26.628599999999999</v>
      </c>
      <c r="DA72">
        <v>26.881499999999999</v>
      </c>
      <c r="DB72">
        <v>999.9</v>
      </c>
      <c r="DC72">
        <v>0</v>
      </c>
      <c r="DD72">
        <v>0</v>
      </c>
      <c r="DE72">
        <v>6007.5</v>
      </c>
      <c r="DF72">
        <v>0</v>
      </c>
      <c r="DG72">
        <v>1937.55</v>
      </c>
      <c r="DH72">
        <v>-19.894200000000001</v>
      </c>
      <c r="DI72">
        <v>799.08100000000002</v>
      </c>
      <c r="DJ72">
        <v>816.86300000000006</v>
      </c>
      <c r="DK72">
        <v>3.1018300000000001</v>
      </c>
      <c r="DL72">
        <v>800.053</v>
      </c>
      <c r="DM72">
        <v>20.579000000000001</v>
      </c>
      <c r="DN72">
        <v>2.3975300000000002</v>
      </c>
      <c r="DO72">
        <v>2.0834899999999998</v>
      </c>
      <c r="DP72">
        <v>20.347100000000001</v>
      </c>
      <c r="DQ72">
        <v>18.093499999999999</v>
      </c>
      <c r="DR72">
        <v>1499.93</v>
      </c>
      <c r="DS72">
        <v>0.97300699999999996</v>
      </c>
      <c r="DT72">
        <v>2.69935E-2</v>
      </c>
      <c r="DU72">
        <v>0</v>
      </c>
      <c r="DV72">
        <v>2.1676000000000002</v>
      </c>
      <c r="DW72">
        <v>0</v>
      </c>
      <c r="DX72">
        <v>17303.099999999999</v>
      </c>
      <c r="DY72">
        <v>13303</v>
      </c>
      <c r="DZ72">
        <v>37.375</v>
      </c>
      <c r="EA72">
        <v>38.75</v>
      </c>
      <c r="EB72">
        <v>37.811999999999998</v>
      </c>
      <c r="EC72">
        <v>37.686999999999998</v>
      </c>
      <c r="ED72">
        <v>37.436999999999998</v>
      </c>
      <c r="EE72">
        <v>1459.44</v>
      </c>
      <c r="EF72">
        <v>40.49</v>
      </c>
      <c r="EG72">
        <v>0</v>
      </c>
      <c r="EH72">
        <v>1778.6000001430509</v>
      </c>
      <c r="EI72">
        <v>0</v>
      </c>
      <c r="EJ72">
        <v>2.396728</v>
      </c>
      <c r="EK72">
        <v>-0.33969230639628528</v>
      </c>
      <c r="EL72">
        <v>1714.4000004958159</v>
      </c>
      <c r="EM72">
        <v>17150.28</v>
      </c>
      <c r="EN72">
        <v>15</v>
      </c>
      <c r="EO72">
        <v>1657775204.0999999</v>
      </c>
      <c r="EP72" t="s">
        <v>1256</v>
      </c>
      <c r="EQ72">
        <v>1657775204.0999999</v>
      </c>
      <c r="ER72">
        <v>1657696036.5999999</v>
      </c>
      <c r="ES72">
        <v>48</v>
      </c>
      <c r="ET72">
        <v>0.28699999999999998</v>
      </c>
      <c r="EU72">
        <v>3.0000000000000001E-3</v>
      </c>
      <c r="EV72">
        <v>13.134</v>
      </c>
      <c r="EW72">
        <v>1.349</v>
      </c>
      <c r="EX72">
        <v>800</v>
      </c>
      <c r="EY72">
        <v>19</v>
      </c>
      <c r="EZ72">
        <v>0.16</v>
      </c>
      <c r="FA72">
        <v>0.02</v>
      </c>
      <c r="FB72">
        <v>-19.498787499999999</v>
      </c>
      <c r="FC72">
        <v>-2.376381613508411</v>
      </c>
      <c r="FD72">
        <v>0.24549944621882541</v>
      </c>
      <c r="FE72">
        <v>0</v>
      </c>
      <c r="FF72">
        <v>3.0665179999999999</v>
      </c>
      <c r="FG72">
        <v>0.50743902439024191</v>
      </c>
      <c r="FH72">
        <v>7.0426058039620529E-2</v>
      </c>
      <c r="FI72">
        <v>0</v>
      </c>
      <c r="FJ72">
        <v>0</v>
      </c>
      <c r="FK72">
        <v>2</v>
      </c>
      <c r="FL72" t="s">
        <v>408</v>
      </c>
      <c r="FM72">
        <v>3.1797399999999998</v>
      </c>
      <c r="FN72">
        <v>2.7696200000000002</v>
      </c>
      <c r="FO72">
        <v>0.16192500000000001</v>
      </c>
      <c r="FP72">
        <v>0.16725300000000001</v>
      </c>
      <c r="FQ72">
        <v>0.114089</v>
      </c>
      <c r="FR72">
        <v>0.109281</v>
      </c>
      <c r="FS72">
        <v>26448.3</v>
      </c>
      <c r="FT72">
        <v>20685.3</v>
      </c>
      <c r="FU72">
        <v>29620.400000000001</v>
      </c>
      <c r="FV72">
        <v>24284.9</v>
      </c>
      <c r="FW72">
        <v>33914.9</v>
      </c>
      <c r="FX72">
        <v>31586.6</v>
      </c>
      <c r="FY72">
        <v>42089.3</v>
      </c>
      <c r="FZ72">
        <v>39627.1</v>
      </c>
      <c r="GA72">
        <v>2.1845300000000001</v>
      </c>
      <c r="GB72">
        <v>1.9077</v>
      </c>
      <c r="GC72">
        <v>0.12587000000000001</v>
      </c>
      <c r="GD72">
        <v>0</v>
      </c>
      <c r="GE72">
        <v>24.819099999999999</v>
      </c>
      <c r="GF72">
        <v>999.9</v>
      </c>
      <c r="GG72">
        <v>56</v>
      </c>
      <c r="GH72">
        <v>32.700000000000003</v>
      </c>
      <c r="GI72">
        <v>27.476600000000001</v>
      </c>
      <c r="GJ72">
        <v>33.932899999999997</v>
      </c>
      <c r="GK72">
        <v>38.814100000000003</v>
      </c>
      <c r="GL72">
        <v>1</v>
      </c>
      <c r="GM72">
        <v>-8.7182399999999993E-2</v>
      </c>
      <c r="GN72">
        <v>0.18734999999999999</v>
      </c>
      <c r="GO72">
        <v>20.2684</v>
      </c>
      <c r="GP72">
        <v>5.2286700000000002</v>
      </c>
      <c r="GQ72">
        <v>11.908099999999999</v>
      </c>
      <c r="GR72">
        <v>4.9646499999999998</v>
      </c>
      <c r="GS72">
        <v>3.2919999999999998</v>
      </c>
      <c r="GT72">
        <v>9999</v>
      </c>
      <c r="GU72">
        <v>9999</v>
      </c>
      <c r="GV72">
        <v>9999</v>
      </c>
      <c r="GW72">
        <v>999.9</v>
      </c>
      <c r="GX72">
        <v>1.87696</v>
      </c>
      <c r="GY72">
        <v>1.87531</v>
      </c>
      <c r="GZ72">
        <v>1.8739300000000001</v>
      </c>
      <c r="HA72">
        <v>1.87313</v>
      </c>
      <c r="HB72">
        <v>1.87463</v>
      </c>
      <c r="HC72">
        <v>1.86957</v>
      </c>
      <c r="HD72">
        <v>1.87378</v>
      </c>
      <c r="HE72">
        <v>1.87883</v>
      </c>
      <c r="HF72">
        <v>0</v>
      </c>
      <c r="HG72">
        <v>0</v>
      </c>
      <c r="HH72">
        <v>0</v>
      </c>
      <c r="HI72">
        <v>0</v>
      </c>
      <c r="HJ72" t="s">
        <v>371</v>
      </c>
      <c r="HK72" t="s">
        <v>372</v>
      </c>
      <c r="HL72" t="s">
        <v>373</v>
      </c>
      <c r="HM72" t="s">
        <v>780</v>
      </c>
      <c r="HN72" t="s">
        <v>780</v>
      </c>
      <c r="HO72" t="s">
        <v>373</v>
      </c>
      <c r="HP72">
        <v>0</v>
      </c>
      <c r="HQ72">
        <v>100</v>
      </c>
      <c r="HR72">
        <v>100</v>
      </c>
      <c r="HS72">
        <v>13.134</v>
      </c>
      <c r="HT72">
        <v>1.7708999999999999</v>
      </c>
      <c r="HU72">
        <v>7.5324235585612902</v>
      </c>
      <c r="HV72">
        <v>1.0206238100444329E-2</v>
      </c>
      <c r="HW72">
        <v>-5.3534552000986537E-6</v>
      </c>
      <c r="HX72">
        <v>1.2259479288304689E-9</v>
      </c>
      <c r="HY72">
        <v>1.770874282529058</v>
      </c>
      <c r="HZ72">
        <v>0</v>
      </c>
      <c r="IA72">
        <v>0</v>
      </c>
      <c r="IB72">
        <v>0</v>
      </c>
      <c r="IC72">
        <v>-1</v>
      </c>
      <c r="ID72">
        <v>1969</v>
      </c>
      <c r="IE72">
        <v>0</v>
      </c>
      <c r="IF72">
        <v>20</v>
      </c>
      <c r="IG72">
        <v>1.3</v>
      </c>
      <c r="IH72">
        <v>1318.9</v>
      </c>
      <c r="II72">
        <v>1.8408199999999999</v>
      </c>
      <c r="IJ72">
        <v>2.4523899999999998</v>
      </c>
      <c r="IK72">
        <v>1.42578</v>
      </c>
      <c r="IL72">
        <v>2.2790499999999998</v>
      </c>
      <c r="IM72">
        <v>1.5478499999999999</v>
      </c>
      <c r="IN72">
        <v>2.34253</v>
      </c>
      <c r="IO72">
        <v>35.3596</v>
      </c>
      <c r="IP72">
        <v>14.3772</v>
      </c>
      <c r="IQ72">
        <v>18</v>
      </c>
      <c r="IR72">
        <v>628.90899999999999</v>
      </c>
      <c r="IS72">
        <v>435.31299999999999</v>
      </c>
      <c r="IT72">
        <v>24.9986</v>
      </c>
      <c r="IU72">
        <v>26.2484</v>
      </c>
      <c r="IV72">
        <v>29.9999</v>
      </c>
      <c r="IW72">
        <v>26.130700000000001</v>
      </c>
      <c r="IX72">
        <v>26.062899999999999</v>
      </c>
      <c r="IY72">
        <v>36.848199999999999</v>
      </c>
      <c r="IZ72">
        <v>28.741199999999999</v>
      </c>
      <c r="JA72">
        <v>86.316199999999995</v>
      </c>
      <c r="JB72">
        <v>25</v>
      </c>
      <c r="JC72">
        <v>800</v>
      </c>
      <c r="JD72">
        <v>20.464600000000001</v>
      </c>
      <c r="JE72">
        <v>98.196700000000007</v>
      </c>
      <c r="JF72">
        <v>100.813</v>
      </c>
    </row>
    <row r="73" spans="1:266" x14ac:dyDescent="0.2">
      <c r="A73">
        <v>57</v>
      </c>
      <c r="B73">
        <v>1657775280.0999999</v>
      </c>
      <c r="C73">
        <v>8769.0999999046326</v>
      </c>
      <c r="D73" t="s">
        <v>1257</v>
      </c>
      <c r="E73" t="s">
        <v>1258</v>
      </c>
      <c r="F73" t="s">
        <v>366</v>
      </c>
      <c r="H73" t="s">
        <v>394</v>
      </c>
      <c r="I73" t="s">
        <v>395</v>
      </c>
      <c r="J73" t="s">
        <v>1228</v>
      </c>
      <c r="K73">
        <v>1657775280.0999999</v>
      </c>
      <c r="L73">
        <f t="shared" si="0"/>
        <v>3.2950663513571349E-3</v>
      </c>
      <c r="M73">
        <f t="shared" si="1"/>
        <v>3.2950663513571348</v>
      </c>
      <c r="N73">
        <f t="shared" si="2"/>
        <v>17.506102966471541</v>
      </c>
      <c r="O73">
        <f t="shared" si="3"/>
        <v>979.15899999999999</v>
      </c>
      <c r="P73">
        <f t="shared" si="4"/>
        <v>846.00030926668012</v>
      </c>
      <c r="Q73">
        <f t="shared" si="5"/>
        <v>85.739440217194243</v>
      </c>
      <c r="R73">
        <f t="shared" si="6"/>
        <v>99.234649945220994</v>
      </c>
      <c r="S73">
        <f t="shared" si="7"/>
        <v>0.26064793699735489</v>
      </c>
      <c r="T73">
        <f t="shared" si="8"/>
        <v>2.1475462214240544</v>
      </c>
      <c r="U73">
        <f t="shared" si="9"/>
        <v>0.24426216243863699</v>
      </c>
      <c r="V73">
        <f t="shared" si="10"/>
        <v>0.15405012895830472</v>
      </c>
      <c r="W73">
        <f t="shared" si="11"/>
        <v>241.76352299999994</v>
      </c>
      <c r="X73">
        <f t="shared" si="12"/>
        <v>27.43541591129166</v>
      </c>
      <c r="Y73">
        <f t="shared" si="13"/>
        <v>27.43541591129166</v>
      </c>
      <c r="Z73">
        <f t="shared" si="14"/>
        <v>3.6717178038145937</v>
      </c>
      <c r="AA73">
        <f t="shared" si="15"/>
        <v>66.773898038549262</v>
      </c>
      <c r="AB73">
        <f t="shared" si="16"/>
        <v>2.3451451222961999</v>
      </c>
      <c r="AC73">
        <f t="shared" si="17"/>
        <v>3.5120686243932075</v>
      </c>
      <c r="AD73">
        <f t="shared" si="18"/>
        <v>1.3265726815183938</v>
      </c>
      <c r="AE73">
        <f t="shared" si="19"/>
        <v>-145.31242609484966</v>
      </c>
      <c r="AF73">
        <f t="shared" si="20"/>
        <v>-87.66933138833457</v>
      </c>
      <c r="AG73">
        <f t="shared" si="21"/>
        <v>-8.8151057854157244</v>
      </c>
      <c r="AH73">
        <f t="shared" si="22"/>
        <v>-3.3340268600028367E-2</v>
      </c>
      <c r="AI73">
        <v>0</v>
      </c>
      <c r="AJ73">
        <v>0</v>
      </c>
      <c r="AK73">
        <f t="shared" si="23"/>
        <v>1</v>
      </c>
      <c r="AL73">
        <f t="shared" si="24"/>
        <v>0</v>
      </c>
      <c r="AM73">
        <f t="shared" si="25"/>
        <v>31721.544555038028</v>
      </c>
      <c r="AN73" t="s">
        <v>367</v>
      </c>
      <c r="AO73" t="s">
        <v>367</v>
      </c>
      <c r="AP73">
        <v>0</v>
      </c>
      <c r="AQ73">
        <v>0</v>
      </c>
      <c r="AR73" t="e">
        <f t="shared" si="26"/>
        <v>#DIV/0!</v>
      </c>
      <c r="AS73">
        <v>0</v>
      </c>
      <c r="AT73" t="s">
        <v>367</v>
      </c>
      <c r="AU73" t="s">
        <v>367</v>
      </c>
      <c r="AV73">
        <v>0</v>
      </c>
      <c r="AW73">
        <v>0</v>
      </c>
      <c r="AX73" t="e">
        <f t="shared" si="27"/>
        <v>#DIV/0!</v>
      </c>
      <c r="AY73">
        <v>0.5</v>
      </c>
      <c r="AZ73">
        <f t="shared" si="28"/>
        <v>1261.3154999999999</v>
      </c>
      <c r="BA73">
        <f t="shared" si="29"/>
        <v>17.506102966471541</v>
      </c>
      <c r="BB73" t="e">
        <f t="shared" si="30"/>
        <v>#DIV/0!</v>
      </c>
      <c r="BC73">
        <f t="shared" si="31"/>
        <v>1.3879241923588144E-2</v>
      </c>
      <c r="BD73" t="e">
        <f t="shared" si="32"/>
        <v>#DIV/0!</v>
      </c>
      <c r="BE73" t="e">
        <f t="shared" si="33"/>
        <v>#DIV/0!</v>
      </c>
      <c r="BF73" t="s">
        <v>367</v>
      </c>
      <c r="BG73">
        <v>0</v>
      </c>
      <c r="BH73" t="e">
        <f t="shared" si="34"/>
        <v>#DIV/0!</v>
      </c>
      <c r="BI73" t="e">
        <f t="shared" si="35"/>
        <v>#DIV/0!</v>
      </c>
      <c r="BJ73" t="e">
        <f t="shared" si="36"/>
        <v>#DIV/0!</v>
      </c>
      <c r="BK73" t="e">
        <f t="shared" si="37"/>
        <v>#DIV/0!</v>
      </c>
      <c r="BL73" t="e">
        <f t="shared" si="38"/>
        <v>#DIV/0!</v>
      </c>
      <c r="BM73" t="e">
        <f t="shared" si="39"/>
        <v>#DIV/0!</v>
      </c>
      <c r="BN73" t="e">
        <f t="shared" si="40"/>
        <v>#DIV/0!</v>
      </c>
      <c r="BO73" t="e">
        <f t="shared" si="41"/>
        <v>#DIV/0!</v>
      </c>
      <c r="BP73">
        <v>16</v>
      </c>
      <c r="BQ73">
        <v>300</v>
      </c>
      <c r="BR73">
        <v>300</v>
      </c>
      <c r="BS73">
        <v>300</v>
      </c>
      <c r="BT73">
        <v>10482</v>
      </c>
      <c r="BU73">
        <v>818.92</v>
      </c>
      <c r="BV73">
        <v>-7.3915700000000001E-3</v>
      </c>
      <c r="BW73">
        <v>-0.49</v>
      </c>
      <c r="BX73" t="s">
        <v>367</v>
      </c>
      <c r="BY73" t="s">
        <v>367</v>
      </c>
      <c r="BZ73" t="s">
        <v>367</v>
      </c>
      <c r="CA73" t="s">
        <v>367</v>
      </c>
      <c r="CB73" t="s">
        <v>367</v>
      </c>
      <c r="CC73" t="s">
        <v>367</v>
      </c>
      <c r="CD73" t="s">
        <v>367</v>
      </c>
      <c r="CE73" t="s">
        <v>367</v>
      </c>
      <c r="CF73" t="s">
        <v>367</v>
      </c>
      <c r="CG73" t="s">
        <v>367</v>
      </c>
      <c r="CH73">
        <f t="shared" si="42"/>
        <v>1500.12</v>
      </c>
      <c r="CI73">
        <f t="shared" si="43"/>
        <v>1261.3154999999999</v>
      </c>
      <c r="CJ73">
        <f t="shared" si="44"/>
        <v>0.8408097352211823</v>
      </c>
      <c r="CK73">
        <f t="shared" si="45"/>
        <v>0.16116278897688183</v>
      </c>
      <c r="CL73">
        <v>6</v>
      </c>
      <c r="CM73">
        <v>0.5</v>
      </c>
      <c r="CN73" t="s">
        <v>368</v>
      </c>
      <c r="CO73">
        <v>2</v>
      </c>
      <c r="CP73">
        <v>1657775280.0999999</v>
      </c>
      <c r="CQ73">
        <v>979.15899999999999</v>
      </c>
      <c r="CR73">
        <v>999.88300000000004</v>
      </c>
      <c r="CS73">
        <v>23.139800000000001</v>
      </c>
      <c r="CT73">
        <v>19.9223</v>
      </c>
      <c r="CU73">
        <v>965.44799999999998</v>
      </c>
      <c r="CV73">
        <v>21.319900000000001</v>
      </c>
      <c r="CW73">
        <v>600.24599999999998</v>
      </c>
      <c r="CX73">
        <v>101.247</v>
      </c>
      <c r="CY73">
        <v>9.9819000000000005E-2</v>
      </c>
      <c r="CZ73">
        <v>26.6782</v>
      </c>
      <c r="DA73">
        <v>27.013999999999999</v>
      </c>
      <c r="DB73">
        <v>999.9</v>
      </c>
      <c r="DC73">
        <v>0</v>
      </c>
      <c r="DD73">
        <v>0</v>
      </c>
      <c r="DE73">
        <v>5993.75</v>
      </c>
      <c r="DF73">
        <v>0</v>
      </c>
      <c r="DG73">
        <v>1938.48</v>
      </c>
      <c r="DH73">
        <v>-20.649799999999999</v>
      </c>
      <c r="DI73">
        <v>1002.43</v>
      </c>
      <c r="DJ73">
        <v>1020.21</v>
      </c>
      <c r="DK73">
        <v>3.2175799999999999</v>
      </c>
      <c r="DL73">
        <v>999.88300000000004</v>
      </c>
      <c r="DM73">
        <v>19.9223</v>
      </c>
      <c r="DN73">
        <v>2.3428399999999998</v>
      </c>
      <c r="DO73">
        <v>2.0170699999999999</v>
      </c>
      <c r="DP73">
        <v>19.974</v>
      </c>
      <c r="DQ73">
        <v>17.578900000000001</v>
      </c>
      <c r="DR73">
        <v>1500.12</v>
      </c>
      <c r="DS73">
        <v>0.97300600000000004</v>
      </c>
      <c r="DT73">
        <v>2.69935E-2</v>
      </c>
      <c r="DU73">
        <v>0</v>
      </c>
      <c r="DV73">
        <v>2.4438</v>
      </c>
      <c r="DW73">
        <v>0</v>
      </c>
      <c r="DX73">
        <v>16495.900000000001</v>
      </c>
      <c r="DY73">
        <v>13304.7</v>
      </c>
      <c r="DZ73">
        <v>37.375</v>
      </c>
      <c r="EA73">
        <v>39.375</v>
      </c>
      <c r="EB73">
        <v>38</v>
      </c>
      <c r="EC73">
        <v>38.186999999999998</v>
      </c>
      <c r="ED73">
        <v>37.561999999999998</v>
      </c>
      <c r="EE73">
        <v>1459.63</v>
      </c>
      <c r="EF73">
        <v>40.49</v>
      </c>
      <c r="EG73">
        <v>0</v>
      </c>
      <c r="EH73">
        <v>1889</v>
      </c>
      <c r="EI73">
        <v>0</v>
      </c>
      <c r="EJ73">
        <v>2.4191120000000002</v>
      </c>
      <c r="EK73">
        <v>-5.1146170606816949E-2</v>
      </c>
      <c r="EL73">
        <v>258.83076608802833</v>
      </c>
      <c r="EM73">
        <v>16616.511999999999</v>
      </c>
      <c r="EN73">
        <v>15</v>
      </c>
      <c r="EO73">
        <v>1657775305.0999999</v>
      </c>
      <c r="EP73" t="s">
        <v>1259</v>
      </c>
      <c r="EQ73">
        <v>1657775305.0999999</v>
      </c>
      <c r="ER73">
        <v>1657696036.5999999</v>
      </c>
      <c r="ES73">
        <v>49</v>
      </c>
      <c r="ET73">
        <v>-0.14299999999999999</v>
      </c>
      <c r="EU73">
        <v>3.0000000000000001E-3</v>
      </c>
      <c r="EV73">
        <v>13.711</v>
      </c>
      <c r="EW73">
        <v>1.349</v>
      </c>
      <c r="EX73">
        <v>1000</v>
      </c>
      <c r="EY73">
        <v>19</v>
      </c>
      <c r="EZ73">
        <v>0.22</v>
      </c>
      <c r="FA73">
        <v>0.02</v>
      </c>
      <c r="FB73">
        <v>-20.15990731707317</v>
      </c>
      <c r="FC73">
        <v>-3.2745449477352202</v>
      </c>
      <c r="FD73">
        <v>0.32890736956069949</v>
      </c>
      <c r="FE73">
        <v>0</v>
      </c>
      <c r="FF73">
        <v>3.2701460975609749</v>
      </c>
      <c r="FG73">
        <v>-0.155645644599303</v>
      </c>
      <c r="FH73">
        <v>1.6366987427559671E-2</v>
      </c>
      <c r="FI73">
        <v>1</v>
      </c>
      <c r="FJ73">
        <v>1</v>
      </c>
      <c r="FK73">
        <v>2</v>
      </c>
      <c r="FL73" t="s">
        <v>370</v>
      </c>
      <c r="FM73">
        <v>3.17936</v>
      </c>
      <c r="FN73">
        <v>2.7690100000000002</v>
      </c>
      <c r="FO73">
        <v>0.18836600000000001</v>
      </c>
      <c r="FP73">
        <v>0.19351099999999999</v>
      </c>
      <c r="FQ73">
        <v>0.11193500000000001</v>
      </c>
      <c r="FR73">
        <v>0.106846</v>
      </c>
      <c r="FS73">
        <v>25619</v>
      </c>
      <c r="FT73">
        <v>20036</v>
      </c>
      <c r="FU73">
        <v>29625.200000000001</v>
      </c>
      <c r="FV73">
        <v>24287.599999999999</v>
      </c>
      <c r="FW73">
        <v>34004.6</v>
      </c>
      <c r="FX73">
        <v>31678.9</v>
      </c>
      <c r="FY73">
        <v>42094.6</v>
      </c>
      <c r="FZ73">
        <v>39631.5</v>
      </c>
      <c r="GA73">
        <v>2.1846299999999998</v>
      </c>
      <c r="GB73">
        <v>1.9076200000000001</v>
      </c>
      <c r="GC73">
        <v>0.123568</v>
      </c>
      <c r="GD73">
        <v>0</v>
      </c>
      <c r="GE73">
        <v>24.989799999999999</v>
      </c>
      <c r="GF73">
        <v>999.9</v>
      </c>
      <c r="GG73">
        <v>55.6</v>
      </c>
      <c r="GH73">
        <v>32.799999999999997</v>
      </c>
      <c r="GI73">
        <v>27.4316</v>
      </c>
      <c r="GJ73">
        <v>34.232900000000001</v>
      </c>
      <c r="GK73">
        <v>38.645800000000001</v>
      </c>
      <c r="GL73">
        <v>1</v>
      </c>
      <c r="GM73">
        <v>-9.2987799999999995E-2</v>
      </c>
      <c r="GN73">
        <v>0.159442</v>
      </c>
      <c r="GO73">
        <v>20.270199999999999</v>
      </c>
      <c r="GP73">
        <v>5.2286700000000002</v>
      </c>
      <c r="GQ73">
        <v>11.908099999999999</v>
      </c>
      <c r="GR73">
        <v>4.9638</v>
      </c>
      <c r="GS73">
        <v>3.2919999999999998</v>
      </c>
      <c r="GT73">
        <v>9999</v>
      </c>
      <c r="GU73">
        <v>9999</v>
      </c>
      <c r="GV73">
        <v>9999</v>
      </c>
      <c r="GW73">
        <v>999.9</v>
      </c>
      <c r="GX73">
        <v>1.87697</v>
      </c>
      <c r="GY73">
        <v>1.8752899999999999</v>
      </c>
      <c r="GZ73">
        <v>1.8738999999999999</v>
      </c>
      <c r="HA73">
        <v>1.8730800000000001</v>
      </c>
      <c r="HB73">
        <v>1.87459</v>
      </c>
      <c r="HC73">
        <v>1.86954</v>
      </c>
      <c r="HD73">
        <v>1.87378</v>
      </c>
      <c r="HE73">
        <v>1.8788100000000001</v>
      </c>
      <c r="HF73">
        <v>0</v>
      </c>
      <c r="HG73">
        <v>0</v>
      </c>
      <c r="HH73">
        <v>0</v>
      </c>
      <c r="HI73">
        <v>0</v>
      </c>
      <c r="HJ73" t="s">
        <v>371</v>
      </c>
      <c r="HK73" t="s">
        <v>372</v>
      </c>
      <c r="HL73" t="s">
        <v>373</v>
      </c>
      <c r="HM73" t="s">
        <v>780</v>
      </c>
      <c r="HN73" t="s">
        <v>780</v>
      </c>
      <c r="HO73" t="s">
        <v>373</v>
      </c>
      <c r="HP73">
        <v>0</v>
      </c>
      <c r="HQ73">
        <v>100</v>
      </c>
      <c r="HR73">
        <v>100</v>
      </c>
      <c r="HS73">
        <v>13.711</v>
      </c>
      <c r="HT73">
        <v>1.8199000000000001</v>
      </c>
      <c r="HU73">
        <v>7.8190188014804436</v>
      </c>
      <c r="HV73">
        <v>1.0206238100444329E-2</v>
      </c>
      <c r="HW73">
        <v>-5.3534552000986537E-6</v>
      </c>
      <c r="HX73">
        <v>1.2259479288304689E-9</v>
      </c>
      <c r="HY73">
        <v>0.68597615408841806</v>
      </c>
      <c r="HZ73">
        <v>6.7986658236529288E-2</v>
      </c>
      <c r="IA73">
        <v>-1.48167319548361E-3</v>
      </c>
      <c r="IB73">
        <v>3.6941082955141072E-5</v>
      </c>
      <c r="IC73">
        <v>-1</v>
      </c>
      <c r="ID73">
        <v>1969</v>
      </c>
      <c r="IE73">
        <v>0</v>
      </c>
      <c r="IF73">
        <v>20</v>
      </c>
      <c r="IG73">
        <v>1.3</v>
      </c>
      <c r="IH73">
        <v>1320.7</v>
      </c>
      <c r="II73">
        <v>2.21313</v>
      </c>
      <c r="IJ73">
        <v>2.4304199999999998</v>
      </c>
      <c r="IK73">
        <v>1.42578</v>
      </c>
      <c r="IL73">
        <v>2.2790499999999998</v>
      </c>
      <c r="IM73">
        <v>1.5478499999999999</v>
      </c>
      <c r="IN73">
        <v>2.3767100000000001</v>
      </c>
      <c r="IO73">
        <v>35.336500000000001</v>
      </c>
      <c r="IP73">
        <v>14.3772</v>
      </c>
      <c r="IQ73">
        <v>18</v>
      </c>
      <c r="IR73">
        <v>628.37699999999995</v>
      </c>
      <c r="IS73">
        <v>434.85300000000001</v>
      </c>
      <c r="IT73">
        <v>25.001100000000001</v>
      </c>
      <c r="IU73">
        <v>26.175799999999999</v>
      </c>
      <c r="IV73">
        <v>30.0001</v>
      </c>
      <c r="IW73">
        <v>26.074999999999999</v>
      </c>
      <c r="IX73">
        <v>26.0092</v>
      </c>
      <c r="IY73">
        <v>44.317</v>
      </c>
      <c r="IZ73">
        <v>30.000800000000002</v>
      </c>
      <c r="JA73">
        <v>84.4054</v>
      </c>
      <c r="JB73">
        <v>25</v>
      </c>
      <c r="JC73">
        <v>1000</v>
      </c>
      <c r="JD73">
        <v>20.071300000000001</v>
      </c>
      <c r="JE73">
        <v>98.210499999999996</v>
      </c>
      <c r="JF73">
        <v>100.825</v>
      </c>
    </row>
    <row r="74" spans="1:266" x14ac:dyDescent="0.2">
      <c r="A74">
        <v>58</v>
      </c>
      <c r="B74">
        <v>1657775381.0999999</v>
      </c>
      <c r="C74">
        <v>8870.0999999046326</v>
      </c>
      <c r="D74" t="s">
        <v>1260</v>
      </c>
      <c r="E74" t="s">
        <v>1261</v>
      </c>
      <c r="F74" t="s">
        <v>366</v>
      </c>
      <c r="H74" t="s">
        <v>394</v>
      </c>
      <c r="I74" t="s">
        <v>395</v>
      </c>
      <c r="J74" t="s">
        <v>1228</v>
      </c>
      <c r="K74">
        <v>1657775381.0999999</v>
      </c>
      <c r="L74">
        <f t="shared" si="0"/>
        <v>3.2478826726921495E-3</v>
      </c>
      <c r="M74">
        <f t="shared" si="1"/>
        <v>3.2478826726921497</v>
      </c>
      <c r="N74">
        <f t="shared" si="2"/>
        <v>17.461898248413991</v>
      </c>
      <c r="O74">
        <f t="shared" si="3"/>
        <v>1178.8510000000001</v>
      </c>
      <c r="P74">
        <f t="shared" si="4"/>
        <v>1042.3666553865048</v>
      </c>
      <c r="Q74">
        <f t="shared" si="5"/>
        <v>105.6429974438316</v>
      </c>
      <c r="R74">
        <f t="shared" si="6"/>
        <v>119.47557276137201</v>
      </c>
      <c r="S74">
        <f t="shared" si="7"/>
        <v>0.26120740851135971</v>
      </c>
      <c r="T74">
        <f t="shared" si="8"/>
        <v>2.1492612852968671</v>
      </c>
      <c r="U74">
        <f t="shared" si="9"/>
        <v>0.24476584049903466</v>
      </c>
      <c r="V74">
        <f t="shared" si="10"/>
        <v>0.15436953941994153</v>
      </c>
      <c r="W74">
        <f t="shared" si="11"/>
        <v>241.72478099999995</v>
      </c>
      <c r="X74">
        <f t="shared" si="12"/>
        <v>27.391228765626813</v>
      </c>
      <c r="Y74">
        <f t="shared" si="13"/>
        <v>27.391228765626813</v>
      </c>
      <c r="Z74">
        <f t="shared" si="14"/>
        <v>3.6622304922060294</v>
      </c>
      <c r="AA74">
        <f t="shared" si="15"/>
        <v>67.357253444610606</v>
      </c>
      <c r="AB74">
        <f t="shared" si="16"/>
        <v>2.3573310661339999</v>
      </c>
      <c r="AC74">
        <f t="shared" si="17"/>
        <v>3.4997434509001861</v>
      </c>
      <c r="AD74">
        <f t="shared" si="18"/>
        <v>1.3048994260720295</v>
      </c>
      <c r="AE74">
        <f t="shared" si="19"/>
        <v>-143.2316258657238</v>
      </c>
      <c r="AF74">
        <f t="shared" si="20"/>
        <v>-89.536835030075267</v>
      </c>
      <c r="AG74">
        <f t="shared" si="21"/>
        <v>-8.9910278069224372</v>
      </c>
      <c r="AH74">
        <f t="shared" si="22"/>
        <v>-3.4707702721547662E-2</v>
      </c>
      <c r="AI74">
        <v>0</v>
      </c>
      <c r="AJ74">
        <v>0</v>
      </c>
      <c r="AK74">
        <f t="shared" si="23"/>
        <v>1</v>
      </c>
      <c r="AL74">
        <f t="shared" si="24"/>
        <v>0</v>
      </c>
      <c r="AM74">
        <f t="shared" si="25"/>
        <v>31771.986353452987</v>
      </c>
      <c r="AN74" t="s">
        <v>367</v>
      </c>
      <c r="AO74" t="s">
        <v>367</v>
      </c>
      <c r="AP74">
        <v>0</v>
      </c>
      <c r="AQ74">
        <v>0</v>
      </c>
      <c r="AR74" t="e">
        <f t="shared" si="26"/>
        <v>#DIV/0!</v>
      </c>
      <c r="AS74">
        <v>0</v>
      </c>
      <c r="AT74" t="s">
        <v>367</v>
      </c>
      <c r="AU74" t="s">
        <v>367</v>
      </c>
      <c r="AV74">
        <v>0</v>
      </c>
      <c r="AW74">
        <v>0</v>
      </c>
      <c r="AX74" t="e">
        <f t="shared" si="27"/>
        <v>#DIV/0!</v>
      </c>
      <c r="AY74">
        <v>0.5</v>
      </c>
      <c r="AZ74">
        <f t="shared" si="28"/>
        <v>1261.1061</v>
      </c>
      <c r="BA74">
        <f t="shared" si="29"/>
        <v>17.461898248413991</v>
      </c>
      <c r="BB74" t="e">
        <f t="shared" si="30"/>
        <v>#DIV/0!</v>
      </c>
      <c r="BC74">
        <f t="shared" si="31"/>
        <v>1.3846494159701545E-2</v>
      </c>
      <c r="BD74" t="e">
        <f t="shared" si="32"/>
        <v>#DIV/0!</v>
      </c>
      <c r="BE74" t="e">
        <f t="shared" si="33"/>
        <v>#DIV/0!</v>
      </c>
      <c r="BF74" t="s">
        <v>367</v>
      </c>
      <c r="BG74">
        <v>0</v>
      </c>
      <c r="BH74" t="e">
        <f t="shared" si="34"/>
        <v>#DIV/0!</v>
      </c>
      <c r="BI74" t="e">
        <f t="shared" si="35"/>
        <v>#DIV/0!</v>
      </c>
      <c r="BJ74" t="e">
        <f t="shared" si="36"/>
        <v>#DIV/0!</v>
      </c>
      <c r="BK74" t="e">
        <f t="shared" si="37"/>
        <v>#DIV/0!</v>
      </c>
      <c r="BL74" t="e">
        <f t="shared" si="38"/>
        <v>#DIV/0!</v>
      </c>
      <c r="BM74" t="e">
        <f t="shared" si="39"/>
        <v>#DIV/0!</v>
      </c>
      <c r="BN74" t="e">
        <f t="shared" si="40"/>
        <v>#DIV/0!</v>
      </c>
      <c r="BO74" t="e">
        <f t="shared" si="41"/>
        <v>#DIV/0!</v>
      </c>
      <c r="BP74">
        <v>16</v>
      </c>
      <c r="BQ74">
        <v>300</v>
      </c>
      <c r="BR74">
        <v>300</v>
      </c>
      <c r="BS74">
        <v>300</v>
      </c>
      <c r="BT74">
        <v>10482</v>
      </c>
      <c r="BU74">
        <v>818.92</v>
      </c>
      <c r="BV74">
        <v>-7.3915700000000001E-3</v>
      </c>
      <c r="BW74">
        <v>-0.49</v>
      </c>
      <c r="BX74" t="s">
        <v>367</v>
      </c>
      <c r="BY74" t="s">
        <v>367</v>
      </c>
      <c r="BZ74" t="s">
        <v>367</v>
      </c>
      <c r="CA74" t="s">
        <v>367</v>
      </c>
      <c r="CB74" t="s">
        <v>367</v>
      </c>
      <c r="CC74" t="s">
        <v>367</v>
      </c>
      <c r="CD74" t="s">
        <v>367</v>
      </c>
      <c r="CE74" t="s">
        <v>367</v>
      </c>
      <c r="CF74" t="s">
        <v>367</v>
      </c>
      <c r="CG74" t="s">
        <v>367</v>
      </c>
      <c r="CH74">
        <f t="shared" si="42"/>
        <v>1499.87</v>
      </c>
      <c r="CI74">
        <f t="shared" si="43"/>
        <v>1261.1061</v>
      </c>
      <c r="CJ74">
        <f t="shared" si="44"/>
        <v>0.84081027022341936</v>
      </c>
      <c r="CK74">
        <f t="shared" si="45"/>
        <v>0.16116382153119935</v>
      </c>
      <c r="CL74">
        <v>6</v>
      </c>
      <c r="CM74">
        <v>0.5</v>
      </c>
      <c r="CN74" t="s">
        <v>368</v>
      </c>
      <c r="CO74">
        <v>2</v>
      </c>
      <c r="CP74">
        <v>1657775381.0999999</v>
      </c>
      <c r="CQ74">
        <v>1178.8510000000001</v>
      </c>
      <c r="CR74">
        <v>1200.1300000000001</v>
      </c>
      <c r="CS74">
        <v>23.259499999999999</v>
      </c>
      <c r="CT74">
        <v>20.088899999999999</v>
      </c>
      <c r="CU74">
        <v>1164.44</v>
      </c>
      <c r="CV74">
        <v>21.433299999999999</v>
      </c>
      <c r="CW74">
        <v>600.32899999999995</v>
      </c>
      <c r="CX74">
        <v>101.249</v>
      </c>
      <c r="CY74">
        <v>0.100172</v>
      </c>
      <c r="CZ74">
        <v>26.618500000000001</v>
      </c>
      <c r="DA74">
        <v>26.962199999999999</v>
      </c>
      <c r="DB74">
        <v>999.9</v>
      </c>
      <c r="DC74">
        <v>0</v>
      </c>
      <c r="DD74">
        <v>0</v>
      </c>
      <c r="DE74">
        <v>6001.25</v>
      </c>
      <c r="DF74">
        <v>0</v>
      </c>
      <c r="DG74">
        <v>1945.01</v>
      </c>
      <c r="DH74">
        <v>-21.458600000000001</v>
      </c>
      <c r="DI74">
        <v>1206.74</v>
      </c>
      <c r="DJ74">
        <v>1224.73</v>
      </c>
      <c r="DK74">
        <v>3.1706400000000001</v>
      </c>
      <c r="DL74">
        <v>1200.1300000000001</v>
      </c>
      <c r="DM74">
        <v>20.088899999999999</v>
      </c>
      <c r="DN74">
        <v>2.3549899999999999</v>
      </c>
      <c r="DO74">
        <v>2.0339700000000001</v>
      </c>
      <c r="DP74">
        <v>20.057600000000001</v>
      </c>
      <c r="DQ74">
        <v>17.711300000000001</v>
      </c>
      <c r="DR74">
        <v>1499.87</v>
      </c>
      <c r="DS74">
        <v>0.97299100000000005</v>
      </c>
      <c r="DT74">
        <v>2.7008899999999999E-2</v>
      </c>
      <c r="DU74">
        <v>0</v>
      </c>
      <c r="DV74">
        <v>2.6076000000000001</v>
      </c>
      <c r="DW74">
        <v>0</v>
      </c>
      <c r="DX74">
        <v>17239.900000000001</v>
      </c>
      <c r="DY74">
        <v>13302.4</v>
      </c>
      <c r="DZ74">
        <v>38.75</v>
      </c>
      <c r="EA74">
        <v>41.061999999999998</v>
      </c>
      <c r="EB74">
        <v>39.375</v>
      </c>
      <c r="EC74">
        <v>39.436999999999998</v>
      </c>
      <c r="ED74">
        <v>38.686999999999998</v>
      </c>
      <c r="EE74">
        <v>1459.36</v>
      </c>
      <c r="EF74">
        <v>40.51</v>
      </c>
      <c r="EG74">
        <v>0</v>
      </c>
      <c r="EH74">
        <v>1990.400000095367</v>
      </c>
      <c r="EI74">
        <v>0</v>
      </c>
      <c r="EJ74">
        <v>2.4303153846153851</v>
      </c>
      <c r="EK74">
        <v>-1.116902558109621</v>
      </c>
      <c r="EL74">
        <v>-373.97264916674538</v>
      </c>
      <c r="EM74">
        <v>17052.77307692308</v>
      </c>
      <c r="EN74">
        <v>15</v>
      </c>
      <c r="EO74">
        <v>1657775411.0999999</v>
      </c>
      <c r="EP74" t="s">
        <v>1262</v>
      </c>
      <c r="EQ74">
        <v>1657775411.0999999</v>
      </c>
      <c r="ER74">
        <v>1657696036.5999999</v>
      </c>
      <c r="ES74">
        <v>50</v>
      </c>
      <c r="ET74">
        <v>0.11899999999999999</v>
      </c>
      <c r="EU74">
        <v>3.0000000000000001E-3</v>
      </c>
      <c r="EV74">
        <v>14.411</v>
      </c>
      <c r="EW74">
        <v>1.349</v>
      </c>
      <c r="EX74">
        <v>1200</v>
      </c>
      <c r="EY74">
        <v>19</v>
      </c>
      <c r="EZ74">
        <v>0.16</v>
      </c>
      <c r="FA74">
        <v>0.02</v>
      </c>
      <c r="FB74">
        <v>-21.25468048780488</v>
      </c>
      <c r="FC74">
        <v>-0.76170940766551554</v>
      </c>
      <c r="FD74">
        <v>8.6393400322444996E-2</v>
      </c>
      <c r="FE74">
        <v>0</v>
      </c>
      <c r="FF74">
        <v>3.1985692682926832</v>
      </c>
      <c r="FG74">
        <v>-0.258094285714281</v>
      </c>
      <c r="FH74">
        <v>2.6384817732583998E-2</v>
      </c>
      <c r="FI74">
        <v>1</v>
      </c>
      <c r="FJ74">
        <v>1</v>
      </c>
      <c r="FK74">
        <v>2</v>
      </c>
      <c r="FL74" t="s">
        <v>370</v>
      </c>
      <c r="FM74">
        <v>3.1795900000000001</v>
      </c>
      <c r="FN74">
        <v>2.7694000000000001</v>
      </c>
      <c r="FO74">
        <v>0.212311</v>
      </c>
      <c r="FP74">
        <v>0.21729000000000001</v>
      </c>
      <c r="FQ74">
        <v>0.11236599999999999</v>
      </c>
      <c r="FR74">
        <v>0.107483</v>
      </c>
      <c r="FS74">
        <v>24863.1</v>
      </c>
      <c r="FT74">
        <v>19446.599999999999</v>
      </c>
      <c r="FU74">
        <v>29624.2</v>
      </c>
      <c r="FV74">
        <v>24288.5</v>
      </c>
      <c r="FW74">
        <v>33986.800000000003</v>
      </c>
      <c r="FX74">
        <v>31657.7</v>
      </c>
      <c r="FY74">
        <v>42092.5</v>
      </c>
      <c r="FZ74">
        <v>39632.800000000003</v>
      </c>
      <c r="GA74">
        <v>2.1855199999999999</v>
      </c>
      <c r="GB74">
        <v>1.9079299999999999</v>
      </c>
      <c r="GC74">
        <v>0.127442</v>
      </c>
      <c r="GD74">
        <v>0</v>
      </c>
      <c r="GE74">
        <v>24.874400000000001</v>
      </c>
      <c r="GF74">
        <v>999.9</v>
      </c>
      <c r="GG74">
        <v>54.9</v>
      </c>
      <c r="GH74">
        <v>33</v>
      </c>
      <c r="GI74">
        <v>27.393899999999999</v>
      </c>
      <c r="GJ74">
        <v>34.0229</v>
      </c>
      <c r="GK74">
        <v>39.427100000000003</v>
      </c>
      <c r="GL74">
        <v>1</v>
      </c>
      <c r="GM74">
        <v>-0.16011400000000001</v>
      </c>
      <c r="GN74">
        <v>0.176174</v>
      </c>
      <c r="GO74">
        <v>20.27</v>
      </c>
      <c r="GP74">
        <v>5.2244799999999998</v>
      </c>
      <c r="GQ74">
        <v>11.908099999999999</v>
      </c>
      <c r="GR74">
        <v>4.9642999999999997</v>
      </c>
      <c r="GS74">
        <v>3.2912499999999998</v>
      </c>
      <c r="GT74">
        <v>9999</v>
      </c>
      <c r="GU74">
        <v>9999</v>
      </c>
      <c r="GV74">
        <v>9999</v>
      </c>
      <c r="GW74">
        <v>999.9</v>
      </c>
      <c r="GX74">
        <v>1.8769400000000001</v>
      </c>
      <c r="GY74">
        <v>1.8752899999999999</v>
      </c>
      <c r="GZ74">
        <v>1.8739300000000001</v>
      </c>
      <c r="HA74">
        <v>1.8731199999999999</v>
      </c>
      <c r="HB74">
        <v>1.8746</v>
      </c>
      <c r="HC74">
        <v>1.8695299999999999</v>
      </c>
      <c r="HD74">
        <v>1.8737699999999999</v>
      </c>
      <c r="HE74">
        <v>1.8788100000000001</v>
      </c>
      <c r="HF74">
        <v>0</v>
      </c>
      <c r="HG74">
        <v>0</v>
      </c>
      <c r="HH74">
        <v>0</v>
      </c>
      <c r="HI74">
        <v>0</v>
      </c>
      <c r="HJ74" t="s">
        <v>371</v>
      </c>
      <c r="HK74" t="s">
        <v>372</v>
      </c>
      <c r="HL74" t="s">
        <v>373</v>
      </c>
      <c r="HM74" t="s">
        <v>780</v>
      </c>
      <c r="HN74" t="s">
        <v>780</v>
      </c>
      <c r="HO74" t="s">
        <v>373</v>
      </c>
      <c r="HP74">
        <v>0</v>
      </c>
      <c r="HQ74">
        <v>100</v>
      </c>
      <c r="HR74">
        <v>100</v>
      </c>
      <c r="HS74">
        <v>14.411</v>
      </c>
      <c r="HT74">
        <v>1.8262</v>
      </c>
      <c r="HU74">
        <v>7.6749959854794723</v>
      </c>
      <c r="HV74">
        <v>1.0206238100444329E-2</v>
      </c>
      <c r="HW74">
        <v>-5.3534552000986537E-6</v>
      </c>
      <c r="HX74">
        <v>1.2259479288304689E-9</v>
      </c>
      <c r="HY74">
        <v>0.68597615408841806</v>
      </c>
      <c r="HZ74">
        <v>6.7986658236529288E-2</v>
      </c>
      <c r="IA74">
        <v>-1.48167319548361E-3</v>
      </c>
      <c r="IB74">
        <v>3.6941082955141072E-5</v>
      </c>
      <c r="IC74">
        <v>-1</v>
      </c>
      <c r="ID74">
        <v>1969</v>
      </c>
      <c r="IE74">
        <v>0</v>
      </c>
      <c r="IF74">
        <v>20</v>
      </c>
      <c r="IG74">
        <v>1.3</v>
      </c>
      <c r="IH74">
        <v>1322.4</v>
      </c>
      <c r="II74">
        <v>2.5756800000000002</v>
      </c>
      <c r="IJ74">
        <v>2.4414099999999999</v>
      </c>
      <c r="IK74">
        <v>1.42578</v>
      </c>
      <c r="IL74">
        <v>2.2790499999999998</v>
      </c>
      <c r="IM74">
        <v>1.5478499999999999</v>
      </c>
      <c r="IN74">
        <v>2.2644000000000002</v>
      </c>
      <c r="IO74">
        <v>35.336500000000001</v>
      </c>
      <c r="IP74">
        <v>14.3597</v>
      </c>
      <c r="IQ74">
        <v>18</v>
      </c>
      <c r="IR74">
        <v>628.64499999999998</v>
      </c>
      <c r="IS74">
        <v>434.726</v>
      </c>
      <c r="IT74">
        <v>24.999300000000002</v>
      </c>
      <c r="IU74">
        <v>26.1402</v>
      </c>
      <c r="IV74">
        <v>29.999700000000001</v>
      </c>
      <c r="IW74">
        <v>26.038900000000002</v>
      </c>
      <c r="IX74">
        <v>25.970600000000001</v>
      </c>
      <c r="IY74">
        <v>51.556399999999996</v>
      </c>
      <c r="IZ74">
        <v>28.9604</v>
      </c>
      <c r="JA74">
        <v>82.906599999999997</v>
      </c>
      <c r="JB74">
        <v>25</v>
      </c>
      <c r="JC74">
        <v>1200</v>
      </c>
      <c r="JD74">
        <v>20.1861</v>
      </c>
      <c r="JE74">
        <v>98.206299999999999</v>
      </c>
      <c r="JF74">
        <v>100.828</v>
      </c>
    </row>
    <row r="75" spans="1:266" x14ac:dyDescent="0.2">
      <c r="A75">
        <v>59</v>
      </c>
      <c r="B75">
        <v>1657775487.0999999</v>
      </c>
      <c r="C75">
        <v>8976.0999999046326</v>
      </c>
      <c r="D75" t="s">
        <v>1263</v>
      </c>
      <c r="E75" t="s">
        <v>1264</v>
      </c>
      <c r="F75" t="s">
        <v>366</v>
      </c>
      <c r="H75" t="s">
        <v>394</v>
      </c>
      <c r="I75" t="s">
        <v>395</v>
      </c>
      <c r="J75" t="s">
        <v>1228</v>
      </c>
      <c r="K75">
        <v>1657775487.0999999</v>
      </c>
      <c r="L75">
        <f t="shared" si="0"/>
        <v>3.2127045529998844E-3</v>
      </c>
      <c r="M75">
        <f t="shared" si="1"/>
        <v>3.2127045529998846</v>
      </c>
      <c r="N75">
        <f t="shared" si="2"/>
        <v>18.058217386202749</v>
      </c>
      <c r="O75">
        <f t="shared" si="3"/>
        <v>1477.15</v>
      </c>
      <c r="P75">
        <f t="shared" si="4"/>
        <v>1329.0426313751382</v>
      </c>
      <c r="Q75">
        <f t="shared" si="5"/>
        <v>134.69316913881369</v>
      </c>
      <c r="R75">
        <f t="shared" si="6"/>
        <v>149.70326014865</v>
      </c>
      <c r="S75">
        <f t="shared" si="7"/>
        <v>0.25761705280160008</v>
      </c>
      <c r="T75">
        <f t="shared" si="8"/>
        <v>2.1495025913177934</v>
      </c>
      <c r="U75">
        <f t="shared" si="9"/>
        <v>0.24161118418195332</v>
      </c>
      <c r="V75">
        <f t="shared" si="10"/>
        <v>0.15236211079454379</v>
      </c>
      <c r="W75">
        <f t="shared" si="11"/>
        <v>241.75931399999996</v>
      </c>
      <c r="X75">
        <f t="shared" si="12"/>
        <v>27.644318449248846</v>
      </c>
      <c r="Y75">
        <f t="shared" si="13"/>
        <v>27.644318449248846</v>
      </c>
      <c r="Z75">
        <f t="shared" si="14"/>
        <v>3.7168617472611736</v>
      </c>
      <c r="AA75">
        <f t="shared" si="15"/>
        <v>67.892812677559746</v>
      </c>
      <c r="AB75">
        <f t="shared" si="16"/>
        <v>2.4099980069789</v>
      </c>
      <c r="AC75">
        <f t="shared" si="17"/>
        <v>3.5497100678750697</v>
      </c>
      <c r="AD75">
        <f t="shared" si="18"/>
        <v>1.3068637402822736</v>
      </c>
      <c r="AE75">
        <f t="shared" si="19"/>
        <v>-141.68027078729492</v>
      </c>
      <c r="AF75">
        <f t="shared" si="20"/>
        <v>-90.959476781035264</v>
      </c>
      <c r="AG75">
        <f t="shared" si="21"/>
        <v>-9.1554363207335623</v>
      </c>
      <c r="AH75">
        <f t="shared" si="22"/>
        <v>-3.5869889063789628E-2</v>
      </c>
      <c r="AI75">
        <v>0</v>
      </c>
      <c r="AJ75">
        <v>0</v>
      </c>
      <c r="AK75">
        <f t="shared" si="23"/>
        <v>1</v>
      </c>
      <c r="AL75">
        <f t="shared" si="24"/>
        <v>0</v>
      </c>
      <c r="AM75">
        <f t="shared" si="25"/>
        <v>31752.762891799262</v>
      </c>
      <c r="AN75" t="s">
        <v>367</v>
      </c>
      <c r="AO75" t="s">
        <v>367</v>
      </c>
      <c r="AP75">
        <v>0</v>
      </c>
      <c r="AQ75">
        <v>0</v>
      </c>
      <c r="AR75" t="e">
        <f t="shared" si="26"/>
        <v>#DIV/0!</v>
      </c>
      <c r="AS75">
        <v>0</v>
      </c>
      <c r="AT75" t="s">
        <v>367</v>
      </c>
      <c r="AU75" t="s">
        <v>367</v>
      </c>
      <c r="AV75">
        <v>0</v>
      </c>
      <c r="AW75">
        <v>0</v>
      </c>
      <c r="AX75" t="e">
        <f t="shared" si="27"/>
        <v>#DIV/0!</v>
      </c>
      <c r="AY75">
        <v>0.5</v>
      </c>
      <c r="AZ75">
        <f t="shared" si="28"/>
        <v>1261.2905999999998</v>
      </c>
      <c r="BA75">
        <f t="shared" si="29"/>
        <v>18.058217386202749</v>
      </c>
      <c r="BB75" t="e">
        <f t="shared" si="30"/>
        <v>#DIV/0!</v>
      </c>
      <c r="BC75">
        <f t="shared" si="31"/>
        <v>1.4317253602145891E-2</v>
      </c>
      <c r="BD75" t="e">
        <f t="shared" si="32"/>
        <v>#DIV/0!</v>
      </c>
      <c r="BE75" t="e">
        <f t="shared" si="33"/>
        <v>#DIV/0!</v>
      </c>
      <c r="BF75" t="s">
        <v>367</v>
      </c>
      <c r="BG75">
        <v>0</v>
      </c>
      <c r="BH75" t="e">
        <f t="shared" si="34"/>
        <v>#DIV/0!</v>
      </c>
      <c r="BI75" t="e">
        <f t="shared" si="35"/>
        <v>#DIV/0!</v>
      </c>
      <c r="BJ75" t="e">
        <f t="shared" si="36"/>
        <v>#DIV/0!</v>
      </c>
      <c r="BK75" t="e">
        <f t="shared" si="37"/>
        <v>#DIV/0!</v>
      </c>
      <c r="BL75" t="e">
        <f t="shared" si="38"/>
        <v>#DIV/0!</v>
      </c>
      <c r="BM75" t="e">
        <f t="shared" si="39"/>
        <v>#DIV/0!</v>
      </c>
      <c r="BN75" t="e">
        <f t="shared" si="40"/>
        <v>#DIV/0!</v>
      </c>
      <c r="BO75" t="e">
        <f t="shared" si="41"/>
        <v>#DIV/0!</v>
      </c>
      <c r="BP75">
        <v>16</v>
      </c>
      <c r="BQ75">
        <v>300</v>
      </c>
      <c r="BR75">
        <v>300</v>
      </c>
      <c r="BS75">
        <v>300</v>
      </c>
      <c r="BT75">
        <v>10482</v>
      </c>
      <c r="BU75">
        <v>818.92</v>
      </c>
      <c r="BV75">
        <v>-7.3915700000000001E-3</v>
      </c>
      <c r="BW75">
        <v>-0.49</v>
      </c>
      <c r="BX75" t="s">
        <v>367</v>
      </c>
      <c r="BY75" t="s">
        <v>367</v>
      </c>
      <c r="BZ75" t="s">
        <v>367</v>
      </c>
      <c r="CA75" t="s">
        <v>367</v>
      </c>
      <c r="CB75" t="s">
        <v>367</v>
      </c>
      <c r="CC75" t="s">
        <v>367</v>
      </c>
      <c r="CD75" t="s">
        <v>367</v>
      </c>
      <c r="CE75" t="s">
        <v>367</v>
      </c>
      <c r="CF75" t="s">
        <v>367</v>
      </c>
      <c r="CG75" t="s">
        <v>367</v>
      </c>
      <c r="CH75">
        <f t="shared" si="42"/>
        <v>1500.09</v>
      </c>
      <c r="CI75">
        <f t="shared" si="43"/>
        <v>1261.2905999999998</v>
      </c>
      <c r="CJ75">
        <f t="shared" si="44"/>
        <v>0.84080995140291581</v>
      </c>
      <c r="CK75">
        <f t="shared" si="45"/>
        <v>0.16116320620762753</v>
      </c>
      <c r="CL75">
        <v>6</v>
      </c>
      <c r="CM75">
        <v>0.5</v>
      </c>
      <c r="CN75" t="s">
        <v>368</v>
      </c>
      <c r="CO75">
        <v>2</v>
      </c>
      <c r="CP75">
        <v>1657775487.0999999</v>
      </c>
      <c r="CQ75">
        <v>1477.15</v>
      </c>
      <c r="CR75">
        <v>1499.94</v>
      </c>
      <c r="CS75">
        <v>23.779900000000001</v>
      </c>
      <c r="CT75">
        <v>20.645499999999998</v>
      </c>
      <c r="CU75">
        <v>1462.03</v>
      </c>
      <c r="CV75">
        <v>21.926200000000001</v>
      </c>
      <c r="CW75">
        <v>600.36500000000001</v>
      </c>
      <c r="CX75">
        <v>101.246</v>
      </c>
      <c r="CY75">
        <v>0.100011</v>
      </c>
      <c r="CZ75">
        <v>26.859400000000001</v>
      </c>
      <c r="DA75">
        <v>27.232800000000001</v>
      </c>
      <c r="DB75">
        <v>999.9</v>
      </c>
      <c r="DC75">
        <v>0</v>
      </c>
      <c r="DD75">
        <v>0</v>
      </c>
      <c r="DE75">
        <v>6002.5</v>
      </c>
      <c r="DF75">
        <v>0</v>
      </c>
      <c r="DG75">
        <v>1949.13</v>
      </c>
      <c r="DH75">
        <v>-22.8123</v>
      </c>
      <c r="DI75">
        <v>1513.11</v>
      </c>
      <c r="DJ75">
        <v>1531.56</v>
      </c>
      <c r="DK75">
        <v>3.1344099999999999</v>
      </c>
      <c r="DL75">
        <v>1499.94</v>
      </c>
      <c r="DM75">
        <v>20.645499999999998</v>
      </c>
      <c r="DN75">
        <v>2.4076300000000002</v>
      </c>
      <c r="DO75">
        <v>2.09029</v>
      </c>
      <c r="DP75">
        <v>20.415199999999999</v>
      </c>
      <c r="DQ75">
        <v>18.145399999999999</v>
      </c>
      <c r="DR75">
        <v>1500.09</v>
      </c>
      <c r="DS75">
        <v>0.973001</v>
      </c>
      <c r="DT75">
        <v>2.6998600000000001E-2</v>
      </c>
      <c r="DU75">
        <v>0</v>
      </c>
      <c r="DV75">
        <v>2.5106000000000002</v>
      </c>
      <c r="DW75">
        <v>0</v>
      </c>
      <c r="DX75">
        <v>16067.2</v>
      </c>
      <c r="DY75">
        <v>13304.4</v>
      </c>
      <c r="DZ75">
        <v>39.436999999999998</v>
      </c>
      <c r="EA75">
        <v>41.25</v>
      </c>
      <c r="EB75">
        <v>40.061999999999998</v>
      </c>
      <c r="EC75">
        <v>39.811999999999998</v>
      </c>
      <c r="ED75">
        <v>39.186999999999998</v>
      </c>
      <c r="EE75">
        <v>1459.59</v>
      </c>
      <c r="EF75">
        <v>40.5</v>
      </c>
      <c r="EG75">
        <v>0</v>
      </c>
      <c r="EH75">
        <v>2096</v>
      </c>
      <c r="EI75">
        <v>0</v>
      </c>
      <c r="EJ75">
        <v>2.41445</v>
      </c>
      <c r="EK75">
        <v>0.36556239535936852</v>
      </c>
      <c r="EL75">
        <v>-465.59657640374718</v>
      </c>
      <c r="EM75">
        <v>16576.70384615385</v>
      </c>
      <c r="EN75">
        <v>15</v>
      </c>
      <c r="EO75">
        <v>1657775523.5999999</v>
      </c>
      <c r="EP75" t="s">
        <v>1265</v>
      </c>
      <c r="EQ75">
        <v>1657775523.5999999</v>
      </c>
      <c r="ER75">
        <v>1657696036.5999999</v>
      </c>
      <c r="ES75">
        <v>51</v>
      </c>
      <c r="ET75">
        <v>-3.7999999999999999E-2</v>
      </c>
      <c r="EU75">
        <v>3.0000000000000001E-3</v>
      </c>
      <c r="EV75">
        <v>15.12</v>
      </c>
      <c r="EW75">
        <v>1.349</v>
      </c>
      <c r="EX75">
        <v>1500</v>
      </c>
      <c r="EY75">
        <v>19</v>
      </c>
      <c r="EZ75">
        <v>0.11</v>
      </c>
      <c r="FA75">
        <v>0.02</v>
      </c>
      <c r="FB75">
        <v>-22.460263414634149</v>
      </c>
      <c r="FC75">
        <v>-2.328455749128953</v>
      </c>
      <c r="FD75">
        <v>0.24248759159211661</v>
      </c>
      <c r="FE75">
        <v>0</v>
      </c>
      <c r="FF75">
        <v>3.1178731707317069</v>
      </c>
      <c r="FG75">
        <v>-6.494738675958113E-2</v>
      </c>
      <c r="FH75">
        <v>8.047326609266962E-3</v>
      </c>
      <c r="FI75">
        <v>1</v>
      </c>
      <c r="FJ75">
        <v>1</v>
      </c>
      <c r="FK75">
        <v>2</v>
      </c>
      <c r="FL75" t="s">
        <v>370</v>
      </c>
      <c r="FM75">
        <v>3.1797499999999999</v>
      </c>
      <c r="FN75">
        <v>2.76925</v>
      </c>
      <c r="FO75">
        <v>0.244452</v>
      </c>
      <c r="FP75">
        <v>0.24928</v>
      </c>
      <c r="FQ75">
        <v>0.11419</v>
      </c>
      <c r="FR75">
        <v>0.109567</v>
      </c>
      <c r="FS75">
        <v>23850.799999999999</v>
      </c>
      <c r="FT75">
        <v>18653.8</v>
      </c>
      <c r="FU75">
        <v>29625.3</v>
      </c>
      <c r="FV75">
        <v>24289.7</v>
      </c>
      <c r="FW75">
        <v>33917.300000000003</v>
      </c>
      <c r="FX75">
        <v>31584.9</v>
      </c>
      <c r="FY75">
        <v>42093.7</v>
      </c>
      <c r="FZ75">
        <v>39634.5</v>
      </c>
      <c r="GA75">
        <v>2.1861000000000002</v>
      </c>
      <c r="GB75">
        <v>1.9108000000000001</v>
      </c>
      <c r="GC75">
        <v>0.12904399999999999</v>
      </c>
      <c r="GD75">
        <v>0</v>
      </c>
      <c r="GE75">
        <v>25.119599999999998</v>
      </c>
      <c r="GF75">
        <v>999.9</v>
      </c>
      <c r="GG75">
        <v>54.5</v>
      </c>
      <c r="GH75">
        <v>33.1</v>
      </c>
      <c r="GI75">
        <v>27.3461</v>
      </c>
      <c r="GJ75">
        <v>33.992899999999999</v>
      </c>
      <c r="GK75">
        <v>38.553699999999999</v>
      </c>
      <c r="GL75">
        <v>1</v>
      </c>
      <c r="GM75">
        <v>-0.100158</v>
      </c>
      <c r="GN75">
        <v>8.5806099999999996E-2</v>
      </c>
      <c r="GO75">
        <v>20.2685</v>
      </c>
      <c r="GP75">
        <v>5.2285199999999996</v>
      </c>
      <c r="GQ75">
        <v>11.908099999999999</v>
      </c>
      <c r="GR75">
        <v>4.9651500000000004</v>
      </c>
      <c r="GS75">
        <v>3.2919999999999998</v>
      </c>
      <c r="GT75">
        <v>9999</v>
      </c>
      <c r="GU75">
        <v>9999</v>
      </c>
      <c r="GV75">
        <v>9999</v>
      </c>
      <c r="GW75">
        <v>999.9</v>
      </c>
      <c r="GX75">
        <v>1.8769400000000001</v>
      </c>
      <c r="GY75">
        <v>1.87531</v>
      </c>
      <c r="GZ75">
        <v>1.87392</v>
      </c>
      <c r="HA75">
        <v>1.8730500000000001</v>
      </c>
      <c r="HB75">
        <v>1.8745499999999999</v>
      </c>
      <c r="HC75">
        <v>1.86951</v>
      </c>
      <c r="HD75">
        <v>1.8737699999999999</v>
      </c>
      <c r="HE75">
        <v>1.8788100000000001</v>
      </c>
      <c r="HF75">
        <v>0</v>
      </c>
      <c r="HG75">
        <v>0</v>
      </c>
      <c r="HH75">
        <v>0</v>
      </c>
      <c r="HI75">
        <v>0</v>
      </c>
      <c r="HJ75" t="s">
        <v>371</v>
      </c>
      <c r="HK75" t="s">
        <v>372</v>
      </c>
      <c r="HL75" t="s">
        <v>373</v>
      </c>
      <c r="HM75" t="s">
        <v>780</v>
      </c>
      <c r="HN75" t="s">
        <v>780</v>
      </c>
      <c r="HO75" t="s">
        <v>373</v>
      </c>
      <c r="HP75">
        <v>0</v>
      </c>
      <c r="HQ75">
        <v>100</v>
      </c>
      <c r="HR75">
        <v>100</v>
      </c>
      <c r="HS75">
        <v>15.12</v>
      </c>
      <c r="HT75">
        <v>1.8536999999999999</v>
      </c>
      <c r="HU75">
        <v>7.7934271501142396</v>
      </c>
      <c r="HV75">
        <v>1.0206238100444329E-2</v>
      </c>
      <c r="HW75">
        <v>-5.3534552000986537E-6</v>
      </c>
      <c r="HX75">
        <v>1.2259479288304689E-9</v>
      </c>
      <c r="HY75">
        <v>0.68597615408841806</v>
      </c>
      <c r="HZ75">
        <v>6.7986658236529288E-2</v>
      </c>
      <c r="IA75">
        <v>-1.48167319548361E-3</v>
      </c>
      <c r="IB75">
        <v>3.6941082955141072E-5</v>
      </c>
      <c r="IC75">
        <v>-1</v>
      </c>
      <c r="ID75">
        <v>1969</v>
      </c>
      <c r="IE75">
        <v>0</v>
      </c>
      <c r="IF75">
        <v>20</v>
      </c>
      <c r="IG75">
        <v>1.3</v>
      </c>
      <c r="IH75">
        <v>1324.2</v>
      </c>
      <c r="II75">
        <v>3.10059</v>
      </c>
      <c r="IJ75">
        <v>2.4157700000000002</v>
      </c>
      <c r="IK75">
        <v>1.42578</v>
      </c>
      <c r="IL75">
        <v>2.2790499999999998</v>
      </c>
      <c r="IM75">
        <v>1.5478499999999999</v>
      </c>
      <c r="IN75">
        <v>2.34985</v>
      </c>
      <c r="IO75">
        <v>35.336500000000001</v>
      </c>
      <c r="IP75">
        <v>14.3422</v>
      </c>
      <c r="IQ75">
        <v>18</v>
      </c>
      <c r="IR75">
        <v>628.52499999999998</v>
      </c>
      <c r="IS75">
        <v>435.98899999999998</v>
      </c>
      <c r="IT75">
        <v>24.999600000000001</v>
      </c>
      <c r="IU75">
        <v>26.085899999999999</v>
      </c>
      <c r="IV75">
        <v>29.9998</v>
      </c>
      <c r="IW75">
        <v>25.989100000000001</v>
      </c>
      <c r="IX75">
        <v>25.9206</v>
      </c>
      <c r="IY75">
        <v>62.070099999999996</v>
      </c>
      <c r="IZ75">
        <v>27.505199999999999</v>
      </c>
      <c r="JA75">
        <v>81.6494</v>
      </c>
      <c r="JB75">
        <v>25</v>
      </c>
      <c r="JC75">
        <v>1500</v>
      </c>
      <c r="JD75">
        <v>20.594899999999999</v>
      </c>
      <c r="JE75">
        <v>98.209400000000002</v>
      </c>
      <c r="JF75">
        <v>100.833</v>
      </c>
    </row>
    <row r="76" spans="1:266" x14ac:dyDescent="0.2">
      <c r="A76">
        <v>60</v>
      </c>
      <c r="B76">
        <v>1657775599.5999999</v>
      </c>
      <c r="C76">
        <v>9088.5999999046326</v>
      </c>
      <c r="D76" t="s">
        <v>1266</v>
      </c>
      <c r="E76" t="s">
        <v>1267</v>
      </c>
      <c r="F76" t="s">
        <v>366</v>
      </c>
      <c r="H76" t="s">
        <v>394</v>
      </c>
      <c r="I76" t="s">
        <v>395</v>
      </c>
      <c r="J76" t="s">
        <v>1228</v>
      </c>
      <c r="K76">
        <v>1657775599.5999999</v>
      </c>
      <c r="L76">
        <f t="shared" si="0"/>
        <v>3.0404431707902833E-3</v>
      </c>
      <c r="M76">
        <f t="shared" si="1"/>
        <v>3.0404431707902835</v>
      </c>
      <c r="N76">
        <f t="shared" si="2"/>
        <v>18.269965294066676</v>
      </c>
      <c r="O76">
        <f t="shared" si="3"/>
        <v>1975.9069999999999</v>
      </c>
      <c r="P76">
        <f t="shared" si="4"/>
        <v>1812.4145108818307</v>
      </c>
      <c r="Q76">
        <f t="shared" si="5"/>
        <v>183.68702717119794</v>
      </c>
      <c r="R76">
        <f t="shared" si="6"/>
        <v>200.25688418272898</v>
      </c>
      <c r="S76">
        <f t="shared" si="7"/>
        <v>0.24801328442557652</v>
      </c>
      <c r="T76">
        <f t="shared" si="8"/>
        <v>2.1489799323165859</v>
      </c>
      <c r="U76">
        <f t="shared" si="9"/>
        <v>0.23313820182613029</v>
      </c>
      <c r="V76">
        <f t="shared" si="10"/>
        <v>0.14697343931168719</v>
      </c>
      <c r="W76">
        <f t="shared" si="11"/>
        <v>241.77323999999996</v>
      </c>
      <c r="X76">
        <f t="shared" si="12"/>
        <v>27.614364622524192</v>
      </c>
      <c r="Y76">
        <f t="shared" si="13"/>
        <v>27.614364622524192</v>
      </c>
      <c r="Z76">
        <f t="shared" si="14"/>
        <v>3.710359113174488</v>
      </c>
      <c r="AA76">
        <f t="shared" si="15"/>
        <v>68.781106842475282</v>
      </c>
      <c r="AB76">
        <f t="shared" si="16"/>
        <v>2.4286546720304001</v>
      </c>
      <c r="AC76">
        <f t="shared" si="17"/>
        <v>3.5309909705183777</v>
      </c>
      <c r="AD76">
        <f t="shared" si="18"/>
        <v>1.2817044411440879</v>
      </c>
      <c r="AE76">
        <f t="shared" si="19"/>
        <v>-134.0835438318515</v>
      </c>
      <c r="AF76">
        <f t="shared" si="20"/>
        <v>-97.882471897249701</v>
      </c>
      <c r="AG76">
        <f t="shared" si="21"/>
        <v>-9.848762967051492</v>
      </c>
      <c r="AH76">
        <f t="shared" si="22"/>
        <v>-4.153869615274175E-2</v>
      </c>
      <c r="AI76">
        <v>0</v>
      </c>
      <c r="AJ76">
        <v>0</v>
      </c>
      <c r="AK76">
        <f t="shared" si="23"/>
        <v>1</v>
      </c>
      <c r="AL76">
        <f t="shared" si="24"/>
        <v>0</v>
      </c>
      <c r="AM76">
        <f t="shared" si="25"/>
        <v>31748.737438614073</v>
      </c>
      <c r="AN76" t="s">
        <v>367</v>
      </c>
      <c r="AO76" t="s">
        <v>367</v>
      </c>
      <c r="AP76">
        <v>0</v>
      </c>
      <c r="AQ76">
        <v>0</v>
      </c>
      <c r="AR76" t="e">
        <f t="shared" si="26"/>
        <v>#DIV/0!</v>
      </c>
      <c r="AS76">
        <v>0</v>
      </c>
      <c r="AT76" t="s">
        <v>367</v>
      </c>
      <c r="AU76" t="s">
        <v>367</v>
      </c>
      <c r="AV76">
        <v>0</v>
      </c>
      <c r="AW76">
        <v>0</v>
      </c>
      <c r="AX76" t="e">
        <f t="shared" si="27"/>
        <v>#DIV/0!</v>
      </c>
      <c r="AY76">
        <v>0.5</v>
      </c>
      <c r="AZ76">
        <f t="shared" si="28"/>
        <v>1261.3583999999998</v>
      </c>
      <c r="BA76">
        <f t="shared" si="29"/>
        <v>18.269965294066676</v>
      </c>
      <c r="BB76" t="e">
        <f t="shared" si="30"/>
        <v>#DIV/0!</v>
      </c>
      <c r="BC76">
        <f t="shared" si="31"/>
        <v>1.4484356939365273E-2</v>
      </c>
      <c r="BD76" t="e">
        <f t="shared" si="32"/>
        <v>#DIV/0!</v>
      </c>
      <c r="BE76" t="e">
        <f t="shared" si="33"/>
        <v>#DIV/0!</v>
      </c>
      <c r="BF76" t="s">
        <v>367</v>
      </c>
      <c r="BG76">
        <v>0</v>
      </c>
      <c r="BH76" t="e">
        <f t="shared" si="34"/>
        <v>#DIV/0!</v>
      </c>
      <c r="BI76" t="e">
        <f t="shared" si="35"/>
        <v>#DIV/0!</v>
      </c>
      <c r="BJ76" t="e">
        <f t="shared" si="36"/>
        <v>#DIV/0!</v>
      </c>
      <c r="BK76" t="e">
        <f t="shared" si="37"/>
        <v>#DIV/0!</v>
      </c>
      <c r="BL76" t="e">
        <f t="shared" si="38"/>
        <v>#DIV/0!</v>
      </c>
      <c r="BM76" t="e">
        <f t="shared" si="39"/>
        <v>#DIV/0!</v>
      </c>
      <c r="BN76" t="e">
        <f t="shared" si="40"/>
        <v>#DIV/0!</v>
      </c>
      <c r="BO76" t="e">
        <f t="shared" si="41"/>
        <v>#DIV/0!</v>
      </c>
      <c r="BP76">
        <v>16</v>
      </c>
      <c r="BQ76">
        <v>300</v>
      </c>
      <c r="BR76">
        <v>300</v>
      </c>
      <c r="BS76">
        <v>300</v>
      </c>
      <c r="BT76">
        <v>10482</v>
      </c>
      <c r="BU76">
        <v>818.92</v>
      </c>
      <c r="BV76">
        <v>-7.3915700000000001E-3</v>
      </c>
      <c r="BW76">
        <v>-0.49</v>
      </c>
      <c r="BX76" t="s">
        <v>367</v>
      </c>
      <c r="BY76" t="s">
        <v>367</v>
      </c>
      <c r="BZ76" t="s">
        <v>367</v>
      </c>
      <c r="CA76" t="s">
        <v>367</v>
      </c>
      <c r="CB76" t="s">
        <v>367</v>
      </c>
      <c r="CC76" t="s">
        <v>367</v>
      </c>
      <c r="CD76" t="s">
        <v>367</v>
      </c>
      <c r="CE76" t="s">
        <v>367</v>
      </c>
      <c r="CF76" t="s">
        <v>367</v>
      </c>
      <c r="CG76" t="s">
        <v>367</v>
      </c>
      <c r="CH76">
        <f t="shared" si="42"/>
        <v>1500.17</v>
      </c>
      <c r="CI76">
        <f t="shared" si="43"/>
        <v>1261.3583999999998</v>
      </c>
      <c r="CJ76">
        <f t="shared" si="44"/>
        <v>0.84081030816507452</v>
      </c>
      <c r="CK76">
        <f t="shared" si="45"/>
        <v>0.161163894758594</v>
      </c>
      <c r="CL76">
        <v>6</v>
      </c>
      <c r="CM76">
        <v>0.5</v>
      </c>
      <c r="CN76" t="s">
        <v>368</v>
      </c>
      <c r="CO76">
        <v>2</v>
      </c>
      <c r="CP76">
        <v>1657775599.5999999</v>
      </c>
      <c r="CQ76">
        <v>1975.9069999999999</v>
      </c>
      <c r="CR76">
        <v>2000.17</v>
      </c>
      <c r="CS76">
        <v>23.963200000000001</v>
      </c>
      <c r="CT76">
        <v>20.997399999999999</v>
      </c>
      <c r="CU76">
        <v>1959.76</v>
      </c>
      <c r="CV76">
        <v>22.192299999999999</v>
      </c>
      <c r="CW76">
        <v>600.36099999999999</v>
      </c>
      <c r="CX76">
        <v>101.249</v>
      </c>
      <c r="CY76">
        <v>0.10034700000000001</v>
      </c>
      <c r="CZ76">
        <v>26.769500000000001</v>
      </c>
      <c r="DA76">
        <v>27.126799999999999</v>
      </c>
      <c r="DB76">
        <v>999.9</v>
      </c>
      <c r="DC76">
        <v>0</v>
      </c>
      <c r="DD76">
        <v>0</v>
      </c>
      <c r="DE76">
        <v>6000</v>
      </c>
      <c r="DF76">
        <v>0</v>
      </c>
      <c r="DG76">
        <v>1947.92</v>
      </c>
      <c r="DH76">
        <v>-23.992899999999999</v>
      </c>
      <c r="DI76">
        <v>2024.7</v>
      </c>
      <c r="DJ76">
        <v>2043.07</v>
      </c>
      <c r="DK76">
        <v>2.9658099999999998</v>
      </c>
      <c r="DL76">
        <v>2000.17</v>
      </c>
      <c r="DM76">
        <v>20.997399999999999</v>
      </c>
      <c r="DN76">
        <v>2.4262600000000001</v>
      </c>
      <c r="DO76">
        <v>2.1259700000000001</v>
      </c>
      <c r="DP76">
        <v>20.540099999999999</v>
      </c>
      <c r="DQ76">
        <v>18.415099999999999</v>
      </c>
      <c r="DR76">
        <v>1500.17</v>
      </c>
      <c r="DS76">
        <v>0.97298700000000005</v>
      </c>
      <c r="DT76">
        <v>2.7013300000000001E-2</v>
      </c>
      <c r="DU76">
        <v>0</v>
      </c>
      <c r="DV76">
        <v>2.7008000000000001</v>
      </c>
      <c r="DW76">
        <v>0</v>
      </c>
      <c r="DX76">
        <v>15753</v>
      </c>
      <c r="DY76">
        <v>13305</v>
      </c>
      <c r="DZ76">
        <v>37.311999999999998</v>
      </c>
      <c r="EA76">
        <v>38.936999999999998</v>
      </c>
      <c r="EB76">
        <v>38</v>
      </c>
      <c r="EC76">
        <v>37.5</v>
      </c>
      <c r="ED76">
        <v>37.311999999999998</v>
      </c>
      <c r="EE76">
        <v>1459.65</v>
      </c>
      <c r="EF76">
        <v>40.520000000000003</v>
      </c>
      <c r="EG76">
        <v>0</v>
      </c>
      <c r="EH76">
        <v>2208.8000001907349</v>
      </c>
      <c r="EI76">
        <v>0</v>
      </c>
      <c r="EJ76">
        <v>2.4785384615384611</v>
      </c>
      <c r="EK76">
        <v>-0.84906667172236916</v>
      </c>
      <c r="EL76">
        <v>-2573.5726458175159</v>
      </c>
      <c r="EM76">
        <v>15922.33076923077</v>
      </c>
      <c r="EN76">
        <v>15</v>
      </c>
      <c r="EO76">
        <v>1657775633.5</v>
      </c>
      <c r="EP76" t="s">
        <v>1268</v>
      </c>
      <c r="EQ76">
        <v>1657775633.5</v>
      </c>
      <c r="ER76">
        <v>1657696036.5999999</v>
      </c>
      <c r="ES76">
        <v>52</v>
      </c>
      <c r="ET76">
        <v>-0.36</v>
      </c>
      <c r="EU76">
        <v>3.0000000000000001E-3</v>
      </c>
      <c r="EV76">
        <v>16.146999999999998</v>
      </c>
      <c r="EW76">
        <v>1.349</v>
      </c>
      <c r="EX76">
        <v>2000</v>
      </c>
      <c r="EY76">
        <v>19</v>
      </c>
      <c r="EZ76">
        <v>0.13</v>
      </c>
      <c r="FA76">
        <v>0.02</v>
      </c>
      <c r="FB76">
        <v>-23.663135</v>
      </c>
      <c r="FC76">
        <v>-2.1346311444652559</v>
      </c>
      <c r="FD76">
        <v>0.230156586425416</v>
      </c>
      <c r="FE76">
        <v>0</v>
      </c>
      <c r="FF76">
        <v>2.9871075</v>
      </c>
      <c r="FG76">
        <v>-2.951594746717023E-2</v>
      </c>
      <c r="FH76">
        <v>1.3356311756993399E-2</v>
      </c>
      <c r="FI76">
        <v>1</v>
      </c>
      <c r="FJ76">
        <v>1</v>
      </c>
      <c r="FK76">
        <v>2</v>
      </c>
      <c r="FL76" t="s">
        <v>370</v>
      </c>
      <c r="FM76">
        <v>3.17977</v>
      </c>
      <c r="FN76">
        <v>2.7695699999999999</v>
      </c>
      <c r="FO76">
        <v>0.29063499999999998</v>
      </c>
      <c r="FP76">
        <v>0.29513800000000001</v>
      </c>
      <c r="FQ76">
        <v>0.115174</v>
      </c>
      <c r="FR76">
        <v>0.110877</v>
      </c>
      <c r="FS76">
        <v>22394.2</v>
      </c>
      <c r="FT76">
        <v>17514.7</v>
      </c>
      <c r="FU76">
        <v>29624.2</v>
      </c>
      <c r="FV76">
        <v>24288</v>
      </c>
      <c r="FW76">
        <v>33878.400000000001</v>
      </c>
      <c r="FX76">
        <v>31538.400000000001</v>
      </c>
      <c r="FY76">
        <v>42091.3</v>
      </c>
      <c r="FZ76">
        <v>39633.5</v>
      </c>
      <c r="GA76">
        <v>2.18628</v>
      </c>
      <c r="GB76">
        <v>1.9132199999999999</v>
      </c>
      <c r="GC76">
        <v>0.118893</v>
      </c>
      <c r="GD76">
        <v>0</v>
      </c>
      <c r="GE76">
        <v>25.1797</v>
      </c>
      <c r="GF76">
        <v>999.9</v>
      </c>
      <c r="GG76">
        <v>54.1</v>
      </c>
      <c r="GH76">
        <v>33.200000000000003</v>
      </c>
      <c r="GI76">
        <v>27.301500000000001</v>
      </c>
      <c r="GJ76">
        <v>33.962899999999998</v>
      </c>
      <c r="GK76">
        <v>38.529600000000002</v>
      </c>
      <c r="GL76">
        <v>1</v>
      </c>
      <c r="GM76">
        <v>-0.101631</v>
      </c>
      <c r="GN76">
        <v>0.105686</v>
      </c>
      <c r="GO76">
        <v>20.2685</v>
      </c>
      <c r="GP76">
        <v>5.22837</v>
      </c>
      <c r="GQ76">
        <v>11.9078</v>
      </c>
      <c r="GR76">
        <v>4.9648000000000003</v>
      </c>
      <c r="GS76">
        <v>3.2919999999999998</v>
      </c>
      <c r="GT76">
        <v>9999</v>
      </c>
      <c r="GU76">
        <v>9999</v>
      </c>
      <c r="GV76">
        <v>9999</v>
      </c>
      <c r="GW76">
        <v>999.9</v>
      </c>
      <c r="GX76">
        <v>1.87696</v>
      </c>
      <c r="GY76">
        <v>1.8752800000000001</v>
      </c>
      <c r="GZ76">
        <v>1.8739300000000001</v>
      </c>
      <c r="HA76">
        <v>1.8730500000000001</v>
      </c>
      <c r="HB76">
        <v>1.8745799999999999</v>
      </c>
      <c r="HC76">
        <v>1.86951</v>
      </c>
      <c r="HD76">
        <v>1.8737600000000001</v>
      </c>
      <c r="HE76">
        <v>1.8788100000000001</v>
      </c>
      <c r="HF76">
        <v>0</v>
      </c>
      <c r="HG76">
        <v>0</v>
      </c>
      <c r="HH76">
        <v>0</v>
      </c>
      <c r="HI76">
        <v>0</v>
      </c>
      <c r="HJ76" t="s">
        <v>371</v>
      </c>
      <c r="HK76" t="s">
        <v>372</v>
      </c>
      <c r="HL76" t="s">
        <v>373</v>
      </c>
      <c r="HM76" t="s">
        <v>780</v>
      </c>
      <c r="HN76" t="s">
        <v>780</v>
      </c>
      <c r="HO76" t="s">
        <v>373</v>
      </c>
      <c r="HP76">
        <v>0</v>
      </c>
      <c r="HQ76">
        <v>100</v>
      </c>
      <c r="HR76">
        <v>100</v>
      </c>
      <c r="HS76">
        <v>16.146999999999998</v>
      </c>
      <c r="HT76">
        <v>1.7708999999999999</v>
      </c>
      <c r="HU76">
        <v>7.7555781683229617</v>
      </c>
      <c r="HV76">
        <v>1.0206238100444329E-2</v>
      </c>
      <c r="HW76">
        <v>-5.3534552000986537E-6</v>
      </c>
      <c r="HX76">
        <v>1.2259479288304689E-9</v>
      </c>
      <c r="HY76">
        <v>1.770874282529058</v>
      </c>
      <c r="HZ76">
        <v>0</v>
      </c>
      <c r="IA76">
        <v>0</v>
      </c>
      <c r="IB76">
        <v>0</v>
      </c>
      <c r="IC76">
        <v>-1</v>
      </c>
      <c r="ID76">
        <v>1969</v>
      </c>
      <c r="IE76">
        <v>0</v>
      </c>
      <c r="IF76">
        <v>20</v>
      </c>
      <c r="IG76">
        <v>1.3</v>
      </c>
      <c r="IH76">
        <v>1326</v>
      </c>
      <c r="II76">
        <v>3.91479</v>
      </c>
      <c r="IJ76">
        <v>2.34741</v>
      </c>
      <c r="IK76">
        <v>1.42578</v>
      </c>
      <c r="IL76">
        <v>2.2802699999999998</v>
      </c>
      <c r="IM76">
        <v>1.5478499999999999</v>
      </c>
      <c r="IN76">
        <v>2.4011200000000001</v>
      </c>
      <c r="IO76">
        <v>35.3596</v>
      </c>
      <c r="IP76">
        <v>14.3422</v>
      </c>
      <c r="IQ76">
        <v>18</v>
      </c>
      <c r="IR76">
        <v>628.30700000000002</v>
      </c>
      <c r="IS76">
        <v>437.15899999999999</v>
      </c>
      <c r="IT76">
        <v>24.999099999999999</v>
      </c>
      <c r="IU76">
        <v>26.057099999999998</v>
      </c>
      <c r="IV76">
        <v>30.0001</v>
      </c>
      <c r="IW76">
        <v>25.9573</v>
      </c>
      <c r="IX76">
        <v>25.8917</v>
      </c>
      <c r="IY76">
        <v>78.390100000000004</v>
      </c>
      <c r="IZ76">
        <v>25.508400000000002</v>
      </c>
      <c r="JA76">
        <v>80.9238</v>
      </c>
      <c r="JB76">
        <v>25</v>
      </c>
      <c r="JC76">
        <v>2000</v>
      </c>
      <c r="JD76">
        <v>21.0258</v>
      </c>
      <c r="JE76">
        <v>98.204599999999999</v>
      </c>
      <c r="JF76">
        <v>100.828</v>
      </c>
    </row>
    <row r="77" spans="1:266" x14ac:dyDescent="0.2">
      <c r="A77">
        <v>61</v>
      </c>
      <c r="B77">
        <v>1657778662.0999999</v>
      </c>
      <c r="C77">
        <v>12151.099999904631</v>
      </c>
      <c r="D77" t="s">
        <v>1269</v>
      </c>
      <c r="E77" t="s">
        <v>1270</v>
      </c>
      <c r="F77" t="s">
        <v>366</v>
      </c>
      <c r="H77" t="s">
        <v>394</v>
      </c>
      <c r="I77" t="s">
        <v>533</v>
      </c>
      <c r="J77" t="s">
        <v>1271</v>
      </c>
      <c r="K77">
        <v>1657778662.0999999</v>
      </c>
      <c r="L77">
        <f t="shared" si="0"/>
        <v>2.4431520983562035E-3</v>
      </c>
      <c r="M77">
        <f t="shared" si="1"/>
        <v>2.4431520983562036</v>
      </c>
      <c r="N77">
        <f t="shared" si="2"/>
        <v>16.247846720779652</v>
      </c>
      <c r="O77">
        <f t="shared" si="3"/>
        <v>392.98399999999998</v>
      </c>
      <c r="P77">
        <f t="shared" si="4"/>
        <v>246.25832529813439</v>
      </c>
      <c r="Q77">
        <f t="shared" si="5"/>
        <v>24.943323784545637</v>
      </c>
      <c r="R77">
        <f t="shared" si="6"/>
        <v>39.805058944823998</v>
      </c>
      <c r="S77">
        <f t="shared" si="7"/>
        <v>0.19362887581221533</v>
      </c>
      <c r="T77">
        <f t="shared" si="8"/>
        <v>2.1481795268631907</v>
      </c>
      <c r="U77">
        <f t="shared" si="9"/>
        <v>0.18442903495994881</v>
      </c>
      <c r="V77">
        <f t="shared" si="10"/>
        <v>0.11605828270741123</v>
      </c>
      <c r="W77">
        <f t="shared" si="11"/>
        <v>241.73104007524378</v>
      </c>
      <c r="X77">
        <f t="shared" si="12"/>
        <v>28.259819066434499</v>
      </c>
      <c r="Y77">
        <f t="shared" si="13"/>
        <v>28.259819066434499</v>
      </c>
      <c r="Z77">
        <f t="shared" si="14"/>
        <v>3.8526996368232518</v>
      </c>
      <c r="AA77">
        <f t="shared" si="15"/>
        <v>70.470669955203135</v>
      </c>
      <c r="AB77">
        <f t="shared" si="16"/>
        <v>2.5533402069924001</v>
      </c>
      <c r="AC77">
        <f t="shared" si="17"/>
        <v>3.6232665428262707</v>
      </c>
      <c r="AD77">
        <f t="shared" si="18"/>
        <v>1.2993594298308517</v>
      </c>
      <c r="AE77">
        <f t="shared" si="19"/>
        <v>-107.74300753750857</v>
      </c>
      <c r="AF77">
        <f t="shared" si="20"/>
        <v>-121.73288943937229</v>
      </c>
      <c r="AG77">
        <f t="shared" si="21"/>
        <v>-12.319656763903177</v>
      </c>
      <c r="AH77">
        <f t="shared" si="22"/>
        <v>-6.4513665540246734E-2</v>
      </c>
      <c r="AI77">
        <v>0</v>
      </c>
      <c r="AJ77">
        <v>0</v>
      </c>
      <c r="AK77">
        <f t="shared" si="23"/>
        <v>1</v>
      </c>
      <c r="AL77">
        <f t="shared" si="24"/>
        <v>0</v>
      </c>
      <c r="AM77">
        <f t="shared" si="25"/>
        <v>31683.502871684894</v>
      </c>
      <c r="AN77" t="s">
        <v>367</v>
      </c>
      <c r="AO77" t="s">
        <v>367</v>
      </c>
      <c r="AP77">
        <v>0</v>
      </c>
      <c r="AQ77">
        <v>0</v>
      </c>
      <c r="AR77" t="e">
        <f t="shared" si="26"/>
        <v>#DIV/0!</v>
      </c>
      <c r="AS77">
        <v>0</v>
      </c>
      <c r="AT77" t="s">
        <v>367</v>
      </c>
      <c r="AU77" t="s">
        <v>367</v>
      </c>
      <c r="AV77">
        <v>0</v>
      </c>
      <c r="AW77">
        <v>0</v>
      </c>
      <c r="AX77" t="e">
        <f t="shared" si="27"/>
        <v>#DIV/0!</v>
      </c>
      <c r="AY77">
        <v>0.5</v>
      </c>
      <c r="AZ77">
        <f t="shared" si="28"/>
        <v>1261.1775005571212</v>
      </c>
      <c r="BA77">
        <f t="shared" si="29"/>
        <v>16.247846720779652</v>
      </c>
      <c r="BB77" t="e">
        <f t="shared" si="30"/>
        <v>#DIV/0!</v>
      </c>
      <c r="BC77">
        <f t="shared" si="31"/>
        <v>1.2883076897266418E-2</v>
      </c>
      <c r="BD77" t="e">
        <f t="shared" si="32"/>
        <v>#DIV/0!</v>
      </c>
      <c r="BE77" t="e">
        <f t="shared" si="33"/>
        <v>#DIV/0!</v>
      </c>
      <c r="BF77" t="s">
        <v>367</v>
      </c>
      <c r="BG77">
        <v>0</v>
      </c>
      <c r="BH77" t="e">
        <f t="shared" si="34"/>
        <v>#DIV/0!</v>
      </c>
      <c r="BI77" t="e">
        <f t="shared" si="35"/>
        <v>#DIV/0!</v>
      </c>
      <c r="BJ77" t="e">
        <f t="shared" si="36"/>
        <v>#DIV/0!</v>
      </c>
      <c r="BK77" t="e">
        <f t="shared" si="37"/>
        <v>#DIV/0!</v>
      </c>
      <c r="BL77" t="e">
        <f t="shared" si="38"/>
        <v>#DIV/0!</v>
      </c>
      <c r="BM77" t="e">
        <f t="shared" si="39"/>
        <v>#DIV/0!</v>
      </c>
      <c r="BN77" t="e">
        <f t="shared" si="40"/>
        <v>#DIV/0!</v>
      </c>
      <c r="BO77" t="e">
        <f t="shared" si="41"/>
        <v>#DIV/0!</v>
      </c>
      <c r="BP77">
        <v>17</v>
      </c>
      <c r="BQ77">
        <v>300</v>
      </c>
      <c r="BR77">
        <v>300</v>
      </c>
      <c r="BS77">
        <v>300</v>
      </c>
      <c r="BT77">
        <v>10497.5</v>
      </c>
      <c r="BU77">
        <v>824.46</v>
      </c>
      <c r="BV77">
        <v>-7.4040699999999996E-3</v>
      </c>
      <c r="BW77">
        <v>-2.63</v>
      </c>
      <c r="BX77" t="s">
        <v>367</v>
      </c>
      <c r="BY77" t="s">
        <v>367</v>
      </c>
      <c r="BZ77" t="s">
        <v>367</v>
      </c>
      <c r="CA77" t="s">
        <v>367</v>
      </c>
      <c r="CB77" t="s">
        <v>367</v>
      </c>
      <c r="CC77" t="s">
        <v>367</v>
      </c>
      <c r="CD77" t="s">
        <v>367</v>
      </c>
      <c r="CE77" t="s">
        <v>367</v>
      </c>
      <c r="CF77" t="s">
        <v>367</v>
      </c>
      <c r="CG77" t="s">
        <v>367</v>
      </c>
      <c r="CH77">
        <f t="shared" si="42"/>
        <v>1499.96</v>
      </c>
      <c r="CI77">
        <f t="shared" si="43"/>
        <v>1261.1775005571212</v>
      </c>
      <c r="CJ77">
        <f t="shared" si="44"/>
        <v>0.84080742190266489</v>
      </c>
      <c r="CK77">
        <f t="shared" si="45"/>
        <v>0.16115832427214311</v>
      </c>
      <c r="CL77">
        <v>6</v>
      </c>
      <c r="CM77">
        <v>0.5</v>
      </c>
      <c r="CN77" t="s">
        <v>368</v>
      </c>
      <c r="CO77">
        <v>2</v>
      </c>
      <c r="CP77">
        <v>1657778662.0999999</v>
      </c>
      <c r="CQ77">
        <v>392.98399999999998</v>
      </c>
      <c r="CR77">
        <v>410.185</v>
      </c>
      <c r="CS77">
        <v>25.208400000000001</v>
      </c>
      <c r="CT77">
        <v>22.8278</v>
      </c>
      <c r="CU77">
        <v>382.36599999999999</v>
      </c>
      <c r="CV77">
        <v>23.4376</v>
      </c>
      <c r="CW77">
        <v>600.24300000000005</v>
      </c>
      <c r="CX77">
        <v>101.18899999999999</v>
      </c>
      <c r="CY77">
        <v>0.100261</v>
      </c>
      <c r="CZ77">
        <v>27.2087</v>
      </c>
      <c r="DA77">
        <v>27.625299999999999</v>
      </c>
      <c r="DB77">
        <v>999.9</v>
      </c>
      <c r="DC77">
        <v>0</v>
      </c>
      <c r="DD77">
        <v>0</v>
      </c>
      <c r="DE77">
        <v>6000</v>
      </c>
      <c r="DF77">
        <v>0</v>
      </c>
      <c r="DG77">
        <v>2087.2600000000002</v>
      </c>
      <c r="DH77">
        <v>-17.183499999999999</v>
      </c>
      <c r="DI77">
        <v>403.16500000000002</v>
      </c>
      <c r="DJ77">
        <v>419.76799999999997</v>
      </c>
      <c r="DK77">
        <v>2.38062</v>
      </c>
      <c r="DL77">
        <v>410.185</v>
      </c>
      <c r="DM77">
        <v>22.8278</v>
      </c>
      <c r="DN77">
        <v>2.5508299999999999</v>
      </c>
      <c r="DO77">
        <v>2.30993</v>
      </c>
      <c r="DP77">
        <v>21.354500000000002</v>
      </c>
      <c r="DQ77">
        <v>19.745799999999999</v>
      </c>
      <c r="DR77">
        <v>1499.96</v>
      </c>
      <c r="DS77">
        <v>0.97299599999999997</v>
      </c>
      <c r="DT77">
        <v>2.7003699999999999E-2</v>
      </c>
      <c r="DU77">
        <v>0</v>
      </c>
      <c r="DV77">
        <v>729.73500000000001</v>
      </c>
      <c r="DW77">
        <v>4.9993100000000004</v>
      </c>
      <c r="DX77">
        <v>17726.400000000001</v>
      </c>
      <c r="DY77">
        <v>13258.9</v>
      </c>
      <c r="DZ77">
        <v>36.436999999999998</v>
      </c>
      <c r="EA77">
        <v>38.436999999999998</v>
      </c>
      <c r="EB77">
        <v>36.811999999999998</v>
      </c>
      <c r="EC77">
        <v>37.625</v>
      </c>
      <c r="ED77">
        <v>38.061999999999998</v>
      </c>
      <c r="EE77">
        <v>1454.59</v>
      </c>
      <c r="EF77">
        <v>40.369999999999997</v>
      </c>
      <c r="EG77">
        <v>0</v>
      </c>
      <c r="EH77">
        <v>2943.5</v>
      </c>
      <c r="EI77">
        <v>0</v>
      </c>
      <c r="EJ77">
        <v>728.9538399999999</v>
      </c>
      <c r="EK77">
        <v>3.8250000073662092</v>
      </c>
      <c r="EL77">
        <v>-534.31538522545281</v>
      </c>
      <c r="EM77">
        <v>17766.227999999999</v>
      </c>
      <c r="EN77">
        <v>15</v>
      </c>
      <c r="EO77">
        <v>1657778680.0999999</v>
      </c>
      <c r="EP77" t="s">
        <v>1272</v>
      </c>
      <c r="EQ77">
        <v>1657778680.0999999</v>
      </c>
      <c r="ER77">
        <v>1657696036.5999999</v>
      </c>
      <c r="ES77">
        <v>53</v>
      </c>
      <c r="ET77">
        <v>-0.13200000000000001</v>
      </c>
      <c r="EU77">
        <v>3.0000000000000001E-3</v>
      </c>
      <c r="EV77">
        <v>10.618</v>
      </c>
      <c r="EW77">
        <v>1.349</v>
      </c>
      <c r="EX77">
        <v>411</v>
      </c>
      <c r="EY77">
        <v>19</v>
      </c>
      <c r="EZ77">
        <v>0.12</v>
      </c>
      <c r="FA77">
        <v>0.02</v>
      </c>
      <c r="FB77">
        <v>-17.137907317073171</v>
      </c>
      <c r="FC77">
        <v>-0.41307595818816489</v>
      </c>
      <c r="FD77">
        <v>5.2573838389885358E-2</v>
      </c>
      <c r="FE77">
        <v>0</v>
      </c>
      <c r="FF77">
        <v>2.4051629268292678</v>
      </c>
      <c r="FG77">
        <v>-0.16552787456445611</v>
      </c>
      <c r="FH77">
        <v>1.6395182404225241E-2</v>
      </c>
      <c r="FI77">
        <v>1</v>
      </c>
      <c r="FJ77">
        <v>1</v>
      </c>
      <c r="FK77">
        <v>2</v>
      </c>
      <c r="FL77" t="s">
        <v>370</v>
      </c>
      <c r="FM77">
        <v>3.17821</v>
      </c>
      <c r="FN77">
        <v>2.7694800000000002</v>
      </c>
      <c r="FO77">
        <v>9.7861000000000004E-2</v>
      </c>
      <c r="FP77">
        <v>0.10381600000000001</v>
      </c>
      <c r="FQ77">
        <v>0.119295</v>
      </c>
      <c r="FR77">
        <v>0.117141</v>
      </c>
      <c r="FS77">
        <v>28395.1</v>
      </c>
      <c r="FT77">
        <v>22215.599999999999</v>
      </c>
      <c r="FU77">
        <v>29548.1</v>
      </c>
      <c r="FV77">
        <v>24239.9</v>
      </c>
      <c r="FW77">
        <v>33602.9</v>
      </c>
      <c r="FX77">
        <v>31247.4</v>
      </c>
      <c r="FY77">
        <v>41954.6</v>
      </c>
      <c r="FZ77">
        <v>39557.599999999999</v>
      </c>
      <c r="GA77">
        <v>2.1745800000000002</v>
      </c>
      <c r="GB77">
        <v>1.9077</v>
      </c>
      <c r="GC77">
        <v>0.113748</v>
      </c>
      <c r="GD77">
        <v>0</v>
      </c>
      <c r="GE77">
        <v>25.764099999999999</v>
      </c>
      <c r="GF77">
        <v>999.9</v>
      </c>
      <c r="GG77">
        <v>62.9</v>
      </c>
      <c r="GH77">
        <v>31.4</v>
      </c>
      <c r="GI77">
        <v>28.689499999999999</v>
      </c>
      <c r="GJ77">
        <v>33.774700000000003</v>
      </c>
      <c r="GK77">
        <v>37.956699999999998</v>
      </c>
      <c r="GL77">
        <v>1</v>
      </c>
      <c r="GM77">
        <v>-5.0838400000000001E-3</v>
      </c>
      <c r="GN77">
        <v>0.71705300000000005</v>
      </c>
      <c r="GO77">
        <v>20.264600000000002</v>
      </c>
      <c r="GP77">
        <v>5.2234299999999996</v>
      </c>
      <c r="GQ77">
        <v>11.908099999999999</v>
      </c>
      <c r="GR77">
        <v>4.9649999999999999</v>
      </c>
      <c r="GS77">
        <v>3.2919999999999998</v>
      </c>
      <c r="GT77">
        <v>9999</v>
      </c>
      <c r="GU77">
        <v>9999</v>
      </c>
      <c r="GV77">
        <v>9999</v>
      </c>
      <c r="GW77">
        <v>999.9</v>
      </c>
      <c r="GX77">
        <v>1.87683</v>
      </c>
      <c r="GY77">
        <v>1.8751800000000001</v>
      </c>
      <c r="GZ77">
        <v>1.87378</v>
      </c>
      <c r="HA77">
        <v>1.8730199999999999</v>
      </c>
      <c r="HB77">
        <v>1.8745400000000001</v>
      </c>
      <c r="HC77">
        <v>1.86948</v>
      </c>
      <c r="HD77">
        <v>1.8736600000000001</v>
      </c>
      <c r="HE77">
        <v>1.8788100000000001</v>
      </c>
      <c r="HF77">
        <v>0</v>
      </c>
      <c r="HG77">
        <v>0</v>
      </c>
      <c r="HH77">
        <v>0</v>
      </c>
      <c r="HI77">
        <v>0</v>
      </c>
      <c r="HJ77" t="s">
        <v>371</v>
      </c>
      <c r="HK77" t="s">
        <v>372</v>
      </c>
      <c r="HL77" t="s">
        <v>373</v>
      </c>
      <c r="HM77" t="s">
        <v>780</v>
      </c>
      <c r="HN77" t="s">
        <v>780</v>
      </c>
      <c r="HO77" t="s">
        <v>373</v>
      </c>
      <c r="HP77">
        <v>0</v>
      </c>
      <c r="HQ77">
        <v>100</v>
      </c>
      <c r="HR77">
        <v>100</v>
      </c>
      <c r="HS77">
        <v>10.618</v>
      </c>
      <c r="HT77">
        <v>1.7707999999999999</v>
      </c>
      <c r="HU77">
        <v>7.4470089688924679</v>
      </c>
      <c r="HV77">
        <v>1.0206238100444329E-2</v>
      </c>
      <c r="HW77">
        <v>-5.3534552000986537E-6</v>
      </c>
      <c r="HX77">
        <v>1.2259479288304689E-9</v>
      </c>
      <c r="HY77">
        <v>1.770874282529058</v>
      </c>
      <c r="HZ77">
        <v>0</v>
      </c>
      <c r="IA77">
        <v>0</v>
      </c>
      <c r="IB77">
        <v>0</v>
      </c>
      <c r="IC77">
        <v>-1</v>
      </c>
      <c r="ID77">
        <v>1969</v>
      </c>
      <c r="IE77">
        <v>0</v>
      </c>
      <c r="IF77">
        <v>20</v>
      </c>
      <c r="IG77">
        <v>50.5</v>
      </c>
      <c r="IH77">
        <v>1377.1</v>
      </c>
      <c r="II77">
        <v>1.02295</v>
      </c>
      <c r="IJ77">
        <v>2.4023400000000001</v>
      </c>
      <c r="IK77">
        <v>1.42578</v>
      </c>
      <c r="IL77">
        <v>2.2851599999999999</v>
      </c>
      <c r="IM77">
        <v>1.5478499999999999</v>
      </c>
      <c r="IN77">
        <v>2.2949199999999998</v>
      </c>
      <c r="IO77">
        <v>33.692999999999998</v>
      </c>
      <c r="IP77">
        <v>13.991899999999999</v>
      </c>
      <c r="IQ77">
        <v>18</v>
      </c>
      <c r="IR77">
        <v>631.26199999999994</v>
      </c>
      <c r="IS77">
        <v>442.27</v>
      </c>
      <c r="IT77">
        <v>25</v>
      </c>
      <c r="IU77">
        <v>27.1858</v>
      </c>
      <c r="IV77">
        <v>30.000299999999999</v>
      </c>
      <c r="IW77">
        <v>27.027200000000001</v>
      </c>
      <c r="IX77">
        <v>26.959900000000001</v>
      </c>
      <c r="IY77">
        <v>20.497399999999999</v>
      </c>
      <c r="IZ77">
        <v>29.2042</v>
      </c>
      <c r="JA77">
        <v>99.617900000000006</v>
      </c>
      <c r="JB77">
        <v>25</v>
      </c>
      <c r="JC77">
        <v>410</v>
      </c>
      <c r="JD77">
        <v>22.7989</v>
      </c>
      <c r="JE77">
        <v>97.913300000000007</v>
      </c>
      <c r="JF77">
        <v>100.633</v>
      </c>
    </row>
    <row r="78" spans="1:266" x14ac:dyDescent="0.2">
      <c r="A78">
        <v>62</v>
      </c>
      <c r="B78">
        <v>1657778836.5999999</v>
      </c>
      <c r="C78">
        <v>12325.599999904631</v>
      </c>
      <c r="D78" t="s">
        <v>1273</v>
      </c>
      <c r="E78" t="s">
        <v>585</v>
      </c>
      <c r="F78" t="s">
        <v>366</v>
      </c>
      <c r="H78" t="s">
        <v>394</v>
      </c>
      <c r="I78" t="s">
        <v>533</v>
      </c>
      <c r="J78" t="s">
        <v>1271</v>
      </c>
      <c r="K78">
        <v>1657778836.5999999</v>
      </c>
      <c r="L78">
        <f t="shared" si="0"/>
        <v>2.6893800514620789E-3</v>
      </c>
      <c r="M78">
        <f t="shared" si="1"/>
        <v>2.6893800514620789</v>
      </c>
      <c r="N78">
        <f t="shared" si="2"/>
        <v>16.314101595356131</v>
      </c>
      <c r="O78">
        <f t="shared" si="3"/>
        <v>382.49200000000002</v>
      </c>
      <c r="P78">
        <f t="shared" si="4"/>
        <v>248.57606751017599</v>
      </c>
      <c r="Q78">
        <f t="shared" si="5"/>
        <v>25.181519761612353</v>
      </c>
      <c r="R78">
        <f t="shared" si="6"/>
        <v>38.747615380408</v>
      </c>
      <c r="S78">
        <f t="shared" si="7"/>
        <v>0.21477604674369843</v>
      </c>
      <c r="T78">
        <f t="shared" si="8"/>
        <v>2.1475223866670961</v>
      </c>
      <c r="U78">
        <f t="shared" si="9"/>
        <v>0.20351644706960345</v>
      </c>
      <c r="V78">
        <f t="shared" si="10"/>
        <v>0.12816019880680421</v>
      </c>
      <c r="W78">
        <f t="shared" si="11"/>
        <v>241.73058599999999</v>
      </c>
      <c r="X78">
        <f t="shared" si="12"/>
        <v>28.341451971837476</v>
      </c>
      <c r="Y78">
        <f t="shared" si="13"/>
        <v>28.341451971837476</v>
      </c>
      <c r="Z78">
        <f t="shared" si="14"/>
        <v>3.8710369021909226</v>
      </c>
      <c r="AA78">
        <f t="shared" si="15"/>
        <v>70.376237670855019</v>
      </c>
      <c r="AB78">
        <f t="shared" si="16"/>
        <v>2.5749519258542</v>
      </c>
      <c r="AC78">
        <f t="shared" si="17"/>
        <v>3.6588371459939064</v>
      </c>
      <c r="AD78">
        <f t="shared" si="18"/>
        <v>1.2960849763367226</v>
      </c>
      <c r="AE78">
        <f t="shared" si="19"/>
        <v>-118.60166026947768</v>
      </c>
      <c r="AF78">
        <f t="shared" si="20"/>
        <v>-111.84681835027705</v>
      </c>
      <c r="AG78">
        <f t="shared" si="21"/>
        <v>-11.336651575407632</v>
      </c>
      <c r="AH78">
        <f t="shared" si="22"/>
        <v>-5.4544195162378628E-2</v>
      </c>
      <c r="AI78">
        <v>0</v>
      </c>
      <c r="AJ78">
        <v>0</v>
      </c>
      <c r="AK78">
        <f t="shared" si="23"/>
        <v>1</v>
      </c>
      <c r="AL78">
        <f t="shared" si="24"/>
        <v>0</v>
      </c>
      <c r="AM78">
        <f t="shared" si="25"/>
        <v>31648.618404534758</v>
      </c>
      <c r="AN78" t="s">
        <v>367</v>
      </c>
      <c r="AO78" t="s">
        <v>367</v>
      </c>
      <c r="AP78">
        <v>0</v>
      </c>
      <c r="AQ78">
        <v>0</v>
      </c>
      <c r="AR78" t="e">
        <f t="shared" si="26"/>
        <v>#DIV/0!</v>
      </c>
      <c r="AS78">
        <v>0</v>
      </c>
      <c r="AT78" t="s">
        <v>367</v>
      </c>
      <c r="AU78" t="s">
        <v>367</v>
      </c>
      <c r="AV78">
        <v>0</v>
      </c>
      <c r="AW78">
        <v>0</v>
      </c>
      <c r="AX78" t="e">
        <f t="shared" si="27"/>
        <v>#DIV/0!</v>
      </c>
      <c r="AY78">
        <v>0.5</v>
      </c>
      <c r="AZ78">
        <f t="shared" si="28"/>
        <v>1261.1394</v>
      </c>
      <c r="BA78">
        <f t="shared" si="29"/>
        <v>16.314101595356131</v>
      </c>
      <c r="BB78" t="e">
        <f t="shared" si="30"/>
        <v>#DIV/0!</v>
      </c>
      <c r="BC78">
        <f t="shared" si="31"/>
        <v>1.2936001837192726E-2</v>
      </c>
      <c r="BD78" t="e">
        <f t="shared" si="32"/>
        <v>#DIV/0!</v>
      </c>
      <c r="BE78" t="e">
        <f t="shared" si="33"/>
        <v>#DIV/0!</v>
      </c>
      <c r="BF78" t="s">
        <v>367</v>
      </c>
      <c r="BG78">
        <v>0</v>
      </c>
      <c r="BH78" t="e">
        <f t="shared" si="34"/>
        <v>#DIV/0!</v>
      </c>
      <c r="BI78" t="e">
        <f t="shared" si="35"/>
        <v>#DIV/0!</v>
      </c>
      <c r="BJ78" t="e">
        <f t="shared" si="36"/>
        <v>#DIV/0!</v>
      </c>
      <c r="BK78" t="e">
        <f t="shared" si="37"/>
        <v>#DIV/0!</v>
      </c>
      <c r="BL78" t="e">
        <f t="shared" si="38"/>
        <v>#DIV/0!</v>
      </c>
      <c r="BM78" t="e">
        <f t="shared" si="39"/>
        <v>#DIV/0!</v>
      </c>
      <c r="BN78" t="e">
        <f t="shared" si="40"/>
        <v>#DIV/0!</v>
      </c>
      <c r="BO78" t="e">
        <f t="shared" si="41"/>
        <v>#DIV/0!</v>
      </c>
      <c r="BP78">
        <v>17</v>
      </c>
      <c r="BQ78">
        <v>300</v>
      </c>
      <c r="BR78">
        <v>300</v>
      </c>
      <c r="BS78">
        <v>300</v>
      </c>
      <c r="BT78">
        <v>10497.5</v>
      </c>
      <c r="BU78">
        <v>824.46</v>
      </c>
      <c r="BV78">
        <v>-7.4040699999999996E-3</v>
      </c>
      <c r="BW78">
        <v>-2.63</v>
      </c>
      <c r="BX78" t="s">
        <v>367</v>
      </c>
      <c r="BY78" t="s">
        <v>367</v>
      </c>
      <c r="BZ78" t="s">
        <v>367</v>
      </c>
      <c r="CA78" t="s">
        <v>367</v>
      </c>
      <c r="CB78" t="s">
        <v>367</v>
      </c>
      <c r="CC78" t="s">
        <v>367</v>
      </c>
      <c r="CD78" t="s">
        <v>367</v>
      </c>
      <c r="CE78" t="s">
        <v>367</v>
      </c>
      <c r="CF78" t="s">
        <v>367</v>
      </c>
      <c r="CG78" t="s">
        <v>367</v>
      </c>
      <c r="CH78">
        <f t="shared" si="42"/>
        <v>1499.91</v>
      </c>
      <c r="CI78">
        <f t="shared" si="43"/>
        <v>1261.1394</v>
      </c>
      <c r="CJ78">
        <f t="shared" si="44"/>
        <v>0.84081004860291608</v>
      </c>
      <c r="CK78">
        <f t="shared" si="45"/>
        <v>0.16116339380362821</v>
      </c>
      <c r="CL78">
        <v>6</v>
      </c>
      <c r="CM78">
        <v>0.5</v>
      </c>
      <c r="CN78" t="s">
        <v>368</v>
      </c>
      <c r="CO78">
        <v>2</v>
      </c>
      <c r="CP78">
        <v>1657778836.5999999</v>
      </c>
      <c r="CQ78">
        <v>382.49200000000002</v>
      </c>
      <c r="CR78">
        <v>399.83</v>
      </c>
      <c r="CS78">
        <v>25.418299999999999</v>
      </c>
      <c r="CT78">
        <v>22.797999999999998</v>
      </c>
      <c r="CU78">
        <v>372.05799999999999</v>
      </c>
      <c r="CV78">
        <v>23.647400000000001</v>
      </c>
      <c r="CW78">
        <v>600.16499999999996</v>
      </c>
      <c r="CX78">
        <v>101.203</v>
      </c>
      <c r="CY78">
        <v>0.100074</v>
      </c>
      <c r="CZ78">
        <v>27.375399999999999</v>
      </c>
      <c r="DA78">
        <v>27.9328</v>
      </c>
      <c r="DB78">
        <v>999.9</v>
      </c>
      <c r="DC78">
        <v>0</v>
      </c>
      <c r="DD78">
        <v>0</v>
      </c>
      <c r="DE78">
        <v>5996.25</v>
      </c>
      <c r="DF78">
        <v>0</v>
      </c>
      <c r="DG78">
        <v>2084.0100000000002</v>
      </c>
      <c r="DH78">
        <v>-17.337599999999998</v>
      </c>
      <c r="DI78">
        <v>392.46800000000002</v>
      </c>
      <c r="DJ78">
        <v>409.15800000000002</v>
      </c>
      <c r="DK78">
        <v>2.62033</v>
      </c>
      <c r="DL78">
        <v>399.83</v>
      </c>
      <c r="DM78">
        <v>22.797999999999998</v>
      </c>
      <c r="DN78">
        <v>2.5724100000000001</v>
      </c>
      <c r="DO78">
        <v>2.30722</v>
      </c>
      <c r="DP78">
        <v>21.492000000000001</v>
      </c>
      <c r="DQ78">
        <v>19.726900000000001</v>
      </c>
      <c r="DR78">
        <v>1499.91</v>
      </c>
      <c r="DS78">
        <v>0.97299599999999997</v>
      </c>
      <c r="DT78">
        <v>2.7003800000000001E-2</v>
      </c>
      <c r="DU78">
        <v>0</v>
      </c>
      <c r="DV78">
        <v>2.4496000000000002</v>
      </c>
      <c r="DW78">
        <v>0</v>
      </c>
      <c r="DX78">
        <v>17639</v>
      </c>
      <c r="DY78">
        <v>13302.7</v>
      </c>
      <c r="DZ78">
        <v>36.061999999999998</v>
      </c>
      <c r="EA78">
        <v>38.375</v>
      </c>
      <c r="EB78">
        <v>36.5</v>
      </c>
      <c r="EC78">
        <v>37.186999999999998</v>
      </c>
      <c r="ED78">
        <v>36.436999999999998</v>
      </c>
      <c r="EE78">
        <v>1459.41</v>
      </c>
      <c r="EF78">
        <v>40.5</v>
      </c>
      <c r="EG78">
        <v>0</v>
      </c>
      <c r="EH78">
        <v>3118.099999904633</v>
      </c>
      <c r="EI78">
        <v>0</v>
      </c>
      <c r="EJ78">
        <v>2.2791461538461539</v>
      </c>
      <c r="EK78">
        <v>-2.0355549392507871E-2</v>
      </c>
      <c r="EL78">
        <v>-11.709400797542679</v>
      </c>
      <c r="EM78">
        <v>17576.45</v>
      </c>
      <c r="EN78">
        <v>15</v>
      </c>
      <c r="EO78">
        <v>1657778680.0999999</v>
      </c>
      <c r="EP78" t="s">
        <v>1272</v>
      </c>
      <c r="EQ78">
        <v>1657778680.0999999</v>
      </c>
      <c r="ER78">
        <v>1657696036.5999999</v>
      </c>
      <c r="ES78">
        <v>53</v>
      </c>
      <c r="ET78">
        <v>-0.13200000000000001</v>
      </c>
      <c r="EU78">
        <v>3.0000000000000001E-3</v>
      </c>
      <c r="EV78">
        <v>10.618</v>
      </c>
      <c r="EW78">
        <v>1.349</v>
      </c>
      <c r="EX78">
        <v>411</v>
      </c>
      <c r="EY78">
        <v>19</v>
      </c>
      <c r="EZ78">
        <v>0.12</v>
      </c>
      <c r="FA78">
        <v>0.02</v>
      </c>
      <c r="FB78">
        <v>-17.351407500000001</v>
      </c>
      <c r="FC78">
        <v>0.23213921200756249</v>
      </c>
      <c r="FD78">
        <v>4.7217191718165623E-2</v>
      </c>
      <c r="FE78">
        <v>0</v>
      </c>
      <c r="FF78">
        <v>2.642907249999999</v>
      </c>
      <c r="FG78">
        <v>-6.3378236397842796E-3</v>
      </c>
      <c r="FH78">
        <v>2.3596175324350769E-2</v>
      </c>
      <c r="FI78">
        <v>1</v>
      </c>
      <c r="FJ78">
        <v>1</v>
      </c>
      <c r="FK78">
        <v>2</v>
      </c>
      <c r="FL78" t="s">
        <v>370</v>
      </c>
      <c r="FM78">
        <v>3.17781</v>
      </c>
      <c r="FN78">
        <v>2.7692700000000001</v>
      </c>
      <c r="FO78">
        <v>9.5769000000000007E-2</v>
      </c>
      <c r="FP78">
        <v>0.101767</v>
      </c>
      <c r="FQ78">
        <v>0.120003</v>
      </c>
      <c r="FR78">
        <v>0.116997</v>
      </c>
      <c r="FS78">
        <v>28448</v>
      </c>
      <c r="FT78">
        <v>22258.3</v>
      </c>
      <c r="FU78">
        <v>29535.7</v>
      </c>
      <c r="FV78">
        <v>24231.9</v>
      </c>
      <c r="FW78">
        <v>33559.9</v>
      </c>
      <c r="FX78">
        <v>31242.5</v>
      </c>
      <c r="FY78">
        <v>41934.699999999997</v>
      </c>
      <c r="FZ78">
        <v>39544.400000000001</v>
      </c>
      <c r="GA78">
        <v>2.1732200000000002</v>
      </c>
      <c r="GB78">
        <v>1.90178</v>
      </c>
      <c r="GC78">
        <v>9.9241700000000002E-2</v>
      </c>
      <c r="GD78">
        <v>0</v>
      </c>
      <c r="GE78">
        <v>26.310099999999998</v>
      </c>
      <c r="GF78">
        <v>999.9</v>
      </c>
      <c r="GG78">
        <v>64.400000000000006</v>
      </c>
      <c r="GH78">
        <v>31.7</v>
      </c>
      <c r="GI78">
        <v>29.8733</v>
      </c>
      <c r="GJ78">
        <v>33.594700000000003</v>
      </c>
      <c r="GK78">
        <v>37.920699999999997</v>
      </c>
      <c r="GL78">
        <v>1</v>
      </c>
      <c r="GM78">
        <v>1.1877499999999999E-2</v>
      </c>
      <c r="GN78">
        <v>0.88728799999999997</v>
      </c>
      <c r="GO78">
        <v>20.266100000000002</v>
      </c>
      <c r="GP78">
        <v>5.2285199999999996</v>
      </c>
      <c r="GQ78">
        <v>11.908099999999999</v>
      </c>
      <c r="GR78">
        <v>4.9642499999999998</v>
      </c>
      <c r="GS78">
        <v>3.2919999999999998</v>
      </c>
      <c r="GT78">
        <v>9999</v>
      </c>
      <c r="GU78">
        <v>9999</v>
      </c>
      <c r="GV78">
        <v>9999</v>
      </c>
      <c r="GW78">
        <v>999.9</v>
      </c>
      <c r="GX78">
        <v>1.8769400000000001</v>
      </c>
      <c r="GY78">
        <v>1.87527</v>
      </c>
      <c r="GZ78">
        <v>1.87385</v>
      </c>
      <c r="HA78">
        <v>1.8730199999999999</v>
      </c>
      <c r="HB78">
        <v>1.87456</v>
      </c>
      <c r="HC78">
        <v>1.86951</v>
      </c>
      <c r="HD78">
        <v>1.8737600000000001</v>
      </c>
      <c r="HE78">
        <v>1.8788100000000001</v>
      </c>
      <c r="HF78">
        <v>0</v>
      </c>
      <c r="HG78">
        <v>0</v>
      </c>
      <c r="HH78">
        <v>0</v>
      </c>
      <c r="HI78">
        <v>0</v>
      </c>
      <c r="HJ78" t="s">
        <v>371</v>
      </c>
      <c r="HK78" t="s">
        <v>372</v>
      </c>
      <c r="HL78" t="s">
        <v>373</v>
      </c>
      <c r="HM78" t="s">
        <v>780</v>
      </c>
      <c r="HN78" t="s">
        <v>780</v>
      </c>
      <c r="HO78" t="s">
        <v>373</v>
      </c>
      <c r="HP78">
        <v>0</v>
      </c>
      <c r="HQ78">
        <v>100</v>
      </c>
      <c r="HR78">
        <v>100</v>
      </c>
      <c r="HS78">
        <v>10.433999999999999</v>
      </c>
      <c r="HT78">
        <v>1.7708999999999999</v>
      </c>
      <c r="HU78">
        <v>7.3147360014903411</v>
      </c>
      <c r="HV78">
        <v>1.0206238100444329E-2</v>
      </c>
      <c r="HW78">
        <v>-5.3534552000986537E-6</v>
      </c>
      <c r="HX78">
        <v>1.2259479288304689E-9</v>
      </c>
      <c r="HY78">
        <v>1.770874282529058</v>
      </c>
      <c r="HZ78">
        <v>0</v>
      </c>
      <c r="IA78">
        <v>0</v>
      </c>
      <c r="IB78">
        <v>0</v>
      </c>
      <c r="IC78">
        <v>-1</v>
      </c>
      <c r="ID78">
        <v>1969</v>
      </c>
      <c r="IE78">
        <v>0</v>
      </c>
      <c r="IF78">
        <v>20</v>
      </c>
      <c r="IG78">
        <v>2.6</v>
      </c>
      <c r="IH78">
        <v>1380</v>
      </c>
      <c r="II78">
        <v>1.0022</v>
      </c>
      <c r="IJ78">
        <v>2.4108900000000002</v>
      </c>
      <c r="IK78">
        <v>1.42578</v>
      </c>
      <c r="IL78">
        <v>2.2827099999999998</v>
      </c>
      <c r="IM78">
        <v>1.5478499999999999</v>
      </c>
      <c r="IN78">
        <v>2.2827099999999998</v>
      </c>
      <c r="IO78">
        <v>34.372500000000002</v>
      </c>
      <c r="IP78">
        <v>13.974399999999999</v>
      </c>
      <c r="IQ78">
        <v>18</v>
      </c>
      <c r="IR78">
        <v>632.28899999999999</v>
      </c>
      <c r="IS78">
        <v>440.32900000000001</v>
      </c>
      <c r="IT78">
        <v>25.000599999999999</v>
      </c>
      <c r="IU78">
        <v>27.3766</v>
      </c>
      <c r="IV78">
        <v>30.000699999999998</v>
      </c>
      <c r="IW78">
        <v>27.216200000000001</v>
      </c>
      <c r="IX78">
        <v>27.156700000000001</v>
      </c>
      <c r="IY78">
        <v>20.083600000000001</v>
      </c>
      <c r="IZ78">
        <v>29.956600000000002</v>
      </c>
      <c r="JA78">
        <v>97.378799999999998</v>
      </c>
      <c r="JB78">
        <v>25</v>
      </c>
      <c r="JC78">
        <v>400</v>
      </c>
      <c r="JD78">
        <v>22.834800000000001</v>
      </c>
      <c r="JE78">
        <v>97.869100000000003</v>
      </c>
      <c r="JF78">
        <v>100.599</v>
      </c>
    </row>
    <row r="79" spans="1:266" x14ac:dyDescent="0.2">
      <c r="A79">
        <v>63</v>
      </c>
      <c r="B79">
        <v>1657778912.5</v>
      </c>
      <c r="C79">
        <v>12401.5</v>
      </c>
      <c r="D79" t="s">
        <v>1274</v>
      </c>
      <c r="E79" t="s">
        <v>587</v>
      </c>
      <c r="F79" t="s">
        <v>366</v>
      </c>
      <c r="H79" t="s">
        <v>394</v>
      </c>
      <c r="I79" t="s">
        <v>533</v>
      </c>
      <c r="J79" t="s">
        <v>1271</v>
      </c>
      <c r="K79">
        <v>1657778912.5</v>
      </c>
      <c r="L79">
        <f t="shared" si="0"/>
        <v>2.9773157917837808E-3</v>
      </c>
      <c r="M79">
        <f t="shared" si="1"/>
        <v>2.9773157917837807</v>
      </c>
      <c r="N79">
        <f t="shared" si="2"/>
        <v>11.790790646266565</v>
      </c>
      <c r="O79">
        <f t="shared" si="3"/>
        <v>287.10500000000002</v>
      </c>
      <c r="P79">
        <f t="shared" si="4"/>
        <v>199.70835816293231</v>
      </c>
      <c r="Q79">
        <f t="shared" si="5"/>
        <v>20.231059401729979</v>
      </c>
      <c r="R79">
        <f t="shared" si="6"/>
        <v>29.084602982890004</v>
      </c>
      <c r="S79">
        <f t="shared" si="7"/>
        <v>0.24133978527882902</v>
      </c>
      <c r="T79">
        <f t="shared" si="8"/>
        <v>2.1447080929406779</v>
      </c>
      <c r="U79">
        <f t="shared" si="9"/>
        <v>0.22720367034871455</v>
      </c>
      <c r="V79">
        <f t="shared" si="10"/>
        <v>0.14320331917390955</v>
      </c>
      <c r="W79">
        <f t="shared" si="11"/>
        <v>241.764681</v>
      </c>
      <c r="X79">
        <f t="shared" si="12"/>
        <v>28.050279364002776</v>
      </c>
      <c r="Y79">
        <f t="shared" si="13"/>
        <v>28.050279364002776</v>
      </c>
      <c r="Z79">
        <f t="shared" si="14"/>
        <v>3.8059770206916377</v>
      </c>
      <c r="AA79">
        <f t="shared" si="15"/>
        <v>69.656001775602377</v>
      </c>
      <c r="AB79">
        <f t="shared" si="16"/>
        <v>2.5199328333536002</v>
      </c>
      <c r="AC79">
        <f t="shared" si="17"/>
        <v>3.6176822802313477</v>
      </c>
      <c r="AD79">
        <f t="shared" si="18"/>
        <v>1.2860441873380375</v>
      </c>
      <c r="AE79">
        <f t="shared" si="19"/>
        <v>-131.29962641766474</v>
      </c>
      <c r="AF79">
        <f t="shared" si="20"/>
        <v>-100.34898775152061</v>
      </c>
      <c r="AG79">
        <f t="shared" si="21"/>
        <v>-10.160022405653967</v>
      </c>
      <c r="AH79">
        <f t="shared" si="22"/>
        <v>-4.3955574839316114E-2</v>
      </c>
      <c r="AI79">
        <v>0</v>
      </c>
      <c r="AJ79">
        <v>0</v>
      </c>
      <c r="AK79">
        <f t="shared" si="23"/>
        <v>1</v>
      </c>
      <c r="AL79">
        <f t="shared" si="24"/>
        <v>0</v>
      </c>
      <c r="AM79">
        <f t="shared" si="25"/>
        <v>31596.628153511527</v>
      </c>
      <c r="AN79" t="s">
        <v>367</v>
      </c>
      <c r="AO79" t="s">
        <v>367</v>
      </c>
      <c r="AP79">
        <v>0</v>
      </c>
      <c r="AQ79">
        <v>0</v>
      </c>
      <c r="AR79" t="e">
        <f t="shared" si="26"/>
        <v>#DIV/0!</v>
      </c>
      <c r="AS79">
        <v>0</v>
      </c>
      <c r="AT79" t="s">
        <v>367</v>
      </c>
      <c r="AU79" t="s">
        <v>367</v>
      </c>
      <c r="AV79">
        <v>0</v>
      </c>
      <c r="AW79">
        <v>0</v>
      </c>
      <c r="AX79" t="e">
        <f t="shared" si="27"/>
        <v>#DIV/0!</v>
      </c>
      <c r="AY79">
        <v>0.5</v>
      </c>
      <c r="AZ79">
        <f t="shared" si="28"/>
        <v>1261.3161</v>
      </c>
      <c r="BA79">
        <f t="shared" si="29"/>
        <v>11.790790646266565</v>
      </c>
      <c r="BB79" t="e">
        <f t="shared" si="30"/>
        <v>#DIV/0!</v>
      </c>
      <c r="BC79">
        <f t="shared" si="31"/>
        <v>9.3480061391958483E-3</v>
      </c>
      <c r="BD79" t="e">
        <f t="shared" si="32"/>
        <v>#DIV/0!</v>
      </c>
      <c r="BE79" t="e">
        <f t="shared" si="33"/>
        <v>#DIV/0!</v>
      </c>
      <c r="BF79" t="s">
        <v>367</v>
      </c>
      <c r="BG79">
        <v>0</v>
      </c>
      <c r="BH79" t="e">
        <f t="shared" si="34"/>
        <v>#DIV/0!</v>
      </c>
      <c r="BI79" t="e">
        <f t="shared" si="35"/>
        <v>#DIV/0!</v>
      </c>
      <c r="BJ79" t="e">
        <f t="shared" si="36"/>
        <v>#DIV/0!</v>
      </c>
      <c r="BK79" t="e">
        <f t="shared" si="37"/>
        <v>#DIV/0!</v>
      </c>
      <c r="BL79" t="e">
        <f t="shared" si="38"/>
        <v>#DIV/0!</v>
      </c>
      <c r="BM79" t="e">
        <f t="shared" si="39"/>
        <v>#DIV/0!</v>
      </c>
      <c r="BN79" t="e">
        <f t="shared" si="40"/>
        <v>#DIV/0!</v>
      </c>
      <c r="BO79" t="e">
        <f t="shared" si="41"/>
        <v>#DIV/0!</v>
      </c>
      <c r="BP79">
        <v>17</v>
      </c>
      <c r="BQ79">
        <v>300</v>
      </c>
      <c r="BR79">
        <v>300</v>
      </c>
      <c r="BS79">
        <v>300</v>
      </c>
      <c r="BT79">
        <v>10497.5</v>
      </c>
      <c r="BU79">
        <v>824.46</v>
      </c>
      <c r="BV79">
        <v>-7.4040699999999996E-3</v>
      </c>
      <c r="BW79">
        <v>-2.63</v>
      </c>
      <c r="BX79" t="s">
        <v>367</v>
      </c>
      <c r="BY79" t="s">
        <v>367</v>
      </c>
      <c r="BZ79" t="s">
        <v>367</v>
      </c>
      <c r="CA79" t="s">
        <v>367</v>
      </c>
      <c r="CB79" t="s">
        <v>367</v>
      </c>
      <c r="CC79" t="s">
        <v>367</v>
      </c>
      <c r="CD79" t="s">
        <v>367</v>
      </c>
      <c r="CE79" t="s">
        <v>367</v>
      </c>
      <c r="CF79" t="s">
        <v>367</v>
      </c>
      <c r="CG79" t="s">
        <v>367</v>
      </c>
      <c r="CH79">
        <f t="shared" si="42"/>
        <v>1500.12</v>
      </c>
      <c r="CI79">
        <f t="shared" si="43"/>
        <v>1261.3161</v>
      </c>
      <c r="CJ79">
        <f t="shared" si="44"/>
        <v>0.8408101351891849</v>
      </c>
      <c r="CK79">
        <f t="shared" si="45"/>
        <v>0.16116356091512679</v>
      </c>
      <c r="CL79">
        <v>6</v>
      </c>
      <c r="CM79">
        <v>0.5</v>
      </c>
      <c r="CN79" t="s">
        <v>368</v>
      </c>
      <c r="CO79">
        <v>2</v>
      </c>
      <c r="CP79">
        <v>1657778912.5</v>
      </c>
      <c r="CQ79">
        <v>287.10500000000002</v>
      </c>
      <c r="CR79">
        <v>299.74599999999998</v>
      </c>
      <c r="CS79">
        <v>24.8752</v>
      </c>
      <c r="CT79">
        <v>21.972999999999999</v>
      </c>
      <c r="CU79">
        <v>277.50700000000001</v>
      </c>
      <c r="CV79">
        <v>23.104299999999999</v>
      </c>
      <c r="CW79">
        <v>600.21799999999996</v>
      </c>
      <c r="CX79">
        <v>101.203</v>
      </c>
      <c r="CY79">
        <v>0.100018</v>
      </c>
      <c r="CZ79">
        <v>27.182400000000001</v>
      </c>
      <c r="DA79">
        <v>27.621500000000001</v>
      </c>
      <c r="DB79">
        <v>999.9</v>
      </c>
      <c r="DC79">
        <v>0</v>
      </c>
      <c r="DD79">
        <v>0</v>
      </c>
      <c r="DE79">
        <v>5983.75</v>
      </c>
      <c r="DF79">
        <v>0</v>
      </c>
      <c r="DG79">
        <v>2085.0100000000002</v>
      </c>
      <c r="DH79">
        <v>-12.478</v>
      </c>
      <c r="DI79">
        <v>294.59699999999998</v>
      </c>
      <c r="DJ79">
        <v>306.48099999999999</v>
      </c>
      <c r="DK79">
        <v>2.9021499999999998</v>
      </c>
      <c r="DL79">
        <v>299.74599999999998</v>
      </c>
      <c r="DM79">
        <v>21.972999999999999</v>
      </c>
      <c r="DN79">
        <v>2.5174400000000001</v>
      </c>
      <c r="DO79">
        <v>2.2237300000000002</v>
      </c>
      <c r="DP79">
        <v>21.139700000000001</v>
      </c>
      <c r="DQ79">
        <v>19.1343</v>
      </c>
      <c r="DR79">
        <v>1500.12</v>
      </c>
      <c r="DS79">
        <v>0.97299599999999997</v>
      </c>
      <c r="DT79">
        <v>2.7003800000000001E-2</v>
      </c>
      <c r="DU79">
        <v>0</v>
      </c>
      <c r="DV79">
        <v>2.2503000000000002</v>
      </c>
      <c r="DW79">
        <v>0</v>
      </c>
      <c r="DX79">
        <v>17413.7</v>
      </c>
      <c r="DY79">
        <v>13304.6</v>
      </c>
      <c r="DZ79">
        <v>35.686999999999998</v>
      </c>
      <c r="EA79">
        <v>38</v>
      </c>
      <c r="EB79">
        <v>36.186999999999998</v>
      </c>
      <c r="EC79">
        <v>36.875</v>
      </c>
      <c r="ED79">
        <v>36.061999999999998</v>
      </c>
      <c r="EE79">
        <v>1459.61</v>
      </c>
      <c r="EF79">
        <v>40.51</v>
      </c>
      <c r="EG79">
        <v>0</v>
      </c>
      <c r="EH79">
        <v>3194.2999999523158</v>
      </c>
      <c r="EI79">
        <v>0</v>
      </c>
      <c r="EJ79">
        <v>2.4491879999999999</v>
      </c>
      <c r="EK79">
        <v>-0.80966153748139547</v>
      </c>
      <c r="EL79">
        <v>874.4307648290312</v>
      </c>
      <c r="EM79">
        <v>17364.383999999998</v>
      </c>
      <c r="EN79">
        <v>15</v>
      </c>
      <c r="EO79">
        <v>1657778941</v>
      </c>
      <c r="EP79" t="s">
        <v>1275</v>
      </c>
      <c r="EQ79">
        <v>1657778941</v>
      </c>
      <c r="ER79">
        <v>1657696036.5999999</v>
      </c>
      <c r="ES79">
        <v>54</v>
      </c>
      <c r="ET79">
        <v>-0.252</v>
      </c>
      <c r="EU79">
        <v>3.0000000000000001E-3</v>
      </c>
      <c r="EV79">
        <v>9.5980000000000008</v>
      </c>
      <c r="EW79">
        <v>1.349</v>
      </c>
      <c r="EX79">
        <v>299</v>
      </c>
      <c r="EY79">
        <v>19</v>
      </c>
      <c r="EZ79">
        <v>0.16</v>
      </c>
      <c r="FA79">
        <v>0.02</v>
      </c>
      <c r="FB79">
        <v>-12.538845</v>
      </c>
      <c r="FC79">
        <v>-7.0849530956828055E-2</v>
      </c>
      <c r="FD79">
        <v>7.844955369535267E-2</v>
      </c>
      <c r="FE79">
        <v>1</v>
      </c>
      <c r="FF79">
        <v>2.9654769999999999</v>
      </c>
      <c r="FG79">
        <v>-0.1105720075046968</v>
      </c>
      <c r="FH79">
        <v>3.0020367269572169E-2</v>
      </c>
      <c r="FI79">
        <v>1</v>
      </c>
      <c r="FJ79">
        <v>2</v>
      </c>
      <c r="FK79">
        <v>2</v>
      </c>
      <c r="FL79" t="s">
        <v>382</v>
      </c>
      <c r="FM79">
        <v>3.1778300000000002</v>
      </c>
      <c r="FN79">
        <v>2.7691499999999998</v>
      </c>
      <c r="FO79">
        <v>7.5551900000000005E-2</v>
      </c>
      <c r="FP79">
        <v>8.0949300000000002E-2</v>
      </c>
      <c r="FQ79">
        <v>0.118046</v>
      </c>
      <c r="FR79">
        <v>0.114026</v>
      </c>
      <c r="FS79">
        <v>29078.1</v>
      </c>
      <c r="FT79">
        <v>22771.1</v>
      </c>
      <c r="FU79">
        <v>29530.2</v>
      </c>
      <c r="FV79">
        <v>24229</v>
      </c>
      <c r="FW79">
        <v>33628.6</v>
      </c>
      <c r="FX79">
        <v>31344.9</v>
      </c>
      <c r="FY79">
        <v>41925.699999999997</v>
      </c>
      <c r="FZ79">
        <v>39539.5</v>
      </c>
      <c r="GA79">
        <v>2.17232</v>
      </c>
      <c r="GB79">
        <v>1.897</v>
      </c>
      <c r="GC79">
        <v>9.6641500000000005E-2</v>
      </c>
      <c r="GD79">
        <v>0</v>
      </c>
      <c r="GE79">
        <v>26.040600000000001</v>
      </c>
      <c r="GF79">
        <v>999.9</v>
      </c>
      <c r="GG79">
        <v>64.5</v>
      </c>
      <c r="GH79">
        <v>31.9</v>
      </c>
      <c r="GI79">
        <v>30.259799999999998</v>
      </c>
      <c r="GJ79">
        <v>33.864699999999999</v>
      </c>
      <c r="GK79">
        <v>38.028799999999997</v>
      </c>
      <c r="GL79">
        <v>1</v>
      </c>
      <c r="GM79">
        <v>1.8861800000000001E-2</v>
      </c>
      <c r="GN79">
        <v>0.88159299999999996</v>
      </c>
      <c r="GO79">
        <v>20.266100000000002</v>
      </c>
      <c r="GP79">
        <v>5.2271700000000001</v>
      </c>
      <c r="GQ79">
        <v>11.908099999999999</v>
      </c>
      <c r="GR79">
        <v>4.9638499999999999</v>
      </c>
      <c r="GS79">
        <v>3.2919999999999998</v>
      </c>
      <c r="GT79">
        <v>9999</v>
      </c>
      <c r="GU79">
        <v>9999</v>
      </c>
      <c r="GV79">
        <v>9999</v>
      </c>
      <c r="GW79">
        <v>999.9</v>
      </c>
      <c r="GX79">
        <v>1.8769499999999999</v>
      </c>
      <c r="GY79">
        <v>1.8752500000000001</v>
      </c>
      <c r="GZ79">
        <v>1.87391</v>
      </c>
      <c r="HA79">
        <v>1.87304</v>
      </c>
      <c r="HB79">
        <v>1.8745799999999999</v>
      </c>
      <c r="HC79">
        <v>1.86951</v>
      </c>
      <c r="HD79">
        <v>1.8737699999999999</v>
      </c>
      <c r="HE79">
        <v>1.8788100000000001</v>
      </c>
      <c r="HF79">
        <v>0</v>
      </c>
      <c r="HG79">
        <v>0</v>
      </c>
      <c r="HH79">
        <v>0</v>
      </c>
      <c r="HI79">
        <v>0</v>
      </c>
      <c r="HJ79" t="s">
        <v>371</v>
      </c>
      <c r="HK79" t="s">
        <v>372</v>
      </c>
      <c r="HL79" t="s">
        <v>373</v>
      </c>
      <c r="HM79" t="s">
        <v>780</v>
      </c>
      <c r="HN79" t="s">
        <v>780</v>
      </c>
      <c r="HO79" t="s">
        <v>373</v>
      </c>
      <c r="HP79">
        <v>0</v>
      </c>
      <c r="HQ79">
        <v>100</v>
      </c>
      <c r="HR79">
        <v>100</v>
      </c>
      <c r="HS79">
        <v>9.5980000000000008</v>
      </c>
      <c r="HT79">
        <v>1.7708999999999999</v>
      </c>
      <c r="HU79">
        <v>7.3147360014903411</v>
      </c>
      <c r="HV79">
        <v>1.0206238100444329E-2</v>
      </c>
      <c r="HW79">
        <v>-5.3534552000986537E-6</v>
      </c>
      <c r="HX79">
        <v>1.2259479288304689E-9</v>
      </c>
      <c r="HY79">
        <v>1.770874282529058</v>
      </c>
      <c r="HZ79">
        <v>0</v>
      </c>
      <c r="IA79">
        <v>0</v>
      </c>
      <c r="IB79">
        <v>0</v>
      </c>
      <c r="IC79">
        <v>-1</v>
      </c>
      <c r="ID79">
        <v>1969</v>
      </c>
      <c r="IE79">
        <v>0</v>
      </c>
      <c r="IF79">
        <v>20</v>
      </c>
      <c r="IG79">
        <v>3.9</v>
      </c>
      <c r="IH79">
        <v>1381.3</v>
      </c>
      <c r="II79">
        <v>0.78979500000000002</v>
      </c>
      <c r="IJ79">
        <v>2.4182100000000002</v>
      </c>
      <c r="IK79">
        <v>1.42578</v>
      </c>
      <c r="IL79">
        <v>2.2827099999999998</v>
      </c>
      <c r="IM79">
        <v>1.5478499999999999</v>
      </c>
      <c r="IN79">
        <v>2.2802699999999998</v>
      </c>
      <c r="IO79">
        <v>34.6235</v>
      </c>
      <c r="IP79">
        <v>13.9657</v>
      </c>
      <c r="IQ79">
        <v>18</v>
      </c>
      <c r="IR79">
        <v>632.54600000000005</v>
      </c>
      <c r="IS79">
        <v>438.185</v>
      </c>
      <c r="IT79">
        <v>24.999300000000002</v>
      </c>
      <c r="IU79">
        <v>27.4693</v>
      </c>
      <c r="IV79">
        <v>30.000399999999999</v>
      </c>
      <c r="IW79">
        <v>27.302399999999999</v>
      </c>
      <c r="IX79">
        <v>27.239699999999999</v>
      </c>
      <c r="IY79">
        <v>15.82</v>
      </c>
      <c r="IZ79">
        <v>32.4373</v>
      </c>
      <c r="JA79">
        <v>95.471800000000002</v>
      </c>
      <c r="JB79">
        <v>25</v>
      </c>
      <c r="JC79">
        <v>300</v>
      </c>
      <c r="JD79">
        <v>22.032499999999999</v>
      </c>
      <c r="JE79">
        <v>97.849100000000007</v>
      </c>
      <c r="JF79">
        <v>100.587</v>
      </c>
    </row>
    <row r="80" spans="1:266" x14ac:dyDescent="0.2">
      <c r="A80">
        <v>64</v>
      </c>
      <c r="B80">
        <v>1657779017</v>
      </c>
      <c r="C80">
        <v>12506</v>
      </c>
      <c r="D80" t="s">
        <v>1276</v>
      </c>
      <c r="E80" t="s">
        <v>1277</v>
      </c>
      <c r="F80" t="s">
        <v>366</v>
      </c>
      <c r="H80" t="s">
        <v>394</v>
      </c>
      <c r="I80" t="s">
        <v>533</v>
      </c>
      <c r="J80" t="s">
        <v>1271</v>
      </c>
      <c r="K80">
        <v>1657779017</v>
      </c>
      <c r="L80">
        <f t="shared" si="0"/>
        <v>3.0061572323973789E-3</v>
      </c>
      <c r="M80">
        <f t="shared" si="1"/>
        <v>3.0061572323973791</v>
      </c>
      <c r="N80">
        <f t="shared" si="2"/>
        <v>7.0441565809521141</v>
      </c>
      <c r="O80">
        <f t="shared" si="3"/>
        <v>192.202</v>
      </c>
      <c r="P80">
        <f t="shared" si="4"/>
        <v>139.46951269882857</v>
      </c>
      <c r="Q80">
        <f t="shared" si="5"/>
        <v>14.128256476019365</v>
      </c>
      <c r="R80">
        <f t="shared" si="6"/>
        <v>19.470055488526004</v>
      </c>
      <c r="S80">
        <f t="shared" si="7"/>
        <v>0.24103273599906297</v>
      </c>
      <c r="T80">
        <f t="shared" si="8"/>
        <v>2.1466383104849123</v>
      </c>
      <c r="U80">
        <f t="shared" si="9"/>
        <v>0.22694332439534542</v>
      </c>
      <c r="V80">
        <f t="shared" si="10"/>
        <v>0.14303677534142109</v>
      </c>
      <c r="W80">
        <f t="shared" si="11"/>
        <v>241.746546</v>
      </c>
      <c r="X80">
        <f t="shared" si="12"/>
        <v>28.133869245364814</v>
      </c>
      <c r="Y80">
        <f t="shared" si="13"/>
        <v>28.133869245364814</v>
      </c>
      <c r="Z80">
        <f t="shared" si="14"/>
        <v>3.8245560675676677</v>
      </c>
      <c r="AA80">
        <f t="shared" si="15"/>
        <v>69.403813378974021</v>
      </c>
      <c r="AB80">
        <f t="shared" si="16"/>
        <v>2.5247597578268</v>
      </c>
      <c r="AC80">
        <f t="shared" si="17"/>
        <v>3.6377824717505787</v>
      </c>
      <c r="AD80">
        <f t="shared" si="18"/>
        <v>1.2997963097408678</v>
      </c>
      <c r="AE80">
        <f t="shared" si="19"/>
        <v>-132.57153394872441</v>
      </c>
      <c r="AF80">
        <f t="shared" si="20"/>
        <v>-99.176677637257711</v>
      </c>
      <c r="AG80">
        <f t="shared" si="21"/>
        <v>-10.041217727126462</v>
      </c>
      <c r="AH80">
        <f t="shared" si="22"/>
        <v>-4.2883313108575294E-2</v>
      </c>
      <c r="AI80">
        <v>0</v>
      </c>
      <c r="AJ80">
        <v>0</v>
      </c>
      <c r="AK80">
        <f t="shared" si="23"/>
        <v>1</v>
      </c>
      <c r="AL80">
        <f t="shared" si="24"/>
        <v>0</v>
      </c>
      <c r="AM80">
        <f t="shared" si="25"/>
        <v>31636.370506858515</v>
      </c>
      <c r="AN80" t="s">
        <v>367</v>
      </c>
      <c r="AO80" t="s">
        <v>367</v>
      </c>
      <c r="AP80">
        <v>0</v>
      </c>
      <c r="AQ80">
        <v>0</v>
      </c>
      <c r="AR80" t="e">
        <f t="shared" si="26"/>
        <v>#DIV/0!</v>
      </c>
      <c r="AS80">
        <v>0</v>
      </c>
      <c r="AT80" t="s">
        <v>367</v>
      </c>
      <c r="AU80" t="s">
        <v>367</v>
      </c>
      <c r="AV80">
        <v>0</v>
      </c>
      <c r="AW80">
        <v>0</v>
      </c>
      <c r="AX80" t="e">
        <f t="shared" si="27"/>
        <v>#DIV/0!</v>
      </c>
      <c r="AY80">
        <v>0.5</v>
      </c>
      <c r="AZ80">
        <f t="shared" si="28"/>
        <v>1261.2234000000001</v>
      </c>
      <c r="BA80">
        <f t="shared" si="29"/>
        <v>7.0441565809521141</v>
      </c>
      <c r="BB80" t="e">
        <f t="shared" si="30"/>
        <v>#DIV/0!</v>
      </c>
      <c r="BC80">
        <f t="shared" si="31"/>
        <v>5.5851775196623481E-3</v>
      </c>
      <c r="BD80" t="e">
        <f t="shared" si="32"/>
        <v>#DIV/0!</v>
      </c>
      <c r="BE80" t="e">
        <f t="shared" si="33"/>
        <v>#DIV/0!</v>
      </c>
      <c r="BF80" t="s">
        <v>367</v>
      </c>
      <c r="BG80">
        <v>0</v>
      </c>
      <c r="BH80" t="e">
        <f t="shared" si="34"/>
        <v>#DIV/0!</v>
      </c>
      <c r="BI80" t="e">
        <f t="shared" si="35"/>
        <v>#DIV/0!</v>
      </c>
      <c r="BJ80" t="e">
        <f t="shared" si="36"/>
        <v>#DIV/0!</v>
      </c>
      <c r="BK80" t="e">
        <f t="shared" si="37"/>
        <v>#DIV/0!</v>
      </c>
      <c r="BL80" t="e">
        <f t="shared" si="38"/>
        <v>#DIV/0!</v>
      </c>
      <c r="BM80" t="e">
        <f t="shared" si="39"/>
        <v>#DIV/0!</v>
      </c>
      <c r="BN80" t="e">
        <f t="shared" si="40"/>
        <v>#DIV/0!</v>
      </c>
      <c r="BO80" t="e">
        <f t="shared" si="41"/>
        <v>#DIV/0!</v>
      </c>
      <c r="BP80">
        <v>17</v>
      </c>
      <c r="BQ80">
        <v>300</v>
      </c>
      <c r="BR80">
        <v>300</v>
      </c>
      <c r="BS80">
        <v>300</v>
      </c>
      <c r="BT80">
        <v>10497.5</v>
      </c>
      <c r="BU80">
        <v>824.46</v>
      </c>
      <c r="BV80">
        <v>-7.4040699999999996E-3</v>
      </c>
      <c r="BW80">
        <v>-2.63</v>
      </c>
      <c r="BX80" t="s">
        <v>367</v>
      </c>
      <c r="BY80" t="s">
        <v>367</v>
      </c>
      <c r="BZ80" t="s">
        <v>367</v>
      </c>
      <c r="CA80" t="s">
        <v>367</v>
      </c>
      <c r="CB80" t="s">
        <v>367</v>
      </c>
      <c r="CC80" t="s">
        <v>367</v>
      </c>
      <c r="CD80" t="s">
        <v>367</v>
      </c>
      <c r="CE80" t="s">
        <v>367</v>
      </c>
      <c r="CF80" t="s">
        <v>367</v>
      </c>
      <c r="CG80" t="s">
        <v>367</v>
      </c>
      <c r="CH80">
        <f t="shared" si="42"/>
        <v>1500.01</v>
      </c>
      <c r="CI80">
        <f t="shared" si="43"/>
        <v>1261.2234000000001</v>
      </c>
      <c r="CJ80">
        <f t="shared" si="44"/>
        <v>0.84080999460003603</v>
      </c>
      <c r="CK80">
        <f t="shared" si="45"/>
        <v>0.16116328957806947</v>
      </c>
      <c r="CL80">
        <v>6</v>
      </c>
      <c r="CM80">
        <v>0.5</v>
      </c>
      <c r="CN80" t="s">
        <v>368</v>
      </c>
      <c r="CO80">
        <v>2</v>
      </c>
      <c r="CP80">
        <v>1657779017</v>
      </c>
      <c r="CQ80">
        <v>192.202</v>
      </c>
      <c r="CR80">
        <v>199.821</v>
      </c>
      <c r="CS80">
        <v>24.9236</v>
      </c>
      <c r="CT80">
        <v>21.993500000000001</v>
      </c>
      <c r="CU80">
        <v>183.446</v>
      </c>
      <c r="CV80">
        <v>23.152699999999999</v>
      </c>
      <c r="CW80">
        <v>600.23199999999997</v>
      </c>
      <c r="CX80">
        <v>101.2</v>
      </c>
      <c r="CY80">
        <v>9.9962999999999996E-2</v>
      </c>
      <c r="CZ80">
        <v>27.276900000000001</v>
      </c>
      <c r="DA80">
        <v>27.847000000000001</v>
      </c>
      <c r="DB80">
        <v>999.9</v>
      </c>
      <c r="DC80">
        <v>0</v>
      </c>
      <c r="DD80">
        <v>0</v>
      </c>
      <c r="DE80">
        <v>5992.5</v>
      </c>
      <c r="DF80">
        <v>0</v>
      </c>
      <c r="DG80">
        <v>2086.9499999999998</v>
      </c>
      <c r="DH80">
        <v>-7.6130500000000003</v>
      </c>
      <c r="DI80">
        <v>197.12100000000001</v>
      </c>
      <c r="DJ80">
        <v>204.315</v>
      </c>
      <c r="DK80">
        <v>2.9301400000000002</v>
      </c>
      <c r="DL80">
        <v>199.821</v>
      </c>
      <c r="DM80">
        <v>21.993500000000001</v>
      </c>
      <c r="DN80">
        <v>2.5222699999999998</v>
      </c>
      <c r="DO80">
        <v>2.2257400000000001</v>
      </c>
      <c r="DP80">
        <v>21.1709</v>
      </c>
      <c r="DQ80">
        <v>19.148800000000001</v>
      </c>
      <c r="DR80">
        <v>1500.01</v>
      </c>
      <c r="DS80">
        <v>0.973001</v>
      </c>
      <c r="DT80">
        <v>2.69987E-2</v>
      </c>
      <c r="DU80">
        <v>0</v>
      </c>
      <c r="DV80">
        <v>2.0240999999999998</v>
      </c>
      <c r="DW80">
        <v>0</v>
      </c>
      <c r="DX80">
        <v>17258.2</v>
      </c>
      <c r="DY80">
        <v>13303.7</v>
      </c>
      <c r="DZ80">
        <v>37.311999999999998</v>
      </c>
      <c r="EA80">
        <v>40.811999999999998</v>
      </c>
      <c r="EB80">
        <v>38.125</v>
      </c>
      <c r="EC80">
        <v>39</v>
      </c>
      <c r="ED80">
        <v>37.625</v>
      </c>
      <c r="EE80">
        <v>1459.51</v>
      </c>
      <c r="EF80">
        <v>40.5</v>
      </c>
      <c r="EG80">
        <v>0</v>
      </c>
      <c r="EH80">
        <v>3298.7000000476842</v>
      </c>
      <c r="EI80">
        <v>0</v>
      </c>
      <c r="EJ80">
        <v>2.354244</v>
      </c>
      <c r="EK80">
        <v>-0.74030001720555882</v>
      </c>
      <c r="EL80">
        <v>-584.15384587030849</v>
      </c>
      <c r="EM80">
        <v>17333.932000000001</v>
      </c>
      <c r="EN80">
        <v>15</v>
      </c>
      <c r="EO80">
        <v>1657779034.5</v>
      </c>
      <c r="EP80" t="s">
        <v>1278</v>
      </c>
      <c r="EQ80">
        <v>1657779034.5</v>
      </c>
      <c r="ER80">
        <v>1657696036.5999999</v>
      </c>
      <c r="ES80">
        <v>55</v>
      </c>
      <c r="ET80">
        <v>-6.7000000000000004E-2</v>
      </c>
      <c r="EU80">
        <v>3.0000000000000001E-3</v>
      </c>
      <c r="EV80">
        <v>8.7560000000000002</v>
      </c>
      <c r="EW80">
        <v>1.349</v>
      </c>
      <c r="EX80">
        <v>199</v>
      </c>
      <c r="EY80">
        <v>19</v>
      </c>
      <c r="EZ80">
        <v>0.31</v>
      </c>
      <c r="FA80">
        <v>0.02</v>
      </c>
      <c r="FB80">
        <v>-7.626866097560975</v>
      </c>
      <c r="FC80">
        <v>-0.12179372822298749</v>
      </c>
      <c r="FD80">
        <v>2.235884971058949E-2</v>
      </c>
      <c r="FE80">
        <v>0</v>
      </c>
      <c r="FF80">
        <v>2.9098231707317082</v>
      </c>
      <c r="FG80">
        <v>0.1052964459930303</v>
      </c>
      <c r="FH80">
        <v>1.054499290243068E-2</v>
      </c>
      <c r="FI80">
        <v>1</v>
      </c>
      <c r="FJ80">
        <v>1</v>
      </c>
      <c r="FK80">
        <v>2</v>
      </c>
      <c r="FL80" t="s">
        <v>370</v>
      </c>
      <c r="FM80">
        <v>3.1777700000000002</v>
      </c>
      <c r="FN80">
        <v>2.7691400000000002</v>
      </c>
      <c r="FO80">
        <v>5.2659699999999997E-2</v>
      </c>
      <c r="FP80">
        <v>5.7178600000000003E-2</v>
      </c>
      <c r="FQ80">
        <v>0.11819399999999999</v>
      </c>
      <c r="FR80">
        <v>0.114076</v>
      </c>
      <c r="FS80">
        <v>29795</v>
      </c>
      <c r="FT80">
        <v>23358.9</v>
      </c>
      <c r="FU80">
        <v>29527.4</v>
      </c>
      <c r="FV80">
        <v>24228.1</v>
      </c>
      <c r="FW80">
        <v>33618</v>
      </c>
      <c r="FX80">
        <v>31340.799999999999</v>
      </c>
      <c r="FY80">
        <v>41920.5</v>
      </c>
      <c r="FZ80">
        <v>39537.5</v>
      </c>
      <c r="GA80">
        <v>2.1716799999999998</v>
      </c>
      <c r="GB80">
        <v>1.8938200000000001</v>
      </c>
      <c r="GC80">
        <v>0.111662</v>
      </c>
      <c r="GD80">
        <v>0</v>
      </c>
      <c r="GE80">
        <v>26.020700000000001</v>
      </c>
      <c r="GF80">
        <v>999.9</v>
      </c>
      <c r="GG80">
        <v>64.599999999999994</v>
      </c>
      <c r="GH80">
        <v>32.1</v>
      </c>
      <c r="GI80">
        <v>30.653600000000001</v>
      </c>
      <c r="GJ80">
        <v>33.804699999999997</v>
      </c>
      <c r="GK80">
        <v>37.904600000000002</v>
      </c>
      <c r="GL80">
        <v>1</v>
      </c>
      <c r="GM80">
        <v>2.2728700000000001E-2</v>
      </c>
      <c r="GN80">
        <v>0.851688</v>
      </c>
      <c r="GO80">
        <v>20.2681</v>
      </c>
      <c r="GP80">
        <v>5.2282200000000003</v>
      </c>
      <c r="GQ80">
        <v>11.908099999999999</v>
      </c>
      <c r="GR80">
        <v>4.9649000000000001</v>
      </c>
      <c r="GS80">
        <v>3.2919999999999998</v>
      </c>
      <c r="GT80">
        <v>9999</v>
      </c>
      <c r="GU80">
        <v>9999</v>
      </c>
      <c r="GV80">
        <v>9999</v>
      </c>
      <c r="GW80">
        <v>999.9</v>
      </c>
      <c r="GX80">
        <v>1.8769800000000001</v>
      </c>
      <c r="GY80">
        <v>1.87531</v>
      </c>
      <c r="GZ80">
        <v>1.8739300000000001</v>
      </c>
      <c r="HA80">
        <v>1.87313</v>
      </c>
      <c r="HB80">
        <v>1.8746400000000001</v>
      </c>
      <c r="HC80">
        <v>1.8695200000000001</v>
      </c>
      <c r="HD80">
        <v>1.87378</v>
      </c>
      <c r="HE80">
        <v>1.87883</v>
      </c>
      <c r="HF80">
        <v>0</v>
      </c>
      <c r="HG80">
        <v>0</v>
      </c>
      <c r="HH80">
        <v>0</v>
      </c>
      <c r="HI80">
        <v>0</v>
      </c>
      <c r="HJ80" t="s">
        <v>371</v>
      </c>
      <c r="HK80" t="s">
        <v>372</v>
      </c>
      <c r="HL80" t="s">
        <v>373</v>
      </c>
      <c r="HM80" t="s">
        <v>780</v>
      </c>
      <c r="HN80" t="s">
        <v>780</v>
      </c>
      <c r="HO80" t="s">
        <v>373</v>
      </c>
      <c r="HP80">
        <v>0</v>
      </c>
      <c r="HQ80">
        <v>100</v>
      </c>
      <c r="HR80">
        <v>100</v>
      </c>
      <c r="HS80">
        <v>8.7560000000000002</v>
      </c>
      <c r="HT80">
        <v>1.7708999999999999</v>
      </c>
      <c r="HU80">
        <v>7.0627093586702427</v>
      </c>
      <c r="HV80">
        <v>1.0206238100444329E-2</v>
      </c>
      <c r="HW80">
        <v>-5.3534552000986537E-6</v>
      </c>
      <c r="HX80">
        <v>1.2259479288304689E-9</v>
      </c>
      <c r="HY80">
        <v>1.770874282529058</v>
      </c>
      <c r="HZ80">
        <v>0</v>
      </c>
      <c r="IA80">
        <v>0</v>
      </c>
      <c r="IB80">
        <v>0</v>
      </c>
      <c r="IC80">
        <v>-1</v>
      </c>
      <c r="ID80">
        <v>1969</v>
      </c>
      <c r="IE80">
        <v>0</v>
      </c>
      <c r="IF80">
        <v>20</v>
      </c>
      <c r="IG80">
        <v>1.3</v>
      </c>
      <c r="IH80">
        <v>1383</v>
      </c>
      <c r="II80">
        <v>0.57372999999999996</v>
      </c>
      <c r="IJ80">
        <v>2.4414099999999999</v>
      </c>
      <c r="IK80">
        <v>1.42578</v>
      </c>
      <c r="IL80">
        <v>2.2814899999999998</v>
      </c>
      <c r="IM80">
        <v>1.5478499999999999</v>
      </c>
      <c r="IN80">
        <v>2.2766099999999998</v>
      </c>
      <c r="IO80">
        <v>34.944400000000002</v>
      </c>
      <c r="IP80">
        <v>13.9482</v>
      </c>
      <c r="IQ80">
        <v>18</v>
      </c>
      <c r="IR80">
        <v>632.94000000000005</v>
      </c>
      <c r="IS80">
        <v>436.92099999999999</v>
      </c>
      <c r="IT80">
        <v>24.9998</v>
      </c>
      <c r="IU80">
        <v>27.5396</v>
      </c>
      <c r="IV80">
        <v>30.0001</v>
      </c>
      <c r="IW80">
        <v>27.3842</v>
      </c>
      <c r="IX80">
        <v>27.315799999999999</v>
      </c>
      <c r="IY80">
        <v>11.4992</v>
      </c>
      <c r="IZ80">
        <v>32.771700000000003</v>
      </c>
      <c r="JA80">
        <v>93.209500000000006</v>
      </c>
      <c r="JB80">
        <v>25</v>
      </c>
      <c r="JC80">
        <v>200</v>
      </c>
      <c r="JD80">
        <v>21.976299999999998</v>
      </c>
      <c r="JE80">
        <v>97.838200000000001</v>
      </c>
      <c r="JF80">
        <v>100.58199999999999</v>
      </c>
    </row>
    <row r="81" spans="1:266" x14ac:dyDescent="0.2">
      <c r="A81">
        <v>65</v>
      </c>
      <c r="B81">
        <v>1657779110.5</v>
      </c>
      <c r="C81">
        <v>12599.5</v>
      </c>
      <c r="D81" t="s">
        <v>1279</v>
      </c>
      <c r="E81" t="s">
        <v>1280</v>
      </c>
      <c r="F81" t="s">
        <v>366</v>
      </c>
      <c r="H81" t="s">
        <v>394</v>
      </c>
      <c r="I81" t="s">
        <v>533</v>
      </c>
      <c r="J81" t="s">
        <v>1271</v>
      </c>
      <c r="K81">
        <v>1657779110.5</v>
      </c>
      <c r="L81">
        <f t="shared" ref="L81:L106" si="46">(M81)/1000</f>
        <v>3.0798577330028972E-3</v>
      </c>
      <c r="M81">
        <f t="shared" ref="M81:M106" si="47">1000*CW81*AK81*(CS81-CT81)/(100*CL81*(1000-AK81*CS81))</f>
        <v>3.0798577330028971</v>
      </c>
      <c r="N81">
        <f t="shared" ref="N81:N106" si="48">CW81*AK81*(CR81-CQ81*(1000-AK81*CT81)/(1000-AK81*CS81))/(100*CL81)</f>
        <v>2.0440237267192245</v>
      </c>
      <c r="O81">
        <f t="shared" ref="O81:O106" si="49">CQ81 - IF(AK81&gt;1, N81*CL81*100/(AM81*DE81), 0)</f>
        <v>97.497799999999998</v>
      </c>
      <c r="P81">
        <f t="shared" ref="P81:P106" si="50">((V81-L81/2)*O81-N81)/(V81+L81/2)</f>
        <v>81.94868839498335</v>
      </c>
      <c r="Q81">
        <f t="shared" ref="Q81:Q106" si="51">P81*(CX81+CY81)/1000</f>
        <v>8.301091057190666</v>
      </c>
      <c r="R81">
        <f t="shared" ref="R81:R106" si="52">(CQ81 - IF(AK81&gt;1, N81*CL81*100/(AM81*DE81), 0))*(CX81+CY81)/1000</f>
        <v>9.8761570383512005</v>
      </c>
      <c r="S81">
        <f t="shared" ref="S81:S106" si="53">2/((1/U81-1/T81)+SIGN(U81)*SQRT((1/U81-1/T81)*(1/U81-1/T81) + 4*CM81/((CM81+1)*(CM81+1))*(2*1/U81*1/T81-1/T81*1/T81)))</f>
        <v>0.25202867477467783</v>
      </c>
      <c r="T81">
        <f t="shared" ref="T81:T106" si="54">IF(LEFT(CN81,1)&lt;&gt;"0",IF(LEFT(CN81,1)="1",3,CO81),$D$5+$E$5*(DE81*CX81/($K$5*1000))+$F$5*(DE81*CX81/($K$5*1000))*MAX(MIN(CL81,$J$5),$I$5)*MAX(MIN(CL81,$J$5),$I$5)+$G$5*MAX(MIN(CL81,$J$5),$I$5)*(DE81*CX81/($K$5*1000))+$H$5*(DE81*CX81/($K$5*1000))*(DE81*CX81/($K$5*1000)))</f>
        <v>2.1488354038867459</v>
      </c>
      <c r="U81">
        <f t="shared" ref="U81:U106" si="55">L81*(1000-(1000*0.61365*EXP(17.502*Y81/(240.97+Y81))/(CX81+CY81)+CS81)/2)/(1000*0.61365*EXP(17.502*Y81/(240.97+Y81))/(CX81+CY81)-CS81)</f>
        <v>0.23668305527068306</v>
      </c>
      <c r="V81">
        <f t="shared" ref="V81:V106" si="56">1/((CM81+1)/(S81/1.6)+1/(T81/1.37)) + CM81/((CM81+1)/(S81/1.6) + CM81/(T81/1.37))</f>
        <v>0.14922772523173303</v>
      </c>
      <c r="W81">
        <f t="shared" ref="W81:W106" si="57">(CH81*CK81)</f>
        <v>241.76685600000005</v>
      </c>
      <c r="X81">
        <f t="shared" ref="X81:X106" si="58">(CZ81+(W81+2*0.95*0.0000000567*(((CZ81+$B$7)+273)^4-(CZ81+273)^4)-44100*L81)/(1.84*29.3*T81+8*0.95*0.0000000567*(CZ81+273)^3))</f>
        <v>28.015413952764366</v>
      </c>
      <c r="Y81">
        <f t="shared" ref="Y81:Y106" si="59">($C$7*DA81+$D$7*DB81+$E$7*X81)</f>
        <v>28.015413952764366</v>
      </c>
      <c r="Z81">
        <f t="shared" ref="Z81:Z106" si="60">0.61365*EXP(17.502*Y81/(240.97+Y81))</f>
        <v>3.7982509854535857</v>
      </c>
      <c r="AA81">
        <f t="shared" ref="AA81:AA106" si="61">(AB81/AC81*100)</f>
        <v>69.683613485716421</v>
      </c>
      <c r="AB81">
        <f t="shared" ref="AB81:AB106" si="62">CS81*(CX81+CY81)/1000</f>
        <v>2.5212422583192002</v>
      </c>
      <c r="AC81">
        <f t="shared" ref="AC81:AC106" si="63">0.61365*EXP(17.502*CZ81/(240.97+CZ81))</f>
        <v>3.618127895787147</v>
      </c>
      <c r="AD81">
        <f t="shared" ref="AD81:AD106" si="64">(Z81-CS81*(CX81+CY81)/1000)</f>
        <v>1.2770087271343855</v>
      </c>
      <c r="AE81">
        <f t="shared" ref="AE81:AE106" si="65">(-L81*44100)</f>
        <v>-135.82172602542778</v>
      </c>
      <c r="AF81">
        <f t="shared" ref="AF81:AF106" si="66">2*29.3*T81*0.92*(CZ81-Y81)</f>
        <v>-96.259731477214672</v>
      </c>
      <c r="AG81">
        <f t="shared" ref="AG81:AG106" si="67">2*0.95*0.0000000567*(((CZ81+$B$7)+273)^4-(Y81+273)^4)</f>
        <v>-9.7256866892900717</v>
      </c>
      <c r="AH81">
        <f t="shared" ref="AH81:AH106" si="68">W81+AG81+AE81+AF81</f>
        <v>-4.0288191932489781E-2</v>
      </c>
      <c r="AI81">
        <v>0</v>
      </c>
      <c r="AJ81">
        <v>0</v>
      </c>
      <c r="AK81">
        <f t="shared" ref="AK81:AK106" si="69">IF(AI81*$H$13&gt;=AM81,1,(AM81/(AM81-AI81*$H$13)))</f>
        <v>1</v>
      </c>
      <c r="AL81">
        <f t="shared" ref="AL81:AL106" si="70">(AK81-1)*100</f>
        <v>0</v>
      </c>
      <c r="AM81">
        <f t="shared" ref="AM81:AM106" si="71">MAX(0,($B$13+$C$13*DE81)/(1+$D$13*DE81)*CX81/(CZ81+273)*$E$13)</f>
        <v>31702.710616155768</v>
      </c>
      <c r="AN81" t="s">
        <v>367</v>
      </c>
      <c r="AO81" t="s">
        <v>367</v>
      </c>
      <c r="AP81">
        <v>0</v>
      </c>
      <c r="AQ81">
        <v>0</v>
      </c>
      <c r="AR81" t="e">
        <f t="shared" ref="AR81:AR106" si="72">1-AP81/AQ81</f>
        <v>#DIV/0!</v>
      </c>
      <c r="AS81">
        <v>0</v>
      </c>
      <c r="AT81" t="s">
        <v>367</v>
      </c>
      <c r="AU81" t="s">
        <v>367</v>
      </c>
      <c r="AV81">
        <v>0</v>
      </c>
      <c r="AW81">
        <v>0</v>
      </c>
      <c r="AX81" t="e">
        <f t="shared" ref="AX81:AX106" si="73">1-AV81/AW81</f>
        <v>#DIV/0!</v>
      </c>
      <c r="AY81">
        <v>0.5</v>
      </c>
      <c r="AZ81">
        <f t="shared" ref="AZ81:AZ106" si="74">CI81</f>
        <v>1261.3248000000003</v>
      </c>
      <c r="BA81">
        <f t="shared" ref="BA81:BA106" si="75">N81</f>
        <v>2.0440237267192245</v>
      </c>
      <c r="BB81" t="e">
        <f t="shared" ref="BB81:BB106" si="76">AX81*AY81*AZ81</f>
        <v>#DIV/0!</v>
      </c>
      <c r="BC81">
        <f t="shared" ref="BC81:BC106" si="77">(BA81-AS81)/AZ81</f>
        <v>1.6205371738661001E-3</v>
      </c>
      <c r="BD81" t="e">
        <f t="shared" ref="BD81:BD106" si="78">(AQ81-AW81)/AW81</f>
        <v>#DIV/0!</v>
      </c>
      <c r="BE81" t="e">
        <f t="shared" ref="BE81:BE106" si="79">AP81/(AR81+AP81/AW81)</f>
        <v>#DIV/0!</v>
      </c>
      <c r="BF81" t="s">
        <v>367</v>
      </c>
      <c r="BG81">
        <v>0</v>
      </c>
      <c r="BH81" t="e">
        <f t="shared" ref="BH81:BH106" si="80">IF(BG81&lt;&gt;0, BG81, BE81)</f>
        <v>#DIV/0!</v>
      </c>
      <c r="BI81" t="e">
        <f t="shared" ref="BI81:BI106" si="81">1-BH81/AW81</f>
        <v>#DIV/0!</v>
      </c>
      <c r="BJ81" t="e">
        <f t="shared" ref="BJ81:BJ106" si="82">(AW81-AV81)/(AW81-BH81)</f>
        <v>#DIV/0!</v>
      </c>
      <c r="BK81" t="e">
        <f t="shared" ref="BK81:BK106" si="83">(AQ81-AW81)/(AQ81-BH81)</f>
        <v>#DIV/0!</v>
      </c>
      <c r="BL81" t="e">
        <f t="shared" ref="BL81:BL106" si="84">(AW81-AV81)/(AW81-AP81)</f>
        <v>#DIV/0!</v>
      </c>
      <c r="BM81" t="e">
        <f t="shared" ref="BM81:BM106" si="85">(AQ81-AW81)/(AQ81-AP81)</f>
        <v>#DIV/0!</v>
      </c>
      <c r="BN81" t="e">
        <f t="shared" ref="BN81:BN106" si="86">(BJ81*BH81/AV81)</f>
        <v>#DIV/0!</v>
      </c>
      <c r="BO81" t="e">
        <f t="shared" ref="BO81:BO106" si="87">(1-BN81)</f>
        <v>#DIV/0!</v>
      </c>
      <c r="BP81">
        <v>17</v>
      </c>
      <c r="BQ81">
        <v>300</v>
      </c>
      <c r="BR81">
        <v>300</v>
      </c>
      <c r="BS81">
        <v>300</v>
      </c>
      <c r="BT81">
        <v>10497.5</v>
      </c>
      <c r="BU81">
        <v>824.46</v>
      </c>
      <c r="BV81">
        <v>-7.4040699999999996E-3</v>
      </c>
      <c r="BW81">
        <v>-2.63</v>
      </c>
      <c r="BX81" t="s">
        <v>367</v>
      </c>
      <c r="BY81" t="s">
        <v>367</v>
      </c>
      <c r="BZ81" t="s">
        <v>367</v>
      </c>
      <c r="CA81" t="s">
        <v>367</v>
      </c>
      <c r="CB81" t="s">
        <v>367</v>
      </c>
      <c r="CC81" t="s">
        <v>367</v>
      </c>
      <c r="CD81" t="s">
        <v>367</v>
      </c>
      <c r="CE81" t="s">
        <v>367</v>
      </c>
      <c r="CF81" t="s">
        <v>367</v>
      </c>
      <c r="CG81" t="s">
        <v>367</v>
      </c>
      <c r="CH81">
        <f t="shared" ref="CH81:CH106" si="88">$B$11*DF81+$C$11*DG81+$F$11*DR81*(1-DU81)</f>
        <v>1500.13</v>
      </c>
      <c r="CI81">
        <f t="shared" ref="CI81:CI106" si="89">CH81*CJ81</f>
        <v>1261.3248000000003</v>
      </c>
      <c r="CJ81">
        <f t="shared" ref="CJ81:CJ106" si="90">($B$11*$D$9+$C$11*$D$9+$F$11*((EE81+DW81)/MAX(EE81+DW81+EF81, 0.1)*$I$9+EF81/MAX(EE81+DW81+EF81, 0.1)*$J$9))/($B$11+$C$11+$F$11)</f>
        <v>0.8408103297714199</v>
      </c>
      <c r="CK81">
        <f t="shared" ref="CK81:CK106" si="91">($B$11*$K$9+$C$11*$K$9+$F$11*((EE81+DW81)/MAX(EE81+DW81+EF81, 0.1)*$P$9+EF81/MAX(EE81+DW81+EF81, 0.1)*$Q$9))/($B$11+$C$11+$F$11)</f>
        <v>0.16116393645884025</v>
      </c>
      <c r="CL81">
        <v>6</v>
      </c>
      <c r="CM81">
        <v>0.5</v>
      </c>
      <c r="CN81" t="s">
        <v>368</v>
      </c>
      <c r="CO81">
        <v>2</v>
      </c>
      <c r="CP81">
        <v>1657779110.5</v>
      </c>
      <c r="CQ81">
        <v>97.497799999999998</v>
      </c>
      <c r="CR81">
        <v>99.841399999999993</v>
      </c>
      <c r="CS81">
        <v>24.889800000000001</v>
      </c>
      <c r="CT81">
        <v>21.887499999999999</v>
      </c>
      <c r="CU81">
        <v>89.500799999999998</v>
      </c>
      <c r="CV81">
        <v>23.1189</v>
      </c>
      <c r="CW81">
        <v>600.17999999999995</v>
      </c>
      <c r="CX81">
        <v>101.196</v>
      </c>
      <c r="CY81">
        <v>0.100204</v>
      </c>
      <c r="CZ81">
        <v>27.1845</v>
      </c>
      <c r="DA81">
        <v>27.7498</v>
      </c>
      <c r="DB81">
        <v>999.9</v>
      </c>
      <c r="DC81">
        <v>0</v>
      </c>
      <c r="DD81">
        <v>0</v>
      </c>
      <c r="DE81">
        <v>6002.5</v>
      </c>
      <c r="DF81">
        <v>0</v>
      </c>
      <c r="DG81">
        <v>2084.29</v>
      </c>
      <c r="DH81">
        <v>-2.47383</v>
      </c>
      <c r="DI81">
        <v>99.852900000000005</v>
      </c>
      <c r="DJ81">
        <v>102.07599999999999</v>
      </c>
      <c r="DK81">
        <v>3.0022899999999999</v>
      </c>
      <c r="DL81">
        <v>99.841399999999993</v>
      </c>
      <c r="DM81">
        <v>21.887499999999999</v>
      </c>
      <c r="DN81">
        <v>2.5187400000000002</v>
      </c>
      <c r="DO81">
        <v>2.2149299999999998</v>
      </c>
      <c r="DP81">
        <v>21.148099999999999</v>
      </c>
      <c r="DQ81">
        <v>19.070699999999999</v>
      </c>
      <c r="DR81">
        <v>1500.13</v>
      </c>
      <c r="DS81">
        <v>0.97299100000000005</v>
      </c>
      <c r="DT81">
        <v>2.7008899999999999E-2</v>
      </c>
      <c r="DU81">
        <v>0</v>
      </c>
      <c r="DV81">
        <v>2.3875999999999999</v>
      </c>
      <c r="DW81">
        <v>0</v>
      </c>
      <c r="DX81">
        <v>17618.3</v>
      </c>
      <c r="DY81">
        <v>13304.7</v>
      </c>
      <c r="DZ81">
        <v>37.936999999999998</v>
      </c>
      <c r="EA81">
        <v>41.125</v>
      </c>
      <c r="EB81">
        <v>38.75</v>
      </c>
      <c r="EC81">
        <v>39</v>
      </c>
      <c r="ED81">
        <v>37.936999999999998</v>
      </c>
      <c r="EE81">
        <v>1459.61</v>
      </c>
      <c r="EF81">
        <v>40.520000000000003</v>
      </c>
      <c r="EG81">
        <v>0</v>
      </c>
      <c r="EH81">
        <v>3392.2999999523158</v>
      </c>
      <c r="EI81">
        <v>0</v>
      </c>
      <c r="EJ81">
        <v>2.3861840000000001</v>
      </c>
      <c r="EK81">
        <v>-0.80648462279857247</v>
      </c>
      <c r="EL81">
        <v>1162.969228506139</v>
      </c>
      <c r="EM81">
        <v>17480.82</v>
      </c>
      <c r="EN81">
        <v>15</v>
      </c>
      <c r="EO81">
        <v>1657779128</v>
      </c>
      <c r="EP81" t="s">
        <v>1281</v>
      </c>
      <c r="EQ81">
        <v>1657779128</v>
      </c>
      <c r="ER81">
        <v>1657696036.5999999</v>
      </c>
      <c r="ES81">
        <v>56</v>
      </c>
      <c r="ET81">
        <v>0.109</v>
      </c>
      <c r="EU81">
        <v>3.0000000000000001E-3</v>
      </c>
      <c r="EV81">
        <v>7.9969999999999999</v>
      </c>
      <c r="EW81">
        <v>1.349</v>
      </c>
      <c r="EX81">
        <v>100</v>
      </c>
      <c r="EY81">
        <v>19</v>
      </c>
      <c r="EZ81">
        <v>0.27</v>
      </c>
      <c r="FA81">
        <v>0.02</v>
      </c>
      <c r="FB81">
        <v>-2.5033746341463421</v>
      </c>
      <c r="FC81">
        <v>0.12949797909407579</v>
      </c>
      <c r="FD81">
        <v>2.1512190882694109E-2</v>
      </c>
      <c r="FE81">
        <v>0</v>
      </c>
      <c r="FF81">
        <v>2.9920109756097562</v>
      </c>
      <c r="FG81">
        <v>0.1622439721254377</v>
      </c>
      <c r="FH81">
        <v>2.1851330126939159E-2</v>
      </c>
      <c r="FI81">
        <v>1</v>
      </c>
      <c r="FJ81">
        <v>1</v>
      </c>
      <c r="FK81">
        <v>2</v>
      </c>
      <c r="FL81" t="s">
        <v>370</v>
      </c>
      <c r="FM81">
        <v>3.1776599999999999</v>
      </c>
      <c r="FN81">
        <v>2.7694399999999999</v>
      </c>
      <c r="FO81">
        <v>2.6671199999999999E-2</v>
      </c>
      <c r="FP81">
        <v>2.9843999999999999E-2</v>
      </c>
      <c r="FQ81">
        <v>0.118062</v>
      </c>
      <c r="FR81">
        <v>0.11368499999999999</v>
      </c>
      <c r="FS81">
        <v>30613.4</v>
      </c>
      <c r="FT81">
        <v>24039</v>
      </c>
      <c r="FU81">
        <v>29528.3</v>
      </c>
      <c r="FV81">
        <v>24230.9</v>
      </c>
      <c r="FW81">
        <v>33622.699999999997</v>
      </c>
      <c r="FX81">
        <v>31357.3</v>
      </c>
      <c r="FY81">
        <v>41921.300000000003</v>
      </c>
      <c r="FZ81">
        <v>39541.699999999997</v>
      </c>
      <c r="GA81">
        <v>2.1717300000000002</v>
      </c>
      <c r="GB81">
        <v>1.89137</v>
      </c>
      <c r="GC81">
        <v>0.118159</v>
      </c>
      <c r="GD81">
        <v>0</v>
      </c>
      <c r="GE81">
        <v>25.816800000000001</v>
      </c>
      <c r="GF81">
        <v>999.9</v>
      </c>
      <c r="GG81">
        <v>64.2</v>
      </c>
      <c r="GH81">
        <v>32.299999999999997</v>
      </c>
      <c r="GI81">
        <v>30.811800000000002</v>
      </c>
      <c r="GJ81">
        <v>33.744700000000002</v>
      </c>
      <c r="GK81">
        <v>38.818100000000001</v>
      </c>
      <c r="GL81">
        <v>1</v>
      </c>
      <c r="GM81">
        <v>2.0769800000000001E-2</v>
      </c>
      <c r="GN81">
        <v>0.80045500000000003</v>
      </c>
      <c r="GO81">
        <v>20.2667</v>
      </c>
      <c r="GP81">
        <v>5.2282200000000003</v>
      </c>
      <c r="GQ81">
        <v>11.908099999999999</v>
      </c>
      <c r="GR81">
        <v>4.9649000000000001</v>
      </c>
      <c r="GS81">
        <v>3.2919999999999998</v>
      </c>
      <c r="GT81">
        <v>9999</v>
      </c>
      <c r="GU81">
        <v>9999</v>
      </c>
      <c r="GV81">
        <v>9999</v>
      </c>
      <c r="GW81">
        <v>999.9</v>
      </c>
      <c r="GX81">
        <v>1.8769800000000001</v>
      </c>
      <c r="GY81">
        <v>1.87531</v>
      </c>
      <c r="GZ81">
        <v>1.8739300000000001</v>
      </c>
      <c r="HA81">
        <v>1.8731100000000001</v>
      </c>
      <c r="HB81">
        <v>1.87466</v>
      </c>
      <c r="HC81">
        <v>1.8695299999999999</v>
      </c>
      <c r="HD81">
        <v>1.87378</v>
      </c>
      <c r="HE81">
        <v>1.8788499999999999</v>
      </c>
      <c r="HF81">
        <v>0</v>
      </c>
      <c r="HG81">
        <v>0</v>
      </c>
      <c r="HH81">
        <v>0</v>
      </c>
      <c r="HI81">
        <v>0</v>
      </c>
      <c r="HJ81" t="s">
        <v>371</v>
      </c>
      <c r="HK81" t="s">
        <v>372</v>
      </c>
      <c r="HL81" t="s">
        <v>373</v>
      </c>
      <c r="HM81" t="s">
        <v>780</v>
      </c>
      <c r="HN81" t="s">
        <v>780</v>
      </c>
      <c r="HO81" t="s">
        <v>373</v>
      </c>
      <c r="HP81">
        <v>0</v>
      </c>
      <c r="HQ81">
        <v>100</v>
      </c>
      <c r="HR81">
        <v>100</v>
      </c>
      <c r="HS81">
        <v>7.9969999999999999</v>
      </c>
      <c r="HT81">
        <v>1.7708999999999999</v>
      </c>
      <c r="HU81">
        <v>6.9953624480907202</v>
      </c>
      <c r="HV81">
        <v>1.0206238100444329E-2</v>
      </c>
      <c r="HW81">
        <v>-5.3534552000986537E-6</v>
      </c>
      <c r="HX81">
        <v>1.2259479288304689E-9</v>
      </c>
      <c r="HY81">
        <v>1.770874282529058</v>
      </c>
      <c r="HZ81">
        <v>0</v>
      </c>
      <c r="IA81">
        <v>0</v>
      </c>
      <c r="IB81">
        <v>0</v>
      </c>
      <c r="IC81">
        <v>-1</v>
      </c>
      <c r="ID81">
        <v>1969</v>
      </c>
      <c r="IE81">
        <v>0</v>
      </c>
      <c r="IF81">
        <v>20</v>
      </c>
      <c r="IG81">
        <v>1.3</v>
      </c>
      <c r="IH81">
        <v>1384.6</v>
      </c>
      <c r="II81">
        <v>0.34667999999999999</v>
      </c>
      <c r="IJ81">
        <v>2.4511699999999998</v>
      </c>
      <c r="IK81">
        <v>1.42578</v>
      </c>
      <c r="IL81">
        <v>2.2814899999999998</v>
      </c>
      <c r="IM81">
        <v>1.5478499999999999</v>
      </c>
      <c r="IN81">
        <v>2.3840300000000001</v>
      </c>
      <c r="IO81">
        <v>35.197800000000001</v>
      </c>
      <c r="IP81">
        <v>13.939399999999999</v>
      </c>
      <c r="IQ81">
        <v>18</v>
      </c>
      <c r="IR81">
        <v>633.19299999999998</v>
      </c>
      <c r="IS81">
        <v>435.65100000000001</v>
      </c>
      <c r="IT81">
        <v>24.998999999999999</v>
      </c>
      <c r="IU81">
        <v>27.5367</v>
      </c>
      <c r="IV81">
        <v>29.9999</v>
      </c>
      <c r="IW81">
        <v>27.404299999999999</v>
      </c>
      <c r="IX81">
        <v>27.335599999999999</v>
      </c>
      <c r="IY81">
        <v>6.9791499999999997</v>
      </c>
      <c r="IZ81">
        <v>32.905200000000001</v>
      </c>
      <c r="JA81">
        <v>90.545900000000003</v>
      </c>
      <c r="JB81">
        <v>25</v>
      </c>
      <c r="JC81">
        <v>100</v>
      </c>
      <c r="JD81">
        <v>21.8246</v>
      </c>
      <c r="JE81">
        <v>97.840599999999995</v>
      </c>
      <c r="JF81">
        <v>100.59399999999999</v>
      </c>
    </row>
    <row r="82" spans="1:266" x14ac:dyDescent="0.2">
      <c r="A82">
        <v>66</v>
      </c>
      <c r="B82">
        <v>1657779204</v>
      </c>
      <c r="C82">
        <v>12693</v>
      </c>
      <c r="D82" t="s">
        <v>1282</v>
      </c>
      <c r="E82" t="s">
        <v>1283</v>
      </c>
      <c r="F82" t="s">
        <v>366</v>
      </c>
      <c r="H82" t="s">
        <v>394</v>
      </c>
      <c r="I82" t="s">
        <v>533</v>
      </c>
      <c r="J82" t="s">
        <v>1271</v>
      </c>
      <c r="K82">
        <v>1657779204</v>
      </c>
      <c r="L82">
        <f t="shared" si="46"/>
        <v>3.2916599998345352E-3</v>
      </c>
      <c r="M82">
        <f t="shared" si="47"/>
        <v>3.2916599998345353</v>
      </c>
      <c r="N82">
        <f t="shared" si="48"/>
        <v>-0.53924510508902035</v>
      </c>
      <c r="O82">
        <f t="shared" si="49"/>
        <v>50.285400000000003</v>
      </c>
      <c r="P82">
        <f t="shared" si="50"/>
        <v>52.665009405012654</v>
      </c>
      <c r="Q82">
        <f t="shared" si="51"/>
        <v>5.3344510209159131</v>
      </c>
      <c r="R82">
        <f t="shared" si="52"/>
        <v>5.0934198322128008</v>
      </c>
      <c r="S82">
        <f t="shared" si="53"/>
        <v>0.26310034100021323</v>
      </c>
      <c r="T82">
        <f t="shared" si="54"/>
        <v>2.143971936745158</v>
      </c>
      <c r="U82">
        <f t="shared" si="55"/>
        <v>0.24638943840329725</v>
      </c>
      <c r="V82">
        <f t="shared" si="56"/>
        <v>0.1554062746631811</v>
      </c>
      <c r="W82">
        <f t="shared" si="57"/>
        <v>241.72043099999993</v>
      </c>
      <c r="X82">
        <f t="shared" si="58"/>
        <v>28.20437259445135</v>
      </c>
      <c r="Y82">
        <f t="shared" si="59"/>
        <v>28.20437259445135</v>
      </c>
      <c r="Z82">
        <f t="shared" si="60"/>
        <v>3.8402879055929051</v>
      </c>
      <c r="AA82">
        <f t="shared" si="61"/>
        <v>68.853876788153826</v>
      </c>
      <c r="AB82">
        <f t="shared" si="62"/>
        <v>2.5296425120143997</v>
      </c>
      <c r="AC82">
        <f t="shared" si="63"/>
        <v>3.6739289492695928</v>
      </c>
      <c r="AD82">
        <f t="shared" si="64"/>
        <v>1.3106453935785054</v>
      </c>
      <c r="AE82">
        <f t="shared" si="65"/>
        <v>-145.16220599270301</v>
      </c>
      <c r="AF82">
        <f t="shared" si="66"/>
        <v>-87.691790188644234</v>
      </c>
      <c r="AG82">
        <f t="shared" si="67"/>
        <v>-8.9000751017782616</v>
      </c>
      <c r="AH82">
        <f t="shared" si="68"/>
        <v>-3.3640283125578208E-2</v>
      </c>
      <c r="AI82">
        <v>0</v>
      </c>
      <c r="AJ82">
        <v>0</v>
      </c>
      <c r="AK82">
        <f t="shared" si="69"/>
        <v>1</v>
      </c>
      <c r="AL82">
        <f t="shared" si="70"/>
        <v>0</v>
      </c>
      <c r="AM82">
        <f t="shared" si="71"/>
        <v>31550.426282658329</v>
      </c>
      <c r="AN82" t="s">
        <v>367</v>
      </c>
      <c r="AO82" t="s">
        <v>367</v>
      </c>
      <c r="AP82">
        <v>0</v>
      </c>
      <c r="AQ82">
        <v>0</v>
      </c>
      <c r="AR82" t="e">
        <f t="shared" si="72"/>
        <v>#DIV/0!</v>
      </c>
      <c r="AS82">
        <v>0</v>
      </c>
      <c r="AT82" t="s">
        <v>367</v>
      </c>
      <c r="AU82" t="s">
        <v>367</v>
      </c>
      <c r="AV82">
        <v>0</v>
      </c>
      <c r="AW82">
        <v>0</v>
      </c>
      <c r="AX82" t="e">
        <f t="shared" si="73"/>
        <v>#DIV/0!</v>
      </c>
      <c r="AY82">
        <v>0.5</v>
      </c>
      <c r="AZ82">
        <f t="shared" si="74"/>
        <v>1261.0886999999998</v>
      </c>
      <c r="BA82">
        <f t="shared" si="75"/>
        <v>-0.53924510508902035</v>
      </c>
      <c r="BB82" t="e">
        <f t="shared" si="76"/>
        <v>#DIV/0!</v>
      </c>
      <c r="BC82">
        <f t="shared" si="77"/>
        <v>-4.2760283641350558E-4</v>
      </c>
      <c r="BD82" t="e">
        <f t="shared" si="78"/>
        <v>#DIV/0!</v>
      </c>
      <c r="BE82" t="e">
        <f t="shared" si="79"/>
        <v>#DIV/0!</v>
      </c>
      <c r="BF82" t="s">
        <v>367</v>
      </c>
      <c r="BG82">
        <v>0</v>
      </c>
      <c r="BH82" t="e">
        <f t="shared" si="80"/>
        <v>#DIV/0!</v>
      </c>
      <c r="BI82" t="e">
        <f t="shared" si="81"/>
        <v>#DIV/0!</v>
      </c>
      <c r="BJ82" t="e">
        <f t="shared" si="82"/>
        <v>#DIV/0!</v>
      </c>
      <c r="BK82" t="e">
        <f t="shared" si="83"/>
        <v>#DIV/0!</v>
      </c>
      <c r="BL82" t="e">
        <f t="shared" si="84"/>
        <v>#DIV/0!</v>
      </c>
      <c r="BM82" t="e">
        <f t="shared" si="85"/>
        <v>#DIV/0!</v>
      </c>
      <c r="BN82" t="e">
        <f t="shared" si="86"/>
        <v>#DIV/0!</v>
      </c>
      <c r="BO82" t="e">
        <f t="shared" si="87"/>
        <v>#DIV/0!</v>
      </c>
      <c r="BP82">
        <v>17</v>
      </c>
      <c r="BQ82">
        <v>300</v>
      </c>
      <c r="BR82">
        <v>300</v>
      </c>
      <c r="BS82">
        <v>300</v>
      </c>
      <c r="BT82">
        <v>10497.5</v>
      </c>
      <c r="BU82">
        <v>824.46</v>
      </c>
      <c r="BV82">
        <v>-7.4040699999999996E-3</v>
      </c>
      <c r="BW82">
        <v>-2.63</v>
      </c>
      <c r="BX82" t="s">
        <v>367</v>
      </c>
      <c r="BY82" t="s">
        <v>367</v>
      </c>
      <c r="BZ82" t="s">
        <v>367</v>
      </c>
      <c r="CA82" t="s">
        <v>367</v>
      </c>
      <c r="CB82" t="s">
        <v>367</v>
      </c>
      <c r="CC82" t="s">
        <v>367</v>
      </c>
      <c r="CD82" t="s">
        <v>367</v>
      </c>
      <c r="CE82" t="s">
        <v>367</v>
      </c>
      <c r="CF82" t="s">
        <v>367</v>
      </c>
      <c r="CG82" t="s">
        <v>367</v>
      </c>
      <c r="CH82">
        <f t="shared" si="88"/>
        <v>1499.85</v>
      </c>
      <c r="CI82">
        <f t="shared" si="89"/>
        <v>1261.0886999999998</v>
      </c>
      <c r="CJ82">
        <f t="shared" si="90"/>
        <v>0.84080988098809872</v>
      </c>
      <c r="CK82">
        <f t="shared" si="91"/>
        <v>0.16116307030703067</v>
      </c>
      <c r="CL82">
        <v>6</v>
      </c>
      <c r="CM82">
        <v>0.5</v>
      </c>
      <c r="CN82" t="s">
        <v>368</v>
      </c>
      <c r="CO82">
        <v>2</v>
      </c>
      <c r="CP82">
        <v>1657779204</v>
      </c>
      <c r="CQ82">
        <v>50.285400000000003</v>
      </c>
      <c r="CR82">
        <v>49.911799999999999</v>
      </c>
      <c r="CS82">
        <v>24.9742</v>
      </c>
      <c r="CT82">
        <v>21.765799999999999</v>
      </c>
      <c r="CU82">
        <v>42.4114</v>
      </c>
      <c r="CV82">
        <v>23.203399999999998</v>
      </c>
      <c r="CW82">
        <v>600.197</v>
      </c>
      <c r="CX82">
        <v>101.19</v>
      </c>
      <c r="CY82">
        <v>0.100232</v>
      </c>
      <c r="CZ82">
        <v>27.445699999999999</v>
      </c>
      <c r="DA82">
        <v>29.2807</v>
      </c>
      <c r="DB82">
        <v>999.9</v>
      </c>
      <c r="DC82">
        <v>0</v>
      </c>
      <c r="DD82">
        <v>0</v>
      </c>
      <c r="DE82">
        <v>5981.25</v>
      </c>
      <c r="DF82">
        <v>0</v>
      </c>
      <c r="DG82">
        <v>2085.4499999999998</v>
      </c>
      <c r="DH82">
        <v>2.742E-2</v>
      </c>
      <c r="DI82">
        <v>51.218400000000003</v>
      </c>
      <c r="DJ82">
        <v>51.022399999999998</v>
      </c>
      <c r="DK82">
        <v>3.2084600000000001</v>
      </c>
      <c r="DL82">
        <v>49.911799999999999</v>
      </c>
      <c r="DM82">
        <v>21.765799999999999</v>
      </c>
      <c r="DN82">
        <v>2.5271400000000002</v>
      </c>
      <c r="DO82">
        <v>2.2024699999999999</v>
      </c>
      <c r="DP82">
        <v>21.202300000000001</v>
      </c>
      <c r="DQ82">
        <v>18.9803</v>
      </c>
      <c r="DR82">
        <v>1499.85</v>
      </c>
      <c r="DS82">
        <v>0.973001</v>
      </c>
      <c r="DT82">
        <v>2.69987E-2</v>
      </c>
      <c r="DU82">
        <v>0</v>
      </c>
      <c r="DV82">
        <v>2.5322</v>
      </c>
      <c r="DW82">
        <v>0</v>
      </c>
      <c r="DX82">
        <v>17710.400000000001</v>
      </c>
      <c r="DY82">
        <v>13302.3</v>
      </c>
      <c r="DZ82">
        <v>37</v>
      </c>
      <c r="EA82">
        <v>39.5</v>
      </c>
      <c r="EB82">
        <v>37.686999999999998</v>
      </c>
      <c r="EC82">
        <v>37.75</v>
      </c>
      <c r="ED82">
        <v>37.061999999999998</v>
      </c>
      <c r="EE82">
        <v>1459.36</v>
      </c>
      <c r="EF82">
        <v>40.49</v>
      </c>
      <c r="EG82">
        <v>0</v>
      </c>
      <c r="EH82">
        <v>3485.8999998569489</v>
      </c>
      <c r="EI82">
        <v>0</v>
      </c>
      <c r="EJ82">
        <v>2.4116360000000001</v>
      </c>
      <c r="EK82">
        <v>0.56227693925110411</v>
      </c>
      <c r="EL82">
        <v>507.31538510847798</v>
      </c>
      <c r="EM82">
        <v>17642.383999999998</v>
      </c>
      <c r="EN82">
        <v>15</v>
      </c>
      <c r="EO82">
        <v>1657779226.5</v>
      </c>
      <c r="EP82" t="s">
        <v>1284</v>
      </c>
      <c r="EQ82">
        <v>1657779226.5</v>
      </c>
      <c r="ER82">
        <v>1657696036.5999999</v>
      </c>
      <c r="ES82">
        <v>57</v>
      </c>
      <c r="ET82">
        <v>0.35199999999999998</v>
      </c>
      <c r="EU82">
        <v>3.0000000000000001E-3</v>
      </c>
      <c r="EV82">
        <v>7.8739999999999997</v>
      </c>
      <c r="EW82">
        <v>1.349</v>
      </c>
      <c r="EX82">
        <v>50</v>
      </c>
      <c r="EY82">
        <v>19</v>
      </c>
      <c r="EZ82">
        <v>0.28000000000000003</v>
      </c>
      <c r="FA82">
        <v>0.02</v>
      </c>
      <c r="FB82">
        <v>4.4421511268292677E-2</v>
      </c>
      <c r="FC82">
        <v>-5.1617620808362297E-2</v>
      </c>
      <c r="FD82">
        <v>3.003475025555381E-2</v>
      </c>
      <c r="FE82">
        <v>1</v>
      </c>
      <c r="FF82">
        <v>3.2244782926829281</v>
      </c>
      <c r="FG82">
        <v>-0.14902766550522989</v>
      </c>
      <c r="FH82">
        <v>1.7218496422054051E-2</v>
      </c>
      <c r="FI82">
        <v>1</v>
      </c>
      <c r="FJ82">
        <v>2</v>
      </c>
      <c r="FK82">
        <v>2</v>
      </c>
      <c r="FL82" t="s">
        <v>382</v>
      </c>
      <c r="FM82">
        <v>3.1777099999999998</v>
      </c>
      <c r="FN82">
        <v>2.7693500000000002</v>
      </c>
      <c r="FO82">
        <v>1.27127E-2</v>
      </c>
      <c r="FP82">
        <v>1.50469E-2</v>
      </c>
      <c r="FQ82">
        <v>0.118354</v>
      </c>
      <c r="FR82">
        <v>0.113234</v>
      </c>
      <c r="FS82">
        <v>31052.6</v>
      </c>
      <c r="FT82">
        <v>24405.1</v>
      </c>
      <c r="FU82">
        <v>29528.5</v>
      </c>
      <c r="FV82">
        <v>24230.3</v>
      </c>
      <c r="FW82">
        <v>33609.199999999997</v>
      </c>
      <c r="FX82">
        <v>31372.2</v>
      </c>
      <c r="FY82">
        <v>41919.4</v>
      </c>
      <c r="FZ82">
        <v>39540.800000000003</v>
      </c>
      <c r="GA82">
        <v>2.1720999999999999</v>
      </c>
      <c r="GB82">
        <v>1.8895</v>
      </c>
      <c r="GC82">
        <v>0.18745700000000001</v>
      </c>
      <c r="GD82">
        <v>0</v>
      </c>
      <c r="GE82">
        <v>26.218800000000002</v>
      </c>
      <c r="GF82">
        <v>999.9</v>
      </c>
      <c r="GG82">
        <v>63.8</v>
      </c>
      <c r="GH82">
        <v>32.5</v>
      </c>
      <c r="GI82">
        <v>30.969200000000001</v>
      </c>
      <c r="GJ82">
        <v>33.984699999999997</v>
      </c>
      <c r="GK82">
        <v>38.810099999999998</v>
      </c>
      <c r="GL82">
        <v>1</v>
      </c>
      <c r="GM82">
        <v>2.0421700000000001E-2</v>
      </c>
      <c r="GN82">
        <v>0.79371700000000001</v>
      </c>
      <c r="GO82">
        <v>20.266500000000001</v>
      </c>
      <c r="GP82">
        <v>5.2234299999999996</v>
      </c>
      <c r="GQ82">
        <v>11.908099999999999</v>
      </c>
      <c r="GR82">
        <v>4.9650499999999997</v>
      </c>
      <c r="GS82">
        <v>3.2919999999999998</v>
      </c>
      <c r="GT82">
        <v>9999</v>
      </c>
      <c r="GU82">
        <v>9999</v>
      </c>
      <c r="GV82">
        <v>9999</v>
      </c>
      <c r="GW82">
        <v>999.9</v>
      </c>
      <c r="GX82">
        <v>1.8769800000000001</v>
      </c>
      <c r="GY82">
        <v>1.87531</v>
      </c>
      <c r="GZ82">
        <v>1.8739300000000001</v>
      </c>
      <c r="HA82">
        <v>1.8731599999999999</v>
      </c>
      <c r="HB82">
        <v>1.8746799999999999</v>
      </c>
      <c r="HC82">
        <v>1.86958</v>
      </c>
      <c r="HD82">
        <v>1.87378</v>
      </c>
      <c r="HE82">
        <v>1.87893</v>
      </c>
      <c r="HF82">
        <v>0</v>
      </c>
      <c r="HG82">
        <v>0</v>
      </c>
      <c r="HH82">
        <v>0</v>
      </c>
      <c r="HI82">
        <v>0</v>
      </c>
      <c r="HJ82" t="s">
        <v>371</v>
      </c>
      <c r="HK82" t="s">
        <v>372</v>
      </c>
      <c r="HL82" t="s">
        <v>373</v>
      </c>
      <c r="HM82" t="s">
        <v>780</v>
      </c>
      <c r="HN82" t="s">
        <v>780</v>
      </c>
      <c r="HO82" t="s">
        <v>373</v>
      </c>
      <c r="HP82">
        <v>0</v>
      </c>
      <c r="HQ82">
        <v>100</v>
      </c>
      <c r="HR82">
        <v>100</v>
      </c>
      <c r="HS82">
        <v>7.8739999999999997</v>
      </c>
      <c r="HT82">
        <v>1.7707999999999999</v>
      </c>
      <c r="HU82">
        <v>7.1044980693928617</v>
      </c>
      <c r="HV82">
        <v>1.0206238100444329E-2</v>
      </c>
      <c r="HW82">
        <v>-5.3534552000986537E-6</v>
      </c>
      <c r="HX82">
        <v>1.2259479288304689E-9</v>
      </c>
      <c r="HY82">
        <v>1.770874282529058</v>
      </c>
      <c r="HZ82">
        <v>0</v>
      </c>
      <c r="IA82">
        <v>0</v>
      </c>
      <c r="IB82">
        <v>0</v>
      </c>
      <c r="IC82">
        <v>-1</v>
      </c>
      <c r="ID82">
        <v>1969</v>
      </c>
      <c r="IE82">
        <v>0</v>
      </c>
      <c r="IF82">
        <v>20</v>
      </c>
      <c r="IG82">
        <v>1.3</v>
      </c>
      <c r="IH82">
        <v>1386.1</v>
      </c>
      <c r="II82">
        <v>0.235596</v>
      </c>
      <c r="IJ82">
        <v>2.4731399999999999</v>
      </c>
      <c r="IK82">
        <v>1.42578</v>
      </c>
      <c r="IL82">
        <v>2.2802699999999998</v>
      </c>
      <c r="IM82">
        <v>1.5478499999999999</v>
      </c>
      <c r="IN82">
        <v>2.3779300000000001</v>
      </c>
      <c r="IO82">
        <v>35.4754</v>
      </c>
      <c r="IP82">
        <v>13.9306</v>
      </c>
      <c r="IQ82">
        <v>18</v>
      </c>
      <c r="IR82">
        <v>633.59400000000005</v>
      </c>
      <c r="IS82">
        <v>434.69900000000001</v>
      </c>
      <c r="IT82">
        <v>25.000900000000001</v>
      </c>
      <c r="IU82">
        <v>27.529199999999999</v>
      </c>
      <c r="IV82">
        <v>30.000299999999999</v>
      </c>
      <c r="IW82">
        <v>27.415800000000001</v>
      </c>
      <c r="IX82">
        <v>27.353200000000001</v>
      </c>
      <c r="IY82">
        <v>4.7538799999999997</v>
      </c>
      <c r="IZ82">
        <v>33.083199999999998</v>
      </c>
      <c r="JA82">
        <v>87.895399999999995</v>
      </c>
      <c r="JB82">
        <v>25</v>
      </c>
      <c r="JC82">
        <v>50</v>
      </c>
      <c r="JD82">
        <v>21.824200000000001</v>
      </c>
      <c r="JE82">
        <v>97.838099999999997</v>
      </c>
      <c r="JF82">
        <v>100.59099999999999</v>
      </c>
    </row>
    <row r="83" spans="1:266" x14ac:dyDescent="0.2">
      <c r="A83">
        <v>67</v>
      </c>
      <c r="B83">
        <v>1657779302.5</v>
      </c>
      <c r="C83">
        <v>12791.5</v>
      </c>
      <c r="D83" t="s">
        <v>1285</v>
      </c>
      <c r="E83" t="s">
        <v>1286</v>
      </c>
      <c r="F83" t="s">
        <v>366</v>
      </c>
      <c r="H83" t="s">
        <v>394</v>
      </c>
      <c r="I83" t="s">
        <v>533</v>
      </c>
      <c r="J83" t="s">
        <v>1271</v>
      </c>
      <c r="K83">
        <v>1657779302.5</v>
      </c>
      <c r="L83">
        <f t="shared" si="46"/>
        <v>3.2704113321307452E-3</v>
      </c>
      <c r="M83">
        <f t="shared" si="47"/>
        <v>3.2704113321307453</v>
      </c>
      <c r="N83">
        <f t="shared" si="48"/>
        <v>-3.2067196302050411</v>
      </c>
      <c r="O83">
        <f t="shared" si="49"/>
        <v>8.4450409999999998</v>
      </c>
      <c r="P83">
        <f t="shared" si="50"/>
        <v>28.236217361559383</v>
      </c>
      <c r="Q83">
        <f t="shared" si="51"/>
        <v>2.8601048772860707</v>
      </c>
      <c r="R83">
        <f t="shared" si="52"/>
        <v>0.8554156756798289</v>
      </c>
      <c r="S83">
        <f t="shared" si="53"/>
        <v>0.26950810816923149</v>
      </c>
      <c r="T83">
        <f t="shared" si="54"/>
        <v>2.1482195508129522</v>
      </c>
      <c r="U83">
        <f t="shared" si="55"/>
        <v>0.25203456316992839</v>
      </c>
      <c r="V83">
        <f t="shared" si="56"/>
        <v>0.15899702833257329</v>
      </c>
      <c r="W83">
        <f t="shared" si="57"/>
        <v>241.76992262757727</v>
      </c>
      <c r="X83">
        <f t="shared" si="58"/>
        <v>28.34245528828145</v>
      </c>
      <c r="Y83">
        <f t="shared" si="59"/>
        <v>28.34245528828145</v>
      </c>
      <c r="Z83">
        <f t="shared" si="60"/>
        <v>3.8712627507410358</v>
      </c>
      <c r="AA83">
        <f t="shared" si="61"/>
        <v>70.194793495547657</v>
      </c>
      <c r="AB83">
        <f t="shared" si="62"/>
        <v>2.5988708727467995</v>
      </c>
      <c r="AC83">
        <f t="shared" si="63"/>
        <v>3.7023698529886575</v>
      </c>
      <c r="AD83">
        <f t="shared" si="64"/>
        <v>1.2723918779942363</v>
      </c>
      <c r="AE83">
        <f t="shared" si="65"/>
        <v>-144.22513974696585</v>
      </c>
      <c r="AF83">
        <f t="shared" si="66"/>
        <v>-88.593153224625226</v>
      </c>
      <c r="AG83">
        <f t="shared" si="67"/>
        <v>-8.9858598713463476</v>
      </c>
      <c r="AH83">
        <f t="shared" si="68"/>
        <v>-3.4230215360153693E-2</v>
      </c>
      <c r="AI83">
        <v>0</v>
      </c>
      <c r="AJ83">
        <v>0</v>
      </c>
      <c r="AK83">
        <f t="shared" si="69"/>
        <v>1</v>
      </c>
      <c r="AL83">
        <f t="shared" si="70"/>
        <v>0</v>
      </c>
      <c r="AM83">
        <f t="shared" si="71"/>
        <v>31645.566303223903</v>
      </c>
      <c r="AN83" t="s">
        <v>367</v>
      </c>
      <c r="AO83" t="s">
        <v>367</v>
      </c>
      <c r="AP83">
        <v>0</v>
      </c>
      <c r="AQ83">
        <v>0</v>
      </c>
      <c r="AR83" t="e">
        <f t="shared" si="72"/>
        <v>#DIV/0!</v>
      </c>
      <c r="AS83">
        <v>0</v>
      </c>
      <c r="AT83" t="s">
        <v>367</v>
      </c>
      <c r="AU83" t="s">
        <v>367</v>
      </c>
      <c r="AV83">
        <v>0</v>
      </c>
      <c r="AW83">
        <v>0</v>
      </c>
      <c r="AX83" t="e">
        <f t="shared" si="73"/>
        <v>#DIV/0!</v>
      </c>
      <c r="AY83">
        <v>0.5</v>
      </c>
      <c r="AZ83">
        <f t="shared" si="74"/>
        <v>1261.3491080971903</v>
      </c>
      <c r="BA83">
        <f t="shared" si="75"/>
        <v>-3.2067196302050411</v>
      </c>
      <c r="BB83" t="e">
        <f t="shared" si="76"/>
        <v>#DIV/0!</v>
      </c>
      <c r="BC83">
        <f t="shared" si="77"/>
        <v>-2.542293493228486E-3</v>
      </c>
      <c r="BD83" t="e">
        <f t="shared" si="78"/>
        <v>#DIV/0!</v>
      </c>
      <c r="BE83" t="e">
        <f t="shared" si="79"/>
        <v>#DIV/0!</v>
      </c>
      <c r="BF83" t="s">
        <v>367</v>
      </c>
      <c r="BG83">
        <v>0</v>
      </c>
      <c r="BH83" t="e">
        <f t="shared" si="80"/>
        <v>#DIV/0!</v>
      </c>
      <c r="BI83" t="e">
        <f t="shared" si="81"/>
        <v>#DIV/0!</v>
      </c>
      <c r="BJ83" t="e">
        <f t="shared" si="82"/>
        <v>#DIV/0!</v>
      </c>
      <c r="BK83" t="e">
        <f t="shared" si="83"/>
        <v>#DIV/0!</v>
      </c>
      <c r="BL83" t="e">
        <f t="shared" si="84"/>
        <v>#DIV/0!</v>
      </c>
      <c r="BM83" t="e">
        <f t="shared" si="85"/>
        <v>#DIV/0!</v>
      </c>
      <c r="BN83" t="e">
        <f t="shared" si="86"/>
        <v>#DIV/0!</v>
      </c>
      <c r="BO83" t="e">
        <f t="shared" si="87"/>
        <v>#DIV/0!</v>
      </c>
      <c r="BP83">
        <v>17</v>
      </c>
      <c r="BQ83">
        <v>300</v>
      </c>
      <c r="BR83">
        <v>300</v>
      </c>
      <c r="BS83">
        <v>300</v>
      </c>
      <c r="BT83">
        <v>10497.5</v>
      </c>
      <c r="BU83">
        <v>824.46</v>
      </c>
      <c r="BV83">
        <v>-7.4040699999999996E-3</v>
      </c>
      <c r="BW83">
        <v>-2.63</v>
      </c>
      <c r="BX83" t="s">
        <v>367</v>
      </c>
      <c r="BY83" t="s">
        <v>367</v>
      </c>
      <c r="BZ83" t="s">
        <v>367</v>
      </c>
      <c r="CA83" t="s">
        <v>367</v>
      </c>
      <c r="CB83" t="s">
        <v>367</v>
      </c>
      <c r="CC83" t="s">
        <v>367</v>
      </c>
      <c r="CD83" t="s">
        <v>367</v>
      </c>
      <c r="CE83" t="s">
        <v>367</v>
      </c>
      <c r="CF83" t="s">
        <v>367</v>
      </c>
      <c r="CG83" t="s">
        <v>367</v>
      </c>
      <c r="CH83">
        <f t="shared" si="88"/>
        <v>1500.16</v>
      </c>
      <c r="CI83">
        <f t="shared" si="89"/>
        <v>1261.3491080971903</v>
      </c>
      <c r="CJ83">
        <f t="shared" si="90"/>
        <v>0.8408097190280972</v>
      </c>
      <c r="CK83">
        <f t="shared" si="91"/>
        <v>0.16116275772422758</v>
      </c>
      <c r="CL83">
        <v>6</v>
      </c>
      <c r="CM83">
        <v>0.5</v>
      </c>
      <c r="CN83" t="s">
        <v>368</v>
      </c>
      <c r="CO83">
        <v>2</v>
      </c>
      <c r="CP83">
        <v>1657779302.5</v>
      </c>
      <c r="CQ83">
        <v>8.4450409999999998</v>
      </c>
      <c r="CR83">
        <v>5.2667400000000004</v>
      </c>
      <c r="CS83">
        <v>25.6572</v>
      </c>
      <c r="CT83">
        <v>22.471499999999999</v>
      </c>
      <c r="CU83">
        <v>0.428041</v>
      </c>
      <c r="CV83">
        <v>23.886399999999998</v>
      </c>
      <c r="CW83">
        <v>600.15099999999995</v>
      </c>
      <c r="CX83">
        <v>101.19199999999999</v>
      </c>
      <c r="CY83">
        <v>0.10006900000000001</v>
      </c>
      <c r="CZ83">
        <v>27.577500000000001</v>
      </c>
      <c r="DA83">
        <v>44.915599999999998</v>
      </c>
      <c r="DB83">
        <v>999.9</v>
      </c>
      <c r="DC83">
        <v>0</v>
      </c>
      <c r="DD83">
        <v>0</v>
      </c>
      <c r="DE83">
        <v>6000</v>
      </c>
      <c r="DF83">
        <v>0</v>
      </c>
      <c r="DG83">
        <v>2088.9899999999998</v>
      </c>
      <c r="DH83">
        <v>2.6219199999999998</v>
      </c>
      <c r="DI83">
        <v>8.0963999999999992</v>
      </c>
      <c r="DJ83">
        <v>5.38781</v>
      </c>
      <c r="DK83">
        <v>3.1857799999999998</v>
      </c>
      <c r="DL83">
        <v>5.2667400000000004</v>
      </c>
      <c r="DM83">
        <v>22.471499999999999</v>
      </c>
      <c r="DN83">
        <v>2.5962999999999998</v>
      </c>
      <c r="DO83">
        <v>2.27393</v>
      </c>
      <c r="DP83">
        <v>21.6431</v>
      </c>
      <c r="DQ83">
        <v>19.492899999999999</v>
      </c>
      <c r="DR83">
        <v>1500.16</v>
      </c>
      <c r="DS83">
        <v>0.97300600000000004</v>
      </c>
      <c r="DT83">
        <v>2.69936E-2</v>
      </c>
      <c r="DU83">
        <v>0</v>
      </c>
      <c r="DV83">
        <v>2.4735999999999998</v>
      </c>
      <c r="DW83">
        <v>0</v>
      </c>
      <c r="DX83">
        <v>17693.7</v>
      </c>
      <c r="DY83">
        <v>13305.1</v>
      </c>
      <c r="DZ83">
        <v>36.625</v>
      </c>
      <c r="EA83">
        <v>39.186999999999998</v>
      </c>
      <c r="EB83">
        <v>37.311999999999998</v>
      </c>
      <c r="EC83">
        <v>37.625</v>
      </c>
      <c r="ED83">
        <v>36.875</v>
      </c>
      <c r="EE83">
        <v>1459.66</v>
      </c>
      <c r="EF83">
        <v>40.49</v>
      </c>
      <c r="EG83">
        <v>0</v>
      </c>
      <c r="EH83">
        <v>3584.2999999523158</v>
      </c>
      <c r="EI83">
        <v>0</v>
      </c>
      <c r="EJ83">
        <v>2.4423159999999999</v>
      </c>
      <c r="EK83">
        <v>0.29669999693753613</v>
      </c>
      <c r="EL83">
        <v>473.36153715152301</v>
      </c>
      <c r="EM83">
        <v>17567.288</v>
      </c>
      <c r="EN83">
        <v>15</v>
      </c>
      <c r="EO83">
        <v>1657779321.5</v>
      </c>
      <c r="EP83" t="s">
        <v>1287</v>
      </c>
      <c r="EQ83">
        <v>1657779321.5</v>
      </c>
      <c r="ER83">
        <v>1657696036.5999999</v>
      </c>
      <c r="ES83">
        <v>58</v>
      </c>
      <c r="ET83">
        <v>0.59</v>
      </c>
      <c r="EU83">
        <v>3.0000000000000001E-3</v>
      </c>
      <c r="EV83">
        <v>8.0169999999999995</v>
      </c>
      <c r="EW83">
        <v>1.349</v>
      </c>
      <c r="EX83">
        <v>5</v>
      </c>
      <c r="EY83">
        <v>19</v>
      </c>
      <c r="EZ83">
        <v>0.32</v>
      </c>
      <c r="FA83">
        <v>0.02</v>
      </c>
      <c r="FB83">
        <v>2.5769247499999999</v>
      </c>
      <c r="FC83">
        <v>-4.6157560975615942E-2</v>
      </c>
      <c r="FD83">
        <v>1.5738472922666301E-2</v>
      </c>
      <c r="FE83">
        <v>1</v>
      </c>
      <c r="FF83">
        <v>3.1404095000000001</v>
      </c>
      <c r="FG83">
        <v>0.16973786116322481</v>
      </c>
      <c r="FH83">
        <v>2.0528807923257519E-2</v>
      </c>
      <c r="FI83">
        <v>1</v>
      </c>
      <c r="FJ83">
        <v>2</v>
      </c>
      <c r="FK83">
        <v>2</v>
      </c>
      <c r="FL83" t="s">
        <v>382</v>
      </c>
      <c r="FM83">
        <v>3.1774499999999999</v>
      </c>
      <c r="FN83">
        <v>2.7692899999999998</v>
      </c>
      <c r="FO83">
        <v>1.2760500000000001E-4</v>
      </c>
      <c r="FP83">
        <v>1.5812599999999999E-3</v>
      </c>
      <c r="FQ83">
        <v>0.120752</v>
      </c>
      <c r="FR83">
        <v>0.115743</v>
      </c>
      <c r="FS83">
        <v>31437.599999999999</v>
      </c>
      <c r="FT83">
        <v>24732</v>
      </c>
      <c r="FU83">
        <v>29518.799999999999</v>
      </c>
      <c r="FV83">
        <v>24224.2</v>
      </c>
      <c r="FW83">
        <v>33504.199999999997</v>
      </c>
      <c r="FX83">
        <v>31274.5</v>
      </c>
      <c r="FY83">
        <v>41905.199999999997</v>
      </c>
      <c r="FZ83">
        <v>39531.599999999999</v>
      </c>
      <c r="GA83">
        <v>2.1707999999999998</v>
      </c>
      <c r="GB83">
        <v>1.8872500000000001</v>
      </c>
      <c r="GC83">
        <v>1.12991</v>
      </c>
      <c r="GD83">
        <v>0</v>
      </c>
      <c r="GE83">
        <v>26.6982</v>
      </c>
      <c r="GF83">
        <v>999.9</v>
      </c>
      <c r="GG83">
        <v>63.1</v>
      </c>
      <c r="GH83">
        <v>32.799999999999997</v>
      </c>
      <c r="GI83">
        <v>31.149899999999999</v>
      </c>
      <c r="GJ83">
        <v>33.684699999999999</v>
      </c>
      <c r="GK83">
        <v>39.002400000000002</v>
      </c>
      <c r="GL83">
        <v>1</v>
      </c>
      <c r="GM83">
        <v>3.0137199999999999E-2</v>
      </c>
      <c r="GN83">
        <v>0.96233100000000005</v>
      </c>
      <c r="GO83">
        <v>20.265499999999999</v>
      </c>
      <c r="GP83">
        <v>5.2276199999999999</v>
      </c>
      <c r="GQ83">
        <v>11.908099999999999</v>
      </c>
      <c r="GR83">
        <v>4.9643499999999996</v>
      </c>
      <c r="GS83">
        <v>3.2919999999999998</v>
      </c>
      <c r="GT83">
        <v>9999</v>
      </c>
      <c r="GU83">
        <v>9999</v>
      </c>
      <c r="GV83">
        <v>9999</v>
      </c>
      <c r="GW83">
        <v>999.9</v>
      </c>
      <c r="GX83">
        <v>1.8771</v>
      </c>
      <c r="GY83">
        <v>1.87537</v>
      </c>
      <c r="GZ83">
        <v>1.8740000000000001</v>
      </c>
      <c r="HA83">
        <v>1.8731800000000001</v>
      </c>
      <c r="HB83">
        <v>1.87469</v>
      </c>
      <c r="HC83">
        <v>1.8696600000000001</v>
      </c>
      <c r="HD83">
        <v>1.8738999999999999</v>
      </c>
      <c r="HE83">
        <v>1.87897</v>
      </c>
      <c r="HF83">
        <v>0</v>
      </c>
      <c r="HG83">
        <v>0</v>
      </c>
      <c r="HH83">
        <v>0</v>
      </c>
      <c r="HI83">
        <v>0</v>
      </c>
      <c r="HJ83" t="s">
        <v>371</v>
      </c>
      <c r="HK83" t="s">
        <v>372</v>
      </c>
      <c r="HL83" t="s">
        <v>373</v>
      </c>
      <c r="HM83" t="s">
        <v>780</v>
      </c>
      <c r="HN83" t="s">
        <v>780</v>
      </c>
      <c r="HO83" t="s">
        <v>373</v>
      </c>
      <c r="HP83">
        <v>0</v>
      </c>
      <c r="HQ83">
        <v>100</v>
      </c>
      <c r="HR83">
        <v>100</v>
      </c>
      <c r="HS83">
        <v>8.0169999999999995</v>
      </c>
      <c r="HT83">
        <v>1.7707999999999999</v>
      </c>
      <c r="HU83">
        <v>7.4562577139973758</v>
      </c>
      <c r="HV83">
        <v>1.0206238100444329E-2</v>
      </c>
      <c r="HW83">
        <v>-5.3534552000986537E-6</v>
      </c>
      <c r="HX83">
        <v>1.2259479288304689E-9</v>
      </c>
      <c r="HY83">
        <v>1.770874282529058</v>
      </c>
      <c r="HZ83">
        <v>0</v>
      </c>
      <c r="IA83">
        <v>0</v>
      </c>
      <c r="IB83">
        <v>0</v>
      </c>
      <c r="IC83">
        <v>-1</v>
      </c>
      <c r="ID83">
        <v>1969</v>
      </c>
      <c r="IE83">
        <v>0</v>
      </c>
      <c r="IF83">
        <v>20</v>
      </c>
      <c r="IG83">
        <v>1.3</v>
      </c>
      <c r="IH83">
        <v>1387.8</v>
      </c>
      <c r="II83">
        <v>3.1738299999999997E-2</v>
      </c>
      <c r="IJ83">
        <v>4.99756</v>
      </c>
      <c r="IK83">
        <v>1.42578</v>
      </c>
      <c r="IL83">
        <v>2.2802699999999998</v>
      </c>
      <c r="IM83">
        <v>1.5478499999999999</v>
      </c>
      <c r="IN83">
        <v>2.4023400000000001</v>
      </c>
      <c r="IO83">
        <v>35.847700000000003</v>
      </c>
      <c r="IP83">
        <v>13.904400000000001</v>
      </c>
      <c r="IQ83">
        <v>18</v>
      </c>
      <c r="IR83">
        <v>633.66899999999998</v>
      </c>
      <c r="IS83">
        <v>434.16300000000001</v>
      </c>
      <c r="IT83">
        <v>25.0002</v>
      </c>
      <c r="IU83">
        <v>27.6419</v>
      </c>
      <c r="IV83">
        <v>30.000499999999999</v>
      </c>
      <c r="IW83">
        <v>27.513200000000001</v>
      </c>
      <c r="IX83">
        <v>27.454499999999999</v>
      </c>
      <c r="IY83">
        <v>0</v>
      </c>
      <c r="IZ83">
        <v>30.59</v>
      </c>
      <c r="JA83">
        <v>85.922799999999995</v>
      </c>
      <c r="JB83">
        <v>25</v>
      </c>
      <c r="JC83">
        <v>0</v>
      </c>
      <c r="JD83">
        <v>22.3721</v>
      </c>
      <c r="JE83">
        <v>97.805400000000006</v>
      </c>
      <c r="JF83">
        <v>100.56699999999999</v>
      </c>
    </row>
    <row r="84" spans="1:266" x14ac:dyDescent="0.2">
      <c r="A84">
        <v>68</v>
      </c>
      <c r="B84">
        <v>1657779397.5</v>
      </c>
      <c r="C84">
        <v>12886.5</v>
      </c>
      <c r="D84" t="s">
        <v>1288</v>
      </c>
      <c r="E84" t="s">
        <v>1289</v>
      </c>
      <c r="F84" t="s">
        <v>366</v>
      </c>
      <c r="H84" t="s">
        <v>394</v>
      </c>
      <c r="I84" t="s">
        <v>533</v>
      </c>
      <c r="J84" t="s">
        <v>1271</v>
      </c>
      <c r="K84">
        <v>1657779397.5</v>
      </c>
      <c r="L84">
        <f t="shared" si="46"/>
        <v>3.4808816332777288E-3</v>
      </c>
      <c r="M84">
        <f t="shared" si="47"/>
        <v>3.4808816332777286</v>
      </c>
      <c r="N84">
        <f t="shared" si="48"/>
        <v>16.164494538618133</v>
      </c>
      <c r="O84">
        <f t="shared" si="49"/>
        <v>382.65499999999997</v>
      </c>
      <c r="P84">
        <f t="shared" si="50"/>
        <v>279.17853463036022</v>
      </c>
      <c r="Q84">
        <f t="shared" si="51"/>
        <v>28.277969875026621</v>
      </c>
      <c r="R84">
        <f t="shared" si="52"/>
        <v>38.759092194731991</v>
      </c>
      <c r="S84">
        <f t="shared" si="53"/>
        <v>0.28455992754092085</v>
      </c>
      <c r="T84">
        <f t="shared" si="54"/>
        <v>2.1462236353665829</v>
      </c>
      <c r="U84">
        <f t="shared" si="55"/>
        <v>0.26513873355160444</v>
      </c>
      <c r="V84">
        <f t="shared" si="56"/>
        <v>0.1673460392587961</v>
      </c>
      <c r="W84">
        <f t="shared" si="57"/>
        <v>241.70983799999999</v>
      </c>
      <c r="X84">
        <f t="shared" si="58"/>
        <v>28.167045221008767</v>
      </c>
      <c r="Y84">
        <f t="shared" si="59"/>
        <v>28.167045221008767</v>
      </c>
      <c r="Z84">
        <f t="shared" si="60"/>
        <v>3.8319518059690507</v>
      </c>
      <c r="AA84">
        <f t="shared" si="61"/>
        <v>69.127716219721066</v>
      </c>
      <c r="AB84">
        <f t="shared" si="62"/>
        <v>2.54401774805328</v>
      </c>
      <c r="AC84">
        <f t="shared" si="63"/>
        <v>3.6801703964400763</v>
      </c>
      <c r="AD84">
        <f t="shared" si="64"/>
        <v>1.2879340579157708</v>
      </c>
      <c r="AE84">
        <f t="shared" si="65"/>
        <v>-153.50688002754785</v>
      </c>
      <c r="AF84">
        <f t="shared" si="66"/>
        <v>-80.109332931164147</v>
      </c>
      <c r="AG84">
        <f t="shared" si="67"/>
        <v>-8.1216416862157672</v>
      </c>
      <c r="AH84">
        <f t="shared" si="68"/>
        <v>-2.8016644927760126E-2</v>
      </c>
      <c r="AI84">
        <v>0</v>
      </c>
      <c r="AJ84">
        <v>0</v>
      </c>
      <c r="AK84">
        <f t="shared" si="69"/>
        <v>1</v>
      </c>
      <c r="AL84">
        <f t="shared" si="70"/>
        <v>0</v>
      </c>
      <c r="AM84">
        <f t="shared" si="71"/>
        <v>31605.195017632097</v>
      </c>
      <c r="AN84" t="s">
        <v>367</v>
      </c>
      <c r="AO84" t="s">
        <v>367</v>
      </c>
      <c r="AP84">
        <v>0</v>
      </c>
      <c r="AQ84">
        <v>0</v>
      </c>
      <c r="AR84" t="e">
        <f t="shared" si="72"/>
        <v>#DIV/0!</v>
      </c>
      <c r="AS84">
        <v>0</v>
      </c>
      <c r="AT84" t="s">
        <v>367</v>
      </c>
      <c r="AU84" t="s">
        <v>367</v>
      </c>
      <c r="AV84">
        <v>0</v>
      </c>
      <c r="AW84">
        <v>0</v>
      </c>
      <c r="AX84" t="e">
        <f t="shared" si="73"/>
        <v>#DIV/0!</v>
      </c>
      <c r="AY84">
        <v>0.5</v>
      </c>
      <c r="AZ84">
        <f t="shared" si="74"/>
        <v>1261.0302000000001</v>
      </c>
      <c r="BA84">
        <f t="shared" si="75"/>
        <v>16.164494538618133</v>
      </c>
      <c r="BB84" t="e">
        <f t="shared" si="76"/>
        <v>#DIV/0!</v>
      </c>
      <c r="BC84">
        <f t="shared" si="77"/>
        <v>1.2818483283444069E-2</v>
      </c>
      <c r="BD84" t="e">
        <f t="shared" si="78"/>
        <v>#DIV/0!</v>
      </c>
      <c r="BE84" t="e">
        <f t="shared" si="79"/>
        <v>#DIV/0!</v>
      </c>
      <c r="BF84" t="s">
        <v>367</v>
      </c>
      <c r="BG84">
        <v>0</v>
      </c>
      <c r="BH84" t="e">
        <f t="shared" si="80"/>
        <v>#DIV/0!</v>
      </c>
      <c r="BI84" t="e">
        <f t="shared" si="81"/>
        <v>#DIV/0!</v>
      </c>
      <c r="BJ84" t="e">
        <f t="shared" si="82"/>
        <v>#DIV/0!</v>
      </c>
      <c r="BK84" t="e">
        <f t="shared" si="83"/>
        <v>#DIV/0!</v>
      </c>
      <c r="BL84" t="e">
        <f t="shared" si="84"/>
        <v>#DIV/0!</v>
      </c>
      <c r="BM84" t="e">
        <f t="shared" si="85"/>
        <v>#DIV/0!</v>
      </c>
      <c r="BN84" t="e">
        <f t="shared" si="86"/>
        <v>#DIV/0!</v>
      </c>
      <c r="BO84" t="e">
        <f t="shared" si="87"/>
        <v>#DIV/0!</v>
      </c>
      <c r="BP84">
        <v>17</v>
      </c>
      <c r="BQ84">
        <v>300</v>
      </c>
      <c r="BR84">
        <v>300</v>
      </c>
      <c r="BS84">
        <v>300</v>
      </c>
      <c r="BT84">
        <v>10497.5</v>
      </c>
      <c r="BU84">
        <v>824.46</v>
      </c>
      <c r="BV84">
        <v>-7.4040699999999996E-3</v>
      </c>
      <c r="BW84">
        <v>-2.63</v>
      </c>
      <c r="BX84" t="s">
        <v>367</v>
      </c>
      <c r="BY84" t="s">
        <v>367</v>
      </c>
      <c r="BZ84" t="s">
        <v>367</v>
      </c>
      <c r="CA84" t="s">
        <v>367</v>
      </c>
      <c r="CB84" t="s">
        <v>367</v>
      </c>
      <c r="CC84" t="s">
        <v>367</v>
      </c>
      <c r="CD84" t="s">
        <v>367</v>
      </c>
      <c r="CE84" t="s">
        <v>367</v>
      </c>
      <c r="CF84" t="s">
        <v>367</v>
      </c>
      <c r="CG84" t="s">
        <v>367</v>
      </c>
      <c r="CH84">
        <f t="shared" si="88"/>
        <v>1499.78</v>
      </c>
      <c r="CI84">
        <f t="shared" si="89"/>
        <v>1261.0302000000001</v>
      </c>
      <c r="CJ84">
        <f t="shared" si="90"/>
        <v>0.84081011881742662</v>
      </c>
      <c r="CK84">
        <f t="shared" si="91"/>
        <v>0.16116352931763325</v>
      </c>
      <c r="CL84">
        <v>6</v>
      </c>
      <c r="CM84">
        <v>0.5</v>
      </c>
      <c r="CN84" t="s">
        <v>368</v>
      </c>
      <c r="CO84">
        <v>2</v>
      </c>
      <c r="CP84">
        <v>1657779397.5</v>
      </c>
      <c r="CQ84">
        <v>382.65499999999997</v>
      </c>
      <c r="CR84">
        <v>400.14499999999998</v>
      </c>
      <c r="CS84">
        <v>25.116199999999999</v>
      </c>
      <c r="CT84">
        <v>21.724</v>
      </c>
      <c r="CU84">
        <v>371.94900000000001</v>
      </c>
      <c r="CV84">
        <v>23.345400000000001</v>
      </c>
      <c r="CW84">
        <v>600.22199999999998</v>
      </c>
      <c r="CX84">
        <v>101.19</v>
      </c>
      <c r="CY84">
        <v>9.99144E-2</v>
      </c>
      <c r="CZ84">
        <v>27.474699999999999</v>
      </c>
      <c r="DA84">
        <v>63.006799999999998</v>
      </c>
      <c r="DB84">
        <v>999.9</v>
      </c>
      <c r="DC84">
        <v>0</v>
      </c>
      <c r="DD84">
        <v>0</v>
      </c>
      <c r="DE84">
        <v>5991.25</v>
      </c>
      <c r="DF84">
        <v>0</v>
      </c>
      <c r="DG84">
        <v>2089.34</v>
      </c>
      <c r="DH84">
        <v>-17.0319</v>
      </c>
      <c r="DI84">
        <v>392.98399999999998</v>
      </c>
      <c r="DJ84">
        <v>409.03100000000001</v>
      </c>
      <c r="DK84">
        <v>3.3922500000000002</v>
      </c>
      <c r="DL84">
        <v>400.14499999999998</v>
      </c>
      <c r="DM84">
        <v>21.724</v>
      </c>
      <c r="DN84">
        <v>2.5415199999999998</v>
      </c>
      <c r="DO84">
        <v>2.1982599999999999</v>
      </c>
      <c r="DP84">
        <v>21.294899999999998</v>
      </c>
      <c r="DQ84">
        <v>18.9496</v>
      </c>
      <c r="DR84">
        <v>1499.78</v>
      </c>
      <c r="DS84">
        <v>0.97299599999999997</v>
      </c>
      <c r="DT84">
        <v>2.7003800000000001E-2</v>
      </c>
      <c r="DU84">
        <v>0</v>
      </c>
      <c r="DV84">
        <v>1.9555</v>
      </c>
      <c r="DW84">
        <v>0</v>
      </c>
      <c r="DX84">
        <v>17149.900000000001</v>
      </c>
      <c r="DY84">
        <v>13301.6</v>
      </c>
      <c r="DZ84">
        <v>36.25</v>
      </c>
      <c r="EA84">
        <v>38.811999999999998</v>
      </c>
      <c r="EB84">
        <v>36.936999999999998</v>
      </c>
      <c r="EC84">
        <v>37.186999999999998</v>
      </c>
      <c r="ED84">
        <v>36.561999999999998</v>
      </c>
      <c r="EE84">
        <v>1459.28</v>
      </c>
      <c r="EF84">
        <v>40.5</v>
      </c>
      <c r="EG84">
        <v>0</v>
      </c>
      <c r="EH84">
        <v>3679.099999904633</v>
      </c>
      <c r="EI84">
        <v>0</v>
      </c>
      <c r="EJ84">
        <v>2.3939119999999998</v>
      </c>
      <c r="EK84">
        <v>-0.29595385497397142</v>
      </c>
      <c r="EL84">
        <v>-2282.0076944125508</v>
      </c>
      <c r="EM84">
        <v>17385.48</v>
      </c>
      <c r="EN84">
        <v>15</v>
      </c>
      <c r="EO84">
        <v>1657779421</v>
      </c>
      <c r="EP84" t="s">
        <v>1290</v>
      </c>
      <c r="EQ84">
        <v>1657779421</v>
      </c>
      <c r="ER84">
        <v>1657696036.5999999</v>
      </c>
      <c r="ES84">
        <v>59</v>
      </c>
      <c r="ET84">
        <v>-0.57699999999999996</v>
      </c>
      <c r="EU84">
        <v>3.0000000000000001E-3</v>
      </c>
      <c r="EV84">
        <v>10.706</v>
      </c>
      <c r="EW84">
        <v>1.349</v>
      </c>
      <c r="EX84">
        <v>401</v>
      </c>
      <c r="EY84">
        <v>19</v>
      </c>
      <c r="EZ84">
        <v>0.14000000000000001</v>
      </c>
      <c r="FA84">
        <v>0.02</v>
      </c>
      <c r="FB84">
        <v>-16.662197500000001</v>
      </c>
      <c r="FC84">
        <v>-3.8176964352719849</v>
      </c>
      <c r="FD84">
        <v>0.41928975571047511</v>
      </c>
      <c r="FE84">
        <v>0</v>
      </c>
      <c r="FF84">
        <v>3.4177027499999988</v>
      </c>
      <c r="FG84">
        <v>-0.26976078799250791</v>
      </c>
      <c r="FH84">
        <v>2.774484582652241E-2</v>
      </c>
      <c r="FI84">
        <v>1</v>
      </c>
      <c r="FJ84">
        <v>1</v>
      </c>
      <c r="FK84">
        <v>2</v>
      </c>
      <c r="FL84" t="s">
        <v>370</v>
      </c>
      <c r="FM84">
        <v>3.1775000000000002</v>
      </c>
      <c r="FN84">
        <v>2.7690899999999998</v>
      </c>
      <c r="FO84">
        <v>9.5634899999999995E-2</v>
      </c>
      <c r="FP84">
        <v>0.101705</v>
      </c>
      <c r="FQ84">
        <v>0.118807</v>
      </c>
      <c r="FR84">
        <v>0.11303199999999999</v>
      </c>
      <c r="FS84">
        <v>28428.3</v>
      </c>
      <c r="FT84">
        <v>22248.6</v>
      </c>
      <c r="FU84">
        <v>29512.9</v>
      </c>
      <c r="FV84">
        <v>24221.200000000001</v>
      </c>
      <c r="FW84">
        <v>33576.5</v>
      </c>
      <c r="FX84">
        <v>31371.4</v>
      </c>
      <c r="FY84">
        <v>41895.599999999999</v>
      </c>
      <c r="FZ84">
        <v>39526.300000000003</v>
      </c>
      <c r="GA84">
        <v>2.1696</v>
      </c>
      <c r="GB84">
        <v>1.8840699999999999</v>
      </c>
      <c r="GC84">
        <v>2.2921900000000002</v>
      </c>
      <c r="GD84">
        <v>0</v>
      </c>
      <c r="GE84">
        <v>26.59</v>
      </c>
      <c r="GF84">
        <v>999.9</v>
      </c>
      <c r="GG84">
        <v>62.4</v>
      </c>
      <c r="GH84">
        <v>33</v>
      </c>
      <c r="GI84">
        <v>31.154</v>
      </c>
      <c r="GJ84">
        <v>33.804699999999997</v>
      </c>
      <c r="GK84">
        <v>38.369399999999999</v>
      </c>
      <c r="GL84">
        <v>1</v>
      </c>
      <c r="GM84">
        <v>3.8437499999999999E-2</v>
      </c>
      <c r="GN84">
        <v>0.97791899999999998</v>
      </c>
      <c r="GO84">
        <v>20.265499999999999</v>
      </c>
      <c r="GP84">
        <v>5.2274700000000003</v>
      </c>
      <c r="GQ84">
        <v>11.908099999999999</v>
      </c>
      <c r="GR84">
        <v>4.9642999999999997</v>
      </c>
      <c r="GS84">
        <v>3.2919999999999998</v>
      </c>
      <c r="GT84">
        <v>9999</v>
      </c>
      <c r="GU84">
        <v>9999</v>
      </c>
      <c r="GV84">
        <v>9999</v>
      </c>
      <c r="GW84">
        <v>999.9</v>
      </c>
      <c r="GX84">
        <v>1.877</v>
      </c>
      <c r="GY84">
        <v>1.8753200000000001</v>
      </c>
      <c r="GZ84">
        <v>1.8739399999999999</v>
      </c>
      <c r="HA84">
        <v>1.8731800000000001</v>
      </c>
      <c r="HB84">
        <v>1.87469</v>
      </c>
      <c r="HC84">
        <v>1.8696600000000001</v>
      </c>
      <c r="HD84">
        <v>1.87384</v>
      </c>
      <c r="HE84">
        <v>1.8789499999999999</v>
      </c>
      <c r="HF84">
        <v>0</v>
      </c>
      <c r="HG84">
        <v>0</v>
      </c>
      <c r="HH84">
        <v>0</v>
      </c>
      <c r="HI84">
        <v>0</v>
      </c>
      <c r="HJ84" t="s">
        <v>371</v>
      </c>
      <c r="HK84" t="s">
        <v>372</v>
      </c>
      <c r="HL84" t="s">
        <v>373</v>
      </c>
      <c r="HM84" t="s">
        <v>780</v>
      </c>
      <c r="HN84" t="s">
        <v>780</v>
      </c>
      <c r="HO84" t="s">
        <v>373</v>
      </c>
      <c r="HP84">
        <v>0</v>
      </c>
      <c r="HQ84">
        <v>100</v>
      </c>
      <c r="HR84">
        <v>100</v>
      </c>
      <c r="HS84">
        <v>10.706</v>
      </c>
      <c r="HT84">
        <v>1.7707999999999999</v>
      </c>
      <c r="HU84">
        <v>8.0460226478737731</v>
      </c>
      <c r="HV84">
        <v>1.0206238100444329E-2</v>
      </c>
      <c r="HW84">
        <v>-5.3534552000986537E-6</v>
      </c>
      <c r="HX84">
        <v>1.2259479288304689E-9</v>
      </c>
      <c r="HY84">
        <v>1.770874282529058</v>
      </c>
      <c r="HZ84">
        <v>0</v>
      </c>
      <c r="IA84">
        <v>0</v>
      </c>
      <c r="IB84">
        <v>0</v>
      </c>
      <c r="IC84">
        <v>-1</v>
      </c>
      <c r="ID84">
        <v>1969</v>
      </c>
      <c r="IE84">
        <v>0</v>
      </c>
      <c r="IF84">
        <v>20</v>
      </c>
      <c r="IG84">
        <v>1.3</v>
      </c>
      <c r="IH84">
        <v>1389.3</v>
      </c>
      <c r="II84">
        <v>1.0339400000000001</v>
      </c>
      <c r="IJ84">
        <v>2.4328599999999998</v>
      </c>
      <c r="IK84">
        <v>1.42578</v>
      </c>
      <c r="IL84">
        <v>2.2802699999999998</v>
      </c>
      <c r="IM84">
        <v>1.5478499999999999</v>
      </c>
      <c r="IN84">
        <v>2.3815900000000001</v>
      </c>
      <c r="IO84">
        <v>36.152000000000001</v>
      </c>
      <c r="IP84">
        <v>13.904400000000001</v>
      </c>
      <c r="IQ84">
        <v>18</v>
      </c>
      <c r="IR84">
        <v>633.798</v>
      </c>
      <c r="IS84">
        <v>433.02699999999999</v>
      </c>
      <c r="IT84">
        <v>24.999099999999999</v>
      </c>
      <c r="IU84">
        <v>27.750599999999999</v>
      </c>
      <c r="IV84">
        <v>30.000399999999999</v>
      </c>
      <c r="IW84">
        <v>27.608799999999999</v>
      </c>
      <c r="IX84">
        <v>27.5473</v>
      </c>
      <c r="IY84">
        <v>20.723800000000001</v>
      </c>
      <c r="IZ84">
        <v>32.837400000000002</v>
      </c>
      <c r="JA84">
        <v>83.2376</v>
      </c>
      <c r="JB84">
        <v>25</v>
      </c>
      <c r="JC84">
        <v>400</v>
      </c>
      <c r="JD84">
        <v>21.746300000000002</v>
      </c>
      <c r="JE84">
        <v>97.784199999999998</v>
      </c>
      <c r="JF84">
        <v>100.554</v>
      </c>
    </row>
    <row r="85" spans="1:266" x14ac:dyDescent="0.2">
      <c r="A85">
        <v>69</v>
      </c>
      <c r="B85">
        <v>1657779497</v>
      </c>
      <c r="C85">
        <v>12986</v>
      </c>
      <c r="D85" t="s">
        <v>1291</v>
      </c>
      <c r="E85" t="s">
        <v>1292</v>
      </c>
      <c r="F85" t="s">
        <v>366</v>
      </c>
      <c r="H85" t="s">
        <v>394</v>
      </c>
      <c r="I85" t="s">
        <v>533</v>
      </c>
      <c r="J85" t="s">
        <v>1271</v>
      </c>
      <c r="K85">
        <v>1657779497</v>
      </c>
      <c r="L85">
        <f t="shared" si="46"/>
        <v>3.732440524154829E-3</v>
      </c>
      <c r="M85">
        <f t="shared" si="47"/>
        <v>3.7324405241548289</v>
      </c>
      <c r="N85">
        <f t="shared" si="48"/>
        <v>15.869578902178519</v>
      </c>
      <c r="O85">
        <f t="shared" si="49"/>
        <v>382.72699999999998</v>
      </c>
      <c r="P85">
        <f t="shared" si="50"/>
        <v>285.82115776561153</v>
      </c>
      <c r="Q85">
        <f t="shared" si="51"/>
        <v>28.95171826119681</v>
      </c>
      <c r="R85">
        <f t="shared" si="52"/>
        <v>38.767613851874998</v>
      </c>
      <c r="S85">
        <f t="shared" si="53"/>
        <v>0.30138632049739195</v>
      </c>
      <c r="T85">
        <f t="shared" si="54"/>
        <v>2.1482328920435259</v>
      </c>
      <c r="U85">
        <f t="shared" si="55"/>
        <v>0.27971298484550472</v>
      </c>
      <c r="V85">
        <f t="shared" si="56"/>
        <v>0.17663782312498108</v>
      </c>
      <c r="W85">
        <f t="shared" si="57"/>
        <v>241.71302999999997</v>
      </c>
      <c r="X85">
        <f t="shared" si="58"/>
        <v>28.017810323933134</v>
      </c>
      <c r="Y85">
        <f t="shared" si="59"/>
        <v>28.017810323933134</v>
      </c>
      <c r="Z85">
        <f t="shared" si="60"/>
        <v>3.7987815734299466</v>
      </c>
      <c r="AA85">
        <f t="shared" si="61"/>
        <v>67.880080818902442</v>
      </c>
      <c r="AB85">
        <f t="shared" si="62"/>
        <v>2.4890962192499999</v>
      </c>
      <c r="AC85">
        <f t="shared" si="63"/>
        <v>3.6669022623745398</v>
      </c>
      <c r="AD85">
        <f t="shared" si="64"/>
        <v>1.3096853541799467</v>
      </c>
      <c r="AE85">
        <f t="shared" si="65"/>
        <v>-164.60062711522795</v>
      </c>
      <c r="AF85">
        <f t="shared" si="66"/>
        <v>-70.046429229359248</v>
      </c>
      <c r="AG85">
        <f t="shared" si="67"/>
        <v>-7.0873408029089608</v>
      </c>
      <c r="AH85">
        <f t="shared" si="68"/>
        <v>-2.1367147496178518E-2</v>
      </c>
      <c r="AI85">
        <v>0</v>
      </c>
      <c r="AJ85">
        <v>0</v>
      </c>
      <c r="AK85">
        <f t="shared" si="69"/>
        <v>1</v>
      </c>
      <c r="AL85">
        <f t="shared" si="70"/>
        <v>0</v>
      </c>
      <c r="AM85">
        <f t="shared" si="71"/>
        <v>31663.20766575163</v>
      </c>
      <c r="AN85" t="s">
        <v>367</v>
      </c>
      <c r="AO85" t="s">
        <v>367</v>
      </c>
      <c r="AP85">
        <v>0</v>
      </c>
      <c r="AQ85">
        <v>0</v>
      </c>
      <c r="AR85" t="e">
        <f t="shared" si="72"/>
        <v>#DIV/0!</v>
      </c>
      <c r="AS85">
        <v>0</v>
      </c>
      <c r="AT85" t="s">
        <v>367</v>
      </c>
      <c r="AU85" t="s">
        <v>367</v>
      </c>
      <c r="AV85">
        <v>0</v>
      </c>
      <c r="AW85">
        <v>0</v>
      </c>
      <c r="AX85" t="e">
        <f t="shared" si="73"/>
        <v>#DIV/0!</v>
      </c>
      <c r="AY85">
        <v>0.5</v>
      </c>
      <c r="AZ85">
        <f t="shared" si="74"/>
        <v>1261.047</v>
      </c>
      <c r="BA85">
        <f t="shared" si="75"/>
        <v>15.869578902178519</v>
      </c>
      <c r="BB85" t="e">
        <f t="shared" si="76"/>
        <v>#DIV/0!</v>
      </c>
      <c r="BC85">
        <f t="shared" si="77"/>
        <v>1.2584446814574332E-2</v>
      </c>
      <c r="BD85" t="e">
        <f t="shared" si="78"/>
        <v>#DIV/0!</v>
      </c>
      <c r="BE85" t="e">
        <f t="shared" si="79"/>
        <v>#DIV/0!</v>
      </c>
      <c r="BF85" t="s">
        <v>367</v>
      </c>
      <c r="BG85">
        <v>0</v>
      </c>
      <c r="BH85" t="e">
        <f t="shared" si="80"/>
        <v>#DIV/0!</v>
      </c>
      <c r="BI85" t="e">
        <f t="shared" si="81"/>
        <v>#DIV/0!</v>
      </c>
      <c r="BJ85" t="e">
        <f t="shared" si="82"/>
        <v>#DIV/0!</v>
      </c>
      <c r="BK85" t="e">
        <f t="shared" si="83"/>
        <v>#DIV/0!</v>
      </c>
      <c r="BL85" t="e">
        <f t="shared" si="84"/>
        <v>#DIV/0!</v>
      </c>
      <c r="BM85" t="e">
        <f t="shared" si="85"/>
        <v>#DIV/0!</v>
      </c>
      <c r="BN85" t="e">
        <f t="shared" si="86"/>
        <v>#DIV/0!</v>
      </c>
      <c r="BO85" t="e">
        <f t="shared" si="87"/>
        <v>#DIV/0!</v>
      </c>
      <c r="BP85">
        <v>17</v>
      </c>
      <c r="BQ85">
        <v>300</v>
      </c>
      <c r="BR85">
        <v>300</v>
      </c>
      <c r="BS85">
        <v>300</v>
      </c>
      <c r="BT85">
        <v>10497.5</v>
      </c>
      <c r="BU85">
        <v>824.46</v>
      </c>
      <c r="BV85">
        <v>-7.4040699999999996E-3</v>
      </c>
      <c r="BW85">
        <v>-2.63</v>
      </c>
      <c r="BX85" t="s">
        <v>367</v>
      </c>
      <c r="BY85" t="s">
        <v>367</v>
      </c>
      <c r="BZ85" t="s">
        <v>367</v>
      </c>
      <c r="CA85" t="s">
        <v>367</v>
      </c>
      <c r="CB85" t="s">
        <v>367</v>
      </c>
      <c r="CC85" t="s">
        <v>367</v>
      </c>
      <c r="CD85" t="s">
        <v>367</v>
      </c>
      <c r="CE85" t="s">
        <v>367</v>
      </c>
      <c r="CF85" t="s">
        <v>367</v>
      </c>
      <c r="CG85" t="s">
        <v>367</v>
      </c>
      <c r="CH85">
        <f t="shared" si="88"/>
        <v>1499.8</v>
      </c>
      <c r="CI85">
        <f t="shared" si="89"/>
        <v>1261.047</v>
      </c>
      <c r="CJ85">
        <f t="shared" si="90"/>
        <v>0.84081010801440192</v>
      </c>
      <c r="CK85">
        <f t="shared" si="91"/>
        <v>0.1611635084677957</v>
      </c>
      <c r="CL85">
        <v>6</v>
      </c>
      <c r="CM85">
        <v>0.5</v>
      </c>
      <c r="CN85" t="s">
        <v>368</v>
      </c>
      <c r="CO85">
        <v>2</v>
      </c>
      <c r="CP85">
        <v>1657779497</v>
      </c>
      <c r="CQ85">
        <v>382.72699999999998</v>
      </c>
      <c r="CR85">
        <v>400.01499999999999</v>
      </c>
      <c r="CS85">
        <v>24.5732</v>
      </c>
      <c r="CT85">
        <v>20.9346</v>
      </c>
      <c r="CU85">
        <v>372.13799999999998</v>
      </c>
      <c r="CV85">
        <v>22.802399999999999</v>
      </c>
      <c r="CW85">
        <v>600.35</v>
      </c>
      <c r="CX85">
        <v>101.193</v>
      </c>
      <c r="CY85">
        <v>0.10012500000000001</v>
      </c>
      <c r="CZ85">
        <v>27.413</v>
      </c>
      <c r="DA85">
        <v>56.411799999999999</v>
      </c>
      <c r="DB85">
        <v>999.9</v>
      </c>
      <c r="DC85">
        <v>0</v>
      </c>
      <c r="DD85">
        <v>0</v>
      </c>
      <c r="DE85">
        <v>6000</v>
      </c>
      <c r="DF85">
        <v>0</v>
      </c>
      <c r="DG85">
        <v>2087.06</v>
      </c>
      <c r="DH85">
        <v>-17.288499999999999</v>
      </c>
      <c r="DI85">
        <v>392.36900000000003</v>
      </c>
      <c r="DJ85">
        <v>408.56900000000002</v>
      </c>
      <c r="DK85">
        <v>3.63863</v>
      </c>
      <c r="DL85">
        <v>400.01499999999999</v>
      </c>
      <c r="DM85">
        <v>20.9346</v>
      </c>
      <c r="DN85">
        <v>2.48665</v>
      </c>
      <c r="DO85">
        <v>2.1184400000000001</v>
      </c>
      <c r="DP85">
        <v>20.939399999999999</v>
      </c>
      <c r="DQ85">
        <v>18.358499999999999</v>
      </c>
      <c r="DR85">
        <v>1499.8</v>
      </c>
      <c r="DS85">
        <v>0.97299599999999997</v>
      </c>
      <c r="DT85">
        <v>2.7003800000000001E-2</v>
      </c>
      <c r="DU85">
        <v>0</v>
      </c>
      <c r="DV85">
        <v>2.5798000000000001</v>
      </c>
      <c r="DW85">
        <v>0</v>
      </c>
      <c r="DX85">
        <v>17310.8</v>
      </c>
      <c r="DY85">
        <v>13301.8</v>
      </c>
      <c r="DZ85">
        <v>35.936999999999998</v>
      </c>
      <c r="EA85">
        <v>38.436999999999998</v>
      </c>
      <c r="EB85">
        <v>36.561999999999998</v>
      </c>
      <c r="EC85">
        <v>37</v>
      </c>
      <c r="ED85">
        <v>36.186999999999998</v>
      </c>
      <c r="EE85">
        <v>1459.3</v>
      </c>
      <c r="EF85">
        <v>40.5</v>
      </c>
      <c r="EG85">
        <v>0</v>
      </c>
      <c r="EH85">
        <v>3778.7000000476842</v>
      </c>
      <c r="EI85">
        <v>0</v>
      </c>
      <c r="EJ85">
        <v>2.430088</v>
      </c>
      <c r="EK85">
        <v>0.98319231836370591</v>
      </c>
      <c r="EL85">
        <v>169.8692302696403</v>
      </c>
      <c r="EM85">
        <v>17285.712</v>
      </c>
      <c r="EN85">
        <v>15</v>
      </c>
      <c r="EO85">
        <v>1657779421</v>
      </c>
      <c r="EP85" t="s">
        <v>1290</v>
      </c>
      <c r="EQ85">
        <v>1657779421</v>
      </c>
      <c r="ER85">
        <v>1657696036.5999999</v>
      </c>
      <c r="ES85">
        <v>59</v>
      </c>
      <c r="ET85">
        <v>-0.57699999999999996</v>
      </c>
      <c r="EU85">
        <v>3.0000000000000001E-3</v>
      </c>
      <c r="EV85">
        <v>10.706</v>
      </c>
      <c r="EW85">
        <v>1.349</v>
      </c>
      <c r="EX85">
        <v>401</v>
      </c>
      <c r="EY85">
        <v>19</v>
      </c>
      <c r="EZ85">
        <v>0.14000000000000001</v>
      </c>
      <c r="FA85">
        <v>0.02</v>
      </c>
      <c r="FB85">
        <v>-17.126707317073169</v>
      </c>
      <c r="FC85">
        <v>-0.46113658536584812</v>
      </c>
      <c r="FD85">
        <v>5.6330156504542948E-2</v>
      </c>
      <c r="FE85">
        <v>0</v>
      </c>
      <c r="FF85">
        <v>3.6963173170731709</v>
      </c>
      <c r="FG85">
        <v>-0.29235010452961191</v>
      </c>
      <c r="FH85">
        <v>2.9737958581697949E-2</v>
      </c>
      <c r="FI85">
        <v>1</v>
      </c>
      <c r="FJ85">
        <v>1</v>
      </c>
      <c r="FK85">
        <v>2</v>
      </c>
      <c r="FL85" t="s">
        <v>370</v>
      </c>
      <c r="FM85">
        <v>3.1777099999999998</v>
      </c>
      <c r="FN85">
        <v>2.7693500000000002</v>
      </c>
      <c r="FO85">
        <v>9.5655000000000004E-2</v>
      </c>
      <c r="FP85">
        <v>0.101658</v>
      </c>
      <c r="FQ85">
        <v>0.116852</v>
      </c>
      <c r="FR85">
        <v>0.11014400000000001</v>
      </c>
      <c r="FS85">
        <v>28424.7</v>
      </c>
      <c r="FT85">
        <v>22247.7</v>
      </c>
      <c r="FU85">
        <v>29510.1</v>
      </c>
      <c r="FV85">
        <v>24219.200000000001</v>
      </c>
      <c r="FW85">
        <v>33648.6</v>
      </c>
      <c r="FX85">
        <v>31472.7</v>
      </c>
      <c r="FY85">
        <v>41890.300000000003</v>
      </c>
      <c r="FZ85">
        <v>39523.1</v>
      </c>
      <c r="GA85">
        <v>2.1693500000000001</v>
      </c>
      <c r="GB85">
        <v>1.8788</v>
      </c>
      <c r="GC85">
        <v>1.87412</v>
      </c>
      <c r="GD85">
        <v>0</v>
      </c>
      <c r="GE85">
        <v>26.472100000000001</v>
      </c>
      <c r="GF85">
        <v>999.9</v>
      </c>
      <c r="GG85">
        <v>61.5</v>
      </c>
      <c r="GH85">
        <v>33.200000000000003</v>
      </c>
      <c r="GI85">
        <v>31.052099999999999</v>
      </c>
      <c r="GJ85">
        <v>33.774700000000003</v>
      </c>
      <c r="GK85">
        <v>38.028799999999997</v>
      </c>
      <c r="GL85">
        <v>1</v>
      </c>
      <c r="GM85">
        <v>4.3650899999999999E-2</v>
      </c>
      <c r="GN85">
        <v>0.97575999999999996</v>
      </c>
      <c r="GO85">
        <v>20.265599999999999</v>
      </c>
      <c r="GP85">
        <v>5.2268699999999999</v>
      </c>
      <c r="GQ85">
        <v>11.908099999999999</v>
      </c>
      <c r="GR85">
        <v>4.9633500000000002</v>
      </c>
      <c r="GS85">
        <v>3.2919999999999998</v>
      </c>
      <c r="GT85">
        <v>9999</v>
      </c>
      <c r="GU85">
        <v>9999</v>
      </c>
      <c r="GV85">
        <v>9999</v>
      </c>
      <c r="GW85">
        <v>999.9</v>
      </c>
      <c r="GX85">
        <v>1.8770199999999999</v>
      </c>
      <c r="GY85">
        <v>1.8753500000000001</v>
      </c>
      <c r="GZ85">
        <v>1.87399</v>
      </c>
      <c r="HA85">
        <v>1.87324</v>
      </c>
      <c r="HB85">
        <v>1.87469</v>
      </c>
      <c r="HC85">
        <v>1.8696600000000001</v>
      </c>
      <c r="HD85">
        <v>1.8738900000000001</v>
      </c>
      <c r="HE85">
        <v>1.87897</v>
      </c>
      <c r="HF85">
        <v>0</v>
      </c>
      <c r="HG85">
        <v>0</v>
      </c>
      <c r="HH85">
        <v>0</v>
      </c>
      <c r="HI85">
        <v>0</v>
      </c>
      <c r="HJ85" t="s">
        <v>371</v>
      </c>
      <c r="HK85" t="s">
        <v>372</v>
      </c>
      <c r="HL85" t="s">
        <v>373</v>
      </c>
      <c r="HM85" t="s">
        <v>780</v>
      </c>
      <c r="HN85" t="s">
        <v>780</v>
      </c>
      <c r="HO85" t="s">
        <v>373</v>
      </c>
      <c r="HP85">
        <v>0</v>
      </c>
      <c r="HQ85">
        <v>100</v>
      </c>
      <c r="HR85">
        <v>100</v>
      </c>
      <c r="HS85">
        <v>10.589</v>
      </c>
      <c r="HT85">
        <v>1.7707999999999999</v>
      </c>
      <c r="HU85">
        <v>7.4689663999186751</v>
      </c>
      <c r="HV85">
        <v>1.0206238100444329E-2</v>
      </c>
      <c r="HW85">
        <v>-5.3534552000986537E-6</v>
      </c>
      <c r="HX85">
        <v>1.2259479288304689E-9</v>
      </c>
      <c r="HY85">
        <v>1.770874282529058</v>
      </c>
      <c r="HZ85">
        <v>0</v>
      </c>
      <c r="IA85">
        <v>0</v>
      </c>
      <c r="IB85">
        <v>0</v>
      </c>
      <c r="IC85">
        <v>-1</v>
      </c>
      <c r="ID85">
        <v>1969</v>
      </c>
      <c r="IE85">
        <v>0</v>
      </c>
      <c r="IF85">
        <v>20</v>
      </c>
      <c r="IG85">
        <v>1.3</v>
      </c>
      <c r="IH85">
        <v>1391</v>
      </c>
      <c r="II85">
        <v>1.03027</v>
      </c>
      <c r="IJ85">
        <v>2.4389599999999998</v>
      </c>
      <c r="IK85">
        <v>1.42578</v>
      </c>
      <c r="IL85">
        <v>2.2790499999999998</v>
      </c>
      <c r="IM85">
        <v>1.5478499999999999</v>
      </c>
      <c r="IN85">
        <v>2.32544</v>
      </c>
      <c r="IO85">
        <v>36.457799999999999</v>
      </c>
      <c r="IP85">
        <v>13.8781</v>
      </c>
      <c r="IQ85">
        <v>18</v>
      </c>
      <c r="IR85">
        <v>634.33799999999997</v>
      </c>
      <c r="IS85">
        <v>430.49599999999998</v>
      </c>
      <c r="IT85">
        <v>25.001200000000001</v>
      </c>
      <c r="IU85">
        <v>27.814399999999999</v>
      </c>
      <c r="IV85">
        <v>30.000499999999999</v>
      </c>
      <c r="IW85">
        <v>27.6769</v>
      </c>
      <c r="IX85">
        <v>27.615100000000002</v>
      </c>
      <c r="IY85">
        <v>20.664300000000001</v>
      </c>
      <c r="IZ85">
        <v>34.386400000000002</v>
      </c>
      <c r="JA85">
        <v>79.8018</v>
      </c>
      <c r="JB85">
        <v>25</v>
      </c>
      <c r="JC85">
        <v>400</v>
      </c>
      <c r="JD85">
        <v>21.024000000000001</v>
      </c>
      <c r="JE85">
        <v>97.773099999999999</v>
      </c>
      <c r="JF85">
        <v>100.54600000000001</v>
      </c>
    </row>
    <row r="86" spans="1:266" x14ac:dyDescent="0.2">
      <c r="A86">
        <v>70</v>
      </c>
      <c r="B86">
        <v>1657779572.5</v>
      </c>
      <c r="C86">
        <v>13061.5</v>
      </c>
      <c r="D86" t="s">
        <v>1293</v>
      </c>
      <c r="E86" t="s">
        <v>1294</v>
      </c>
      <c r="F86" t="s">
        <v>366</v>
      </c>
      <c r="H86" t="s">
        <v>394</v>
      </c>
      <c r="I86" t="s">
        <v>533</v>
      </c>
      <c r="J86" t="s">
        <v>1271</v>
      </c>
      <c r="K86">
        <v>1657779572.5</v>
      </c>
      <c r="L86">
        <f t="shared" si="46"/>
        <v>3.6268047790004461E-3</v>
      </c>
      <c r="M86">
        <f t="shared" si="47"/>
        <v>3.6268047790004463</v>
      </c>
      <c r="N86">
        <f t="shared" si="48"/>
        <v>20.090228957763994</v>
      </c>
      <c r="O86">
        <f t="shared" si="49"/>
        <v>577.85500000000002</v>
      </c>
      <c r="P86">
        <f t="shared" si="50"/>
        <v>453.20951623361549</v>
      </c>
      <c r="Q86">
        <f t="shared" si="51"/>
        <v>45.907784980151959</v>
      </c>
      <c r="R86">
        <f t="shared" si="52"/>
        <v>58.533729190344999</v>
      </c>
      <c r="S86">
        <f t="shared" si="53"/>
        <v>0.30056023284445854</v>
      </c>
      <c r="T86">
        <f t="shared" si="54"/>
        <v>2.1474023684912558</v>
      </c>
      <c r="U86">
        <f t="shared" si="55"/>
        <v>0.27899329453190835</v>
      </c>
      <c r="V86">
        <f t="shared" si="56"/>
        <v>0.17617937811841755</v>
      </c>
      <c r="W86">
        <f t="shared" si="57"/>
        <v>241.764681</v>
      </c>
      <c r="X86">
        <f t="shared" si="58"/>
        <v>27.849899386373433</v>
      </c>
      <c r="Y86">
        <f t="shared" si="59"/>
        <v>27.849899386373433</v>
      </c>
      <c r="Z86">
        <f t="shared" si="60"/>
        <v>3.7617599833330666</v>
      </c>
      <c r="AA86">
        <f t="shared" si="61"/>
        <v>68.603949363042062</v>
      </c>
      <c r="AB86">
        <f t="shared" si="62"/>
        <v>2.4855727593819998</v>
      </c>
      <c r="AC86">
        <f t="shared" si="63"/>
        <v>3.6230753221344627</v>
      </c>
      <c r="AD86">
        <f t="shared" si="64"/>
        <v>1.2761872239510668</v>
      </c>
      <c r="AE86">
        <f t="shared" si="65"/>
        <v>-159.94209075391967</v>
      </c>
      <c r="AF86">
        <f t="shared" si="66"/>
        <v>-74.336331702281896</v>
      </c>
      <c r="AG86">
        <f t="shared" si="67"/>
        <v>-7.5103107829715094</v>
      </c>
      <c r="AH86">
        <f t="shared" si="68"/>
        <v>-2.4052239173087742E-2</v>
      </c>
      <c r="AI86">
        <v>0</v>
      </c>
      <c r="AJ86">
        <v>0</v>
      </c>
      <c r="AK86">
        <f t="shared" si="69"/>
        <v>1</v>
      </c>
      <c r="AL86">
        <f t="shared" si="70"/>
        <v>0</v>
      </c>
      <c r="AM86">
        <f t="shared" si="71"/>
        <v>31663.471105796696</v>
      </c>
      <c r="AN86" t="s">
        <v>367</v>
      </c>
      <c r="AO86" t="s">
        <v>367</v>
      </c>
      <c r="AP86">
        <v>0</v>
      </c>
      <c r="AQ86">
        <v>0</v>
      </c>
      <c r="AR86" t="e">
        <f t="shared" si="72"/>
        <v>#DIV/0!</v>
      </c>
      <c r="AS86">
        <v>0</v>
      </c>
      <c r="AT86" t="s">
        <v>367</v>
      </c>
      <c r="AU86" t="s">
        <v>367</v>
      </c>
      <c r="AV86">
        <v>0</v>
      </c>
      <c r="AW86">
        <v>0</v>
      </c>
      <c r="AX86" t="e">
        <f t="shared" si="73"/>
        <v>#DIV/0!</v>
      </c>
      <c r="AY86">
        <v>0.5</v>
      </c>
      <c r="AZ86">
        <f t="shared" si="74"/>
        <v>1261.3161</v>
      </c>
      <c r="BA86">
        <f t="shared" si="75"/>
        <v>20.090228957763994</v>
      </c>
      <c r="BB86" t="e">
        <f t="shared" si="76"/>
        <v>#DIV/0!</v>
      </c>
      <c r="BC86">
        <f t="shared" si="77"/>
        <v>1.5927988993214307E-2</v>
      </c>
      <c r="BD86" t="e">
        <f t="shared" si="78"/>
        <v>#DIV/0!</v>
      </c>
      <c r="BE86" t="e">
        <f t="shared" si="79"/>
        <v>#DIV/0!</v>
      </c>
      <c r="BF86" t="s">
        <v>367</v>
      </c>
      <c r="BG86">
        <v>0</v>
      </c>
      <c r="BH86" t="e">
        <f t="shared" si="80"/>
        <v>#DIV/0!</v>
      </c>
      <c r="BI86" t="e">
        <f t="shared" si="81"/>
        <v>#DIV/0!</v>
      </c>
      <c r="BJ86" t="e">
        <f t="shared" si="82"/>
        <v>#DIV/0!</v>
      </c>
      <c r="BK86" t="e">
        <f t="shared" si="83"/>
        <v>#DIV/0!</v>
      </c>
      <c r="BL86" t="e">
        <f t="shared" si="84"/>
        <v>#DIV/0!</v>
      </c>
      <c r="BM86" t="e">
        <f t="shared" si="85"/>
        <v>#DIV/0!</v>
      </c>
      <c r="BN86" t="e">
        <f t="shared" si="86"/>
        <v>#DIV/0!</v>
      </c>
      <c r="BO86" t="e">
        <f t="shared" si="87"/>
        <v>#DIV/0!</v>
      </c>
      <c r="BP86">
        <v>17</v>
      </c>
      <c r="BQ86">
        <v>300</v>
      </c>
      <c r="BR86">
        <v>300</v>
      </c>
      <c r="BS86">
        <v>300</v>
      </c>
      <c r="BT86">
        <v>10497.5</v>
      </c>
      <c r="BU86">
        <v>824.46</v>
      </c>
      <c r="BV86">
        <v>-7.4040699999999996E-3</v>
      </c>
      <c r="BW86">
        <v>-2.63</v>
      </c>
      <c r="BX86" t="s">
        <v>367</v>
      </c>
      <c r="BY86" t="s">
        <v>367</v>
      </c>
      <c r="BZ86" t="s">
        <v>367</v>
      </c>
      <c r="CA86" t="s">
        <v>367</v>
      </c>
      <c r="CB86" t="s">
        <v>367</v>
      </c>
      <c r="CC86" t="s">
        <v>367</v>
      </c>
      <c r="CD86" t="s">
        <v>367</v>
      </c>
      <c r="CE86" t="s">
        <v>367</v>
      </c>
      <c r="CF86" t="s">
        <v>367</v>
      </c>
      <c r="CG86" t="s">
        <v>367</v>
      </c>
      <c r="CH86">
        <f t="shared" si="88"/>
        <v>1500.12</v>
      </c>
      <c r="CI86">
        <f t="shared" si="89"/>
        <v>1261.3161</v>
      </c>
      <c r="CJ86">
        <f t="shared" si="90"/>
        <v>0.8408101351891849</v>
      </c>
      <c r="CK86">
        <f t="shared" si="91"/>
        <v>0.16116356091512679</v>
      </c>
      <c r="CL86">
        <v>6</v>
      </c>
      <c r="CM86">
        <v>0.5</v>
      </c>
      <c r="CN86" t="s">
        <v>368</v>
      </c>
      <c r="CO86">
        <v>2</v>
      </c>
      <c r="CP86">
        <v>1657779572.5</v>
      </c>
      <c r="CQ86">
        <v>577.85500000000002</v>
      </c>
      <c r="CR86">
        <v>600.024</v>
      </c>
      <c r="CS86">
        <v>24.538</v>
      </c>
      <c r="CT86">
        <v>21.0029</v>
      </c>
      <c r="CU86">
        <v>565.22400000000005</v>
      </c>
      <c r="CV86">
        <v>22.767099999999999</v>
      </c>
      <c r="CW86">
        <v>600.46</v>
      </c>
      <c r="CX86">
        <v>101.194</v>
      </c>
      <c r="CY86">
        <v>0.100839</v>
      </c>
      <c r="CZ86">
        <v>27.207799999999999</v>
      </c>
      <c r="DA86">
        <v>76.053600000000003</v>
      </c>
      <c r="DB86">
        <v>999.9</v>
      </c>
      <c r="DC86">
        <v>0</v>
      </c>
      <c r="DD86">
        <v>0</v>
      </c>
      <c r="DE86">
        <v>5996.25</v>
      </c>
      <c r="DF86">
        <v>0</v>
      </c>
      <c r="DG86">
        <v>2089.61</v>
      </c>
      <c r="DH86">
        <v>-23.051100000000002</v>
      </c>
      <c r="DI86">
        <v>591.48699999999997</v>
      </c>
      <c r="DJ86">
        <v>612.89599999999996</v>
      </c>
      <c r="DK86">
        <v>3.5350999999999999</v>
      </c>
      <c r="DL86">
        <v>600.024</v>
      </c>
      <c r="DM86">
        <v>21.0029</v>
      </c>
      <c r="DN86">
        <v>2.4830899999999998</v>
      </c>
      <c r="DO86">
        <v>2.1253600000000001</v>
      </c>
      <c r="DP86">
        <v>20.9161</v>
      </c>
      <c r="DQ86">
        <v>18.410499999999999</v>
      </c>
      <c r="DR86">
        <v>1500.12</v>
      </c>
      <c r="DS86">
        <v>0.97299599999999997</v>
      </c>
      <c r="DT86">
        <v>2.7003800000000001E-2</v>
      </c>
      <c r="DU86">
        <v>0</v>
      </c>
      <c r="DV86">
        <v>2.3452999999999999</v>
      </c>
      <c r="DW86">
        <v>0</v>
      </c>
      <c r="DX86">
        <v>17901.5</v>
      </c>
      <c r="DY86">
        <v>13304.7</v>
      </c>
      <c r="DZ86">
        <v>35.625</v>
      </c>
      <c r="EA86">
        <v>38.061999999999998</v>
      </c>
      <c r="EB86">
        <v>36.186999999999998</v>
      </c>
      <c r="EC86">
        <v>36.875</v>
      </c>
      <c r="ED86">
        <v>36</v>
      </c>
      <c r="EE86">
        <v>1459.61</v>
      </c>
      <c r="EF86">
        <v>40.51</v>
      </c>
      <c r="EG86">
        <v>0</v>
      </c>
      <c r="EH86">
        <v>3854.2999999523158</v>
      </c>
      <c r="EI86">
        <v>0</v>
      </c>
      <c r="EJ86">
        <v>2.4618920000000002</v>
      </c>
      <c r="EK86">
        <v>0.4510384684750891</v>
      </c>
      <c r="EL86">
        <v>426.84615141833092</v>
      </c>
      <c r="EM86">
        <v>17830.988000000001</v>
      </c>
      <c r="EN86">
        <v>15</v>
      </c>
      <c r="EO86">
        <v>1657779590.5</v>
      </c>
      <c r="EP86" t="s">
        <v>1295</v>
      </c>
      <c r="EQ86">
        <v>1657779590.5</v>
      </c>
      <c r="ER86">
        <v>1657696036.5999999</v>
      </c>
      <c r="ES86">
        <v>60</v>
      </c>
      <c r="ET86">
        <v>0.76600000000000001</v>
      </c>
      <c r="EU86">
        <v>3.0000000000000001E-3</v>
      </c>
      <c r="EV86">
        <v>12.631</v>
      </c>
      <c r="EW86">
        <v>1.349</v>
      </c>
      <c r="EX86">
        <v>600</v>
      </c>
      <c r="EY86">
        <v>19</v>
      </c>
      <c r="EZ86">
        <v>0.09</v>
      </c>
      <c r="FA86">
        <v>0.02</v>
      </c>
      <c r="FB86">
        <v>-23.4240475</v>
      </c>
      <c r="FC86">
        <v>2.509606378986931</v>
      </c>
      <c r="FD86">
        <v>0.24505605785972709</v>
      </c>
      <c r="FE86">
        <v>0</v>
      </c>
      <c r="FF86">
        <v>3.5400192499999998</v>
      </c>
      <c r="FG86">
        <v>3.575808630393279E-2</v>
      </c>
      <c r="FH86">
        <v>8.3238297638466678E-3</v>
      </c>
      <c r="FI86">
        <v>1</v>
      </c>
      <c r="FJ86">
        <v>1</v>
      </c>
      <c r="FK86">
        <v>2</v>
      </c>
      <c r="FL86" t="s">
        <v>370</v>
      </c>
      <c r="FM86">
        <v>3.1778900000000001</v>
      </c>
      <c r="FN86">
        <v>2.7700399999999998</v>
      </c>
      <c r="FO86">
        <v>0.13058</v>
      </c>
      <c r="FP86">
        <v>0.13685</v>
      </c>
      <c r="FQ86">
        <v>0.11670899999999999</v>
      </c>
      <c r="FR86">
        <v>0.11038000000000001</v>
      </c>
      <c r="FS86">
        <v>27322.6</v>
      </c>
      <c r="FT86">
        <v>21374.3</v>
      </c>
      <c r="FU86">
        <v>29505.8</v>
      </c>
      <c r="FV86">
        <v>24217.4</v>
      </c>
      <c r="FW86">
        <v>33649.199999999997</v>
      </c>
      <c r="FX86">
        <v>31463.200000000001</v>
      </c>
      <c r="FY86">
        <v>41882.199999999997</v>
      </c>
      <c r="FZ86">
        <v>39520.1</v>
      </c>
      <c r="GA86">
        <v>2.16845</v>
      </c>
      <c r="GB86">
        <v>1.8773</v>
      </c>
      <c r="GC86">
        <v>3.1676099999999998</v>
      </c>
      <c r="GD86">
        <v>0</v>
      </c>
      <c r="GE86">
        <v>26.2562</v>
      </c>
      <c r="GF86">
        <v>999.9</v>
      </c>
      <c r="GG86">
        <v>60.7</v>
      </c>
      <c r="GH86">
        <v>33.4</v>
      </c>
      <c r="GI86">
        <v>30.991399999999999</v>
      </c>
      <c r="GJ86">
        <v>33.864699999999999</v>
      </c>
      <c r="GK86">
        <v>38.000799999999998</v>
      </c>
      <c r="GL86">
        <v>1</v>
      </c>
      <c r="GM86">
        <v>4.7934499999999998E-2</v>
      </c>
      <c r="GN86">
        <v>0.96877199999999997</v>
      </c>
      <c r="GO86">
        <v>20.266200000000001</v>
      </c>
      <c r="GP86">
        <v>5.2267200000000003</v>
      </c>
      <c r="GQ86">
        <v>11.908099999999999</v>
      </c>
      <c r="GR86">
        <v>4.9641500000000001</v>
      </c>
      <c r="GS86">
        <v>3.2919999999999998</v>
      </c>
      <c r="GT86">
        <v>9999</v>
      </c>
      <c r="GU86">
        <v>9999</v>
      </c>
      <c r="GV86">
        <v>9999</v>
      </c>
      <c r="GW86">
        <v>999.9</v>
      </c>
      <c r="GX86">
        <v>1.8769899999999999</v>
      </c>
      <c r="GY86">
        <v>1.87538</v>
      </c>
      <c r="GZ86">
        <v>1.87402</v>
      </c>
      <c r="HA86">
        <v>1.8732200000000001</v>
      </c>
      <c r="HB86">
        <v>1.87469</v>
      </c>
      <c r="HC86">
        <v>1.8696600000000001</v>
      </c>
      <c r="HD86">
        <v>1.87388</v>
      </c>
      <c r="HE86">
        <v>1.87897</v>
      </c>
      <c r="HF86">
        <v>0</v>
      </c>
      <c r="HG86">
        <v>0</v>
      </c>
      <c r="HH86">
        <v>0</v>
      </c>
      <c r="HI86">
        <v>0</v>
      </c>
      <c r="HJ86" t="s">
        <v>371</v>
      </c>
      <c r="HK86" t="s">
        <v>372</v>
      </c>
      <c r="HL86" t="s">
        <v>373</v>
      </c>
      <c r="HM86" t="s">
        <v>780</v>
      </c>
      <c r="HN86" t="s">
        <v>780</v>
      </c>
      <c r="HO86" t="s">
        <v>373</v>
      </c>
      <c r="HP86">
        <v>0</v>
      </c>
      <c r="HQ86">
        <v>100</v>
      </c>
      <c r="HR86">
        <v>100</v>
      </c>
      <c r="HS86">
        <v>12.631</v>
      </c>
      <c r="HT86">
        <v>1.7708999999999999</v>
      </c>
      <c r="HU86">
        <v>7.4689663999186751</v>
      </c>
      <c r="HV86">
        <v>1.0206238100444329E-2</v>
      </c>
      <c r="HW86">
        <v>-5.3534552000986537E-6</v>
      </c>
      <c r="HX86">
        <v>1.2259479288304689E-9</v>
      </c>
      <c r="HY86">
        <v>1.770874282529058</v>
      </c>
      <c r="HZ86">
        <v>0</v>
      </c>
      <c r="IA86">
        <v>0</v>
      </c>
      <c r="IB86">
        <v>0</v>
      </c>
      <c r="IC86">
        <v>-1</v>
      </c>
      <c r="ID86">
        <v>1969</v>
      </c>
      <c r="IE86">
        <v>0</v>
      </c>
      <c r="IF86">
        <v>20</v>
      </c>
      <c r="IG86">
        <v>2.5</v>
      </c>
      <c r="IH86">
        <v>1392.3</v>
      </c>
      <c r="II86">
        <v>1.4379900000000001</v>
      </c>
      <c r="IJ86">
        <v>2.4475099999999999</v>
      </c>
      <c r="IK86">
        <v>1.42578</v>
      </c>
      <c r="IL86">
        <v>2.2790499999999998</v>
      </c>
      <c r="IM86">
        <v>1.5478499999999999</v>
      </c>
      <c r="IN86">
        <v>2.31812</v>
      </c>
      <c r="IO86">
        <v>36.575899999999997</v>
      </c>
      <c r="IP86">
        <v>13.869400000000001</v>
      </c>
      <c r="IQ86">
        <v>18</v>
      </c>
      <c r="IR86">
        <v>634.27800000000002</v>
      </c>
      <c r="IS86">
        <v>430.03899999999999</v>
      </c>
      <c r="IT86">
        <v>24.998699999999999</v>
      </c>
      <c r="IU86">
        <v>27.872800000000002</v>
      </c>
      <c r="IV86">
        <v>30.0002</v>
      </c>
      <c r="IW86">
        <v>27.734100000000002</v>
      </c>
      <c r="IX86">
        <v>27.669499999999999</v>
      </c>
      <c r="IY86">
        <v>28.798999999999999</v>
      </c>
      <c r="IZ86">
        <v>33.270000000000003</v>
      </c>
      <c r="JA86">
        <v>76.395700000000005</v>
      </c>
      <c r="JB86">
        <v>25</v>
      </c>
      <c r="JC86">
        <v>600</v>
      </c>
      <c r="JD86">
        <v>20.965199999999999</v>
      </c>
      <c r="JE86">
        <v>97.756100000000004</v>
      </c>
      <c r="JF86">
        <v>100.538</v>
      </c>
    </row>
    <row r="87" spans="1:266" x14ac:dyDescent="0.2">
      <c r="A87">
        <v>71</v>
      </c>
      <c r="B87">
        <v>1657779666.5</v>
      </c>
      <c r="C87">
        <v>13155.5</v>
      </c>
      <c r="D87" t="s">
        <v>1296</v>
      </c>
      <c r="E87" t="s">
        <v>1297</v>
      </c>
      <c r="F87" t="s">
        <v>366</v>
      </c>
      <c r="H87" t="s">
        <v>394</v>
      </c>
      <c r="I87" t="s">
        <v>533</v>
      </c>
      <c r="J87" t="s">
        <v>1271</v>
      </c>
      <c r="K87">
        <v>1657779666.5</v>
      </c>
      <c r="L87">
        <f t="shared" si="46"/>
        <v>3.9466249952620127E-3</v>
      </c>
      <c r="M87">
        <f t="shared" si="47"/>
        <v>3.9466249952620123</v>
      </c>
      <c r="N87">
        <f t="shared" si="48"/>
        <v>20.561986763178577</v>
      </c>
      <c r="O87">
        <f t="shared" si="49"/>
        <v>776.38800000000003</v>
      </c>
      <c r="P87">
        <f t="shared" si="50"/>
        <v>650.64554813445545</v>
      </c>
      <c r="Q87">
        <f t="shared" si="51"/>
        <v>65.908502599411904</v>
      </c>
      <c r="R87">
        <f t="shared" si="52"/>
        <v>78.645847440084012</v>
      </c>
      <c r="S87">
        <f t="shared" si="53"/>
        <v>0.31834455367066977</v>
      </c>
      <c r="T87">
        <f t="shared" si="54"/>
        <v>2.1465983212954809</v>
      </c>
      <c r="U87">
        <f t="shared" si="55"/>
        <v>0.2942511348205008</v>
      </c>
      <c r="V87">
        <f t="shared" si="56"/>
        <v>0.1859194691324208</v>
      </c>
      <c r="W87">
        <f t="shared" si="57"/>
        <v>241.730007</v>
      </c>
      <c r="X87">
        <f t="shared" si="58"/>
        <v>27.71863686981694</v>
      </c>
      <c r="Y87">
        <f t="shared" si="59"/>
        <v>27.71863686981694</v>
      </c>
      <c r="Z87">
        <f t="shared" si="60"/>
        <v>3.7330383918047629</v>
      </c>
      <c r="AA87">
        <f t="shared" si="61"/>
        <v>66.753723931760774</v>
      </c>
      <c r="AB87">
        <f t="shared" si="62"/>
        <v>2.4156317767710003</v>
      </c>
      <c r="AC87">
        <f t="shared" si="63"/>
        <v>3.6187221243872298</v>
      </c>
      <c r="AD87">
        <f t="shared" si="64"/>
        <v>1.3174066150337627</v>
      </c>
      <c r="AE87">
        <f t="shared" si="65"/>
        <v>-174.04616229105477</v>
      </c>
      <c r="AF87">
        <f t="shared" si="66"/>
        <v>-61.490239089452039</v>
      </c>
      <c r="AG87">
        <f t="shared" si="67"/>
        <v>-6.2100692208762052</v>
      </c>
      <c r="AH87">
        <f t="shared" si="68"/>
        <v>-1.6463601383001958E-2</v>
      </c>
      <c r="AI87">
        <v>0</v>
      </c>
      <c r="AJ87">
        <v>0</v>
      </c>
      <c r="AK87">
        <f t="shared" si="69"/>
        <v>1</v>
      </c>
      <c r="AL87">
        <f t="shared" si="70"/>
        <v>0</v>
      </c>
      <c r="AM87">
        <f t="shared" si="71"/>
        <v>31644.875223711035</v>
      </c>
      <c r="AN87" t="s">
        <v>367</v>
      </c>
      <c r="AO87" t="s">
        <v>367</v>
      </c>
      <c r="AP87">
        <v>0</v>
      </c>
      <c r="AQ87">
        <v>0</v>
      </c>
      <c r="AR87" t="e">
        <f t="shared" si="72"/>
        <v>#DIV/0!</v>
      </c>
      <c r="AS87">
        <v>0</v>
      </c>
      <c r="AT87" t="s">
        <v>367</v>
      </c>
      <c r="AU87" t="s">
        <v>367</v>
      </c>
      <c r="AV87">
        <v>0</v>
      </c>
      <c r="AW87">
        <v>0</v>
      </c>
      <c r="AX87" t="e">
        <f t="shared" si="73"/>
        <v>#DIV/0!</v>
      </c>
      <c r="AY87">
        <v>0.5</v>
      </c>
      <c r="AZ87">
        <f t="shared" si="74"/>
        <v>1261.1391000000001</v>
      </c>
      <c r="BA87">
        <f t="shared" si="75"/>
        <v>20.561986763178577</v>
      </c>
      <c r="BB87" t="e">
        <f t="shared" si="76"/>
        <v>#DIV/0!</v>
      </c>
      <c r="BC87">
        <f t="shared" si="77"/>
        <v>1.6304297252522401E-2</v>
      </c>
      <c r="BD87" t="e">
        <f t="shared" si="78"/>
        <v>#DIV/0!</v>
      </c>
      <c r="BE87" t="e">
        <f t="shared" si="79"/>
        <v>#DIV/0!</v>
      </c>
      <c r="BF87" t="s">
        <v>367</v>
      </c>
      <c r="BG87">
        <v>0</v>
      </c>
      <c r="BH87" t="e">
        <f t="shared" si="80"/>
        <v>#DIV/0!</v>
      </c>
      <c r="BI87" t="e">
        <f t="shared" si="81"/>
        <v>#DIV/0!</v>
      </c>
      <c r="BJ87" t="e">
        <f t="shared" si="82"/>
        <v>#DIV/0!</v>
      </c>
      <c r="BK87" t="e">
        <f t="shared" si="83"/>
        <v>#DIV/0!</v>
      </c>
      <c r="BL87" t="e">
        <f t="shared" si="84"/>
        <v>#DIV/0!</v>
      </c>
      <c r="BM87" t="e">
        <f t="shared" si="85"/>
        <v>#DIV/0!</v>
      </c>
      <c r="BN87" t="e">
        <f t="shared" si="86"/>
        <v>#DIV/0!</v>
      </c>
      <c r="BO87" t="e">
        <f t="shared" si="87"/>
        <v>#DIV/0!</v>
      </c>
      <c r="BP87">
        <v>17</v>
      </c>
      <c r="BQ87">
        <v>300</v>
      </c>
      <c r="BR87">
        <v>300</v>
      </c>
      <c r="BS87">
        <v>300</v>
      </c>
      <c r="BT87">
        <v>10497.5</v>
      </c>
      <c r="BU87">
        <v>824.46</v>
      </c>
      <c r="BV87">
        <v>-7.4040699999999996E-3</v>
      </c>
      <c r="BW87">
        <v>-2.63</v>
      </c>
      <c r="BX87" t="s">
        <v>367</v>
      </c>
      <c r="BY87" t="s">
        <v>367</v>
      </c>
      <c r="BZ87" t="s">
        <v>367</v>
      </c>
      <c r="CA87" t="s">
        <v>367</v>
      </c>
      <c r="CB87" t="s">
        <v>367</v>
      </c>
      <c r="CC87" t="s">
        <v>367</v>
      </c>
      <c r="CD87" t="s">
        <v>367</v>
      </c>
      <c r="CE87" t="s">
        <v>367</v>
      </c>
      <c r="CF87" t="s">
        <v>367</v>
      </c>
      <c r="CG87" t="s">
        <v>367</v>
      </c>
      <c r="CH87">
        <f t="shared" si="88"/>
        <v>1499.91</v>
      </c>
      <c r="CI87">
        <f t="shared" si="89"/>
        <v>1261.1391000000001</v>
      </c>
      <c r="CJ87">
        <f t="shared" si="90"/>
        <v>0.84080984859091545</v>
      </c>
      <c r="CK87">
        <f t="shared" si="91"/>
        <v>0.16116300778046683</v>
      </c>
      <c r="CL87">
        <v>6</v>
      </c>
      <c r="CM87">
        <v>0.5</v>
      </c>
      <c r="CN87" t="s">
        <v>368</v>
      </c>
      <c r="CO87">
        <v>2</v>
      </c>
      <c r="CP87">
        <v>1657779666.5</v>
      </c>
      <c r="CQ87">
        <v>776.38800000000003</v>
      </c>
      <c r="CR87">
        <v>800.00300000000004</v>
      </c>
      <c r="CS87">
        <v>23.847000000000001</v>
      </c>
      <c r="CT87">
        <v>19.996300000000002</v>
      </c>
      <c r="CU87">
        <v>762.62900000000002</v>
      </c>
      <c r="CV87">
        <v>22.0761</v>
      </c>
      <c r="CW87">
        <v>600.28200000000004</v>
      </c>
      <c r="CX87">
        <v>101.197</v>
      </c>
      <c r="CY87">
        <v>0.100093</v>
      </c>
      <c r="CZ87">
        <v>27.1873</v>
      </c>
      <c r="DA87">
        <v>79.627399999999994</v>
      </c>
      <c r="DB87">
        <v>999.9</v>
      </c>
      <c r="DC87">
        <v>0</v>
      </c>
      <c r="DD87">
        <v>0</v>
      </c>
      <c r="DE87">
        <v>5992.5</v>
      </c>
      <c r="DF87">
        <v>0</v>
      </c>
      <c r="DG87">
        <v>2094.5100000000002</v>
      </c>
      <c r="DH87">
        <v>-23.924900000000001</v>
      </c>
      <c r="DI87">
        <v>795.03800000000001</v>
      </c>
      <c r="DJ87">
        <v>816.327</v>
      </c>
      <c r="DK87">
        <v>3.85067</v>
      </c>
      <c r="DL87">
        <v>800.00300000000004</v>
      </c>
      <c r="DM87">
        <v>19.996300000000002</v>
      </c>
      <c r="DN87">
        <v>2.41323</v>
      </c>
      <c r="DO87">
        <v>2.0235599999999998</v>
      </c>
      <c r="DP87">
        <v>20.4529</v>
      </c>
      <c r="DQ87">
        <v>17.629899999999999</v>
      </c>
      <c r="DR87">
        <v>1499.91</v>
      </c>
      <c r="DS87">
        <v>0.97300600000000004</v>
      </c>
      <c r="DT87">
        <v>2.69936E-2</v>
      </c>
      <c r="DU87">
        <v>0</v>
      </c>
      <c r="DV87">
        <v>2.8081</v>
      </c>
      <c r="DW87">
        <v>0</v>
      </c>
      <c r="DX87">
        <v>17895.599999999999</v>
      </c>
      <c r="DY87">
        <v>13302.8</v>
      </c>
      <c r="DZ87">
        <v>36.75</v>
      </c>
      <c r="EA87">
        <v>40.125</v>
      </c>
      <c r="EB87">
        <v>37.625</v>
      </c>
      <c r="EC87">
        <v>38.125</v>
      </c>
      <c r="ED87">
        <v>37.061999999999998</v>
      </c>
      <c r="EE87">
        <v>1459.42</v>
      </c>
      <c r="EF87">
        <v>40.49</v>
      </c>
      <c r="EG87">
        <v>0</v>
      </c>
      <c r="EH87">
        <v>3947.8999998569489</v>
      </c>
      <c r="EI87">
        <v>0</v>
      </c>
      <c r="EJ87">
        <v>2.4155440000000001</v>
      </c>
      <c r="EK87">
        <v>-1.1030773366500849E-2</v>
      </c>
      <c r="EL87">
        <v>2537.076925913103</v>
      </c>
      <c r="EM87">
        <v>17576.567999999999</v>
      </c>
      <c r="EN87">
        <v>15</v>
      </c>
      <c r="EO87">
        <v>1657779698</v>
      </c>
      <c r="EP87" t="s">
        <v>1298</v>
      </c>
      <c r="EQ87">
        <v>1657779698</v>
      </c>
      <c r="ER87">
        <v>1657696036.5999999</v>
      </c>
      <c r="ES87">
        <v>61</v>
      </c>
      <c r="ET87">
        <v>0.21299999999999999</v>
      </c>
      <c r="EU87">
        <v>3.0000000000000001E-3</v>
      </c>
      <c r="EV87">
        <v>13.759</v>
      </c>
      <c r="EW87">
        <v>1.349</v>
      </c>
      <c r="EX87">
        <v>800</v>
      </c>
      <c r="EY87">
        <v>19</v>
      </c>
      <c r="EZ87">
        <v>0.16</v>
      </c>
      <c r="FA87">
        <v>0.02</v>
      </c>
      <c r="FB87">
        <v>-23.448668292682932</v>
      </c>
      <c r="FC87">
        <v>-1.2696209059233521</v>
      </c>
      <c r="FD87">
        <v>0.19395615350498921</v>
      </c>
      <c r="FE87">
        <v>0</v>
      </c>
      <c r="FF87">
        <v>3.8747048780487798</v>
      </c>
      <c r="FG87">
        <v>-0.16293303135888129</v>
      </c>
      <c r="FH87">
        <v>1.741653547385234E-2</v>
      </c>
      <c r="FI87">
        <v>1</v>
      </c>
      <c r="FJ87">
        <v>1</v>
      </c>
      <c r="FK87">
        <v>2</v>
      </c>
      <c r="FL87" t="s">
        <v>370</v>
      </c>
      <c r="FM87">
        <v>3.1775099999999998</v>
      </c>
      <c r="FN87">
        <v>2.7692700000000001</v>
      </c>
      <c r="FO87">
        <v>0.16059899999999999</v>
      </c>
      <c r="FP87">
        <v>0.16655900000000001</v>
      </c>
      <c r="FQ87">
        <v>0.11421199999999999</v>
      </c>
      <c r="FR87">
        <v>0.106656</v>
      </c>
      <c r="FS87">
        <v>26382.6</v>
      </c>
      <c r="FT87">
        <v>20641.3</v>
      </c>
      <c r="FU87">
        <v>29509.599999999999</v>
      </c>
      <c r="FV87">
        <v>24220.6</v>
      </c>
      <c r="FW87">
        <v>33750.699999999997</v>
      </c>
      <c r="FX87">
        <v>31601.5</v>
      </c>
      <c r="FY87">
        <v>41886.1</v>
      </c>
      <c r="FZ87">
        <v>39524.6</v>
      </c>
      <c r="GA87">
        <v>2.16865</v>
      </c>
      <c r="GB87">
        <v>1.8751199999999999</v>
      </c>
      <c r="GC87">
        <v>3.4203800000000002</v>
      </c>
      <c r="GD87">
        <v>0</v>
      </c>
      <c r="GE87">
        <v>26.007200000000001</v>
      </c>
      <c r="GF87">
        <v>999.9</v>
      </c>
      <c r="GG87">
        <v>59.7</v>
      </c>
      <c r="GH87">
        <v>33.6</v>
      </c>
      <c r="GI87">
        <v>30.824400000000001</v>
      </c>
      <c r="GJ87">
        <v>33.834699999999998</v>
      </c>
      <c r="GK87">
        <v>38.277200000000001</v>
      </c>
      <c r="GL87">
        <v>1</v>
      </c>
      <c r="GM87">
        <v>4.6511700000000003E-2</v>
      </c>
      <c r="GN87">
        <v>0.91855399999999998</v>
      </c>
      <c r="GO87">
        <v>20.267299999999999</v>
      </c>
      <c r="GP87">
        <v>5.2202799999999998</v>
      </c>
      <c r="GQ87">
        <v>11.908099999999999</v>
      </c>
      <c r="GR87">
        <v>4.9637000000000002</v>
      </c>
      <c r="GS87">
        <v>3.2912499999999998</v>
      </c>
      <c r="GT87">
        <v>9999</v>
      </c>
      <c r="GU87">
        <v>9999</v>
      </c>
      <c r="GV87">
        <v>9999</v>
      </c>
      <c r="GW87">
        <v>999.9</v>
      </c>
      <c r="GX87">
        <v>1.877</v>
      </c>
      <c r="GY87">
        <v>1.8753500000000001</v>
      </c>
      <c r="GZ87">
        <v>1.8740300000000001</v>
      </c>
      <c r="HA87">
        <v>1.8732500000000001</v>
      </c>
      <c r="HB87">
        <v>1.87469</v>
      </c>
      <c r="HC87">
        <v>1.8696600000000001</v>
      </c>
      <c r="HD87">
        <v>1.87382</v>
      </c>
      <c r="HE87">
        <v>1.87897</v>
      </c>
      <c r="HF87">
        <v>0</v>
      </c>
      <c r="HG87">
        <v>0</v>
      </c>
      <c r="HH87">
        <v>0</v>
      </c>
      <c r="HI87">
        <v>0</v>
      </c>
      <c r="HJ87" t="s">
        <v>371</v>
      </c>
      <c r="HK87" t="s">
        <v>372</v>
      </c>
      <c r="HL87" t="s">
        <v>373</v>
      </c>
      <c r="HM87" t="s">
        <v>780</v>
      </c>
      <c r="HN87" t="s">
        <v>780</v>
      </c>
      <c r="HO87" t="s">
        <v>373</v>
      </c>
      <c r="HP87">
        <v>0</v>
      </c>
      <c r="HQ87">
        <v>100</v>
      </c>
      <c r="HR87">
        <v>100</v>
      </c>
      <c r="HS87">
        <v>13.759</v>
      </c>
      <c r="HT87">
        <v>1.7708999999999999</v>
      </c>
      <c r="HU87">
        <v>8.2352758207180834</v>
      </c>
      <c r="HV87">
        <v>1.0206238100444329E-2</v>
      </c>
      <c r="HW87">
        <v>-5.3534552000986537E-6</v>
      </c>
      <c r="HX87">
        <v>1.2259479288304689E-9</v>
      </c>
      <c r="HY87">
        <v>1.770874282529058</v>
      </c>
      <c r="HZ87">
        <v>0</v>
      </c>
      <c r="IA87">
        <v>0</v>
      </c>
      <c r="IB87">
        <v>0</v>
      </c>
      <c r="IC87">
        <v>-1</v>
      </c>
      <c r="ID87">
        <v>1969</v>
      </c>
      <c r="IE87">
        <v>0</v>
      </c>
      <c r="IF87">
        <v>20</v>
      </c>
      <c r="IG87">
        <v>1.3</v>
      </c>
      <c r="IH87">
        <v>1393.8</v>
      </c>
      <c r="II87">
        <v>1.8225100000000001</v>
      </c>
      <c r="IJ87">
        <v>2.4255399999999998</v>
      </c>
      <c r="IK87">
        <v>1.42578</v>
      </c>
      <c r="IL87">
        <v>2.2790499999999998</v>
      </c>
      <c r="IM87">
        <v>1.5478499999999999</v>
      </c>
      <c r="IN87">
        <v>2.3803700000000001</v>
      </c>
      <c r="IO87">
        <v>36.646900000000002</v>
      </c>
      <c r="IP87">
        <v>13.869400000000001</v>
      </c>
      <c r="IQ87">
        <v>18</v>
      </c>
      <c r="IR87">
        <v>634.52800000000002</v>
      </c>
      <c r="IS87">
        <v>428.85199999999998</v>
      </c>
      <c r="IT87">
        <v>25.001100000000001</v>
      </c>
      <c r="IU87">
        <v>27.8597</v>
      </c>
      <c r="IV87">
        <v>30.0001</v>
      </c>
      <c r="IW87">
        <v>27.743500000000001</v>
      </c>
      <c r="IX87">
        <v>27.677700000000002</v>
      </c>
      <c r="IY87">
        <v>36.505699999999997</v>
      </c>
      <c r="IZ87">
        <v>35.402000000000001</v>
      </c>
      <c r="JA87">
        <v>72.411199999999994</v>
      </c>
      <c r="JB87">
        <v>25</v>
      </c>
      <c r="JC87">
        <v>800</v>
      </c>
      <c r="JD87">
        <v>20.2041</v>
      </c>
      <c r="JE87">
        <v>97.766599999999997</v>
      </c>
      <c r="JF87">
        <v>100.55</v>
      </c>
    </row>
    <row r="88" spans="1:266" x14ac:dyDescent="0.2">
      <c r="A88">
        <v>72</v>
      </c>
      <c r="B88">
        <v>1657779774</v>
      </c>
      <c r="C88">
        <v>13263</v>
      </c>
      <c r="D88" t="s">
        <v>1299</v>
      </c>
      <c r="E88" t="s">
        <v>1300</v>
      </c>
      <c r="F88" t="s">
        <v>366</v>
      </c>
      <c r="H88" t="s">
        <v>394</v>
      </c>
      <c r="I88" t="s">
        <v>533</v>
      </c>
      <c r="J88" t="s">
        <v>1271</v>
      </c>
      <c r="K88">
        <v>1657779774</v>
      </c>
      <c r="L88">
        <f t="shared" si="46"/>
        <v>3.843376908461418E-3</v>
      </c>
      <c r="M88">
        <f t="shared" si="47"/>
        <v>3.8433769084614178</v>
      </c>
      <c r="N88">
        <f t="shared" si="48"/>
        <v>21.299035938803527</v>
      </c>
      <c r="O88">
        <f t="shared" si="49"/>
        <v>974.97199999999998</v>
      </c>
      <c r="P88">
        <f t="shared" si="50"/>
        <v>840.4664649720097</v>
      </c>
      <c r="Q88">
        <f t="shared" si="51"/>
        <v>85.135049560779947</v>
      </c>
      <c r="R88">
        <f t="shared" si="52"/>
        <v>98.759787570033581</v>
      </c>
      <c r="S88">
        <f t="shared" si="53"/>
        <v>0.31533801398311712</v>
      </c>
      <c r="T88">
        <f t="shared" si="54"/>
        <v>2.148540826265585</v>
      </c>
      <c r="U88">
        <f t="shared" si="55"/>
        <v>0.29169909191333193</v>
      </c>
      <c r="V88">
        <f t="shared" si="56"/>
        <v>0.18428790362529174</v>
      </c>
      <c r="W88">
        <f t="shared" si="57"/>
        <v>241.72420199999999</v>
      </c>
      <c r="X88">
        <f t="shared" si="58"/>
        <v>27.766563134658984</v>
      </c>
      <c r="Y88">
        <f t="shared" si="59"/>
        <v>27.766563134658984</v>
      </c>
      <c r="Z88">
        <f t="shared" si="60"/>
        <v>3.7435028955670555</v>
      </c>
      <c r="AA88">
        <f t="shared" si="61"/>
        <v>67.64359079545477</v>
      </c>
      <c r="AB88">
        <f t="shared" si="62"/>
        <v>2.44965747397992</v>
      </c>
      <c r="AC88">
        <f t="shared" si="63"/>
        <v>3.62141844507835</v>
      </c>
      <c r="AD88">
        <f t="shared" si="64"/>
        <v>1.2938454215871356</v>
      </c>
      <c r="AE88">
        <f t="shared" si="65"/>
        <v>-169.49292166314854</v>
      </c>
      <c r="AF88">
        <f t="shared" si="66"/>
        <v>-65.626216381237569</v>
      </c>
      <c r="AG88">
        <f t="shared" si="67"/>
        <v>-6.6237859559958467</v>
      </c>
      <c r="AH88">
        <f t="shared" si="68"/>
        <v>-1.8722000381970361E-2</v>
      </c>
      <c r="AI88">
        <v>0</v>
      </c>
      <c r="AJ88">
        <v>0</v>
      </c>
      <c r="AK88">
        <f t="shared" si="69"/>
        <v>1</v>
      </c>
      <c r="AL88">
        <f t="shared" si="70"/>
        <v>0</v>
      </c>
      <c r="AM88">
        <f t="shared" si="71"/>
        <v>31693.530279218608</v>
      </c>
      <c r="AN88" t="s">
        <v>367</v>
      </c>
      <c r="AO88" t="s">
        <v>367</v>
      </c>
      <c r="AP88">
        <v>0</v>
      </c>
      <c r="AQ88">
        <v>0</v>
      </c>
      <c r="AR88" t="e">
        <f t="shared" si="72"/>
        <v>#DIV/0!</v>
      </c>
      <c r="AS88">
        <v>0</v>
      </c>
      <c r="AT88" t="s">
        <v>367</v>
      </c>
      <c r="AU88" t="s">
        <v>367</v>
      </c>
      <c r="AV88">
        <v>0</v>
      </c>
      <c r="AW88">
        <v>0</v>
      </c>
      <c r="AX88" t="e">
        <f t="shared" si="73"/>
        <v>#DIV/0!</v>
      </c>
      <c r="AY88">
        <v>0.5</v>
      </c>
      <c r="AZ88">
        <f t="shared" si="74"/>
        <v>1261.1058</v>
      </c>
      <c r="BA88">
        <f t="shared" si="75"/>
        <v>21.299035938803527</v>
      </c>
      <c r="BB88" t="e">
        <f t="shared" si="76"/>
        <v>#DIV/0!</v>
      </c>
      <c r="BC88">
        <f t="shared" si="77"/>
        <v>1.6889174515574767E-2</v>
      </c>
      <c r="BD88" t="e">
        <f t="shared" si="78"/>
        <v>#DIV/0!</v>
      </c>
      <c r="BE88" t="e">
        <f t="shared" si="79"/>
        <v>#DIV/0!</v>
      </c>
      <c r="BF88" t="s">
        <v>367</v>
      </c>
      <c r="BG88">
        <v>0</v>
      </c>
      <c r="BH88" t="e">
        <f t="shared" si="80"/>
        <v>#DIV/0!</v>
      </c>
      <c r="BI88" t="e">
        <f t="shared" si="81"/>
        <v>#DIV/0!</v>
      </c>
      <c r="BJ88" t="e">
        <f t="shared" si="82"/>
        <v>#DIV/0!</v>
      </c>
      <c r="BK88" t="e">
        <f t="shared" si="83"/>
        <v>#DIV/0!</v>
      </c>
      <c r="BL88" t="e">
        <f t="shared" si="84"/>
        <v>#DIV/0!</v>
      </c>
      <c r="BM88" t="e">
        <f t="shared" si="85"/>
        <v>#DIV/0!</v>
      </c>
      <c r="BN88" t="e">
        <f t="shared" si="86"/>
        <v>#DIV/0!</v>
      </c>
      <c r="BO88" t="e">
        <f t="shared" si="87"/>
        <v>#DIV/0!</v>
      </c>
      <c r="BP88">
        <v>17</v>
      </c>
      <c r="BQ88">
        <v>300</v>
      </c>
      <c r="BR88">
        <v>300</v>
      </c>
      <c r="BS88">
        <v>300</v>
      </c>
      <c r="BT88">
        <v>10497.5</v>
      </c>
      <c r="BU88">
        <v>824.46</v>
      </c>
      <c r="BV88">
        <v>-7.4040699999999996E-3</v>
      </c>
      <c r="BW88">
        <v>-2.63</v>
      </c>
      <c r="BX88" t="s">
        <v>367</v>
      </c>
      <c r="BY88" t="s">
        <v>367</v>
      </c>
      <c r="BZ88" t="s">
        <v>367</v>
      </c>
      <c r="CA88" t="s">
        <v>367</v>
      </c>
      <c r="CB88" t="s">
        <v>367</v>
      </c>
      <c r="CC88" t="s">
        <v>367</v>
      </c>
      <c r="CD88" t="s">
        <v>367</v>
      </c>
      <c r="CE88" t="s">
        <v>367</v>
      </c>
      <c r="CF88" t="s">
        <v>367</v>
      </c>
      <c r="CG88" t="s">
        <v>367</v>
      </c>
      <c r="CH88">
        <f t="shared" si="88"/>
        <v>1499.87</v>
      </c>
      <c r="CI88">
        <f t="shared" si="89"/>
        <v>1261.1058</v>
      </c>
      <c r="CJ88">
        <f t="shared" si="90"/>
        <v>0.84081007020608456</v>
      </c>
      <c r="CK88">
        <f t="shared" si="91"/>
        <v>0.16116343549774315</v>
      </c>
      <c r="CL88">
        <v>6</v>
      </c>
      <c r="CM88">
        <v>0.5</v>
      </c>
      <c r="CN88" t="s">
        <v>368</v>
      </c>
      <c r="CO88">
        <v>2</v>
      </c>
      <c r="CP88">
        <v>1657779774</v>
      </c>
      <c r="CQ88">
        <v>974.97199999999998</v>
      </c>
      <c r="CR88">
        <v>1000.01</v>
      </c>
      <c r="CS88">
        <v>24.183399999999999</v>
      </c>
      <c r="CT88">
        <v>20.434200000000001</v>
      </c>
      <c r="CU88">
        <v>960.43499999999995</v>
      </c>
      <c r="CV88">
        <v>22.412500000000001</v>
      </c>
      <c r="CW88">
        <v>600.197</v>
      </c>
      <c r="CX88">
        <v>101.19499999999999</v>
      </c>
      <c r="CY88">
        <v>9.9998799999999999E-2</v>
      </c>
      <c r="CZ88">
        <v>27.2</v>
      </c>
      <c r="DA88">
        <v>999.9</v>
      </c>
      <c r="DB88">
        <v>999.9</v>
      </c>
      <c r="DC88">
        <v>0</v>
      </c>
      <c r="DD88">
        <v>0</v>
      </c>
      <c r="DE88">
        <v>6001.25</v>
      </c>
      <c r="DF88">
        <v>0</v>
      </c>
      <c r="DG88">
        <v>2090.85</v>
      </c>
      <c r="DH88">
        <v>-25.173300000000001</v>
      </c>
      <c r="DI88">
        <v>998.99300000000005</v>
      </c>
      <c r="DJ88">
        <v>1020.87</v>
      </c>
      <c r="DK88">
        <v>3.74926</v>
      </c>
      <c r="DL88">
        <v>1000.01</v>
      </c>
      <c r="DM88">
        <v>20.434200000000001</v>
      </c>
      <c r="DN88">
        <v>2.4472399999999999</v>
      </c>
      <c r="DO88">
        <v>2.0678399999999999</v>
      </c>
      <c r="DP88">
        <v>20.6798</v>
      </c>
      <c r="DQ88">
        <v>17.973600000000001</v>
      </c>
      <c r="DR88">
        <v>1499.87</v>
      </c>
      <c r="DS88">
        <v>0.97299599999999997</v>
      </c>
      <c r="DT88">
        <v>2.7003800000000001E-2</v>
      </c>
      <c r="DU88">
        <v>0</v>
      </c>
      <c r="DV88">
        <v>2.3572000000000002</v>
      </c>
      <c r="DW88">
        <v>0</v>
      </c>
      <c r="DX88">
        <v>17482.400000000001</v>
      </c>
      <c r="DY88">
        <v>13302.4</v>
      </c>
      <c r="DZ88">
        <v>38.25</v>
      </c>
      <c r="EA88">
        <v>42</v>
      </c>
      <c r="EB88">
        <v>39.25</v>
      </c>
      <c r="EC88">
        <v>39.125</v>
      </c>
      <c r="ED88">
        <v>38.25</v>
      </c>
      <c r="EE88">
        <v>1459.37</v>
      </c>
      <c r="EF88">
        <v>40.5</v>
      </c>
      <c r="EG88">
        <v>0</v>
      </c>
      <c r="EH88">
        <v>4055.8999998569489</v>
      </c>
      <c r="EI88">
        <v>0</v>
      </c>
      <c r="EJ88">
        <v>2.4005879999999999</v>
      </c>
      <c r="EK88">
        <v>-0.5799076899721306</v>
      </c>
      <c r="EL88">
        <v>-14.907691887461841</v>
      </c>
      <c r="EM88">
        <v>17638.072</v>
      </c>
      <c r="EN88">
        <v>15</v>
      </c>
      <c r="EO88">
        <v>1657779794</v>
      </c>
      <c r="EP88" t="s">
        <v>1301</v>
      </c>
      <c r="EQ88">
        <v>1657779794</v>
      </c>
      <c r="ER88">
        <v>1657696036.5999999</v>
      </c>
      <c r="ES88">
        <v>62</v>
      </c>
      <c r="ET88">
        <v>5.7000000000000002E-2</v>
      </c>
      <c r="EU88">
        <v>3.0000000000000001E-3</v>
      </c>
      <c r="EV88">
        <v>14.537000000000001</v>
      </c>
      <c r="EW88">
        <v>1.349</v>
      </c>
      <c r="EX88">
        <v>1000</v>
      </c>
      <c r="EY88">
        <v>19</v>
      </c>
      <c r="EZ88">
        <v>0.09</v>
      </c>
      <c r="FA88">
        <v>0.02</v>
      </c>
      <c r="FB88">
        <v>-24.7048275</v>
      </c>
      <c r="FC88">
        <v>-2.7370682926829</v>
      </c>
      <c r="FD88">
        <v>0.26883021313414518</v>
      </c>
      <c r="FE88">
        <v>0</v>
      </c>
      <c r="FF88">
        <v>3.732828</v>
      </c>
      <c r="FG88">
        <v>0.25742881801125372</v>
      </c>
      <c r="FH88">
        <v>3.3134162370580623E-2</v>
      </c>
      <c r="FI88">
        <v>1</v>
      </c>
      <c r="FJ88">
        <v>1</v>
      </c>
      <c r="FK88">
        <v>2</v>
      </c>
      <c r="FL88" t="s">
        <v>370</v>
      </c>
      <c r="FM88">
        <v>3.1772999999999998</v>
      </c>
      <c r="FN88">
        <v>2.7692199999999998</v>
      </c>
      <c r="FO88">
        <v>0.18698300000000001</v>
      </c>
      <c r="FP88">
        <v>0.192744</v>
      </c>
      <c r="FQ88">
        <v>0.115424</v>
      </c>
      <c r="FR88">
        <v>0.108278</v>
      </c>
      <c r="FS88">
        <v>25552</v>
      </c>
      <c r="FT88">
        <v>19992.099999999999</v>
      </c>
      <c r="FU88">
        <v>29508.2</v>
      </c>
      <c r="FV88">
        <v>24219.8</v>
      </c>
      <c r="FW88">
        <v>33701.9</v>
      </c>
      <c r="FX88">
        <v>31543.599999999999</v>
      </c>
      <c r="FY88">
        <v>41882.699999999997</v>
      </c>
      <c r="FZ88">
        <v>39523.800000000003</v>
      </c>
      <c r="GA88">
        <v>2.1686000000000001</v>
      </c>
      <c r="GB88">
        <v>1.87425</v>
      </c>
      <c r="GC88">
        <v>0</v>
      </c>
      <c r="GD88">
        <v>0</v>
      </c>
      <c r="GE88">
        <v>25.88</v>
      </c>
      <c r="GF88">
        <v>999.9</v>
      </c>
      <c r="GG88">
        <v>58.9</v>
      </c>
      <c r="GH88">
        <v>33.9</v>
      </c>
      <c r="GI88">
        <v>30.9252</v>
      </c>
      <c r="GJ88">
        <v>33.924799999999998</v>
      </c>
      <c r="GK88">
        <v>38.930300000000003</v>
      </c>
      <c r="GL88">
        <v>1</v>
      </c>
      <c r="GM88">
        <v>4.7550799999999997E-2</v>
      </c>
      <c r="GN88">
        <v>0.88345899999999999</v>
      </c>
      <c r="GO88">
        <v>20.268000000000001</v>
      </c>
      <c r="GP88">
        <v>5.2274700000000003</v>
      </c>
      <c r="GQ88">
        <v>11.908099999999999</v>
      </c>
      <c r="GR88">
        <v>4.9638999999999998</v>
      </c>
      <c r="GS88">
        <v>3.2919999999999998</v>
      </c>
      <c r="GT88">
        <v>9999</v>
      </c>
      <c r="GU88">
        <v>9999</v>
      </c>
      <c r="GV88">
        <v>9999</v>
      </c>
      <c r="GW88">
        <v>999.9</v>
      </c>
      <c r="GX88">
        <v>1.8770800000000001</v>
      </c>
      <c r="GY88">
        <v>1.8754299999999999</v>
      </c>
      <c r="GZ88">
        <v>1.87408</v>
      </c>
      <c r="HA88">
        <v>1.87323</v>
      </c>
      <c r="HB88">
        <v>1.8747</v>
      </c>
      <c r="HC88">
        <v>1.8696600000000001</v>
      </c>
      <c r="HD88">
        <v>1.87391</v>
      </c>
      <c r="HE88">
        <v>1.87897</v>
      </c>
      <c r="HF88">
        <v>0</v>
      </c>
      <c r="HG88">
        <v>0</v>
      </c>
      <c r="HH88">
        <v>0</v>
      </c>
      <c r="HI88">
        <v>0</v>
      </c>
      <c r="HJ88" t="s">
        <v>371</v>
      </c>
      <c r="HK88" t="s">
        <v>372</v>
      </c>
      <c r="HL88" t="s">
        <v>373</v>
      </c>
      <c r="HM88" t="s">
        <v>780</v>
      </c>
      <c r="HN88" t="s">
        <v>780</v>
      </c>
      <c r="HO88" t="s">
        <v>373</v>
      </c>
      <c r="HP88">
        <v>0</v>
      </c>
      <c r="HQ88">
        <v>100</v>
      </c>
      <c r="HR88">
        <v>100</v>
      </c>
      <c r="HS88">
        <v>14.537000000000001</v>
      </c>
      <c r="HT88">
        <v>1.7708999999999999</v>
      </c>
      <c r="HU88">
        <v>8.4480406385809985</v>
      </c>
      <c r="HV88">
        <v>1.0206238100444329E-2</v>
      </c>
      <c r="HW88">
        <v>-5.3534552000986537E-6</v>
      </c>
      <c r="HX88">
        <v>1.2259479288304689E-9</v>
      </c>
      <c r="HY88">
        <v>1.770874282529058</v>
      </c>
      <c r="HZ88">
        <v>0</v>
      </c>
      <c r="IA88">
        <v>0</v>
      </c>
      <c r="IB88">
        <v>0</v>
      </c>
      <c r="IC88">
        <v>-1</v>
      </c>
      <c r="ID88">
        <v>1969</v>
      </c>
      <c r="IE88">
        <v>0</v>
      </c>
      <c r="IF88">
        <v>20</v>
      </c>
      <c r="IG88">
        <v>1.3</v>
      </c>
      <c r="IH88">
        <v>1395.6</v>
      </c>
      <c r="II88">
        <v>2.19604</v>
      </c>
      <c r="IJ88">
        <v>2.4291999999999998</v>
      </c>
      <c r="IK88">
        <v>1.42578</v>
      </c>
      <c r="IL88">
        <v>2.2790499999999998</v>
      </c>
      <c r="IM88">
        <v>1.5478499999999999</v>
      </c>
      <c r="IN88">
        <v>2.36328</v>
      </c>
      <c r="IO88">
        <v>36.860399999999998</v>
      </c>
      <c r="IP88">
        <v>13.8431</v>
      </c>
      <c r="IQ88">
        <v>18</v>
      </c>
      <c r="IR88">
        <v>634.74099999999999</v>
      </c>
      <c r="IS88">
        <v>428.51600000000002</v>
      </c>
      <c r="IT88">
        <v>24.999199999999998</v>
      </c>
      <c r="IU88">
        <v>27.867999999999999</v>
      </c>
      <c r="IV88">
        <v>29.9999</v>
      </c>
      <c r="IW88">
        <v>27.766999999999999</v>
      </c>
      <c r="IX88">
        <v>27.7</v>
      </c>
      <c r="IY88">
        <v>43.961199999999998</v>
      </c>
      <c r="IZ88">
        <v>34.863900000000001</v>
      </c>
      <c r="JA88">
        <v>68.9328</v>
      </c>
      <c r="JB88">
        <v>25</v>
      </c>
      <c r="JC88">
        <v>1000</v>
      </c>
      <c r="JD88">
        <v>20.476900000000001</v>
      </c>
      <c r="JE88">
        <v>97.760099999999994</v>
      </c>
      <c r="JF88">
        <v>100.548</v>
      </c>
    </row>
    <row r="89" spans="1:266" x14ac:dyDescent="0.2">
      <c r="A89">
        <v>73</v>
      </c>
      <c r="B89">
        <v>1657779870</v>
      </c>
      <c r="C89">
        <v>13359</v>
      </c>
      <c r="D89" t="s">
        <v>1302</v>
      </c>
      <c r="E89" t="s">
        <v>1303</v>
      </c>
      <c r="F89" t="s">
        <v>366</v>
      </c>
      <c r="H89" t="s">
        <v>394</v>
      </c>
      <c r="I89" t="s">
        <v>533</v>
      </c>
      <c r="J89" t="s">
        <v>1271</v>
      </c>
      <c r="K89">
        <v>1657779870</v>
      </c>
      <c r="L89">
        <f t="shared" si="46"/>
        <v>3.7324296602193226E-3</v>
      </c>
      <c r="M89">
        <f t="shared" si="47"/>
        <v>3.7324296602193225</v>
      </c>
      <c r="N89">
        <f t="shared" si="48"/>
        <v>22.016001368272548</v>
      </c>
      <c r="O89">
        <f t="shared" si="49"/>
        <v>1173.529</v>
      </c>
      <c r="P89">
        <f t="shared" si="50"/>
        <v>1025.6421635389936</v>
      </c>
      <c r="Q89">
        <f t="shared" si="51"/>
        <v>103.89157669833321</v>
      </c>
      <c r="R89">
        <f t="shared" si="52"/>
        <v>118.87165177622209</v>
      </c>
      <c r="S89">
        <f t="shared" si="53"/>
        <v>0.30137627431780173</v>
      </c>
      <c r="T89">
        <f t="shared" si="54"/>
        <v>2.146290275926535</v>
      </c>
      <c r="U89">
        <f t="shared" si="55"/>
        <v>0.27968622545144989</v>
      </c>
      <c r="V89">
        <f t="shared" si="56"/>
        <v>0.17662239474914765</v>
      </c>
      <c r="W89">
        <f t="shared" si="57"/>
        <v>241.76250599999997</v>
      </c>
      <c r="X89">
        <f t="shared" si="58"/>
        <v>27.956234333554686</v>
      </c>
      <c r="Y89">
        <f t="shared" si="59"/>
        <v>27.956234333554686</v>
      </c>
      <c r="Z89">
        <f t="shared" si="60"/>
        <v>3.7851683401538678</v>
      </c>
      <c r="AA89">
        <f t="shared" si="61"/>
        <v>67.747653301177436</v>
      </c>
      <c r="AB89">
        <f t="shared" si="62"/>
        <v>2.4751636813514595</v>
      </c>
      <c r="AC89">
        <f t="shared" si="63"/>
        <v>3.6535046761663135</v>
      </c>
      <c r="AD89">
        <f t="shared" si="64"/>
        <v>1.3100046588024084</v>
      </c>
      <c r="AE89">
        <f t="shared" si="65"/>
        <v>-164.60014801567212</v>
      </c>
      <c r="AF89">
        <f t="shared" si="66"/>
        <v>-70.090005144304712</v>
      </c>
      <c r="AG89">
        <f t="shared" si="67"/>
        <v>-7.0937764583715639</v>
      </c>
      <c r="AH89">
        <f t="shared" si="68"/>
        <v>-2.1423618348421769E-2</v>
      </c>
      <c r="AI89">
        <v>0</v>
      </c>
      <c r="AJ89">
        <v>0</v>
      </c>
      <c r="AK89">
        <f t="shared" si="69"/>
        <v>1</v>
      </c>
      <c r="AL89">
        <f t="shared" si="70"/>
        <v>0</v>
      </c>
      <c r="AM89">
        <f t="shared" si="71"/>
        <v>31619.826620680273</v>
      </c>
      <c r="AN89" t="s">
        <v>367</v>
      </c>
      <c r="AO89" t="s">
        <v>367</v>
      </c>
      <c r="AP89">
        <v>0</v>
      </c>
      <c r="AQ89">
        <v>0</v>
      </c>
      <c r="AR89" t="e">
        <f t="shared" si="72"/>
        <v>#DIV/0!</v>
      </c>
      <c r="AS89">
        <v>0</v>
      </c>
      <c r="AT89" t="s">
        <v>367</v>
      </c>
      <c r="AU89" t="s">
        <v>367</v>
      </c>
      <c r="AV89">
        <v>0</v>
      </c>
      <c r="AW89">
        <v>0</v>
      </c>
      <c r="AX89" t="e">
        <f t="shared" si="73"/>
        <v>#DIV/0!</v>
      </c>
      <c r="AY89">
        <v>0.5</v>
      </c>
      <c r="AZ89">
        <f t="shared" si="74"/>
        <v>1261.3073999999999</v>
      </c>
      <c r="BA89">
        <f t="shared" si="75"/>
        <v>22.016001368272548</v>
      </c>
      <c r="BB89" t="e">
        <f t="shared" si="76"/>
        <v>#DIV/0!</v>
      </c>
      <c r="BC89">
        <f t="shared" si="77"/>
        <v>1.7454905416611804E-2</v>
      </c>
      <c r="BD89" t="e">
        <f t="shared" si="78"/>
        <v>#DIV/0!</v>
      </c>
      <c r="BE89" t="e">
        <f t="shared" si="79"/>
        <v>#DIV/0!</v>
      </c>
      <c r="BF89" t="s">
        <v>367</v>
      </c>
      <c r="BG89">
        <v>0</v>
      </c>
      <c r="BH89" t="e">
        <f t="shared" si="80"/>
        <v>#DIV/0!</v>
      </c>
      <c r="BI89" t="e">
        <f t="shared" si="81"/>
        <v>#DIV/0!</v>
      </c>
      <c r="BJ89" t="e">
        <f t="shared" si="82"/>
        <v>#DIV/0!</v>
      </c>
      <c r="BK89" t="e">
        <f t="shared" si="83"/>
        <v>#DIV/0!</v>
      </c>
      <c r="BL89" t="e">
        <f t="shared" si="84"/>
        <v>#DIV/0!</v>
      </c>
      <c r="BM89" t="e">
        <f t="shared" si="85"/>
        <v>#DIV/0!</v>
      </c>
      <c r="BN89" t="e">
        <f t="shared" si="86"/>
        <v>#DIV/0!</v>
      </c>
      <c r="BO89" t="e">
        <f t="shared" si="87"/>
        <v>#DIV/0!</v>
      </c>
      <c r="BP89">
        <v>17</v>
      </c>
      <c r="BQ89">
        <v>300</v>
      </c>
      <c r="BR89">
        <v>300</v>
      </c>
      <c r="BS89">
        <v>300</v>
      </c>
      <c r="BT89">
        <v>10497.5</v>
      </c>
      <c r="BU89">
        <v>824.46</v>
      </c>
      <c r="BV89">
        <v>-7.4040699999999996E-3</v>
      </c>
      <c r="BW89">
        <v>-2.63</v>
      </c>
      <c r="BX89" t="s">
        <v>367</v>
      </c>
      <c r="BY89" t="s">
        <v>367</v>
      </c>
      <c r="BZ89" t="s">
        <v>367</v>
      </c>
      <c r="CA89" t="s">
        <v>367</v>
      </c>
      <c r="CB89" t="s">
        <v>367</v>
      </c>
      <c r="CC89" t="s">
        <v>367</v>
      </c>
      <c r="CD89" t="s">
        <v>367</v>
      </c>
      <c r="CE89" t="s">
        <v>367</v>
      </c>
      <c r="CF89" t="s">
        <v>367</v>
      </c>
      <c r="CG89" t="s">
        <v>367</v>
      </c>
      <c r="CH89">
        <f t="shared" si="88"/>
        <v>1500.11</v>
      </c>
      <c r="CI89">
        <f t="shared" si="89"/>
        <v>1261.3073999999999</v>
      </c>
      <c r="CJ89">
        <f t="shared" si="90"/>
        <v>0.84080994060435565</v>
      </c>
      <c r="CK89">
        <f t="shared" si="91"/>
        <v>0.16116318536640645</v>
      </c>
      <c r="CL89">
        <v>6</v>
      </c>
      <c r="CM89">
        <v>0.5</v>
      </c>
      <c r="CN89" t="s">
        <v>368</v>
      </c>
      <c r="CO89">
        <v>2</v>
      </c>
      <c r="CP89">
        <v>1657779870</v>
      </c>
      <c r="CQ89">
        <v>1173.529</v>
      </c>
      <c r="CR89">
        <v>1199.93</v>
      </c>
      <c r="CS89">
        <v>24.435400000000001</v>
      </c>
      <c r="CT89">
        <v>20.793500000000002</v>
      </c>
      <c r="CU89">
        <v>1158.3599999999999</v>
      </c>
      <c r="CV89">
        <v>22.6645</v>
      </c>
      <c r="CW89">
        <v>599.88900000000001</v>
      </c>
      <c r="CX89">
        <v>101.19499999999999</v>
      </c>
      <c r="CY89">
        <v>9.9174899999999996E-2</v>
      </c>
      <c r="CZ89">
        <v>27.3505</v>
      </c>
      <c r="DA89">
        <v>999.9</v>
      </c>
      <c r="DB89">
        <v>999.9</v>
      </c>
      <c r="DC89">
        <v>0</v>
      </c>
      <c r="DD89">
        <v>0</v>
      </c>
      <c r="DE89">
        <v>5991.25</v>
      </c>
      <c r="DF89">
        <v>0</v>
      </c>
      <c r="DG89">
        <v>2090.71</v>
      </c>
      <c r="DH89">
        <v>-26.521100000000001</v>
      </c>
      <c r="DI89">
        <v>1202.8</v>
      </c>
      <c r="DJ89">
        <v>1225.4100000000001</v>
      </c>
      <c r="DK89">
        <v>3.6418200000000001</v>
      </c>
      <c r="DL89">
        <v>1199.93</v>
      </c>
      <c r="DM89">
        <v>20.793500000000002</v>
      </c>
      <c r="DN89">
        <v>2.4727399999999999</v>
      </c>
      <c r="DO89">
        <v>2.1042000000000001</v>
      </c>
      <c r="DP89">
        <v>20.848099999999999</v>
      </c>
      <c r="DQ89">
        <v>18.251000000000001</v>
      </c>
      <c r="DR89">
        <v>1500.11</v>
      </c>
      <c r="DS89">
        <v>0.973001</v>
      </c>
      <c r="DT89">
        <v>2.69987E-2</v>
      </c>
      <c r="DU89">
        <v>0</v>
      </c>
      <c r="DV89">
        <v>2.3321000000000001</v>
      </c>
      <c r="DW89">
        <v>0</v>
      </c>
      <c r="DX89">
        <v>17337.900000000001</v>
      </c>
      <c r="DY89">
        <v>13304.6</v>
      </c>
      <c r="DZ89">
        <v>37.311999999999998</v>
      </c>
      <c r="EA89">
        <v>39.811999999999998</v>
      </c>
      <c r="EB89">
        <v>38</v>
      </c>
      <c r="EC89">
        <v>38</v>
      </c>
      <c r="ED89">
        <v>37.436999999999998</v>
      </c>
      <c r="EE89">
        <v>1459.61</v>
      </c>
      <c r="EF89">
        <v>40.5</v>
      </c>
      <c r="EG89">
        <v>0</v>
      </c>
      <c r="EH89">
        <v>4151.8999998569489</v>
      </c>
      <c r="EI89">
        <v>0</v>
      </c>
      <c r="EJ89">
        <v>2.442127999999999</v>
      </c>
      <c r="EK89">
        <v>-0.10327692817870621</v>
      </c>
      <c r="EL89">
        <v>-184.3615388233502</v>
      </c>
      <c r="EM89">
        <v>17386.572</v>
      </c>
      <c r="EN89">
        <v>15</v>
      </c>
      <c r="EO89">
        <v>1657779899</v>
      </c>
      <c r="EP89" t="s">
        <v>1304</v>
      </c>
      <c r="EQ89">
        <v>1657779899</v>
      </c>
      <c r="ER89">
        <v>1657696036.5999999</v>
      </c>
      <c r="ES89">
        <v>63</v>
      </c>
      <c r="ET89">
        <v>4.7E-2</v>
      </c>
      <c r="EU89">
        <v>3.0000000000000001E-3</v>
      </c>
      <c r="EV89">
        <v>15.169</v>
      </c>
      <c r="EW89">
        <v>1.349</v>
      </c>
      <c r="EX89">
        <v>1200</v>
      </c>
      <c r="EY89">
        <v>19</v>
      </c>
      <c r="EZ89">
        <v>0.11</v>
      </c>
      <c r="FA89">
        <v>0.02</v>
      </c>
      <c r="FB89">
        <v>-26.123324390243901</v>
      </c>
      <c r="FC89">
        <v>-2.633134494773564</v>
      </c>
      <c r="FD89">
        <v>0.2848912661902035</v>
      </c>
      <c r="FE89">
        <v>0</v>
      </c>
      <c r="FF89">
        <v>3.6291626829268302</v>
      </c>
      <c r="FG89">
        <v>-0.17937951219511339</v>
      </c>
      <c r="FH89">
        <v>2.890339899198207E-2</v>
      </c>
      <c r="FI89">
        <v>1</v>
      </c>
      <c r="FJ89">
        <v>1</v>
      </c>
      <c r="FK89">
        <v>2</v>
      </c>
      <c r="FL89" t="s">
        <v>370</v>
      </c>
      <c r="FM89">
        <v>3.1766299999999998</v>
      </c>
      <c r="FN89">
        <v>2.7683499999999999</v>
      </c>
      <c r="FO89">
        <v>0.21077499999999999</v>
      </c>
      <c r="FP89">
        <v>0.216391</v>
      </c>
      <c r="FQ89">
        <v>0.11633300000000001</v>
      </c>
      <c r="FR89">
        <v>0.10960399999999999</v>
      </c>
      <c r="FS89">
        <v>24804.7</v>
      </c>
      <c r="FT89">
        <v>19406.7</v>
      </c>
      <c r="FU89">
        <v>29508.799999999999</v>
      </c>
      <c r="FV89">
        <v>24220.2</v>
      </c>
      <c r="FW89">
        <v>33667.1</v>
      </c>
      <c r="FX89">
        <v>31497.599999999999</v>
      </c>
      <c r="FY89">
        <v>41882.400000000001</v>
      </c>
      <c r="FZ89">
        <v>39524.800000000003</v>
      </c>
      <c r="GA89">
        <v>2.1678999999999999</v>
      </c>
      <c r="GB89">
        <v>1.8744000000000001</v>
      </c>
      <c r="GC89">
        <v>0</v>
      </c>
      <c r="GD89">
        <v>0</v>
      </c>
      <c r="GE89">
        <v>26.0672</v>
      </c>
      <c r="GF89">
        <v>999.9</v>
      </c>
      <c r="GG89">
        <v>58.1</v>
      </c>
      <c r="GH89">
        <v>34.1</v>
      </c>
      <c r="GI89">
        <v>30.848099999999999</v>
      </c>
      <c r="GJ89">
        <v>33.834800000000001</v>
      </c>
      <c r="GK89">
        <v>39.150599999999997</v>
      </c>
      <c r="GL89">
        <v>1</v>
      </c>
      <c r="GM89">
        <v>4.5680900000000003E-2</v>
      </c>
      <c r="GN89">
        <v>0.89083900000000005</v>
      </c>
      <c r="GO89">
        <v>20.266100000000002</v>
      </c>
      <c r="GP89">
        <v>5.2274700000000003</v>
      </c>
      <c r="GQ89">
        <v>11.908099999999999</v>
      </c>
      <c r="GR89">
        <v>4.9645000000000001</v>
      </c>
      <c r="GS89">
        <v>3.2919999999999998</v>
      </c>
      <c r="GT89">
        <v>9999</v>
      </c>
      <c r="GU89">
        <v>9999</v>
      </c>
      <c r="GV89">
        <v>9999</v>
      </c>
      <c r="GW89">
        <v>999.9</v>
      </c>
      <c r="GX89">
        <v>1.8771199999999999</v>
      </c>
      <c r="GY89">
        <v>1.87538</v>
      </c>
      <c r="GZ89">
        <v>1.8740699999999999</v>
      </c>
      <c r="HA89">
        <v>1.8732800000000001</v>
      </c>
      <c r="HB89">
        <v>1.87469</v>
      </c>
      <c r="HC89">
        <v>1.8696600000000001</v>
      </c>
      <c r="HD89">
        <v>1.87391</v>
      </c>
      <c r="HE89">
        <v>1.87897</v>
      </c>
      <c r="HF89">
        <v>0</v>
      </c>
      <c r="HG89">
        <v>0</v>
      </c>
      <c r="HH89">
        <v>0</v>
      </c>
      <c r="HI89">
        <v>0</v>
      </c>
      <c r="HJ89" t="s">
        <v>371</v>
      </c>
      <c r="HK89" t="s">
        <v>372</v>
      </c>
      <c r="HL89" t="s">
        <v>373</v>
      </c>
      <c r="HM89" t="s">
        <v>780</v>
      </c>
      <c r="HN89" t="s">
        <v>780</v>
      </c>
      <c r="HO89" t="s">
        <v>373</v>
      </c>
      <c r="HP89">
        <v>0</v>
      </c>
      <c r="HQ89">
        <v>100</v>
      </c>
      <c r="HR89">
        <v>100</v>
      </c>
      <c r="HS89">
        <v>15.169</v>
      </c>
      <c r="HT89">
        <v>1.7708999999999999</v>
      </c>
      <c r="HU89">
        <v>8.5049773037075234</v>
      </c>
      <c r="HV89">
        <v>1.0206238100444329E-2</v>
      </c>
      <c r="HW89">
        <v>-5.3534552000986537E-6</v>
      </c>
      <c r="HX89">
        <v>1.2259479288304689E-9</v>
      </c>
      <c r="HY89">
        <v>1.770874282529058</v>
      </c>
      <c r="HZ89">
        <v>0</v>
      </c>
      <c r="IA89">
        <v>0</v>
      </c>
      <c r="IB89">
        <v>0</v>
      </c>
      <c r="IC89">
        <v>-1</v>
      </c>
      <c r="ID89">
        <v>1969</v>
      </c>
      <c r="IE89">
        <v>0</v>
      </c>
      <c r="IF89">
        <v>20</v>
      </c>
      <c r="IG89">
        <v>1.3</v>
      </c>
      <c r="IH89">
        <v>1397.2</v>
      </c>
      <c r="II89">
        <v>2.5573700000000001</v>
      </c>
      <c r="IJ89">
        <v>2.4169900000000002</v>
      </c>
      <c r="IK89">
        <v>1.42578</v>
      </c>
      <c r="IL89">
        <v>2.2790499999999998</v>
      </c>
      <c r="IM89">
        <v>1.5478499999999999</v>
      </c>
      <c r="IN89">
        <v>2.3791500000000001</v>
      </c>
      <c r="IO89">
        <v>37.027000000000001</v>
      </c>
      <c r="IP89">
        <v>13.834300000000001</v>
      </c>
      <c r="IQ89">
        <v>18</v>
      </c>
      <c r="IR89">
        <v>634.21900000000005</v>
      </c>
      <c r="IS89">
        <v>428.637</v>
      </c>
      <c r="IT89">
        <v>25.000299999999999</v>
      </c>
      <c r="IU89">
        <v>27.850999999999999</v>
      </c>
      <c r="IV89">
        <v>30.0001</v>
      </c>
      <c r="IW89">
        <v>27.766999999999999</v>
      </c>
      <c r="IX89">
        <v>27.704699999999999</v>
      </c>
      <c r="IY89">
        <v>51.191400000000002</v>
      </c>
      <c r="IZ89">
        <v>32.682200000000002</v>
      </c>
      <c r="JA89">
        <v>65.886099999999999</v>
      </c>
      <c r="JB89">
        <v>25</v>
      </c>
      <c r="JC89">
        <v>1200</v>
      </c>
      <c r="JD89">
        <v>20.8154</v>
      </c>
      <c r="JE89">
        <v>97.760499999999993</v>
      </c>
      <c r="JF89">
        <v>100.55</v>
      </c>
    </row>
    <row r="90" spans="1:266" x14ac:dyDescent="0.2">
      <c r="A90">
        <v>74</v>
      </c>
      <c r="B90">
        <v>1657779975</v>
      </c>
      <c r="C90">
        <v>13464</v>
      </c>
      <c r="D90" t="s">
        <v>1305</v>
      </c>
      <c r="E90" t="s">
        <v>1306</v>
      </c>
      <c r="F90" t="s">
        <v>366</v>
      </c>
      <c r="H90" t="s">
        <v>394</v>
      </c>
      <c r="I90" t="s">
        <v>533</v>
      </c>
      <c r="J90" t="s">
        <v>1271</v>
      </c>
      <c r="K90">
        <v>1657779975</v>
      </c>
      <c r="L90">
        <f t="shared" si="46"/>
        <v>3.766028661255724E-3</v>
      </c>
      <c r="M90">
        <f t="shared" si="47"/>
        <v>3.7660286612557239</v>
      </c>
      <c r="N90">
        <f t="shared" si="48"/>
        <v>22.221504663584113</v>
      </c>
      <c r="O90">
        <f t="shared" si="49"/>
        <v>1472.211</v>
      </c>
      <c r="P90">
        <f t="shared" si="50"/>
        <v>1319.2621685403528</v>
      </c>
      <c r="Q90">
        <f t="shared" si="51"/>
        <v>133.6279161067535</v>
      </c>
      <c r="R90">
        <f t="shared" si="52"/>
        <v>149.1200859773781</v>
      </c>
      <c r="S90">
        <f t="shared" si="53"/>
        <v>0.30686990541470471</v>
      </c>
      <c r="T90">
        <f t="shared" si="54"/>
        <v>2.1491782581883441</v>
      </c>
      <c r="U90">
        <f t="shared" si="55"/>
        <v>0.28444128039882627</v>
      </c>
      <c r="V90">
        <f t="shared" si="56"/>
        <v>0.17965412603206674</v>
      </c>
      <c r="W90">
        <f t="shared" si="57"/>
        <v>241.75350899999998</v>
      </c>
      <c r="X90">
        <f t="shared" si="58"/>
        <v>27.908126249060505</v>
      </c>
      <c r="Y90">
        <f t="shared" si="59"/>
        <v>27.908126249060505</v>
      </c>
      <c r="Z90">
        <f t="shared" si="60"/>
        <v>3.7745622304361266</v>
      </c>
      <c r="AA90">
        <f t="shared" si="61"/>
        <v>67.880791410126733</v>
      </c>
      <c r="AB90">
        <f t="shared" si="62"/>
        <v>2.4748461984804297</v>
      </c>
      <c r="AC90">
        <f t="shared" si="63"/>
        <v>3.6458711618839819</v>
      </c>
      <c r="AD90">
        <f t="shared" si="64"/>
        <v>1.2997160319556968</v>
      </c>
      <c r="AE90">
        <f t="shared" si="65"/>
        <v>-166.08186396137742</v>
      </c>
      <c r="AF90">
        <f t="shared" si="66"/>
        <v>-68.746634801681495</v>
      </c>
      <c r="AG90">
        <f t="shared" si="67"/>
        <v>-6.9455596976788403</v>
      </c>
      <c r="AH90">
        <f t="shared" si="68"/>
        <v>-2.0549460737782965E-2</v>
      </c>
      <c r="AI90">
        <v>0</v>
      </c>
      <c r="AJ90">
        <v>0</v>
      </c>
      <c r="AK90">
        <f t="shared" si="69"/>
        <v>1</v>
      </c>
      <c r="AL90">
        <f t="shared" si="70"/>
        <v>0</v>
      </c>
      <c r="AM90">
        <f t="shared" si="71"/>
        <v>31697.945625374876</v>
      </c>
      <c r="AN90" t="s">
        <v>367</v>
      </c>
      <c r="AO90" t="s">
        <v>367</v>
      </c>
      <c r="AP90">
        <v>0</v>
      </c>
      <c r="AQ90">
        <v>0</v>
      </c>
      <c r="AR90" t="e">
        <f t="shared" si="72"/>
        <v>#DIV/0!</v>
      </c>
      <c r="AS90">
        <v>0</v>
      </c>
      <c r="AT90" t="s">
        <v>367</v>
      </c>
      <c r="AU90" t="s">
        <v>367</v>
      </c>
      <c r="AV90">
        <v>0</v>
      </c>
      <c r="AW90">
        <v>0</v>
      </c>
      <c r="AX90" t="e">
        <f t="shared" si="73"/>
        <v>#DIV/0!</v>
      </c>
      <c r="AY90">
        <v>0.5</v>
      </c>
      <c r="AZ90">
        <f t="shared" si="74"/>
        <v>1261.2572999999998</v>
      </c>
      <c r="BA90">
        <f t="shared" si="75"/>
        <v>22.221504663584113</v>
      </c>
      <c r="BB90" t="e">
        <f t="shared" si="76"/>
        <v>#DIV/0!</v>
      </c>
      <c r="BC90">
        <f t="shared" si="77"/>
        <v>1.7618534032337509E-2</v>
      </c>
      <c r="BD90" t="e">
        <f t="shared" si="78"/>
        <v>#DIV/0!</v>
      </c>
      <c r="BE90" t="e">
        <f t="shared" si="79"/>
        <v>#DIV/0!</v>
      </c>
      <c r="BF90" t="s">
        <v>367</v>
      </c>
      <c r="BG90">
        <v>0</v>
      </c>
      <c r="BH90" t="e">
        <f t="shared" si="80"/>
        <v>#DIV/0!</v>
      </c>
      <c r="BI90" t="e">
        <f t="shared" si="81"/>
        <v>#DIV/0!</v>
      </c>
      <c r="BJ90" t="e">
        <f t="shared" si="82"/>
        <v>#DIV/0!</v>
      </c>
      <c r="BK90" t="e">
        <f t="shared" si="83"/>
        <v>#DIV/0!</v>
      </c>
      <c r="BL90" t="e">
        <f t="shared" si="84"/>
        <v>#DIV/0!</v>
      </c>
      <c r="BM90" t="e">
        <f t="shared" si="85"/>
        <v>#DIV/0!</v>
      </c>
      <c r="BN90" t="e">
        <f t="shared" si="86"/>
        <v>#DIV/0!</v>
      </c>
      <c r="BO90" t="e">
        <f t="shared" si="87"/>
        <v>#DIV/0!</v>
      </c>
      <c r="BP90">
        <v>17</v>
      </c>
      <c r="BQ90">
        <v>300</v>
      </c>
      <c r="BR90">
        <v>300</v>
      </c>
      <c r="BS90">
        <v>300</v>
      </c>
      <c r="BT90">
        <v>10497.5</v>
      </c>
      <c r="BU90">
        <v>824.46</v>
      </c>
      <c r="BV90">
        <v>-7.4040699999999996E-3</v>
      </c>
      <c r="BW90">
        <v>-2.63</v>
      </c>
      <c r="BX90" t="s">
        <v>367</v>
      </c>
      <c r="BY90" t="s">
        <v>367</v>
      </c>
      <c r="BZ90" t="s">
        <v>367</v>
      </c>
      <c r="CA90" t="s">
        <v>367</v>
      </c>
      <c r="CB90" t="s">
        <v>367</v>
      </c>
      <c r="CC90" t="s">
        <v>367</v>
      </c>
      <c r="CD90" t="s">
        <v>367</v>
      </c>
      <c r="CE90" t="s">
        <v>367</v>
      </c>
      <c r="CF90" t="s">
        <v>367</v>
      </c>
      <c r="CG90" t="s">
        <v>367</v>
      </c>
      <c r="CH90">
        <f t="shared" si="88"/>
        <v>1500.05</v>
      </c>
      <c r="CI90">
        <f t="shared" si="89"/>
        <v>1261.2572999999998</v>
      </c>
      <c r="CJ90">
        <f t="shared" si="90"/>
        <v>0.84081017299423344</v>
      </c>
      <c r="CK90">
        <f t="shared" si="91"/>
        <v>0.1611636338788707</v>
      </c>
      <c r="CL90">
        <v>6</v>
      </c>
      <c r="CM90">
        <v>0.5</v>
      </c>
      <c r="CN90" t="s">
        <v>368</v>
      </c>
      <c r="CO90">
        <v>2</v>
      </c>
      <c r="CP90">
        <v>1657779975</v>
      </c>
      <c r="CQ90">
        <v>1472.211</v>
      </c>
      <c r="CR90">
        <v>1499.97</v>
      </c>
      <c r="CS90">
        <v>24.433299999999999</v>
      </c>
      <c r="CT90">
        <v>20.760200000000001</v>
      </c>
      <c r="CU90">
        <v>1456.12</v>
      </c>
      <c r="CV90">
        <v>22.662400000000002</v>
      </c>
      <c r="CW90">
        <v>600.149</v>
      </c>
      <c r="CX90">
        <v>101.19</v>
      </c>
      <c r="CY90">
        <v>9.9887100000000006E-2</v>
      </c>
      <c r="CZ90">
        <v>27.314800000000002</v>
      </c>
      <c r="DA90">
        <v>999.9</v>
      </c>
      <c r="DB90">
        <v>999.9</v>
      </c>
      <c r="DC90">
        <v>0</v>
      </c>
      <c r="DD90">
        <v>0</v>
      </c>
      <c r="DE90">
        <v>6004.38</v>
      </c>
      <c r="DF90">
        <v>0</v>
      </c>
      <c r="DG90">
        <v>2085.39</v>
      </c>
      <c r="DH90">
        <v>-28.0059</v>
      </c>
      <c r="DI90">
        <v>1508.83</v>
      </c>
      <c r="DJ90">
        <v>1531.77</v>
      </c>
      <c r="DK90">
        <v>3.6730999999999998</v>
      </c>
      <c r="DL90">
        <v>1499.97</v>
      </c>
      <c r="DM90">
        <v>20.760200000000001</v>
      </c>
      <c r="DN90">
        <v>2.47241</v>
      </c>
      <c r="DO90">
        <v>2.10073</v>
      </c>
      <c r="DP90">
        <v>20.846</v>
      </c>
      <c r="DQ90">
        <v>18.224699999999999</v>
      </c>
      <c r="DR90">
        <v>1500.05</v>
      </c>
      <c r="DS90">
        <v>0.97299599999999997</v>
      </c>
      <c r="DT90">
        <v>2.7003800000000001E-2</v>
      </c>
      <c r="DU90">
        <v>0</v>
      </c>
      <c r="DV90">
        <v>2.5545</v>
      </c>
      <c r="DW90">
        <v>0</v>
      </c>
      <c r="DX90">
        <v>17393</v>
      </c>
      <c r="DY90">
        <v>13304</v>
      </c>
      <c r="DZ90">
        <v>36.5</v>
      </c>
      <c r="EA90">
        <v>38.875</v>
      </c>
      <c r="EB90">
        <v>37.125</v>
      </c>
      <c r="EC90">
        <v>37.375</v>
      </c>
      <c r="ED90">
        <v>36.686999999999998</v>
      </c>
      <c r="EE90">
        <v>1459.54</v>
      </c>
      <c r="EF90">
        <v>40.51</v>
      </c>
      <c r="EG90">
        <v>0</v>
      </c>
      <c r="EH90">
        <v>4256.8999998569489</v>
      </c>
      <c r="EI90">
        <v>0</v>
      </c>
      <c r="EJ90">
        <v>2.3870653846153851</v>
      </c>
      <c r="EK90">
        <v>-0.66822223021444693</v>
      </c>
      <c r="EL90">
        <v>-536.67008514584768</v>
      </c>
      <c r="EM90">
        <v>17400.038461538461</v>
      </c>
      <c r="EN90">
        <v>15</v>
      </c>
      <c r="EO90">
        <v>1657779999</v>
      </c>
      <c r="EP90" t="s">
        <v>1307</v>
      </c>
      <c r="EQ90">
        <v>1657779999</v>
      </c>
      <c r="ER90">
        <v>1657696036.5999999</v>
      </c>
      <c r="ES90">
        <v>64</v>
      </c>
      <c r="ET90">
        <v>0.17599999999999999</v>
      </c>
      <c r="EU90">
        <v>3.0000000000000001E-3</v>
      </c>
      <c r="EV90">
        <v>16.091000000000001</v>
      </c>
      <c r="EW90">
        <v>1.349</v>
      </c>
      <c r="EX90">
        <v>1500</v>
      </c>
      <c r="EY90">
        <v>19</v>
      </c>
      <c r="EZ90">
        <v>0.19</v>
      </c>
      <c r="FA90">
        <v>0.02</v>
      </c>
      <c r="FB90">
        <v>-27.5807775</v>
      </c>
      <c r="FC90">
        <v>-2.486696060037477</v>
      </c>
      <c r="FD90">
        <v>0.25357886395311019</v>
      </c>
      <c r="FE90">
        <v>0</v>
      </c>
      <c r="FF90">
        <v>3.664048750000001</v>
      </c>
      <c r="FG90">
        <v>9.0667204502811974E-2</v>
      </c>
      <c r="FH90">
        <v>1.124425590857393E-2</v>
      </c>
      <c r="FI90">
        <v>1</v>
      </c>
      <c r="FJ90">
        <v>1</v>
      </c>
      <c r="FK90">
        <v>2</v>
      </c>
      <c r="FL90" t="s">
        <v>370</v>
      </c>
      <c r="FM90">
        <v>3.1772200000000002</v>
      </c>
      <c r="FN90">
        <v>2.7691300000000001</v>
      </c>
      <c r="FO90">
        <v>0.242872</v>
      </c>
      <c r="FP90">
        <v>0.24826100000000001</v>
      </c>
      <c r="FQ90">
        <v>0.11632099999999999</v>
      </c>
      <c r="FR90">
        <v>0.10947800000000001</v>
      </c>
      <c r="FS90">
        <v>23794.9</v>
      </c>
      <c r="FT90">
        <v>18617.900000000001</v>
      </c>
      <c r="FU90">
        <v>29507.5</v>
      </c>
      <c r="FV90">
        <v>24221</v>
      </c>
      <c r="FW90">
        <v>33666.5</v>
      </c>
      <c r="FX90">
        <v>31504</v>
      </c>
      <c r="FY90">
        <v>41879.5</v>
      </c>
      <c r="FZ90">
        <v>39525.800000000003</v>
      </c>
      <c r="GA90">
        <v>2.1688000000000001</v>
      </c>
      <c r="GB90">
        <v>1.8730199999999999</v>
      </c>
      <c r="GC90">
        <v>0</v>
      </c>
      <c r="GD90">
        <v>0</v>
      </c>
      <c r="GE90">
        <v>26.022099999999998</v>
      </c>
      <c r="GF90">
        <v>999.9</v>
      </c>
      <c r="GG90">
        <v>57.2</v>
      </c>
      <c r="GH90">
        <v>34.299999999999997</v>
      </c>
      <c r="GI90">
        <v>30.711300000000001</v>
      </c>
      <c r="GJ90">
        <v>33.744799999999998</v>
      </c>
      <c r="GK90">
        <v>38.2532</v>
      </c>
      <c r="GL90">
        <v>1</v>
      </c>
      <c r="GM90">
        <v>4.4608700000000001E-2</v>
      </c>
      <c r="GN90">
        <v>0.893208</v>
      </c>
      <c r="GO90">
        <v>20.266200000000001</v>
      </c>
      <c r="GP90">
        <v>5.2277699999999996</v>
      </c>
      <c r="GQ90">
        <v>11.908099999999999</v>
      </c>
      <c r="GR90">
        <v>4.9644000000000004</v>
      </c>
      <c r="GS90">
        <v>3.2919999999999998</v>
      </c>
      <c r="GT90">
        <v>9999</v>
      </c>
      <c r="GU90">
        <v>9999</v>
      </c>
      <c r="GV90">
        <v>9999</v>
      </c>
      <c r="GW90">
        <v>999.9</v>
      </c>
      <c r="GX90">
        <v>1.87713</v>
      </c>
      <c r="GY90">
        <v>1.8754500000000001</v>
      </c>
      <c r="GZ90">
        <v>1.87408</v>
      </c>
      <c r="HA90">
        <v>1.8733</v>
      </c>
      <c r="HB90">
        <v>1.8747199999999999</v>
      </c>
      <c r="HC90">
        <v>1.86968</v>
      </c>
      <c r="HD90">
        <v>1.87392</v>
      </c>
      <c r="HE90">
        <v>1.87897</v>
      </c>
      <c r="HF90">
        <v>0</v>
      </c>
      <c r="HG90">
        <v>0</v>
      </c>
      <c r="HH90">
        <v>0</v>
      </c>
      <c r="HI90">
        <v>0</v>
      </c>
      <c r="HJ90" t="s">
        <v>371</v>
      </c>
      <c r="HK90" t="s">
        <v>372</v>
      </c>
      <c r="HL90" t="s">
        <v>373</v>
      </c>
      <c r="HM90" t="s">
        <v>780</v>
      </c>
      <c r="HN90" t="s">
        <v>780</v>
      </c>
      <c r="HO90" t="s">
        <v>373</v>
      </c>
      <c r="HP90">
        <v>0</v>
      </c>
      <c r="HQ90">
        <v>100</v>
      </c>
      <c r="HR90">
        <v>100</v>
      </c>
      <c r="HS90">
        <v>16.091000000000001</v>
      </c>
      <c r="HT90">
        <v>1.7708999999999999</v>
      </c>
      <c r="HU90">
        <v>8.5522819228811002</v>
      </c>
      <c r="HV90">
        <v>1.0206238100444329E-2</v>
      </c>
      <c r="HW90">
        <v>-5.3534552000986537E-6</v>
      </c>
      <c r="HX90">
        <v>1.2259479288304689E-9</v>
      </c>
      <c r="HY90">
        <v>1.770874282529058</v>
      </c>
      <c r="HZ90">
        <v>0</v>
      </c>
      <c r="IA90">
        <v>0</v>
      </c>
      <c r="IB90">
        <v>0</v>
      </c>
      <c r="IC90">
        <v>-1</v>
      </c>
      <c r="ID90">
        <v>1969</v>
      </c>
      <c r="IE90">
        <v>0</v>
      </c>
      <c r="IF90">
        <v>20</v>
      </c>
      <c r="IG90">
        <v>1.3</v>
      </c>
      <c r="IH90">
        <v>1399</v>
      </c>
      <c r="II90">
        <v>3.0773899999999998</v>
      </c>
      <c r="IJ90">
        <v>2.4230999999999998</v>
      </c>
      <c r="IK90">
        <v>1.42578</v>
      </c>
      <c r="IL90">
        <v>2.2778299999999998</v>
      </c>
      <c r="IM90">
        <v>1.5478499999999999</v>
      </c>
      <c r="IN90">
        <v>2.2668499999999998</v>
      </c>
      <c r="IO90">
        <v>37.241999999999997</v>
      </c>
      <c r="IP90">
        <v>13.799300000000001</v>
      </c>
      <c r="IQ90">
        <v>18</v>
      </c>
      <c r="IR90">
        <v>634.84</v>
      </c>
      <c r="IS90">
        <v>427.798</v>
      </c>
      <c r="IT90">
        <v>25.000699999999998</v>
      </c>
      <c r="IU90">
        <v>27.839700000000001</v>
      </c>
      <c r="IV90">
        <v>30</v>
      </c>
      <c r="IW90">
        <v>27.7622</v>
      </c>
      <c r="IX90">
        <v>27.697700000000001</v>
      </c>
      <c r="IY90">
        <v>61.6126</v>
      </c>
      <c r="IZ90">
        <v>32.654499999999999</v>
      </c>
      <c r="JA90">
        <v>62.471899999999998</v>
      </c>
      <c r="JB90">
        <v>25</v>
      </c>
      <c r="JC90">
        <v>1500</v>
      </c>
      <c r="JD90">
        <v>20.869399999999999</v>
      </c>
      <c r="JE90">
        <v>97.754800000000003</v>
      </c>
      <c r="JF90">
        <v>100.553</v>
      </c>
    </row>
    <row r="91" spans="1:266" x14ac:dyDescent="0.2">
      <c r="A91">
        <v>75</v>
      </c>
      <c r="B91">
        <v>1657780075</v>
      </c>
      <c r="C91">
        <v>13564</v>
      </c>
      <c r="D91" t="s">
        <v>1308</v>
      </c>
      <c r="E91" t="s">
        <v>1309</v>
      </c>
      <c r="F91" t="s">
        <v>366</v>
      </c>
      <c r="H91" t="s">
        <v>394</v>
      </c>
      <c r="I91" t="s">
        <v>533</v>
      </c>
      <c r="J91" t="s">
        <v>1271</v>
      </c>
      <c r="K91">
        <v>1657780075</v>
      </c>
      <c r="L91">
        <f t="shared" si="46"/>
        <v>3.7326831246677051E-3</v>
      </c>
      <c r="M91">
        <f t="shared" si="47"/>
        <v>3.7326831246677052</v>
      </c>
      <c r="N91">
        <f t="shared" si="48"/>
        <v>22.767505270413135</v>
      </c>
      <c r="O91">
        <f t="shared" si="49"/>
        <v>1970.04</v>
      </c>
      <c r="P91">
        <f t="shared" si="50"/>
        <v>1804.1363637670495</v>
      </c>
      <c r="Q91">
        <f t="shared" si="51"/>
        <v>182.74435919116013</v>
      </c>
      <c r="R91">
        <f t="shared" si="52"/>
        <v>199.54904995609201</v>
      </c>
      <c r="S91">
        <f t="shared" si="53"/>
        <v>0.30693032156084771</v>
      </c>
      <c r="T91">
        <f t="shared" si="54"/>
        <v>2.1499067417388056</v>
      </c>
      <c r="U91">
        <f t="shared" si="55"/>
        <v>0.28450021752821297</v>
      </c>
      <c r="V91">
        <f t="shared" si="56"/>
        <v>0.1796911035743089</v>
      </c>
      <c r="W91">
        <f t="shared" si="57"/>
        <v>241.73754900000003</v>
      </c>
      <c r="X91">
        <f t="shared" si="58"/>
        <v>27.921843761159842</v>
      </c>
      <c r="Y91">
        <f t="shared" si="59"/>
        <v>27.921843761159842</v>
      </c>
      <c r="Z91">
        <f t="shared" si="60"/>
        <v>3.7775838046634869</v>
      </c>
      <c r="AA91">
        <f t="shared" si="61"/>
        <v>68.279138017337075</v>
      </c>
      <c r="AB91">
        <f t="shared" si="62"/>
        <v>2.4897340856585397</v>
      </c>
      <c r="AC91">
        <f t="shared" si="63"/>
        <v>3.6464052680723054</v>
      </c>
      <c r="AD91">
        <f t="shared" si="64"/>
        <v>1.2878497190049472</v>
      </c>
      <c r="AE91">
        <f t="shared" si="65"/>
        <v>-164.61132579784578</v>
      </c>
      <c r="AF91">
        <f t="shared" si="66"/>
        <v>-70.070111502572843</v>
      </c>
      <c r="AG91">
        <f t="shared" si="67"/>
        <v>-7.0774464137758066</v>
      </c>
      <c r="AH91">
        <f t="shared" si="68"/>
        <v>-2.1334714194409798E-2</v>
      </c>
      <c r="AI91">
        <v>0</v>
      </c>
      <c r="AJ91">
        <v>0</v>
      </c>
      <c r="AK91">
        <f t="shared" si="69"/>
        <v>1</v>
      </c>
      <c r="AL91">
        <f t="shared" si="70"/>
        <v>0</v>
      </c>
      <c r="AM91">
        <f t="shared" si="71"/>
        <v>31716.344952718038</v>
      </c>
      <c r="AN91" t="s">
        <v>367</v>
      </c>
      <c r="AO91" t="s">
        <v>367</v>
      </c>
      <c r="AP91">
        <v>0</v>
      </c>
      <c r="AQ91">
        <v>0</v>
      </c>
      <c r="AR91" t="e">
        <f t="shared" si="72"/>
        <v>#DIV/0!</v>
      </c>
      <c r="AS91">
        <v>0</v>
      </c>
      <c r="AT91" t="s">
        <v>367</v>
      </c>
      <c r="AU91" t="s">
        <v>367</v>
      </c>
      <c r="AV91">
        <v>0</v>
      </c>
      <c r="AW91">
        <v>0</v>
      </c>
      <c r="AX91" t="e">
        <f t="shared" si="73"/>
        <v>#DIV/0!</v>
      </c>
      <c r="AY91">
        <v>0.5</v>
      </c>
      <c r="AZ91">
        <f t="shared" si="74"/>
        <v>1261.1732999999999</v>
      </c>
      <c r="BA91">
        <f t="shared" si="75"/>
        <v>22.767505270413135</v>
      </c>
      <c r="BB91" t="e">
        <f t="shared" si="76"/>
        <v>#DIV/0!</v>
      </c>
      <c r="BC91">
        <f t="shared" si="77"/>
        <v>1.8052638182566295E-2</v>
      </c>
      <c r="BD91" t="e">
        <f t="shared" si="78"/>
        <v>#DIV/0!</v>
      </c>
      <c r="BE91" t="e">
        <f t="shared" si="79"/>
        <v>#DIV/0!</v>
      </c>
      <c r="BF91" t="s">
        <v>367</v>
      </c>
      <c r="BG91">
        <v>0</v>
      </c>
      <c r="BH91" t="e">
        <f t="shared" si="80"/>
        <v>#DIV/0!</v>
      </c>
      <c r="BI91" t="e">
        <f t="shared" si="81"/>
        <v>#DIV/0!</v>
      </c>
      <c r="BJ91" t="e">
        <f t="shared" si="82"/>
        <v>#DIV/0!</v>
      </c>
      <c r="BK91" t="e">
        <f t="shared" si="83"/>
        <v>#DIV/0!</v>
      </c>
      <c r="BL91" t="e">
        <f t="shared" si="84"/>
        <v>#DIV/0!</v>
      </c>
      <c r="BM91" t="e">
        <f t="shared" si="85"/>
        <v>#DIV/0!</v>
      </c>
      <c r="BN91" t="e">
        <f t="shared" si="86"/>
        <v>#DIV/0!</v>
      </c>
      <c r="BO91" t="e">
        <f t="shared" si="87"/>
        <v>#DIV/0!</v>
      </c>
      <c r="BP91">
        <v>17</v>
      </c>
      <c r="BQ91">
        <v>300</v>
      </c>
      <c r="BR91">
        <v>300</v>
      </c>
      <c r="BS91">
        <v>300</v>
      </c>
      <c r="BT91">
        <v>10497.5</v>
      </c>
      <c r="BU91">
        <v>824.46</v>
      </c>
      <c r="BV91">
        <v>-7.4040699999999996E-3</v>
      </c>
      <c r="BW91">
        <v>-2.63</v>
      </c>
      <c r="BX91" t="s">
        <v>367</v>
      </c>
      <c r="BY91" t="s">
        <v>367</v>
      </c>
      <c r="BZ91" t="s">
        <v>367</v>
      </c>
      <c r="CA91" t="s">
        <v>367</v>
      </c>
      <c r="CB91" t="s">
        <v>367</v>
      </c>
      <c r="CC91" t="s">
        <v>367</v>
      </c>
      <c r="CD91" t="s">
        <v>367</v>
      </c>
      <c r="CE91" t="s">
        <v>367</v>
      </c>
      <c r="CF91" t="s">
        <v>367</v>
      </c>
      <c r="CG91" t="s">
        <v>367</v>
      </c>
      <c r="CH91">
        <f t="shared" si="88"/>
        <v>1499.95</v>
      </c>
      <c r="CI91">
        <f t="shared" si="89"/>
        <v>1261.1732999999999</v>
      </c>
      <c r="CJ91">
        <f t="shared" si="90"/>
        <v>0.8408102270075668</v>
      </c>
      <c r="CK91">
        <f t="shared" si="91"/>
        <v>0.16116373812460416</v>
      </c>
      <c r="CL91">
        <v>6</v>
      </c>
      <c r="CM91">
        <v>0.5</v>
      </c>
      <c r="CN91" t="s">
        <v>368</v>
      </c>
      <c r="CO91">
        <v>2</v>
      </c>
      <c r="CP91">
        <v>1657780075</v>
      </c>
      <c r="CQ91">
        <v>1970.04</v>
      </c>
      <c r="CR91">
        <v>2000.15</v>
      </c>
      <c r="CS91">
        <v>24.579799999999999</v>
      </c>
      <c r="CT91">
        <v>20.940200000000001</v>
      </c>
      <c r="CU91">
        <v>1952.88</v>
      </c>
      <c r="CV91">
        <v>22.808900000000001</v>
      </c>
      <c r="CW91">
        <v>600.22</v>
      </c>
      <c r="CX91">
        <v>101.19199999999999</v>
      </c>
      <c r="CY91">
        <v>9.9877300000000002E-2</v>
      </c>
      <c r="CZ91">
        <v>27.317299999999999</v>
      </c>
      <c r="DA91">
        <v>999.9</v>
      </c>
      <c r="DB91">
        <v>999.9</v>
      </c>
      <c r="DC91">
        <v>0</v>
      </c>
      <c r="DD91">
        <v>0</v>
      </c>
      <c r="DE91">
        <v>6007.5</v>
      </c>
      <c r="DF91">
        <v>0</v>
      </c>
      <c r="DG91">
        <v>2089.6</v>
      </c>
      <c r="DH91">
        <v>-29.892900000000001</v>
      </c>
      <c r="DI91">
        <v>2019.91</v>
      </c>
      <c r="DJ91">
        <v>2042.93</v>
      </c>
      <c r="DK91">
        <v>3.6395400000000002</v>
      </c>
      <c r="DL91">
        <v>2000.15</v>
      </c>
      <c r="DM91">
        <v>20.940200000000001</v>
      </c>
      <c r="DN91">
        <v>2.48726</v>
      </c>
      <c r="DO91">
        <v>2.11897</v>
      </c>
      <c r="DP91">
        <v>20.9434</v>
      </c>
      <c r="DQ91">
        <v>18.362500000000001</v>
      </c>
      <c r="DR91">
        <v>1499.95</v>
      </c>
      <c r="DS91">
        <v>0.97299100000000005</v>
      </c>
      <c r="DT91">
        <v>2.7008899999999999E-2</v>
      </c>
      <c r="DU91">
        <v>0</v>
      </c>
      <c r="DV91">
        <v>2.2624</v>
      </c>
      <c r="DW91">
        <v>0</v>
      </c>
      <c r="DX91">
        <v>17544.8</v>
      </c>
      <c r="DY91">
        <v>13303.1</v>
      </c>
      <c r="DZ91">
        <v>36.061999999999998</v>
      </c>
      <c r="EA91">
        <v>38.561999999999998</v>
      </c>
      <c r="EB91">
        <v>36.686999999999998</v>
      </c>
      <c r="EC91">
        <v>37.125</v>
      </c>
      <c r="ED91">
        <v>36.375</v>
      </c>
      <c r="EE91">
        <v>1459.44</v>
      </c>
      <c r="EF91">
        <v>40.51</v>
      </c>
      <c r="EG91">
        <v>0</v>
      </c>
      <c r="EH91">
        <v>4356.5</v>
      </c>
      <c r="EI91">
        <v>0</v>
      </c>
      <c r="EJ91">
        <v>2.382623076923077</v>
      </c>
      <c r="EK91">
        <v>0.73472820151706064</v>
      </c>
      <c r="EL91">
        <v>1015.511111952555</v>
      </c>
      <c r="EM91">
        <v>17445.426923076921</v>
      </c>
      <c r="EN91">
        <v>15</v>
      </c>
      <c r="EO91">
        <v>1657780107.5</v>
      </c>
      <c r="EP91" t="s">
        <v>1310</v>
      </c>
      <c r="EQ91">
        <v>1657780107.5</v>
      </c>
      <c r="ER91">
        <v>1657696036.5999999</v>
      </c>
      <c r="ES91">
        <v>65</v>
      </c>
      <c r="ET91">
        <v>-0.314</v>
      </c>
      <c r="EU91">
        <v>3.0000000000000001E-3</v>
      </c>
      <c r="EV91">
        <v>17.16</v>
      </c>
      <c r="EW91">
        <v>1.349</v>
      </c>
      <c r="EX91">
        <v>2000</v>
      </c>
      <c r="EY91">
        <v>19</v>
      </c>
      <c r="EZ91">
        <v>0.18</v>
      </c>
      <c r="FA91">
        <v>0.02</v>
      </c>
      <c r="FB91">
        <v>-29.499985365853661</v>
      </c>
      <c r="FC91">
        <v>-1.653353310104458</v>
      </c>
      <c r="FD91">
        <v>0.1841171373708777</v>
      </c>
      <c r="FE91">
        <v>0</v>
      </c>
      <c r="FF91">
        <v>3.6540736585365852</v>
      </c>
      <c r="FG91">
        <v>-0.10927630662021599</v>
      </c>
      <c r="FH91">
        <v>1.2824788450895901E-2</v>
      </c>
      <c r="FI91">
        <v>1</v>
      </c>
      <c r="FJ91">
        <v>1</v>
      </c>
      <c r="FK91">
        <v>2</v>
      </c>
      <c r="FL91" t="s">
        <v>370</v>
      </c>
      <c r="FM91">
        <v>3.1773799999999999</v>
      </c>
      <c r="FN91">
        <v>2.7691400000000002</v>
      </c>
      <c r="FO91">
        <v>0.28891899999999998</v>
      </c>
      <c r="FP91">
        <v>0.29395199999999999</v>
      </c>
      <c r="FQ91">
        <v>0.11684700000000001</v>
      </c>
      <c r="FR91">
        <v>0.110137</v>
      </c>
      <c r="FS91">
        <v>22348.2</v>
      </c>
      <c r="FT91">
        <v>17485.400000000001</v>
      </c>
      <c r="FU91">
        <v>29508.6</v>
      </c>
      <c r="FV91">
        <v>24220.1</v>
      </c>
      <c r="FW91">
        <v>33647.800000000003</v>
      </c>
      <c r="FX91">
        <v>31481.7</v>
      </c>
      <c r="FY91">
        <v>41879.4</v>
      </c>
      <c r="FZ91">
        <v>39525.4</v>
      </c>
      <c r="GA91">
        <v>2.16865</v>
      </c>
      <c r="GB91">
        <v>1.8734200000000001</v>
      </c>
      <c r="GC91">
        <v>0</v>
      </c>
      <c r="GD91">
        <v>0</v>
      </c>
      <c r="GE91">
        <v>26.219100000000001</v>
      </c>
      <c r="GF91">
        <v>999.9</v>
      </c>
      <c r="GG91">
        <v>56.2</v>
      </c>
      <c r="GH91">
        <v>34.5</v>
      </c>
      <c r="GI91">
        <v>30.510400000000001</v>
      </c>
      <c r="GJ91">
        <v>33.714799999999997</v>
      </c>
      <c r="GK91">
        <v>38.409500000000001</v>
      </c>
      <c r="GL91">
        <v>1</v>
      </c>
      <c r="GM91">
        <v>4.4778999999999999E-2</v>
      </c>
      <c r="GN91">
        <v>0.94150299999999998</v>
      </c>
      <c r="GO91">
        <v>20.265599999999999</v>
      </c>
      <c r="GP91">
        <v>5.2232799999999999</v>
      </c>
      <c r="GQ91">
        <v>11.908099999999999</v>
      </c>
      <c r="GR91">
        <v>4.9638999999999998</v>
      </c>
      <c r="GS91">
        <v>3.2912499999999998</v>
      </c>
      <c r="GT91">
        <v>9999</v>
      </c>
      <c r="GU91">
        <v>9999</v>
      </c>
      <c r="GV91">
        <v>9999</v>
      </c>
      <c r="GW91">
        <v>999.9</v>
      </c>
      <c r="GX91">
        <v>1.87714</v>
      </c>
      <c r="GY91">
        <v>1.8754599999999999</v>
      </c>
      <c r="GZ91">
        <v>1.87408</v>
      </c>
      <c r="HA91">
        <v>1.8733200000000001</v>
      </c>
      <c r="HB91">
        <v>1.87476</v>
      </c>
      <c r="HC91">
        <v>1.8696900000000001</v>
      </c>
      <c r="HD91">
        <v>1.8739300000000001</v>
      </c>
      <c r="HE91">
        <v>1.87897</v>
      </c>
      <c r="HF91">
        <v>0</v>
      </c>
      <c r="HG91">
        <v>0</v>
      </c>
      <c r="HH91">
        <v>0</v>
      </c>
      <c r="HI91">
        <v>0</v>
      </c>
      <c r="HJ91" t="s">
        <v>371</v>
      </c>
      <c r="HK91" t="s">
        <v>372</v>
      </c>
      <c r="HL91" t="s">
        <v>373</v>
      </c>
      <c r="HM91" t="s">
        <v>780</v>
      </c>
      <c r="HN91" t="s">
        <v>780</v>
      </c>
      <c r="HO91" t="s">
        <v>373</v>
      </c>
      <c r="HP91">
        <v>0</v>
      </c>
      <c r="HQ91">
        <v>100</v>
      </c>
      <c r="HR91">
        <v>100</v>
      </c>
      <c r="HS91">
        <v>17.16</v>
      </c>
      <c r="HT91">
        <v>1.7708999999999999</v>
      </c>
      <c r="HU91">
        <v>8.7284278069060228</v>
      </c>
      <c r="HV91">
        <v>1.0206238100444329E-2</v>
      </c>
      <c r="HW91">
        <v>-5.3534552000986537E-6</v>
      </c>
      <c r="HX91">
        <v>1.2259479288304689E-9</v>
      </c>
      <c r="HY91">
        <v>1.770874282529058</v>
      </c>
      <c r="HZ91">
        <v>0</v>
      </c>
      <c r="IA91">
        <v>0</v>
      </c>
      <c r="IB91">
        <v>0</v>
      </c>
      <c r="IC91">
        <v>-1</v>
      </c>
      <c r="ID91">
        <v>1969</v>
      </c>
      <c r="IE91">
        <v>0</v>
      </c>
      <c r="IF91">
        <v>20</v>
      </c>
      <c r="IG91">
        <v>1.3</v>
      </c>
      <c r="IH91">
        <v>1400.6</v>
      </c>
      <c r="II91">
        <v>3.88672</v>
      </c>
      <c r="IJ91">
        <v>2.3584000000000001</v>
      </c>
      <c r="IK91">
        <v>1.42578</v>
      </c>
      <c r="IL91">
        <v>2.2790499999999998</v>
      </c>
      <c r="IM91">
        <v>1.5478499999999999</v>
      </c>
      <c r="IN91">
        <v>2.3864700000000001</v>
      </c>
      <c r="IO91">
        <v>37.457799999999999</v>
      </c>
      <c r="IP91">
        <v>13.799300000000001</v>
      </c>
      <c r="IQ91">
        <v>18</v>
      </c>
      <c r="IR91">
        <v>634.803</v>
      </c>
      <c r="IS91">
        <v>428.12599999999998</v>
      </c>
      <c r="IT91">
        <v>24.999600000000001</v>
      </c>
      <c r="IU91">
        <v>27.8491</v>
      </c>
      <c r="IV91">
        <v>30.0002</v>
      </c>
      <c r="IW91">
        <v>27.769300000000001</v>
      </c>
      <c r="IX91">
        <v>27.711099999999998</v>
      </c>
      <c r="IY91">
        <v>77.835099999999997</v>
      </c>
      <c r="IZ91">
        <v>31.952200000000001</v>
      </c>
      <c r="JA91">
        <v>59.2819</v>
      </c>
      <c r="JB91">
        <v>25</v>
      </c>
      <c r="JC91">
        <v>2000</v>
      </c>
      <c r="JD91">
        <v>20.978000000000002</v>
      </c>
      <c r="JE91">
        <v>97.756100000000004</v>
      </c>
      <c r="JF91">
        <v>100.551</v>
      </c>
    </row>
    <row r="92" spans="1:266" x14ac:dyDescent="0.2">
      <c r="A92">
        <v>76</v>
      </c>
      <c r="B92">
        <v>1657781006.0999999</v>
      </c>
      <c r="C92">
        <v>14495.099999904631</v>
      </c>
      <c r="D92" t="s">
        <v>1311</v>
      </c>
      <c r="E92" t="s">
        <v>1312</v>
      </c>
      <c r="F92" t="s">
        <v>366</v>
      </c>
      <c r="H92" t="s">
        <v>449</v>
      </c>
      <c r="I92" t="s">
        <v>395</v>
      </c>
      <c r="J92" t="s">
        <v>1313</v>
      </c>
      <c r="K92">
        <v>1657781006.0999999</v>
      </c>
      <c r="L92">
        <f t="shared" si="46"/>
        <v>2.1793104879007309E-3</v>
      </c>
      <c r="M92">
        <f t="shared" si="47"/>
        <v>2.179310487900731</v>
      </c>
      <c r="N92">
        <f t="shared" si="48"/>
        <v>14.841363442738139</v>
      </c>
      <c r="O92">
        <f t="shared" si="49"/>
        <v>394.20299999999997</v>
      </c>
      <c r="P92">
        <f t="shared" si="50"/>
        <v>240.12913234107467</v>
      </c>
      <c r="Q92">
        <f t="shared" si="51"/>
        <v>24.31644462177708</v>
      </c>
      <c r="R92">
        <f t="shared" si="52"/>
        <v>39.918585994901996</v>
      </c>
      <c r="S92">
        <f t="shared" si="53"/>
        <v>0.16726917547029896</v>
      </c>
      <c r="T92">
        <f t="shared" si="54"/>
        <v>2.1439072593905242</v>
      </c>
      <c r="U92">
        <f t="shared" si="55"/>
        <v>0.16034244957543325</v>
      </c>
      <c r="V92">
        <f t="shared" si="56"/>
        <v>0.10081246750769175</v>
      </c>
      <c r="W92">
        <f t="shared" si="57"/>
        <v>241.74380807518639</v>
      </c>
      <c r="X92">
        <f t="shared" si="58"/>
        <v>28.619785878815932</v>
      </c>
      <c r="Y92">
        <f t="shared" si="59"/>
        <v>28.619785878815932</v>
      </c>
      <c r="Z92">
        <f t="shared" si="60"/>
        <v>3.9341328420835602</v>
      </c>
      <c r="AA92">
        <f t="shared" si="61"/>
        <v>70.705705126694795</v>
      </c>
      <c r="AB92">
        <f t="shared" si="62"/>
        <v>2.6022122609081997</v>
      </c>
      <c r="AC92">
        <f t="shared" si="63"/>
        <v>3.6803427053664155</v>
      </c>
      <c r="AD92">
        <f t="shared" si="64"/>
        <v>1.3319205811753605</v>
      </c>
      <c r="AE92">
        <f t="shared" si="65"/>
        <v>-96.10759251642223</v>
      </c>
      <c r="AF92">
        <f t="shared" si="66"/>
        <v>-132.25922596361107</v>
      </c>
      <c r="AG92">
        <f t="shared" si="67"/>
        <v>-13.453598167927476</v>
      </c>
      <c r="AH92">
        <f t="shared" si="68"/>
        <v>-7.6608572774375716E-2</v>
      </c>
      <c r="AI92">
        <v>0</v>
      </c>
      <c r="AJ92">
        <v>0</v>
      </c>
      <c r="AK92">
        <f t="shared" si="69"/>
        <v>1</v>
      </c>
      <c r="AL92">
        <f t="shared" si="70"/>
        <v>0</v>
      </c>
      <c r="AM92">
        <f t="shared" si="71"/>
        <v>31546.417223367342</v>
      </c>
      <c r="AN92" t="s">
        <v>367</v>
      </c>
      <c r="AO92" t="s">
        <v>367</v>
      </c>
      <c r="AP92">
        <v>0</v>
      </c>
      <c r="AQ92">
        <v>0</v>
      </c>
      <c r="AR92" t="e">
        <f t="shared" si="72"/>
        <v>#DIV/0!</v>
      </c>
      <c r="AS92">
        <v>0</v>
      </c>
      <c r="AT92" t="s">
        <v>367</v>
      </c>
      <c r="AU92" t="s">
        <v>367</v>
      </c>
      <c r="AV92">
        <v>0</v>
      </c>
      <c r="AW92">
        <v>0</v>
      </c>
      <c r="AX92" t="e">
        <f t="shared" si="73"/>
        <v>#DIV/0!</v>
      </c>
      <c r="AY92">
        <v>0.5</v>
      </c>
      <c r="AZ92">
        <f t="shared" si="74"/>
        <v>1261.2447005570914</v>
      </c>
      <c r="BA92">
        <f t="shared" si="75"/>
        <v>14.841363442738139</v>
      </c>
      <c r="BB92" t="e">
        <f t="shared" si="76"/>
        <v>#DIV/0!</v>
      </c>
      <c r="BC92">
        <f t="shared" si="77"/>
        <v>1.1767235522323871E-2</v>
      </c>
      <c r="BD92" t="e">
        <f t="shared" si="78"/>
        <v>#DIV/0!</v>
      </c>
      <c r="BE92" t="e">
        <f t="shared" si="79"/>
        <v>#DIV/0!</v>
      </c>
      <c r="BF92" t="s">
        <v>367</v>
      </c>
      <c r="BG92">
        <v>0</v>
      </c>
      <c r="BH92" t="e">
        <f t="shared" si="80"/>
        <v>#DIV/0!</v>
      </c>
      <c r="BI92" t="e">
        <f t="shared" si="81"/>
        <v>#DIV/0!</v>
      </c>
      <c r="BJ92" t="e">
        <f t="shared" si="82"/>
        <v>#DIV/0!</v>
      </c>
      <c r="BK92" t="e">
        <f t="shared" si="83"/>
        <v>#DIV/0!</v>
      </c>
      <c r="BL92" t="e">
        <f t="shared" si="84"/>
        <v>#DIV/0!</v>
      </c>
      <c r="BM92" t="e">
        <f t="shared" si="85"/>
        <v>#DIV/0!</v>
      </c>
      <c r="BN92" t="e">
        <f t="shared" si="86"/>
        <v>#DIV/0!</v>
      </c>
      <c r="BO92" t="e">
        <f t="shared" si="87"/>
        <v>#DIV/0!</v>
      </c>
      <c r="BP92">
        <v>19</v>
      </c>
      <c r="BQ92">
        <v>300</v>
      </c>
      <c r="BR92">
        <v>300</v>
      </c>
      <c r="BS92">
        <v>300</v>
      </c>
      <c r="BT92">
        <v>10479.200000000001</v>
      </c>
      <c r="BU92">
        <v>858.18</v>
      </c>
      <c r="BV92">
        <v>-7.3908100000000003E-3</v>
      </c>
      <c r="BW92">
        <v>-2.74</v>
      </c>
      <c r="BX92" t="s">
        <v>367</v>
      </c>
      <c r="BY92" t="s">
        <v>367</v>
      </c>
      <c r="BZ92" t="s">
        <v>367</v>
      </c>
      <c r="CA92" t="s">
        <v>367</v>
      </c>
      <c r="CB92" t="s">
        <v>367</v>
      </c>
      <c r="CC92" t="s">
        <v>367</v>
      </c>
      <c r="CD92" t="s">
        <v>367</v>
      </c>
      <c r="CE92" t="s">
        <v>367</v>
      </c>
      <c r="CF92" t="s">
        <v>367</v>
      </c>
      <c r="CG92" t="s">
        <v>367</v>
      </c>
      <c r="CH92">
        <f t="shared" si="88"/>
        <v>1500.04</v>
      </c>
      <c r="CI92">
        <f t="shared" si="89"/>
        <v>1261.2447005570914</v>
      </c>
      <c r="CJ92">
        <f t="shared" si="90"/>
        <v>0.84080737884129186</v>
      </c>
      <c r="CK92">
        <f t="shared" si="91"/>
        <v>0.16115824116369323</v>
      </c>
      <c r="CL92">
        <v>6</v>
      </c>
      <c r="CM92">
        <v>0.5</v>
      </c>
      <c r="CN92" t="s">
        <v>368</v>
      </c>
      <c r="CO92">
        <v>2</v>
      </c>
      <c r="CP92">
        <v>1657781006.0999999</v>
      </c>
      <c r="CQ92">
        <v>394.20299999999997</v>
      </c>
      <c r="CR92">
        <v>409.89600000000002</v>
      </c>
      <c r="CS92">
        <v>25.697299999999998</v>
      </c>
      <c r="CT92">
        <v>23.574999999999999</v>
      </c>
      <c r="CU92">
        <v>383.31200000000001</v>
      </c>
      <c r="CV92">
        <v>23.406500000000001</v>
      </c>
      <c r="CW92">
        <v>600.28499999999997</v>
      </c>
      <c r="CX92">
        <v>101.164</v>
      </c>
      <c r="CY92">
        <v>0.100034</v>
      </c>
      <c r="CZ92">
        <v>27.4755</v>
      </c>
      <c r="DA92">
        <v>28.759699999999999</v>
      </c>
      <c r="DB92">
        <v>999.9</v>
      </c>
      <c r="DC92">
        <v>0</v>
      </c>
      <c r="DD92">
        <v>0</v>
      </c>
      <c r="DE92">
        <v>5982.5</v>
      </c>
      <c r="DF92">
        <v>0</v>
      </c>
      <c r="DG92">
        <v>1642.18</v>
      </c>
      <c r="DH92">
        <v>-15.692500000000001</v>
      </c>
      <c r="DI92">
        <v>404.6</v>
      </c>
      <c r="DJ92">
        <v>419.79199999999997</v>
      </c>
      <c r="DK92">
        <v>2.1222599999999998</v>
      </c>
      <c r="DL92">
        <v>409.89600000000002</v>
      </c>
      <c r="DM92">
        <v>23.574999999999999</v>
      </c>
      <c r="DN92">
        <v>2.59964</v>
      </c>
      <c r="DO92">
        <v>2.3849399999999998</v>
      </c>
      <c r="DP92">
        <v>21.664100000000001</v>
      </c>
      <c r="DQ92">
        <v>20.261900000000001</v>
      </c>
      <c r="DR92">
        <v>1500.04</v>
      </c>
      <c r="DS92">
        <v>0.97299599999999997</v>
      </c>
      <c r="DT92">
        <v>2.7003800000000001E-2</v>
      </c>
      <c r="DU92">
        <v>0</v>
      </c>
      <c r="DV92">
        <v>735.86300000000006</v>
      </c>
      <c r="DW92">
        <v>4.9993100000000004</v>
      </c>
      <c r="DX92">
        <v>17930.400000000001</v>
      </c>
      <c r="DY92">
        <v>13259.6</v>
      </c>
      <c r="DZ92">
        <v>39.625</v>
      </c>
      <c r="EA92">
        <v>41.436999999999998</v>
      </c>
      <c r="EB92">
        <v>40.061999999999998</v>
      </c>
      <c r="EC92">
        <v>40.686999999999998</v>
      </c>
      <c r="ED92">
        <v>40.811999999999998</v>
      </c>
      <c r="EE92">
        <v>1454.67</v>
      </c>
      <c r="EF92">
        <v>40.369999999999997</v>
      </c>
      <c r="EG92">
        <v>0</v>
      </c>
      <c r="EH92">
        <v>755.59999990463257</v>
      </c>
      <c r="EI92">
        <v>0</v>
      </c>
      <c r="EJ92">
        <v>736.41142307692303</v>
      </c>
      <c r="EK92">
        <v>0.46095727017688171</v>
      </c>
      <c r="EL92">
        <v>-179.04615101703709</v>
      </c>
      <c r="EM92">
        <v>17874.31923076923</v>
      </c>
      <c r="EN92">
        <v>15</v>
      </c>
      <c r="EO92">
        <v>1657780708.0999999</v>
      </c>
      <c r="EP92" t="s">
        <v>1314</v>
      </c>
      <c r="EQ92">
        <v>1657780708.0999999</v>
      </c>
      <c r="ER92">
        <v>1657780708.0999999</v>
      </c>
      <c r="ES92">
        <v>66</v>
      </c>
      <c r="ET92">
        <v>-0.76300000000000001</v>
      </c>
      <c r="EU92">
        <v>0.52</v>
      </c>
      <c r="EV92">
        <v>10.993</v>
      </c>
      <c r="EW92">
        <v>2.2909999999999999</v>
      </c>
      <c r="EX92">
        <v>410</v>
      </c>
      <c r="EY92">
        <v>28</v>
      </c>
      <c r="EZ92">
        <v>0.08</v>
      </c>
      <c r="FA92">
        <v>0.24</v>
      </c>
      <c r="FB92">
        <v>-15.685092682926831</v>
      </c>
      <c r="FC92">
        <v>-0.40793937282233639</v>
      </c>
      <c r="FD92">
        <v>5.2913912552205039E-2</v>
      </c>
      <c r="FE92">
        <v>0</v>
      </c>
      <c r="FF92">
        <v>2.1368629268292678</v>
      </c>
      <c r="FG92">
        <v>-2.0833588850169421E-2</v>
      </c>
      <c r="FH92">
        <v>1.445563730764767E-2</v>
      </c>
      <c r="FI92">
        <v>1</v>
      </c>
      <c r="FJ92">
        <v>1</v>
      </c>
      <c r="FK92">
        <v>2</v>
      </c>
      <c r="FL92" t="s">
        <v>370</v>
      </c>
      <c r="FM92">
        <v>3.1772100000000001</v>
      </c>
      <c r="FN92">
        <v>2.7691599999999998</v>
      </c>
      <c r="FO92">
        <v>9.7774600000000003E-2</v>
      </c>
      <c r="FP92">
        <v>0.103481</v>
      </c>
      <c r="FQ92">
        <v>0.118882</v>
      </c>
      <c r="FR92">
        <v>0.11947099999999999</v>
      </c>
      <c r="FS92">
        <v>28329.7</v>
      </c>
      <c r="FT92">
        <v>22189.5</v>
      </c>
      <c r="FU92">
        <v>29482.2</v>
      </c>
      <c r="FV92">
        <v>24206.3</v>
      </c>
      <c r="FW92">
        <v>33523</v>
      </c>
      <c r="FX92">
        <v>31123.3</v>
      </c>
      <c r="FY92">
        <v>41830.9</v>
      </c>
      <c r="FZ92">
        <v>39503.9</v>
      </c>
      <c r="GA92">
        <v>2.161</v>
      </c>
      <c r="GB92">
        <v>1.86392</v>
      </c>
      <c r="GC92">
        <v>0.136688</v>
      </c>
      <c r="GD92">
        <v>0</v>
      </c>
      <c r="GE92">
        <v>26.526700000000002</v>
      </c>
      <c r="GF92">
        <v>999.9</v>
      </c>
      <c r="GG92">
        <v>49.4</v>
      </c>
      <c r="GH92">
        <v>35.5</v>
      </c>
      <c r="GI92">
        <v>28.3536</v>
      </c>
      <c r="GJ92">
        <v>33.823900000000002</v>
      </c>
      <c r="GK92">
        <v>38.549700000000001</v>
      </c>
      <c r="GL92">
        <v>1</v>
      </c>
      <c r="GM92">
        <v>6.71596E-2</v>
      </c>
      <c r="GN92">
        <v>0.98113799999999995</v>
      </c>
      <c r="GO92">
        <v>20.262699999999999</v>
      </c>
      <c r="GP92">
        <v>5.2243300000000001</v>
      </c>
      <c r="GQ92">
        <v>11.908099999999999</v>
      </c>
      <c r="GR92">
        <v>4.9634499999999999</v>
      </c>
      <c r="GS92">
        <v>3.2912499999999998</v>
      </c>
      <c r="GT92">
        <v>9999</v>
      </c>
      <c r="GU92">
        <v>9999</v>
      </c>
      <c r="GV92">
        <v>9999</v>
      </c>
      <c r="GW92">
        <v>999.9</v>
      </c>
      <c r="GX92">
        <v>1.87714</v>
      </c>
      <c r="GY92">
        <v>1.8754599999999999</v>
      </c>
      <c r="GZ92">
        <v>1.87408</v>
      </c>
      <c r="HA92">
        <v>1.8733200000000001</v>
      </c>
      <c r="HB92">
        <v>1.8747400000000001</v>
      </c>
      <c r="HC92">
        <v>1.8697299999999999</v>
      </c>
      <c r="HD92">
        <v>1.8739300000000001</v>
      </c>
      <c r="HE92">
        <v>1.8790100000000001</v>
      </c>
      <c r="HF92">
        <v>0</v>
      </c>
      <c r="HG92">
        <v>0</v>
      </c>
      <c r="HH92">
        <v>0</v>
      </c>
      <c r="HI92">
        <v>0</v>
      </c>
      <c r="HJ92" t="s">
        <v>371</v>
      </c>
      <c r="HK92" t="s">
        <v>372</v>
      </c>
      <c r="HL92" t="s">
        <v>373</v>
      </c>
      <c r="HM92" t="s">
        <v>780</v>
      </c>
      <c r="HN92" t="s">
        <v>780</v>
      </c>
      <c r="HO92" t="s">
        <v>373</v>
      </c>
      <c r="HP92">
        <v>0</v>
      </c>
      <c r="HQ92">
        <v>100</v>
      </c>
      <c r="HR92">
        <v>100</v>
      </c>
      <c r="HS92">
        <v>10.891</v>
      </c>
      <c r="HT92">
        <v>2.2907999999999999</v>
      </c>
      <c r="HU92">
        <v>7.6967106365985218</v>
      </c>
      <c r="HV92">
        <v>1.0206238100444329E-2</v>
      </c>
      <c r="HW92">
        <v>-5.3534552000986537E-6</v>
      </c>
      <c r="HX92">
        <v>1.2259479288304689E-9</v>
      </c>
      <c r="HY92">
        <v>2.2907599999999988</v>
      </c>
      <c r="HZ92">
        <v>0</v>
      </c>
      <c r="IA92">
        <v>0</v>
      </c>
      <c r="IB92">
        <v>0</v>
      </c>
      <c r="IC92">
        <v>-1</v>
      </c>
      <c r="ID92">
        <v>1969</v>
      </c>
      <c r="IE92">
        <v>0</v>
      </c>
      <c r="IF92">
        <v>20</v>
      </c>
      <c r="IG92">
        <v>5</v>
      </c>
      <c r="IH92">
        <v>5</v>
      </c>
      <c r="II92">
        <v>1.0632299999999999</v>
      </c>
      <c r="IJ92">
        <v>2.4182100000000002</v>
      </c>
      <c r="IK92">
        <v>1.42578</v>
      </c>
      <c r="IL92">
        <v>2.2766099999999998</v>
      </c>
      <c r="IM92">
        <v>1.5478499999999999</v>
      </c>
      <c r="IN92">
        <v>2.3986800000000001</v>
      </c>
      <c r="IO92">
        <v>37.53</v>
      </c>
      <c r="IP92">
        <v>13.562900000000001</v>
      </c>
      <c r="IQ92">
        <v>18</v>
      </c>
      <c r="IR92">
        <v>631.73</v>
      </c>
      <c r="IS92">
        <v>424.50099999999998</v>
      </c>
      <c r="IT92">
        <v>25.002800000000001</v>
      </c>
      <c r="IU92">
        <v>28.132999999999999</v>
      </c>
      <c r="IV92">
        <v>30.000599999999999</v>
      </c>
      <c r="IW92">
        <v>28.0168</v>
      </c>
      <c r="IX92">
        <v>27.956499999999998</v>
      </c>
      <c r="IY92">
        <v>21.322199999999999</v>
      </c>
      <c r="IZ92">
        <v>16.0931</v>
      </c>
      <c r="JA92">
        <v>52.2333</v>
      </c>
      <c r="JB92">
        <v>25</v>
      </c>
      <c r="JC92">
        <v>410</v>
      </c>
      <c r="JD92">
        <v>23.734000000000002</v>
      </c>
      <c r="JE92">
        <v>97.653599999999997</v>
      </c>
      <c r="JF92">
        <v>100.495</v>
      </c>
    </row>
    <row r="93" spans="1:266" x14ac:dyDescent="0.2">
      <c r="A93">
        <v>77</v>
      </c>
      <c r="B93">
        <v>1657781175.5999999</v>
      </c>
      <c r="C93">
        <v>14664.599999904631</v>
      </c>
      <c r="D93" t="s">
        <v>1315</v>
      </c>
      <c r="E93" t="s">
        <v>1316</v>
      </c>
      <c r="F93" t="s">
        <v>366</v>
      </c>
      <c r="H93" t="s">
        <v>449</v>
      </c>
      <c r="I93" t="s">
        <v>395</v>
      </c>
      <c r="J93" t="s">
        <v>1313</v>
      </c>
      <c r="K93">
        <v>1657781175.5999999</v>
      </c>
      <c r="L93">
        <f t="shared" si="46"/>
        <v>2.4286948774379386E-3</v>
      </c>
      <c r="M93">
        <f t="shared" si="47"/>
        <v>2.4286948774379384</v>
      </c>
      <c r="N93">
        <f t="shared" si="48"/>
        <v>14.956249990089049</v>
      </c>
      <c r="O93">
        <f t="shared" si="49"/>
        <v>384.07</v>
      </c>
      <c r="P93">
        <f t="shared" si="50"/>
        <v>247.70549491177528</v>
      </c>
      <c r="Q93">
        <f t="shared" si="51"/>
        <v>25.084599038695707</v>
      </c>
      <c r="R93">
        <f t="shared" si="52"/>
        <v>38.893937158008001</v>
      </c>
      <c r="S93">
        <f t="shared" si="53"/>
        <v>0.19230961803990257</v>
      </c>
      <c r="T93">
        <f t="shared" si="54"/>
        <v>2.1504294725312874</v>
      </c>
      <c r="U93">
        <f t="shared" si="55"/>
        <v>0.18324057227885776</v>
      </c>
      <c r="V93">
        <f t="shared" si="56"/>
        <v>0.11530452835954536</v>
      </c>
      <c r="W93">
        <f t="shared" si="57"/>
        <v>241.7097130750706</v>
      </c>
      <c r="X93">
        <f t="shared" si="58"/>
        <v>28.742986763279941</v>
      </c>
      <c r="Y93">
        <f t="shared" si="59"/>
        <v>28.742986763279941</v>
      </c>
      <c r="Z93">
        <f t="shared" si="60"/>
        <v>3.9623465948070971</v>
      </c>
      <c r="AA93">
        <f t="shared" si="61"/>
        <v>71.489692073819242</v>
      </c>
      <c r="AB93">
        <f t="shared" si="62"/>
        <v>2.6640427927773604</v>
      </c>
      <c r="AC93">
        <f t="shared" si="63"/>
        <v>3.7264712093409318</v>
      </c>
      <c r="AD93">
        <f t="shared" si="64"/>
        <v>1.2983038020297366</v>
      </c>
      <c r="AE93">
        <f t="shared" si="65"/>
        <v>-107.1054440950131</v>
      </c>
      <c r="AF93">
        <f t="shared" si="66"/>
        <v>-122.25081961572516</v>
      </c>
      <c r="AG93">
        <f t="shared" si="67"/>
        <v>-12.418585031998186</v>
      </c>
      <c r="AH93">
        <f t="shared" si="68"/>
        <v>-6.5135667665856545E-2</v>
      </c>
      <c r="AI93">
        <v>0</v>
      </c>
      <c r="AJ93">
        <v>0</v>
      </c>
      <c r="AK93">
        <f t="shared" si="69"/>
        <v>1</v>
      </c>
      <c r="AL93">
        <f t="shared" si="70"/>
        <v>0</v>
      </c>
      <c r="AM93">
        <f t="shared" si="71"/>
        <v>31691.322671655027</v>
      </c>
      <c r="AN93" t="s">
        <v>367</v>
      </c>
      <c r="AO93" t="s">
        <v>367</v>
      </c>
      <c r="AP93">
        <v>0</v>
      </c>
      <c r="AQ93">
        <v>0</v>
      </c>
      <c r="AR93" t="e">
        <f t="shared" si="72"/>
        <v>#DIV/0!</v>
      </c>
      <c r="AS93">
        <v>0</v>
      </c>
      <c r="AT93" t="s">
        <v>367</v>
      </c>
      <c r="AU93" t="s">
        <v>367</v>
      </c>
      <c r="AV93">
        <v>0</v>
      </c>
      <c r="AW93">
        <v>0</v>
      </c>
      <c r="AX93" t="e">
        <f t="shared" si="73"/>
        <v>#DIV/0!</v>
      </c>
      <c r="AY93">
        <v>0.5</v>
      </c>
      <c r="AZ93">
        <f t="shared" si="74"/>
        <v>1261.0680005570314</v>
      </c>
      <c r="BA93">
        <f t="shared" si="75"/>
        <v>14.956249990089049</v>
      </c>
      <c r="BB93" t="e">
        <f t="shared" si="76"/>
        <v>#DIV/0!</v>
      </c>
      <c r="BC93">
        <f t="shared" si="77"/>
        <v>1.1859986918613955E-2</v>
      </c>
      <c r="BD93" t="e">
        <f t="shared" si="78"/>
        <v>#DIV/0!</v>
      </c>
      <c r="BE93" t="e">
        <f t="shared" si="79"/>
        <v>#DIV/0!</v>
      </c>
      <c r="BF93" t="s">
        <v>367</v>
      </c>
      <c r="BG93">
        <v>0</v>
      </c>
      <c r="BH93" t="e">
        <f t="shared" si="80"/>
        <v>#DIV/0!</v>
      </c>
      <c r="BI93" t="e">
        <f t="shared" si="81"/>
        <v>#DIV/0!</v>
      </c>
      <c r="BJ93" t="e">
        <f t="shared" si="82"/>
        <v>#DIV/0!</v>
      </c>
      <c r="BK93" t="e">
        <f t="shared" si="83"/>
        <v>#DIV/0!</v>
      </c>
      <c r="BL93" t="e">
        <f t="shared" si="84"/>
        <v>#DIV/0!</v>
      </c>
      <c r="BM93" t="e">
        <f t="shared" si="85"/>
        <v>#DIV/0!</v>
      </c>
      <c r="BN93" t="e">
        <f t="shared" si="86"/>
        <v>#DIV/0!</v>
      </c>
      <c r="BO93" t="e">
        <f t="shared" si="87"/>
        <v>#DIV/0!</v>
      </c>
      <c r="BP93">
        <v>19</v>
      </c>
      <c r="BQ93">
        <v>300</v>
      </c>
      <c r="BR93">
        <v>300</v>
      </c>
      <c r="BS93">
        <v>300</v>
      </c>
      <c r="BT93">
        <v>10479.200000000001</v>
      </c>
      <c r="BU93">
        <v>858.18</v>
      </c>
      <c r="BV93">
        <v>-7.3908100000000003E-3</v>
      </c>
      <c r="BW93">
        <v>-2.74</v>
      </c>
      <c r="BX93" t="s">
        <v>367</v>
      </c>
      <c r="BY93" t="s">
        <v>367</v>
      </c>
      <c r="BZ93" t="s">
        <v>367</v>
      </c>
      <c r="CA93" t="s">
        <v>367</v>
      </c>
      <c r="CB93" t="s">
        <v>367</v>
      </c>
      <c r="CC93" t="s">
        <v>367</v>
      </c>
      <c r="CD93" t="s">
        <v>367</v>
      </c>
      <c r="CE93" t="s">
        <v>367</v>
      </c>
      <c r="CF93" t="s">
        <v>367</v>
      </c>
      <c r="CG93" t="s">
        <v>367</v>
      </c>
      <c r="CH93">
        <f t="shared" si="88"/>
        <v>1499.83</v>
      </c>
      <c r="CI93">
        <f t="shared" si="89"/>
        <v>1261.0680005570314</v>
      </c>
      <c r="CJ93">
        <f t="shared" si="90"/>
        <v>0.84080729186443226</v>
      </c>
      <c r="CK93">
        <f t="shared" si="91"/>
        <v>0.16115807329835422</v>
      </c>
      <c r="CL93">
        <v>6</v>
      </c>
      <c r="CM93">
        <v>0.5</v>
      </c>
      <c r="CN93" t="s">
        <v>368</v>
      </c>
      <c r="CO93">
        <v>2</v>
      </c>
      <c r="CP93">
        <v>1657781175.5999999</v>
      </c>
      <c r="CQ93">
        <v>384.07</v>
      </c>
      <c r="CR93">
        <v>399.95699999999999</v>
      </c>
      <c r="CS93">
        <v>26.306899999999999</v>
      </c>
      <c r="CT93">
        <v>23.942399999999999</v>
      </c>
      <c r="CU93">
        <v>373.24599999999998</v>
      </c>
      <c r="CV93">
        <v>24.016100000000002</v>
      </c>
      <c r="CW93">
        <v>600.077</v>
      </c>
      <c r="CX93">
        <v>101.16800000000001</v>
      </c>
      <c r="CY93">
        <v>9.9834400000000004E-2</v>
      </c>
      <c r="CZ93">
        <v>27.688500000000001</v>
      </c>
      <c r="DA93">
        <v>999.9</v>
      </c>
      <c r="DB93">
        <v>999.9</v>
      </c>
      <c r="DC93">
        <v>0</v>
      </c>
      <c r="DD93">
        <v>0</v>
      </c>
      <c r="DE93">
        <v>6011.25</v>
      </c>
      <c r="DF93">
        <v>0</v>
      </c>
      <c r="DG93">
        <v>1635.42</v>
      </c>
      <c r="DH93">
        <v>-15.886699999999999</v>
      </c>
      <c r="DI93">
        <v>394.447</v>
      </c>
      <c r="DJ93">
        <v>409.76799999999997</v>
      </c>
      <c r="DK93">
        <v>2.3645200000000002</v>
      </c>
      <c r="DL93">
        <v>399.95699999999999</v>
      </c>
      <c r="DM93">
        <v>23.942399999999999</v>
      </c>
      <c r="DN93">
        <v>2.6614100000000001</v>
      </c>
      <c r="DO93">
        <v>2.4222000000000001</v>
      </c>
      <c r="DP93">
        <v>22.0488</v>
      </c>
      <c r="DQ93">
        <v>20.513000000000002</v>
      </c>
      <c r="DR93">
        <v>1499.83</v>
      </c>
      <c r="DS93">
        <v>0.973001</v>
      </c>
      <c r="DT93">
        <v>2.6998600000000001E-2</v>
      </c>
      <c r="DU93">
        <v>0</v>
      </c>
      <c r="DV93">
        <v>736.48800000000006</v>
      </c>
      <c r="DW93">
        <v>4.9993100000000004</v>
      </c>
      <c r="DX93">
        <v>17902.900000000001</v>
      </c>
      <c r="DY93">
        <v>13257.8</v>
      </c>
      <c r="DZ93">
        <v>37.875</v>
      </c>
      <c r="EA93">
        <v>39.25</v>
      </c>
      <c r="EB93">
        <v>38.25</v>
      </c>
      <c r="EC93">
        <v>38.686999999999998</v>
      </c>
      <c r="ED93">
        <v>39.25</v>
      </c>
      <c r="EE93">
        <v>1454.47</v>
      </c>
      <c r="EF93">
        <v>40.36</v>
      </c>
      <c r="EG93">
        <v>0</v>
      </c>
      <c r="EH93">
        <v>924.79999995231628</v>
      </c>
      <c r="EI93">
        <v>0</v>
      </c>
      <c r="EJ93">
        <v>736.11161538461545</v>
      </c>
      <c r="EK93">
        <v>0.94673504006641707</v>
      </c>
      <c r="EL93">
        <v>-92.748721702423097</v>
      </c>
      <c r="EM93">
        <v>17743.719230769231</v>
      </c>
      <c r="EN93">
        <v>15</v>
      </c>
      <c r="EO93">
        <v>1657780708.0999999</v>
      </c>
      <c r="EP93" t="s">
        <v>1314</v>
      </c>
      <c r="EQ93">
        <v>1657780708.0999999</v>
      </c>
      <c r="ER93">
        <v>1657780708.0999999</v>
      </c>
      <c r="ES93">
        <v>66</v>
      </c>
      <c r="ET93">
        <v>-0.76300000000000001</v>
      </c>
      <c r="EU93">
        <v>0.52</v>
      </c>
      <c r="EV93">
        <v>10.993</v>
      </c>
      <c r="EW93">
        <v>2.2909999999999999</v>
      </c>
      <c r="EX93">
        <v>410</v>
      </c>
      <c r="EY93">
        <v>28</v>
      </c>
      <c r="EZ93">
        <v>0.08</v>
      </c>
      <c r="FA93">
        <v>0.24</v>
      </c>
      <c r="FB93">
        <v>-15.86018</v>
      </c>
      <c r="FC93">
        <v>-0.20516622889304181</v>
      </c>
      <c r="FD93">
        <v>5.6897149313476142E-2</v>
      </c>
      <c r="FE93">
        <v>0</v>
      </c>
      <c r="FF93">
        <v>2.3997727499999999</v>
      </c>
      <c r="FG93">
        <v>-3.3904727954973332E-2</v>
      </c>
      <c r="FH93">
        <v>1.297744119376003E-2</v>
      </c>
      <c r="FI93">
        <v>1</v>
      </c>
      <c r="FJ93">
        <v>1</v>
      </c>
      <c r="FK93">
        <v>2</v>
      </c>
      <c r="FL93" t="s">
        <v>370</v>
      </c>
      <c r="FM93">
        <v>3.1765400000000001</v>
      </c>
      <c r="FN93">
        <v>2.76911</v>
      </c>
      <c r="FO93">
        <v>9.57451E-2</v>
      </c>
      <c r="FP93">
        <v>0.10152799999999999</v>
      </c>
      <c r="FQ93">
        <v>0.121001</v>
      </c>
      <c r="FR93">
        <v>0.12071900000000001</v>
      </c>
      <c r="FS93">
        <v>28382.2</v>
      </c>
      <c r="FT93">
        <v>22231.9</v>
      </c>
      <c r="FU93">
        <v>29471.599999999999</v>
      </c>
      <c r="FV93">
        <v>24200.6</v>
      </c>
      <c r="FW93">
        <v>33427.599999999999</v>
      </c>
      <c r="FX93">
        <v>31071.8</v>
      </c>
      <c r="FY93">
        <v>41813.800000000003</v>
      </c>
      <c r="FZ93">
        <v>39494.9</v>
      </c>
      <c r="GA93">
        <v>2.1594000000000002</v>
      </c>
      <c r="GB93">
        <v>1.86287</v>
      </c>
      <c r="GC93">
        <v>0</v>
      </c>
      <c r="GD93">
        <v>0</v>
      </c>
      <c r="GE93">
        <v>27.119199999999999</v>
      </c>
      <c r="GF93">
        <v>999.9</v>
      </c>
      <c r="GG93">
        <v>49.2</v>
      </c>
      <c r="GH93">
        <v>35.5</v>
      </c>
      <c r="GI93">
        <v>28.238499999999998</v>
      </c>
      <c r="GJ93">
        <v>33.7639</v>
      </c>
      <c r="GK93">
        <v>38.713900000000002</v>
      </c>
      <c r="GL93">
        <v>1</v>
      </c>
      <c r="GM93">
        <v>7.9603699999999999E-2</v>
      </c>
      <c r="GN93">
        <v>1.13974</v>
      </c>
      <c r="GO93">
        <v>20.262499999999999</v>
      </c>
      <c r="GP93">
        <v>5.2274700000000003</v>
      </c>
      <c r="GQ93">
        <v>11.908099999999999</v>
      </c>
      <c r="GR93">
        <v>4.9645999999999999</v>
      </c>
      <c r="GS93">
        <v>3.2919999999999998</v>
      </c>
      <c r="GT93">
        <v>9999</v>
      </c>
      <c r="GU93">
        <v>9999</v>
      </c>
      <c r="GV93">
        <v>9999</v>
      </c>
      <c r="GW93">
        <v>999.9</v>
      </c>
      <c r="GX93">
        <v>1.87714</v>
      </c>
      <c r="GY93">
        <v>1.8754599999999999</v>
      </c>
      <c r="GZ93">
        <v>1.87408</v>
      </c>
      <c r="HA93">
        <v>1.8733200000000001</v>
      </c>
      <c r="HB93">
        <v>1.87473</v>
      </c>
      <c r="HC93">
        <v>1.86975</v>
      </c>
      <c r="HD93">
        <v>1.8739300000000001</v>
      </c>
      <c r="HE93">
        <v>1.8789899999999999</v>
      </c>
      <c r="HF93">
        <v>0</v>
      </c>
      <c r="HG93">
        <v>0</v>
      </c>
      <c r="HH93">
        <v>0</v>
      </c>
      <c r="HI93">
        <v>0</v>
      </c>
      <c r="HJ93" t="s">
        <v>371</v>
      </c>
      <c r="HK93" t="s">
        <v>372</v>
      </c>
      <c r="HL93" t="s">
        <v>373</v>
      </c>
      <c r="HM93" t="s">
        <v>780</v>
      </c>
      <c r="HN93" t="s">
        <v>780</v>
      </c>
      <c r="HO93" t="s">
        <v>373</v>
      </c>
      <c r="HP93">
        <v>0</v>
      </c>
      <c r="HQ93">
        <v>100</v>
      </c>
      <c r="HR93">
        <v>100</v>
      </c>
      <c r="HS93">
        <v>10.824</v>
      </c>
      <c r="HT93">
        <v>2.2907999999999999</v>
      </c>
      <c r="HU93">
        <v>7.6967106365985218</v>
      </c>
      <c r="HV93">
        <v>1.0206238100444329E-2</v>
      </c>
      <c r="HW93">
        <v>-5.3534552000986537E-6</v>
      </c>
      <c r="HX93">
        <v>1.2259479288304689E-9</v>
      </c>
      <c r="HY93">
        <v>2.2907599999999988</v>
      </c>
      <c r="HZ93">
        <v>0</v>
      </c>
      <c r="IA93">
        <v>0</v>
      </c>
      <c r="IB93">
        <v>0</v>
      </c>
      <c r="IC93">
        <v>-1</v>
      </c>
      <c r="ID93">
        <v>1969</v>
      </c>
      <c r="IE93">
        <v>0</v>
      </c>
      <c r="IF93">
        <v>20</v>
      </c>
      <c r="IG93">
        <v>7.8</v>
      </c>
      <c r="IH93">
        <v>7.8</v>
      </c>
      <c r="II93">
        <v>1.0437000000000001</v>
      </c>
      <c r="IJ93">
        <v>2.4230999999999998</v>
      </c>
      <c r="IK93">
        <v>1.42578</v>
      </c>
      <c r="IL93">
        <v>2.2766099999999998</v>
      </c>
      <c r="IM93">
        <v>1.5478499999999999</v>
      </c>
      <c r="IN93">
        <v>2.4096700000000002</v>
      </c>
      <c r="IO93">
        <v>37.53</v>
      </c>
      <c r="IP93">
        <v>13.5191</v>
      </c>
      <c r="IQ93">
        <v>18</v>
      </c>
      <c r="IR93">
        <v>631.98699999999997</v>
      </c>
      <c r="IS93">
        <v>424.851</v>
      </c>
      <c r="IT93">
        <v>25.001200000000001</v>
      </c>
      <c r="IU93">
        <v>28.3172</v>
      </c>
      <c r="IV93">
        <v>30.000299999999999</v>
      </c>
      <c r="IW93">
        <v>28.1541</v>
      </c>
      <c r="IX93">
        <v>28.087</v>
      </c>
      <c r="IY93">
        <v>20.918700000000001</v>
      </c>
      <c r="IZ93">
        <v>15.2478</v>
      </c>
      <c r="JA93">
        <v>53.363799999999998</v>
      </c>
      <c r="JB93">
        <v>25</v>
      </c>
      <c r="JC93">
        <v>400</v>
      </c>
      <c r="JD93">
        <v>23.8004</v>
      </c>
      <c r="JE93">
        <v>97.615700000000004</v>
      </c>
      <c r="JF93">
        <v>100.47199999999999</v>
      </c>
    </row>
    <row r="94" spans="1:266" x14ac:dyDescent="0.2">
      <c r="A94">
        <v>78</v>
      </c>
      <c r="B94">
        <v>1657781251.0999999</v>
      </c>
      <c r="C94">
        <v>14740.099999904631</v>
      </c>
      <c r="D94" t="s">
        <v>1317</v>
      </c>
      <c r="E94" t="s">
        <v>1318</v>
      </c>
      <c r="F94" t="s">
        <v>366</v>
      </c>
      <c r="H94" t="s">
        <v>449</v>
      </c>
      <c r="I94" t="s">
        <v>395</v>
      </c>
      <c r="J94" t="s">
        <v>1313</v>
      </c>
      <c r="K94">
        <v>1657781251.0999999</v>
      </c>
      <c r="L94">
        <f t="shared" si="46"/>
        <v>2.6244900854308739E-3</v>
      </c>
      <c r="M94">
        <f t="shared" si="47"/>
        <v>2.6244900854308737</v>
      </c>
      <c r="N94">
        <f t="shared" si="48"/>
        <v>10.715478445452375</v>
      </c>
      <c r="O94">
        <f t="shared" si="49"/>
        <v>288.51</v>
      </c>
      <c r="P94">
        <f t="shared" si="50"/>
        <v>198.19677523186266</v>
      </c>
      <c r="Q94">
        <f t="shared" si="51"/>
        <v>20.071809586861974</v>
      </c>
      <c r="R94">
        <f t="shared" si="52"/>
        <v>29.218022226299997</v>
      </c>
      <c r="S94">
        <f t="shared" si="53"/>
        <v>0.21049755840727707</v>
      </c>
      <c r="T94">
        <f t="shared" si="54"/>
        <v>2.1473902422170141</v>
      </c>
      <c r="U94">
        <f t="shared" si="55"/>
        <v>0.19966931447129607</v>
      </c>
      <c r="V94">
        <f t="shared" si="56"/>
        <v>0.12571976061818319</v>
      </c>
      <c r="W94">
        <f t="shared" si="57"/>
        <v>241.74801707489857</v>
      </c>
      <c r="X94">
        <f t="shared" si="58"/>
        <v>28.602180326149877</v>
      </c>
      <c r="Y94">
        <f t="shared" si="59"/>
        <v>28.602180326149877</v>
      </c>
      <c r="Z94">
        <f t="shared" si="60"/>
        <v>3.9301154058171432</v>
      </c>
      <c r="AA94">
        <f t="shared" si="61"/>
        <v>71.213384056046465</v>
      </c>
      <c r="AB94">
        <f t="shared" si="62"/>
        <v>2.6421696172739999</v>
      </c>
      <c r="AC94">
        <f t="shared" si="63"/>
        <v>3.7102149438574017</v>
      </c>
      <c r="AD94">
        <f t="shared" si="64"/>
        <v>1.2879457885431433</v>
      </c>
      <c r="AE94">
        <f t="shared" si="65"/>
        <v>-115.74001276750154</v>
      </c>
      <c r="AF94">
        <f t="shared" si="66"/>
        <v>-114.43646891326192</v>
      </c>
      <c r="AG94">
        <f t="shared" si="67"/>
        <v>-11.628735032187286</v>
      </c>
      <c r="AH94">
        <f t="shared" si="68"/>
        <v>-5.7199638052168211E-2</v>
      </c>
      <c r="AI94">
        <v>0</v>
      </c>
      <c r="AJ94">
        <v>0</v>
      </c>
      <c r="AK94">
        <f t="shared" si="69"/>
        <v>1</v>
      </c>
      <c r="AL94">
        <f t="shared" si="70"/>
        <v>0</v>
      </c>
      <c r="AM94">
        <f t="shared" si="71"/>
        <v>31621.063130148643</v>
      </c>
      <c r="AN94" t="s">
        <v>367</v>
      </c>
      <c r="AO94" t="s">
        <v>367</v>
      </c>
      <c r="AP94">
        <v>0</v>
      </c>
      <c r="AQ94">
        <v>0</v>
      </c>
      <c r="AR94" t="e">
        <f t="shared" si="72"/>
        <v>#DIV/0!</v>
      </c>
      <c r="AS94">
        <v>0</v>
      </c>
      <c r="AT94" t="s">
        <v>367</v>
      </c>
      <c r="AU94" t="s">
        <v>367</v>
      </c>
      <c r="AV94">
        <v>0</v>
      </c>
      <c r="AW94">
        <v>0</v>
      </c>
      <c r="AX94" t="e">
        <f t="shared" si="73"/>
        <v>#DIV/0!</v>
      </c>
      <c r="AY94">
        <v>0.5</v>
      </c>
      <c r="AZ94">
        <f t="shared" si="74"/>
        <v>1261.2696005569424</v>
      </c>
      <c r="BA94">
        <f t="shared" si="75"/>
        <v>10.715478445452375</v>
      </c>
      <c r="BB94" t="e">
        <f t="shared" si="76"/>
        <v>#DIV/0!</v>
      </c>
      <c r="BC94">
        <f t="shared" si="77"/>
        <v>8.4957874515652412E-3</v>
      </c>
      <c r="BD94" t="e">
        <f t="shared" si="78"/>
        <v>#DIV/0!</v>
      </c>
      <c r="BE94" t="e">
        <f t="shared" si="79"/>
        <v>#DIV/0!</v>
      </c>
      <c r="BF94" t="s">
        <v>367</v>
      </c>
      <c r="BG94">
        <v>0</v>
      </c>
      <c r="BH94" t="e">
        <f t="shared" si="80"/>
        <v>#DIV/0!</v>
      </c>
      <c r="BI94" t="e">
        <f t="shared" si="81"/>
        <v>#DIV/0!</v>
      </c>
      <c r="BJ94" t="e">
        <f t="shared" si="82"/>
        <v>#DIV/0!</v>
      </c>
      <c r="BK94" t="e">
        <f t="shared" si="83"/>
        <v>#DIV/0!</v>
      </c>
      <c r="BL94" t="e">
        <f t="shared" si="84"/>
        <v>#DIV/0!</v>
      </c>
      <c r="BM94" t="e">
        <f t="shared" si="85"/>
        <v>#DIV/0!</v>
      </c>
      <c r="BN94" t="e">
        <f t="shared" si="86"/>
        <v>#DIV/0!</v>
      </c>
      <c r="BO94" t="e">
        <f t="shared" si="87"/>
        <v>#DIV/0!</v>
      </c>
      <c r="BP94">
        <v>19</v>
      </c>
      <c r="BQ94">
        <v>300</v>
      </c>
      <c r="BR94">
        <v>300</v>
      </c>
      <c r="BS94">
        <v>300</v>
      </c>
      <c r="BT94">
        <v>10479.200000000001</v>
      </c>
      <c r="BU94">
        <v>858.18</v>
      </c>
      <c r="BV94">
        <v>-7.3908100000000003E-3</v>
      </c>
      <c r="BW94">
        <v>-2.74</v>
      </c>
      <c r="BX94" t="s">
        <v>367</v>
      </c>
      <c r="BY94" t="s">
        <v>367</v>
      </c>
      <c r="BZ94" t="s">
        <v>367</v>
      </c>
      <c r="CA94" t="s">
        <v>367</v>
      </c>
      <c r="CB94" t="s">
        <v>367</v>
      </c>
      <c r="CC94" t="s">
        <v>367</v>
      </c>
      <c r="CD94" t="s">
        <v>367</v>
      </c>
      <c r="CE94" t="s">
        <v>367</v>
      </c>
      <c r="CF94" t="s">
        <v>367</v>
      </c>
      <c r="CG94" t="s">
        <v>367</v>
      </c>
      <c r="CH94">
        <f t="shared" si="88"/>
        <v>1500.07</v>
      </c>
      <c r="CI94">
        <f t="shared" si="89"/>
        <v>1261.2696005569424</v>
      </c>
      <c r="CJ94">
        <f t="shared" si="90"/>
        <v>0.84080716270370204</v>
      </c>
      <c r="CK94">
        <f t="shared" si="91"/>
        <v>0.16115782401814488</v>
      </c>
      <c r="CL94">
        <v>6</v>
      </c>
      <c r="CM94">
        <v>0.5</v>
      </c>
      <c r="CN94" t="s">
        <v>368</v>
      </c>
      <c r="CO94">
        <v>2</v>
      </c>
      <c r="CP94">
        <v>1657781251.0999999</v>
      </c>
      <c r="CQ94">
        <v>288.51</v>
      </c>
      <c r="CR94">
        <v>299.97899999999998</v>
      </c>
      <c r="CS94">
        <v>26.0898</v>
      </c>
      <c r="CT94">
        <v>23.534600000000001</v>
      </c>
      <c r="CU94">
        <v>278.476</v>
      </c>
      <c r="CV94">
        <v>23.798999999999999</v>
      </c>
      <c r="CW94">
        <v>600.19200000000001</v>
      </c>
      <c r="CX94">
        <v>101.172</v>
      </c>
      <c r="CY94">
        <v>0.10013</v>
      </c>
      <c r="CZ94">
        <v>27.613700000000001</v>
      </c>
      <c r="DA94">
        <v>999.9</v>
      </c>
      <c r="DB94">
        <v>999.9</v>
      </c>
      <c r="DC94">
        <v>0</v>
      </c>
      <c r="DD94">
        <v>0</v>
      </c>
      <c r="DE94">
        <v>5997.5</v>
      </c>
      <c r="DF94">
        <v>0</v>
      </c>
      <c r="DG94">
        <v>1633.35</v>
      </c>
      <c r="DH94">
        <v>-11.353400000000001</v>
      </c>
      <c r="DI94">
        <v>296.358</v>
      </c>
      <c r="DJ94">
        <v>307.209</v>
      </c>
      <c r="DK94">
        <v>2.5552000000000001</v>
      </c>
      <c r="DL94">
        <v>299.97899999999998</v>
      </c>
      <c r="DM94">
        <v>23.534600000000001</v>
      </c>
      <c r="DN94">
        <v>2.63957</v>
      </c>
      <c r="DO94">
        <v>2.3810500000000001</v>
      </c>
      <c r="DP94">
        <v>21.913699999999999</v>
      </c>
      <c r="DQ94">
        <v>20.235499999999998</v>
      </c>
      <c r="DR94">
        <v>1500.07</v>
      </c>
      <c r="DS94">
        <v>0.973001</v>
      </c>
      <c r="DT94">
        <v>2.6998600000000001E-2</v>
      </c>
      <c r="DU94">
        <v>0</v>
      </c>
      <c r="DV94">
        <v>719.48800000000006</v>
      </c>
      <c r="DW94">
        <v>4.9993100000000004</v>
      </c>
      <c r="DX94">
        <v>17430.7</v>
      </c>
      <c r="DY94">
        <v>13259.8</v>
      </c>
      <c r="DZ94">
        <v>37.436999999999998</v>
      </c>
      <c r="EA94">
        <v>38.875</v>
      </c>
      <c r="EB94">
        <v>37.75</v>
      </c>
      <c r="EC94">
        <v>38.375</v>
      </c>
      <c r="ED94">
        <v>38.875</v>
      </c>
      <c r="EE94">
        <v>1454.71</v>
      </c>
      <c r="EF94">
        <v>40.36</v>
      </c>
      <c r="EG94">
        <v>0</v>
      </c>
      <c r="EH94">
        <v>1000.400000095367</v>
      </c>
      <c r="EI94">
        <v>0</v>
      </c>
      <c r="EJ94">
        <v>720.19846153846163</v>
      </c>
      <c r="EK94">
        <v>-6.5831794973067481</v>
      </c>
      <c r="EL94">
        <v>-10.13333608392618</v>
      </c>
      <c r="EM94">
        <v>17427.938461538459</v>
      </c>
      <c r="EN94">
        <v>15</v>
      </c>
      <c r="EO94">
        <v>1657781274.5999999</v>
      </c>
      <c r="EP94" t="s">
        <v>1319</v>
      </c>
      <c r="EQ94">
        <v>1657781274.5999999</v>
      </c>
      <c r="ER94">
        <v>1657780708.0999999</v>
      </c>
      <c r="ES94">
        <v>67</v>
      </c>
      <c r="ET94">
        <v>-0.20200000000000001</v>
      </c>
      <c r="EU94">
        <v>0.52</v>
      </c>
      <c r="EV94">
        <v>10.034000000000001</v>
      </c>
      <c r="EW94">
        <v>2.2909999999999999</v>
      </c>
      <c r="EX94">
        <v>300</v>
      </c>
      <c r="EY94">
        <v>28</v>
      </c>
      <c r="EZ94">
        <v>0.18</v>
      </c>
      <c r="FA94">
        <v>0.24</v>
      </c>
      <c r="FB94">
        <v>-11.314097560975609</v>
      </c>
      <c r="FC94">
        <v>-0.17940418118463711</v>
      </c>
      <c r="FD94">
        <v>3.0389074479320641E-2</v>
      </c>
      <c r="FE94">
        <v>0</v>
      </c>
      <c r="FF94">
        <v>2.56928268292683</v>
      </c>
      <c r="FG94">
        <v>-0.11820041811846919</v>
      </c>
      <c r="FH94">
        <v>1.314602583448426E-2</v>
      </c>
      <c r="FI94">
        <v>1</v>
      </c>
      <c r="FJ94">
        <v>1</v>
      </c>
      <c r="FK94">
        <v>2</v>
      </c>
      <c r="FL94" t="s">
        <v>370</v>
      </c>
      <c r="FM94">
        <v>3.1767099999999999</v>
      </c>
      <c r="FN94">
        <v>2.7693400000000001</v>
      </c>
      <c r="FO94">
        <v>7.5563500000000006E-2</v>
      </c>
      <c r="FP94">
        <v>8.0788299999999993E-2</v>
      </c>
      <c r="FQ94">
        <v>0.120227</v>
      </c>
      <c r="FR94">
        <v>0.11928999999999999</v>
      </c>
      <c r="FS94">
        <v>29012.6</v>
      </c>
      <c r="FT94">
        <v>22743.5</v>
      </c>
      <c r="FU94">
        <v>29468.7</v>
      </c>
      <c r="FV94">
        <v>24199.1</v>
      </c>
      <c r="FW94">
        <v>33453.1</v>
      </c>
      <c r="FX94">
        <v>31120.3</v>
      </c>
      <c r="FY94">
        <v>41809</v>
      </c>
      <c r="FZ94">
        <v>39492.199999999997</v>
      </c>
      <c r="GA94">
        <v>2.15937</v>
      </c>
      <c r="GB94">
        <v>1.861</v>
      </c>
      <c r="GC94">
        <v>0</v>
      </c>
      <c r="GD94">
        <v>0</v>
      </c>
      <c r="GE94">
        <v>27.040600000000001</v>
      </c>
      <c r="GF94">
        <v>999.9</v>
      </c>
      <c r="GG94">
        <v>48.8</v>
      </c>
      <c r="GH94">
        <v>35.5</v>
      </c>
      <c r="GI94">
        <v>28.007400000000001</v>
      </c>
      <c r="GJ94">
        <v>33.913899999999998</v>
      </c>
      <c r="GK94">
        <v>38.938299999999998</v>
      </c>
      <c r="GL94">
        <v>1</v>
      </c>
      <c r="GM94">
        <v>8.4039600000000006E-2</v>
      </c>
      <c r="GN94">
        <v>1.16669</v>
      </c>
      <c r="GO94">
        <v>20.2624</v>
      </c>
      <c r="GP94">
        <v>5.2277699999999996</v>
      </c>
      <c r="GQ94">
        <v>11.908099999999999</v>
      </c>
      <c r="GR94">
        <v>4.9640500000000003</v>
      </c>
      <c r="GS94">
        <v>3.2919999999999998</v>
      </c>
      <c r="GT94">
        <v>9999</v>
      </c>
      <c r="GU94">
        <v>9999</v>
      </c>
      <c r="GV94">
        <v>9999</v>
      </c>
      <c r="GW94">
        <v>999.9</v>
      </c>
      <c r="GX94">
        <v>1.87714</v>
      </c>
      <c r="GY94">
        <v>1.8754599999999999</v>
      </c>
      <c r="GZ94">
        <v>1.87408</v>
      </c>
      <c r="HA94">
        <v>1.8733</v>
      </c>
      <c r="HB94">
        <v>1.87473</v>
      </c>
      <c r="HC94">
        <v>1.8697299999999999</v>
      </c>
      <c r="HD94">
        <v>1.87391</v>
      </c>
      <c r="HE94">
        <v>1.87897</v>
      </c>
      <c r="HF94">
        <v>0</v>
      </c>
      <c r="HG94">
        <v>0</v>
      </c>
      <c r="HH94">
        <v>0</v>
      </c>
      <c r="HI94">
        <v>0</v>
      </c>
      <c r="HJ94" t="s">
        <v>371</v>
      </c>
      <c r="HK94" t="s">
        <v>372</v>
      </c>
      <c r="HL94" t="s">
        <v>373</v>
      </c>
      <c r="HM94" t="s">
        <v>780</v>
      </c>
      <c r="HN94" t="s">
        <v>780</v>
      </c>
      <c r="HO94" t="s">
        <v>373</v>
      </c>
      <c r="HP94">
        <v>0</v>
      </c>
      <c r="HQ94">
        <v>100</v>
      </c>
      <c r="HR94">
        <v>100</v>
      </c>
      <c r="HS94">
        <v>10.034000000000001</v>
      </c>
      <c r="HT94">
        <v>2.2907999999999999</v>
      </c>
      <c r="HU94">
        <v>7.6967106365985218</v>
      </c>
      <c r="HV94">
        <v>1.0206238100444329E-2</v>
      </c>
      <c r="HW94">
        <v>-5.3534552000986537E-6</v>
      </c>
      <c r="HX94">
        <v>1.2259479288304689E-9</v>
      </c>
      <c r="HY94">
        <v>2.2907599999999988</v>
      </c>
      <c r="HZ94">
        <v>0</v>
      </c>
      <c r="IA94">
        <v>0</v>
      </c>
      <c r="IB94">
        <v>0</v>
      </c>
      <c r="IC94">
        <v>-1</v>
      </c>
      <c r="ID94">
        <v>1969</v>
      </c>
      <c r="IE94">
        <v>0</v>
      </c>
      <c r="IF94">
        <v>20</v>
      </c>
      <c r="IG94">
        <v>9.1</v>
      </c>
      <c r="IH94">
        <v>9.1</v>
      </c>
      <c r="II94">
        <v>0.82641600000000004</v>
      </c>
      <c r="IJ94">
        <v>2.4426299999999999</v>
      </c>
      <c r="IK94">
        <v>1.42578</v>
      </c>
      <c r="IL94">
        <v>2.2766099999999998</v>
      </c>
      <c r="IM94">
        <v>1.5478499999999999</v>
      </c>
      <c r="IN94">
        <v>2.3889200000000002</v>
      </c>
      <c r="IO94">
        <v>37.554000000000002</v>
      </c>
      <c r="IP94">
        <v>13.5016</v>
      </c>
      <c r="IQ94">
        <v>18</v>
      </c>
      <c r="IR94">
        <v>632.51599999999996</v>
      </c>
      <c r="IS94">
        <v>424.154</v>
      </c>
      <c r="IT94">
        <v>24.999700000000001</v>
      </c>
      <c r="IU94">
        <v>28.378499999999999</v>
      </c>
      <c r="IV94">
        <v>30.000299999999999</v>
      </c>
      <c r="IW94">
        <v>28.206</v>
      </c>
      <c r="IX94">
        <v>28.138100000000001</v>
      </c>
      <c r="IY94">
        <v>16.5412</v>
      </c>
      <c r="IZ94">
        <v>16.085599999999999</v>
      </c>
      <c r="JA94">
        <v>53.363799999999998</v>
      </c>
      <c r="JB94">
        <v>25</v>
      </c>
      <c r="JC94">
        <v>300</v>
      </c>
      <c r="JD94">
        <v>23.540600000000001</v>
      </c>
      <c r="JE94">
        <v>97.605099999999993</v>
      </c>
      <c r="JF94">
        <v>100.465</v>
      </c>
    </row>
    <row r="95" spans="1:266" x14ac:dyDescent="0.2">
      <c r="A95">
        <v>79</v>
      </c>
      <c r="B95">
        <v>1657781350.5999999</v>
      </c>
      <c r="C95">
        <v>14839.599999904631</v>
      </c>
      <c r="D95" t="s">
        <v>1320</v>
      </c>
      <c r="E95" t="s">
        <v>1321</v>
      </c>
      <c r="F95" t="s">
        <v>366</v>
      </c>
      <c r="H95" t="s">
        <v>449</v>
      </c>
      <c r="I95" t="s">
        <v>395</v>
      </c>
      <c r="J95" t="s">
        <v>1313</v>
      </c>
      <c r="K95">
        <v>1657781350.5999999</v>
      </c>
      <c r="L95">
        <f t="shared" si="46"/>
        <v>2.9502511326907318E-3</v>
      </c>
      <c r="M95">
        <f t="shared" si="47"/>
        <v>2.9502511326907319</v>
      </c>
      <c r="N95">
        <f t="shared" si="48"/>
        <v>6.2326129395887166</v>
      </c>
      <c r="O95">
        <f t="shared" si="49"/>
        <v>193.19300000000001</v>
      </c>
      <c r="P95">
        <f t="shared" si="50"/>
        <v>145.41546818993595</v>
      </c>
      <c r="Q95">
        <f t="shared" si="51"/>
        <v>14.725788115399414</v>
      </c>
      <c r="R95">
        <f t="shared" si="52"/>
        <v>19.564075395764899</v>
      </c>
      <c r="S95">
        <f t="shared" si="53"/>
        <v>0.23723015549150342</v>
      </c>
      <c r="T95">
        <f t="shared" si="54"/>
        <v>2.1506971408944242</v>
      </c>
      <c r="U95">
        <f t="shared" si="55"/>
        <v>0.22359246134844843</v>
      </c>
      <c r="V95">
        <f t="shared" si="56"/>
        <v>0.14090520570965642</v>
      </c>
      <c r="W95">
        <f t="shared" si="57"/>
        <v>241.72523507553876</v>
      </c>
      <c r="X95">
        <f t="shared" si="58"/>
        <v>28.303730543211401</v>
      </c>
      <c r="Y95">
        <f t="shared" si="59"/>
        <v>28.303730543211401</v>
      </c>
      <c r="Z95">
        <f t="shared" si="60"/>
        <v>3.8625540673841141</v>
      </c>
      <c r="AA95">
        <f t="shared" si="61"/>
        <v>69.986976929271847</v>
      </c>
      <c r="AB95">
        <f t="shared" si="62"/>
        <v>2.5687893377434499</v>
      </c>
      <c r="AC95">
        <f t="shared" si="63"/>
        <v>3.670381905964367</v>
      </c>
      <c r="AD95">
        <f t="shared" si="64"/>
        <v>1.2937647296406642</v>
      </c>
      <c r="AE95">
        <f t="shared" si="65"/>
        <v>-130.10607495166127</v>
      </c>
      <c r="AF95">
        <f t="shared" si="66"/>
        <v>-101.4004034712946</v>
      </c>
      <c r="AG95">
        <f t="shared" si="67"/>
        <v>-10.263462543572802</v>
      </c>
      <c r="AH95">
        <f t="shared" si="68"/>
        <v>-4.4705890989916952E-2</v>
      </c>
      <c r="AI95">
        <v>0</v>
      </c>
      <c r="AJ95">
        <v>0</v>
      </c>
      <c r="AK95">
        <f t="shared" si="69"/>
        <v>1</v>
      </c>
      <c r="AL95">
        <f t="shared" si="70"/>
        <v>0</v>
      </c>
      <c r="AM95">
        <f t="shared" si="71"/>
        <v>31725.582317978413</v>
      </c>
      <c r="AN95" t="s">
        <v>367</v>
      </c>
      <c r="AO95" t="s">
        <v>367</v>
      </c>
      <c r="AP95">
        <v>0</v>
      </c>
      <c r="AQ95">
        <v>0</v>
      </c>
      <c r="AR95" t="e">
        <f t="shared" si="72"/>
        <v>#DIV/0!</v>
      </c>
      <c r="AS95">
        <v>0</v>
      </c>
      <c r="AT95" t="s">
        <v>367</v>
      </c>
      <c r="AU95" t="s">
        <v>367</v>
      </c>
      <c r="AV95">
        <v>0</v>
      </c>
      <c r="AW95">
        <v>0</v>
      </c>
      <c r="AX95" t="e">
        <f t="shared" si="73"/>
        <v>#DIV/0!</v>
      </c>
      <c r="AY95">
        <v>0.5</v>
      </c>
      <c r="AZ95">
        <f t="shared" si="74"/>
        <v>1261.1442005572737</v>
      </c>
      <c r="BA95">
        <f t="shared" si="75"/>
        <v>6.2326129395887166</v>
      </c>
      <c r="BB95" t="e">
        <f t="shared" si="76"/>
        <v>#DIV/0!</v>
      </c>
      <c r="BC95">
        <f t="shared" si="77"/>
        <v>4.942030369591878E-3</v>
      </c>
      <c r="BD95" t="e">
        <f t="shared" si="78"/>
        <v>#DIV/0!</v>
      </c>
      <c r="BE95" t="e">
        <f t="shared" si="79"/>
        <v>#DIV/0!</v>
      </c>
      <c r="BF95" t="s">
        <v>367</v>
      </c>
      <c r="BG95">
        <v>0</v>
      </c>
      <c r="BH95" t="e">
        <f t="shared" si="80"/>
        <v>#DIV/0!</v>
      </c>
      <c r="BI95" t="e">
        <f t="shared" si="81"/>
        <v>#DIV/0!</v>
      </c>
      <c r="BJ95" t="e">
        <f t="shared" si="82"/>
        <v>#DIV/0!</v>
      </c>
      <c r="BK95" t="e">
        <f t="shared" si="83"/>
        <v>#DIV/0!</v>
      </c>
      <c r="BL95" t="e">
        <f t="shared" si="84"/>
        <v>#DIV/0!</v>
      </c>
      <c r="BM95" t="e">
        <f t="shared" si="85"/>
        <v>#DIV/0!</v>
      </c>
      <c r="BN95" t="e">
        <f t="shared" si="86"/>
        <v>#DIV/0!</v>
      </c>
      <c r="BO95" t="e">
        <f t="shared" si="87"/>
        <v>#DIV/0!</v>
      </c>
      <c r="BP95">
        <v>19</v>
      </c>
      <c r="BQ95">
        <v>300</v>
      </c>
      <c r="BR95">
        <v>300</v>
      </c>
      <c r="BS95">
        <v>300</v>
      </c>
      <c r="BT95">
        <v>10479.200000000001</v>
      </c>
      <c r="BU95">
        <v>858.18</v>
      </c>
      <c r="BV95">
        <v>-7.3908100000000003E-3</v>
      </c>
      <c r="BW95">
        <v>-2.74</v>
      </c>
      <c r="BX95" t="s">
        <v>367</v>
      </c>
      <c r="BY95" t="s">
        <v>367</v>
      </c>
      <c r="BZ95" t="s">
        <v>367</v>
      </c>
      <c r="CA95" t="s">
        <v>367</v>
      </c>
      <c r="CB95" t="s">
        <v>367</v>
      </c>
      <c r="CC95" t="s">
        <v>367</v>
      </c>
      <c r="CD95" t="s">
        <v>367</v>
      </c>
      <c r="CE95" t="s">
        <v>367</v>
      </c>
      <c r="CF95" t="s">
        <v>367</v>
      </c>
      <c r="CG95" t="s">
        <v>367</v>
      </c>
      <c r="CH95">
        <f t="shared" si="88"/>
        <v>1499.92</v>
      </c>
      <c r="CI95">
        <f t="shared" si="89"/>
        <v>1261.1442005572737</v>
      </c>
      <c r="CJ95">
        <f t="shared" si="90"/>
        <v>0.84080764344583292</v>
      </c>
      <c r="CK95">
        <f t="shared" si="91"/>
        <v>0.16115875185045786</v>
      </c>
      <c r="CL95">
        <v>6</v>
      </c>
      <c r="CM95">
        <v>0.5</v>
      </c>
      <c r="CN95" t="s">
        <v>368</v>
      </c>
      <c r="CO95">
        <v>2</v>
      </c>
      <c r="CP95">
        <v>1657781350.5999999</v>
      </c>
      <c r="CQ95">
        <v>193.19300000000001</v>
      </c>
      <c r="CR95">
        <v>199.99199999999999</v>
      </c>
      <c r="CS95">
        <v>25.366499999999998</v>
      </c>
      <c r="CT95">
        <v>22.492599999999999</v>
      </c>
      <c r="CU95">
        <v>184.05799999999999</v>
      </c>
      <c r="CV95">
        <v>23.075700000000001</v>
      </c>
      <c r="CW95">
        <v>600.31600000000003</v>
      </c>
      <c r="CX95">
        <v>101.167</v>
      </c>
      <c r="CY95">
        <v>9.9999299999999999E-2</v>
      </c>
      <c r="CZ95">
        <v>27.429200000000002</v>
      </c>
      <c r="DA95">
        <v>29.2285</v>
      </c>
      <c r="DB95">
        <v>999.9</v>
      </c>
      <c r="DC95">
        <v>0</v>
      </c>
      <c r="DD95">
        <v>0</v>
      </c>
      <c r="DE95">
        <v>6012.5</v>
      </c>
      <c r="DF95">
        <v>0</v>
      </c>
      <c r="DG95">
        <v>1628.05</v>
      </c>
      <c r="DH95">
        <v>-6.7341600000000001</v>
      </c>
      <c r="DI95">
        <v>198.28800000000001</v>
      </c>
      <c r="DJ95">
        <v>204.59399999999999</v>
      </c>
      <c r="DK95">
        <v>2.8738999999999999</v>
      </c>
      <c r="DL95">
        <v>199.99199999999999</v>
      </c>
      <c r="DM95">
        <v>22.492599999999999</v>
      </c>
      <c r="DN95">
        <v>2.5662600000000002</v>
      </c>
      <c r="DO95">
        <v>2.2755100000000001</v>
      </c>
      <c r="DP95">
        <v>21.4529</v>
      </c>
      <c r="DQ95">
        <v>19.504100000000001</v>
      </c>
      <c r="DR95">
        <v>1499.92</v>
      </c>
      <c r="DS95">
        <v>0.97299100000000005</v>
      </c>
      <c r="DT95">
        <v>2.7008799999999999E-2</v>
      </c>
      <c r="DU95">
        <v>0</v>
      </c>
      <c r="DV95">
        <v>714.96299999999997</v>
      </c>
      <c r="DW95">
        <v>4.9993100000000004</v>
      </c>
      <c r="DX95">
        <v>17074</v>
      </c>
      <c r="DY95">
        <v>13258.4</v>
      </c>
      <c r="DZ95">
        <v>36.875</v>
      </c>
      <c r="EA95">
        <v>38.375</v>
      </c>
      <c r="EB95">
        <v>37.186999999999998</v>
      </c>
      <c r="EC95">
        <v>38</v>
      </c>
      <c r="ED95">
        <v>38.436999999999998</v>
      </c>
      <c r="EE95">
        <v>1454.54</v>
      </c>
      <c r="EF95">
        <v>40.380000000000003</v>
      </c>
      <c r="EG95">
        <v>0</v>
      </c>
      <c r="EH95">
        <v>1100</v>
      </c>
      <c r="EI95">
        <v>0</v>
      </c>
      <c r="EJ95">
        <v>715.44476923076934</v>
      </c>
      <c r="EK95">
        <v>-2.1251965786425719</v>
      </c>
      <c r="EL95">
        <v>20.960686292632651</v>
      </c>
      <c r="EM95">
        <v>17307.857692307691</v>
      </c>
      <c r="EN95">
        <v>15</v>
      </c>
      <c r="EO95">
        <v>1657781367.5999999</v>
      </c>
      <c r="EP95" t="s">
        <v>1322</v>
      </c>
      <c r="EQ95">
        <v>1657781367.5999999</v>
      </c>
      <c r="ER95">
        <v>1657780708.0999999</v>
      </c>
      <c r="ES95">
        <v>68</v>
      </c>
      <c r="ET95">
        <v>-0.122</v>
      </c>
      <c r="EU95">
        <v>0.52</v>
      </c>
      <c r="EV95">
        <v>9.1349999999999998</v>
      </c>
      <c r="EW95">
        <v>2.2909999999999999</v>
      </c>
      <c r="EX95">
        <v>200</v>
      </c>
      <c r="EY95">
        <v>28</v>
      </c>
      <c r="EZ95">
        <v>0.19</v>
      </c>
      <c r="FA95">
        <v>0.24</v>
      </c>
      <c r="FB95">
        <v>-6.7170922499999994</v>
      </c>
      <c r="FC95">
        <v>-1.398607879923367E-2</v>
      </c>
      <c r="FD95">
        <v>3.8567110955287948E-2</v>
      </c>
      <c r="FE95">
        <v>1</v>
      </c>
      <c r="FF95">
        <v>2.8821262499999998</v>
      </c>
      <c r="FG95">
        <v>-0.42394030018762108</v>
      </c>
      <c r="FH95">
        <v>4.5149197871473867E-2</v>
      </c>
      <c r="FI95">
        <v>1</v>
      </c>
      <c r="FJ95">
        <v>2</v>
      </c>
      <c r="FK95">
        <v>2</v>
      </c>
      <c r="FL95" t="s">
        <v>382</v>
      </c>
      <c r="FM95">
        <v>3.1769400000000001</v>
      </c>
      <c r="FN95">
        <v>2.7692899999999998</v>
      </c>
      <c r="FO95">
        <v>5.2668E-2</v>
      </c>
      <c r="FP95">
        <v>5.7063200000000001E-2</v>
      </c>
      <c r="FQ95">
        <v>0.117649</v>
      </c>
      <c r="FR95">
        <v>0.115604</v>
      </c>
      <c r="FS95">
        <v>29731.4</v>
      </c>
      <c r="FT95">
        <v>23332.400000000001</v>
      </c>
      <c r="FU95">
        <v>29469</v>
      </c>
      <c r="FV95">
        <v>24201.1</v>
      </c>
      <c r="FW95">
        <v>33550.699999999997</v>
      </c>
      <c r="FX95">
        <v>31253.7</v>
      </c>
      <c r="FY95">
        <v>41806.800000000003</v>
      </c>
      <c r="FZ95">
        <v>39494.699999999997</v>
      </c>
      <c r="GA95">
        <v>2.1587299999999998</v>
      </c>
      <c r="GB95">
        <v>1.8586499999999999</v>
      </c>
      <c r="GC95">
        <v>0.15095600000000001</v>
      </c>
      <c r="GD95">
        <v>0</v>
      </c>
      <c r="GE95">
        <v>26.7638</v>
      </c>
      <c r="GF95">
        <v>999.9</v>
      </c>
      <c r="GG95">
        <v>48.6</v>
      </c>
      <c r="GH95">
        <v>35.6</v>
      </c>
      <c r="GI95">
        <v>28.0489</v>
      </c>
      <c r="GJ95">
        <v>33.793900000000001</v>
      </c>
      <c r="GK95">
        <v>38.193100000000001</v>
      </c>
      <c r="GL95">
        <v>1</v>
      </c>
      <c r="GM95">
        <v>8.4052299999999996E-2</v>
      </c>
      <c r="GN95">
        <v>1.0863100000000001</v>
      </c>
      <c r="GO95">
        <v>20.262899999999998</v>
      </c>
      <c r="GP95">
        <v>5.2286700000000002</v>
      </c>
      <c r="GQ95">
        <v>11.908099999999999</v>
      </c>
      <c r="GR95">
        <v>4.9639499999999996</v>
      </c>
      <c r="GS95">
        <v>3.2919999999999998</v>
      </c>
      <c r="GT95">
        <v>9999</v>
      </c>
      <c r="GU95">
        <v>9999</v>
      </c>
      <c r="GV95">
        <v>9999</v>
      </c>
      <c r="GW95">
        <v>999.9</v>
      </c>
      <c r="GX95">
        <v>1.87714</v>
      </c>
      <c r="GY95">
        <v>1.8754599999999999</v>
      </c>
      <c r="GZ95">
        <v>1.87408</v>
      </c>
      <c r="HA95">
        <v>1.8733200000000001</v>
      </c>
      <c r="HB95">
        <v>1.8747400000000001</v>
      </c>
      <c r="HC95">
        <v>1.8696999999999999</v>
      </c>
      <c r="HD95">
        <v>1.8739300000000001</v>
      </c>
      <c r="HE95">
        <v>1.8789899999999999</v>
      </c>
      <c r="HF95">
        <v>0</v>
      </c>
      <c r="HG95">
        <v>0</v>
      </c>
      <c r="HH95">
        <v>0</v>
      </c>
      <c r="HI95">
        <v>0</v>
      </c>
      <c r="HJ95" t="s">
        <v>371</v>
      </c>
      <c r="HK95" t="s">
        <v>372</v>
      </c>
      <c r="HL95" t="s">
        <v>373</v>
      </c>
      <c r="HM95" t="s">
        <v>780</v>
      </c>
      <c r="HN95" t="s">
        <v>780</v>
      </c>
      <c r="HO95" t="s">
        <v>373</v>
      </c>
      <c r="HP95">
        <v>0</v>
      </c>
      <c r="HQ95">
        <v>100</v>
      </c>
      <c r="HR95">
        <v>100</v>
      </c>
      <c r="HS95">
        <v>9.1349999999999998</v>
      </c>
      <c r="HT95">
        <v>2.2907999999999999</v>
      </c>
      <c r="HU95">
        <v>7.494821765005681</v>
      </c>
      <c r="HV95">
        <v>1.0206238100444329E-2</v>
      </c>
      <c r="HW95">
        <v>-5.3534552000986537E-6</v>
      </c>
      <c r="HX95">
        <v>1.2259479288304689E-9</v>
      </c>
      <c r="HY95">
        <v>2.2907599999999988</v>
      </c>
      <c r="HZ95">
        <v>0</v>
      </c>
      <c r="IA95">
        <v>0</v>
      </c>
      <c r="IB95">
        <v>0</v>
      </c>
      <c r="IC95">
        <v>-1</v>
      </c>
      <c r="ID95">
        <v>1969</v>
      </c>
      <c r="IE95">
        <v>0</v>
      </c>
      <c r="IF95">
        <v>20</v>
      </c>
      <c r="IG95">
        <v>1.3</v>
      </c>
      <c r="IH95">
        <v>10.7</v>
      </c>
      <c r="II95">
        <v>0.59692400000000001</v>
      </c>
      <c r="IJ95">
        <v>2.47559</v>
      </c>
      <c r="IK95">
        <v>1.42578</v>
      </c>
      <c r="IL95">
        <v>2.2766099999999998</v>
      </c>
      <c r="IM95">
        <v>1.5478499999999999</v>
      </c>
      <c r="IN95">
        <v>2.2717299999999998</v>
      </c>
      <c r="IO95">
        <v>37.602200000000003</v>
      </c>
      <c r="IP95">
        <v>13.475300000000001</v>
      </c>
      <c r="IQ95">
        <v>18</v>
      </c>
      <c r="IR95">
        <v>632.29</v>
      </c>
      <c r="IS95">
        <v>422.95299999999997</v>
      </c>
      <c r="IT95">
        <v>24.998899999999999</v>
      </c>
      <c r="IU95">
        <v>28.3977</v>
      </c>
      <c r="IV95">
        <v>29.9998</v>
      </c>
      <c r="IW95">
        <v>28.230399999999999</v>
      </c>
      <c r="IX95">
        <v>28.156700000000001</v>
      </c>
      <c r="IY95">
        <v>11.9697</v>
      </c>
      <c r="IZ95">
        <v>19.353999999999999</v>
      </c>
      <c r="JA95">
        <v>53.611499999999999</v>
      </c>
      <c r="JB95">
        <v>25</v>
      </c>
      <c r="JC95">
        <v>200</v>
      </c>
      <c r="JD95">
        <v>22.662400000000002</v>
      </c>
      <c r="JE95">
        <v>97.602500000000006</v>
      </c>
      <c r="JF95">
        <v>100.47199999999999</v>
      </c>
    </row>
    <row r="96" spans="1:266" x14ac:dyDescent="0.2">
      <c r="A96">
        <v>80</v>
      </c>
      <c r="B96">
        <v>1657781443.5999999</v>
      </c>
      <c r="C96">
        <v>14932.599999904631</v>
      </c>
      <c r="D96" t="s">
        <v>1323</v>
      </c>
      <c r="E96" t="s">
        <v>1324</v>
      </c>
      <c r="F96" t="s">
        <v>366</v>
      </c>
      <c r="H96" t="s">
        <v>449</v>
      </c>
      <c r="I96" t="s">
        <v>395</v>
      </c>
      <c r="J96" t="s">
        <v>1313</v>
      </c>
      <c r="K96">
        <v>1657781443.5999999</v>
      </c>
      <c r="L96">
        <f t="shared" si="46"/>
        <v>3.0823628341008864E-3</v>
      </c>
      <c r="M96">
        <f t="shared" si="47"/>
        <v>3.0823628341008864</v>
      </c>
      <c r="N96">
        <f t="shared" si="48"/>
        <v>1.7601741066032983</v>
      </c>
      <c r="O96">
        <f t="shared" si="49"/>
        <v>97.977000000000004</v>
      </c>
      <c r="P96">
        <f t="shared" si="50"/>
        <v>84.277855649438095</v>
      </c>
      <c r="Q96">
        <f t="shared" si="51"/>
        <v>8.5340641548105349</v>
      </c>
      <c r="R96">
        <f t="shared" si="52"/>
        <v>9.9212538958500005</v>
      </c>
      <c r="S96">
        <f t="shared" si="53"/>
        <v>0.2516041963936132</v>
      </c>
      <c r="T96">
        <f t="shared" si="54"/>
        <v>2.1494927940834878</v>
      </c>
      <c r="U96">
        <f t="shared" si="55"/>
        <v>0.23631291476989302</v>
      </c>
      <c r="V96">
        <f t="shared" si="56"/>
        <v>0.14899192614272333</v>
      </c>
      <c r="W96">
        <f t="shared" si="57"/>
        <v>241.73161907551003</v>
      </c>
      <c r="X96">
        <f t="shared" si="58"/>
        <v>28.188108529836697</v>
      </c>
      <c r="Y96">
        <f t="shared" si="59"/>
        <v>28.188108529836697</v>
      </c>
      <c r="Z96">
        <f t="shared" si="60"/>
        <v>3.836653806325582</v>
      </c>
      <c r="AA96">
        <f t="shared" si="61"/>
        <v>69.969040208701529</v>
      </c>
      <c r="AB96">
        <f t="shared" si="62"/>
        <v>2.5575503398500001</v>
      </c>
      <c r="AC96">
        <f t="shared" si="63"/>
        <v>3.6552600010253342</v>
      </c>
      <c r="AD96">
        <f t="shared" si="64"/>
        <v>1.2791034664755818</v>
      </c>
      <c r="AE96">
        <f t="shared" si="65"/>
        <v>-135.9322009838491</v>
      </c>
      <c r="AF96">
        <f t="shared" si="66"/>
        <v>-96.114726470784831</v>
      </c>
      <c r="AG96">
        <f t="shared" si="67"/>
        <v>-9.7248803856617769</v>
      </c>
      <c r="AH96">
        <f t="shared" si="68"/>
        <v>-4.0188764785682451E-2</v>
      </c>
      <c r="AI96">
        <v>0</v>
      </c>
      <c r="AJ96">
        <v>0</v>
      </c>
      <c r="AK96">
        <f t="shared" si="69"/>
        <v>1</v>
      </c>
      <c r="AL96">
        <f t="shared" si="70"/>
        <v>0</v>
      </c>
      <c r="AM96">
        <f t="shared" si="71"/>
        <v>31702.258414121912</v>
      </c>
      <c r="AN96" t="s">
        <v>367</v>
      </c>
      <c r="AO96" t="s">
        <v>367</v>
      </c>
      <c r="AP96">
        <v>0</v>
      </c>
      <c r="AQ96">
        <v>0</v>
      </c>
      <c r="AR96" t="e">
        <f t="shared" si="72"/>
        <v>#DIV/0!</v>
      </c>
      <c r="AS96">
        <v>0</v>
      </c>
      <c r="AT96" t="s">
        <v>367</v>
      </c>
      <c r="AU96" t="s">
        <v>367</v>
      </c>
      <c r="AV96">
        <v>0</v>
      </c>
      <c r="AW96">
        <v>0</v>
      </c>
      <c r="AX96" t="e">
        <f t="shared" si="73"/>
        <v>#DIV/0!</v>
      </c>
      <c r="AY96">
        <v>0.5</v>
      </c>
      <c r="AZ96">
        <f t="shared" si="74"/>
        <v>1261.1778005572589</v>
      </c>
      <c r="BA96">
        <f t="shared" si="75"/>
        <v>1.7601741066032983</v>
      </c>
      <c r="BB96" t="e">
        <f t="shared" si="76"/>
        <v>#DIV/0!</v>
      </c>
      <c r="BC96">
        <f t="shared" si="77"/>
        <v>1.3956589672174335E-3</v>
      </c>
      <c r="BD96" t="e">
        <f t="shared" si="78"/>
        <v>#DIV/0!</v>
      </c>
      <c r="BE96" t="e">
        <f t="shared" si="79"/>
        <v>#DIV/0!</v>
      </c>
      <c r="BF96" t="s">
        <v>367</v>
      </c>
      <c r="BG96">
        <v>0</v>
      </c>
      <c r="BH96" t="e">
        <f t="shared" si="80"/>
        <v>#DIV/0!</v>
      </c>
      <c r="BI96" t="e">
        <f t="shared" si="81"/>
        <v>#DIV/0!</v>
      </c>
      <c r="BJ96" t="e">
        <f t="shared" si="82"/>
        <v>#DIV/0!</v>
      </c>
      <c r="BK96" t="e">
        <f t="shared" si="83"/>
        <v>#DIV/0!</v>
      </c>
      <c r="BL96" t="e">
        <f t="shared" si="84"/>
        <v>#DIV/0!</v>
      </c>
      <c r="BM96" t="e">
        <f t="shared" si="85"/>
        <v>#DIV/0!</v>
      </c>
      <c r="BN96" t="e">
        <f t="shared" si="86"/>
        <v>#DIV/0!</v>
      </c>
      <c r="BO96" t="e">
        <f t="shared" si="87"/>
        <v>#DIV/0!</v>
      </c>
      <c r="BP96">
        <v>19</v>
      </c>
      <c r="BQ96">
        <v>300</v>
      </c>
      <c r="BR96">
        <v>300</v>
      </c>
      <c r="BS96">
        <v>300</v>
      </c>
      <c r="BT96">
        <v>10479.200000000001</v>
      </c>
      <c r="BU96">
        <v>858.18</v>
      </c>
      <c r="BV96">
        <v>-7.3908100000000003E-3</v>
      </c>
      <c r="BW96">
        <v>-2.74</v>
      </c>
      <c r="BX96" t="s">
        <v>367</v>
      </c>
      <c r="BY96" t="s">
        <v>367</v>
      </c>
      <c r="BZ96" t="s">
        <v>367</v>
      </c>
      <c r="CA96" t="s">
        <v>367</v>
      </c>
      <c r="CB96" t="s">
        <v>367</v>
      </c>
      <c r="CC96" t="s">
        <v>367</v>
      </c>
      <c r="CD96" t="s">
        <v>367</v>
      </c>
      <c r="CE96" t="s">
        <v>367</v>
      </c>
      <c r="CF96" t="s">
        <v>367</v>
      </c>
      <c r="CG96" t="s">
        <v>367</v>
      </c>
      <c r="CH96">
        <f t="shared" si="88"/>
        <v>1499.96</v>
      </c>
      <c r="CI96">
        <f t="shared" si="89"/>
        <v>1261.1778005572589</v>
      </c>
      <c r="CJ96">
        <f t="shared" si="90"/>
        <v>0.84080762190809011</v>
      </c>
      <c r="CK96">
        <f t="shared" si="91"/>
        <v>0.16115871028261422</v>
      </c>
      <c r="CL96">
        <v>6</v>
      </c>
      <c r="CM96">
        <v>0.5</v>
      </c>
      <c r="CN96" t="s">
        <v>368</v>
      </c>
      <c r="CO96">
        <v>2</v>
      </c>
      <c r="CP96">
        <v>1657781443.5999999</v>
      </c>
      <c r="CQ96">
        <v>97.977000000000004</v>
      </c>
      <c r="CR96">
        <v>100.038</v>
      </c>
      <c r="CS96">
        <v>25.257000000000001</v>
      </c>
      <c r="CT96">
        <v>22.254200000000001</v>
      </c>
      <c r="CU96">
        <v>89.69</v>
      </c>
      <c r="CV96">
        <v>22.9663</v>
      </c>
      <c r="CW96">
        <v>600.34199999999998</v>
      </c>
      <c r="CX96">
        <v>101.161</v>
      </c>
      <c r="CY96">
        <v>0.10005</v>
      </c>
      <c r="CZ96">
        <v>27.358699999999999</v>
      </c>
      <c r="DA96">
        <v>29.0532</v>
      </c>
      <c r="DB96">
        <v>999.9</v>
      </c>
      <c r="DC96">
        <v>0</v>
      </c>
      <c r="DD96">
        <v>0</v>
      </c>
      <c r="DE96">
        <v>6007.5</v>
      </c>
      <c r="DF96">
        <v>0</v>
      </c>
      <c r="DG96">
        <v>1620.26</v>
      </c>
      <c r="DH96">
        <v>-2.10162</v>
      </c>
      <c r="DI96">
        <v>100.474</v>
      </c>
      <c r="DJ96">
        <v>102.315</v>
      </c>
      <c r="DK96">
        <v>3.00285</v>
      </c>
      <c r="DL96">
        <v>100.038</v>
      </c>
      <c r="DM96">
        <v>22.254200000000001</v>
      </c>
      <c r="DN96">
        <v>2.5550199999999998</v>
      </c>
      <c r="DO96">
        <v>2.2512500000000002</v>
      </c>
      <c r="DP96">
        <v>21.3813</v>
      </c>
      <c r="DQ96">
        <v>19.331700000000001</v>
      </c>
      <c r="DR96">
        <v>1499.96</v>
      </c>
      <c r="DS96">
        <v>0.97299100000000005</v>
      </c>
      <c r="DT96">
        <v>2.7008799999999999E-2</v>
      </c>
      <c r="DU96">
        <v>0</v>
      </c>
      <c r="DV96">
        <v>721.86</v>
      </c>
      <c r="DW96">
        <v>4.9993100000000004</v>
      </c>
      <c r="DX96">
        <v>16958.7</v>
      </c>
      <c r="DY96">
        <v>13258.8</v>
      </c>
      <c r="DZ96">
        <v>36.5</v>
      </c>
      <c r="EA96">
        <v>38.061999999999998</v>
      </c>
      <c r="EB96">
        <v>36.75</v>
      </c>
      <c r="EC96">
        <v>37.561999999999998</v>
      </c>
      <c r="ED96">
        <v>38</v>
      </c>
      <c r="EE96">
        <v>1454.58</v>
      </c>
      <c r="EF96">
        <v>40.380000000000003</v>
      </c>
      <c r="EG96">
        <v>0</v>
      </c>
      <c r="EH96">
        <v>1193</v>
      </c>
      <c r="EI96">
        <v>0</v>
      </c>
      <c r="EJ96">
        <v>722.13512000000014</v>
      </c>
      <c r="EK96">
        <v>0.97776923502129065</v>
      </c>
      <c r="EL96">
        <v>-103.5846153816792</v>
      </c>
      <c r="EM96">
        <v>17032.38</v>
      </c>
      <c r="EN96">
        <v>15</v>
      </c>
      <c r="EO96">
        <v>1657781461.5999999</v>
      </c>
      <c r="EP96" t="s">
        <v>1325</v>
      </c>
      <c r="EQ96">
        <v>1657781461.5999999</v>
      </c>
      <c r="ER96">
        <v>1657780708.0999999</v>
      </c>
      <c r="ES96">
        <v>69</v>
      </c>
      <c r="ET96">
        <v>2.1999999999999999E-2</v>
      </c>
      <c r="EU96">
        <v>0.52</v>
      </c>
      <c r="EV96">
        <v>8.2870000000000008</v>
      </c>
      <c r="EW96">
        <v>2.2909999999999999</v>
      </c>
      <c r="EX96">
        <v>100</v>
      </c>
      <c r="EY96">
        <v>28</v>
      </c>
      <c r="EZ96">
        <v>0.22</v>
      </c>
      <c r="FA96">
        <v>0.24</v>
      </c>
      <c r="FB96">
        <v>-2.09892725</v>
      </c>
      <c r="FC96">
        <v>0.1224615759849982</v>
      </c>
      <c r="FD96">
        <v>4.9109008439770972E-2</v>
      </c>
      <c r="FE96">
        <v>0</v>
      </c>
      <c r="FF96">
        <v>2.9523342499999998</v>
      </c>
      <c r="FG96">
        <v>0.2257111069418283</v>
      </c>
      <c r="FH96">
        <v>2.5129620359995501E-2</v>
      </c>
      <c r="FI96">
        <v>1</v>
      </c>
      <c r="FJ96">
        <v>1</v>
      </c>
      <c r="FK96">
        <v>2</v>
      </c>
      <c r="FL96" t="s">
        <v>370</v>
      </c>
      <c r="FM96">
        <v>3.1770200000000002</v>
      </c>
      <c r="FN96">
        <v>2.7693099999999999</v>
      </c>
      <c r="FO96">
        <v>2.6647299999999999E-2</v>
      </c>
      <c r="FP96">
        <v>2.9813900000000001E-2</v>
      </c>
      <c r="FQ96">
        <v>0.117255</v>
      </c>
      <c r="FR96">
        <v>0.11475100000000001</v>
      </c>
      <c r="FS96">
        <v>30550.2</v>
      </c>
      <c r="FT96">
        <v>24009.4</v>
      </c>
      <c r="FU96">
        <v>29470.799999999999</v>
      </c>
      <c r="FV96">
        <v>24203.599999999999</v>
      </c>
      <c r="FW96">
        <v>33565.699999999997</v>
      </c>
      <c r="FX96">
        <v>31286.2</v>
      </c>
      <c r="FY96">
        <v>41807.9</v>
      </c>
      <c r="FZ96">
        <v>39498.400000000001</v>
      </c>
      <c r="GA96">
        <v>2.1594000000000002</v>
      </c>
      <c r="GB96">
        <v>1.85825</v>
      </c>
      <c r="GC96">
        <v>0.15076999999999999</v>
      </c>
      <c r="GD96">
        <v>0</v>
      </c>
      <c r="GE96">
        <v>26.590900000000001</v>
      </c>
      <c r="GF96">
        <v>999.9</v>
      </c>
      <c r="GG96">
        <v>47.9</v>
      </c>
      <c r="GH96">
        <v>35.700000000000003</v>
      </c>
      <c r="GI96">
        <v>27.800699999999999</v>
      </c>
      <c r="GJ96">
        <v>33.553899999999999</v>
      </c>
      <c r="GK96">
        <v>38.1691</v>
      </c>
      <c r="GL96">
        <v>1</v>
      </c>
      <c r="GM96">
        <v>8.0368400000000007E-2</v>
      </c>
      <c r="GN96">
        <v>1.0305800000000001</v>
      </c>
      <c r="GO96">
        <v>20.263500000000001</v>
      </c>
      <c r="GP96">
        <v>5.22403</v>
      </c>
      <c r="GQ96">
        <v>11.908099999999999</v>
      </c>
      <c r="GR96">
        <v>4.9639499999999996</v>
      </c>
      <c r="GS96">
        <v>3.2919999999999998</v>
      </c>
      <c r="GT96">
        <v>9999</v>
      </c>
      <c r="GU96">
        <v>9999</v>
      </c>
      <c r="GV96">
        <v>9999</v>
      </c>
      <c r="GW96">
        <v>999.9</v>
      </c>
      <c r="GX96">
        <v>1.87714</v>
      </c>
      <c r="GY96">
        <v>1.8754599999999999</v>
      </c>
      <c r="GZ96">
        <v>1.87408</v>
      </c>
      <c r="HA96">
        <v>1.8733200000000001</v>
      </c>
      <c r="HB96">
        <v>1.87477</v>
      </c>
      <c r="HC96">
        <v>1.8696699999999999</v>
      </c>
      <c r="HD96">
        <v>1.87392</v>
      </c>
      <c r="HE96">
        <v>1.87897</v>
      </c>
      <c r="HF96">
        <v>0</v>
      </c>
      <c r="HG96">
        <v>0</v>
      </c>
      <c r="HH96">
        <v>0</v>
      </c>
      <c r="HI96">
        <v>0</v>
      </c>
      <c r="HJ96" t="s">
        <v>371</v>
      </c>
      <c r="HK96" t="s">
        <v>372</v>
      </c>
      <c r="HL96" t="s">
        <v>373</v>
      </c>
      <c r="HM96" t="s">
        <v>780</v>
      </c>
      <c r="HN96" t="s">
        <v>780</v>
      </c>
      <c r="HO96" t="s">
        <v>373</v>
      </c>
      <c r="HP96">
        <v>0</v>
      </c>
      <c r="HQ96">
        <v>100</v>
      </c>
      <c r="HR96">
        <v>100</v>
      </c>
      <c r="HS96">
        <v>8.2870000000000008</v>
      </c>
      <c r="HT96">
        <v>2.2907000000000002</v>
      </c>
      <c r="HU96">
        <v>7.3734021502899054</v>
      </c>
      <c r="HV96">
        <v>1.0206238100444329E-2</v>
      </c>
      <c r="HW96">
        <v>-5.3534552000986537E-6</v>
      </c>
      <c r="HX96">
        <v>1.2259479288304689E-9</v>
      </c>
      <c r="HY96">
        <v>2.2907599999999988</v>
      </c>
      <c r="HZ96">
        <v>0</v>
      </c>
      <c r="IA96">
        <v>0</v>
      </c>
      <c r="IB96">
        <v>0</v>
      </c>
      <c r="IC96">
        <v>-1</v>
      </c>
      <c r="ID96">
        <v>1969</v>
      </c>
      <c r="IE96">
        <v>0</v>
      </c>
      <c r="IF96">
        <v>20</v>
      </c>
      <c r="IG96">
        <v>1.3</v>
      </c>
      <c r="IH96">
        <v>12.3</v>
      </c>
      <c r="II96">
        <v>0.36132799999999998</v>
      </c>
      <c r="IJ96">
        <v>2.49878</v>
      </c>
      <c r="IK96">
        <v>1.42578</v>
      </c>
      <c r="IL96">
        <v>2.2766099999999998</v>
      </c>
      <c r="IM96">
        <v>1.5478499999999999</v>
      </c>
      <c r="IN96">
        <v>2.2863799999999999</v>
      </c>
      <c r="IO96">
        <v>37.650399999999998</v>
      </c>
      <c r="IP96">
        <v>13.457800000000001</v>
      </c>
      <c r="IQ96">
        <v>18</v>
      </c>
      <c r="IR96">
        <v>632.61800000000005</v>
      </c>
      <c r="IS96">
        <v>422.60500000000002</v>
      </c>
      <c r="IT96">
        <v>24.999300000000002</v>
      </c>
      <c r="IU96">
        <v>28.364000000000001</v>
      </c>
      <c r="IV96">
        <v>29.9998</v>
      </c>
      <c r="IW96">
        <v>28.213699999999999</v>
      </c>
      <c r="IX96">
        <v>28.14</v>
      </c>
      <c r="IY96">
        <v>7.25556</v>
      </c>
      <c r="IZ96">
        <v>19.1266</v>
      </c>
      <c r="JA96">
        <v>53.383000000000003</v>
      </c>
      <c r="JB96">
        <v>25</v>
      </c>
      <c r="JC96">
        <v>100</v>
      </c>
      <c r="JD96">
        <v>22.424600000000002</v>
      </c>
      <c r="JE96">
        <v>97.606499999999997</v>
      </c>
      <c r="JF96">
        <v>100.482</v>
      </c>
    </row>
    <row r="97" spans="1:266" x14ac:dyDescent="0.2">
      <c r="A97">
        <v>81</v>
      </c>
      <c r="B97">
        <v>1657781537.5999999</v>
      </c>
      <c r="C97">
        <v>15026.599999904631</v>
      </c>
      <c r="D97" t="s">
        <v>1326</v>
      </c>
      <c r="E97" t="s">
        <v>1327</v>
      </c>
      <c r="F97" t="s">
        <v>366</v>
      </c>
      <c r="H97" t="s">
        <v>449</v>
      </c>
      <c r="I97" t="s">
        <v>395</v>
      </c>
      <c r="J97" t="s">
        <v>1313</v>
      </c>
      <c r="K97">
        <v>1657781537.5999999</v>
      </c>
      <c r="L97">
        <f t="shared" si="46"/>
        <v>3.1303986052748866E-3</v>
      </c>
      <c r="M97">
        <f t="shared" si="47"/>
        <v>3.1303986052748867</v>
      </c>
      <c r="N97">
        <f t="shared" si="48"/>
        <v>-0.65260680553050454</v>
      </c>
      <c r="O97">
        <f t="shared" si="49"/>
        <v>50.506599999999999</v>
      </c>
      <c r="P97">
        <f t="shared" si="50"/>
        <v>53.798737997491209</v>
      </c>
      <c r="Q97">
        <f t="shared" si="51"/>
        <v>5.4476050282603961</v>
      </c>
      <c r="R97">
        <f t="shared" si="52"/>
        <v>5.1142465113803803</v>
      </c>
      <c r="S97">
        <f t="shared" si="53"/>
        <v>0.25096368114960499</v>
      </c>
      <c r="T97">
        <f t="shared" si="54"/>
        <v>2.1519950274415534</v>
      </c>
      <c r="U97">
        <f t="shared" si="55"/>
        <v>0.23576417186589207</v>
      </c>
      <c r="V97">
        <f t="shared" si="56"/>
        <v>0.14864144929780609</v>
      </c>
      <c r="W97">
        <f t="shared" si="57"/>
        <v>241.71348407532261</v>
      </c>
      <c r="X97">
        <f t="shared" si="58"/>
        <v>28.188887303042296</v>
      </c>
      <c r="Y97">
        <f t="shared" si="59"/>
        <v>28.188887303042296</v>
      </c>
      <c r="Z97">
        <f t="shared" si="60"/>
        <v>3.836827749713184</v>
      </c>
      <c r="AA97">
        <f t="shared" si="61"/>
        <v>69.267674727474144</v>
      </c>
      <c r="AB97">
        <f t="shared" si="62"/>
        <v>2.5346437633955903</v>
      </c>
      <c r="AC97">
        <f t="shared" si="63"/>
        <v>3.6592014577764593</v>
      </c>
      <c r="AD97">
        <f t="shared" si="64"/>
        <v>1.3021839863175937</v>
      </c>
      <c r="AE97">
        <f t="shared" si="65"/>
        <v>-138.05057849262249</v>
      </c>
      <c r="AF97">
        <f t="shared" si="66"/>
        <v>-94.182228255234691</v>
      </c>
      <c r="AG97">
        <f t="shared" si="67"/>
        <v>-9.519179776455152</v>
      </c>
      <c r="AH97">
        <f t="shared" si="68"/>
        <v>-3.8502448989731874E-2</v>
      </c>
      <c r="AI97">
        <v>0</v>
      </c>
      <c r="AJ97">
        <v>0</v>
      </c>
      <c r="AK97">
        <f t="shared" si="69"/>
        <v>1</v>
      </c>
      <c r="AL97">
        <f t="shared" si="70"/>
        <v>0</v>
      </c>
      <c r="AM97">
        <f t="shared" si="71"/>
        <v>31764.677269009822</v>
      </c>
      <c r="AN97" t="s">
        <v>367</v>
      </c>
      <c r="AO97" t="s">
        <v>367</v>
      </c>
      <c r="AP97">
        <v>0</v>
      </c>
      <c r="AQ97">
        <v>0</v>
      </c>
      <c r="AR97" t="e">
        <f t="shared" si="72"/>
        <v>#DIV/0!</v>
      </c>
      <c r="AS97">
        <v>0</v>
      </c>
      <c r="AT97" t="s">
        <v>367</v>
      </c>
      <c r="AU97" t="s">
        <v>367</v>
      </c>
      <c r="AV97">
        <v>0</v>
      </c>
      <c r="AW97">
        <v>0</v>
      </c>
      <c r="AX97" t="e">
        <f t="shared" si="73"/>
        <v>#DIV/0!</v>
      </c>
      <c r="AY97">
        <v>0.5</v>
      </c>
      <c r="AZ97">
        <f t="shared" si="74"/>
        <v>1261.0851005571621</v>
      </c>
      <c r="BA97">
        <f t="shared" si="75"/>
        <v>-0.65260680553050454</v>
      </c>
      <c r="BB97" t="e">
        <f t="shared" si="76"/>
        <v>#DIV/0!</v>
      </c>
      <c r="BC97">
        <f t="shared" si="77"/>
        <v>-5.1749624608376967E-4</v>
      </c>
      <c r="BD97" t="e">
        <f t="shared" si="78"/>
        <v>#DIV/0!</v>
      </c>
      <c r="BE97" t="e">
        <f t="shared" si="79"/>
        <v>#DIV/0!</v>
      </c>
      <c r="BF97" t="s">
        <v>367</v>
      </c>
      <c r="BG97">
        <v>0</v>
      </c>
      <c r="BH97" t="e">
        <f t="shared" si="80"/>
        <v>#DIV/0!</v>
      </c>
      <c r="BI97" t="e">
        <f t="shared" si="81"/>
        <v>#DIV/0!</v>
      </c>
      <c r="BJ97" t="e">
        <f t="shared" si="82"/>
        <v>#DIV/0!</v>
      </c>
      <c r="BK97" t="e">
        <f t="shared" si="83"/>
        <v>#DIV/0!</v>
      </c>
      <c r="BL97" t="e">
        <f t="shared" si="84"/>
        <v>#DIV/0!</v>
      </c>
      <c r="BM97" t="e">
        <f t="shared" si="85"/>
        <v>#DIV/0!</v>
      </c>
      <c r="BN97" t="e">
        <f t="shared" si="86"/>
        <v>#DIV/0!</v>
      </c>
      <c r="BO97" t="e">
        <f t="shared" si="87"/>
        <v>#DIV/0!</v>
      </c>
      <c r="BP97">
        <v>19</v>
      </c>
      <c r="BQ97">
        <v>300</v>
      </c>
      <c r="BR97">
        <v>300</v>
      </c>
      <c r="BS97">
        <v>300</v>
      </c>
      <c r="BT97">
        <v>10479.200000000001</v>
      </c>
      <c r="BU97">
        <v>858.18</v>
      </c>
      <c r="BV97">
        <v>-7.3908100000000003E-3</v>
      </c>
      <c r="BW97">
        <v>-2.74</v>
      </c>
      <c r="BX97" t="s">
        <v>367</v>
      </c>
      <c r="BY97" t="s">
        <v>367</v>
      </c>
      <c r="BZ97" t="s">
        <v>367</v>
      </c>
      <c r="CA97" t="s">
        <v>367</v>
      </c>
      <c r="CB97" t="s">
        <v>367</v>
      </c>
      <c r="CC97" t="s">
        <v>367</v>
      </c>
      <c r="CD97" t="s">
        <v>367</v>
      </c>
      <c r="CE97" t="s">
        <v>367</v>
      </c>
      <c r="CF97" t="s">
        <v>367</v>
      </c>
      <c r="CG97" t="s">
        <v>367</v>
      </c>
      <c r="CH97">
        <f t="shared" si="88"/>
        <v>1499.85</v>
      </c>
      <c r="CI97">
        <f t="shared" si="89"/>
        <v>1261.0851005571621</v>
      </c>
      <c r="CJ97">
        <f t="shared" si="90"/>
        <v>0.84080748111955339</v>
      </c>
      <c r="CK97">
        <f t="shared" si="91"/>
        <v>0.16115843856073783</v>
      </c>
      <c r="CL97">
        <v>6</v>
      </c>
      <c r="CM97">
        <v>0.5</v>
      </c>
      <c r="CN97" t="s">
        <v>368</v>
      </c>
      <c r="CO97">
        <v>2</v>
      </c>
      <c r="CP97">
        <v>1657781537.5999999</v>
      </c>
      <c r="CQ97">
        <v>50.506599999999999</v>
      </c>
      <c r="CR97">
        <v>50.012300000000003</v>
      </c>
      <c r="CS97">
        <v>25.031300000000002</v>
      </c>
      <c r="CT97">
        <v>21.980499999999999</v>
      </c>
      <c r="CU97">
        <v>42.342599999999997</v>
      </c>
      <c r="CV97">
        <v>22.740600000000001</v>
      </c>
      <c r="CW97">
        <v>600.24400000000003</v>
      </c>
      <c r="CX97">
        <v>101.15900000000001</v>
      </c>
      <c r="CY97">
        <v>9.9974300000000002E-2</v>
      </c>
      <c r="CZ97">
        <v>27.377099999999999</v>
      </c>
      <c r="DA97">
        <v>29.0139</v>
      </c>
      <c r="DB97">
        <v>999.9</v>
      </c>
      <c r="DC97">
        <v>0</v>
      </c>
      <c r="DD97">
        <v>0</v>
      </c>
      <c r="DE97">
        <v>6018.75</v>
      </c>
      <c r="DF97">
        <v>0</v>
      </c>
      <c r="DG97">
        <v>1613.23</v>
      </c>
      <c r="DH97">
        <v>0.14829600000000001</v>
      </c>
      <c r="DI97">
        <v>51.448500000000003</v>
      </c>
      <c r="DJ97">
        <v>51.136299999999999</v>
      </c>
      <c r="DK97">
        <v>3.0508600000000001</v>
      </c>
      <c r="DL97">
        <v>50.012300000000003</v>
      </c>
      <c r="DM97">
        <v>21.980499999999999</v>
      </c>
      <c r="DN97">
        <v>2.53213</v>
      </c>
      <c r="DO97">
        <v>2.2235100000000001</v>
      </c>
      <c r="DP97">
        <v>21.234500000000001</v>
      </c>
      <c r="DQ97">
        <v>19.1327</v>
      </c>
      <c r="DR97">
        <v>1499.85</v>
      </c>
      <c r="DS97">
        <v>0.97299100000000005</v>
      </c>
      <c r="DT97">
        <v>2.7008899999999999E-2</v>
      </c>
      <c r="DU97">
        <v>0</v>
      </c>
      <c r="DV97">
        <v>727.00599999999997</v>
      </c>
      <c r="DW97">
        <v>4.9993100000000004</v>
      </c>
      <c r="DX97">
        <v>17146.3</v>
      </c>
      <c r="DY97">
        <v>13257.9</v>
      </c>
      <c r="DZ97">
        <v>37.436999999999998</v>
      </c>
      <c r="EA97">
        <v>39.625</v>
      </c>
      <c r="EB97">
        <v>37.875</v>
      </c>
      <c r="EC97">
        <v>39.125</v>
      </c>
      <c r="ED97">
        <v>39.311999999999998</v>
      </c>
      <c r="EE97">
        <v>1454.48</v>
      </c>
      <c r="EF97">
        <v>40.369999999999997</v>
      </c>
      <c r="EG97">
        <v>0</v>
      </c>
      <c r="EH97">
        <v>1287.2000000476839</v>
      </c>
      <c r="EI97">
        <v>0</v>
      </c>
      <c r="EJ97">
        <v>727.0145769230769</v>
      </c>
      <c r="EK97">
        <v>-1.225538454745464</v>
      </c>
      <c r="EL97">
        <v>-1810.7008543638731</v>
      </c>
      <c r="EM97">
        <v>17150.307692307691</v>
      </c>
      <c r="EN97">
        <v>15</v>
      </c>
      <c r="EO97">
        <v>1657781556.0999999</v>
      </c>
      <c r="EP97" t="s">
        <v>1328</v>
      </c>
      <c r="EQ97">
        <v>1657781556.0999999</v>
      </c>
      <c r="ER97">
        <v>1657780708.0999999</v>
      </c>
      <c r="ES97">
        <v>70</v>
      </c>
      <c r="ET97">
        <v>0.35099999999999998</v>
      </c>
      <c r="EU97">
        <v>0.52</v>
      </c>
      <c r="EV97">
        <v>8.1639999999999997</v>
      </c>
      <c r="EW97">
        <v>2.2909999999999999</v>
      </c>
      <c r="EX97">
        <v>50</v>
      </c>
      <c r="EY97">
        <v>28</v>
      </c>
      <c r="EZ97">
        <v>0.4</v>
      </c>
      <c r="FA97">
        <v>0.24</v>
      </c>
      <c r="FB97">
        <v>0.14640482499999999</v>
      </c>
      <c r="FC97">
        <v>-4.5992994371482757E-2</v>
      </c>
      <c r="FD97">
        <v>2.1272800905014249E-2</v>
      </c>
      <c r="FE97">
        <v>1</v>
      </c>
      <c r="FF97">
        <v>3.0855232500000001</v>
      </c>
      <c r="FG97">
        <v>-5.9723189493435892E-2</v>
      </c>
      <c r="FH97">
        <v>2.0484632946125719E-2</v>
      </c>
      <c r="FI97">
        <v>1</v>
      </c>
      <c r="FJ97">
        <v>2</v>
      </c>
      <c r="FK97">
        <v>2</v>
      </c>
      <c r="FL97" t="s">
        <v>382</v>
      </c>
      <c r="FM97">
        <v>3.1768800000000001</v>
      </c>
      <c r="FN97">
        <v>2.7692899999999998</v>
      </c>
      <c r="FO97">
        <v>1.2656300000000001E-2</v>
      </c>
      <c r="FP97">
        <v>1.5035099999999999E-2</v>
      </c>
      <c r="FQ97">
        <v>0.116454</v>
      </c>
      <c r="FR97">
        <v>0.113776</v>
      </c>
      <c r="FS97">
        <v>30993.5</v>
      </c>
      <c r="FT97">
        <v>24377.9</v>
      </c>
      <c r="FU97">
        <v>29474.5</v>
      </c>
      <c r="FV97">
        <v>24206.2</v>
      </c>
      <c r="FW97">
        <v>33598.9</v>
      </c>
      <c r="FX97">
        <v>31323.8</v>
      </c>
      <c r="FY97">
        <v>41811.300000000003</v>
      </c>
      <c r="FZ97">
        <v>39502.699999999997</v>
      </c>
      <c r="GA97">
        <v>2.15998</v>
      </c>
      <c r="GB97">
        <v>1.8585499999999999</v>
      </c>
      <c r="GC97">
        <v>0.14241799999999999</v>
      </c>
      <c r="GD97">
        <v>0</v>
      </c>
      <c r="GE97">
        <v>26.688099999999999</v>
      </c>
      <c r="GF97">
        <v>999.9</v>
      </c>
      <c r="GG97">
        <v>47.3</v>
      </c>
      <c r="GH97">
        <v>35.799999999999997</v>
      </c>
      <c r="GI97">
        <v>27.604099999999999</v>
      </c>
      <c r="GJ97">
        <v>33.673900000000003</v>
      </c>
      <c r="GK97">
        <v>38.75</v>
      </c>
      <c r="GL97">
        <v>1</v>
      </c>
      <c r="GM97">
        <v>7.5546199999999994E-2</v>
      </c>
      <c r="GN97">
        <v>1.0058400000000001</v>
      </c>
      <c r="GO97">
        <v>20.265599999999999</v>
      </c>
      <c r="GP97">
        <v>5.22553</v>
      </c>
      <c r="GQ97">
        <v>11.908099999999999</v>
      </c>
      <c r="GR97">
        <v>4.9637000000000002</v>
      </c>
      <c r="GS97">
        <v>3.2919200000000002</v>
      </c>
      <c r="GT97">
        <v>9999</v>
      </c>
      <c r="GU97">
        <v>9999</v>
      </c>
      <c r="GV97">
        <v>9999</v>
      </c>
      <c r="GW97">
        <v>999.9</v>
      </c>
      <c r="GX97">
        <v>1.87714</v>
      </c>
      <c r="GY97">
        <v>1.8754599999999999</v>
      </c>
      <c r="GZ97">
        <v>1.8741000000000001</v>
      </c>
      <c r="HA97">
        <v>1.8733200000000001</v>
      </c>
      <c r="HB97">
        <v>1.8747499999999999</v>
      </c>
      <c r="HC97">
        <v>1.86971</v>
      </c>
      <c r="HD97">
        <v>1.8739300000000001</v>
      </c>
      <c r="HE97">
        <v>1.87897</v>
      </c>
      <c r="HF97">
        <v>0</v>
      </c>
      <c r="HG97">
        <v>0</v>
      </c>
      <c r="HH97">
        <v>0</v>
      </c>
      <c r="HI97">
        <v>0</v>
      </c>
      <c r="HJ97" t="s">
        <v>371</v>
      </c>
      <c r="HK97" t="s">
        <v>372</v>
      </c>
      <c r="HL97" t="s">
        <v>373</v>
      </c>
      <c r="HM97" t="s">
        <v>780</v>
      </c>
      <c r="HN97" t="s">
        <v>780</v>
      </c>
      <c r="HO97" t="s">
        <v>373</v>
      </c>
      <c r="HP97">
        <v>0</v>
      </c>
      <c r="HQ97">
        <v>100</v>
      </c>
      <c r="HR97">
        <v>100</v>
      </c>
      <c r="HS97">
        <v>8.1639999999999997</v>
      </c>
      <c r="HT97">
        <v>2.2907000000000002</v>
      </c>
      <c r="HU97">
        <v>7.3953960124367741</v>
      </c>
      <c r="HV97">
        <v>1.0206238100444329E-2</v>
      </c>
      <c r="HW97">
        <v>-5.3534552000986537E-6</v>
      </c>
      <c r="HX97">
        <v>1.2259479288304689E-9</v>
      </c>
      <c r="HY97">
        <v>2.2907599999999988</v>
      </c>
      <c r="HZ97">
        <v>0</v>
      </c>
      <c r="IA97">
        <v>0</v>
      </c>
      <c r="IB97">
        <v>0</v>
      </c>
      <c r="IC97">
        <v>-1</v>
      </c>
      <c r="ID97">
        <v>1969</v>
      </c>
      <c r="IE97">
        <v>0</v>
      </c>
      <c r="IF97">
        <v>20</v>
      </c>
      <c r="IG97">
        <v>1.3</v>
      </c>
      <c r="IH97">
        <v>13.8</v>
      </c>
      <c r="II97">
        <v>0.244141</v>
      </c>
      <c r="IJ97">
        <v>2.52319</v>
      </c>
      <c r="IK97">
        <v>1.42578</v>
      </c>
      <c r="IL97">
        <v>2.2766099999999998</v>
      </c>
      <c r="IM97">
        <v>1.5478499999999999</v>
      </c>
      <c r="IN97">
        <v>2.3278799999999999</v>
      </c>
      <c r="IO97">
        <v>37.674500000000002</v>
      </c>
      <c r="IP97">
        <v>13.4491</v>
      </c>
      <c r="IQ97">
        <v>18</v>
      </c>
      <c r="IR97">
        <v>632.66200000000003</v>
      </c>
      <c r="IS97">
        <v>422.52800000000002</v>
      </c>
      <c r="IT97">
        <v>25.000800000000002</v>
      </c>
      <c r="IU97">
        <v>28.3078</v>
      </c>
      <c r="IV97">
        <v>29.9998</v>
      </c>
      <c r="IW97">
        <v>28.177299999999999</v>
      </c>
      <c r="IX97">
        <v>28.105799999999999</v>
      </c>
      <c r="IY97">
        <v>4.9181800000000004</v>
      </c>
      <c r="IZ97">
        <v>19.770499999999998</v>
      </c>
      <c r="JA97">
        <v>53.144799999999996</v>
      </c>
      <c r="JB97">
        <v>25</v>
      </c>
      <c r="JC97">
        <v>50</v>
      </c>
      <c r="JD97">
        <v>22.039100000000001</v>
      </c>
      <c r="JE97">
        <v>97.616200000000006</v>
      </c>
      <c r="JF97">
        <v>100.49299999999999</v>
      </c>
    </row>
    <row r="98" spans="1:266" x14ac:dyDescent="0.2">
      <c r="A98">
        <v>82</v>
      </c>
      <c r="B98">
        <v>1657781632.0999999</v>
      </c>
      <c r="C98">
        <v>15121.099999904631</v>
      </c>
      <c r="D98" t="s">
        <v>1329</v>
      </c>
      <c r="E98" t="s">
        <v>1330</v>
      </c>
      <c r="F98" t="s">
        <v>366</v>
      </c>
      <c r="H98" t="s">
        <v>449</v>
      </c>
      <c r="I98" t="s">
        <v>395</v>
      </c>
      <c r="J98" t="s">
        <v>1313</v>
      </c>
      <c r="K98">
        <v>1657781632.0999999</v>
      </c>
      <c r="L98">
        <f t="shared" si="46"/>
        <v>3.0627706248135397E-3</v>
      </c>
      <c r="M98">
        <f t="shared" si="47"/>
        <v>3.0627706248135396</v>
      </c>
      <c r="N98">
        <f t="shared" si="48"/>
        <v>-3.1386618000989803</v>
      </c>
      <c r="O98">
        <f t="shared" si="49"/>
        <v>6.4690999999999992</v>
      </c>
      <c r="P98">
        <f t="shared" si="50"/>
        <v>27.757229818947639</v>
      </c>
      <c r="Q98">
        <f t="shared" si="51"/>
        <v>2.8107812791446785</v>
      </c>
      <c r="R98">
        <f t="shared" si="52"/>
        <v>0.65508068678029985</v>
      </c>
      <c r="S98">
        <f t="shared" si="53"/>
        <v>0.2444542760713426</v>
      </c>
      <c r="T98">
        <f t="shared" si="54"/>
        <v>2.1499422347171149</v>
      </c>
      <c r="U98">
        <f t="shared" si="55"/>
        <v>0.22999575078645665</v>
      </c>
      <c r="V98">
        <f t="shared" si="56"/>
        <v>0.14497506956058295</v>
      </c>
      <c r="W98">
        <f t="shared" si="57"/>
        <v>241.72349807473969</v>
      </c>
      <c r="X98">
        <f t="shared" si="58"/>
        <v>28.460056389585315</v>
      </c>
      <c r="Y98">
        <f t="shared" si="59"/>
        <v>28.460056389585315</v>
      </c>
      <c r="Z98">
        <f t="shared" si="60"/>
        <v>3.8978147564156562</v>
      </c>
      <c r="AA98">
        <f t="shared" si="61"/>
        <v>69.832617203585386</v>
      </c>
      <c r="AB98">
        <f t="shared" si="62"/>
        <v>2.5925462971692999</v>
      </c>
      <c r="AC98">
        <f t="shared" si="63"/>
        <v>3.7125148691064549</v>
      </c>
      <c r="AD98">
        <f t="shared" si="64"/>
        <v>1.3052684592463564</v>
      </c>
      <c r="AE98">
        <f t="shared" si="65"/>
        <v>-135.06818455427711</v>
      </c>
      <c r="AF98">
        <f t="shared" si="66"/>
        <v>-96.87058897435287</v>
      </c>
      <c r="AG98">
        <f t="shared" si="67"/>
        <v>-9.8256035412985749</v>
      </c>
      <c r="AH98">
        <f t="shared" si="68"/>
        <v>-4.0878995188847966E-2</v>
      </c>
      <c r="AI98">
        <v>0</v>
      </c>
      <c r="AJ98">
        <v>0</v>
      </c>
      <c r="AK98">
        <f t="shared" si="69"/>
        <v>1</v>
      </c>
      <c r="AL98">
        <f t="shared" si="70"/>
        <v>0</v>
      </c>
      <c r="AM98">
        <f t="shared" si="71"/>
        <v>31685.729065211381</v>
      </c>
      <c r="AN98" t="s">
        <v>367</v>
      </c>
      <c r="AO98" t="s">
        <v>367</v>
      </c>
      <c r="AP98">
        <v>0</v>
      </c>
      <c r="AQ98">
        <v>0</v>
      </c>
      <c r="AR98" t="e">
        <f t="shared" si="72"/>
        <v>#DIV/0!</v>
      </c>
      <c r="AS98">
        <v>0</v>
      </c>
      <c r="AT98" t="s">
        <v>367</v>
      </c>
      <c r="AU98" t="s">
        <v>367</v>
      </c>
      <c r="AV98">
        <v>0</v>
      </c>
      <c r="AW98">
        <v>0</v>
      </c>
      <c r="AX98" t="e">
        <f t="shared" si="73"/>
        <v>#DIV/0!</v>
      </c>
      <c r="AY98">
        <v>0.5</v>
      </c>
      <c r="AZ98">
        <f t="shared" si="74"/>
        <v>1261.1433005568599</v>
      </c>
      <c r="BA98">
        <f t="shared" si="75"/>
        <v>-3.1386618000989803</v>
      </c>
      <c r="BB98" t="e">
        <f t="shared" si="76"/>
        <v>#DIV/0!</v>
      </c>
      <c r="BC98">
        <f t="shared" si="77"/>
        <v>-2.4887431893846632E-3</v>
      </c>
      <c r="BD98" t="e">
        <f t="shared" si="78"/>
        <v>#DIV/0!</v>
      </c>
      <c r="BE98" t="e">
        <f t="shared" si="79"/>
        <v>#DIV/0!</v>
      </c>
      <c r="BF98" t="s">
        <v>367</v>
      </c>
      <c r="BG98">
        <v>0</v>
      </c>
      <c r="BH98" t="e">
        <f t="shared" si="80"/>
        <v>#DIV/0!</v>
      </c>
      <c r="BI98" t="e">
        <f t="shared" si="81"/>
        <v>#DIV/0!</v>
      </c>
      <c r="BJ98" t="e">
        <f t="shared" si="82"/>
        <v>#DIV/0!</v>
      </c>
      <c r="BK98" t="e">
        <f t="shared" si="83"/>
        <v>#DIV/0!</v>
      </c>
      <c r="BL98" t="e">
        <f t="shared" si="84"/>
        <v>#DIV/0!</v>
      </c>
      <c r="BM98" t="e">
        <f t="shared" si="85"/>
        <v>#DIV/0!</v>
      </c>
      <c r="BN98" t="e">
        <f t="shared" si="86"/>
        <v>#DIV/0!</v>
      </c>
      <c r="BO98" t="e">
        <f t="shared" si="87"/>
        <v>#DIV/0!</v>
      </c>
      <c r="BP98">
        <v>19</v>
      </c>
      <c r="BQ98">
        <v>300</v>
      </c>
      <c r="BR98">
        <v>300</v>
      </c>
      <c r="BS98">
        <v>300</v>
      </c>
      <c r="BT98">
        <v>10479.200000000001</v>
      </c>
      <c r="BU98">
        <v>858.18</v>
      </c>
      <c r="BV98">
        <v>-7.3908100000000003E-3</v>
      </c>
      <c r="BW98">
        <v>-2.74</v>
      </c>
      <c r="BX98" t="s">
        <v>367</v>
      </c>
      <c r="BY98" t="s">
        <v>367</v>
      </c>
      <c r="BZ98" t="s">
        <v>367</v>
      </c>
      <c r="CA98" t="s">
        <v>367</v>
      </c>
      <c r="CB98" t="s">
        <v>367</v>
      </c>
      <c r="CC98" t="s">
        <v>367</v>
      </c>
      <c r="CD98" t="s">
        <v>367</v>
      </c>
      <c r="CE98" t="s">
        <v>367</v>
      </c>
      <c r="CF98" t="s">
        <v>367</v>
      </c>
      <c r="CG98" t="s">
        <v>367</v>
      </c>
      <c r="CH98">
        <f t="shared" si="88"/>
        <v>1499.92</v>
      </c>
      <c r="CI98">
        <f t="shared" si="89"/>
        <v>1261.1433005568599</v>
      </c>
      <c r="CJ98">
        <f t="shared" si="90"/>
        <v>0.84080704341355528</v>
      </c>
      <c r="CK98">
        <f t="shared" si="91"/>
        <v>0.16115759378816183</v>
      </c>
      <c r="CL98">
        <v>6</v>
      </c>
      <c r="CM98">
        <v>0.5</v>
      </c>
      <c r="CN98" t="s">
        <v>368</v>
      </c>
      <c r="CO98">
        <v>2</v>
      </c>
      <c r="CP98">
        <v>1657781632.0999999</v>
      </c>
      <c r="CQ98">
        <v>6.4690999999999992</v>
      </c>
      <c r="CR98">
        <v>3.3516699999999999</v>
      </c>
      <c r="CS98">
        <v>25.6021</v>
      </c>
      <c r="CT98">
        <v>22.6191</v>
      </c>
      <c r="CU98">
        <v>-1.9198999999999999</v>
      </c>
      <c r="CV98">
        <v>23.311399999999999</v>
      </c>
      <c r="CW98">
        <v>600.27300000000002</v>
      </c>
      <c r="CX98">
        <v>101.163</v>
      </c>
      <c r="CY98">
        <v>0.100033</v>
      </c>
      <c r="CZ98">
        <v>27.624300000000002</v>
      </c>
      <c r="DA98">
        <v>29.2056</v>
      </c>
      <c r="DB98">
        <v>999.9</v>
      </c>
      <c r="DC98">
        <v>0</v>
      </c>
      <c r="DD98">
        <v>0</v>
      </c>
      <c r="DE98">
        <v>6009.38</v>
      </c>
      <c r="DF98">
        <v>0</v>
      </c>
      <c r="DG98">
        <v>1607.24</v>
      </c>
      <c r="DH98">
        <v>2.4552200000000002</v>
      </c>
      <c r="DI98">
        <v>5.9594699999999996</v>
      </c>
      <c r="DJ98">
        <v>3.4292400000000001</v>
      </c>
      <c r="DK98">
        <v>2.9830999999999999</v>
      </c>
      <c r="DL98">
        <v>3.3516699999999999</v>
      </c>
      <c r="DM98">
        <v>22.6191</v>
      </c>
      <c r="DN98">
        <v>2.5899899999999998</v>
      </c>
      <c r="DO98">
        <v>2.2882099999999999</v>
      </c>
      <c r="DP98">
        <v>21.603300000000001</v>
      </c>
      <c r="DQ98">
        <v>19.593599999999999</v>
      </c>
      <c r="DR98">
        <v>1499.92</v>
      </c>
      <c r="DS98">
        <v>0.97300600000000004</v>
      </c>
      <c r="DT98">
        <v>2.69936E-2</v>
      </c>
      <c r="DU98">
        <v>0</v>
      </c>
      <c r="DV98">
        <v>729.26300000000003</v>
      </c>
      <c r="DW98">
        <v>4.9993100000000004</v>
      </c>
      <c r="DX98">
        <v>17409</v>
      </c>
      <c r="DY98">
        <v>13258.5</v>
      </c>
      <c r="DZ98">
        <v>39.186999999999998</v>
      </c>
      <c r="EA98">
        <v>41.5</v>
      </c>
      <c r="EB98">
        <v>39.561999999999998</v>
      </c>
      <c r="EC98">
        <v>41.625</v>
      </c>
      <c r="ED98">
        <v>41</v>
      </c>
      <c r="EE98">
        <v>1454.57</v>
      </c>
      <c r="EF98">
        <v>40.35</v>
      </c>
      <c r="EG98">
        <v>0</v>
      </c>
      <c r="EH98">
        <v>1381.400000095367</v>
      </c>
      <c r="EI98">
        <v>0</v>
      </c>
      <c r="EJ98">
        <v>728.96480000000008</v>
      </c>
      <c r="EK98">
        <v>-5.0307669667550688E-2</v>
      </c>
      <c r="EL98">
        <v>405.49230922464562</v>
      </c>
      <c r="EM98">
        <v>17219.867999999999</v>
      </c>
      <c r="EN98">
        <v>15</v>
      </c>
      <c r="EO98">
        <v>1657781659.0999999</v>
      </c>
      <c r="EP98" t="s">
        <v>1331</v>
      </c>
      <c r="EQ98">
        <v>1657781659.0999999</v>
      </c>
      <c r="ER98">
        <v>1657780708.0999999</v>
      </c>
      <c r="ES98">
        <v>71</v>
      </c>
      <c r="ET98">
        <v>0.69299999999999995</v>
      </c>
      <c r="EU98">
        <v>0.52</v>
      </c>
      <c r="EV98">
        <v>8.3889999999999993</v>
      </c>
      <c r="EW98">
        <v>2.2909999999999999</v>
      </c>
      <c r="EX98">
        <v>3</v>
      </c>
      <c r="EY98">
        <v>28</v>
      </c>
      <c r="EZ98">
        <v>0.28000000000000003</v>
      </c>
      <c r="FA98">
        <v>0.24</v>
      </c>
      <c r="FB98">
        <v>2.4426675000000002</v>
      </c>
      <c r="FC98">
        <v>-0.1179960225140838</v>
      </c>
      <c r="FD98">
        <v>1.522002131240293E-2</v>
      </c>
      <c r="FE98">
        <v>0</v>
      </c>
      <c r="FF98">
        <v>2.9669759999999998</v>
      </c>
      <c r="FG98">
        <v>4.4727354596616489E-2</v>
      </c>
      <c r="FH98">
        <v>4.5597674282796758E-3</v>
      </c>
      <c r="FI98">
        <v>1</v>
      </c>
      <c r="FJ98">
        <v>1</v>
      </c>
      <c r="FK98">
        <v>2</v>
      </c>
      <c r="FL98" t="s">
        <v>370</v>
      </c>
      <c r="FM98">
        <v>3.1769599999999998</v>
      </c>
      <c r="FN98">
        <v>2.7692999999999999</v>
      </c>
      <c r="FO98">
        <v>-5.7055599999999995E-4</v>
      </c>
      <c r="FP98">
        <v>1.0033399999999999E-3</v>
      </c>
      <c r="FQ98">
        <v>0.118494</v>
      </c>
      <c r="FR98">
        <v>0.11605699999999999</v>
      </c>
      <c r="FS98">
        <v>31405</v>
      </c>
      <c r="FT98">
        <v>24722.1</v>
      </c>
      <c r="FU98">
        <v>29471.1</v>
      </c>
      <c r="FV98">
        <v>24203.3</v>
      </c>
      <c r="FW98">
        <v>33514.699999999997</v>
      </c>
      <c r="FX98">
        <v>31238</v>
      </c>
      <c r="FY98">
        <v>41805.800000000003</v>
      </c>
      <c r="FZ98">
        <v>39498.1</v>
      </c>
      <c r="GA98">
        <v>2.15985</v>
      </c>
      <c r="GB98">
        <v>1.85903</v>
      </c>
      <c r="GC98">
        <v>0.133965</v>
      </c>
      <c r="GD98">
        <v>0</v>
      </c>
      <c r="GE98">
        <v>27.018699999999999</v>
      </c>
      <c r="GF98">
        <v>999.9</v>
      </c>
      <c r="GG98">
        <v>47</v>
      </c>
      <c r="GH98">
        <v>35.799999999999997</v>
      </c>
      <c r="GI98">
        <v>27.428799999999999</v>
      </c>
      <c r="GJ98">
        <v>33.703899999999997</v>
      </c>
      <c r="GK98">
        <v>38.225200000000001</v>
      </c>
      <c r="GL98">
        <v>1</v>
      </c>
      <c r="GM98">
        <v>7.8158000000000005E-2</v>
      </c>
      <c r="GN98">
        <v>1.1085700000000001</v>
      </c>
      <c r="GO98">
        <v>20.264600000000002</v>
      </c>
      <c r="GP98">
        <v>5.2271700000000001</v>
      </c>
      <c r="GQ98">
        <v>11.908099999999999</v>
      </c>
      <c r="GR98">
        <v>4.9640500000000003</v>
      </c>
      <c r="GS98">
        <v>3.2919999999999998</v>
      </c>
      <c r="GT98">
        <v>9999</v>
      </c>
      <c r="GU98">
        <v>9999</v>
      </c>
      <c r="GV98">
        <v>9999</v>
      </c>
      <c r="GW98">
        <v>999.9</v>
      </c>
      <c r="GX98">
        <v>1.87714</v>
      </c>
      <c r="GY98">
        <v>1.8754599999999999</v>
      </c>
      <c r="GZ98">
        <v>1.87408</v>
      </c>
      <c r="HA98">
        <v>1.8733200000000001</v>
      </c>
      <c r="HB98">
        <v>1.87483</v>
      </c>
      <c r="HC98">
        <v>1.86975</v>
      </c>
      <c r="HD98">
        <v>1.8739300000000001</v>
      </c>
      <c r="HE98">
        <v>1.8790100000000001</v>
      </c>
      <c r="HF98">
        <v>0</v>
      </c>
      <c r="HG98">
        <v>0</v>
      </c>
      <c r="HH98">
        <v>0</v>
      </c>
      <c r="HI98">
        <v>0</v>
      </c>
      <c r="HJ98" t="s">
        <v>371</v>
      </c>
      <c r="HK98" t="s">
        <v>372</v>
      </c>
      <c r="HL98" t="s">
        <v>373</v>
      </c>
      <c r="HM98" t="s">
        <v>780</v>
      </c>
      <c r="HN98" t="s">
        <v>780</v>
      </c>
      <c r="HO98" t="s">
        <v>373</v>
      </c>
      <c r="HP98">
        <v>0</v>
      </c>
      <c r="HQ98">
        <v>100</v>
      </c>
      <c r="HR98">
        <v>100</v>
      </c>
      <c r="HS98">
        <v>8.3889999999999993</v>
      </c>
      <c r="HT98">
        <v>2.2907000000000002</v>
      </c>
      <c r="HU98">
        <v>7.7464012639120812</v>
      </c>
      <c r="HV98">
        <v>1.0206238100444329E-2</v>
      </c>
      <c r="HW98">
        <v>-5.3534552000986537E-6</v>
      </c>
      <c r="HX98">
        <v>1.2259479288304689E-9</v>
      </c>
      <c r="HY98">
        <v>2.2907599999999988</v>
      </c>
      <c r="HZ98">
        <v>0</v>
      </c>
      <c r="IA98">
        <v>0</v>
      </c>
      <c r="IB98">
        <v>0</v>
      </c>
      <c r="IC98">
        <v>-1</v>
      </c>
      <c r="ID98">
        <v>1969</v>
      </c>
      <c r="IE98">
        <v>0</v>
      </c>
      <c r="IF98">
        <v>20</v>
      </c>
      <c r="IG98">
        <v>1.3</v>
      </c>
      <c r="IH98">
        <v>15.4</v>
      </c>
      <c r="II98">
        <v>3.1738299999999997E-2</v>
      </c>
      <c r="IJ98">
        <v>4.99756</v>
      </c>
      <c r="IK98">
        <v>1.42578</v>
      </c>
      <c r="IL98">
        <v>2.2753899999999998</v>
      </c>
      <c r="IM98">
        <v>1.5478499999999999</v>
      </c>
      <c r="IN98">
        <v>2.2656200000000002</v>
      </c>
      <c r="IO98">
        <v>37.722799999999999</v>
      </c>
      <c r="IP98">
        <v>13.414099999999999</v>
      </c>
      <c r="IQ98">
        <v>18</v>
      </c>
      <c r="IR98">
        <v>632.70500000000004</v>
      </c>
      <c r="IS98">
        <v>422.94400000000002</v>
      </c>
      <c r="IT98">
        <v>25.000900000000001</v>
      </c>
      <c r="IU98">
        <v>28.320900000000002</v>
      </c>
      <c r="IV98">
        <v>30.000499999999999</v>
      </c>
      <c r="IW98">
        <v>28.190300000000001</v>
      </c>
      <c r="IX98">
        <v>28.126000000000001</v>
      </c>
      <c r="IY98">
        <v>0</v>
      </c>
      <c r="IZ98">
        <v>17.1951</v>
      </c>
      <c r="JA98">
        <v>53.148200000000003</v>
      </c>
      <c r="JB98">
        <v>25</v>
      </c>
      <c r="JC98">
        <v>0</v>
      </c>
      <c r="JD98">
        <v>22.494700000000002</v>
      </c>
      <c r="JE98">
        <v>97.603999999999999</v>
      </c>
      <c r="JF98">
        <v>100.48099999999999</v>
      </c>
    </row>
    <row r="99" spans="1:266" x14ac:dyDescent="0.2">
      <c r="A99">
        <v>83</v>
      </c>
      <c r="B99">
        <v>1657781735.0999999</v>
      </c>
      <c r="C99">
        <v>15224.099999904631</v>
      </c>
      <c r="D99" t="s">
        <v>1332</v>
      </c>
      <c r="E99" t="s">
        <v>1333</v>
      </c>
      <c r="F99" t="s">
        <v>366</v>
      </c>
      <c r="H99" t="s">
        <v>449</v>
      </c>
      <c r="I99" t="s">
        <v>395</v>
      </c>
      <c r="J99" t="s">
        <v>1313</v>
      </c>
      <c r="K99">
        <v>1657781735.0999999</v>
      </c>
      <c r="L99">
        <f t="shared" si="46"/>
        <v>3.1440186467338424E-3</v>
      </c>
      <c r="M99">
        <f t="shared" si="47"/>
        <v>3.1440186467338425</v>
      </c>
      <c r="N99">
        <f t="shared" si="48"/>
        <v>14.955353300274204</v>
      </c>
      <c r="O99">
        <f t="shared" si="49"/>
        <v>383.93099999999998</v>
      </c>
      <c r="P99">
        <f t="shared" si="50"/>
        <v>279.76892698435461</v>
      </c>
      <c r="Q99">
        <f t="shared" si="51"/>
        <v>28.330257639352318</v>
      </c>
      <c r="R99">
        <f t="shared" si="52"/>
        <v>38.878027888859997</v>
      </c>
      <c r="S99">
        <f t="shared" si="53"/>
        <v>0.25981804244310541</v>
      </c>
      <c r="T99">
        <f t="shared" si="54"/>
        <v>2.1496589183837385</v>
      </c>
      <c r="U99">
        <f t="shared" si="55"/>
        <v>0.24354787831399066</v>
      </c>
      <c r="V99">
        <f t="shared" si="56"/>
        <v>0.15359425278535421</v>
      </c>
      <c r="W99">
        <f t="shared" si="57"/>
        <v>241.76180207456778</v>
      </c>
      <c r="X99">
        <f t="shared" si="58"/>
        <v>28.339844894347145</v>
      </c>
      <c r="Y99">
        <f t="shared" si="59"/>
        <v>28.339844894347145</v>
      </c>
      <c r="Z99">
        <f t="shared" si="60"/>
        <v>3.8706751697630493</v>
      </c>
      <c r="AA99">
        <f t="shared" si="61"/>
        <v>70.555722173958642</v>
      </c>
      <c r="AB99">
        <f t="shared" si="62"/>
        <v>2.6052453761499996</v>
      </c>
      <c r="AC99">
        <f t="shared" si="63"/>
        <v>3.6924650416399079</v>
      </c>
      <c r="AD99">
        <f t="shared" si="64"/>
        <v>1.2654297936130496</v>
      </c>
      <c r="AE99">
        <f t="shared" si="65"/>
        <v>-138.65122232096246</v>
      </c>
      <c r="AF99">
        <f t="shared" si="66"/>
        <v>-93.657860734505434</v>
      </c>
      <c r="AG99">
        <f t="shared" si="67"/>
        <v>-9.4909156746719852</v>
      </c>
      <c r="AH99">
        <f t="shared" si="68"/>
        <v>-3.8196655572093619E-2</v>
      </c>
      <c r="AI99">
        <v>0</v>
      </c>
      <c r="AJ99">
        <v>0</v>
      </c>
      <c r="AK99">
        <f t="shared" si="69"/>
        <v>1</v>
      </c>
      <c r="AL99">
        <f t="shared" si="70"/>
        <v>0</v>
      </c>
      <c r="AM99">
        <f t="shared" si="71"/>
        <v>31688.2159547964</v>
      </c>
      <c r="AN99" t="s">
        <v>367</v>
      </c>
      <c r="AO99" t="s">
        <v>367</v>
      </c>
      <c r="AP99">
        <v>0</v>
      </c>
      <c r="AQ99">
        <v>0</v>
      </c>
      <c r="AR99" t="e">
        <f t="shared" si="72"/>
        <v>#DIV/0!</v>
      </c>
      <c r="AS99">
        <v>0</v>
      </c>
      <c r="AT99" t="s">
        <v>367</v>
      </c>
      <c r="AU99" t="s">
        <v>367</v>
      </c>
      <c r="AV99">
        <v>0</v>
      </c>
      <c r="AW99">
        <v>0</v>
      </c>
      <c r="AX99" t="e">
        <f t="shared" si="73"/>
        <v>#DIV/0!</v>
      </c>
      <c r="AY99">
        <v>0.5</v>
      </c>
      <c r="AZ99">
        <f t="shared" si="74"/>
        <v>1261.3449005567709</v>
      </c>
      <c r="BA99">
        <f t="shared" si="75"/>
        <v>14.955353300274204</v>
      </c>
      <c r="BB99" t="e">
        <f t="shared" si="76"/>
        <v>#DIV/0!</v>
      </c>
      <c r="BC99">
        <f t="shared" si="77"/>
        <v>1.1856672424546811E-2</v>
      </c>
      <c r="BD99" t="e">
        <f t="shared" si="78"/>
        <v>#DIV/0!</v>
      </c>
      <c r="BE99" t="e">
        <f t="shared" si="79"/>
        <v>#DIV/0!</v>
      </c>
      <c r="BF99" t="s">
        <v>367</v>
      </c>
      <c r="BG99">
        <v>0</v>
      </c>
      <c r="BH99" t="e">
        <f t="shared" si="80"/>
        <v>#DIV/0!</v>
      </c>
      <c r="BI99" t="e">
        <f t="shared" si="81"/>
        <v>#DIV/0!</v>
      </c>
      <c r="BJ99" t="e">
        <f t="shared" si="82"/>
        <v>#DIV/0!</v>
      </c>
      <c r="BK99" t="e">
        <f t="shared" si="83"/>
        <v>#DIV/0!</v>
      </c>
      <c r="BL99" t="e">
        <f t="shared" si="84"/>
        <v>#DIV/0!</v>
      </c>
      <c r="BM99" t="e">
        <f t="shared" si="85"/>
        <v>#DIV/0!</v>
      </c>
      <c r="BN99" t="e">
        <f t="shared" si="86"/>
        <v>#DIV/0!</v>
      </c>
      <c r="BO99" t="e">
        <f t="shared" si="87"/>
        <v>#DIV/0!</v>
      </c>
      <c r="BP99">
        <v>19</v>
      </c>
      <c r="BQ99">
        <v>300</v>
      </c>
      <c r="BR99">
        <v>300</v>
      </c>
      <c r="BS99">
        <v>300</v>
      </c>
      <c r="BT99">
        <v>10479.200000000001</v>
      </c>
      <c r="BU99">
        <v>858.18</v>
      </c>
      <c r="BV99">
        <v>-7.3908100000000003E-3</v>
      </c>
      <c r="BW99">
        <v>-2.74</v>
      </c>
      <c r="BX99" t="s">
        <v>367</v>
      </c>
      <c r="BY99" t="s">
        <v>367</v>
      </c>
      <c r="BZ99" t="s">
        <v>367</v>
      </c>
      <c r="CA99" t="s">
        <v>367</v>
      </c>
      <c r="CB99" t="s">
        <v>367</v>
      </c>
      <c r="CC99" t="s">
        <v>367</v>
      </c>
      <c r="CD99" t="s">
        <v>367</v>
      </c>
      <c r="CE99" t="s">
        <v>367</v>
      </c>
      <c r="CF99" t="s">
        <v>367</v>
      </c>
      <c r="CG99" t="s">
        <v>367</v>
      </c>
      <c r="CH99">
        <f t="shared" si="88"/>
        <v>1500.16</v>
      </c>
      <c r="CI99">
        <f t="shared" si="89"/>
        <v>1261.3449005567709</v>
      </c>
      <c r="CJ99">
        <f t="shared" si="90"/>
        <v>0.84080691430032184</v>
      </c>
      <c r="CK99">
        <f t="shared" si="91"/>
        <v>0.16115734459962122</v>
      </c>
      <c r="CL99">
        <v>6</v>
      </c>
      <c r="CM99">
        <v>0.5</v>
      </c>
      <c r="CN99" t="s">
        <v>368</v>
      </c>
      <c r="CO99">
        <v>2</v>
      </c>
      <c r="CP99">
        <v>1657781735.0999999</v>
      </c>
      <c r="CQ99">
        <v>383.93099999999998</v>
      </c>
      <c r="CR99">
        <v>400.08800000000002</v>
      </c>
      <c r="CS99">
        <v>25.727499999999999</v>
      </c>
      <c r="CT99">
        <v>22.665400000000002</v>
      </c>
      <c r="CU99">
        <v>372.85899999999998</v>
      </c>
      <c r="CV99">
        <v>23.436699999999998</v>
      </c>
      <c r="CW99">
        <v>600.202</v>
      </c>
      <c r="CX99">
        <v>101.163</v>
      </c>
      <c r="CY99">
        <v>0.10006</v>
      </c>
      <c r="CZ99">
        <v>27.531700000000001</v>
      </c>
      <c r="DA99">
        <v>28.953600000000002</v>
      </c>
      <c r="DB99">
        <v>999.9</v>
      </c>
      <c r="DC99">
        <v>0</v>
      </c>
      <c r="DD99">
        <v>0</v>
      </c>
      <c r="DE99">
        <v>6008.12</v>
      </c>
      <c r="DF99">
        <v>0</v>
      </c>
      <c r="DG99">
        <v>1599.15</v>
      </c>
      <c r="DH99">
        <v>-15.664899999999999</v>
      </c>
      <c r="DI99">
        <v>394.57499999999999</v>
      </c>
      <c r="DJ99">
        <v>409.36700000000002</v>
      </c>
      <c r="DK99">
        <v>3.0621</v>
      </c>
      <c r="DL99">
        <v>400.08800000000002</v>
      </c>
      <c r="DM99">
        <v>22.665400000000002</v>
      </c>
      <c r="DN99">
        <v>2.6026699999999998</v>
      </c>
      <c r="DO99">
        <v>2.2928999999999999</v>
      </c>
      <c r="DP99">
        <v>21.683199999999999</v>
      </c>
      <c r="DQ99">
        <v>19.6266</v>
      </c>
      <c r="DR99">
        <v>1500.16</v>
      </c>
      <c r="DS99">
        <v>0.97301199999999999</v>
      </c>
      <c r="DT99">
        <v>2.6988499999999999E-2</v>
      </c>
      <c r="DU99">
        <v>0</v>
      </c>
      <c r="DV99">
        <v>700.80700000000002</v>
      </c>
      <c r="DW99">
        <v>4.9993100000000004</v>
      </c>
      <c r="DX99">
        <v>16788.7</v>
      </c>
      <c r="DY99">
        <v>13260.7</v>
      </c>
      <c r="DZ99">
        <v>38.811999999999998</v>
      </c>
      <c r="EA99">
        <v>40.25</v>
      </c>
      <c r="EB99">
        <v>39.061999999999998</v>
      </c>
      <c r="EC99">
        <v>40.125</v>
      </c>
      <c r="ED99">
        <v>40.186999999999998</v>
      </c>
      <c r="EE99">
        <v>1454.81</v>
      </c>
      <c r="EF99">
        <v>40.35</v>
      </c>
      <c r="EG99">
        <v>0</v>
      </c>
      <c r="EH99">
        <v>1484.599999904633</v>
      </c>
      <c r="EI99">
        <v>0</v>
      </c>
      <c r="EJ99">
        <v>703.69396000000006</v>
      </c>
      <c r="EK99">
        <v>-29.805461580383469</v>
      </c>
      <c r="EL99">
        <v>-507.21538408845441</v>
      </c>
      <c r="EM99">
        <v>17092.763999999999</v>
      </c>
      <c r="EN99">
        <v>15</v>
      </c>
      <c r="EO99">
        <v>1657781759.5999999</v>
      </c>
      <c r="EP99" t="s">
        <v>1334</v>
      </c>
      <c r="EQ99">
        <v>1657781759.5999999</v>
      </c>
      <c r="ER99">
        <v>1657780708.0999999</v>
      </c>
      <c r="ES99">
        <v>72</v>
      </c>
      <c r="ET99">
        <v>-0.60499999999999998</v>
      </c>
      <c r="EU99">
        <v>0.52</v>
      </c>
      <c r="EV99">
        <v>11.071999999999999</v>
      </c>
      <c r="EW99">
        <v>2.2909999999999999</v>
      </c>
      <c r="EX99">
        <v>401</v>
      </c>
      <c r="EY99">
        <v>28</v>
      </c>
      <c r="EZ99">
        <v>0.17</v>
      </c>
      <c r="FA99">
        <v>0.24</v>
      </c>
      <c r="FB99">
        <v>-15.569773170731709</v>
      </c>
      <c r="FC99">
        <v>-3.079515679442558</v>
      </c>
      <c r="FD99">
        <v>0.34674667144507548</v>
      </c>
      <c r="FE99">
        <v>0</v>
      </c>
      <c r="FF99">
        <v>2.959951463414634</v>
      </c>
      <c r="FG99">
        <v>0.51018062717771262</v>
      </c>
      <c r="FH99">
        <v>5.1386185272724913E-2</v>
      </c>
      <c r="FI99">
        <v>0</v>
      </c>
      <c r="FJ99">
        <v>0</v>
      </c>
      <c r="FK99">
        <v>2</v>
      </c>
      <c r="FL99" t="s">
        <v>408</v>
      </c>
      <c r="FM99">
        <v>3.17665</v>
      </c>
      <c r="FN99">
        <v>2.76932</v>
      </c>
      <c r="FO99">
        <v>9.5623299999999994E-2</v>
      </c>
      <c r="FP99">
        <v>0.10150000000000001</v>
      </c>
      <c r="FQ99">
        <v>0.118911</v>
      </c>
      <c r="FR99">
        <v>0.11619400000000001</v>
      </c>
      <c r="FS99">
        <v>28375.200000000001</v>
      </c>
      <c r="FT99">
        <v>22228.7</v>
      </c>
      <c r="FU99">
        <v>29461</v>
      </c>
      <c r="FV99">
        <v>24196.9</v>
      </c>
      <c r="FW99">
        <v>33490.6</v>
      </c>
      <c r="FX99">
        <v>31228.9</v>
      </c>
      <c r="FY99">
        <v>41790.6</v>
      </c>
      <c r="FZ99">
        <v>39488.1</v>
      </c>
      <c r="GA99">
        <v>2.1587000000000001</v>
      </c>
      <c r="GB99">
        <v>1.8578300000000001</v>
      </c>
      <c r="GC99">
        <v>0.12806400000000001</v>
      </c>
      <c r="GD99">
        <v>0</v>
      </c>
      <c r="GE99">
        <v>26.862300000000001</v>
      </c>
      <c r="GF99">
        <v>999.9</v>
      </c>
      <c r="GG99">
        <v>46.9</v>
      </c>
      <c r="GH99">
        <v>35.799999999999997</v>
      </c>
      <c r="GI99">
        <v>27.367799999999999</v>
      </c>
      <c r="GJ99">
        <v>33.823900000000002</v>
      </c>
      <c r="GK99">
        <v>38.762</v>
      </c>
      <c r="GL99">
        <v>1</v>
      </c>
      <c r="GM99">
        <v>9.0205800000000003E-2</v>
      </c>
      <c r="GN99">
        <v>1.1449400000000001</v>
      </c>
      <c r="GO99">
        <v>20.2622</v>
      </c>
      <c r="GP99">
        <v>5.2234299999999996</v>
      </c>
      <c r="GQ99">
        <v>11.908099999999999</v>
      </c>
      <c r="GR99">
        <v>4.9638499999999999</v>
      </c>
      <c r="GS99">
        <v>3.2919999999999998</v>
      </c>
      <c r="GT99">
        <v>9999</v>
      </c>
      <c r="GU99">
        <v>9999</v>
      </c>
      <c r="GV99">
        <v>9999</v>
      </c>
      <c r="GW99">
        <v>999.9</v>
      </c>
      <c r="GX99">
        <v>1.87714</v>
      </c>
      <c r="GY99">
        <v>1.8754599999999999</v>
      </c>
      <c r="GZ99">
        <v>1.87408</v>
      </c>
      <c r="HA99">
        <v>1.8733200000000001</v>
      </c>
      <c r="HB99">
        <v>1.87479</v>
      </c>
      <c r="HC99">
        <v>1.8696999999999999</v>
      </c>
      <c r="HD99">
        <v>1.8739300000000001</v>
      </c>
      <c r="HE99">
        <v>1.879</v>
      </c>
      <c r="HF99">
        <v>0</v>
      </c>
      <c r="HG99">
        <v>0</v>
      </c>
      <c r="HH99">
        <v>0</v>
      </c>
      <c r="HI99">
        <v>0</v>
      </c>
      <c r="HJ99" t="s">
        <v>371</v>
      </c>
      <c r="HK99" t="s">
        <v>372</v>
      </c>
      <c r="HL99" t="s">
        <v>373</v>
      </c>
      <c r="HM99" t="s">
        <v>780</v>
      </c>
      <c r="HN99" t="s">
        <v>780</v>
      </c>
      <c r="HO99" t="s">
        <v>373</v>
      </c>
      <c r="HP99">
        <v>0</v>
      </c>
      <c r="HQ99">
        <v>100</v>
      </c>
      <c r="HR99">
        <v>100</v>
      </c>
      <c r="HS99">
        <v>11.071999999999999</v>
      </c>
      <c r="HT99">
        <v>2.2907999999999999</v>
      </c>
      <c r="HU99">
        <v>8.4398750776926761</v>
      </c>
      <c r="HV99">
        <v>1.0206238100444329E-2</v>
      </c>
      <c r="HW99">
        <v>-5.3534552000986537E-6</v>
      </c>
      <c r="HX99">
        <v>1.2259479288304689E-9</v>
      </c>
      <c r="HY99">
        <v>2.2907599999999988</v>
      </c>
      <c r="HZ99">
        <v>0</v>
      </c>
      <c r="IA99">
        <v>0</v>
      </c>
      <c r="IB99">
        <v>0</v>
      </c>
      <c r="IC99">
        <v>-1</v>
      </c>
      <c r="ID99">
        <v>1969</v>
      </c>
      <c r="IE99">
        <v>0</v>
      </c>
      <c r="IF99">
        <v>20</v>
      </c>
      <c r="IG99">
        <v>1.3</v>
      </c>
      <c r="IH99">
        <v>17.100000000000001</v>
      </c>
      <c r="II99">
        <v>1.0510299999999999</v>
      </c>
      <c r="IJ99">
        <v>2.47559</v>
      </c>
      <c r="IK99">
        <v>1.42578</v>
      </c>
      <c r="IL99">
        <v>2.2766099999999998</v>
      </c>
      <c r="IM99">
        <v>1.5478499999999999</v>
      </c>
      <c r="IN99">
        <v>2.32666</v>
      </c>
      <c r="IO99">
        <v>37.843699999999998</v>
      </c>
      <c r="IP99">
        <v>13.414099999999999</v>
      </c>
      <c r="IQ99">
        <v>18</v>
      </c>
      <c r="IR99">
        <v>632.94799999999998</v>
      </c>
      <c r="IS99">
        <v>423.00299999999999</v>
      </c>
      <c r="IT99">
        <v>24.998200000000001</v>
      </c>
      <c r="IU99">
        <v>28.4482</v>
      </c>
      <c r="IV99">
        <v>30.000399999999999</v>
      </c>
      <c r="IW99">
        <v>28.294699999999999</v>
      </c>
      <c r="IX99">
        <v>28.2287</v>
      </c>
      <c r="IY99">
        <v>21.0745</v>
      </c>
      <c r="IZ99">
        <v>16.941500000000001</v>
      </c>
      <c r="JA99">
        <v>53.223799999999997</v>
      </c>
      <c r="JB99">
        <v>25</v>
      </c>
      <c r="JC99">
        <v>400</v>
      </c>
      <c r="JD99">
        <v>22.613</v>
      </c>
      <c r="JE99">
        <v>97.569400000000002</v>
      </c>
      <c r="JF99">
        <v>100.455</v>
      </c>
    </row>
    <row r="100" spans="1:266" x14ac:dyDescent="0.2">
      <c r="A100">
        <v>84</v>
      </c>
      <c r="B100">
        <v>1657781835.5999999</v>
      </c>
      <c r="C100">
        <v>15324.599999904631</v>
      </c>
      <c r="D100" t="s">
        <v>1335</v>
      </c>
      <c r="E100" t="s">
        <v>1336</v>
      </c>
      <c r="F100" t="s">
        <v>366</v>
      </c>
      <c r="H100" t="s">
        <v>449</v>
      </c>
      <c r="I100" t="s">
        <v>395</v>
      </c>
      <c r="J100" t="s">
        <v>1313</v>
      </c>
      <c r="K100">
        <v>1657781835.5999999</v>
      </c>
      <c r="L100">
        <f t="shared" si="46"/>
        <v>3.3590171755239089E-3</v>
      </c>
      <c r="M100">
        <f t="shared" si="47"/>
        <v>3.3590171755239089</v>
      </c>
      <c r="N100">
        <f t="shared" si="48"/>
        <v>15.033953855005963</v>
      </c>
      <c r="O100">
        <f t="shared" si="49"/>
        <v>383.72399999999999</v>
      </c>
      <c r="P100">
        <f t="shared" si="50"/>
        <v>283.29797261807619</v>
      </c>
      <c r="Q100">
        <f t="shared" si="51"/>
        <v>28.686152540551404</v>
      </c>
      <c r="R100">
        <f t="shared" si="52"/>
        <v>38.855079320705997</v>
      </c>
      <c r="S100">
        <f t="shared" si="53"/>
        <v>0.27284650526850673</v>
      </c>
      <c r="T100">
        <f t="shared" si="54"/>
        <v>2.1486094138637819</v>
      </c>
      <c r="U100">
        <f t="shared" si="55"/>
        <v>0.25495582042778236</v>
      </c>
      <c r="V100">
        <f t="shared" si="56"/>
        <v>0.16085693527245529</v>
      </c>
      <c r="W100">
        <f t="shared" si="57"/>
        <v>241.7192890750276</v>
      </c>
      <c r="X100">
        <f t="shared" si="58"/>
        <v>28.124619619466952</v>
      </c>
      <c r="Y100">
        <f t="shared" si="59"/>
        <v>28.124619619466952</v>
      </c>
      <c r="Z100">
        <f t="shared" si="60"/>
        <v>3.8224963203360254</v>
      </c>
      <c r="AA100">
        <f t="shared" si="61"/>
        <v>69.093437166245153</v>
      </c>
      <c r="AB100">
        <f t="shared" si="62"/>
        <v>2.5302825718627497</v>
      </c>
      <c r="AC100">
        <f t="shared" si="63"/>
        <v>3.6621170919238795</v>
      </c>
      <c r="AD100">
        <f t="shared" si="64"/>
        <v>1.2922137484732756</v>
      </c>
      <c r="AE100">
        <f t="shared" si="65"/>
        <v>-148.13265744060439</v>
      </c>
      <c r="AF100">
        <f t="shared" si="66"/>
        <v>-85.014188802825288</v>
      </c>
      <c r="AG100">
        <f t="shared" si="67"/>
        <v>-8.6039105395528406</v>
      </c>
      <c r="AH100">
        <f t="shared" si="68"/>
        <v>-3.1467707954902835E-2</v>
      </c>
      <c r="AI100">
        <v>0</v>
      </c>
      <c r="AJ100">
        <v>0</v>
      </c>
      <c r="AK100">
        <f t="shared" si="69"/>
        <v>1</v>
      </c>
      <c r="AL100">
        <f t="shared" si="70"/>
        <v>0</v>
      </c>
      <c r="AM100">
        <f t="shared" si="71"/>
        <v>31676.274828073219</v>
      </c>
      <c r="AN100" t="s">
        <v>367</v>
      </c>
      <c r="AO100" t="s">
        <v>367</v>
      </c>
      <c r="AP100">
        <v>0</v>
      </c>
      <c r="AQ100">
        <v>0</v>
      </c>
      <c r="AR100" t="e">
        <f t="shared" si="72"/>
        <v>#DIV/0!</v>
      </c>
      <c r="AS100">
        <v>0</v>
      </c>
      <c r="AT100" t="s">
        <v>367</v>
      </c>
      <c r="AU100" t="s">
        <v>367</v>
      </c>
      <c r="AV100">
        <v>0</v>
      </c>
      <c r="AW100">
        <v>0</v>
      </c>
      <c r="AX100" t="e">
        <f t="shared" si="73"/>
        <v>#DIV/0!</v>
      </c>
      <c r="AY100">
        <v>0.5</v>
      </c>
      <c r="AZ100">
        <f t="shared" si="74"/>
        <v>1261.1184005570092</v>
      </c>
      <c r="BA100">
        <f t="shared" si="75"/>
        <v>15.033953855005963</v>
      </c>
      <c r="BB100" t="e">
        <f t="shared" si="76"/>
        <v>#DIV/0!</v>
      </c>
      <c r="BC100">
        <f t="shared" si="77"/>
        <v>1.1921127983197919E-2</v>
      </c>
      <c r="BD100" t="e">
        <f t="shared" si="78"/>
        <v>#DIV/0!</v>
      </c>
      <c r="BE100" t="e">
        <f t="shared" si="79"/>
        <v>#DIV/0!</v>
      </c>
      <c r="BF100" t="s">
        <v>367</v>
      </c>
      <c r="BG100">
        <v>0</v>
      </c>
      <c r="BH100" t="e">
        <f t="shared" si="80"/>
        <v>#DIV/0!</v>
      </c>
      <c r="BI100" t="e">
        <f t="shared" si="81"/>
        <v>#DIV/0!</v>
      </c>
      <c r="BJ100" t="e">
        <f t="shared" si="82"/>
        <v>#DIV/0!</v>
      </c>
      <c r="BK100" t="e">
        <f t="shared" si="83"/>
        <v>#DIV/0!</v>
      </c>
      <c r="BL100" t="e">
        <f t="shared" si="84"/>
        <v>#DIV/0!</v>
      </c>
      <c r="BM100" t="e">
        <f t="shared" si="85"/>
        <v>#DIV/0!</v>
      </c>
      <c r="BN100" t="e">
        <f t="shared" si="86"/>
        <v>#DIV/0!</v>
      </c>
      <c r="BO100" t="e">
        <f t="shared" si="87"/>
        <v>#DIV/0!</v>
      </c>
      <c r="BP100">
        <v>19</v>
      </c>
      <c r="BQ100">
        <v>300</v>
      </c>
      <c r="BR100">
        <v>300</v>
      </c>
      <c r="BS100">
        <v>300</v>
      </c>
      <c r="BT100">
        <v>10479.200000000001</v>
      </c>
      <c r="BU100">
        <v>858.18</v>
      </c>
      <c r="BV100">
        <v>-7.3908100000000003E-3</v>
      </c>
      <c r="BW100">
        <v>-2.74</v>
      </c>
      <c r="BX100" t="s">
        <v>367</v>
      </c>
      <c r="BY100" t="s">
        <v>367</v>
      </c>
      <c r="BZ100" t="s">
        <v>367</v>
      </c>
      <c r="CA100" t="s">
        <v>367</v>
      </c>
      <c r="CB100" t="s">
        <v>367</v>
      </c>
      <c r="CC100" t="s">
        <v>367</v>
      </c>
      <c r="CD100" t="s">
        <v>367</v>
      </c>
      <c r="CE100" t="s">
        <v>367</v>
      </c>
      <c r="CF100" t="s">
        <v>367</v>
      </c>
      <c r="CG100" t="s">
        <v>367</v>
      </c>
      <c r="CH100">
        <f t="shared" si="88"/>
        <v>1499.89</v>
      </c>
      <c r="CI100">
        <f t="shared" si="89"/>
        <v>1261.1184005570092</v>
      </c>
      <c r="CJ100">
        <f t="shared" si="90"/>
        <v>0.84080725957037461</v>
      </c>
      <c r="CK100">
        <f t="shared" si="91"/>
        <v>0.16115801097082291</v>
      </c>
      <c r="CL100">
        <v>6</v>
      </c>
      <c r="CM100">
        <v>0.5</v>
      </c>
      <c r="CN100" t="s">
        <v>368</v>
      </c>
      <c r="CO100">
        <v>2</v>
      </c>
      <c r="CP100">
        <v>1657781835.5999999</v>
      </c>
      <c r="CQ100">
        <v>383.72399999999999</v>
      </c>
      <c r="CR100">
        <v>400.04300000000001</v>
      </c>
      <c r="CS100">
        <v>24.988499999999998</v>
      </c>
      <c r="CT100">
        <v>21.714200000000002</v>
      </c>
      <c r="CU100">
        <v>372.76499999999999</v>
      </c>
      <c r="CV100">
        <v>22.697700000000001</v>
      </c>
      <c r="CW100">
        <v>600.14300000000003</v>
      </c>
      <c r="CX100">
        <v>101.158</v>
      </c>
      <c r="CY100">
        <v>9.9881499999999998E-2</v>
      </c>
      <c r="CZ100">
        <v>27.390699999999999</v>
      </c>
      <c r="DA100">
        <v>28.843</v>
      </c>
      <c r="DB100">
        <v>999.9</v>
      </c>
      <c r="DC100">
        <v>0</v>
      </c>
      <c r="DD100">
        <v>0</v>
      </c>
      <c r="DE100">
        <v>6003.75</v>
      </c>
      <c r="DF100">
        <v>0</v>
      </c>
      <c r="DG100">
        <v>1595.02</v>
      </c>
      <c r="DH100">
        <v>-16.3185</v>
      </c>
      <c r="DI100">
        <v>393.55799999999999</v>
      </c>
      <c r="DJ100">
        <v>408.92200000000003</v>
      </c>
      <c r="DK100">
        <v>3.2742599999999999</v>
      </c>
      <c r="DL100">
        <v>400.04300000000001</v>
      </c>
      <c r="DM100">
        <v>21.714200000000002</v>
      </c>
      <c r="DN100">
        <v>2.5277699999999999</v>
      </c>
      <c r="DO100">
        <v>2.1965599999999998</v>
      </c>
      <c r="DP100">
        <v>21.206399999999999</v>
      </c>
      <c r="DQ100">
        <v>18.937200000000001</v>
      </c>
      <c r="DR100">
        <v>1499.89</v>
      </c>
      <c r="DS100">
        <v>0.973001</v>
      </c>
      <c r="DT100">
        <v>2.6998600000000001E-2</v>
      </c>
      <c r="DU100">
        <v>0</v>
      </c>
      <c r="DV100">
        <v>723.37099999999998</v>
      </c>
      <c r="DW100">
        <v>4.9993100000000004</v>
      </c>
      <c r="DX100">
        <v>18445.5</v>
      </c>
      <c r="DY100">
        <v>13258.3</v>
      </c>
      <c r="DZ100">
        <v>38.125</v>
      </c>
      <c r="EA100">
        <v>39.375</v>
      </c>
      <c r="EB100">
        <v>38.5</v>
      </c>
      <c r="EC100">
        <v>38.936999999999998</v>
      </c>
      <c r="ED100">
        <v>39.311999999999998</v>
      </c>
      <c r="EE100">
        <v>1454.53</v>
      </c>
      <c r="EF100">
        <v>40.36</v>
      </c>
      <c r="EG100">
        <v>0</v>
      </c>
      <c r="EH100">
        <v>1584.7999999523161</v>
      </c>
      <c r="EI100">
        <v>0</v>
      </c>
      <c r="EJ100">
        <v>722.89592307692305</v>
      </c>
      <c r="EK100">
        <v>7.1906324717741672</v>
      </c>
      <c r="EL100">
        <v>2264.7589746495692</v>
      </c>
      <c r="EM100">
        <v>18036.3</v>
      </c>
      <c r="EN100">
        <v>15</v>
      </c>
      <c r="EO100">
        <v>1657781759.5999999</v>
      </c>
      <c r="EP100" t="s">
        <v>1334</v>
      </c>
      <c r="EQ100">
        <v>1657781759.5999999</v>
      </c>
      <c r="ER100">
        <v>1657780708.0999999</v>
      </c>
      <c r="ES100">
        <v>72</v>
      </c>
      <c r="ET100">
        <v>-0.60499999999999998</v>
      </c>
      <c r="EU100">
        <v>0.52</v>
      </c>
      <c r="EV100">
        <v>11.071999999999999</v>
      </c>
      <c r="EW100">
        <v>2.2909999999999999</v>
      </c>
      <c r="EX100">
        <v>401</v>
      </c>
      <c r="EY100">
        <v>28</v>
      </c>
      <c r="EZ100">
        <v>0.17</v>
      </c>
      <c r="FA100">
        <v>0.24</v>
      </c>
      <c r="FB100">
        <v>-16.282295000000001</v>
      </c>
      <c r="FC100">
        <v>-0.55095759849904402</v>
      </c>
      <c r="FD100">
        <v>6.3502531248761887E-2</v>
      </c>
      <c r="FE100">
        <v>0</v>
      </c>
      <c r="FF100">
        <v>3.2925650000000011</v>
      </c>
      <c r="FG100">
        <v>-6.5448405253293152E-2</v>
      </c>
      <c r="FH100">
        <v>1.7490176957366661E-2</v>
      </c>
      <c r="FI100">
        <v>1</v>
      </c>
      <c r="FJ100">
        <v>1</v>
      </c>
      <c r="FK100">
        <v>2</v>
      </c>
      <c r="FL100" t="s">
        <v>370</v>
      </c>
      <c r="FM100">
        <v>3.1764100000000002</v>
      </c>
      <c r="FN100">
        <v>2.76912</v>
      </c>
      <c r="FO100">
        <v>9.5575800000000002E-2</v>
      </c>
      <c r="FP100">
        <v>0.10145800000000001</v>
      </c>
      <c r="FQ100">
        <v>0.116248</v>
      </c>
      <c r="FR100">
        <v>0.11276600000000001</v>
      </c>
      <c r="FS100">
        <v>28373.200000000001</v>
      </c>
      <c r="FT100">
        <v>22227.599999999999</v>
      </c>
      <c r="FU100">
        <v>29457.7</v>
      </c>
      <c r="FV100">
        <v>24194.799999999999</v>
      </c>
      <c r="FW100">
        <v>33589</v>
      </c>
      <c r="FX100">
        <v>31349</v>
      </c>
      <c r="FY100">
        <v>41784.300000000003</v>
      </c>
      <c r="FZ100">
        <v>39484.400000000001</v>
      </c>
      <c r="GA100">
        <v>2.1582300000000001</v>
      </c>
      <c r="GB100">
        <v>1.8546199999999999</v>
      </c>
      <c r="GC100">
        <v>0.13825999999999999</v>
      </c>
      <c r="GD100">
        <v>0</v>
      </c>
      <c r="GE100">
        <v>26.584599999999998</v>
      </c>
      <c r="GF100">
        <v>999.9</v>
      </c>
      <c r="GG100">
        <v>46.5</v>
      </c>
      <c r="GH100">
        <v>35.9</v>
      </c>
      <c r="GI100">
        <v>27.286300000000001</v>
      </c>
      <c r="GJ100">
        <v>33.733899999999998</v>
      </c>
      <c r="GK100">
        <v>38.9223</v>
      </c>
      <c r="GL100">
        <v>1</v>
      </c>
      <c r="GM100">
        <v>9.5757099999999998E-2</v>
      </c>
      <c r="GN100">
        <v>1.0949500000000001</v>
      </c>
      <c r="GO100">
        <v>20.263000000000002</v>
      </c>
      <c r="GP100">
        <v>5.2268699999999999</v>
      </c>
      <c r="GQ100">
        <v>11.908099999999999</v>
      </c>
      <c r="GR100">
        <v>4.9638</v>
      </c>
      <c r="GS100">
        <v>3.2919999999999998</v>
      </c>
      <c r="GT100">
        <v>9999</v>
      </c>
      <c r="GU100">
        <v>9999</v>
      </c>
      <c r="GV100">
        <v>9999</v>
      </c>
      <c r="GW100">
        <v>999.9</v>
      </c>
      <c r="GX100">
        <v>1.87714</v>
      </c>
      <c r="GY100">
        <v>1.8754599999999999</v>
      </c>
      <c r="GZ100">
        <v>1.87408</v>
      </c>
      <c r="HA100">
        <v>1.8733200000000001</v>
      </c>
      <c r="HB100">
        <v>1.87479</v>
      </c>
      <c r="HC100">
        <v>1.8696999999999999</v>
      </c>
      <c r="HD100">
        <v>1.8739300000000001</v>
      </c>
      <c r="HE100">
        <v>1.879</v>
      </c>
      <c r="HF100">
        <v>0</v>
      </c>
      <c r="HG100">
        <v>0</v>
      </c>
      <c r="HH100">
        <v>0</v>
      </c>
      <c r="HI100">
        <v>0</v>
      </c>
      <c r="HJ100" t="s">
        <v>371</v>
      </c>
      <c r="HK100" t="s">
        <v>372</v>
      </c>
      <c r="HL100" t="s">
        <v>373</v>
      </c>
      <c r="HM100" t="s">
        <v>780</v>
      </c>
      <c r="HN100" t="s">
        <v>780</v>
      </c>
      <c r="HO100" t="s">
        <v>373</v>
      </c>
      <c r="HP100">
        <v>0</v>
      </c>
      <c r="HQ100">
        <v>100</v>
      </c>
      <c r="HR100">
        <v>100</v>
      </c>
      <c r="HS100">
        <v>10.959</v>
      </c>
      <c r="HT100">
        <v>2.2907999999999999</v>
      </c>
      <c r="HU100">
        <v>7.8353122372076447</v>
      </c>
      <c r="HV100">
        <v>1.0206238100444329E-2</v>
      </c>
      <c r="HW100">
        <v>-5.3534552000986537E-6</v>
      </c>
      <c r="HX100">
        <v>1.2259479288304689E-9</v>
      </c>
      <c r="HY100">
        <v>2.2907599999999988</v>
      </c>
      <c r="HZ100">
        <v>0</v>
      </c>
      <c r="IA100">
        <v>0</v>
      </c>
      <c r="IB100">
        <v>0</v>
      </c>
      <c r="IC100">
        <v>-1</v>
      </c>
      <c r="ID100">
        <v>1969</v>
      </c>
      <c r="IE100">
        <v>0</v>
      </c>
      <c r="IF100">
        <v>20</v>
      </c>
      <c r="IG100">
        <v>1.3</v>
      </c>
      <c r="IH100">
        <v>18.8</v>
      </c>
      <c r="II100">
        <v>1.0473600000000001</v>
      </c>
      <c r="IJ100">
        <v>2.4658199999999999</v>
      </c>
      <c r="IK100">
        <v>1.42578</v>
      </c>
      <c r="IL100">
        <v>2.2766099999999998</v>
      </c>
      <c r="IM100">
        <v>1.5478499999999999</v>
      </c>
      <c r="IN100">
        <v>2.3754900000000001</v>
      </c>
      <c r="IO100">
        <v>37.916400000000003</v>
      </c>
      <c r="IP100">
        <v>13.3965</v>
      </c>
      <c r="IQ100">
        <v>18</v>
      </c>
      <c r="IR100">
        <v>633.31899999999996</v>
      </c>
      <c r="IS100">
        <v>421.678</v>
      </c>
      <c r="IT100">
        <v>24.999099999999999</v>
      </c>
      <c r="IU100">
        <v>28.513500000000001</v>
      </c>
      <c r="IV100">
        <v>30.000399999999999</v>
      </c>
      <c r="IW100">
        <v>28.363700000000001</v>
      </c>
      <c r="IX100">
        <v>28.2972</v>
      </c>
      <c r="IY100">
        <v>20.979800000000001</v>
      </c>
      <c r="IZ100">
        <v>19.730799999999999</v>
      </c>
      <c r="JA100">
        <v>53.056600000000003</v>
      </c>
      <c r="JB100">
        <v>25</v>
      </c>
      <c r="JC100">
        <v>400</v>
      </c>
      <c r="JD100">
        <v>21.827000000000002</v>
      </c>
      <c r="JE100">
        <v>97.556299999999993</v>
      </c>
      <c r="JF100">
        <v>100.446</v>
      </c>
    </row>
    <row r="101" spans="1:266" x14ac:dyDescent="0.2">
      <c r="A101">
        <v>85</v>
      </c>
      <c r="B101">
        <v>1657781911.0999999</v>
      </c>
      <c r="C101">
        <v>15400.099999904631</v>
      </c>
      <c r="D101" t="s">
        <v>1337</v>
      </c>
      <c r="E101" t="s">
        <v>1338</v>
      </c>
      <c r="F101" t="s">
        <v>366</v>
      </c>
      <c r="H101" t="s">
        <v>449</v>
      </c>
      <c r="I101" t="s">
        <v>395</v>
      </c>
      <c r="J101" t="s">
        <v>1313</v>
      </c>
      <c r="K101">
        <v>1657781911.0999999</v>
      </c>
      <c r="L101">
        <f t="shared" si="46"/>
        <v>3.3626153340881263E-3</v>
      </c>
      <c r="M101">
        <f t="shared" si="47"/>
        <v>3.3626153340881264</v>
      </c>
      <c r="N101">
        <f t="shared" si="48"/>
        <v>19.102165940175631</v>
      </c>
      <c r="O101">
        <f t="shared" si="49"/>
        <v>578.947</v>
      </c>
      <c r="P101">
        <f t="shared" si="50"/>
        <v>451.53701748806958</v>
      </c>
      <c r="Q101">
        <f t="shared" si="51"/>
        <v>45.721664154572991</v>
      </c>
      <c r="R101">
        <f t="shared" si="52"/>
        <v>58.622924083952796</v>
      </c>
      <c r="S101">
        <f t="shared" si="53"/>
        <v>0.27765888140150424</v>
      </c>
      <c r="T101">
        <f t="shared" si="54"/>
        <v>2.1472035008930077</v>
      </c>
      <c r="U101">
        <f t="shared" si="55"/>
        <v>0.2591432311793111</v>
      </c>
      <c r="V101">
        <f t="shared" si="56"/>
        <v>0.16352507243766204</v>
      </c>
      <c r="W101">
        <f t="shared" si="57"/>
        <v>241.71450107504907</v>
      </c>
      <c r="X101">
        <f t="shared" si="58"/>
        <v>27.996458889163787</v>
      </c>
      <c r="Y101">
        <f t="shared" si="59"/>
        <v>27.996458889163787</v>
      </c>
      <c r="Z101">
        <f t="shared" si="60"/>
        <v>3.7940563638598253</v>
      </c>
      <c r="AA101">
        <f t="shared" si="61"/>
        <v>69.358965240474376</v>
      </c>
      <c r="AB101">
        <f t="shared" si="62"/>
        <v>2.5211177600751999</v>
      </c>
      <c r="AC101">
        <f t="shared" si="63"/>
        <v>3.6348837548747097</v>
      </c>
      <c r="AD101">
        <f t="shared" si="64"/>
        <v>1.2729386037846253</v>
      </c>
      <c r="AE101">
        <f t="shared" si="65"/>
        <v>-148.29133623328636</v>
      </c>
      <c r="AF101">
        <f t="shared" si="66"/>
        <v>-84.870498772908647</v>
      </c>
      <c r="AG101">
        <f t="shared" si="67"/>
        <v>-8.5840419139627375</v>
      </c>
      <c r="AH101">
        <f t="shared" si="68"/>
        <v>-3.1375845108684075E-2</v>
      </c>
      <c r="AI101">
        <v>0</v>
      </c>
      <c r="AJ101">
        <v>0</v>
      </c>
      <c r="AK101">
        <f t="shared" si="69"/>
        <v>1</v>
      </c>
      <c r="AL101">
        <f t="shared" si="70"/>
        <v>0</v>
      </c>
      <c r="AM101">
        <f t="shared" si="71"/>
        <v>31653.583372765246</v>
      </c>
      <c r="AN101" t="s">
        <v>367</v>
      </c>
      <c r="AO101" t="s">
        <v>367</v>
      </c>
      <c r="AP101">
        <v>0</v>
      </c>
      <c r="AQ101">
        <v>0</v>
      </c>
      <c r="AR101" t="e">
        <f t="shared" si="72"/>
        <v>#DIV/0!</v>
      </c>
      <c r="AS101">
        <v>0</v>
      </c>
      <c r="AT101" t="s">
        <v>367</v>
      </c>
      <c r="AU101" t="s">
        <v>367</v>
      </c>
      <c r="AV101">
        <v>0</v>
      </c>
      <c r="AW101">
        <v>0</v>
      </c>
      <c r="AX101" t="e">
        <f t="shared" si="73"/>
        <v>#DIV/0!</v>
      </c>
      <c r="AY101">
        <v>0.5</v>
      </c>
      <c r="AZ101">
        <f t="shared" si="74"/>
        <v>1261.0932005570203</v>
      </c>
      <c r="BA101">
        <f t="shared" si="75"/>
        <v>19.102165940175631</v>
      </c>
      <c r="BB101" t="e">
        <f t="shared" si="76"/>
        <v>#DIV/0!</v>
      </c>
      <c r="BC101">
        <f t="shared" si="77"/>
        <v>1.5147307060047801E-2</v>
      </c>
      <c r="BD101" t="e">
        <f t="shared" si="78"/>
        <v>#DIV/0!</v>
      </c>
      <c r="BE101" t="e">
        <f t="shared" si="79"/>
        <v>#DIV/0!</v>
      </c>
      <c r="BF101" t="s">
        <v>367</v>
      </c>
      <c r="BG101">
        <v>0</v>
      </c>
      <c r="BH101" t="e">
        <f t="shared" si="80"/>
        <v>#DIV/0!</v>
      </c>
      <c r="BI101" t="e">
        <f t="shared" si="81"/>
        <v>#DIV/0!</v>
      </c>
      <c r="BJ101" t="e">
        <f t="shared" si="82"/>
        <v>#DIV/0!</v>
      </c>
      <c r="BK101" t="e">
        <f t="shared" si="83"/>
        <v>#DIV/0!</v>
      </c>
      <c r="BL101" t="e">
        <f t="shared" si="84"/>
        <v>#DIV/0!</v>
      </c>
      <c r="BM101" t="e">
        <f t="shared" si="85"/>
        <v>#DIV/0!</v>
      </c>
      <c r="BN101" t="e">
        <f t="shared" si="86"/>
        <v>#DIV/0!</v>
      </c>
      <c r="BO101" t="e">
        <f t="shared" si="87"/>
        <v>#DIV/0!</v>
      </c>
      <c r="BP101">
        <v>19</v>
      </c>
      <c r="BQ101">
        <v>300</v>
      </c>
      <c r="BR101">
        <v>300</v>
      </c>
      <c r="BS101">
        <v>300</v>
      </c>
      <c r="BT101">
        <v>10479.200000000001</v>
      </c>
      <c r="BU101">
        <v>858.18</v>
      </c>
      <c r="BV101">
        <v>-7.3908100000000003E-3</v>
      </c>
      <c r="BW101">
        <v>-2.74</v>
      </c>
      <c r="BX101" t="s">
        <v>367</v>
      </c>
      <c r="BY101" t="s">
        <v>367</v>
      </c>
      <c r="BZ101" t="s">
        <v>367</v>
      </c>
      <c r="CA101" t="s">
        <v>367</v>
      </c>
      <c r="CB101" t="s">
        <v>367</v>
      </c>
      <c r="CC101" t="s">
        <v>367</v>
      </c>
      <c r="CD101" t="s">
        <v>367</v>
      </c>
      <c r="CE101" t="s">
        <v>367</v>
      </c>
      <c r="CF101" t="s">
        <v>367</v>
      </c>
      <c r="CG101" t="s">
        <v>367</v>
      </c>
      <c r="CH101">
        <f t="shared" si="88"/>
        <v>1499.86</v>
      </c>
      <c r="CI101">
        <f t="shared" si="89"/>
        <v>1261.0932005570203</v>
      </c>
      <c r="CJ101">
        <f t="shared" si="90"/>
        <v>0.84080727571708047</v>
      </c>
      <c r="CK101">
        <f t="shared" si="91"/>
        <v>0.16115804213396523</v>
      </c>
      <c r="CL101">
        <v>6</v>
      </c>
      <c r="CM101">
        <v>0.5</v>
      </c>
      <c r="CN101" t="s">
        <v>368</v>
      </c>
      <c r="CO101">
        <v>2</v>
      </c>
      <c r="CP101">
        <v>1657781911.0999999</v>
      </c>
      <c r="CQ101">
        <v>578.947</v>
      </c>
      <c r="CR101">
        <v>599.98699999999997</v>
      </c>
      <c r="CS101">
        <v>24.898</v>
      </c>
      <c r="CT101">
        <v>21.6205</v>
      </c>
      <c r="CU101">
        <v>565.96</v>
      </c>
      <c r="CV101">
        <v>22.607199999999999</v>
      </c>
      <c r="CW101">
        <v>600.255</v>
      </c>
      <c r="CX101">
        <v>101.158</v>
      </c>
      <c r="CY101">
        <v>9.9842399999999998E-2</v>
      </c>
      <c r="CZ101">
        <v>27.263300000000001</v>
      </c>
      <c r="DA101">
        <v>28.651299999999999</v>
      </c>
      <c r="DB101">
        <v>999.9</v>
      </c>
      <c r="DC101">
        <v>0</v>
      </c>
      <c r="DD101">
        <v>0</v>
      </c>
      <c r="DE101">
        <v>5997.5</v>
      </c>
      <c r="DF101">
        <v>0</v>
      </c>
      <c r="DG101">
        <v>1589.61</v>
      </c>
      <c r="DH101">
        <v>-21.9084</v>
      </c>
      <c r="DI101">
        <v>592.84</v>
      </c>
      <c r="DJ101">
        <v>613.24599999999998</v>
      </c>
      <c r="DK101">
        <v>3.2774299999999998</v>
      </c>
      <c r="DL101">
        <v>599.98699999999997</v>
      </c>
      <c r="DM101">
        <v>21.6205</v>
      </c>
      <c r="DN101">
        <v>2.51864</v>
      </c>
      <c r="DO101">
        <v>2.1871</v>
      </c>
      <c r="DP101">
        <v>21.147400000000001</v>
      </c>
      <c r="DQ101">
        <v>18.868099999999998</v>
      </c>
      <c r="DR101">
        <v>1499.86</v>
      </c>
      <c r="DS101">
        <v>0.973001</v>
      </c>
      <c r="DT101">
        <v>2.6998600000000001E-2</v>
      </c>
      <c r="DU101">
        <v>0</v>
      </c>
      <c r="DV101">
        <v>754.26900000000001</v>
      </c>
      <c r="DW101">
        <v>4.9993100000000004</v>
      </c>
      <c r="DX101">
        <v>17117.7</v>
      </c>
      <c r="DY101">
        <v>13258</v>
      </c>
      <c r="DZ101">
        <v>37.811999999999998</v>
      </c>
      <c r="EA101">
        <v>39.061999999999998</v>
      </c>
      <c r="EB101">
        <v>38.186999999999998</v>
      </c>
      <c r="EC101">
        <v>38.625</v>
      </c>
      <c r="ED101">
        <v>39.125</v>
      </c>
      <c r="EE101">
        <v>1454.5</v>
      </c>
      <c r="EF101">
        <v>40.36</v>
      </c>
      <c r="EG101">
        <v>0</v>
      </c>
      <c r="EH101">
        <v>1660.400000095367</v>
      </c>
      <c r="EI101">
        <v>0</v>
      </c>
      <c r="EJ101">
        <v>754.40969230769235</v>
      </c>
      <c r="EK101">
        <v>-3.4720683575239981</v>
      </c>
      <c r="EL101">
        <v>-6704.2940131380874</v>
      </c>
      <c r="EM101">
        <v>17861.807692307691</v>
      </c>
      <c r="EN101">
        <v>15</v>
      </c>
      <c r="EO101">
        <v>1657781938.0999999</v>
      </c>
      <c r="EP101" t="s">
        <v>1339</v>
      </c>
      <c r="EQ101">
        <v>1657781938.0999999</v>
      </c>
      <c r="ER101">
        <v>1657780708.0999999</v>
      </c>
      <c r="ES101">
        <v>73</v>
      </c>
      <c r="ET101">
        <v>0.75600000000000001</v>
      </c>
      <c r="EU101">
        <v>0.52</v>
      </c>
      <c r="EV101">
        <v>12.987</v>
      </c>
      <c r="EW101">
        <v>2.2909999999999999</v>
      </c>
      <c r="EX101">
        <v>600</v>
      </c>
      <c r="EY101">
        <v>28</v>
      </c>
      <c r="EZ101">
        <v>0.06</v>
      </c>
      <c r="FA101">
        <v>0.24</v>
      </c>
      <c r="FB101">
        <v>-22.192243902439021</v>
      </c>
      <c r="FC101">
        <v>1.384739372822239</v>
      </c>
      <c r="FD101">
        <v>0.1588211466057376</v>
      </c>
      <c r="FE101">
        <v>0</v>
      </c>
      <c r="FF101">
        <v>3.2446365853658539</v>
      </c>
      <c r="FG101">
        <v>0.24549700348432249</v>
      </c>
      <c r="FH101">
        <v>2.7901706181745721E-2</v>
      </c>
      <c r="FI101">
        <v>1</v>
      </c>
      <c r="FJ101">
        <v>1</v>
      </c>
      <c r="FK101">
        <v>2</v>
      </c>
      <c r="FL101" t="s">
        <v>370</v>
      </c>
      <c r="FM101">
        <v>3.1766000000000001</v>
      </c>
      <c r="FN101">
        <v>2.76905</v>
      </c>
      <c r="FO101">
        <v>0.130442</v>
      </c>
      <c r="FP101">
        <v>0.13658899999999999</v>
      </c>
      <c r="FQ101">
        <v>0.115909</v>
      </c>
      <c r="FR101">
        <v>0.112414</v>
      </c>
      <c r="FS101">
        <v>27275.1</v>
      </c>
      <c r="FT101">
        <v>21355.9</v>
      </c>
      <c r="FU101">
        <v>29453.5</v>
      </c>
      <c r="FV101">
        <v>24192.3</v>
      </c>
      <c r="FW101">
        <v>33598.1</v>
      </c>
      <c r="FX101">
        <v>31359.5</v>
      </c>
      <c r="FY101">
        <v>41777.4</v>
      </c>
      <c r="FZ101">
        <v>39480</v>
      </c>
      <c r="GA101">
        <v>2.1576</v>
      </c>
      <c r="GB101">
        <v>1.8538699999999999</v>
      </c>
      <c r="GC101">
        <v>0.13652400000000001</v>
      </c>
      <c r="GD101">
        <v>0</v>
      </c>
      <c r="GE101">
        <v>26.420500000000001</v>
      </c>
      <c r="GF101">
        <v>999.9</v>
      </c>
      <c r="GG101">
        <v>46.3</v>
      </c>
      <c r="GH101">
        <v>35.9</v>
      </c>
      <c r="GI101">
        <v>27.168900000000001</v>
      </c>
      <c r="GJ101">
        <v>33.9739</v>
      </c>
      <c r="GK101">
        <v>38.305300000000003</v>
      </c>
      <c r="GL101">
        <v>1</v>
      </c>
      <c r="GM101">
        <v>0.100323</v>
      </c>
      <c r="GN101">
        <v>1.04312</v>
      </c>
      <c r="GO101">
        <v>20.263300000000001</v>
      </c>
      <c r="GP101">
        <v>5.2265699999999997</v>
      </c>
      <c r="GQ101">
        <v>11.908099999999999</v>
      </c>
      <c r="GR101">
        <v>4.9638499999999999</v>
      </c>
      <c r="GS101">
        <v>3.2919999999999998</v>
      </c>
      <c r="GT101">
        <v>9999</v>
      </c>
      <c r="GU101">
        <v>9999</v>
      </c>
      <c r="GV101">
        <v>9999</v>
      </c>
      <c r="GW101">
        <v>999.9</v>
      </c>
      <c r="GX101">
        <v>1.87714</v>
      </c>
      <c r="GY101">
        <v>1.8754599999999999</v>
      </c>
      <c r="GZ101">
        <v>1.8741399999999999</v>
      </c>
      <c r="HA101">
        <v>1.8733299999999999</v>
      </c>
      <c r="HB101">
        <v>1.8748100000000001</v>
      </c>
      <c r="HC101">
        <v>1.8697699999999999</v>
      </c>
      <c r="HD101">
        <v>1.8739300000000001</v>
      </c>
      <c r="HE101">
        <v>1.87904</v>
      </c>
      <c r="HF101">
        <v>0</v>
      </c>
      <c r="HG101">
        <v>0</v>
      </c>
      <c r="HH101">
        <v>0</v>
      </c>
      <c r="HI101">
        <v>0</v>
      </c>
      <c r="HJ101" t="s">
        <v>371</v>
      </c>
      <c r="HK101" t="s">
        <v>372</v>
      </c>
      <c r="HL101" t="s">
        <v>373</v>
      </c>
      <c r="HM101" t="s">
        <v>780</v>
      </c>
      <c r="HN101" t="s">
        <v>780</v>
      </c>
      <c r="HO101" t="s">
        <v>373</v>
      </c>
      <c r="HP101">
        <v>0</v>
      </c>
      <c r="HQ101">
        <v>100</v>
      </c>
      <c r="HR101">
        <v>100</v>
      </c>
      <c r="HS101">
        <v>12.987</v>
      </c>
      <c r="HT101">
        <v>2.2907999999999999</v>
      </c>
      <c r="HU101">
        <v>7.8353122372076447</v>
      </c>
      <c r="HV101">
        <v>1.0206238100444329E-2</v>
      </c>
      <c r="HW101">
        <v>-5.3534552000986537E-6</v>
      </c>
      <c r="HX101">
        <v>1.2259479288304689E-9</v>
      </c>
      <c r="HY101">
        <v>2.2907599999999988</v>
      </c>
      <c r="HZ101">
        <v>0</v>
      </c>
      <c r="IA101">
        <v>0</v>
      </c>
      <c r="IB101">
        <v>0</v>
      </c>
      <c r="IC101">
        <v>-1</v>
      </c>
      <c r="ID101">
        <v>1969</v>
      </c>
      <c r="IE101">
        <v>0</v>
      </c>
      <c r="IF101">
        <v>20</v>
      </c>
      <c r="IG101">
        <v>2.5</v>
      </c>
      <c r="IH101">
        <v>20.100000000000001</v>
      </c>
      <c r="II101">
        <v>1.4587399999999999</v>
      </c>
      <c r="IJ101">
        <v>2.48169</v>
      </c>
      <c r="IK101">
        <v>1.42578</v>
      </c>
      <c r="IL101">
        <v>2.2766099999999998</v>
      </c>
      <c r="IM101">
        <v>1.5478499999999999</v>
      </c>
      <c r="IN101">
        <v>2.2607400000000002</v>
      </c>
      <c r="IO101">
        <v>37.9649</v>
      </c>
      <c r="IP101">
        <v>13.3703</v>
      </c>
      <c r="IQ101">
        <v>18</v>
      </c>
      <c r="IR101">
        <v>633.44000000000005</v>
      </c>
      <c r="IS101">
        <v>421.66</v>
      </c>
      <c r="IT101">
        <v>24.999400000000001</v>
      </c>
      <c r="IU101">
        <v>28.561299999999999</v>
      </c>
      <c r="IV101">
        <v>30.0002</v>
      </c>
      <c r="IW101">
        <v>28.419599999999999</v>
      </c>
      <c r="IX101">
        <v>28.353999999999999</v>
      </c>
      <c r="IY101">
        <v>29.207899999999999</v>
      </c>
      <c r="IZ101">
        <v>20.333100000000002</v>
      </c>
      <c r="JA101">
        <v>52.684800000000003</v>
      </c>
      <c r="JB101">
        <v>25</v>
      </c>
      <c r="JC101">
        <v>600</v>
      </c>
      <c r="JD101">
        <v>21.536100000000001</v>
      </c>
      <c r="JE101">
        <v>97.540999999999997</v>
      </c>
      <c r="JF101">
        <v>100.435</v>
      </c>
    </row>
    <row r="102" spans="1:266" x14ac:dyDescent="0.2">
      <c r="A102">
        <v>86</v>
      </c>
      <c r="B102">
        <v>1657782014.0999999</v>
      </c>
      <c r="C102">
        <v>15503.099999904631</v>
      </c>
      <c r="D102" t="s">
        <v>1340</v>
      </c>
      <c r="E102" t="s">
        <v>1341</v>
      </c>
      <c r="F102" t="s">
        <v>366</v>
      </c>
      <c r="H102" t="s">
        <v>449</v>
      </c>
      <c r="I102" t="s">
        <v>395</v>
      </c>
      <c r="J102" t="s">
        <v>1313</v>
      </c>
      <c r="K102">
        <v>1657782014.0999999</v>
      </c>
      <c r="L102">
        <f t="shared" si="46"/>
        <v>3.4114505574008532E-3</v>
      </c>
      <c r="M102">
        <f t="shared" si="47"/>
        <v>3.4114505574008533</v>
      </c>
      <c r="N102">
        <f t="shared" si="48"/>
        <v>20.96466990365187</v>
      </c>
      <c r="O102">
        <f t="shared" si="49"/>
        <v>776.36799999999994</v>
      </c>
      <c r="P102">
        <f t="shared" si="50"/>
        <v>632.67087923572058</v>
      </c>
      <c r="Q102">
        <f t="shared" si="51"/>
        <v>64.058669910899795</v>
      </c>
      <c r="R102">
        <f t="shared" si="52"/>
        <v>78.60817223239998</v>
      </c>
      <c r="S102">
        <f t="shared" si="53"/>
        <v>0.27601758144434924</v>
      </c>
      <c r="T102">
        <f t="shared" si="54"/>
        <v>2.1487970866658284</v>
      </c>
      <c r="U102">
        <f t="shared" si="55"/>
        <v>0.25772505695887604</v>
      </c>
      <c r="V102">
        <f t="shared" si="56"/>
        <v>0.16262053835420232</v>
      </c>
      <c r="W102">
        <f t="shared" si="57"/>
        <v>241.72944407525097</v>
      </c>
      <c r="X102">
        <f t="shared" si="58"/>
        <v>28.087921159176421</v>
      </c>
      <c r="Y102">
        <f t="shared" si="59"/>
        <v>28.087921159176421</v>
      </c>
      <c r="Z102">
        <f t="shared" si="60"/>
        <v>3.8143336799058134</v>
      </c>
      <c r="AA102">
        <f t="shared" si="61"/>
        <v>68.778048294354676</v>
      </c>
      <c r="AB102">
        <f t="shared" si="62"/>
        <v>2.5159904475750001</v>
      </c>
      <c r="AC102">
        <f t="shared" si="63"/>
        <v>3.6581300428984598</v>
      </c>
      <c r="AD102">
        <f t="shared" si="64"/>
        <v>1.2983432323308133</v>
      </c>
      <c r="AE102">
        <f t="shared" si="65"/>
        <v>-150.44496958137762</v>
      </c>
      <c r="AF102">
        <f t="shared" si="66"/>
        <v>-82.924981167166465</v>
      </c>
      <c r="AG102">
        <f t="shared" si="67"/>
        <v>-8.3894232773448323</v>
      </c>
      <c r="AH102">
        <f t="shared" si="68"/>
        <v>-2.9929950637949787E-2</v>
      </c>
      <c r="AI102">
        <v>0</v>
      </c>
      <c r="AJ102">
        <v>0</v>
      </c>
      <c r="AK102">
        <f t="shared" si="69"/>
        <v>1</v>
      </c>
      <c r="AL102">
        <f t="shared" si="70"/>
        <v>0</v>
      </c>
      <c r="AM102">
        <f t="shared" si="71"/>
        <v>31683.266578555311</v>
      </c>
      <c r="AN102" t="s">
        <v>367</v>
      </c>
      <c r="AO102" t="s">
        <v>367</v>
      </c>
      <c r="AP102">
        <v>0</v>
      </c>
      <c r="AQ102">
        <v>0</v>
      </c>
      <c r="AR102" t="e">
        <f t="shared" si="72"/>
        <v>#DIV/0!</v>
      </c>
      <c r="AS102">
        <v>0</v>
      </c>
      <c r="AT102" t="s">
        <v>367</v>
      </c>
      <c r="AU102" t="s">
        <v>367</v>
      </c>
      <c r="AV102">
        <v>0</v>
      </c>
      <c r="AW102">
        <v>0</v>
      </c>
      <c r="AX102" t="e">
        <f t="shared" si="73"/>
        <v>#DIV/0!</v>
      </c>
      <c r="AY102">
        <v>0.5</v>
      </c>
      <c r="AZ102">
        <f t="shared" si="74"/>
        <v>1261.1691005571249</v>
      </c>
      <c r="BA102">
        <f t="shared" si="75"/>
        <v>20.96466990365187</v>
      </c>
      <c r="BB102" t="e">
        <f t="shared" si="76"/>
        <v>#DIV/0!</v>
      </c>
      <c r="BC102">
        <f t="shared" si="77"/>
        <v>1.6623202942722487E-2</v>
      </c>
      <c r="BD102" t="e">
        <f t="shared" si="78"/>
        <v>#DIV/0!</v>
      </c>
      <c r="BE102" t="e">
        <f t="shared" si="79"/>
        <v>#DIV/0!</v>
      </c>
      <c r="BF102" t="s">
        <v>367</v>
      </c>
      <c r="BG102">
        <v>0</v>
      </c>
      <c r="BH102" t="e">
        <f t="shared" si="80"/>
        <v>#DIV/0!</v>
      </c>
      <c r="BI102" t="e">
        <f t="shared" si="81"/>
        <v>#DIV/0!</v>
      </c>
      <c r="BJ102" t="e">
        <f t="shared" si="82"/>
        <v>#DIV/0!</v>
      </c>
      <c r="BK102" t="e">
        <f t="shared" si="83"/>
        <v>#DIV/0!</v>
      </c>
      <c r="BL102" t="e">
        <f t="shared" si="84"/>
        <v>#DIV/0!</v>
      </c>
      <c r="BM102" t="e">
        <f t="shared" si="85"/>
        <v>#DIV/0!</v>
      </c>
      <c r="BN102" t="e">
        <f t="shared" si="86"/>
        <v>#DIV/0!</v>
      </c>
      <c r="BO102" t="e">
        <f t="shared" si="87"/>
        <v>#DIV/0!</v>
      </c>
      <c r="BP102">
        <v>19</v>
      </c>
      <c r="BQ102">
        <v>300</v>
      </c>
      <c r="BR102">
        <v>300</v>
      </c>
      <c r="BS102">
        <v>300</v>
      </c>
      <c r="BT102">
        <v>10479.200000000001</v>
      </c>
      <c r="BU102">
        <v>858.18</v>
      </c>
      <c r="BV102">
        <v>-7.3908100000000003E-3</v>
      </c>
      <c r="BW102">
        <v>-2.74</v>
      </c>
      <c r="BX102" t="s">
        <v>367</v>
      </c>
      <c r="BY102" t="s">
        <v>367</v>
      </c>
      <c r="BZ102" t="s">
        <v>367</v>
      </c>
      <c r="CA102" t="s">
        <v>367</v>
      </c>
      <c r="CB102" t="s">
        <v>367</v>
      </c>
      <c r="CC102" t="s">
        <v>367</v>
      </c>
      <c r="CD102" t="s">
        <v>367</v>
      </c>
      <c r="CE102" t="s">
        <v>367</v>
      </c>
      <c r="CF102" t="s">
        <v>367</v>
      </c>
      <c r="CG102" t="s">
        <v>367</v>
      </c>
      <c r="CH102">
        <f t="shared" si="88"/>
        <v>1499.95</v>
      </c>
      <c r="CI102">
        <f t="shared" si="89"/>
        <v>1261.1691005571249</v>
      </c>
      <c r="CJ102">
        <f t="shared" si="90"/>
        <v>0.84080742728565949</v>
      </c>
      <c r="CK102">
        <f t="shared" si="91"/>
        <v>0.16115833466132268</v>
      </c>
      <c r="CL102">
        <v>6</v>
      </c>
      <c r="CM102">
        <v>0.5</v>
      </c>
      <c r="CN102" t="s">
        <v>368</v>
      </c>
      <c r="CO102">
        <v>2</v>
      </c>
      <c r="CP102">
        <v>1657782014.0999999</v>
      </c>
      <c r="CQ102">
        <v>776.36799999999994</v>
      </c>
      <c r="CR102">
        <v>799.97</v>
      </c>
      <c r="CS102">
        <v>24.849</v>
      </c>
      <c r="CT102">
        <v>21.523900000000001</v>
      </c>
      <c r="CU102">
        <v>762.05399999999997</v>
      </c>
      <c r="CV102">
        <v>22.558199999999999</v>
      </c>
      <c r="CW102">
        <v>600.28499999999997</v>
      </c>
      <c r="CX102">
        <v>101.151</v>
      </c>
      <c r="CY102">
        <v>0.100175</v>
      </c>
      <c r="CZ102">
        <v>27.3721</v>
      </c>
      <c r="DA102">
        <v>28.738299999999999</v>
      </c>
      <c r="DB102">
        <v>999.9</v>
      </c>
      <c r="DC102">
        <v>0</v>
      </c>
      <c r="DD102">
        <v>0</v>
      </c>
      <c r="DE102">
        <v>6005</v>
      </c>
      <c r="DF102">
        <v>0</v>
      </c>
      <c r="DG102">
        <v>1587.29</v>
      </c>
      <c r="DH102">
        <v>-24.113900000000001</v>
      </c>
      <c r="DI102">
        <v>795.62699999999995</v>
      </c>
      <c r="DJ102">
        <v>817.56799999999998</v>
      </c>
      <c r="DK102">
        <v>3.3250600000000001</v>
      </c>
      <c r="DL102">
        <v>799.97</v>
      </c>
      <c r="DM102">
        <v>21.523900000000001</v>
      </c>
      <c r="DN102">
        <v>2.51349</v>
      </c>
      <c r="DO102">
        <v>2.1771600000000002</v>
      </c>
      <c r="DP102">
        <v>21.114100000000001</v>
      </c>
      <c r="DQ102">
        <v>18.795200000000001</v>
      </c>
      <c r="DR102">
        <v>1499.95</v>
      </c>
      <c r="DS102">
        <v>0.97299599999999997</v>
      </c>
      <c r="DT102">
        <v>2.7003699999999999E-2</v>
      </c>
      <c r="DU102">
        <v>0</v>
      </c>
      <c r="DV102">
        <v>761.53700000000003</v>
      </c>
      <c r="DW102">
        <v>4.9993100000000004</v>
      </c>
      <c r="DX102">
        <v>17920</v>
      </c>
      <c r="DY102">
        <v>13258.8</v>
      </c>
      <c r="DZ102">
        <v>37.375</v>
      </c>
      <c r="EA102">
        <v>38.811999999999998</v>
      </c>
      <c r="EB102">
        <v>37.75</v>
      </c>
      <c r="EC102">
        <v>38.25</v>
      </c>
      <c r="ED102">
        <v>38.811999999999998</v>
      </c>
      <c r="EE102">
        <v>1454.58</v>
      </c>
      <c r="EF102">
        <v>40.369999999999997</v>
      </c>
      <c r="EG102">
        <v>0</v>
      </c>
      <c r="EH102">
        <v>1763.599999904633</v>
      </c>
      <c r="EI102">
        <v>0</v>
      </c>
      <c r="EJ102">
        <v>757.8837692307693</v>
      </c>
      <c r="EK102">
        <v>36.621128205226647</v>
      </c>
      <c r="EL102">
        <v>5507.0427490128322</v>
      </c>
      <c r="EM102">
        <v>17533.923076923071</v>
      </c>
      <c r="EN102">
        <v>15</v>
      </c>
      <c r="EO102">
        <v>1657782038.5999999</v>
      </c>
      <c r="EP102" t="s">
        <v>1342</v>
      </c>
      <c r="EQ102">
        <v>1657782038.5999999</v>
      </c>
      <c r="ER102">
        <v>1657780708.0999999</v>
      </c>
      <c r="ES102">
        <v>74</v>
      </c>
      <c r="ET102">
        <v>0.41399999999999998</v>
      </c>
      <c r="EU102">
        <v>0.52</v>
      </c>
      <c r="EV102">
        <v>14.314</v>
      </c>
      <c r="EW102">
        <v>2.2909999999999999</v>
      </c>
      <c r="EX102">
        <v>800</v>
      </c>
      <c r="EY102">
        <v>28</v>
      </c>
      <c r="EZ102">
        <v>0.1</v>
      </c>
      <c r="FA102">
        <v>0.24</v>
      </c>
      <c r="FB102">
        <v>-23.56758536585366</v>
      </c>
      <c r="FC102">
        <v>-4.9637916376306848</v>
      </c>
      <c r="FD102">
        <v>0.50876982507593049</v>
      </c>
      <c r="FE102">
        <v>0</v>
      </c>
      <c r="FF102">
        <v>3.3461836585365861</v>
      </c>
      <c r="FG102">
        <v>-9.9696585365856238E-2</v>
      </c>
      <c r="FH102">
        <v>1.30427871396879E-2</v>
      </c>
      <c r="FI102">
        <v>1</v>
      </c>
      <c r="FJ102">
        <v>1</v>
      </c>
      <c r="FK102">
        <v>2</v>
      </c>
      <c r="FL102" t="s">
        <v>370</v>
      </c>
      <c r="FM102">
        <v>3.17659</v>
      </c>
      <c r="FN102">
        <v>2.7694200000000002</v>
      </c>
      <c r="FO102">
        <v>0.160188</v>
      </c>
      <c r="FP102">
        <v>0.16624</v>
      </c>
      <c r="FQ102">
        <v>0.115704</v>
      </c>
      <c r="FR102">
        <v>0.112038</v>
      </c>
      <c r="FS102">
        <v>26338.3</v>
      </c>
      <c r="FT102">
        <v>20620.3</v>
      </c>
      <c r="FU102">
        <v>29450.2</v>
      </c>
      <c r="FV102">
        <v>24190.3</v>
      </c>
      <c r="FW102">
        <v>33602.199999999997</v>
      </c>
      <c r="FX102">
        <v>31371.599999999999</v>
      </c>
      <c r="FY102">
        <v>41770.9</v>
      </c>
      <c r="FZ102">
        <v>39476.800000000003</v>
      </c>
      <c r="GA102">
        <v>2.1570200000000002</v>
      </c>
      <c r="GB102">
        <v>1.85327</v>
      </c>
      <c r="GC102">
        <v>0.134852</v>
      </c>
      <c r="GD102">
        <v>0</v>
      </c>
      <c r="GE102">
        <v>26.535299999999999</v>
      </c>
      <c r="GF102">
        <v>999.9</v>
      </c>
      <c r="GG102">
        <v>45.8</v>
      </c>
      <c r="GH102">
        <v>36</v>
      </c>
      <c r="GI102">
        <v>27.028099999999998</v>
      </c>
      <c r="GJ102">
        <v>33.823900000000002</v>
      </c>
      <c r="GK102">
        <v>38.461500000000001</v>
      </c>
      <c r="GL102">
        <v>1</v>
      </c>
      <c r="GM102">
        <v>0.105544</v>
      </c>
      <c r="GN102">
        <v>1.1042400000000001</v>
      </c>
      <c r="GO102">
        <v>20.262699999999999</v>
      </c>
      <c r="GP102">
        <v>5.2276199999999999</v>
      </c>
      <c r="GQ102">
        <v>11.908099999999999</v>
      </c>
      <c r="GR102">
        <v>4.9638499999999999</v>
      </c>
      <c r="GS102">
        <v>3.2919999999999998</v>
      </c>
      <c r="GT102">
        <v>9999</v>
      </c>
      <c r="GU102">
        <v>9999</v>
      </c>
      <c r="GV102">
        <v>9999</v>
      </c>
      <c r="GW102">
        <v>999.9</v>
      </c>
      <c r="GX102">
        <v>1.87714</v>
      </c>
      <c r="GY102">
        <v>1.8754599999999999</v>
      </c>
      <c r="GZ102">
        <v>1.87409</v>
      </c>
      <c r="HA102">
        <v>1.8733200000000001</v>
      </c>
      <c r="HB102">
        <v>1.87483</v>
      </c>
      <c r="HC102">
        <v>1.8697900000000001</v>
      </c>
      <c r="HD102">
        <v>1.8739300000000001</v>
      </c>
      <c r="HE102">
        <v>1.8790800000000001</v>
      </c>
      <c r="HF102">
        <v>0</v>
      </c>
      <c r="HG102">
        <v>0</v>
      </c>
      <c r="HH102">
        <v>0</v>
      </c>
      <c r="HI102">
        <v>0</v>
      </c>
      <c r="HJ102" t="s">
        <v>371</v>
      </c>
      <c r="HK102" t="s">
        <v>372</v>
      </c>
      <c r="HL102" t="s">
        <v>373</v>
      </c>
      <c r="HM102" t="s">
        <v>780</v>
      </c>
      <c r="HN102" t="s">
        <v>780</v>
      </c>
      <c r="HO102" t="s">
        <v>373</v>
      </c>
      <c r="HP102">
        <v>0</v>
      </c>
      <c r="HQ102">
        <v>100</v>
      </c>
      <c r="HR102">
        <v>100</v>
      </c>
      <c r="HS102">
        <v>14.314</v>
      </c>
      <c r="HT102">
        <v>2.2907999999999999</v>
      </c>
      <c r="HU102">
        <v>8.59150491172419</v>
      </c>
      <c r="HV102">
        <v>1.0206238100444329E-2</v>
      </c>
      <c r="HW102">
        <v>-5.3534552000986537E-6</v>
      </c>
      <c r="HX102">
        <v>1.2259479288304689E-9</v>
      </c>
      <c r="HY102">
        <v>2.2907599999999988</v>
      </c>
      <c r="HZ102">
        <v>0</v>
      </c>
      <c r="IA102">
        <v>0</v>
      </c>
      <c r="IB102">
        <v>0</v>
      </c>
      <c r="IC102">
        <v>-1</v>
      </c>
      <c r="ID102">
        <v>1969</v>
      </c>
      <c r="IE102">
        <v>0</v>
      </c>
      <c r="IF102">
        <v>20</v>
      </c>
      <c r="IG102">
        <v>1.3</v>
      </c>
      <c r="IH102">
        <v>21.8</v>
      </c>
      <c r="II102">
        <v>1.8481399999999999</v>
      </c>
      <c r="IJ102">
        <v>2.4438499999999999</v>
      </c>
      <c r="IK102">
        <v>1.42578</v>
      </c>
      <c r="IL102">
        <v>2.2766099999999998</v>
      </c>
      <c r="IM102">
        <v>1.5478499999999999</v>
      </c>
      <c r="IN102">
        <v>2.4194300000000002</v>
      </c>
      <c r="IO102">
        <v>38.013399999999997</v>
      </c>
      <c r="IP102">
        <v>13.3703</v>
      </c>
      <c r="IQ102">
        <v>18</v>
      </c>
      <c r="IR102">
        <v>633.76800000000003</v>
      </c>
      <c r="IS102">
        <v>421.82499999999999</v>
      </c>
      <c r="IT102">
        <v>25.000599999999999</v>
      </c>
      <c r="IU102">
        <v>28.634</v>
      </c>
      <c r="IV102">
        <v>30.000399999999999</v>
      </c>
      <c r="IW102">
        <v>28.491599999999998</v>
      </c>
      <c r="IX102">
        <v>28.424399999999999</v>
      </c>
      <c r="IY102">
        <v>37.011499999999998</v>
      </c>
      <c r="IZ102">
        <v>19.515799999999999</v>
      </c>
      <c r="JA102">
        <v>52.140300000000003</v>
      </c>
      <c r="JB102">
        <v>25</v>
      </c>
      <c r="JC102">
        <v>800</v>
      </c>
      <c r="JD102">
        <v>21.5687</v>
      </c>
      <c r="JE102">
        <v>97.527600000000007</v>
      </c>
      <c r="JF102">
        <v>100.42700000000001</v>
      </c>
    </row>
    <row r="103" spans="1:266" x14ac:dyDescent="0.2">
      <c r="A103">
        <v>87</v>
      </c>
      <c r="B103">
        <v>1657782114.5999999</v>
      </c>
      <c r="C103">
        <v>15603.599999904631</v>
      </c>
      <c r="D103" t="s">
        <v>1343</v>
      </c>
      <c r="E103" t="s">
        <v>1344</v>
      </c>
      <c r="F103" t="s">
        <v>366</v>
      </c>
      <c r="H103" t="s">
        <v>449</v>
      </c>
      <c r="I103" t="s">
        <v>395</v>
      </c>
      <c r="J103" t="s">
        <v>1313</v>
      </c>
      <c r="K103">
        <v>1657782114.5999999</v>
      </c>
      <c r="L103">
        <f t="shared" si="46"/>
        <v>3.5861971402375084E-3</v>
      </c>
      <c r="M103">
        <f t="shared" si="47"/>
        <v>3.5861971402375086</v>
      </c>
      <c r="N103">
        <f t="shared" si="48"/>
        <v>21.742475558209524</v>
      </c>
      <c r="O103">
        <f t="shared" si="49"/>
        <v>974.72299999999996</v>
      </c>
      <c r="P103">
        <f t="shared" si="50"/>
        <v>828.70881435042895</v>
      </c>
      <c r="Q103">
        <f t="shared" si="51"/>
        <v>83.907860519907061</v>
      </c>
      <c r="R103">
        <f t="shared" si="52"/>
        <v>98.691989409637003</v>
      </c>
      <c r="S103">
        <f t="shared" si="53"/>
        <v>0.29126768315752755</v>
      </c>
      <c r="T103">
        <f t="shared" si="54"/>
        <v>2.1461246246631553</v>
      </c>
      <c r="U103">
        <f t="shared" si="55"/>
        <v>0.27095425688796138</v>
      </c>
      <c r="V103">
        <f t="shared" si="56"/>
        <v>0.17105328810838949</v>
      </c>
      <c r="W103">
        <f t="shared" si="57"/>
        <v>241.71029207533695</v>
      </c>
      <c r="X103">
        <f t="shared" si="58"/>
        <v>28.114629761453141</v>
      </c>
      <c r="Y103">
        <f t="shared" si="59"/>
        <v>28.114629761453141</v>
      </c>
      <c r="Z103">
        <f t="shared" si="60"/>
        <v>3.8202728220419808</v>
      </c>
      <c r="AA103">
        <f t="shared" si="61"/>
        <v>68.597447549452895</v>
      </c>
      <c r="AB103">
        <f t="shared" si="62"/>
        <v>2.5221399808943001</v>
      </c>
      <c r="AC103">
        <f t="shared" si="63"/>
        <v>3.6767256960633308</v>
      </c>
      <c r="AD103">
        <f t="shared" si="64"/>
        <v>1.2981328411476807</v>
      </c>
      <c r="AE103">
        <f t="shared" si="65"/>
        <v>-158.15129388447411</v>
      </c>
      <c r="AF103">
        <f t="shared" si="66"/>
        <v>-75.892300490463668</v>
      </c>
      <c r="AG103">
        <f t="shared" si="67"/>
        <v>-7.6918399484405704</v>
      </c>
      <c r="AH103">
        <f t="shared" si="68"/>
        <v>-2.5142248041390758E-2</v>
      </c>
      <c r="AI103">
        <v>0</v>
      </c>
      <c r="AJ103">
        <v>0</v>
      </c>
      <c r="AK103">
        <f t="shared" si="69"/>
        <v>1</v>
      </c>
      <c r="AL103">
        <f t="shared" si="70"/>
        <v>0</v>
      </c>
      <c r="AM103">
        <f t="shared" si="71"/>
        <v>31605.501933653464</v>
      </c>
      <c r="AN103" t="s">
        <v>367</v>
      </c>
      <c r="AO103" t="s">
        <v>367</v>
      </c>
      <c r="AP103">
        <v>0</v>
      </c>
      <c r="AQ103">
        <v>0</v>
      </c>
      <c r="AR103" t="e">
        <f t="shared" si="72"/>
        <v>#DIV/0!</v>
      </c>
      <c r="AS103">
        <v>0</v>
      </c>
      <c r="AT103" t="s">
        <v>367</v>
      </c>
      <c r="AU103" t="s">
        <v>367</v>
      </c>
      <c r="AV103">
        <v>0</v>
      </c>
      <c r="AW103">
        <v>0</v>
      </c>
      <c r="AX103" t="e">
        <f t="shared" si="73"/>
        <v>#DIV/0!</v>
      </c>
      <c r="AY103">
        <v>0.5</v>
      </c>
      <c r="AZ103">
        <f t="shared" si="74"/>
        <v>1261.0683005571693</v>
      </c>
      <c r="BA103">
        <f t="shared" si="75"/>
        <v>21.742475558209524</v>
      </c>
      <c r="BB103" t="e">
        <f t="shared" si="76"/>
        <v>#DIV/0!</v>
      </c>
      <c r="BC103">
        <f t="shared" si="77"/>
        <v>1.7241314803173778E-2</v>
      </c>
      <c r="BD103" t="e">
        <f t="shared" si="78"/>
        <v>#DIV/0!</v>
      </c>
      <c r="BE103" t="e">
        <f t="shared" si="79"/>
        <v>#DIV/0!</v>
      </c>
      <c r="BF103" t="s">
        <v>367</v>
      </c>
      <c r="BG103">
        <v>0</v>
      </c>
      <c r="BH103" t="e">
        <f t="shared" si="80"/>
        <v>#DIV/0!</v>
      </c>
      <c r="BI103" t="e">
        <f t="shared" si="81"/>
        <v>#DIV/0!</v>
      </c>
      <c r="BJ103" t="e">
        <f t="shared" si="82"/>
        <v>#DIV/0!</v>
      </c>
      <c r="BK103" t="e">
        <f t="shared" si="83"/>
        <v>#DIV/0!</v>
      </c>
      <c r="BL103" t="e">
        <f t="shared" si="84"/>
        <v>#DIV/0!</v>
      </c>
      <c r="BM103" t="e">
        <f t="shared" si="85"/>
        <v>#DIV/0!</v>
      </c>
      <c r="BN103" t="e">
        <f t="shared" si="86"/>
        <v>#DIV/0!</v>
      </c>
      <c r="BO103" t="e">
        <f t="shared" si="87"/>
        <v>#DIV/0!</v>
      </c>
      <c r="BP103">
        <v>19</v>
      </c>
      <c r="BQ103">
        <v>300</v>
      </c>
      <c r="BR103">
        <v>300</v>
      </c>
      <c r="BS103">
        <v>300</v>
      </c>
      <c r="BT103">
        <v>10479.200000000001</v>
      </c>
      <c r="BU103">
        <v>858.18</v>
      </c>
      <c r="BV103">
        <v>-7.3908100000000003E-3</v>
      </c>
      <c r="BW103">
        <v>-2.74</v>
      </c>
      <c r="BX103" t="s">
        <v>367</v>
      </c>
      <c r="BY103" t="s">
        <v>367</v>
      </c>
      <c r="BZ103" t="s">
        <v>367</v>
      </c>
      <c r="CA103" t="s">
        <v>367</v>
      </c>
      <c r="CB103" t="s">
        <v>367</v>
      </c>
      <c r="CC103" t="s">
        <v>367</v>
      </c>
      <c r="CD103" t="s">
        <v>367</v>
      </c>
      <c r="CE103" t="s">
        <v>367</v>
      </c>
      <c r="CF103" t="s">
        <v>367</v>
      </c>
      <c r="CG103" t="s">
        <v>367</v>
      </c>
      <c r="CH103">
        <f t="shared" si="88"/>
        <v>1499.83</v>
      </c>
      <c r="CI103">
        <f t="shared" si="89"/>
        <v>1261.0683005571693</v>
      </c>
      <c r="CJ103">
        <f t="shared" si="90"/>
        <v>0.8408074918871935</v>
      </c>
      <c r="CK103">
        <f t="shared" si="91"/>
        <v>0.16115845934228343</v>
      </c>
      <c r="CL103">
        <v>6</v>
      </c>
      <c r="CM103">
        <v>0.5</v>
      </c>
      <c r="CN103" t="s">
        <v>368</v>
      </c>
      <c r="CO103">
        <v>2</v>
      </c>
      <c r="CP103">
        <v>1657782114.5999999</v>
      </c>
      <c r="CQ103">
        <v>974.72299999999996</v>
      </c>
      <c r="CR103">
        <v>999.94899999999996</v>
      </c>
      <c r="CS103">
        <v>24.909700000000001</v>
      </c>
      <c r="CT103">
        <v>21.4145</v>
      </c>
      <c r="CU103">
        <v>959.80399999999997</v>
      </c>
      <c r="CV103">
        <v>22.619</v>
      </c>
      <c r="CW103">
        <v>600.28599999999994</v>
      </c>
      <c r="CX103">
        <v>101.151</v>
      </c>
      <c r="CY103">
        <v>0.10031900000000001</v>
      </c>
      <c r="CZ103">
        <v>27.4587</v>
      </c>
      <c r="DA103">
        <v>28.9</v>
      </c>
      <c r="DB103">
        <v>999.9</v>
      </c>
      <c r="DC103">
        <v>0</v>
      </c>
      <c r="DD103">
        <v>0</v>
      </c>
      <c r="DE103">
        <v>5993.12</v>
      </c>
      <c r="DF103">
        <v>0</v>
      </c>
      <c r="DG103">
        <v>1578.35</v>
      </c>
      <c r="DH103">
        <v>-25.191700000000001</v>
      </c>
      <c r="DI103">
        <v>999.65899999999999</v>
      </c>
      <c r="DJ103">
        <v>1021.83</v>
      </c>
      <c r="DK103">
        <v>3.49525</v>
      </c>
      <c r="DL103">
        <v>999.94899999999996</v>
      </c>
      <c r="DM103">
        <v>21.4145</v>
      </c>
      <c r="DN103">
        <v>2.5196499999999999</v>
      </c>
      <c r="DO103">
        <v>2.1661000000000001</v>
      </c>
      <c r="DP103">
        <v>21.154</v>
      </c>
      <c r="DQ103">
        <v>18.713799999999999</v>
      </c>
      <c r="DR103">
        <v>1499.83</v>
      </c>
      <c r="DS103">
        <v>0.97299100000000005</v>
      </c>
      <c r="DT103">
        <v>2.7008799999999999E-2</v>
      </c>
      <c r="DU103">
        <v>0</v>
      </c>
      <c r="DV103">
        <v>769.72299999999996</v>
      </c>
      <c r="DW103">
        <v>4.9993100000000004</v>
      </c>
      <c r="DX103">
        <v>17554.5</v>
      </c>
      <c r="DY103">
        <v>13257.7</v>
      </c>
      <c r="DZ103">
        <v>36.875</v>
      </c>
      <c r="EA103">
        <v>38.5</v>
      </c>
      <c r="EB103">
        <v>37.25</v>
      </c>
      <c r="EC103">
        <v>38</v>
      </c>
      <c r="ED103">
        <v>38.375</v>
      </c>
      <c r="EE103">
        <v>1454.46</v>
      </c>
      <c r="EF103">
        <v>40.369999999999997</v>
      </c>
      <c r="EG103">
        <v>0</v>
      </c>
      <c r="EH103">
        <v>1863.7999999523161</v>
      </c>
      <c r="EI103">
        <v>0</v>
      </c>
      <c r="EJ103">
        <v>762.41476</v>
      </c>
      <c r="EK103">
        <v>73.425153952038272</v>
      </c>
      <c r="EL103">
        <v>-5887.1384536099158</v>
      </c>
      <c r="EM103">
        <v>18543.972000000002</v>
      </c>
      <c r="EN103">
        <v>15</v>
      </c>
      <c r="EO103">
        <v>1657782138.0999999</v>
      </c>
      <c r="EP103" t="s">
        <v>1345</v>
      </c>
      <c r="EQ103">
        <v>1657782138.0999999</v>
      </c>
      <c r="ER103">
        <v>1657780708.0999999</v>
      </c>
      <c r="ES103">
        <v>75</v>
      </c>
      <c r="ET103">
        <v>-0.11700000000000001</v>
      </c>
      <c r="EU103">
        <v>0.52</v>
      </c>
      <c r="EV103">
        <v>14.919</v>
      </c>
      <c r="EW103">
        <v>2.2909999999999999</v>
      </c>
      <c r="EX103">
        <v>1000</v>
      </c>
      <c r="EY103">
        <v>28</v>
      </c>
      <c r="EZ103">
        <v>0.12</v>
      </c>
      <c r="FA103">
        <v>0.24</v>
      </c>
      <c r="FB103">
        <v>-24.892589999999998</v>
      </c>
      <c r="FC103">
        <v>-7.3907887429643262</v>
      </c>
      <c r="FD103">
        <v>0.75808994578479927</v>
      </c>
      <c r="FE103">
        <v>0</v>
      </c>
      <c r="FF103">
        <v>3.5036070000000001</v>
      </c>
      <c r="FG103">
        <v>0.20043579737335801</v>
      </c>
      <c r="FH103">
        <v>2.2738384529249221E-2</v>
      </c>
      <c r="FI103">
        <v>1</v>
      </c>
      <c r="FJ103">
        <v>1</v>
      </c>
      <c r="FK103">
        <v>2</v>
      </c>
      <c r="FL103" t="s">
        <v>370</v>
      </c>
      <c r="FM103">
        <v>3.1765500000000002</v>
      </c>
      <c r="FN103">
        <v>2.7694999999999999</v>
      </c>
      <c r="FO103">
        <v>0.186526</v>
      </c>
      <c r="FP103">
        <v>0.19237299999999999</v>
      </c>
      <c r="FQ103">
        <v>0.115915</v>
      </c>
      <c r="FR103">
        <v>0.111634</v>
      </c>
      <c r="FS103">
        <v>25510.9</v>
      </c>
      <c r="FT103">
        <v>19974.2</v>
      </c>
      <c r="FU103">
        <v>29449.200000000001</v>
      </c>
      <c r="FV103">
        <v>24191.200000000001</v>
      </c>
      <c r="FW103">
        <v>33592.9</v>
      </c>
      <c r="FX103">
        <v>31388</v>
      </c>
      <c r="FY103">
        <v>41768.1</v>
      </c>
      <c r="FZ103">
        <v>39478</v>
      </c>
      <c r="GA103">
        <v>2.15672</v>
      </c>
      <c r="GB103">
        <v>1.85355</v>
      </c>
      <c r="GC103">
        <v>0.125114</v>
      </c>
      <c r="GD103">
        <v>0</v>
      </c>
      <c r="GE103">
        <v>26.8569</v>
      </c>
      <c r="GF103">
        <v>999.9</v>
      </c>
      <c r="GG103">
        <v>45.6</v>
      </c>
      <c r="GH103">
        <v>36</v>
      </c>
      <c r="GI103">
        <v>26.9068</v>
      </c>
      <c r="GJ103">
        <v>33.913899999999998</v>
      </c>
      <c r="GK103">
        <v>38.738</v>
      </c>
      <c r="GL103">
        <v>1</v>
      </c>
      <c r="GM103">
        <v>0.106489</v>
      </c>
      <c r="GN103">
        <v>1.12435</v>
      </c>
      <c r="GO103">
        <v>20.262899999999998</v>
      </c>
      <c r="GP103">
        <v>5.2276199999999999</v>
      </c>
      <c r="GQ103">
        <v>11.908099999999999</v>
      </c>
      <c r="GR103">
        <v>4.9640500000000003</v>
      </c>
      <c r="GS103">
        <v>3.2919999999999998</v>
      </c>
      <c r="GT103">
        <v>9999</v>
      </c>
      <c r="GU103">
        <v>9999</v>
      </c>
      <c r="GV103">
        <v>9999</v>
      </c>
      <c r="GW103">
        <v>999.9</v>
      </c>
      <c r="GX103">
        <v>1.87714</v>
      </c>
      <c r="GY103">
        <v>1.87548</v>
      </c>
      <c r="GZ103">
        <v>1.87416</v>
      </c>
      <c r="HA103">
        <v>1.8733900000000001</v>
      </c>
      <c r="HB103">
        <v>1.8748499999999999</v>
      </c>
      <c r="HC103">
        <v>1.8697900000000001</v>
      </c>
      <c r="HD103">
        <v>1.87395</v>
      </c>
      <c r="HE103">
        <v>1.8791100000000001</v>
      </c>
      <c r="HF103">
        <v>0</v>
      </c>
      <c r="HG103">
        <v>0</v>
      </c>
      <c r="HH103">
        <v>0</v>
      </c>
      <c r="HI103">
        <v>0</v>
      </c>
      <c r="HJ103" t="s">
        <v>371</v>
      </c>
      <c r="HK103" t="s">
        <v>372</v>
      </c>
      <c r="HL103" t="s">
        <v>373</v>
      </c>
      <c r="HM103" t="s">
        <v>780</v>
      </c>
      <c r="HN103" t="s">
        <v>780</v>
      </c>
      <c r="HO103" t="s">
        <v>373</v>
      </c>
      <c r="HP103">
        <v>0</v>
      </c>
      <c r="HQ103">
        <v>100</v>
      </c>
      <c r="HR103">
        <v>100</v>
      </c>
      <c r="HS103">
        <v>14.919</v>
      </c>
      <c r="HT103">
        <v>2.2907000000000002</v>
      </c>
      <c r="HU103">
        <v>9.0053341818911044</v>
      </c>
      <c r="HV103">
        <v>1.0206238100444329E-2</v>
      </c>
      <c r="HW103">
        <v>-5.3534552000986537E-6</v>
      </c>
      <c r="HX103">
        <v>1.2259479288304689E-9</v>
      </c>
      <c r="HY103">
        <v>2.2907599999999988</v>
      </c>
      <c r="HZ103">
        <v>0</v>
      </c>
      <c r="IA103">
        <v>0</v>
      </c>
      <c r="IB103">
        <v>0</v>
      </c>
      <c r="IC103">
        <v>-1</v>
      </c>
      <c r="ID103">
        <v>1969</v>
      </c>
      <c r="IE103">
        <v>0</v>
      </c>
      <c r="IF103">
        <v>20</v>
      </c>
      <c r="IG103">
        <v>1.3</v>
      </c>
      <c r="IH103">
        <v>23.4</v>
      </c>
      <c r="II103">
        <v>2.2229000000000001</v>
      </c>
      <c r="IJ103">
        <v>2.4328599999999998</v>
      </c>
      <c r="IK103">
        <v>1.42578</v>
      </c>
      <c r="IL103">
        <v>2.2766099999999998</v>
      </c>
      <c r="IM103">
        <v>1.5478499999999999</v>
      </c>
      <c r="IN103">
        <v>2.4011200000000001</v>
      </c>
      <c r="IO103">
        <v>37.9649</v>
      </c>
      <c r="IP103">
        <v>13.343999999999999</v>
      </c>
      <c r="IQ103">
        <v>18</v>
      </c>
      <c r="IR103">
        <v>633.87</v>
      </c>
      <c r="IS103">
        <v>422.17099999999999</v>
      </c>
      <c r="IT103">
        <v>25.0002</v>
      </c>
      <c r="IU103">
        <v>28.665800000000001</v>
      </c>
      <c r="IV103">
        <v>29.9999</v>
      </c>
      <c r="IW103">
        <v>28.522600000000001</v>
      </c>
      <c r="IX103">
        <v>28.451000000000001</v>
      </c>
      <c r="IY103">
        <v>44.522100000000002</v>
      </c>
      <c r="IZ103">
        <v>19.4434</v>
      </c>
      <c r="JA103">
        <v>51.661799999999999</v>
      </c>
      <c r="JB103">
        <v>25</v>
      </c>
      <c r="JC103">
        <v>1000</v>
      </c>
      <c r="JD103">
        <v>21.544</v>
      </c>
      <c r="JE103">
        <v>97.522400000000005</v>
      </c>
      <c r="JF103">
        <v>100.43</v>
      </c>
    </row>
    <row r="104" spans="1:266" x14ac:dyDescent="0.2">
      <c r="A104">
        <v>88</v>
      </c>
      <c r="B104">
        <v>1657782214.0999999</v>
      </c>
      <c r="C104">
        <v>15703.099999904631</v>
      </c>
      <c r="D104" t="s">
        <v>1346</v>
      </c>
      <c r="E104" t="s">
        <v>1347</v>
      </c>
      <c r="F104" t="s">
        <v>366</v>
      </c>
      <c r="H104" t="s">
        <v>449</v>
      </c>
      <c r="I104" t="s">
        <v>395</v>
      </c>
      <c r="J104" t="s">
        <v>1313</v>
      </c>
      <c r="K104">
        <v>1657782214.0999999</v>
      </c>
      <c r="L104">
        <f t="shared" si="46"/>
        <v>3.5883992862816819E-3</v>
      </c>
      <c r="M104">
        <f t="shared" si="47"/>
        <v>3.5883992862816818</v>
      </c>
      <c r="N104">
        <f t="shared" si="48"/>
        <v>22.722654228282643</v>
      </c>
      <c r="O104">
        <f t="shared" si="49"/>
        <v>1173.0340000000001</v>
      </c>
      <c r="P104">
        <f t="shared" si="50"/>
        <v>1016.502422783159</v>
      </c>
      <c r="Q104">
        <f t="shared" si="51"/>
        <v>102.91972745312091</v>
      </c>
      <c r="R104">
        <f t="shared" si="52"/>
        <v>118.76837365787381</v>
      </c>
      <c r="S104">
        <f t="shared" si="53"/>
        <v>0.28982214541299028</v>
      </c>
      <c r="T104">
        <f t="shared" si="54"/>
        <v>2.1472229279877921</v>
      </c>
      <c r="U104">
        <f t="shared" si="55"/>
        <v>0.26971190708421378</v>
      </c>
      <c r="V104">
        <f t="shared" si="56"/>
        <v>0.17026034088805359</v>
      </c>
      <c r="W104">
        <f t="shared" si="57"/>
        <v>241.74438707545269</v>
      </c>
      <c r="X104">
        <f t="shared" si="58"/>
        <v>28.273734534115807</v>
      </c>
      <c r="Y104">
        <f t="shared" si="59"/>
        <v>28.273734534115807</v>
      </c>
      <c r="Z104">
        <f t="shared" si="60"/>
        <v>3.8558201115464255</v>
      </c>
      <c r="AA104">
        <f t="shared" si="61"/>
        <v>68.746009565057719</v>
      </c>
      <c r="AB104">
        <f t="shared" si="62"/>
        <v>2.5513704187643</v>
      </c>
      <c r="AC104">
        <f t="shared" si="63"/>
        <v>3.7112996592912246</v>
      </c>
      <c r="AD104">
        <f t="shared" si="64"/>
        <v>1.3044496927821254</v>
      </c>
      <c r="AE104">
        <f t="shared" si="65"/>
        <v>-158.24840852502217</v>
      </c>
      <c r="AF104">
        <f t="shared" si="66"/>
        <v>-75.827506739987712</v>
      </c>
      <c r="AG104">
        <f t="shared" si="67"/>
        <v>-7.6935721182064034</v>
      </c>
      <c r="AH104">
        <f t="shared" si="68"/>
        <v>-2.5100307763580076E-2</v>
      </c>
      <c r="AI104">
        <v>0</v>
      </c>
      <c r="AJ104">
        <v>0</v>
      </c>
      <c r="AK104">
        <f t="shared" si="69"/>
        <v>1</v>
      </c>
      <c r="AL104">
        <f t="shared" si="70"/>
        <v>0</v>
      </c>
      <c r="AM104">
        <f t="shared" si="71"/>
        <v>31616.928725469625</v>
      </c>
      <c r="AN104" t="s">
        <v>367</v>
      </c>
      <c r="AO104" t="s">
        <v>367</v>
      </c>
      <c r="AP104">
        <v>0</v>
      </c>
      <c r="AQ104">
        <v>0</v>
      </c>
      <c r="AR104" t="e">
        <f t="shared" si="72"/>
        <v>#DIV/0!</v>
      </c>
      <c r="AS104">
        <v>0</v>
      </c>
      <c r="AT104" t="s">
        <v>367</v>
      </c>
      <c r="AU104" t="s">
        <v>367</v>
      </c>
      <c r="AV104">
        <v>0</v>
      </c>
      <c r="AW104">
        <v>0</v>
      </c>
      <c r="AX104" t="e">
        <f t="shared" si="73"/>
        <v>#DIV/0!</v>
      </c>
      <c r="AY104">
        <v>0.5</v>
      </c>
      <c r="AZ104">
        <f t="shared" si="74"/>
        <v>1261.2450005572293</v>
      </c>
      <c r="BA104">
        <f t="shared" si="75"/>
        <v>22.722654228282643</v>
      </c>
      <c r="BB104" t="e">
        <f t="shared" si="76"/>
        <v>#DIV/0!</v>
      </c>
      <c r="BC104">
        <f t="shared" si="77"/>
        <v>1.8016050979978965E-2</v>
      </c>
      <c r="BD104" t="e">
        <f t="shared" si="78"/>
        <v>#DIV/0!</v>
      </c>
      <c r="BE104" t="e">
        <f t="shared" si="79"/>
        <v>#DIV/0!</v>
      </c>
      <c r="BF104" t="s">
        <v>367</v>
      </c>
      <c r="BG104">
        <v>0</v>
      </c>
      <c r="BH104" t="e">
        <f t="shared" si="80"/>
        <v>#DIV/0!</v>
      </c>
      <c r="BI104" t="e">
        <f t="shared" si="81"/>
        <v>#DIV/0!</v>
      </c>
      <c r="BJ104" t="e">
        <f t="shared" si="82"/>
        <v>#DIV/0!</v>
      </c>
      <c r="BK104" t="e">
        <f t="shared" si="83"/>
        <v>#DIV/0!</v>
      </c>
      <c r="BL104" t="e">
        <f t="shared" si="84"/>
        <v>#DIV/0!</v>
      </c>
      <c r="BM104" t="e">
        <f t="shared" si="85"/>
        <v>#DIV/0!</v>
      </c>
      <c r="BN104" t="e">
        <f t="shared" si="86"/>
        <v>#DIV/0!</v>
      </c>
      <c r="BO104" t="e">
        <f t="shared" si="87"/>
        <v>#DIV/0!</v>
      </c>
      <c r="BP104">
        <v>19</v>
      </c>
      <c r="BQ104">
        <v>300</v>
      </c>
      <c r="BR104">
        <v>300</v>
      </c>
      <c r="BS104">
        <v>300</v>
      </c>
      <c r="BT104">
        <v>10479.200000000001</v>
      </c>
      <c r="BU104">
        <v>858.18</v>
      </c>
      <c r="BV104">
        <v>-7.3908100000000003E-3</v>
      </c>
      <c r="BW104">
        <v>-2.74</v>
      </c>
      <c r="BX104" t="s">
        <v>367</v>
      </c>
      <c r="BY104" t="s">
        <v>367</v>
      </c>
      <c r="BZ104" t="s">
        <v>367</v>
      </c>
      <c r="CA104" t="s">
        <v>367</v>
      </c>
      <c r="CB104" t="s">
        <v>367</v>
      </c>
      <c r="CC104" t="s">
        <v>367</v>
      </c>
      <c r="CD104" t="s">
        <v>367</v>
      </c>
      <c r="CE104" t="s">
        <v>367</v>
      </c>
      <c r="CF104" t="s">
        <v>367</v>
      </c>
      <c r="CG104" t="s">
        <v>367</v>
      </c>
      <c r="CH104">
        <f t="shared" si="88"/>
        <v>1500.04</v>
      </c>
      <c r="CI104">
        <f t="shared" si="89"/>
        <v>1261.2450005572293</v>
      </c>
      <c r="CJ104">
        <f t="shared" si="90"/>
        <v>0.84080757883605062</v>
      </c>
      <c r="CK104">
        <f t="shared" si="91"/>
        <v>0.1611586271535777</v>
      </c>
      <c r="CL104">
        <v>6</v>
      </c>
      <c r="CM104">
        <v>0.5</v>
      </c>
      <c r="CN104" t="s">
        <v>368</v>
      </c>
      <c r="CO104">
        <v>2</v>
      </c>
      <c r="CP104">
        <v>1657782214.0999999</v>
      </c>
      <c r="CQ104">
        <v>1173.0340000000001</v>
      </c>
      <c r="CR104">
        <v>1199.96</v>
      </c>
      <c r="CS104">
        <v>25.199000000000002</v>
      </c>
      <c r="CT104">
        <v>21.701799999999999</v>
      </c>
      <c r="CU104">
        <v>1157.3599999999999</v>
      </c>
      <c r="CV104">
        <v>22.908200000000001</v>
      </c>
      <c r="CW104">
        <v>600.13300000000004</v>
      </c>
      <c r="CX104">
        <v>101.149</v>
      </c>
      <c r="CY104">
        <v>9.9875699999999998E-2</v>
      </c>
      <c r="CZ104">
        <v>27.6187</v>
      </c>
      <c r="DA104">
        <v>29.187899999999999</v>
      </c>
      <c r="DB104">
        <v>999.9</v>
      </c>
      <c r="DC104">
        <v>0</v>
      </c>
      <c r="DD104">
        <v>0</v>
      </c>
      <c r="DE104">
        <v>5998.12</v>
      </c>
      <c r="DF104">
        <v>0</v>
      </c>
      <c r="DG104">
        <v>1572.1</v>
      </c>
      <c r="DH104">
        <v>-27.170400000000001</v>
      </c>
      <c r="DI104">
        <v>1203.1099999999999</v>
      </c>
      <c r="DJ104">
        <v>1226.58</v>
      </c>
      <c r="DK104">
        <v>3.4971700000000001</v>
      </c>
      <c r="DL104">
        <v>1199.96</v>
      </c>
      <c r="DM104">
        <v>21.701799999999999</v>
      </c>
      <c r="DN104">
        <v>2.5488599999999999</v>
      </c>
      <c r="DO104">
        <v>2.1951299999999998</v>
      </c>
      <c r="DP104">
        <v>21.341899999999999</v>
      </c>
      <c r="DQ104">
        <v>18.9268</v>
      </c>
      <c r="DR104">
        <v>1500.04</v>
      </c>
      <c r="DS104">
        <v>0.97299100000000005</v>
      </c>
      <c r="DT104">
        <v>2.7008799999999999E-2</v>
      </c>
      <c r="DU104">
        <v>0</v>
      </c>
      <c r="DV104">
        <v>775.69200000000001</v>
      </c>
      <c r="DW104">
        <v>4.9993100000000004</v>
      </c>
      <c r="DX104">
        <v>17912.599999999999</v>
      </c>
      <c r="DY104">
        <v>13259.6</v>
      </c>
      <c r="DZ104">
        <v>36.686999999999998</v>
      </c>
      <c r="EA104">
        <v>38.375</v>
      </c>
      <c r="EB104">
        <v>37.061999999999998</v>
      </c>
      <c r="EC104">
        <v>37.811999999999998</v>
      </c>
      <c r="ED104">
        <v>38.125</v>
      </c>
      <c r="EE104">
        <v>1454.66</v>
      </c>
      <c r="EF104">
        <v>40.380000000000003</v>
      </c>
      <c r="EG104">
        <v>0</v>
      </c>
      <c r="EH104">
        <v>1963.400000095367</v>
      </c>
      <c r="EI104">
        <v>0</v>
      </c>
      <c r="EJ104">
        <v>766.55147999999986</v>
      </c>
      <c r="EK104">
        <v>80.62353832969724</v>
      </c>
      <c r="EL104">
        <v>1754.9077035283369</v>
      </c>
      <c r="EM104">
        <v>17960.400000000001</v>
      </c>
      <c r="EN104">
        <v>15</v>
      </c>
      <c r="EO104">
        <v>1657782245.5999999</v>
      </c>
      <c r="EP104" t="s">
        <v>1348</v>
      </c>
      <c r="EQ104">
        <v>1657782245.5999999</v>
      </c>
      <c r="ER104">
        <v>1657780708.0999999</v>
      </c>
      <c r="ES104">
        <v>76</v>
      </c>
      <c r="ET104">
        <v>0.17100000000000001</v>
      </c>
      <c r="EU104">
        <v>0.52</v>
      </c>
      <c r="EV104">
        <v>15.673999999999999</v>
      </c>
      <c r="EW104">
        <v>2.2909999999999999</v>
      </c>
      <c r="EX104">
        <v>1200</v>
      </c>
      <c r="EY104">
        <v>28</v>
      </c>
      <c r="EZ104">
        <v>0.08</v>
      </c>
      <c r="FA104">
        <v>0.24</v>
      </c>
      <c r="FB104">
        <v>-25.987607499999999</v>
      </c>
      <c r="FC104">
        <v>-10.79482288930574</v>
      </c>
      <c r="FD104">
        <v>1.0570320975229419</v>
      </c>
      <c r="FE104">
        <v>0</v>
      </c>
      <c r="FF104">
        <v>3.51015575</v>
      </c>
      <c r="FG104">
        <v>-0.12546202626641911</v>
      </c>
      <c r="FH104">
        <v>1.395581543434493E-2</v>
      </c>
      <c r="FI104">
        <v>1</v>
      </c>
      <c r="FJ104">
        <v>1</v>
      </c>
      <c r="FK104">
        <v>2</v>
      </c>
      <c r="FL104" t="s">
        <v>370</v>
      </c>
      <c r="FM104">
        <v>3.1761900000000001</v>
      </c>
      <c r="FN104">
        <v>2.7690800000000002</v>
      </c>
      <c r="FO104">
        <v>0.21023600000000001</v>
      </c>
      <c r="FP104">
        <v>0.21598500000000001</v>
      </c>
      <c r="FQ104">
        <v>0.11694599999999999</v>
      </c>
      <c r="FR104">
        <v>0.112667</v>
      </c>
      <c r="FS104">
        <v>24766.799999999999</v>
      </c>
      <c r="FT104">
        <v>19389.900000000001</v>
      </c>
      <c r="FU104">
        <v>29449.200000000001</v>
      </c>
      <c r="FV104">
        <v>24191.3</v>
      </c>
      <c r="FW104">
        <v>33553.300000000003</v>
      </c>
      <c r="FX104">
        <v>31352.3</v>
      </c>
      <c r="FY104">
        <v>41767.300000000003</v>
      </c>
      <c r="FZ104">
        <v>39478.6</v>
      </c>
      <c r="GA104">
        <v>2.1562199999999998</v>
      </c>
      <c r="GB104">
        <v>1.8550500000000001</v>
      </c>
      <c r="GC104">
        <v>0.11984599999999999</v>
      </c>
      <c r="GD104">
        <v>0</v>
      </c>
      <c r="GE104">
        <v>27.2319</v>
      </c>
      <c r="GF104">
        <v>999.9</v>
      </c>
      <c r="GG104">
        <v>45.4</v>
      </c>
      <c r="GH104">
        <v>36</v>
      </c>
      <c r="GI104">
        <v>26.791</v>
      </c>
      <c r="GJ104">
        <v>33.913899999999998</v>
      </c>
      <c r="GK104">
        <v>38.685899999999997</v>
      </c>
      <c r="GL104">
        <v>1</v>
      </c>
      <c r="GM104">
        <v>0.106811</v>
      </c>
      <c r="GN104">
        <v>1.2235</v>
      </c>
      <c r="GO104">
        <v>20.2622</v>
      </c>
      <c r="GP104">
        <v>5.2270200000000004</v>
      </c>
      <c r="GQ104">
        <v>11.908099999999999</v>
      </c>
      <c r="GR104">
        <v>4.9638499999999999</v>
      </c>
      <c r="GS104">
        <v>3.2919999999999998</v>
      </c>
      <c r="GT104">
        <v>9999</v>
      </c>
      <c r="GU104">
        <v>9999</v>
      </c>
      <c r="GV104">
        <v>9999</v>
      </c>
      <c r="GW104">
        <v>999.9</v>
      </c>
      <c r="GX104">
        <v>1.8771599999999999</v>
      </c>
      <c r="GY104">
        <v>1.8754900000000001</v>
      </c>
      <c r="GZ104">
        <v>1.87418</v>
      </c>
      <c r="HA104">
        <v>1.87334</v>
      </c>
      <c r="HB104">
        <v>1.8748499999999999</v>
      </c>
      <c r="HC104">
        <v>1.86978</v>
      </c>
      <c r="HD104">
        <v>1.87398</v>
      </c>
      <c r="HE104">
        <v>1.8790899999999999</v>
      </c>
      <c r="HF104">
        <v>0</v>
      </c>
      <c r="HG104">
        <v>0</v>
      </c>
      <c r="HH104">
        <v>0</v>
      </c>
      <c r="HI104">
        <v>0</v>
      </c>
      <c r="HJ104" t="s">
        <v>371</v>
      </c>
      <c r="HK104" t="s">
        <v>372</v>
      </c>
      <c r="HL104" t="s">
        <v>373</v>
      </c>
      <c r="HM104" t="s">
        <v>780</v>
      </c>
      <c r="HN104" t="s">
        <v>780</v>
      </c>
      <c r="HO104" t="s">
        <v>373</v>
      </c>
      <c r="HP104">
        <v>0</v>
      </c>
      <c r="HQ104">
        <v>100</v>
      </c>
      <c r="HR104">
        <v>100</v>
      </c>
      <c r="HS104">
        <v>15.673999999999999</v>
      </c>
      <c r="HT104">
        <v>2.2907999999999999</v>
      </c>
      <c r="HU104">
        <v>8.8880054658349223</v>
      </c>
      <c r="HV104">
        <v>1.0206238100444329E-2</v>
      </c>
      <c r="HW104">
        <v>-5.3534552000986537E-6</v>
      </c>
      <c r="HX104">
        <v>1.2259479288304689E-9</v>
      </c>
      <c r="HY104">
        <v>2.2907599999999988</v>
      </c>
      <c r="HZ104">
        <v>0</v>
      </c>
      <c r="IA104">
        <v>0</v>
      </c>
      <c r="IB104">
        <v>0</v>
      </c>
      <c r="IC104">
        <v>-1</v>
      </c>
      <c r="ID104">
        <v>1969</v>
      </c>
      <c r="IE104">
        <v>0</v>
      </c>
      <c r="IF104">
        <v>20</v>
      </c>
      <c r="IG104">
        <v>1.3</v>
      </c>
      <c r="IH104">
        <v>25.1</v>
      </c>
      <c r="II104">
        <v>2.5878899999999998</v>
      </c>
      <c r="IJ104">
        <v>2.4194300000000002</v>
      </c>
      <c r="IK104">
        <v>1.42578</v>
      </c>
      <c r="IL104">
        <v>2.2766099999999998</v>
      </c>
      <c r="IM104">
        <v>1.5478499999999999</v>
      </c>
      <c r="IN104">
        <v>2.4194300000000002</v>
      </c>
      <c r="IO104">
        <v>37.916400000000003</v>
      </c>
      <c r="IP104">
        <v>13.3177</v>
      </c>
      <c r="IQ104">
        <v>18</v>
      </c>
      <c r="IR104">
        <v>633.66</v>
      </c>
      <c r="IS104">
        <v>423.161</v>
      </c>
      <c r="IT104">
        <v>25.000900000000001</v>
      </c>
      <c r="IU104">
        <v>28.681100000000001</v>
      </c>
      <c r="IV104">
        <v>30.000299999999999</v>
      </c>
      <c r="IW104">
        <v>28.5383</v>
      </c>
      <c r="IX104">
        <v>28.470099999999999</v>
      </c>
      <c r="IY104">
        <v>51.813400000000001</v>
      </c>
      <c r="IZ104">
        <v>18.625699999999998</v>
      </c>
      <c r="JA104">
        <v>51.907699999999998</v>
      </c>
      <c r="JB104">
        <v>25</v>
      </c>
      <c r="JC104">
        <v>1200</v>
      </c>
      <c r="JD104">
        <v>21.7666</v>
      </c>
      <c r="JE104">
        <v>97.521299999999997</v>
      </c>
      <c r="JF104">
        <v>100.431</v>
      </c>
    </row>
    <row r="105" spans="1:266" x14ac:dyDescent="0.2">
      <c r="A105">
        <v>89</v>
      </c>
      <c r="B105">
        <v>1657782321.5999999</v>
      </c>
      <c r="C105">
        <v>15810.599999904631</v>
      </c>
      <c r="D105" t="s">
        <v>1349</v>
      </c>
      <c r="E105" t="s">
        <v>1350</v>
      </c>
      <c r="F105" t="s">
        <v>366</v>
      </c>
      <c r="H105" t="s">
        <v>449</v>
      </c>
      <c r="I105" t="s">
        <v>395</v>
      </c>
      <c r="J105" t="s">
        <v>1313</v>
      </c>
      <c r="K105">
        <v>1657782321.5999999</v>
      </c>
      <c r="L105">
        <f t="shared" si="46"/>
        <v>3.5800938740879621E-3</v>
      </c>
      <c r="M105">
        <f t="shared" si="47"/>
        <v>3.5800938740879622</v>
      </c>
      <c r="N105">
        <f t="shared" si="48"/>
        <v>22.606228198004544</v>
      </c>
      <c r="O105">
        <f t="shared" si="49"/>
        <v>1472.2059999999999</v>
      </c>
      <c r="P105">
        <f t="shared" si="50"/>
        <v>1312.4084142292745</v>
      </c>
      <c r="Q105">
        <f t="shared" si="51"/>
        <v>132.88514978818316</v>
      </c>
      <c r="R105">
        <f t="shared" si="52"/>
        <v>149.0651177697228</v>
      </c>
      <c r="S105">
        <f t="shared" si="53"/>
        <v>0.2941706636645201</v>
      </c>
      <c r="T105">
        <f t="shared" si="54"/>
        <v>2.147418016948099</v>
      </c>
      <c r="U105">
        <f t="shared" si="55"/>
        <v>0.27347726093199209</v>
      </c>
      <c r="V105">
        <f t="shared" si="56"/>
        <v>0.17266104846309138</v>
      </c>
      <c r="W105">
        <f t="shared" si="57"/>
        <v>241.74598307544551</v>
      </c>
      <c r="X105">
        <f t="shared" si="58"/>
        <v>28.165033454825341</v>
      </c>
      <c r="Y105">
        <f t="shared" si="59"/>
        <v>28.165033454825341</v>
      </c>
      <c r="Z105">
        <f t="shared" si="60"/>
        <v>3.83150297889122</v>
      </c>
      <c r="AA105">
        <f t="shared" si="61"/>
        <v>69.098153077539237</v>
      </c>
      <c r="AB105">
        <f t="shared" si="62"/>
        <v>2.5477556896637403</v>
      </c>
      <c r="AC105">
        <f t="shared" si="63"/>
        <v>3.6871545420392766</v>
      </c>
      <c r="AD105">
        <f t="shared" si="64"/>
        <v>1.2837472892274797</v>
      </c>
      <c r="AE105">
        <f t="shared" si="65"/>
        <v>-157.88213984727912</v>
      </c>
      <c r="AF105">
        <f t="shared" si="66"/>
        <v>-76.170008843995191</v>
      </c>
      <c r="AG105">
        <f t="shared" si="67"/>
        <v>-7.7191387296821485</v>
      </c>
      <c r="AH105">
        <f t="shared" si="68"/>
        <v>-2.5304345510960502E-2</v>
      </c>
      <c r="AI105">
        <v>0</v>
      </c>
      <c r="AJ105">
        <v>0</v>
      </c>
      <c r="AK105">
        <f t="shared" si="69"/>
        <v>1</v>
      </c>
      <c r="AL105">
        <f t="shared" si="70"/>
        <v>0</v>
      </c>
      <c r="AM105">
        <f t="shared" si="71"/>
        <v>31633.560320419474</v>
      </c>
      <c r="AN105" t="s">
        <v>367</v>
      </c>
      <c r="AO105" t="s">
        <v>367</v>
      </c>
      <c r="AP105">
        <v>0</v>
      </c>
      <c r="AQ105">
        <v>0</v>
      </c>
      <c r="AR105" t="e">
        <f t="shared" si="72"/>
        <v>#DIV/0!</v>
      </c>
      <c r="AS105">
        <v>0</v>
      </c>
      <c r="AT105" t="s">
        <v>367</v>
      </c>
      <c r="AU105" t="s">
        <v>367</v>
      </c>
      <c r="AV105">
        <v>0</v>
      </c>
      <c r="AW105">
        <v>0</v>
      </c>
      <c r="AX105" t="e">
        <f t="shared" si="73"/>
        <v>#DIV/0!</v>
      </c>
      <c r="AY105">
        <v>0.5</v>
      </c>
      <c r="AZ105">
        <f t="shared" si="74"/>
        <v>1261.2534005572254</v>
      </c>
      <c r="BA105">
        <f t="shared" si="75"/>
        <v>22.606228198004544</v>
      </c>
      <c r="BB105" t="e">
        <f t="shared" si="76"/>
        <v>#DIV/0!</v>
      </c>
      <c r="BC105">
        <f t="shared" si="77"/>
        <v>1.792362120729827E-2</v>
      </c>
      <c r="BD105" t="e">
        <f t="shared" si="78"/>
        <v>#DIV/0!</v>
      </c>
      <c r="BE105" t="e">
        <f t="shared" si="79"/>
        <v>#DIV/0!</v>
      </c>
      <c r="BF105" t="s">
        <v>367</v>
      </c>
      <c r="BG105">
        <v>0</v>
      </c>
      <c r="BH105" t="e">
        <f t="shared" si="80"/>
        <v>#DIV/0!</v>
      </c>
      <c r="BI105" t="e">
        <f t="shared" si="81"/>
        <v>#DIV/0!</v>
      </c>
      <c r="BJ105" t="e">
        <f t="shared" si="82"/>
        <v>#DIV/0!</v>
      </c>
      <c r="BK105" t="e">
        <f t="shared" si="83"/>
        <v>#DIV/0!</v>
      </c>
      <c r="BL105" t="e">
        <f t="shared" si="84"/>
        <v>#DIV/0!</v>
      </c>
      <c r="BM105" t="e">
        <f t="shared" si="85"/>
        <v>#DIV/0!</v>
      </c>
      <c r="BN105" t="e">
        <f t="shared" si="86"/>
        <v>#DIV/0!</v>
      </c>
      <c r="BO105" t="e">
        <f t="shared" si="87"/>
        <v>#DIV/0!</v>
      </c>
      <c r="BP105">
        <v>19</v>
      </c>
      <c r="BQ105">
        <v>300</v>
      </c>
      <c r="BR105">
        <v>300</v>
      </c>
      <c r="BS105">
        <v>300</v>
      </c>
      <c r="BT105">
        <v>10479.200000000001</v>
      </c>
      <c r="BU105">
        <v>858.18</v>
      </c>
      <c r="BV105">
        <v>-7.3908100000000003E-3</v>
      </c>
      <c r="BW105">
        <v>-2.74</v>
      </c>
      <c r="BX105" t="s">
        <v>367</v>
      </c>
      <c r="BY105" t="s">
        <v>367</v>
      </c>
      <c r="BZ105" t="s">
        <v>367</v>
      </c>
      <c r="CA105" t="s">
        <v>367</v>
      </c>
      <c r="CB105" t="s">
        <v>367</v>
      </c>
      <c r="CC105" t="s">
        <v>367</v>
      </c>
      <c r="CD105" t="s">
        <v>367</v>
      </c>
      <c r="CE105" t="s">
        <v>367</v>
      </c>
      <c r="CF105" t="s">
        <v>367</v>
      </c>
      <c r="CG105" t="s">
        <v>367</v>
      </c>
      <c r="CH105">
        <f t="shared" si="88"/>
        <v>1500.05</v>
      </c>
      <c r="CI105">
        <f t="shared" si="89"/>
        <v>1261.2534005572254</v>
      </c>
      <c r="CJ105">
        <f t="shared" si="90"/>
        <v>0.84080757345236856</v>
      </c>
      <c r="CK105">
        <f t="shared" si="91"/>
        <v>0.16115861676307158</v>
      </c>
      <c r="CL105">
        <v>6</v>
      </c>
      <c r="CM105">
        <v>0.5</v>
      </c>
      <c r="CN105" t="s">
        <v>368</v>
      </c>
      <c r="CO105">
        <v>2</v>
      </c>
      <c r="CP105">
        <v>1657782321.5999999</v>
      </c>
      <c r="CQ105">
        <v>1472.2059999999999</v>
      </c>
      <c r="CR105">
        <v>1500.07</v>
      </c>
      <c r="CS105">
        <v>25.162299999999998</v>
      </c>
      <c r="CT105">
        <v>21.6739</v>
      </c>
      <c r="CU105">
        <v>1455.61</v>
      </c>
      <c r="CV105">
        <v>22.871500000000001</v>
      </c>
      <c r="CW105">
        <v>600.27700000000004</v>
      </c>
      <c r="CX105">
        <v>101.15300000000001</v>
      </c>
      <c r="CY105">
        <v>9.9893800000000005E-2</v>
      </c>
      <c r="CZ105">
        <v>27.507100000000001</v>
      </c>
      <c r="DA105">
        <v>999.9</v>
      </c>
      <c r="DB105">
        <v>999.9</v>
      </c>
      <c r="DC105">
        <v>0</v>
      </c>
      <c r="DD105">
        <v>0</v>
      </c>
      <c r="DE105">
        <v>5998.75</v>
      </c>
      <c r="DF105">
        <v>0</v>
      </c>
      <c r="DG105">
        <v>1564.54</v>
      </c>
      <c r="DH105">
        <v>-28.104099999999999</v>
      </c>
      <c r="DI105">
        <v>1509.96</v>
      </c>
      <c r="DJ105">
        <v>1533.3</v>
      </c>
      <c r="DK105">
        <v>3.4883799999999998</v>
      </c>
      <c r="DL105">
        <v>1500.07</v>
      </c>
      <c r="DM105">
        <v>21.6739</v>
      </c>
      <c r="DN105">
        <v>2.5452499999999998</v>
      </c>
      <c r="DO105">
        <v>2.1923900000000001</v>
      </c>
      <c r="DP105">
        <v>21.3188</v>
      </c>
      <c r="DQ105">
        <v>18.9068</v>
      </c>
      <c r="DR105">
        <v>1500.05</v>
      </c>
      <c r="DS105">
        <v>0.97299100000000005</v>
      </c>
      <c r="DT105">
        <v>2.7008799999999999E-2</v>
      </c>
      <c r="DU105">
        <v>0</v>
      </c>
      <c r="DV105">
        <v>784.98299999999995</v>
      </c>
      <c r="DW105">
        <v>4.9993100000000004</v>
      </c>
      <c r="DX105">
        <v>19635.3</v>
      </c>
      <c r="DY105">
        <v>13259.6</v>
      </c>
      <c r="DZ105">
        <v>36.561999999999998</v>
      </c>
      <c r="EA105">
        <v>38.25</v>
      </c>
      <c r="EB105">
        <v>36.875</v>
      </c>
      <c r="EC105">
        <v>37.875</v>
      </c>
      <c r="ED105">
        <v>38.125</v>
      </c>
      <c r="EE105">
        <v>1454.67</v>
      </c>
      <c r="EF105">
        <v>40.380000000000003</v>
      </c>
      <c r="EG105">
        <v>0</v>
      </c>
      <c r="EH105">
        <v>2070.7999999523158</v>
      </c>
      <c r="EI105">
        <v>0</v>
      </c>
      <c r="EJ105">
        <v>776.43226923076918</v>
      </c>
      <c r="EK105">
        <v>66.863487216883144</v>
      </c>
      <c r="EL105">
        <v>1268.191459957962</v>
      </c>
      <c r="EM105">
        <v>18628.876923076921</v>
      </c>
      <c r="EN105">
        <v>15</v>
      </c>
      <c r="EO105">
        <v>1657782357.0999999</v>
      </c>
      <c r="EP105" t="s">
        <v>1351</v>
      </c>
      <c r="EQ105">
        <v>1657782357.0999999</v>
      </c>
      <c r="ER105">
        <v>1657780708.0999999</v>
      </c>
      <c r="ES105">
        <v>77</v>
      </c>
      <c r="ET105">
        <v>0.17399999999999999</v>
      </c>
      <c r="EU105">
        <v>0.52</v>
      </c>
      <c r="EV105">
        <v>16.596</v>
      </c>
      <c r="EW105">
        <v>2.2909999999999999</v>
      </c>
      <c r="EX105">
        <v>1500</v>
      </c>
      <c r="EY105">
        <v>28</v>
      </c>
      <c r="EZ105">
        <v>0.21</v>
      </c>
      <c r="FA105">
        <v>0.24</v>
      </c>
      <c r="FB105">
        <v>-27.26923</v>
      </c>
      <c r="FC105">
        <v>-8.3724540337710511</v>
      </c>
      <c r="FD105">
        <v>0.83508694762880809</v>
      </c>
      <c r="FE105">
        <v>0</v>
      </c>
      <c r="FF105">
        <v>3.570827</v>
      </c>
      <c r="FG105">
        <v>-0.51583609756098181</v>
      </c>
      <c r="FH105">
        <v>5.256016895901304E-2</v>
      </c>
      <c r="FI105">
        <v>0</v>
      </c>
      <c r="FJ105">
        <v>0</v>
      </c>
      <c r="FK105">
        <v>2</v>
      </c>
      <c r="FL105" t="s">
        <v>408</v>
      </c>
      <c r="FM105">
        <v>3.1764199999999998</v>
      </c>
      <c r="FN105">
        <v>2.76911</v>
      </c>
      <c r="FO105">
        <v>0.24232699999999999</v>
      </c>
      <c r="FP105">
        <v>0.24779899999999999</v>
      </c>
      <c r="FQ105">
        <v>0.1168</v>
      </c>
      <c r="FR105">
        <v>0.112553</v>
      </c>
      <c r="FS105">
        <v>23754.6</v>
      </c>
      <c r="FT105">
        <v>18599.599999999999</v>
      </c>
      <c r="FU105">
        <v>29443.4</v>
      </c>
      <c r="FV105">
        <v>24188</v>
      </c>
      <c r="FW105">
        <v>33553.300000000003</v>
      </c>
      <c r="FX105">
        <v>31353.1</v>
      </c>
      <c r="FY105">
        <v>41758.400000000001</v>
      </c>
      <c r="FZ105">
        <v>39472.800000000003</v>
      </c>
      <c r="GA105">
        <v>2.1556500000000001</v>
      </c>
      <c r="GB105">
        <v>1.8540300000000001</v>
      </c>
      <c r="GC105">
        <v>0</v>
      </c>
      <c r="GD105">
        <v>0</v>
      </c>
      <c r="GE105">
        <v>27.270900000000001</v>
      </c>
      <c r="GF105">
        <v>999.9</v>
      </c>
      <c r="GG105">
        <v>45.3</v>
      </c>
      <c r="GH105">
        <v>36</v>
      </c>
      <c r="GI105">
        <v>26.730499999999999</v>
      </c>
      <c r="GJ105">
        <v>33.913899999999998</v>
      </c>
      <c r="GK105">
        <v>38.741999999999997</v>
      </c>
      <c r="GL105">
        <v>1</v>
      </c>
      <c r="GM105">
        <v>0.113702</v>
      </c>
      <c r="GN105">
        <v>1.26003</v>
      </c>
      <c r="GO105">
        <v>20.261800000000001</v>
      </c>
      <c r="GP105">
        <v>5.2237299999999998</v>
      </c>
      <c r="GQ105">
        <v>11.908099999999999</v>
      </c>
      <c r="GR105">
        <v>4.9638999999999998</v>
      </c>
      <c r="GS105">
        <v>3.2919999999999998</v>
      </c>
      <c r="GT105">
        <v>9999</v>
      </c>
      <c r="GU105">
        <v>9999</v>
      </c>
      <c r="GV105">
        <v>9999</v>
      </c>
      <c r="GW105">
        <v>999.9</v>
      </c>
      <c r="GX105">
        <v>1.87721</v>
      </c>
      <c r="GY105">
        <v>1.87551</v>
      </c>
      <c r="GZ105">
        <v>1.8742000000000001</v>
      </c>
      <c r="HA105">
        <v>1.87337</v>
      </c>
      <c r="HB105">
        <v>1.8748499999999999</v>
      </c>
      <c r="HC105">
        <v>1.86981</v>
      </c>
      <c r="HD105">
        <v>1.8739600000000001</v>
      </c>
      <c r="HE105">
        <v>1.8791199999999999</v>
      </c>
      <c r="HF105">
        <v>0</v>
      </c>
      <c r="HG105">
        <v>0</v>
      </c>
      <c r="HH105">
        <v>0</v>
      </c>
      <c r="HI105">
        <v>0</v>
      </c>
      <c r="HJ105" t="s">
        <v>371</v>
      </c>
      <c r="HK105" t="s">
        <v>372</v>
      </c>
      <c r="HL105" t="s">
        <v>373</v>
      </c>
      <c r="HM105" t="s">
        <v>780</v>
      </c>
      <c r="HN105" t="s">
        <v>780</v>
      </c>
      <c r="HO105" t="s">
        <v>373</v>
      </c>
      <c r="HP105">
        <v>0</v>
      </c>
      <c r="HQ105">
        <v>100</v>
      </c>
      <c r="HR105">
        <v>100</v>
      </c>
      <c r="HS105">
        <v>16.596</v>
      </c>
      <c r="HT105">
        <v>2.2907999999999999</v>
      </c>
      <c r="HU105">
        <v>9.0586754050351423</v>
      </c>
      <c r="HV105">
        <v>1.0206238100444329E-2</v>
      </c>
      <c r="HW105">
        <v>-5.3534552000986537E-6</v>
      </c>
      <c r="HX105">
        <v>1.2259479288304689E-9</v>
      </c>
      <c r="HY105">
        <v>2.2907599999999988</v>
      </c>
      <c r="HZ105">
        <v>0</v>
      </c>
      <c r="IA105">
        <v>0</v>
      </c>
      <c r="IB105">
        <v>0</v>
      </c>
      <c r="IC105">
        <v>-1</v>
      </c>
      <c r="ID105">
        <v>1969</v>
      </c>
      <c r="IE105">
        <v>0</v>
      </c>
      <c r="IF105">
        <v>20</v>
      </c>
      <c r="IG105">
        <v>1.3</v>
      </c>
      <c r="IH105">
        <v>26.9</v>
      </c>
      <c r="II105">
        <v>3.1127899999999999</v>
      </c>
      <c r="IJ105">
        <v>2.4047900000000002</v>
      </c>
      <c r="IK105">
        <v>1.42578</v>
      </c>
      <c r="IL105">
        <v>2.2766099999999998</v>
      </c>
      <c r="IM105">
        <v>1.5478499999999999</v>
      </c>
      <c r="IN105">
        <v>2.3925800000000002</v>
      </c>
      <c r="IO105">
        <v>37.940600000000003</v>
      </c>
      <c r="IP105">
        <v>13.3002</v>
      </c>
      <c r="IQ105">
        <v>18</v>
      </c>
      <c r="IR105">
        <v>633.96</v>
      </c>
      <c r="IS105">
        <v>423.06599999999997</v>
      </c>
      <c r="IT105">
        <v>24.9986</v>
      </c>
      <c r="IU105">
        <v>28.766500000000001</v>
      </c>
      <c r="IV105">
        <v>30.000399999999999</v>
      </c>
      <c r="IW105">
        <v>28.607700000000001</v>
      </c>
      <c r="IX105">
        <v>28.5381</v>
      </c>
      <c r="IY105">
        <v>62.3249</v>
      </c>
      <c r="IZ105">
        <v>18.662199999999999</v>
      </c>
      <c r="JA105">
        <v>51.901699999999998</v>
      </c>
      <c r="JB105">
        <v>25</v>
      </c>
      <c r="JC105">
        <v>1500</v>
      </c>
      <c r="JD105">
        <v>21.7728</v>
      </c>
      <c r="JE105">
        <v>97.501300000000001</v>
      </c>
      <c r="JF105">
        <v>100.417</v>
      </c>
    </row>
    <row r="106" spans="1:266" x14ac:dyDescent="0.2">
      <c r="A106">
        <v>90</v>
      </c>
      <c r="B106">
        <v>1657782433.5</v>
      </c>
      <c r="C106">
        <v>15922.5</v>
      </c>
      <c r="D106" t="s">
        <v>1352</v>
      </c>
      <c r="E106" t="s">
        <v>1353</v>
      </c>
      <c r="F106" t="s">
        <v>366</v>
      </c>
      <c r="H106" t="s">
        <v>449</v>
      </c>
      <c r="I106" t="s">
        <v>395</v>
      </c>
      <c r="J106" t="s">
        <v>1313</v>
      </c>
      <c r="K106">
        <v>1657782433.5</v>
      </c>
      <c r="L106">
        <f t="shared" si="46"/>
        <v>3.6691903702978615E-3</v>
      </c>
      <c r="M106">
        <f t="shared" si="47"/>
        <v>3.6691903702978617</v>
      </c>
      <c r="N106">
        <f t="shared" si="48"/>
        <v>21.607677049282039</v>
      </c>
      <c r="O106">
        <f t="shared" si="49"/>
        <v>1970.9659999999999</v>
      </c>
      <c r="P106">
        <f t="shared" si="50"/>
        <v>1805.8932436429664</v>
      </c>
      <c r="Q106">
        <f t="shared" si="51"/>
        <v>182.85534981577496</v>
      </c>
      <c r="R106">
        <f t="shared" si="52"/>
        <v>199.5697578877768</v>
      </c>
      <c r="S106">
        <f t="shared" si="53"/>
        <v>0.2945480790147264</v>
      </c>
      <c r="T106">
        <f t="shared" si="54"/>
        <v>2.1482882298970081</v>
      </c>
      <c r="U106">
        <f t="shared" si="55"/>
        <v>0.27381131948567161</v>
      </c>
      <c r="V106">
        <f t="shared" si="56"/>
        <v>0.17287337694254645</v>
      </c>
      <c r="W106">
        <f t="shared" si="57"/>
        <v>241.73002307551727</v>
      </c>
      <c r="X106">
        <f t="shared" si="58"/>
        <v>27.955054936225118</v>
      </c>
      <c r="Y106">
        <f t="shared" si="59"/>
        <v>27.955054936225118</v>
      </c>
      <c r="Z106">
        <f t="shared" si="60"/>
        <v>3.7849080147056897</v>
      </c>
      <c r="AA106">
        <f t="shared" si="61"/>
        <v>67.69357032690742</v>
      </c>
      <c r="AB106">
        <f t="shared" si="62"/>
        <v>2.4699588369538001</v>
      </c>
      <c r="AC106">
        <f t="shared" si="63"/>
        <v>3.6487347690863623</v>
      </c>
      <c r="AD106">
        <f t="shared" si="64"/>
        <v>1.3149491777518896</v>
      </c>
      <c r="AE106">
        <f t="shared" si="65"/>
        <v>-161.81129533013569</v>
      </c>
      <c r="AF106">
        <f t="shared" si="66"/>
        <v>-72.601407865485768</v>
      </c>
      <c r="AG106">
        <f t="shared" si="67"/>
        <v>-7.3402612022586755</v>
      </c>
      <c r="AH106">
        <f t="shared" si="68"/>
        <v>-2.2941322362882488E-2</v>
      </c>
      <c r="AI106">
        <v>0</v>
      </c>
      <c r="AJ106">
        <v>0</v>
      </c>
      <c r="AK106">
        <f t="shared" si="69"/>
        <v>1</v>
      </c>
      <c r="AL106">
        <f t="shared" si="70"/>
        <v>0</v>
      </c>
      <c r="AM106">
        <f t="shared" si="71"/>
        <v>31674.703267210843</v>
      </c>
      <c r="AN106" t="s">
        <v>367</v>
      </c>
      <c r="AO106" t="s">
        <v>367</v>
      </c>
      <c r="AP106">
        <v>0</v>
      </c>
      <c r="AQ106">
        <v>0</v>
      </c>
      <c r="AR106" t="e">
        <f t="shared" si="72"/>
        <v>#DIV/0!</v>
      </c>
      <c r="AS106">
        <v>0</v>
      </c>
      <c r="AT106" t="s">
        <v>367</v>
      </c>
      <c r="AU106" t="s">
        <v>367</v>
      </c>
      <c r="AV106">
        <v>0</v>
      </c>
      <c r="AW106">
        <v>0</v>
      </c>
      <c r="AX106" t="e">
        <f t="shared" si="73"/>
        <v>#DIV/0!</v>
      </c>
      <c r="AY106">
        <v>0.5</v>
      </c>
      <c r="AZ106">
        <f t="shared" si="74"/>
        <v>1261.1694005572626</v>
      </c>
      <c r="BA106">
        <f t="shared" si="75"/>
        <v>21.607677049282039</v>
      </c>
      <c r="BB106" t="e">
        <f t="shared" si="76"/>
        <v>#DIV/0!</v>
      </c>
      <c r="BC106">
        <f t="shared" si="77"/>
        <v>1.7133048930408897E-2</v>
      </c>
      <c r="BD106" t="e">
        <f t="shared" si="78"/>
        <v>#DIV/0!</v>
      </c>
      <c r="BE106" t="e">
        <f t="shared" si="79"/>
        <v>#DIV/0!</v>
      </c>
      <c r="BF106" t="s">
        <v>367</v>
      </c>
      <c r="BG106">
        <v>0</v>
      </c>
      <c r="BH106" t="e">
        <f t="shared" si="80"/>
        <v>#DIV/0!</v>
      </c>
      <c r="BI106" t="e">
        <f t="shared" si="81"/>
        <v>#DIV/0!</v>
      </c>
      <c r="BJ106" t="e">
        <f t="shared" si="82"/>
        <v>#DIV/0!</v>
      </c>
      <c r="BK106" t="e">
        <f t="shared" si="83"/>
        <v>#DIV/0!</v>
      </c>
      <c r="BL106" t="e">
        <f t="shared" si="84"/>
        <v>#DIV/0!</v>
      </c>
      <c r="BM106" t="e">
        <f t="shared" si="85"/>
        <v>#DIV/0!</v>
      </c>
      <c r="BN106" t="e">
        <f t="shared" si="86"/>
        <v>#DIV/0!</v>
      </c>
      <c r="BO106" t="e">
        <f t="shared" si="87"/>
        <v>#DIV/0!</v>
      </c>
      <c r="BP106">
        <v>19</v>
      </c>
      <c r="BQ106">
        <v>300</v>
      </c>
      <c r="BR106">
        <v>300</v>
      </c>
      <c r="BS106">
        <v>300</v>
      </c>
      <c r="BT106">
        <v>10479.200000000001</v>
      </c>
      <c r="BU106">
        <v>858.18</v>
      </c>
      <c r="BV106">
        <v>-7.3908100000000003E-3</v>
      </c>
      <c r="BW106">
        <v>-2.74</v>
      </c>
      <c r="BX106" t="s">
        <v>367</v>
      </c>
      <c r="BY106" t="s">
        <v>367</v>
      </c>
      <c r="BZ106" t="s">
        <v>367</v>
      </c>
      <c r="CA106" t="s">
        <v>367</v>
      </c>
      <c r="CB106" t="s">
        <v>367</v>
      </c>
      <c r="CC106" t="s">
        <v>367</v>
      </c>
      <c r="CD106" t="s">
        <v>367</v>
      </c>
      <c r="CE106" t="s">
        <v>367</v>
      </c>
      <c r="CF106" t="s">
        <v>367</v>
      </c>
      <c r="CG106" t="s">
        <v>367</v>
      </c>
      <c r="CH106">
        <f t="shared" si="88"/>
        <v>1499.95</v>
      </c>
      <c r="CI106">
        <f t="shared" si="89"/>
        <v>1261.1694005572626</v>
      </c>
      <c r="CJ106">
        <f t="shared" si="90"/>
        <v>0.8408076272924182</v>
      </c>
      <c r="CK106">
        <f t="shared" si="91"/>
        <v>0.16115872067436732</v>
      </c>
      <c r="CL106">
        <v>6</v>
      </c>
      <c r="CM106">
        <v>0.5</v>
      </c>
      <c r="CN106" t="s">
        <v>368</v>
      </c>
      <c r="CO106">
        <v>2</v>
      </c>
      <c r="CP106">
        <v>1657782433.5</v>
      </c>
      <c r="CQ106">
        <v>1970.9659999999999</v>
      </c>
      <c r="CR106">
        <v>1999.8</v>
      </c>
      <c r="CS106">
        <v>24.3935</v>
      </c>
      <c r="CT106">
        <v>20.814499999999999</v>
      </c>
      <c r="CU106">
        <v>1953.09</v>
      </c>
      <c r="CV106">
        <v>22.102699999999999</v>
      </c>
      <c r="CW106">
        <v>600.11500000000001</v>
      </c>
      <c r="CX106">
        <v>101.155</v>
      </c>
      <c r="CY106">
        <v>9.9794800000000003E-2</v>
      </c>
      <c r="CZ106">
        <v>27.328199999999999</v>
      </c>
      <c r="DA106">
        <v>999.9</v>
      </c>
      <c r="DB106">
        <v>999.9</v>
      </c>
      <c r="DC106">
        <v>0</v>
      </c>
      <c r="DD106">
        <v>0</v>
      </c>
      <c r="DE106">
        <v>6002.5</v>
      </c>
      <c r="DF106">
        <v>0</v>
      </c>
      <c r="DG106">
        <v>1556.12</v>
      </c>
      <c r="DH106">
        <v>-28.832999999999998</v>
      </c>
      <c r="DI106">
        <v>2020.25</v>
      </c>
      <c r="DJ106">
        <v>2042.31</v>
      </c>
      <c r="DK106">
        <v>3.57897</v>
      </c>
      <c r="DL106">
        <v>1999.8</v>
      </c>
      <c r="DM106">
        <v>20.814499999999999</v>
      </c>
      <c r="DN106">
        <v>2.4675199999999999</v>
      </c>
      <c r="DO106">
        <v>2.1054900000000001</v>
      </c>
      <c r="DP106">
        <v>20.813800000000001</v>
      </c>
      <c r="DQ106">
        <v>18.2608</v>
      </c>
      <c r="DR106">
        <v>1499.95</v>
      </c>
      <c r="DS106">
        <v>0.97299100000000005</v>
      </c>
      <c r="DT106">
        <v>2.7008899999999999E-2</v>
      </c>
      <c r="DU106">
        <v>0</v>
      </c>
      <c r="DV106">
        <v>784.73900000000003</v>
      </c>
      <c r="DW106">
        <v>4.9993100000000004</v>
      </c>
      <c r="DX106">
        <v>18001.599999999999</v>
      </c>
      <c r="DY106">
        <v>13258.7</v>
      </c>
      <c r="DZ106">
        <v>37.5</v>
      </c>
      <c r="EA106">
        <v>39.686999999999998</v>
      </c>
      <c r="EB106">
        <v>37.936999999999998</v>
      </c>
      <c r="EC106">
        <v>39.125</v>
      </c>
      <c r="ED106">
        <v>39.375</v>
      </c>
      <c r="EE106">
        <v>1454.57</v>
      </c>
      <c r="EF106">
        <v>40.380000000000003</v>
      </c>
      <c r="EG106">
        <v>0</v>
      </c>
      <c r="EH106">
        <v>2183</v>
      </c>
      <c r="EI106">
        <v>0</v>
      </c>
      <c r="EJ106">
        <v>779.51627999999994</v>
      </c>
      <c r="EK106">
        <v>36.676076854310587</v>
      </c>
      <c r="EL106">
        <v>-197.57692449539539</v>
      </c>
      <c r="EM106">
        <v>17942.632000000001</v>
      </c>
      <c r="EN106">
        <v>15</v>
      </c>
      <c r="EO106">
        <v>1657782461</v>
      </c>
      <c r="EP106" t="s">
        <v>1354</v>
      </c>
      <c r="EQ106">
        <v>1657782461</v>
      </c>
      <c r="ER106">
        <v>1657780708.0999999</v>
      </c>
      <c r="ES106">
        <v>78</v>
      </c>
      <c r="ET106">
        <v>-0.10199999999999999</v>
      </c>
      <c r="EU106">
        <v>0.52</v>
      </c>
      <c r="EV106">
        <v>17.876000000000001</v>
      </c>
      <c r="EW106">
        <v>2.2909999999999999</v>
      </c>
      <c r="EX106">
        <v>2000</v>
      </c>
      <c r="EY106">
        <v>28</v>
      </c>
      <c r="EZ106">
        <v>0.15</v>
      </c>
      <c r="FA106">
        <v>0.24</v>
      </c>
      <c r="FB106">
        <v>-27.80583658536586</v>
      </c>
      <c r="FC106">
        <v>-7.8175902439024423</v>
      </c>
      <c r="FD106">
        <v>0.78903069703062456</v>
      </c>
      <c r="FE106">
        <v>0</v>
      </c>
      <c r="FF106">
        <v>3.6008739024390239</v>
      </c>
      <c r="FG106">
        <v>-0.18160620209059</v>
      </c>
      <c r="FH106">
        <v>1.8326579641502531E-2</v>
      </c>
      <c r="FI106">
        <v>1</v>
      </c>
      <c r="FJ106">
        <v>1</v>
      </c>
      <c r="FK106">
        <v>2</v>
      </c>
      <c r="FL106" t="s">
        <v>370</v>
      </c>
      <c r="FM106">
        <v>3.1760799999999998</v>
      </c>
      <c r="FN106">
        <v>2.7690299999999999</v>
      </c>
      <c r="FO106">
        <v>0.28834500000000002</v>
      </c>
      <c r="FP106">
        <v>0.29336299999999998</v>
      </c>
      <c r="FQ106">
        <v>0.114035</v>
      </c>
      <c r="FR106">
        <v>0.10943</v>
      </c>
      <c r="FS106">
        <v>22313.9</v>
      </c>
      <c r="FT106">
        <v>17474.900000000001</v>
      </c>
      <c r="FU106">
        <v>29447.599999999999</v>
      </c>
      <c r="FV106">
        <v>24191.9</v>
      </c>
      <c r="FW106">
        <v>33664.9</v>
      </c>
      <c r="FX106">
        <v>31472.3</v>
      </c>
      <c r="FY106">
        <v>41761.9</v>
      </c>
      <c r="FZ106">
        <v>39480.1</v>
      </c>
      <c r="GA106">
        <v>2.1556999999999999</v>
      </c>
      <c r="GB106">
        <v>1.85545</v>
      </c>
      <c r="GC106">
        <v>0</v>
      </c>
      <c r="GD106">
        <v>0</v>
      </c>
      <c r="GE106">
        <v>26.653600000000001</v>
      </c>
      <c r="GF106">
        <v>999.9</v>
      </c>
      <c r="GG106">
        <v>44.9</v>
      </c>
      <c r="GH106">
        <v>35.9</v>
      </c>
      <c r="GI106">
        <v>26.348199999999999</v>
      </c>
      <c r="GJ106">
        <v>33.823900000000002</v>
      </c>
      <c r="GK106">
        <v>38.810099999999998</v>
      </c>
      <c r="GL106">
        <v>1</v>
      </c>
      <c r="GM106">
        <v>0.110071</v>
      </c>
      <c r="GN106">
        <v>1.1538999999999999</v>
      </c>
      <c r="GO106">
        <v>20.264099999999999</v>
      </c>
      <c r="GP106">
        <v>5.22403</v>
      </c>
      <c r="GQ106">
        <v>11.908099999999999</v>
      </c>
      <c r="GR106">
        <v>4.9633000000000003</v>
      </c>
      <c r="GS106">
        <v>3.2912499999999998</v>
      </c>
      <c r="GT106">
        <v>9999</v>
      </c>
      <c r="GU106">
        <v>9999</v>
      </c>
      <c r="GV106">
        <v>9999</v>
      </c>
      <c r="GW106">
        <v>999.9</v>
      </c>
      <c r="GX106">
        <v>1.8772200000000001</v>
      </c>
      <c r="GY106">
        <v>1.8754900000000001</v>
      </c>
      <c r="GZ106">
        <v>1.8742099999999999</v>
      </c>
      <c r="HA106">
        <v>1.8733900000000001</v>
      </c>
      <c r="HB106">
        <v>1.8748499999999999</v>
      </c>
      <c r="HC106">
        <v>1.86981</v>
      </c>
      <c r="HD106">
        <v>1.87398</v>
      </c>
      <c r="HE106">
        <v>1.8791</v>
      </c>
      <c r="HF106">
        <v>0</v>
      </c>
      <c r="HG106">
        <v>0</v>
      </c>
      <c r="HH106">
        <v>0</v>
      </c>
      <c r="HI106">
        <v>0</v>
      </c>
      <c r="HJ106" t="s">
        <v>371</v>
      </c>
      <c r="HK106" t="s">
        <v>372</v>
      </c>
      <c r="HL106" t="s">
        <v>373</v>
      </c>
      <c r="HM106" t="s">
        <v>780</v>
      </c>
      <c r="HN106" t="s">
        <v>780</v>
      </c>
      <c r="HO106" t="s">
        <v>373</v>
      </c>
      <c r="HP106">
        <v>0</v>
      </c>
      <c r="HQ106">
        <v>100</v>
      </c>
      <c r="HR106">
        <v>100</v>
      </c>
      <c r="HS106">
        <v>17.876000000000001</v>
      </c>
      <c r="HT106">
        <v>2.2907999999999999</v>
      </c>
      <c r="HU106">
        <v>9.2338024698150996</v>
      </c>
      <c r="HV106">
        <v>1.0206238100444329E-2</v>
      </c>
      <c r="HW106">
        <v>-5.3534552000986537E-6</v>
      </c>
      <c r="HX106">
        <v>1.2259479288304689E-9</v>
      </c>
      <c r="HY106">
        <v>2.2907599999999988</v>
      </c>
      <c r="HZ106">
        <v>0</v>
      </c>
      <c r="IA106">
        <v>0</v>
      </c>
      <c r="IB106">
        <v>0</v>
      </c>
      <c r="IC106">
        <v>-1</v>
      </c>
      <c r="ID106">
        <v>1969</v>
      </c>
      <c r="IE106">
        <v>0</v>
      </c>
      <c r="IF106">
        <v>20</v>
      </c>
      <c r="IG106">
        <v>1.3</v>
      </c>
      <c r="IH106">
        <v>28.8</v>
      </c>
      <c r="II106">
        <v>3.927</v>
      </c>
      <c r="IJ106">
        <v>2.3535200000000001</v>
      </c>
      <c r="IK106">
        <v>1.42578</v>
      </c>
      <c r="IL106">
        <v>2.2753899999999998</v>
      </c>
      <c r="IM106">
        <v>1.5478499999999999</v>
      </c>
      <c r="IN106">
        <v>2.3815900000000001</v>
      </c>
      <c r="IO106">
        <v>37.819499999999998</v>
      </c>
      <c r="IP106">
        <v>13.273999999999999</v>
      </c>
      <c r="IQ106">
        <v>18</v>
      </c>
      <c r="IR106">
        <v>633.88599999999997</v>
      </c>
      <c r="IS106">
        <v>423.774</v>
      </c>
      <c r="IT106">
        <v>25.0002</v>
      </c>
      <c r="IU106">
        <v>28.732399999999998</v>
      </c>
      <c r="IV106">
        <v>30</v>
      </c>
      <c r="IW106">
        <v>28.597100000000001</v>
      </c>
      <c r="IX106">
        <v>28.523499999999999</v>
      </c>
      <c r="IY106">
        <v>78.635400000000004</v>
      </c>
      <c r="IZ106">
        <v>20.730699999999999</v>
      </c>
      <c r="JA106">
        <v>51.642699999999998</v>
      </c>
      <c r="JB106">
        <v>25</v>
      </c>
      <c r="JC106">
        <v>2000</v>
      </c>
      <c r="JD106">
        <v>20.915800000000001</v>
      </c>
      <c r="JE106">
        <v>97.511700000000005</v>
      </c>
      <c r="JF106">
        <v>100.435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1DDE8-EF9D-F84E-9697-D72A0C5869BD}">
  <dimension ref="A2:JH71"/>
  <sheetViews>
    <sheetView topLeftCell="A11" workbookViewId="0">
      <selection activeCell="D17" sqref="D17"/>
    </sheetView>
  </sheetViews>
  <sheetFormatPr baseColWidth="10" defaultColWidth="8.83203125" defaultRowHeight="16" x14ac:dyDescent="0.2"/>
  <sheetData>
    <row r="2" spans="1:268" x14ac:dyDescent="0.2">
      <c r="A2" t="s">
        <v>6</v>
      </c>
      <c r="B2" t="s">
        <v>7</v>
      </c>
      <c r="C2" t="s">
        <v>8</v>
      </c>
    </row>
    <row r="3" spans="1:268" x14ac:dyDescent="0.2">
      <c r="B3">
        <v>4</v>
      </c>
      <c r="C3">
        <v>21</v>
      </c>
    </row>
    <row r="4" spans="1:268" x14ac:dyDescent="0.2">
      <c r="A4" t="s">
        <v>9</v>
      </c>
      <c r="B4" t="s">
        <v>10</v>
      </c>
      <c r="C4" t="s">
        <v>11</v>
      </c>
      <c r="D4" t="s">
        <v>12</v>
      </c>
      <c r="E4" t="s">
        <v>13</v>
      </c>
      <c r="F4" t="s">
        <v>14</v>
      </c>
      <c r="G4" t="s">
        <v>15</v>
      </c>
      <c r="H4" t="s">
        <v>16</v>
      </c>
      <c r="I4" t="s">
        <v>17</v>
      </c>
      <c r="J4" t="s">
        <v>18</v>
      </c>
      <c r="K4" t="s">
        <v>19</v>
      </c>
    </row>
    <row r="5" spans="1:268" x14ac:dyDescent="0.2">
      <c r="B5" t="s">
        <v>20</v>
      </c>
      <c r="C5" t="s">
        <v>21</v>
      </c>
      <c r="D5">
        <v>0.57799999999999996</v>
      </c>
      <c r="E5">
        <v>0.52297389999999999</v>
      </c>
      <c r="F5">
        <v>3.7402519999999999E-3</v>
      </c>
      <c r="G5">
        <v>-6.1979609999999997E-2</v>
      </c>
      <c r="H5">
        <v>-5.6085859999999996E-3</v>
      </c>
      <c r="I5">
        <v>1</v>
      </c>
      <c r="J5">
        <v>6</v>
      </c>
      <c r="K5">
        <v>96.9</v>
      </c>
    </row>
    <row r="6" spans="1:268" x14ac:dyDescent="0.2">
      <c r="A6" t="s">
        <v>22</v>
      </c>
      <c r="B6" t="s">
        <v>23</v>
      </c>
      <c r="C6" t="s">
        <v>24</v>
      </c>
      <c r="D6" t="s">
        <v>25</v>
      </c>
      <c r="E6" t="s">
        <v>26</v>
      </c>
    </row>
    <row r="7" spans="1:268" x14ac:dyDescent="0.2">
      <c r="B7">
        <v>0</v>
      </c>
      <c r="C7">
        <v>0</v>
      </c>
      <c r="D7">
        <v>0</v>
      </c>
      <c r="E7">
        <v>1</v>
      </c>
    </row>
    <row r="8" spans="1:268" x14ac:dyDescent="0.2">
      <c r="A8" t="s">
        <v>27</v>
      </c>
      <c r="B8" t="s">
        <v>28</v>
      </c>
      <c r="C8" t="s">
        <v>29</v>
      </c>
      <c r="D8" t="s">
        <v>30</v>
      </c>
      <c r="E8" t="s">
        <v>31</v>
      </c>
      <c r="F8" t="s">
        <v>32</v>
      </c>
      <c r="G8" t="s">
        <v>33</v>
      </c>
      <c r="H8" t="s">
        <v>34</v>
      </c>
      <c r="I8" t="s">
        <v>35</v>
      </c>
      <c r="J8" t="s">
        <v>36</v>
      </c>
      <c r="K8" t="s">
        <v>37</v>
      </c>
      <c r="L8" t="s">
        <v>38</v>
      </c>
      <c r="M8" t="s">
        <v>39</v>
      </c>
      <c r="N8" t="s">
        <v>40</v>
      </c>
      <c r="O8" t="s">
        <v>41</v>
      </c>
      <c r="P8" t="s">
        <v>42</v>
      </c>
      <c r="Q8" t="s">
        <v>43</v>
      </c>
    </row>
    <row r="9" spans="1:268" x14ac:dyDescent="0.2">
      <c r="B9" t="s">
        <v>44</v>
      </c>
      <c r="C9" t="s">
        <v>45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0.19109999999999999</v>
      </c>
      <c r="L9">
        <v>0.1512</v>
      </c>
      <c r="M9">
        <v>0.161</v>
      </c>
      <c r="N9">
        <v>0.22620000000000001</v>
      </c>
      <c r="O9">
        <v>0.1575</v>
      </c>
      <c r="P9">
        <v>0.15959999999999999</v>
      </c>
      <c r="Q9">
        <v>0.2175</v>
      </c>
    </row>
    <row r="10" spans="1:268" x14ac:dyDescent="0.2">
      <c r="A10" t="s">
        <v>46</v>
      </c>
      <c r="B10" t="s">
        <v>47</v>
      </c>
      <c r="C10" t="s">
        <v>48</v>
      </c>
      <c r="D10" t="s">
        <v>49</v>
      </c>
      <c r="E10" t="s">
        <v>50</v>
      </c>
      <c r="F10" t="s">
        <v>51</v>
      </c>
    </row>
    <row r="11" spans="1:268" x14ac:dyDescent="0.2">
      <c r="B11">
        <v>0</v>
      </c>
      <c r="C11">
        <v>0</v>
      </c>
      <c r="D11">
        <v>1</v>
      </c>
      <c r="E11">
        <v>0</v>
      </c>
      <c r="F11">
        <v>1</v>
      </c>
    </row>
    <row r="12" spans="1:268" x14ac:dyDescent="0.2">
      <c r="A12" t="s">
        <v>52</v>
      </c>
      <c r="B12" t="s">
        <v>53</v>
      </c>
      <c r="C12" t="s">
        <v>54</v>
      </c>
      <c r="D12" t="s">
        <v>55</v>
      </c>
      <c r="E12" t="s">
        <v>56</v>
      </c>
      <c r="F12" t="s">
        <v>57</v>
      </c>
      <c r="G12" t="s">
        <v>58</v>
      </c>
      <c r="H12" t="s">
        <v>59</v>
      </c>
    </row>
    <row r="13" spans="1:268" x14ac:dyDescent="0.2">
      <c r="B13">
        <v>-6276</v>
      </c>
      <c r="C13">
        <v>6.6</v>
      </c>
      <c r="D13">
        <v>1.7090000000000001E-5</v>
      </c>
      <c r="E13">
        <v>3.11</v>
      </c>
      <c r="F13" t="s">
        <v>1357</v>
      </c>
      <c r="G13" t="s">
        <v>1358</v>
      </c>
      <c r="H13">
        <v>0</v>
      </c>
    </row>
    <row r="14" spans="1:268" x14ac:dyDescent="0.2">
      <c r="A14" t="s">
        <v>62</v>
      </c>
      <c r="B14" t="s">
        <v>62</v>
      </c>
      <c r="C14" t="s">
        <v>62</v>
      </c>
      <c r="D14" t="s">
        <v>62</v>
      </c>
      <c r="E14" t="s">
        <v>62</v>
      </c>
      <c r="F14" t="s">
        <v>62</v>
      </c>
      <c r="G14" t="s">
        <v>63</v>
      </c>
      <c r="H14" t="s">
        <v>63</v>
      </c>
      <c r="I14" t="s">
        <v>63</v>
      </c>
      <c r="J14" t="s">
        <v>63</v>
      </c>
      <c r="K14" t="s">
        <v>63</v>
      </c>
      <c r="L14" t="s">
        <v>63</v>
      </c>
      <c r="M14" t="s">
        <v>64</v>
      </c>
      <c r="N14" t="s">
        <v>64</v>
      </c>
      <c r="O14" t="s">
        <v>64</v>
      </c>
      <c r="P14" t="s">
        <v>64</v>
      </c>
      <c r="Q14" t="s">
        <v>64</v>
      </c>
      <c r="R14" t="s">
        <v>64</v>
      </c>
      <c r="S14" t="s">
        <v>64</v>
      </c>
      <c r="T14" t="s">
        <v>64</v>
      </c>
      <c r="U14" t="s">
        <v>64</v>
      </c>
      <c r="V14" t="s">
        <v>64</v>
      </c>
      <c r="W14" t="s">
        <v>64</v>
      </c>
      <c r="X14" t="s">
        <v>64</v>
      </c>
      <c r="Y14" t="s">
        <v>64</v>
      </c>
      <c r="Z14" t="s">
        <v>64</v>
      </c>
      <c r="AA14" t="s">
        <v>64</v>
      </c>
      <c r="AB14" t="s">
        <v>64</v>
      </c>
      <c r="AC14" t="s">
        <v>64</v>
      </c>
      <c r="AD14" t="s">
        <v>64</v>
      </c>
      <c r="AE14" t="s">
        <v>64</v>
      </c>
      <c r="AF14" t="s">
        <v>64</v>
      </c>
      <c r="AG14" t="s">
        <v>64</v>
      </c>
      <c r="AH14" t="s">
        <v>64</v>
      </c>
      <c r="AI14" t="s">
        <v>64</v>
      </c>
      <c r="AJ14" t="s">
        <v>64</v>
      </c>
      <c r="AK14" t="s">
        <v>65</v>
      </c>
      <c r="AL14" t="s">
        <v>65</v>
      </c>
      <c r="AM14" t="s">
        <v>65</v>
      </c>
      <c r="AN14" t="s">
        <v>65</v>
      </c>
      <c r="AO14" t="s">
        <v>65</v>
      </c>
      <c r="AP14" t="s">
        <v>66</v>
      </c>
      <c r="AQ14" t="s">
        <v>66</v>
      </c>
      <c r="AR14" t="s">
        <v>66</v>
      </c>
      <c r="AS14" t="s">
        <v>66</v>
      </c>
      <c r="AT14" t="s">
        <v>66</v>
      </c>
      <c r="AU14" t="s">
        <v>66</v>
      </c>
      <c r="AV14" t="s">
        <v>66</v>
      </c>
      <c r="AW14" t="s">
        <v>66</v>
      </c>
      <c r="AX14" t="s">
        <v>66</v>
      </c>
      <c r="AY14" t="s">
        <v>66</v>
      </c>
      <c r="AZ14" t="s">
        <v>66</v>
      </c>
      <c r="BA14" t="s">
        <v>66</v>
      </c>
      <c r="BB14" t="s">
        <v>66</v>
      </c>
      <c r="BC14" t="s">
        <v>66</v>
      </c>
      <c r="BD14" t="s">
        <v>66</v>
      </c>
      <c r="BE14" t="s">
        <v>66</v>
      </c>
      <c r="BF14" t="s">
        <v>66</v>
      </c>
      <c r="BG14" t="s">
        <v>66</v>
      </c>
      <c r="BH14" t="s">
        <v>66</v>
      </c>
      <c r="BI14" t="s">
        <v>66</v>
      </c>
      <c r="BJ14" t="s">
        <v>66</v>
      </c>
      <c r="BK14" t="s">
        <v>66</v>
      </c>
      <c r="BL14" t="s">
        <v>66</v>
      </c>
      <c r="BM14" t="s">
        <v>66</v>
      </c>
      <c r="BN14" t="s">
        <v>66</v>
      </c>
      <c r="BO14" t="s">
        <v>66</v>
      </c>
      <c r="BP14" t="s">
        <v>66</v>
      </c>
      <c r="BQ14" t="s">
        <v>66</v>
      </c>
      <c r="BR14" t="s">
        <v>67</v>
      </c>
      <c r="BS14" t="s">
        <v>67</v>
      </c>
      <c r="BT14" t="s">
        <v>67</v>
      </c>
      <c r="BU14" t="s">
        <v>67</v>
      </c>
      <c r="BV14" t="s">
        <v>67</v>
      </c>
      <c r="BW14" t="s">
        <v>67</v>
      </c>
      <c r="BX14" t="s">
        <v>67</v>
      </c>
      <c r="BY14" t="s">
        <v>67</v>
      </c>
      <c r="BZ14" t="s">
        <v>68</v>
      </c>
      <c r="CA14" t="s">
        <v>68</v>
      </c>
      <c r="CB14" t="s">
        <v>68</v>
      </c>
      <c r="CC14" t="s">
        <v>68</v>
      </c>
      <c r="CD14" t="s">
        <v>68</v>
      </c>
      <c r="CE14" t="s">
        <v>68</v>
      </c>
      <c r="CF14" t="s">
        <v>68</v>
      </c>
      <c r="CG14" t="s">
        <v>68</v>
      </c>
      <c r="CH14" t="s">
        <v>68</v>
      </c>
      <c r="CI14" t="s">
        <v>68</v>
      </c>
      <c r="CJ14" t="s">
        <v>69</v>
      </c>
      <c r="CK14" t="s">
        <v>69</v>
      </c>
      <c r="CL14" t="s">
        <v>69</v>
      </c>
      <c r="CM14" t="s">
        <v>69</v>
      </c>
      <c r="CN14" t="s">
        <v>70</v>
      </c>
      <c r="CO14" t="s">
        <v>70</v>
      </c>
      <c r="CP14" t="s">
        <v>70</v>
      </c>
      <c r="CQ14" t="s">
        <v>70</v>
      </c>
      <c r="CR14" t="s">
        <v>71</v>
      </c>
      <c r="CS14" t="s">
        <v>71</v>
      </c>
      <c r="CT14" t="s">
        <v>71</v>
      </c>
      <c r="CU14" t="s">
        <v>71</v>
      </c>
      <c r="CV14" t="s">
        <v>71</v>
      </c>
      <c r="CW14" t="s">
        <v>71</v>
      </c>
      <c r="CX14" t="s">
        <v>71</v>
      </c>
      <c r="CY14" t="s">
        <v>71</v>
      </c>
      <c r="CZ14" t="s">
        <v>71</v>
      </c>
      <c r="DA14" t="s">
        <v>71</v>
      </c>
      <c r="DB14" t="s">
        <v>71</v>
      </c>
      <c r="DC14" t="s">
        <v>71</v>
      </c>
      <c r="DD14" t="s">
        <v>71</v>
      </c>
      <c r="DE14" t="s">
        <v>71</v>
      </c>
      <c r="DF14" t="s">
        <v>71</v>
      </c>
      <c r="DG14" t="s">
        <v>71</v>
      </c>
      <c r="DH14" t="s">
        <v>71</v>
      </c>
      <c r="DI14" t="s">
        <v>71</v>
      </c>
      <c r="DJ14" t="s">
        <v>72</v>
      </c>
      <c r="DK14" t="s">
        <v>72</v>
      </c>
      <c r="DL14" t="s">
        <v>72</v>
      </c>
      <c r="DM14" t="s">
        <v>72</v>
      </c>
      <c r="DN14" t="s">
        <v>72</v>
      </c>
      <c r="DO14" t="s">
        <v>72</v>
      </c>
      <c r="DP14" t="s">
        <v>72</v>
      </c>
      <c r="DQ14" t="s">
        <v>72</v>
      </c>
      <c r="DR14" t="s">
        <v>72</v>
      </c>
      <c r="DS14" t="s">
        <v>72</v>
      </c>
      <c r="DT14" t="s">
        <v>73</v>
      </c>
      <c r="DU14" t="s">
        <v>73</v>
      </c>
      <c r="DV14" t="s">
        <v>73</v>
      </c>
      <c r="DW14" t="s">
        <v>73</v>
      </c>
      <c r="DX14" t="s">
        <v>73</v>
      </c>
      <c r="DY14" t="s">
        <v>73</v>
      </c>
      <c r="DZ14" t="s">
        <v>73</v>
      </c>
      <c r="EA14" t="s">
        <v>73</v>
      </c>
      <c r="EB14" t="s">
        <v>73</v>
      </c>
      <c r="EC14" t="s">
        <v>73</v>
      </c>
      <c r="ED14" t="s">
        <v>73</v>
      </c>
      <c r="EE14" t="s">
        <v>73</v>
      </c>
      <c r="EF14" t="s">
        <v>73</v>
      </c>
      <c r="EG14" t="s">
        <v>73</v>
      </c>
      <c r="EH14" t="s">
        <v>73</v>
      </c>
      <c r="EI14" t="s">
        <v>73</v>
      </c>
      <c r="EJ14" t="s">
        <v>73</v>
      </c>
      <c r="EK14" t="s">
        <v>73</v>
      </c>
      <c r="EL14" t="s">
        <v>74</v>
      </c>
      <c r="EM14" t="s">
        <v>74</v>
      </c>
      <c r="EN14" t="s">
        <v>74</v>
      </c>
      <c r="EO14" t="s">
        <v>74</v>
      </c>
      <c r="EP14" t="s">
        <v>74</v>
      </c>
      <c r="EQ14" t="s">
        <v>75</v>
      </c>
      <c r="ER14" t="s">
        <v>75</v>
      </c>
      <c r="ES14" t="s">
        <v>75</v>
      </c>
      <c r="ET14" t="s">
        <v>75</v>
      </c>
      <c r="EU14" t="s">
        <v>75</v>
      </c>
      <c r="EV14" t="s">
        <v>75</v>
      </c>
      <c r="EW14" t="s">
        <v>75</v>
      </c>
      <c r="EX14" t="s">
        <v>75</v>
      </c>
      <c r="EY14" t="s">
        <v>75</v>
      </c>
      <c r="EZ14" t="s">
        <v>75</v>
      </c>
      <c r="FA14" t="s">
        <v>75</v>
      </c>
      <c r="FB14" t="s">
        <v>75</v>
      </c>
      <c r="FC14" t="s">
        <v>75</v>
      </c>
      <c r="FD14" t="s">
        <v>76</v>
      </c>
      <c r="FE14" t="s">
        <v>76</v>
      </c>
      <c r="FF14" t="s">
        <v>76</v>
      </c>
      <c r="FG14" t="s">
        <v>76</v>
      </c>
      <c r="FH14" t="s">
        <v>76</v>
      </c>
      <c r="FI14" t="s">
        <v>76</v>
      </c>
      <c r="FJ14" t="s">
        <v>76</v>
      </c>
      <c r="FK14" t="s">
        <v>76</v>
      </c>
      <c r="FL14" t="s">
        <v>76</v>
      </c>
      <c r="FM14" t="s">
        <v>76</v>
      </c>
      <c r="FN14" t="s">
        <v>76</v>
      </c>
      <c r="FO14" t="s">
        <v>77</v>
      </c>
      <c r="FP14" t="s">
        <v>77</v>
      </c>
      <c r="FQ14" t="s">
        <v>77</v>
      </c>
      <c r="FR14" t="s">
        <v>77</v>
      </c>
      <c r="FS14" t="s">
        <v>77</v>
      </c>
      <c r="FT14" t="s">
        <v>77</v>
      </c>
      <c r="FU14" t="s">
        <v>77</v>
      </c>
      <c r="FV14" t="s">
        <v>77</v>
      </c>
      <c r="FW14" t="s">
        <v>77</v>
      </c>
      <c r="FX14" t="s">
        <v>77</v>
      </c>
      <c r="FY14" t="s">
        <v>77</v>
      </c>
      <c r="FZ14" t="s">
        <v>77</v>
      </c>
      <c r="GA14" t="s">
        <v>77</v>
      </c>
      <c r="GB14" t="s">
        <v>77</v>
      </c>
      <c r="GC14" t="s">
        <v>77</v>
      </c>
      <c r="GD14" t="s">
        <v>77</v>
      </c>
      <c r="GE14" t="s">
        <v>77</v>
      </c>
      <c r="GF14" t="s">
        <v>77</v>
      </c>
      <c r="GG14" t="s">
        <v>78</v>
      </c>
      <c r="GH14" t="s">
        <v>78</v>
      </c>
      <c r="GI14" t="s">
        <v>78</v>
      </c>
      <c r="GJ14" t="s">
        <v>78</v>
      </c>
      <c r="GK14" t="s">
        <v>78</v>
      </c>
      <c r="GL14" t="s">
        <v>78</v>
      </c>
      <c r="GM14" t="s">
        <v>78</v>
      </c>
      <c r="GN14" t="s">
        <v>78</v>
      </c>
      <c r="GO14" t="s">
        <v>78</v>
      </c>
      <c r="GP14" t="s">
        <v>78</v>
      </c>
      <c r="GQ14" t="s">
        <v>78</v>
      </c>
      <c r="GR14" t="s">
        <v>78</v>
      </c>
      <c r="GS14" t="s">
        <v>78</v>
      </c>
      <c r="GT14" t="s">
        <v>78</v>
      </c>
      <c r="GU14" t="s">
        <v>78</v>
      </c>
      <c r="GV14" t="s">
        <v>78</v>
      </c>
      <c r="GW14" t="s">
        <v>78</v>
      </c>
      <c r="GX14" t="s">
        <v>78</v>
      </c>
      <c r="GY14" t="s">
        <v>78</v>
      </c>
      <c r="GZ14" t="s">
        <v>79</v>
      </c>
      <c r="HA14" t="s">
        <v>79</v>
      </c>
      <c r="HB14" t="s">
        <v>79</v>
      </c>
      <c r="HC14" t="s">
        <v>79</v>
      </c>
      <c r="HD14" t="s">
        <v>79</v>
      </c>
      <c r="HE14" t="s">
        <v>79</v>
      </c>
      <c r="HF14" t="s">
        <v>79</v>
      </c>
      <c r="HG14" t="s">
        <v>79</v>
      </c>
      <c r="HH14" t="s">
        <v>79</v>
      </c>
      <c r="HI14" t="s">
        <v>79</v>
      </c>
      <c r="HJ14" t="s">
        <v>79</v>
      </c>
      <c r="HK14" t="s">
        <v>79</v>
      </c>
      <c r="HL14" t="s">
        <v>79</v>
      </c>
      <c r="HM14" t="s">
        <v>79</v>
      </c>
      <c r="HN14" t="s">
        <v>79</v>
      </c>
      <c r="HO14" t="s">
        <v>79</v>
      </c>
      <c r="HP14" t="s">
        <v>79</v>
      </c>
      <c r="HQ14" t="s">
        <v>79</v>
      </c>
      <c r="HR14" t="s">
        <v>79</v>
      </c>
      <c r="HS14" t="s">
        <v>80</v>
      </c>
      <c r="HT14" t="s">
        <v>80</v>
      </c>
      <c r="HU14" t="s">
        <v>80</v>
      </c>
      <c r="HV14" t="s">
        <v>80</v>
      </c>
      <c r="HW14" t="s">
        <v>80</v>
      </c>
      <c r="HX14" t="s">
        <v>80</v>
      </c>
      <c r="HY14" t="s">
        <v>80</v>
      </c>
      <c r="HZ14" t="s">
        <v>80</v>
      </c>
      <c r="IA14" t="s">
        <v>80</v>
      </c>
      <c r="IB14" t="s">
        <v>80</v>
      </c>
      <c r="IC14" t="s">
        <v>80</v>
      </c>
      <c r="ID14" t="s">
        <v>80</v>
      </c>
      <c r="IE14" t="s">
        <v>80</v>
      </c>
      <c r="IF14" t="s">
        <v>80</v>
      </c>
      <c r="IG14" t="s">
        <v>80</v>
      </c>
      <c r="IH14" t="s">
        <v>80</v>
      </c>
      <c r="II14" t="s">
        <v>80</v>
      </c>
      <c r="IJ14" t="s">
        <v>80</v>
      </c>
      <c r="IK14" t="s">
        <v>81</v>
      </c>
      <c r="IL14" t="s">
        <v>81</v>
      </c>
      <c r="IM14" t="s">
        <v>81</v>
      </c>
      <c r="IN14" t="s">
        <v>81</v>
      </c>
      <c r="IO14" t="s">
        <v>81</v>
      </c>
      <c r="IP14" t="s">
        <v>81</v>
      </c>
      <c r="IQ14" t="s">
        <v>81</v>
      </c>
      <c r="IR14" t="s">
        <v>81</v>
      </c>
      <c r="IS14" t="s">
        <v>82</v>
      </c>
      <c r="IT14" t="s">
        <v>82</v>
      </c>
      <c r="IU14" t="s">
        <v>82</v>
      </c>
      <c r="IV14" t="s">
        <v>82</v>
      </c>
      <c r="IW14" t="s">
        <v>82</v>
      </c>
      <c r="IX14" t="s">
        <v>82</v>
      </c>
      <c r="IY14" t="s">
        <v>82</v>
      </c>
      <c r="IZ14" t="s">
        <v>82</v>
      </c>
      <c r="JA14" t="s">
        <v>82</v>
      </c>
      <c r="JB14" t="s">
        <v>82</v>
      </c>
      <c r="JC14" t="s">
        <v>82</v>
      </c>
      <c r="JD14" t="s">
        <v>82</v>
      </c>
      <c r="JE14" t="s">
        <v>82</v>
      </c>
      <c r="JF14" t="s">
        <v>82</v>
      </c>
      <c r="JG14" t="s">
        <v>82</v>
      </c>
      <c r="JH14" t="s">
        <v>82</v>
      </c>
    </row>
    <row r="15" spans="1:268" x14ac:dyDescent="0.2">
      <c r="A15" t="s">
        <v>83</v>
      </c>
      <c r="B15" t="s">
        <v>3</v>
      </c>
      <c r="C15" t="s">
        <v>84</v>
      </c>
      <c r="D15" t="s">
        <v>2</v>
      </c>
      <c r="E15" t="s">
        <v>85</v>
      </c>
      <c r="F15" t="s">
        <v>86</v>
      </c>
      <c r="G15" t="s">
        <v>1359</v>
      </c>
      <c r="H15" t="s">
        <v>1360</v>
      </c>
      <c r="I15" t="s">
        <v>4</v>
      </c>
      <c r="J15" t="s">
        <v>1</v>
      </c>
      <c r="K15" t="s">
        <v>5</v>
      </c>
      <c r="L15" t="s">
        <v>0</v>
      </c>
      <c r="M15" t="s">
        <v>87</v>
      </c>
      <c r="N15" t="s">
        <v>88</v>
      </c>
      <c r="O15" t="s">
        <v>89</v>
      </c>
      <c r="P15" t="s">
        <v>90</v>
      </c>
      <c r="Q15" t="s">
        <v>91</v>
      </c>
      <c r="R15" t="s">
        <v>92</v>
      </c>
      <c r="S15" t="s">
        <v>93</v>
      </c>
      <c r="T15" t="s">
        <v>94</v>
      </c>
      <c r="U15" t="s">
        <v>95</v>
      </c>
      <c r="V15" t="s">
        <v>96</v>
      </c>
      <c r="W15" t="s">
        <v>97</v>
      </c>
      <c r="X15" t="s">
        <v>98</v>
      </c>
      <c r="Y15" t="s">
        <v>99</v>
      </c>
      <c r="Z15" t="s">
        <v>100</v>
      </c>
      <c r="AA15" t="s">
        <v>101</v>
      </c>
      <c r="AB15" t="s">
        <v>102</v>
      </c>
      <c r="AC15" t="s">
        <v>103</v>
      </c>
      <c r="AD15" t="s">
        <v>104</v>
      </c>
      <c r="AE15" t="s">
        <v>105</v>
      </c>
      <c r="AF15" t="s">
        <v>106</v>
      </c>
      <c r="AG15" t="s">
        <v>107</v>
      </c>
      <c r="AH15" t="s">
        <v>108</v>
      </c>
      <c r="AI15" t="s">
        <v>109</v>
      </c>
      <c r="AJ15" t="s">
        <v>110</v>
      </c>
      <c r="AK15" t="s">
        <v>65</v>
      </c>
      <c r="AL15" t="s">
        <v>111</v>
      </c>
      <c r="AM15" t="s">
        <v>112</v>
      </c>
      <c r="AN15" t="s">
        <v>113</v>
      </c>
      <c r="AO15" t="s">
        <v>114</v>
      </c>
      <c r="AP15" t="s">
        <v>115</v>
      </c>
      <c r="AQ15" t="s">
        <v>116</v>
      </c>
      <c r="AR15" t="s">
        <v>117</v>
      </c>
      <c r="AS15" t="s">
        <v>118</v>
      </c>
      <c r="AT15" t="s">
        <v>119</v>
      </c>
      <c r="AU15" t="s">
        <v>120</v>
      </c>
      <c r="AV15" t="s">
        <v>121</v>
      </c>
      <c r="AW15" t="s">
        <v>122</v>
      </c>
      <c r="AX15" t="s">
        <v>123</v>
      </c>
      <c r="AY15" t="s">
        <v>124</v>
      </c>
      <c r="AZ15" t="s">
        <v>125</v>
      </c>
      <c r="BA15" t="s">
        <v>126</v>
      </c>
      <c r="BB15" t="s">
        <v>127</v>
      </c>
      <c r="BC15" t="s">
        <v>128</v>
      </c>
      <c r="BD15" t="s">
        <v>129</v>
      </c>
      <c r="BE15" t="s">
        <v>130</v>
      </c>
      <c r="BF15" t="s">
        <v>131</v>
      </c>
      <c r="BG15" t="s">
        <v>132</v>
      </c>
      <c r="BH15" t="s">
        <v>133</v>
      </c>
      <c r="BI15" t="s">
        <v>134</v>
      </c>
      <c r="BJ15" t="s">
        <v>135</v>
      </c>
      <c r="BK15" t="s">
        <v>136</v>
      </c>
      <c r="BL15" t="s">
        <v>137</v>
      </c>
      <c r="BM15" t="s">
        <v>138</v>
      </c>
      <c r="BN15" t="s">
        <v>139</v>
      </c>
      <c r="BO15" t="s">
        <v>140</v>
      </c>
      <c r="BP15" t="s">
        <v>141</v>
      </c>
      <c r="BQ15" t="s">
        <v>142</v>
      </c>
      <c r="BR15" t="s">
        <v>143</v>
      </c>
      <c r="BS15" t="s">
        <v>144</v>
      </c>
      <c r="BT15" t="s">
        <v>145</v>
      </c>
      <c r="BU15" t="s">
        <v>146</v>
      </c>
      <c r="BV15" t="s">
        <v>147</v>
      </c>
      <c r="BW15" t="s">
        <v>148</v>
      </c>
      <c r="BX15" t="s">
        <v>149</v>
      </c>
      <c r="BY15" t="s">
        <v>150</v>
      </c>
      <c r="BZ15" t="s">
        <v>143</v>
      </c>
      <c r="CA15" t="s">
        <v>151</v>
      </c>
      <c r="CB15" t="s">
        <v>117</v>
      </c>
      <c r="CC15" t="s">
        <v>152</v>
      </c>
      <c r="CD15" t="s">
        <v>153</v>
      </c>
      <c r="CE15" t="s">
        <v>154</v>
      </c>
      <c r="CF15" t="s">
        <v>155</v>
      </c>
      <c r="CG15" t="s">
        <v>156</v>
      </c>
      <c r="CH15" t="s">
        <v>157</v>
      </c>
      <c r="CI15" t="s">
        <v>158</v>
      </c>
      <c r="CJ15" t="s">
        <v>159</v>
      </c>
      <c r="CK15" t="s">
        <v>160</v>
      </c>
      <c r="CL15" t="s">
        <v>161</v>
      </c>
      <c r="CM15" t="s">
        <v>162</v>
      </c>
      <c r="CN15" t="s">
        <v>163</v>
      </c>
      <c r="CO15" t="s">
        <v>164</v>
      </c>
      <c r="CP15" t="s">
        <v>165</v>
      </c>
      <c r="CQ15" t="s">
        <v>166</v>
      </c>
      <c r="CR15" t="s">
        <v>87</v>
      </c>
      <c r="CS15" t="s">
        <v>167</v>
      </c>
      <c r="CT15" t="s">
        <v>168</v>
      </c>
      <c r="CU15" t="s">
        <v>169</v>
      </c>
      <c r="CV15" t="s">
        <v>170</v>
      </c>
      <c r="CW15" t="s">
        <v>171</v>
      </c>
      <c r="CX15" t="s">
        <v>172</v>
      </c>
      <c r="CY15" t="s">
        <v>173</v>
      </c>
      <c r="CZ15" t="s">
        <v>174</v>
      </c>
      <c r="DA15" t="s">
        <v>175</v>
      </c>
      <c r="DB15" t="s">
        <v>176</v>
      </c>
      <c r="DC15" t="s">
        <v>177</v>
      </c>
      <c r="DD15" t="s">
        <v>178</v>
      </c>
      <c r="DE15" t="s">
        <v>179</v>
      </c>
      <c r="DF15" t="s">
        <v>180</v>
      </c>
      <c r="DG15" t="s">
        <v>181</v>
      </c>
      <c r="DH15" t="s">
        <v>182</v>
      </c>
      <c r="DI15" t="s">
        <v>183</v>
      </c>
      <c r="DJ15" t="s">
        <v>184</v>
      </c>
      <c r="DK15" t="s">
        <v>185</v>
      </c>
      <c r="DL15" t="s">
        <v>186</v>
      </c>
      <c r="DM15" t="s">
        <v>187</v>
      </c>
      <c r="DN15" t="s">
        <v>188</v>
      </c>
      <c r="DO15" t="s">
        <v>189</v>
      </c>
      <c r="DP15" t="s">
        <v>190</v>
      </c>
      <c r="DQ15" t="s">
        <v>191</v>
      </c>
      <c r="DR15" t="s">
        <v>192</v>
      </c>
      <c r="DS15" t="s">
        <v>193</v>
      </c>
      <c r="DT15" t="s">
        <v>194</v>
      </c>
      <c r="DU15" t="s">
        <v>195</v>
      </c>
      <c r="DV15" t="s">
        <v>196</v>
      </c>
      <c r="DW15" t="s">
        <v>197</v>
      </c>
      <c r="DX15" t="s">
        <v>198</v>
      </c>
      <c r="DY15" t="s">
        <v>199</v>
      </c>
      <c r="DZ15" t="s">
        <v>200</v>
      </c>
      <c r="EA15" t="s">
        <v>201</v>
      </c>
      <c r="EB15" t="s">
        <v>202</v>
      </c>
      <c r="EC15" t="s">
        <v>203</v>
      </c>
      <c r="ED15" t="s">
        <v>204</v>
      </c>
      <c r="EE15" t="s">
        <v>205</v>
      </c>
      <c r="EF15" t="s">
        <v>206</v>
      </c>
      <c r="EG15" t="s">
        <v>207</v>
      </c>
      <c r="EH15" t="s">
        <v>208</v>
      </c>
      <c r="EI15" t="s">
        <v>209</v>
      </c>
      <c r="EJ15" t="s">
        <v>210</v>
      </c>
      <c r="EK15" t="s">
        <v>211</v>
      </c>
      <c r="EL15" t="s">
        <v>212</v>
      </c>
      <c r="EM15" t="s">
        <v>213</v>
      </c>
      <c r="EN15" t="s">
        <v>214</v>
      </c>
      <c r="EO15" t="s">
        <v>215</v>
      </c>
      <c r="EP15" t="s">
        <v>216</v>
      </c>
      <c r="EQ15" t="s">
        <v>3</v>
      </c>
      <c r="ER15" t="s">
        <v>85</v>
      </c>
      <c r="ES15" t="s">
        <v>217</v>
      </c>
      <c r="ET15" t="s">
        <v>218</v>
      </c>
      <c r="EU15" t="s">
        <v>219</v>
      </c>
      <c r="EV15" t="s">
        <v>220</v>
      </c>
      <c r="EW15" t="s">
        <v>221</v>
      </c>
      <c r="EX15" t="s">
        <v>222</v>
      </c>
      <c r="EY15" t="s">
        <v>223</v>
      </c>
      <c r="EZ15" t="s">
        <v>224</v>
      </c>
      <c r="FA15" t="s">
        <v>225</v>
      </c>
      <c r="FB15" t="s">
        <v>226</v>
      </c>
      <c r="FC15" t="s">
        <v>227</v>
      </c>
      <c r="FD15" t="s">
        <v>228</v>
      </c>
      <c r="FE15" t="s">
        <v>229</v>
      </c>
      <c r="FF15" t="s">
        <v>230</v>
      </c>
      <c r="FG15" t="s">
        <v>231</v>
      </c>
      <c r="FH15" t="s">
        <v>232</v>
      </c>
      <c r="FI15" t="s">
        <v>233</v>
      </c>
      <c r="FJ15" t="s">
        <v>234</v>
      </c>
      <c r="FK15" t="s">
        <v>235</v>
      </c>
      <c r="FL15" t="s">
        <v>236</v>
      </c>
      <c r="FM15" t="s">
        <v>237</v>
      </c>
      <c r="FN15" t="s">
        <v>238</v>
      </c>
      <c r="FO15" t="s">
        <v>239</v>
      </c>
      <c r="FP15" t="s">
        <v>240</v>
      </c>
      <c r="FQ15" t="s">
        <v>241</v>
      </c>
      <c r="FR15" t="s">
        <v>242</v>
      </c>
      <c r="FS15" t="s">
        <v>243</v>
      </c>
      <c r="FT15" t="s">
        <v>244</v>
      </c>
      <c r="FU15" t="s">
        <v>245</v>
      </c>
      <c r="FV15" t="s">
        <v>246</v>
      </c>
      <c r="FW15" t="s">
        <v>247</v>
      </c>
      <c r="FX15" t="s">
        <v>248</v>
      </c>
      <c r="FY15" t="s">
        <v>249</v>
      </c>
      <c r="FZ15" t="s">
        <v>250</v>
      </c>
      <c r="GA15" t="s">
        <v>251</v>
      </c>
      <c r="GB15" t="s">
        <v>252</v>
      </c>
      <c r="GC15" t="s">
        <v>253</v>
      </c>
      <c r="GD15" t="s">
        <v>254</v>
      </c>
      <c r="GE15" t="s">
        <v>255</v>
      </c>
      <c r="GF15" t="s">
        <v>256</v>
      </c>
      <c r="GG15" t="s">
        <v>257</v>
      </c>
      <c r="GH15" t="s">
        <v>258</v>
      </c>
      <c r="GI15" t="s">
        <v>259</v>
      </c>
      <c r="GJ15" t="s">
        <v>260</v>
      </c>
      <c r="GK15" t="s">
        <v>261</v>
      </c>
      <c r="GL15" t="s">
        <v>262</v>
      </c>
      <c r="GM15" t="s">
        <v>263</v>
      </c>
      <c r="GN15" t="s">
        <v>264</v>
      </c>
      <c r="GO15" t="s">
        <v>265</v>
      </c>
      <c r="GP15" t="s">
        <v>266</v>
      </c>
      <c r="GQ15" t="s">
        <v>267</v>
      </c>
      <c r="GR15" t="s">
        <v>268</v>
      </c>
      <c r="GS15" t="s">
        <v>269</v>
      </c>
      <c r="GT15" t="s">
        <v>270</v>
      </c>
      <c r="GU15" t="s">
        <v>271</v>
      </c>
      <c r="GV15" t="s">
        <v>272</v>
      </c>
      <c r="GW15" t="s">
        <v>273</v>
      </c>
      <c r="GX15" t="s">
        <v>274</v>
      </c>
      <c r="GY15" t="s">
        <v>275</v>
      </c>
      <c r="GZ15" t="s">
        <v>276</v>
      </c>
      <c r="HA15" t="s">
        <v>277</v>
      </c>
      <c r="HB15" t="s">
        <v>278</v>
      </c>
      <c r="HC15" t="s">
        <v>279</v>
      </c>
      <c r="HD15" t="s">
        <v>280</v>
      </c>
      <c r="HE15" t="s">
        <v>281</v>
      </c>
      <c r="HF15" t="s">
        <v>282</v>
      </c>
      <c r="HG15" t="s">
        <v>283</v>
      </c>
      <c r="HH15" t="s">
        <v>284</v>
      </c>
      <c r="HI15" t="s">
        <v>285</v>
      </c>
      <c r="HJ15" t="s">
        <v>286</v>
      </c>
      <c r="HK15" t="s">
        <v>287</v>
      </c>
      <c r="HL15" t="s">
        <v>288</v>
      </c>
      <c r="HM15" t="s">
        <v>289</v>
      </c>
      <c r="HN15" t="s">
        <v>290</v>
      </c>
      <c r="HO15" t="s">
        <v>291</v>
      </c>
      <c r="HP15" t="s">
        <v>292</v>
      </c>
      <c r="HQ15" t="s">
        <v>293</v>
      </c>
      <c r="HR15" t="s">
        <v>294</v>
      </c>
      <c r="HS15" t="s">
        <v>295</v>
      </c>
      <c r="HT15" t="s">
        <v>296</v>
      </c>
      <c r="HU15" t="s">
        <v>297</v>
      </c>
      <c r="HV15" t="s">
        <v>298</v>
      </c>
      <c r="HW15" t="s">
        <v>299</v>
      </c>
      <c r="HX15" t="s">
        <v>300</v>
      </c>
      <c r="HY15" t="s">
        <v>301</v>
      </c>
      <c r="HZ15" t="s">
        <v>302</v>
      </c>
      <c r="IA15" t="s">
        <v>303</v>
      </c>
      <c r="IB15" t="s">
        <v>304</v>
      </c>
      <c r="IC15" t="s">
        <v>305</v>
      </c>
      <c r="ID15" t="s">
        <v>306</v>
      </c>
      <c r="IE15" t="s">
        <v>307</v>
      </c>
      <c r="IF15" t="s">
        <v>308</v>
      </c>
      <c r="IG15" t="s">
        <v>309</v>
      </c>
      <c r="IH15" t="s">
        <v>310</v>
      </c>
      <c r="II15" t="s">
        <v>311</v>
      </c>
      <c r="IJ15" t="s">
        <v>312</v>
      </c>
      <c r="IK15" t="s">
        <v>313</v>
      </c>
      <c r="IL15" t="s">
        <v>314</v>
      </c>
      <c r="IM15" t="s">
        <v>315</v>
      </c>
      <c r="IN15" t="s">
        <v>316</v>
      </c>
      <c r="IO15" t="s">
        <v>317</v>
      </c>
      <c r="IP15" t="s">
        <v>318</v>
      </c>
      <c r="IQ15" t="s">
        <v>319</v>
      </c>
      <c r="IR15" t="s">
        <v>320</v>
      </c>
      <c r="IS15" t="s">
        <v>321</v>
      </c>
      <c r="IT15" t="s">
        <v>322</v>
      </c>
      <c r="IU15" t="s">
        <v>323</v>
      </c>
      <c r="IV15" t="s">
        <v>324</v>
      </c>
      <c r="IW15" t="s">
        <v>325</v>
      </c>
      <c r="IX15" t="s">
        <v>326</v>
      </c>
      <c r="IY15" t="s">
        <v>327</v>
      </c>
      <c r="IZ15" t="s">
        <v>328</v>
      </c>
      <c r="JA15" t="s">
        <v>329</v>
      </c>
      <c r="JB15" t="s">
        <v>330</v>
      </c>
      <c r="JC15" t="s">
        <v>331</v>
      </c>
      <c r="JD15" t="s">
        <v>332</v>
      </c>
      <c r="JE15" t="s">
        <v>333</v>
      </c>
      <c r="JF15" t="s">
        <v>334</v>
      </c>
      <c r="JG15" t="s">
        <v>335</v>
      </c>
      <c r="JH15" t="s">
        <v>336</v>
      </c>
    </row>
    <row r="16" spans="1:268" x14ac:dyDescent="0.2">
      <c r="B16" t="s">
        <v>337</v>
      </c>
      <c r="C16" t="s">
        <v>337</v>
      </c>
      <c r="F16" t="s">
        <v>337</v>
      </c>
      <c r="M16" t="s">
        <v>337</v>
      </c>
      <c r="N16" t="s">
        <v>338</v>
      </c>
      <c r="O16" t="s">
        <v>339</v>
      </c>
      <c r="P16" t="s">
        <v>340</v>
      </c>
      <c r="Q16" t="s">
        <v>341</v>
      </c>
      <c r="R16" t="s">
        <v>341</v>
      </c>
      <c r="S16" t="s">
        <v>174</v>
      </c>
      <c r="T16" t="s">
        <v>174</v>
      </c>
      <c r="U16" t="s">
        <v>338</v>
      </c>
      <c r="V16" t="s">
        <v>338</v>
      </c>
      <c r="W16" t="s">
        <v>338</v>
      </c>
      <c r="X16" t="s">
        <v>338</v>
      </c>
      <c r="Y16" t="s">
        <v>342</v>
      </c>
      <c r="Z16" t="s">
        <v>343</v>
      </c>
      <c r="AA16" t="s">
        <v>343</v>
      </c>
      <c r="AB16" t="s">
        <v>344</v>
      </c>
      <c r="AC16" t="s">
        <v>345</v>
      </c>
      <c r="AD16" t="s">
        <v>344</v>
      </c>
      <c r="AE16" t="s">
        <v>344</v>
      </c>
      <c r="AF16" t="s">
        <v>344</v>
      </c>
      <c r="AG16" t="s">
        <v>342</v>
      </c>
      <c r="AH16" t="s">
        <v>342</v>
      </c>
      <c r="AI16" t="s">
        <v>342</v>
      </c>
      <c r="AJ16" t="s">
        <v>342</v>
      </c>
      <c r="AK16" t="s">
        <v>346</v>
      </c>
      <c r="AL16" t="s">
        <v>345</v>
      </c>
      <c r="AN16" t="s">
        <v>345</v>
      </c>
      <c r="AO16" t="s">
        <v>346</v>
      </c>
      <c r="AU16" t="s">
        <v>340</v>
      </c>
      <c r="BB16" t="s">
        <v>340</v>
      </c>
      <c r="BC16" t="s">
        <v>340</v>
      </c>
      <c r="BD16" t="s">
        <v>340</v>
      </c>
      <c r="BE16" t="s">
        <v>347</v>
      </c>
      <c r="BS16" t="s">
        <v>348</v>
      </c>
      <c r="BT16" t="s">
        <v>348</v>
      </c>
      <c r="BU16" t="s">
        <v>348</v>
      </c>
      <c r="BV16" t="s">
        <v>340</v>
      </c>
      <c r="BX16" t="s">
        <v>349</v>
      </c>
      <c r="CA16" t="s">
        <v>348</v>
      </c>
      <c r="CF16" t="s">
        <v>337</v>
      </c>
      <c r="CG16" t="s">
        <v>337</v>
      </c>
      <c r="CH16" t="s">
        <v>337</v>
      </c>
      <c r="CI16" t="s">
        <v>337</v>
      </c>
      <c r="CJ16" t="s">
        <v>340</v>
      </c>
      <c r="CK16" t="s">
        <v>340</v>
      </c>
      <c r="CM16" t="s">
        <v>350</v>
      </c>
      <c r="CN16" t="s">
        <v>351</v>
      </c>
      <c r="CQ16" t="s">
        <v>338</v>
      </c>
      <c r="CR16" t="s">
        <v>337</v>
      </c>
      <c r="CS16" t="s">
        <v>341</v>
      </c>
      <c r="CT16" t="s">
        <v>341</v>
      </c>
      <c r="CU16" t="s">
        <v>352</v>
      </c>
      <c r="CV16" t="s">
        <v>352</v>
      </c>
      <c r="CW16" t="s">
        <v>341</v>
      </c>
      <c r="CX16" t="s">
        <v>352</v>
      </c>
      <c r="CY16" t="s">
        <v>346</v>
      </c>
      <c r="CZ16" t="s">
        <v>344</v>
      </c>
      <c r="DA16" t="s">
        <v>344</v>
      </c>
      <c r="DB16" t="s">
        <v>343</v>
      </c>
      <c r="DC16" t="s">
        <v>343</v>
      </c>
      <c r="DD16" t="s">
        <v>343</v>
      </c>
      <c r="DE16" t="s">
        <v>343</v>
      </c>
      <c r="DF16" t="s">
        <v>343</v>
      </c>
      <c r="DG16" t="s">
        <v>353</v>
      </c>
      <c r="DH16" t="s">
        <v>340</v>
      </c>
      <c r="DI16" t="s">
        <v>340</v>
      </c>
      <c r="DJ16" t="s">
        <v>341</v>
      </c>
      <c r="DK16" t="s">
        <v>341</v>
      </c>
      <c r="DL16" t="s">
        <v>341</v>
      </c>
      <c r="DM16" t="s">
        <v>352</v>
      </c>
      <c r="DN16" t="s">
        <v>341</v>
      </c>
      <c r="DO16" t="s">
        <v>352</v>
      </c>
      <c r="DP16" t="s">
        <v>344</v>
      </c>
      <c r="DQ16" t="s">
        <v>344</v>
      </c>
      <c r="DR16" t="s">
        <v>343</v>
      </c>
      <c r="DS16" t="s">
        <v>343</v>
      </c>
      <c r="DT16" t="s">
        <v>340</v>
      </c>
      <c r="DY16" t="s">
        <v>340</v>
      </c>
      <c r="EB16" t="s">
        <v>343</v>
      </c>
      <c r="EC16" t="s">
        <v>343</v>
      </c>
      <c r="ED16" t="s">
        <v>343</v>
      </c>
      <c r="EE16" t="s">
        <v>343</v>
      </c>
      <c r="EF16" t="s">
        <v>343</v>
      </c>
      <c r="EG16" t="s">
        <v>340</v>
      </c>
      <c r="EH16" t="s">
        <v>340</v>
      </c>
      <c r="EI16" t="s">
        <v>340</v>
      </c>
      <c r="EJ16" t="s">
        <v>337</v>
      </c>
      <c r="EM16" t="s">
        <v>354</v>
      </c>
      <c r="EN16" t="s">
        <v>354</v>
      </c>
      <c r="EP16" t="s">
        <v>337</v>
      </c>
      <c r="EQ16" t="s">
        <v>355</v>
      </c>
      <c r="ES16" t="s">
        <v>337</v>
      </c>
      <c r="ET16" t="s">
        <v>337</v>
      </c>
      <c r="EV16" t="s">
        <v>356</v>
      </c>
      <c r="EW16" t="s">
        <v>357</v>
      </c>
      <c r="EX16" t="s">
        <v>356</v>
      </c>
      <c r="EY16" t="s">
        <v>357</v>
      </c>
      <c r="EZ16" t="s">
        <v>356</v>
      </c>
      <c r="FA16" t="s">
        <v>357</v>
      </c>
      <c r="FB16" t="s">
        <v>345</v>
      </c>
      <c r="FC16" t="s">
        <v>345</v>
      </c>
      <c r="FE16" t="s">
        <v>358</v>
      </c>
      <c r="FI16" t="s">
        <v>358</v>
      </c>
      <c r="FO16" t="s">
        <v>359</v>
      </c>
      <c r="FP16" t="s">
        <v>359</v>
      </c>
      <c r="GC16" t="s">
        <v>359</v>
      </c>
      <c r="GD16" t="s">
        <v>359</v>
      </c>
      <c r="GE16" t="s">
        <v>360</v>
      </c>
      <c r="GF16" t="s">
        <v>360</v>
      </c>
      <c r="GG16" t="s">
        <v>343</v>
      </c>
      <c r="GH16" t="s">
        <v>343</v>
      </c>
      <c r="GI16" t="s">
        <v>345</v>
      </c>
      <c r="GJ16" t="s">
        <v>343</v>
      </c>
      <c r="GK16" t="s">
        <v>352</v>
      </c>
      <c r="GL16" t="s">
        <v>345</v>
      </c>
      <c r="GM16" t="s">
        <v>345</v>
      </c>
      <c r="GO16" t="s">
        <v>359</v>
      </c>
      <c r="GP16" t="s">
        <v>359</v>
      </c>
      <c r="GQ16" t="s">
        <v>359</v>
      </c>
      <c r="GR16" t="s">
        <v>359</v>
      </c>
      <c r="GS16" t="s">
        <v>359</v>
      </c>
      <c r="GT16" t="s">
        <v>359</v>
      </c>
      <c r="GU16" t="s">
        <v>359</v>
      </c>
      <c r="GV16" t="s">
        <v>361</v>
      </c>
      <c r="GW16" t="s">
        <v>361</v>
      </c>
      <c r="GX16" t="s">
        <v>361</v>
      </c>
      <c r="GY16" t="s">
        <v>362</v>
      </c>
      <c r="GZ16" t="s">
        <v>359</v>
      </c>
      <c r="HA16" t="s">
        <v>359</v>
      </c>
      <c r="HB16" t="s">
        <v>359</v>
      </c>
      <c r="HC16" t="s">
        <v>359</v>
      </c>
      <c r="HD16" t="s">
        <v>359</v>
      </c>
      <c r="HE16" t="s">
        <v>359</v>
      </c>
      <c r="HF16" t="s">
        <v>359</v>
      </c>
      <c r="HG16" t="s">
        <v>359</v>
      </c>
      <c r="HH16" t="s">
        <v>359</v>
      </c>
      <c r="HI16" t="s">
        <v>359</v>
      </c>
      <c r="HJ16" t="s">
        <v>359</v>
      </c>
      <c r="HK16" t="s">
        <v>359</v>
      </c>
      <c r="HR16" t="s">
        <v>359</v>
      </c>
      <c r="HS16" t="s">
        <v>345</v>
      </c>
      <c r="HT16" t="s">
        <v>345</v>
      </c>
      <c r="HU16" t="s">
        <v>356</v>
      </c>
      <c r="HV16" t="s">
        <v>357</v>
      </c>
      <c r="HW16" t="s">
        <v>357</v>
      </c>
      <c r="IA16" t="s">
        <v>357</v>
      </c>
      <c r="IE16" t="s">
        <v>341</v>
      </c>
      <c r="IF16" t="s">
        <v>341</v>
      </c>
      <c r="IG16" t="s">
        <v>352</v>
      </c>
      <c r="IH16" t="s">
        <v>352</v>
      </c>
      <c r="II16" t="s">
        <v>363</v>
      </c>
      <c r="IJ16" t="s">
        <v>363</v>
      </c>
      <c r="IK16" t="s">
        <v>359</v>
      </c>
      <c r="IL16" t="s">
        <v>359</v>
      </c>
      <c r="IM16" t="s">
        <v>359</v>
      </c>
      <c r="IN16" t="s">
        <v>359</v>
      </c>
      <c r="IO16" t="s">
        <v>359</v>
      </c>
      <c r="IP16" t="s">
        <v>359</v>
      </c>
      <c r="IQ16" t="s">
        <v>343</v>
      </c>
      <c r="IR16" t="s">
        <v>359</v>
      </c>
      <c r="IT16" t="s">
        <v>346</v>
      </c>
      <c r="IU16" t="s">
        <v>346</v>
      </c>
      <c r="IV16" t="s">
        <v>343</v>
      </c>
      <c r="IW16" t="s">
        <v>343</v>
      </c>
      <c r="IX16" t="s">
        <v>343</v>
      </c>
      <c r="IY16" t="s">
        <v>343</v>
      </c>
      <c r="IZ16" t="s">
        <v>343</v>
      </c>
      <c r="JA16" t="s">
        <v>345</v>
      </c>
      <c r="JB16" t="s">
        <v>345</v>
      </c>
      <c r="JC16" t="s">
        <v>345</v>
      </c>
      <c r="JD16" t="s">
        <v>343</v>
      </c>
      <c r="JE16" t="s">
        <v>341</v>
      </c>
      <c r="JF16" t="s">
        <v>352</v>
      </c>
      <c r="JG16" t="s">
        <v>345</v>
      </c>
      <c r="JH16" t="s">
        <v>345</v>
      </c>
    </row>
    <row r="17" spans="1:268" x14ac:dyDescent="0.2">
      <c r="A17">
        <v>1</v>
      </c>
      <c r="B17">
        <v>1657895599.5999999</v>
      </c>
      <c r="C17">
        <v>0</v>
      </c>
      <c r="D17" t="s">
        <v>1361</v>
      </c>
      <c r="E17" t="s">
        <v>1362</v>
      </c>
      <c r="F17" t="s">
        <v>366</v>
      </c>
      <c r="G17" t="s">
        <v>1363</v>
      </c>
      <c r="H17" t="s">
        <v>1364</v>
      </c>
      <c r="J17" t="s">
        <v>449</v>
      </c>
      <c r="K17" t="s">
        <v>575</v>
      </c>
      <c r="L17" t="s">
        <v>1365</v>
      </c>
      <c r="M17">
        <v>1657895599.5999999</v>
      </c>
      <c r="N17">
        <f t="shared" ref="N17:N71" si="0">(O17)/1000</f>
        <v>3.7610393512000173E-3</v>
      </c>
      <c r="O17">
        <f t="shared" ref="O17:O71" si="1">1000*CY17*AM17*(CU17-CV17)/(100*CN17*(1000-AM17*CU17))</f>
        <v>3.7610393512000173</v>
      </c>
      <c r="P17">
        <f t="shared" ref="P17:P71" si="2">CY17*AM17*(CT17-CS17*(1000-AM17*CV17)/(1000-AM17*CU17))/(100*CN17)</f>
        <v>18.64011546519097</v>
      </c>
      <c r="Q17">
        <f t="shared" ref="Q17:Q71" si="3">CS17 - IF(AM17&gt;1, P17*CN17*100/(AO17*DG17), 0)</f>
        <v>410.09699999999998</v>
      </c>
      <c r="R17">
        <f t="shared" ref="R17:R71" si="4">((X17-N17/2)*Q17-P17)/(X17+N17/2)</f>
        <v>313.20363291741666</v>
      </c>
      <c r="S17">
        <f t="shared" ref="S17:S71" si="5">R17*(CZ17+DA17)/1000</f>
        <v>31.802151912113214</v>
      </c>
      <c r="T17">
        <f t="shared" ref="T17:T71" si="6">(CS17 - IF(AM17&gt;1, P17*CN17*100/(AO17*DG17), 0))*(CZ17+DA17)/1000</f>
        <v>41.640535811220005</v>
      </c>
      <c r="U17">
        <f t="shared" ref="U17:U71" si="7">2/((1/W17-1/V17)+SIGN(W17)*SQRT((1/W17-1/V17)*(1/W17-1/V17) + 4*CO17/((CO17+1)*(CO17+1))*(2*1/W17*1/V17-1/V17*1/V17)))</f>
        <v>0.34874804713068625</v>
      </c>
      <c r="V17">
        <f t="shared" ref="V17:V71" si="8">IF(LEFT(CP17,1)&lt;&gt;"0",IF(LEFT(CP17,1)="1",3,CQ17),$D$5+$E$5*(DG17*CZ17/($K$5*1000))+$F$5*(DG17*CZ17/($K$5*1000))*MAX(MIN(CN17,$J$5),$I$5)*MAX(MIN(CN17,$J$5),$I$5)+$G$5*MAX(MIN(CN17,$J$5),$I$5)*(DG17*CZ17/($K$5*1000))+$H$5*(DG17*CZ17/($K$5*1000))*(DG17*CZ17/($K$5*1000)))</f>
        <v>2.9515666107714376</v>
      </c>
      <c r="W17">
        <f t="shared" ref="W17:W71" si="9">N17*(1000-(1000*0.61365*EXP(17.502*AA17/(240.97+AA17))/(CZ17+DA17)+CU17)/2)/(1000*0.61365*EXP(17.502*AA17/(240.97+AA17))/(CZ17+DA17)-CU17)</f>
        <v>0.32736606075959551</v>
      </c>
      <c r="X17">
        <f t="shared" ref="X17:X71" si="10">1/((CO17+1)/(U17/1.6)+1/(V17/1.37)) + CO17/((CO17+1)/(U17/1.6) + CO17/(V17/1.37))</f>
        <v>0.20641553843122862</v>
      </c>
      <c r="Y17">
        <f t="shared" ref="Y17:Y71" si="11">(CJ17*CM17)</f>
        <v>241.7352490749559</v>
      </c>
      <c r="Z17">
        <f t="shared" ref="Z17:Z71" si="12">(DB17+(Y17+2*0.95*0.0000000567*(((DB17+$B$7)+273)^4-(DB17+273)^4)-44100*N17)/(1.84*29.3*V17+8*0.95*0.0000000567*(DB17+273)^3))</f>
        <v>25.966374399872734</v>
      </c>
      <c r="AA17">
        <f t="shared" ref="AA17:AA71" si="13">($C$7*DC17+$D$7*DD17+$E$7*Z17)</f>
        <v>25.966374399872734</v>
      </c>
      <c r="AB17">
        <f t="shared" ref="AB17:AB71" si="14">0.61365*EXP(17.502*AA17/(240.97+AA17))</f>
        <v>3.3675503813061933</v>
      </c>
      <c r="AC17">
        <f t="shared" ref="AC17:AC71" si="15">(AD17/AE17*100)</f>
        <v>68.086348614484237</v>
      </c>
      <c r="AD17">
        <f t="shared" ref="AD17:AD71" si="16">CU17*(CZ17+DA17)/1000</f>
        <v>2.2331715674840003</v>
      </c>
      <c r="AE17">
        <f t="shared" ref="AE17:AE71" si="17">0.61365*EXP(17.502*DB17/(240.97+DB17))</f>
        <v>3.2799108968650583</v>
      </c>
      <c r="AF17">
        <f t="shared" ref="AF17:AF71" si="18">(AB17-CU17*(CZ17+DA17)/1000)</f>
        <v>1.1343788138221931</v>
      </c>
      <c r="AG17">
        <f t="shared" ref="AG17:AG71" si="19">(-N17*44100)</f>
        <v>-165.86183538792076</v>
      </c>
      <c r="AH17">
        <f t="shared" ref="AH17:AH71" si="20">2*29.3*V17*0.92*(DB17-AA17)</f>
        <v>-70.774663719891322</v>
      </c>
      <c r="AI17">
        <f t="shared" ref="AI17:AI71" si="21">2*0.95*0.0000000567*(((DB17+$B$7)+273)^4-(AA17+273)^4)</f>
        <v>-5.1101564123824499</v>
      </c>
      <c r="AJ17">
        <f t="shared" ref="AJ17:AJ71" si="22">Y17+AI17+AG17+AH17</f>
        <v>-1.1406445238634433E-2</v>
      </c>
      <c r="AK17">
        <v>0</v>
      </c>
      <c r="AL17">
        <v>0</v>
      </c>
      <c r="AM17">
        <f t="shared" ref="AM17:AM71" si="23">IF(AK17*$H$13&gt;=AO17,1,(AO17/(AO17-AK17*$H$13)))</f>
        <v>1</v>
      </c>
      <c r="AN17">
        <f t="shared" ref="AN17:AN71" si="24">(AM17-1)*100</f>
        <v>0</v>
      </c>
      <c r="AO17">
        <f t="shared" ref="AO17:AO71" si="25">MAX(0,($B$13+$C$13*DG17)/(1+$D$13*DG17)*CZ17/(DB17+273)*$E$13)</f>
        <v>53812.681868801141</v>
      </c>
      <c r="AP17" t="s">
        <v>367</v>
      </c>
      <c r="AQ17">
        <v>0</v>
      </c>
      <c r="AR17">
        <v>0</v>
      </c>
      <c r="AS17">
        <v>0</v>
      </c>
      <c r="AT17" t="e">
        <f t="shared" ref="AT17:AT71" si="26">1-AR17/AS17</f>
        <v>#DIV/0!</v>
      </c>
      <c r="AU17">
        <v>-1</v>
      </c>
      <c r="AV17" t="s">
        <v>1366</v>
      </c>
      <c r="AW17">
        <v>10455.1</v>
      </c>
      <c r="AX17">
        <v>367.65970703533031</v>
      </c>
      <c r="AY17">
        <v>977.2</v>
      </c>
      <c r="AZ17">
        <f t="shared" ref="AZ17:AZ71" si="27">1-AX17/AY17</f>
        <v>0.62376206811775448</v>
      </c>
      <c r="BA17">
        <v>0.5</v>
      </c>
      <c r="BB17">
        <f t="shared" ref="BB17:BB71" si="28">CK17</f>
        <v>1261.202400556972</v>
      </c>
      <c r="BC17">
        <f t="shared" ref="BC17:BC71" si="29">P17</f>
        <v>18.64011546519097</v>
      </c>
      <c r="BD17">
        <f t="shared" ref="BD17:BD71" si="30">AZ17*BA17*BB17</f>
        <v>393.34510884324669</v>
      </c>
      <c r="BE17">
        <f t="shared" ref="BE17:BE71" si="31">(BC17-AU17)/BB17</f>
        <v>1.5572532574087637E-2</v>
      </c>
      <c r="BF17">
        <f t="shared" ref="BF17:BF71" si="32">(AS17-AY17)/AY17</f>
        <v>-1</v>
      </c>
      <c r="BG17" t="e">
        <f t="shared" ref="BG17:BG71" si="33">AR17/(AT17+AR17/AY17)</f>
        <v>#DIV/0!</v>
      </c>
      <c r="BH17" t="s">
        <v>367</v>
      </c>
      <c r="BI17">
        <v>0</v>
      </c>
      <c r="BJ17" t="e">
        <f t="shared" ref="BJ17:BJ71" si="34">IF(BI17&lt;&gt;0, BI17, BG17)</f>
        <v>#DIV/0!</v>
      </c>
      <c r="BK17" t="e">
        <f t="shared" ref="BK17:BK71" si="35">1-BJ17/AY17</f>
        <v>#DIV/0!</v>
      </c>
      <c r="BL17" t="e">
        <f t="shared" ref="BL17:BL71" si="36">(AY17-AX17)/(AY17-BJ17)</f>
        <v>#DIV/0!</v>
      </c>
      <c r="BM17" t="e">
        <f t="shared" ref="BM17:BM71" si="37">(AS17-AY17)/(AS17-BJ17)</f>
        <v>#DIV/0!</v>
      </c>
      <c r="BN17">
        <f t="shared" ref="BN17:BN71" si="38">(AY17-AX17)/(AY17-AR17)</f>
        <v>0.62376206811775459</v>
      </c>
      <c r="BO17" t="e">
        <f t="shared" ref="BO17:BO71" si="39">(AS17-AY17)/(AS17-AR17)</f>
        <v>#DIV/0!</v>
      </c>
      <c r="BP17" t="e">
        <f t="shared" ref="BP17:BP71" si="40">(BL17*BJ17/AX17)</f>
        <v>#DIV/0!</v>
      </c>
      <c r="BQ17" t="e">
        <f t="shared" ref="BQ17:BQ71" si="41">(1-BP17)</f>
        <v>#DIV/0!</v>
      </c>
      <c r="BR17" t="s">
        <v>367</v>
      </c>
      <c r="BS17" t="s">
        <v>367</v>
      </c>
      <c r="BT17" t="s">
        <v>367</v>
      </c>
      <c r="BU17" t="s">
        <v>367</v>
      </c>
      <c r="BV17" t="s">
        <v>367</v>
      </c>
      <c r="BW17" t="s">
        <v>367</v>
      </c>
      <c r="BX17" t="s">
        <v>367</v>
      </c>
      <c r="BY17" t="s">
        <v>367</v>
      </c>
      <c r="BZ17" t="s">
        <v>367</v>
      </c>
      <c r="CA17" t="s">
        <v>367</v>
      </c>
      <c r="CB17" t="s">
        <v>367</v>
      </c>
      <c r="CC17" t="s">
        <v>367</v>
      </c>
      <c r="CD17" t="s">
        <v>367</v>
      </c>
      <c r="CE17" t="s">
        <v>367</v>
      </c>
      <c r="CF17" t="s">
        <v>367</v>
      </c>
      <c r="CG17" t="s">
        <v>367</v>
      </c>
      <c r="CH17" t="s">
        <v>367</v>
      </c>
      <c r="CI17" t="s">
        <v>367</v>
      </c>
      <c r="CJ17">
        <f t="shared" ref="CJ17:CJ71" si="42">$B$11*DH17+$C$11*DI17+$F$11*DT17*(1-DW17)</f>
        <v>1499.99</v>
      </c>
      <c r="CK17">
        <f t="shared" ref="CK17:CK71" si="43">CJ17*CL17</f>
        <v>1261.202400556972</v>
      </c>
      <c r="CL17">
        <f t="shared" ref="CL17:CL71" si="44">($B$11*$D$9+$C$11*$D$9+$F$11*((EG17+DY17)/MAX(EG17+DY17+EH17, 0.1)*$I$9+EH17/MAX(EG17+DY17+EH17, 0.1)*$J$9))/($B$11+$C$11+$F$11)</f>
        <v>0.8408072057526863</v>
      </c>
      <c r="CM17">
        <f t="shared" ref="CM17:CM71" si="45">($B$11*$K$9+$C$11*$K$9+$F$11*((EG17+DY17)/MAX(EG17+DY17+EH17, 0.1)*$P$9+EH17/MAX(EG17+DY17+EH17, 0.1)*$Q$9))/($B$11+$C$11+$F$11)</f>
        <v>0.16115790710268463</v>
      </c>
      <c r="CN17">
        <v>6</v>
      </c>
      <c r="CO17">
        <v>0.5</v>
      </c>
      <c r="CP17" t="s">
        <v>368</v>
      </c>
      <c r="CQ17">
        <v>2</v>
      </c>
      <c r="CR17">
        <v>1657895599.5999999</v>
      </c>
      <c r="CS17">
        <v>410.09699999999998</v>
      </c>
      <c r="CT17">
        <v>430.27499999999998</v>
      </c>
      <c r="CU17">
        <v>21.993400000000001</v>
      </c>
      <c r="CV17">
        <v>18.315899999999999</v>
      </c>
      <c r="CW17">
        <v>394.298</v>
      </c>
      <c r="CX17">
        <v>19.700399999999998</v>
      </c>
      <c r="CY17">
        <v>600.13400000000001</v>
      </c>
      <c r="CZ17">
        <v>101.438</v>
      </c>
      <c r="DA17">
        <v>0.10026</v>
      </c>
      <c r="DB17">
        <v>25.521599999999999</v>
      </c>
      <c r="DC17">
        <v>24.922499999999999</v>
      </c>
      <c r="DD17">
        <v>999.9</v>
      </c>
      <c r="DE17">
        <v>0</v>
      </c>
      <c r="DF17">
        <v>0</v>
      </c>
      <c r="DG17">
        <v>9982.5</v>
      </c>
      <c r="DH17">
        <v>0</v>
      </c>
      <c r="DI17">
        <v>1129.3900000000001</v>
      </c>
      <c r="DJ17">
        <v>-20.3188</v>
      </c>
      <c r="DK17">
        <v>419.28500000000003</v>
      </c>
      <c r="DL17">
        <v>438.303</v>
      </c>
      <c r="DM17">
        <v>3.93363</v>
      </c>
      <c r="DN17">
        <v>430.27499999999998</v>
      </c>
      <c r="DO17">
        <v>18.315899999999999</v>
      </c>
      <c r="DP17">
        <v>2.2569499999999998</v>
      </c>
      <c r="DQ17">
        <v>1.8579300000000001</v>
      </c>
      <c r="DR17">
        <v>19.372399999999999</v>
      </c>
      <c r="DS17">
        <v>16.282900000000001</v>
      </c>
      <c r="DT17">
        <v>1499.99</v>
      </c>
      <c r="DU17">
        <v>0.97300600000000004</v>
      </c>
      <c r="DV17">
        <v>2.69935E-2</v>
      </c>
      <c r="DW17">
        <v>0</v>
      </c>
      <c r="DX17">
        <v>797.76099999999997</v>
      </c>
      <c r="DY17">
        <v>4.9993100000000004</v>
      </c>
      <c r="DZ17">
        <v>27638.1</v>
      </c>
      <c r="EA17">
        <v>13259.2</v>
      </c>
      <c r="EB17">
        <v>38.125</v>
      </c>
      <c r="EC17">
        <v>39.375</v>
      </c>
      <c r="ED17">
        <v>38.5</v>
      </c>
      <c r="EE17">
        <v>37.875</v>
      </c>
      <c r="EF17">
        <v>39.436999999999998</v>
      </c>
      <c r="EG17">
        <v>1454.63</v>
      </c>
      <c r="EH17">
        <v>40.36</v>
      </c>
      <c r="EI17">
        <v>0</v>
      </c>
      <c r="EJ17">
        <v>1657895599.5</v>
      </c>
      <c r="EK17">
        <v>0</v>
      </c>
      <c r="EL17">
        <v>367.65970703533031</v>
      </c>
      <c r="EM17">
        <v>2.7420617929777472E-2</v>
      </c>
      <c r="EN17">
        <v>-10.263327653326909</v>
      </c>
      <c r="EO17">
        <v>28173.099281105991</v>
      </c>
      <c r="EP17">
        <v>15</v>
      </c>
      <c r="EQ17">
        <v>1657895640.0999999</v>
      </c>
      <c r="ER17" t="s">
        <v>1367</v>
      </c>
      <c r="ES17">
        <v>1657895622.5999999</v>
      </c>
      <c r="ET17">
        <v>1657895640.0999999</v>
      </c>
      <c r="EU17">
        <v>1</v>
      </c>
      <c r="EV17">
        <v>-7.8E-2</v>
      </c>
      <c r="EW17">
        <v>-7.0000000000000001E-3</v>
      </c>
      <c r="EX17">
        <v>15.798999999999999</v>
      </c>
      <c r="EY17">
        <v>2.2930000000000001</v>
      </c>
      <c r="EZ17">
        <v>430</v>
      </c>
      <c r="FA17">
        <v>18</v>
      </c>
      <c r="FB17">
        <v>0.06</v>
      </c>
      <c r="FC17">
        <v>0.02</v>
      </c>
      <c r="FD17">
        <v>-9.0785284571324301</v>
      </c>
      <c r="FE17">
        <v>-0.1368656131526034</v>
      </c>
      <c r="FF17">
        <v>30.75848498668671</v>
      </c>
      <c r="FG17">
        <v>1</v>
      </c>
      <c r="FH17">
        <v>1.31596208023953</v>
      </c>
      <c r="FI17">
        <v>-4.048464522273287E-3</v>
      </c>
      <c r="FJ17">
        <v>2.2577977727958469</v>
      </c>
      <c r="FK17">
        <v>1</v>
      </c>
      <c r="FL17">
        <v>2</v>
      </c>
      <c r="FM17">
        <v>2</v>
      </c>
      <c r="FN17" t="s">
        <v>382</v>
      </c>
      <c r="FO17">
        <v>3.18336</v>
      </c>
      <c r="FP17">
        <v>2.7970600000000001</v>
      </c>
      <c r="FQ17">
        <v>0.10162400000000001</v>
      </c>
      <c r="FR17">
        <v>0.109129</v>
      </c>
      <c r="FS17">
        <v>0.106978</v>
      </c>
      <c r="FT17">
        <v>0.101781</v>
      </c>
      <c r="FU17">
        <v>28394.3</v>
      </c>
      <c r="FV17">
        <v>22281.200000000001</v>
      </c>
      <c r="FW17">
        <v>29646.5</v>
      </c>
      <c r="FX17">
        <v>24436.799999999999</v>
      </c>
      <c r="FY17">
        <v>33816.800000000003</v>
      </c>
      <c r="FZ17">
        <v>32052.6</v>
      </c>
      <c r="GA17">
        <v>41637.300000000003</v>
      </c>
      <c r="GB17">
        <v>39877.5</v>
      </c>
      <c r="GC17">
        <v>2.2331500000000002</v>
      </c>
      <c r="GD17">
        <v>1.9883</v>
      </c>
      <c r="GE17">
        <v>0.13028799999999999</v>
      </c>
      <c r="GF17">
        <v>0</v>
      </c>
      <c r="GG17">
        <v>22.7807</v>
      </c>
      <c r="GH17">
        <v>999.9</v>
      </c>
      <c r="GI17">
        <v>61</v>
      </c>
      <c r="GJ17">
        <v>27.7</v>
      </c>
      <c r="GK17">
        <v>22.423200000000001</v>
      </c>
      <c r="GL17">
        <v>62.426000000000002</v>
      </c>
      <c r="GM17">
        <v>41.626600000000003</v>
      </c>
      <c r="GN17">
        <v>1</v>
      </c>
      <c r="GO17">
        <v>-0.371697</v>
      </c>
      <c r="GP17">
        <v>-2.05294</v>
      </c>
      <c r="GQ17">
        <v>20.250299999999999</v>
      </c>
      <c r="GR17">
        <v>5.2268699999999999</v>
      </c>
      <c r="GS17">
        <v>11.902100000000001</v>
      </c>
      <c r="GT17">
        <v>4.9652500000000002</v>
      </c>
      <c r="GU17">
        <v>3.2919999999999998</v>
      </c>
      <c r="GV17">
        <v>9999</v>
      </c>
      <c r="GW17">
        <v>9999</v>
      </c>
      <c r="GX17">
        <v>9999</v>
      </c>
      <c r="GY17">
        <v>999.9</v>
      </c>
      <c r="GZ17">
        <v>1.87669</v>
      </c>
      <c r="HA17">
        <v>1.875</v>
      </c>
      <c r="HB17">
        <v>1.8736299999999999</v>
      </c>
      <c r="HC17">
        <v>1.87276</v>
      </c>
      <c r="HD17">
        <v>1.8743799999999999</v>
      </c>
      <c r="HE17">
        <v>1.8693200000000001</v>
      </c>
      <c r="HF17">
        <v>1.8735200000000001</v>
      </c>
      <c r="HG17">
        <v>1.87866</v>
      </c>
      <c r="HH17">
        <v>0</v>
      </c>
      <c r="HI17">
        <v>0</v>
      </c>
      <c r="HJ17">
        <v>0</v>
      </c>
      <c r="HK17">
        <v>0</v>
      </c>
      <c r="HL17" t="s">
        <v>371</v>
      </c>
      <c r="HM17" t="s">
        <v>372</v>
      </c>
      <c r="HN17" t="s">
        <v>373</v>
      </c>
      <c r="HO17" t="s">
        <v>780</v>
      </c>
      <c r="HP17" t="s">
        <v>780</v>
      </c>
      <c r="HQ17" t="s">
        <v>373</v>
      </c>
      <c r="HR17">
        <v>0</v>
      </c>
      <c r="HS17">
        <v>100</v>
      </c>
      <c r="HT17">
        <v>100</v>
      </c>
      <c r="HU17">
        <v>15.798999999999999</v>
      </c>
      <c r="HV17">
        <v>2.2930000000000001</v>
      </c>
      <c r="HW17">
        <v>10.49165996858285</v>
      </c>
      <c r="HX17">
        <v>1.5422672891079431E-2</v>
      </c>
      <c r="HY17">
        <v>-6.3296406849484017E-6</v>
      </c>
      <c r="HZ17">
        <v>1.140810577693691E-9</v>
      </c>
      <c r="IA17">
        <v>1.082320536850699</v>
      </c>
      <c r="IB17">
        <v>0.1101198971779786</v>
      </c>
      <c r="IC17">
        <v>-3.534826394514762E-3</v>
      </c>
      <c r="ID17">
        <v>8.7531303189696574E-5</v>
      </c>
      <c r="IE17">
        <v>-6</v>
      </c>
      <c r="IF17">
        <v>1975</v>
      </c>
      <c r="IG17">
        <v>0</v>
      </c>
      <c r="IH17">
        <v>19</v>
      </c>
      <c r="II17">
        <v>304.2</v>
      </c>
      <c r="IJ17">
        <v>302.5</v>
      </c>
      <c r="IK17">
        <v>1.10229</v>
      </c>
      <c r="IL17">
        <v>2.4096700000000002</v>
      </c>
      <c r="IM17">
        <v>1.42578</v>
      </c>
      <c r="IN17">
        <v>2.2888199999999999</v>
      </c>
      <c r="IO17">
        <v>1.5478499999999999</v>
      </c>
      <c r="IP17">
        <v>2.2985799999999998</v>
      </c>
      <c r="IQ17">
        <v>30.48</v>
      </c>
      <c r="IR17">
        <v>15.611800000000001</v>
      </c>
      <c r="IS17">
        <v>18</v>
      </c>
      <c r="IT17">
        <v>622.34100000000001</v>
      </c>
      <c r="IU17">
        <v>451.2</v>
      </c>
      <c r="IV17">
        <v>25.938700000000001</v>
      </c>
      <c r="IW17">
        <v>22.5471</v>
      </c>
      <c r="IX17">
        <v>30.0002</v>
      </c>
      <c r="IY17">
        <v>22.397600000000001</v>
      </c>
      <c r="IZ17">
        <v>22.3293</v>
      </c>
      <c r="JA17">
        <v>22.082100000000001</v>
      </c>
      <c r="JB17">
        <v>22.181799999999999</v>
      </c>
      <c r="JC17">
        <v>99.256200000000007</v>
      </c>
      <c r="JD17">
        <v>25.970800000000001</v>
      </c>
      <c r="JE17">
        <v>430.34</v>
      </c>
      <c r="JF17">
        <v>18.366900000000001</v>
      </c>
      <c r="JG17">
        <v>97.613500000000002</v>
      </c>
      <c r="JH17">
        <v>101.44799999999999</v>
      </c>
    </row>
    <row r="18" spans="1:268" x14ac:dyDescent="0.2">
      <c r="A18">
        <v>2</v>
      </c>
      <c r="B18">
        <v>1657895919.0999999</v>
      </c>
      <c r="C18">
        <v>319.5</v>
      </c>
      <c r="D18" t="s">
        <v>1368</v>
      </c>
      <c r="E18" t="s">
        <v>1369</v>
      </c>
      <c r="F18" t="s">
        <v>366</v>
      </c>
      <c r="G18" t="s">
        <v>1363</v>
      </c>
      <c r="H18" t="s">
        <v>1364</v>
      </c>
      <c r="J18" t="s">
        <v>449</v>
      </c>
      <c r="K18" t="s">
        <v>575</v>
      </c>
      <c r="L18" t="s">
        <v>1365</v>
      </c>
      <c r="M18">
        <v>1657895919.0999999</v>
      </c>
      <c r="N18">
        <f t="shared" si="0"/>
        <v>4.0726382162927397E-3</v>
      </c>
      <c r="O18">
        <f t="shared" si="1"/>
        <v>4.0726382162927397</v>
      </c>
      <c r="P18">
        <f t="shared" si="2"/>
        <v>18.3362444132175</v>
      </c>
      <c r="Q18">
        <f t="shared" si="3"/>
        <v>400.22500000000002</v>
      </c>
      <c r="R18">
        <f t="shared" si="4"/>
        <v>315.50043834585216</v>
      </c>
      <c r="S18">
        <f t="shared" si="5"/>
        <v>32.037228253463105</v>
      </c>
      <c r="T18">
        <f t="shared" si="6"/>
        <v>40.640513036900003</v>
      </c>
      <c r="U18">
        <f t="shared" si="7"/>
        <v>0.39762170607887642</v>
      </c>
      <c r="V18">
        <f t="shared" si="8"/>
        <v>2.9533250685695629</v>
      </c>
      <c r="W18">
        <f t="shared" si="9"/>
        <v>0.37009580541393872</v>
      </c>
      <c r="X18">
        <f t="shared" si="10"/>
        <v>0.23362398592638278</v>
      </c>
      <c r="Y18">
        <f t="shared" si="11"/>
        <v>241.75657607512903</v>
      </c>
      <c r="Z18">
        <f t="shared" si="12"/>
        <v>25.830657056347004</v>
      </c>
      <c r="AA18">
        <f t="shared" si="13"/>
        <v>25.830657056347004</v>
      </c>
      <c r="AB18">
        <f t="shared" si="14"/>
        <v>3.3405940103595602</v>
      </c>
      <c r="AC18">
        <f t="shared" si="15"/>
        <v>68.945300501295179</v>
      </c>
      <c r="AD18">
        <f t="shared" si="16"/>
        <v>2.2539554994752002</v>
      </c>
      <c r="AE18">
        <f t="shared" si="17"/>
        <v>3.2691938146427519</v>
      </c>
      <c r="AF18">
        <f t="shared" si="18"/>
        <v>1.0866385108843599</v>
      </c>
      <c r="AG18">
        <f t="shared" si="19"/>
        <v>-179.60334533850983</v>
      </c>
      <c r="AH18">
        <f t="shared" si="20"/>
        <v>-57.980963097549981</v>
      </c>
      <c r="AI18">
        <f t="shared" si="21"/>
        <v>-4.1799096872728176</v>
      </c>
      <c r="AJ18">
        <f t="shared" si="22"/>
        <v>-7.6420482035857162E-3</v>
      </c>
      <c r="AK18">
        <v>0</v>
      </c>
      <c r="AL18">
        <v>0</v>
      </c>
      <c r="AM18">
        <f t="shared" si="23"/>
        <v>1</v>
      </c>
      <c r="AN18">
        <f t="shared" si="24"/>
        <v>0</v>
      </c>
      <c r="AO18">
        <f t="shared" si="25"/>
        <v>53874.324398261619</v>
      </c>
      <c r="AP18" t="s">
        <v>367</v>
      </c>
      <c r="AQ18">
        <v>0</v>
      </c>
      <c r="AR18">
        <v>0</v>
      </c>
      <c r="AS18">
        <v>0</v>
      </c>
      <c r="AT18" t="e">
        <f t="shared" si="26"/>
        <v>#DIV/0!</v>
      </c>
      <c r="AU18">
        <v>-1</v>
      </c>
      <c r="AV18" t="s">
        <v>1370</v>
      </c>
      <c r="AW18">
        <v>10460.299999999999</v>
      </c>
      <c r="AX18">
        <v>426.69008695881729</v>
      </c>
      <c r="AY18">
        <v>962.23</v>
      </c>
      <c r="AZ18">
        <f t="shared" si="27"/>
        <v>0.55656123072569219</v>
      </c>
      <c r="BA18">
        <v>0.5</v>
      </c>
      <c r="BB18">
        <f t="shared" si="28"/>
        <v>1261.3119005570616</v>
      </c>
      <c r="BC18">
        <f t="shared" si="29"/>
        <v>18.3362444132175</v>
      </c>
      <c r="BD18">
        <f t="shared" si="30"/>
        <v>350.99865185150003</v>
      </c>
      <c r="BE18">
        <f t="shared" si="31"/>
        <v>1.5330263993130961E-2</v>
      </c>
      <c r="BF18">
        <f t="shared" si="32"/>
        <v>-1</v>
      </c>
      <c r="BG18" t="e">
        <f t="shared" si="33"/>
        <v>#DIV/0!</v>
      </c>
      <c r="BH18" t="s">
        <v>367</v>
      </c>
      <c r="BI18">
        <v>0</v>
      </c>
      <c r="BJ18" t="e">
        <f t="shared" si="34"/>
        <v>#DIV/0!</v>
      </c>
      <c r="BK18" t="e">
        <f t="shared" si="35"/>
        <v>#DIV/0!</v>
      </c>
      <c r="BL18" t="e">
        <f t="shared" si="36"/>
        <v>#DIV/0!</v>
      </c>
      <c r="BM18" t="e">
        <f t="shared" si="37"/>
        <v>#DIV/0!</v>
      </c>
      <c r="BN18">
        <f t="shared" si="38"/>
        <v>0.55656123072569208</v>
      </c>
      <c r="BO18" t="e">
        <f t="shared" si="39"/>
        <v>#DIV/0!</v>
      </c>
      <c r="BP18" t="e">
        <f t="shared" si="40"/>
        <v>#DIV/0!</v>
      </c>
      <c r="BQ18" t="e">
        <f t="shared" si="41"/>
        <v>#DIV/0!</v>
      </c>
      <c r="BR18" t="s">
        <v>367</v>
      </c>
      <c r="BS18" t="s">
        <v>367</v>
      </c>
      <c r="BT18" t="s">
        <v>367</v>
      </c>
      <c r="BU18" t="s">
        <v>367</v>
      </c>
      <c r="BV18" t="s">
        <v>367</v>
      </c>
      <c r="BW18" t="s">
        <v>367</v>
      </c>
      <c r="BX18" t="s">
        <v>367</v>
      </c>
      <c r="BY18" t="s">
        <v>367</v>
      </c>
      <c r="BZ18" t="s">
        <v>367</v>
      </c>
      <c r="CA18" t="s">
        <v>367</v>
      </c>
      <c r="CB18" t="s">
        <v>367</v>
      </c>
      <c r="CC18" t="s">
        <v>367</v>
      </c>
      <c r="CD18" t="s">
        <v>367</v>
      </c>
      <c r="CE18" t="s">
        <v>367</v>
      </c>
      <c r="CF18" t="s">
        <v>367</v>
      </c>
      <c r="CG18" t="s">
        <v>367</v>
      </c>
      <c r="CH18" t="s">
        <v>367</v>
      </c>
      <c r="CI18" t="s">
        <v>367</v>
      </c>
      <c r="CJ18">
        <f t="shared" si="42"/>
        <v>1500.12</v>
      </c>
      <c r="CK18">
        <f t="shared" si="43"/>
        <v>1261.3119005570616</v>
      </c>
      <c r="CL18">
        <f t="shared" si="44"/>
        <v>0.84080733578451172</v>
      </c>
      <c r="CM18">
        <f t="shared" si="45"/>
        <v>0.16115815806410758</v>
      </c>
      <c r="CN18">
        <v>6</v>
      </c>
      <c r="CO18">
        <v>0.5</v>
      </c>
      <c r="CP18" t="s">
        <v>368</v>
      </c>
      <c r="CQ18">
        <v>2</v>
      </c>
      <c r="CR18">
        <v>1657895919.0999999</v>
      </c>
      <c r="CS18">
        <v>400.22500000000002</v>
      </c>
      <c r="CT18">
        <v>420.18299999999999</v>
      </c>
      <c r="CU18">
        <v>22.1968</v>
      </c>
      <c r="CV18">
        <v>18.216200000000001</v>
      </c>
      <c r="CW18">
        <v>384.74900000000002</v>
      </c>
      <c r="CX18">
        <v>19.657499999999999</v>
      </c>
      <c r="CY18">
        <v>600.24699999999996</v>
      </c>
      <c r="CZ18">
        <v>101.444</v>
      </c>
      <c r="DA18">
        <v>0.100164</v>
      </c>
      <c r="DB18">
        <v>25.4665</v>
      </c>
      <c r="DC18">
        <v>24.994299999999999</v>
      </c>
      <c r="DD18">
        <v>999.9</v>
      </c>
      <c r="DE18">
        <v>0</v>
      </c>
      <c r="DF18">
        <v>0</v>
      </c>
      <c r="DG18">
        <v>9991.8799999999992</v>
      </c>
      <c r="DH18">
        <v>0</v>
      </c>
      <c r="DI18">
        <v>1164.32</v>
      </c>
      <c r="DJ18">
        <v>-19.958400000000001</v>
      </c>
      <c r="DK18">
        <v>409.31</v>
      </c>
      <c r="DL18">
        <v>427.97899999999998</v>
      </c>
      <c r="DM18">
        <v>3.9805700000000002</v>
      </c>
      <c r="DN18">
        <v>420.18299999999999</v>
      </c>
      <c r="DO18">
        <v>18.216200000000001</v>
      </c>
      <c r="DP18">
        <v>2.2517299999999998</v>
      </c>
      <c r="DQ18">
        <v>1.8479300000000001</v>
      </c>
      <c r="DR18">
        <v>19.3352</v>
      </c>
      <c r="DS18">
        <v>16.1982</v>
      </c>
      <c r="DT18">
        <v>1500.12</v>
      </c>
      <c r="DU18">
        <v>0.973001</v>
      </c>
      <c r="DV18">
        <v>2.6998600000000001E-2</v>
      </c>
      <c r="DW18">
        <v>0</v>
      </c>
      <c r="DX18">
        <v>784.02599999999995</v>
      </c>
      <c r="DY18">
        <v>4.9993100000000004</v>
      </c>
      <c r="DZ18">
        <v>26721.7</v>
      </c>
      <c r="EA18">
        <v>13260.3</v>
      </c>
      <c r="EB18">
        <v>37.311999999999998</v>
      </c>
      <c r="EC18">
        <v>38.375</v>
      </c>
      <c r="ED18">
        <v>38</v>
      </c>
      <c r="EE18">
        <v>36.75</v>
      </c>
      <c r="EF18">
        <v>38.5</v>
      </c>
      <c r="EG18">
        <v>1454.75</v>
      </c>
      <c r="EH18">
        <v>40.369999999999997</v>
      </c>
      <c r="EI18">
        <v>0</v>
      </c>
      <c r="EJ18">
        <v>319.09999990463263</v>
      </c>
      <c r="EK18">
        <v>0</v>
      </c>
      <c r="EL18">
        <v>426.69008695881729</v>
      </c>
      <c r="EM18">
        <v>0.23008015448955391</v>
      </c>
      <c r="EN18">
        <v>-10.59581427064899</v>
      </c>
      <c r="EO18">
        <v>28072.41099788807</v>
      </c>
      <c r="EP18">
        <v>15</v>
      </c>
      <c r="EQ18">
        <v>1657895640.0999999</v>
      </c>
      <c r="ER18" t="s">
        <v>1367</v>
      </c>
      <c r="ES18">
        <v>1657895622.5999999</v>
      </c>
      <c r="ET18">
        <v>1657895640.0999999</v>
      </c>
      <c r="EU18">
        <v>1</v>
      </c>
      <c r="EV18">
        <v>-7.8E-2</v>
      </c>
      <c r="EW18">
        <v>-7.0000000000000001E-3</v>
      </c>
      <c r="EX18">
        <v>15.798999999999999</v>
      </c>
      <c r="EY18">
        <v>2.2930000000000001</v>
      </c>
      <c r="EZ18">
        <v>430</v>
      </c>
      <c r="FA18">
        <v>18</v>
      </c>
      <c r="FB18">
        <v>0.06</v>
      </c>
      <c r="FC18">
        <v>0.02</v>
      </c>
      <c r="FD18">
        <v>-10.27323491892132</v>
      </c>
      <c r="FE18">
        <v>-0.13922456176328821</v>
      </c>
      <c r="FF18">
        <v>28.78023137095742</v>
      </c>
      <c r="FG18">
        <v>1</v>
      </c>
      <c r="FH18">
        <v>1.6208015243617999</v>
      </c>
      <c r="FI18">
        <v>-3.307575663373918E-3</v>
      </c>
      <c r="FJ18">
        <v>2.2775708937485559</v>
      </c>
      <c r="FK18">
        <v>1</v>
      </c>
      <c r="FL18">
        <v>2</v>
      </c>
      <c r="FM18">
        <v>2</v>
      </c>
      <c r="FN18" t="s">
        <v>382</v>
      </c>
      <c r="FO18">
        <v>3.1832799999999999</v>
      </c>
      <c r="FP18">
        <v>2.7970600000000001</v>
      </c>
      <c r="FQ18">
        <v>9.9663299999999996E-2</v>
      </c>
      <c r="FR18">
        <v>0.107128</v>
      </c>
      <c r="FS18">
        <v>0.106752</v>
      </c>
      <c r="FT18">
        <v>0.10133200000000001</v>
      </c>
      <c r="FU18">
        <v>28438.7</v>
      </c>
      <c r="FV18">
        <v>22318.2</v>
      </c>
      <c r="FW18">
        <v>29629.8</v>
      </c>
      <c r="FX18">
        <v>24423.8</v>
      </c>
      <c r="FY18">
        <v>33805.9</v>
      </c>
      <c r="FZ18">
        <v>32052.5</v>
      </c>
      <c r="GA18">
        <v>41612.300000000003</v>
      </c>
      <c r="GB18">
        <v>39856.699999999997</v>
      </c>
      <c r="GC18">
        <v>2.2299199999999999</v>
      </c>
      <c r="GD18">
        <v>1.98515</v>
      </c>
      <c r="GE18">
        <v>0.106819</v>
      </c>
      <c r="GF18">
        <v>0</v>
      </c>
      <c r="GG18">
        <v>23.239100000000001</v>
      </c>
      <c r="GH18">
        <v>999.9</v>
      </c>
      <c r="GI18">
        <v>62.4</v>
      </c>
      <c r="GJ18">
        <v>27.3</v>
      </c>
      <c r="GK18">
        <v>22.407399999999999</v>
      </c>
      <c r="GL18">
        <v>62.136000000000003</v>
      </c>
      <c r="GM18">
        <v>40.749200000000002</v>
      </c>
      <c r="GN18">
        <v>1</v>
      </c>
      <c r="GO18">
        <v>-0.34808699999999998</v>
      </c>
      <c r="GP18">
        <v>-0.58351299999999995</v>
      </c>
      <c r="GQ18">
        <v>20.259799999999998</v>
      </c>
      <c r="GR18">
        <v>5.2244799999999998</v>
      </c>
      <c r="GS18">
        <v>11.902100000000001</v>
      </c>
      <c r="GT18">
        <v>4.9638999999999998</v>
      </c>
      <c r="GU18">
        <v>3.2919999999999998</v>
      </c>
      <c r="GV18">
        <v>9999</v>
      </c>
      <c r="GW18">
        <v>9999</v>
      </c>
      <c r="GX18">
        <v>9999</v>
      </c>
      <c r="GY18">
        <v>999.9</v>
      </c>
      <c r="GZ18">
        <v>1.87669</v>
      </c>
      <c r="HA18">
        <v>1.875</v>
      </c>
      <c r="HB18">
        <v>1.8736299999999999</v>
      </c>
      <c r="HC18">
        <v>1.87276</v>
      </c>
      <c r="HD18">
        <v>1.87439</v>
      </c>
      <c r="HE18">
        <v>1.8693</v>
      </c>
      <c r="HF18">
        <v>1.87357</v>
      </c>
      <c r="HG18">
        <v>1.8786499999999999</v>
      </c>
      <c r="HH18">
        <v>0</v>
      </c>
      <c r="HI18">
        <v>0</v>
      </c>
      <c r="HJ18">
        <v>0</v>
      </c>
      <c r="HK18">
        <v>0</v>
      </c>
      <c r="HL18" t="s">
        <v>371</v>
      </c>
      <c r="HM18" t="s">
        <v>372</v>
      </c>
      <c r="HN18" t="s">
        <v>373</v>
      </c>
      <c r="HO18" t="s">
        <v>780</v>
      </c>
      <c r="HP18" t="s">
        <v>780</v>
      </c>
      <c r="HQ18" t="s">
        <v>373</v>
      </c>
      <c r="HR18">
        <v>0</v>
      </c>
      <c r="HS18">
        <v>100</v>
      </c>
      <c r="HT18">
        <v>100</v>
      </c>
      <c r="HU18">
        <v>15.476000000000001</v>
      </c>
      <c r="HV18">
        <v>2.5392999999999999</v>
      </c>
      <c r="HW18">
        <v>10.41400333838391</v>
      </c>
      <c r="HX18">
        <v>1.5422672891079431E-2</v>
      </c>
      <c r="HY18">
        <v>-6.3296406849484017E-6</v>
      </c>
      <c r="HZ18">
        <v>1.140810577693691E-9</v>
      </c>
      <c r="IA18">
        <v>1.075669993557228</v>
      </c>
      <c r="IB18">
        <v>0.1101198971779786</v>
      </c>
      <c r="IC18">
        <v>-3.534826394514762E-3</v>
      </c>
      <c r="ID18">
        <v>8.7531303189696574E-5</v>
      </c>
      <c r="IE18">
        <v>-6</v>
      </c>
      <c r="IF18">
        <v>1975</v>
      </c>
      <c r="IG18">
        <v>0</v>
      </c>
      <c r="IH18">
        <v>19</v>
      </c>
      <c r="II18">
        <v>4.9000000000000004</v>
      </c>
      <c r="IJ18">
        <v>4.7</v>
      </c>
      <c r="IK18">
        <v>1.0827599999999999</v>
      </c>
      <c r="IL18">
        <v>2.3950200000000001</v>
      </c>
      <c r="IM18">
        <v>1.42578</v>
      </c>
      <c r="IN18">
        <v>2.2888199999999999</v>
      </c>
      <c r="IO18">
        <v>1.5478499999999999</v>
      </c>
      <c r="IP18">
        <v>2.36816</v>
      </c>
      <c r="IQ18">
        <v>30.3294</v>
      </c>
      <c r="IR18">
        <v>15.568</v>
      </c>
      <c r="IS18">
        <v>18</v>
      </c>
      <c r="IT18">
        <v>623.02499999999998</v>
      </c>
      <c r="IU18">
        <v>451.64600000000002</v>
      </c>
      <c r="IV18">
        <v>24.019400000000001</v>
      </c>
      <c r="IW18">
        <v>22.842600000000001</v>
      </c>
      <c r="IX18">
        <v>30.000399999999999</v>
      </c>
      <c r="IY18">
        <v>22.657499999999999</v>
      </c>
      <c r="IZ18">
        <v>22.591899999999999</v>
      </c>
      <c r="JA18">
        <v>21.687200000000001</v>
      </c>
      <c r="JB18">
        <v>21.9053</v>
      </c>
      <c r="JC18">
        <v>99.257900000000006</v>
      </c>
      <c r="JD18">
        <v>24.010300000000001</v>
      </c>
      <c r="JE18">
        <v>419.97500000000002</v>
      </c>
      <c r="JF18">
        <v>18.3035</v>
      </c>
      <c r="JG18">
        <v>97.556299999999993</v>
      </c>
      <c r="JH18">
        <v>101.395</v>
      </c>
    </row>
    <row r="19" spans="1:268" x14ac:dyDescent="0.2">
      <c r="A19">
        <v>3</v>
      </c>
      <c r="B19">
        <v>1657895981.0999999</v>
      </c>
      <c r="C19">
        <v>381.5</v>
      </c>
      <c r="D19" t="s">
        <v>1371</v>
      </c>
      <c r="E19" t="s">
        <v>1372</v>
      </c>
      <c r="F19" t="s">
        <v>366</v>
      </c>
      <c r="G19" t="s">
        <v>1363</v>
      </c>
      <c r="H19" t="s">
        <v>1364</v>
      </c>
      <c r="J19" t="s">
        <v>449</v>
      </c>
      <c r="K19" t="s">
        <v>575</v>
      </c>
      <c r="L19" t="s">
        <v>1365</v>
      </c>
      <c r="M19">
        <v>1657895981.0999999</v>
      </c>
      <c r="N19">
        <f t="shared" si="0"/>
        <v>4.0692335182261853E-3</v>
      </c>
      <c r="O19">
        <f t="shared" si="1"/>
        <v>4.0692335182261852</v>
      </c>
      <c r="P19">
        <f t="shared" si="2"/>
        <v>12.611628420351572</v>
      </c>
      <c r="Q19">
        <f t="shared" si="3"/>
        <v>302.77999999999997</v>
      </c>
      <c r="R19">
        <f t="shared" si="4"/>
        <v>243.37426703901284</v>
      </c>
      <c r="S19">
        <f t="shared" si="5"/>
        <v>24.712654066630861</v>
      </c>
      <c r="T19">
        <f t="shared" si="6"/>
        <v>30.744817393101997</v>
      </c>
      <c r="U19">
        <f t="shared" si="7"/>
        <v>0.3928222283558428</v>
      </c>
      <c r="V19">
        <f t="shared" si="8"/>
        <v>2.9602131489492294</v>
      </c>
      <c r="W19">
        <f t="shared" si="9"/>
        <v>0.36599071659345472</v>
      </c>
      <c r="X19">
        <f t="shared" si="10"/>
        <v>0.23100199864788012</v>
      </c>
      <c r="Y19">
        <f t="shared" si="11"/>
        <v>241.74061607520073</v>
      </c>
      <c r="Z19">
        <f t="shared" si="12"/>
        <v>25.84704693994804</v>
      </c>
      <c r="AA19">
        <f t="shared" si="13"/>
        <v>25.84704693994804</v>
      </c>
      <c r="AB19">
        <f t="shared" si="14"/>
        <v>3.3438393535297584</v>
      </c>
      <c r="AC19">
        <f t="shared" si="15"/>
        <v>68.632953428195606</v>
      </c>
      <c r="AD19">
        <f t="shared" si="16"/>
        <v>2.2459313512974699</v>
      </c>
      <c r="AE19">
        <f t="shared" si="17"/>
        <v>3.2723804515380248</v>
      </c>
      <c r="AF19">
        <f t="shared" si="18"/>
        <v>1.0979080022322885</v>
      </c>
      <c r="AG19">
        <f t="shared" si="19"/>
        <v>-179.45319815377476</v>
      </c>
      <c r="AH19">
        <f t="shared" si="20"/>
        <v>-58.114578403064833</v>
      </c>
      <c r="AI19">
        <f t="shared" si="21"/>
        <v>-4.1804819812601943</v>
      </c>
      <c r="AJ19">
        <f t="shared" si="22"/>
        <v>-7.6424628990494625E-3</v>
      </c>
      <c r="AK19">
        <v>0</v>
      </c>
      <c r="AL19">
        <v>0</v>
      </c>
      <c r="AM19">
        <f t="shared" si="23"/>
        <v>1</v>
      </c>
      <c r="AN19">
        <f t="shared" si="24"/>
        <v>0</v>
      </c>
      <c r="AO19">
        <f t="shared" si="25"/>
        <v>54073.552566701226</v>
      </c>
      <c r="AP19" t="s">
        <v>367</v>
      </c>
      <c r="AQ19">
        <v>0</v>
      </c>
      <c r="AR19">
        <v>0</v>
      </c>
      <c r="AS19">
        <v>0</v>
      </c>
      <c r="AT19" t="e">
        <f t="shared" si="26"/>
        <v>#DIV/0!</v>
      </c>
      <c r="AU19">
        <v>-1</v>
      </c>
      <c r="AV19" t="s">
        <v>1373</v>
      </c>
      <c r="AW19">
        <v>10458.4</v>
      </c>
      <c r="AX19">
        <v>435.83683896170652</v>
      </c>
      <c r="AY19">
        <v>914.64</v>
      </c>
      <c r="AZ19">
        <f t="shared" si="27"/>
        <v>0.52348810574465743</v>
      </c>
      <c r="BA19">
        <v>0.5</v>
      </c>
      <c r="BB19">
        <f t="shared" si="28"/>
        <v>1261.2279005570988</v>
      </c>
      <c r="BC19">
        <f t="shared" si="29"/>
        <v>12.611628420351572</v>
      </c>
      <c r="BD19">
        <f t="shared" si="30"/>
        <v>330.11890228747342</v>
      </c>
      <c r="BE19">
        <f t="shared" si="31"/>
        <v>1.0792362279917183E-2</v>
      </c>
      <c r="BF19">
        <f t="shared" si="32"/>
        <v>-1</v>
      </c>
      <c r="BG19" t="e">
        <f t="shared" si="33"/>
        <v>#DIV/0!</v>
      </c>
      <c r="BH19" t="s">
        <v>367</v>
      </c>
      <c r="BI19">
        <v>0</v>
      </c>
      <c r="BJ19" t="e">
        <f t="shared" si="34"/>
        <v>#DIV/0!</v>
      </c>
      <c r="BK19" t="e">
        <f t="shared" si="35"/>
        <v>#DIV/0!</v>
      </c>
      <c r="BL19" t="e">
        <f t="shared" si="36"/>
        <v>#DIV/0!</v>
      </c>
      <c r="BM19" t="e">
        <f t="shared" si="37"/>
        <v>#DIV/0!</v>
      </c>
      <c r="BN19">
        <f t="shared" si="38"/>
        <v>0.52348810574465743</v>
      </c>
      <c r="BO19" t="e">
        <f t="shared" si="39"/>
        <v>#DIV/0!</v>
      </c>
      <c r="BP19" t="e">
        <f t="shared" si="40"/>
        <v>#DIV/0!</v>
      </c>
      <c r="BQ19" t="e">
        <f t="shared" si="41"/>
        <v>#DIV/0!</v>
      </c>
      <c r="BR19" t="s">
        <v>367</v>
      </c>
      <c r="BS19" t="s">
        <v>367</v>
      </c>
      <c r="BT19" t="s">
        <v>367</v>
      </c>
      <c r="BU19" t="s">
        <v>367</v>
      </c>
      <c r="BV19" t="s">
        <v>367</v>
      </c>
      <c r="BW19" t="s">
        <v>367</v>
      </c>
      <c r="BX19" t="s">
        <v>367</v>
      </c>
      <c r="BY19" t="s">
        <v>367</v>
      </c>
      <c r="BZ19" t="s">
        <v>367</v>
      </c>
      <c r="CA19" t="s">
        <v>367</v>
      </c>
      <c r="CB19" t="s">
        <v>367</v>
      </c>
      <c r="CC19" t="s">
        <v>367</v>
      </c>
      <c r="CD19" t="s">
        <v>367</v>
      </c>
      <c r="CE19" t="s">
        <v>367</v>
      </c>
      <c r="CF19" t="s">
        <v>367</v>
      </c>
      <c r="CG19" t="s">
        <v>367</v>
      </c>
      <c r="CH19" t="s">
        <v>367</v>
      </c>
      <c r="CI19" t="s">
        <v>367</v>
      </c>
      <c r="CJ19">
        <f t="shared" si="42"/>
        <v>1500.02</v>
      </c>
      <c r="CK19">
        <f t="shared" si="43"/>
        <v>1261.2279005570988</v>
      </c>
      <c r="CL19">
        <f t="shared" si="44"/>
        <v>0.84080738960620449</v>
      </c>
      <c r="CM19">
        <f t="shared" si="45"/>
        <v>0.16115826193997462</v>
      </c>
      <c r="CN19">
        <v>6</v>
      </c>
      <c r="CO19">
        <v>0.5</v>
      </c>
      <c r="CP19" t="s">
        <v>368</v>
      </c>
      <c r="CQ19">
        <v>2</v>
      </c>
      <c r="CR19">
        <v>1657895981.0999999</v>
      </c>
      <c r="CS19">
        <v>302.77999999999997</v>
      </c>
      <c r="CT19">
        <v>316.61700000000002</v>
      </c>
      <c r="CU19">
        <v>22.118300000000001</v>
      </c>
      <c r="CV19">
        <v>18.140999999999998</v>
      </c>
      <c r="CW19">
        <v>288.12099999999998</v>
      </c>
      <c r="CX19">
        <v>19.584299999999999</v>
      </c>
      <c r="CY19">
        <v>600.29100000000005</v>
      </c>
      <c r="CZ19">
        <v>101.44199999999999</v>
      </c>
      <c r="DA19">
        <v>9.9770899999999996E-2</v>
      </c>
      <c r="DB19">
        <v>25.482900000000001</v>
      </c>
      <c r="DC19">
        <v>25.1206</v>
      </c>
      <c r="DD19">
        <v>999.9</v>
      </c>
      <c r="DE19">
        <v>0</v>
      </c>
      <c r="DF19">
        <v>0</v>
      </c>
      <c r="DG19">
        <v>10031.200000000001</v>
      </c>
      <c r="DH19">
        <v>0</v>
      </c>
      <c r="DI19">
        <v>1171.32</v>
      </c>
      <c r="DJ19">
        <v>-14.136699999999999</v>
      </c>
      <c r="DK19">
        <v>309.322</v>
      </c>
      <c r="DL19">
        <v>322.46699999999998</v>
      </c>
      <c r="DM19">
        <v>3.97729</v>
      </c>
      <c r="DN19">
        <v>316.61700000000002</v>
      </c>
      <c r="DO19">
        <v>18.140999999999998</v>
      </c>
      <c r="DP19">
        <v>2.2437200000000002</v>
      </c>
      <c r="DQ19">
        <v>1.84026</v>
      </c>
      <c r="DR19">
        <v>19.277899999999999</v>
      </c>
      <c r="DS19">
        <v>16.132999999999999</v>
      </c>
      <c r="DT19">
        <v>1500.02</v>
      </c>
      <c r="DU19">
        <v>0.97299599999999997</v>
      </c>
      <c r="DV19">
        <v>2.7003699999999999E-2</v>
      </c>
      <c r="DW19">
        <v>0</v>
      </c>
      <c r="DX19">
        <v>761.45899999999995</v>
      </c>
      <c r="DY19">
        <v>4.9993100000000004</v>
      </c>
      <c r="DZ19">
        <v>26063</v>
      </c>
      <c r="EA19">
        <v>13259.4</v>
      </c>
      <c r="EB19">
        <v>36.936999999999998</v>
      </c>
      <c r="EC19">
        <v>38.436999999999998</v>
      </c>
      <c r="ED19">
        <v>37.686999999999998</v>
      </c>
      <c r="EE19">
        <v>36.936999999999998</v>
      </c>
      <c r="EF19">
        <v>38.375</v>
      </c>
      <c r="EG19">
        <v>1454.65</v>
      </c>
      <c r="EH19">
        <v>40.369999999999997</v>
      </c>
      <c r="EI19">
        <v>0</v>
      </c>
      <c r="EJ19">
        <v>61.299999952316277</v>
      </c>
      <c r="EK19">
        <v>0</v>
      </c>
      <c r="EL19">
        <v>435.83683896170652</v>
      </c>
      <c r="EM19">
        <v>0.26974816190255962</v>
      </c>
      <c r="EN19">
        <v>-10.588220588340709</v>
      </c>
      <c r="EO19">
        <v>28071.710218452841</v>
      </c>
      <c r="EP19">
        <v>15</v>
      </c>
      <c r="EQ19">
        <v>1657896006.5999999</v>
      </c>
      <c r="ER19" t="s">
        <v>1374</v>
      </c>
      <c r="ES19">
        <v>1657896006.5999999</v>
      </c>
      <c r="ET19">
        <v>1657895640.0999999</v>
      </c>
      <c r="EU19">
        <v>2</v>
      </c>
      <c r="EV19">
        <v>7.9000000000000001E-2</v>
      </c>
      <c r="EW19">
        <v>-7.0000000000000001E-3</v>
      </c>
      <c r="EX19">
        <v>14.659000000000001</v>
      </c>
      <c r="EY19">
        <v>2.2930000000000001</v>
      </c>
      <c r="EZ19">
        <v>323</v>
      </c>
      <c r="FA19">
        <v>18</v>
      </c>
      <c r="FB19">
        <v>0.36</v>
      </c>
      <c r="FC19">
        <v>0.02</v>
      </c>
      <c r="FD19">
        <v>-10.165567149473739</v>
      </c>
      <c r="FE19">
        <v>-0.13876872719308239</v>
      </c>
      <c r="FF19">
        <v>28.551823860529272</v>
      </c>
      <c r="FG19">
        <v>1</v>
      </c>
      <c r="FH19">
        <v>1.68776933421662</v>
      </c>
      <c r="FI19">
        <v>-3.1040879373788639E-3</v>
      </c>
      <c r="FJ19">
        <v>2.2825507697641059</v>
      </c>
      <c r="FK19">
        <v>1</v>
      </c>
      <c r="FL19">
        <v>2</v>
      </c>
      <c r="FM19">
        <v>2</v>
      </c>
      <c r="FN19" t="s">
        <v>382</v>
      </c>
      <c r="FO19">
        <v>3.1833100000000001</v>
      </c>
      <c r="FP19">
        <v>2.7970000000000002</v>
      </c>
      <c r="FQ19">
        <v>7.9104800000000003E-2</v>
      </c>
      <c r="FR19">
        <v>8.5872299999999999E-2</v>
      </c>
      <c r="FS19">
        <v>0.106451</v>
      </c>
      <c r="FT19">
        <v>0.101018</v>
      </c>
      <c r="FU19">
        <v>29085.4</v>
      </c>
      <c r="FV19">
        <v>22846.7</v>
      </c>
      <c r="FW19">
        <v>29627.8</v>
      </c>
      <c r="FX19">
        <v>24421.4</v>
      </c>
      <c r="FY19">
        <v>33814.5</v>
      </c>
      <c r="FZ19">
        <v>32060.2</v>
      </c>
      <c r="GA19">
        <v>41609.4</v>
      </c>
      <c r="GB19">
        <v>39852.9</v>
      </c>
      <c r="GC19">
        <v>2.2290999999999999</v>
      </c>
      <c r="GD19">
        <v>1.9841</v>
      </c>
      <c r="GE19">
        <v>0.105008</v>
      </c>
      <c r="GF19">
        <v>0</v>
      </c>
      <c r="GG19">
        <v>23.395499999999998</v>
      </c>
      <c r="GH19">
        <v>999.9</v>
      </c>
      <c r="GI19">
        <v>62.5</v>
      </c>
      <c r="GJ19">
        <v>27.2</v>
      </c>
      <c r="GK19">
        <v>22.3125</v>
      </c>
      <c r="GL19">
        <v>61.966000000000001</v>
      </c>
      <c r="GM19">
        <v>40.548900000000003</v>
      </c>
      <c r="GN19">
        <v>1</v>
      </c>
      <c r="GO19">
        <v>-0.34182899999999999</v>
      </c>
      <c r="GP19">
        <v>0.57640800000000003</v>
      </c>
      <c r="GQ19">
        <v>20.260999999999999</v>
      </c>
      <c r="GR19">
        <v>5.2280699999999998</v>
      </c>
      <c r="GS19">
        <v>11.902100000000001</v>
      </c>
      <c r="GT19">
        <v>4.96495</v>
      </c>
      <c r="GU19">
        <v>3.2919999999999998</v>
      </c>
      <c r="GV19">
        <v>9999</v>
      </c>
      <c r="GW19">
        <v>9999</v>
      </c>
      <c r="GX19">
        <v>9999</v>
      </c>
      <c r="GY19">
        <v>999.9</v>
      </c>
      <c r="GZ19">
        <v>1.87669</v>
      </c>
      <c r="HA19">
        <v>1.875</v>
      </c>
      <c r="HB19">
        <v>1.8736299999999999</v>
      </c>
      <c r="HC19">
        <v>1.8727499999999999</v>
      </c>
      <c r="HD19">
        <v>1.87439</v>
      </c>
      <c r="HE19">
        <v>1.86931</v>
      </c>
      <c r="HF19">
        <v>1.8735200000000001</v>
      </c>
      <c r="HG19">
        <v>1.87866</v>
      </c>
      <c r="HH19">
        <v>0</v>
      </c>
      <c r="HI19">
        <v>0</v>
      </c>
      <c r="HJ19">
        <v>0</v>
      </c>
      <c r="HK19">
        <v>0</v>
      </c>
      <c r="HL19" t="s">
        <v>371</v>
      </c>
      <c r="HM19" t="s">
        <v>372</v>
      </c>
      <c r="HN19" t="s">
        <v>373</v>
      </c>
      <c r="HO19" t="s">
        <v>780</v>
      </c>
      <c r="HP19" t="s">
        <v>780</v>
      </c>
      <c r="HQ19" t="s">
        <v>373</v>
      </c>
      <c r="HR19">
        <v>0</v>
      </c>
      <c r="HS19">
        <v>100</v>
      </c>
      <c r="HT19">
        <v>100</v>
      </c>
      <c r="HU19">
        <v>14.659000000000001</v>
      </c>
      <c r="HV19">
        <v>2.5339999999999998</v>
      </c>
      <c r="HW19">
        <v>10.41400333838391</v>
      </c>
      <c r="HX19">
        <v>1.5422672891079431E-2</v>
      </c>
      <c r="HY19">
        <v>-6.3296406849484017E-6</v>
      </c>
      <c r="HZ19">
        <v>1.140810577693691E-9</v>
      </c>
      <c r="IA19">
        <v>1.075669993557228</v>
      </c>
      <c r="IB19">
        <v>0.1101198971779786</v>
      </c>
      <c r="IC19">
        <v>-3.534826394514762E-3</v>
      </c>
      <c r="ID19">
        <v>8.7531303189696574E-5</v>
      </c>
      <c r="IE19">
        <v>-6</v>
      </c>
      <c r="IF19">
        <v>1975</v>
      </c>
      <c r="IG19">
        <v>0</v>
      </c>
      <c r="IH19">
        <v>19</v>
      </c>
      <c r="II19">
        <v>6</v>
      </c>
      <c r="IJ19">
        <v>5.7</v>
      </c>
      <c r="IK19">
        <v>0.86059600000000003</v>
      </c>
      <c r="IL19">
        <v>2.3974600000000001</v>
      </c>
      <c r="IM19">
        <v>1.42578</v>
      </c>
      <c r="IN19">
        <v>2.2888199999999999</v>
      </c>
      <c r="IO19">
        <v>1.5478499999999999</v>
      </c>
      <c r="IP19">
        <v>2.3925800000000002</v>
      </c>
      <c r="IQ19">
        <v>30.3079</v>
      </c>
      <c r="IR19">
        <v>15.568</v>
      </c>
      <c r="IS19">
        <v>18</v>
      </c>
      <c r="IT19">
        <v>623.13</v>
      </c>
      <c r="IU19">
        <v>451.59500000000003</v>
      </c>
      <c r="IV19">
        <v>23.073</v>
      </c>
      <c r="IW19">
        <v>22.904599999999999</v>
      </c>
      <c r="IX19">
        <v>30.000900000000001</v>
      </c>
      <c r="IY19">
        <v>22.7182</v>
      </c>
      <c r="IZ19">
        <v>22.6568</v>
      </c>
      <c r="JA19">
        <v>17.2349</v>
      </c>
      <c r="JB19">
        <v>21.9956</v>
      </c>
      <c r="JC19">
        <v>99.257900000000006</v>
      </c>
      <c r="JD19">
        <v>22.939900000000002</v>
      </c>
      <c r="JE19">
        <v>316.077</v>
      </c>
      <c r="JF19">
        <v>18.250800000000002</v>
      </c>
      <c r="JG19">
        <v>97.549599999999998</v>
      </c>
      <c r="JH19">
        <v>101.38500000000001</v>
      </c>
    </row>
    <row r="20" spans="1:268" x14ac:dyDescent="0.2">
      <c r="A20">
        <v>4</v>
      </c>
      <c r="B20">
        <v>1657896067.5999999</v>
      </c>
      <c r="C20">
        <v>468</v>
      </c>
      <c r="D20" t="s">
        <v>1375</v>
      </c>
      <c r="E20" t="s">
        <v>1376</v>
      </c>
      <c r="F20" t="s">
        <v>366</v>
      </c>
      <c r="G20" t="s">
        <v>1363</v>
      </c>
      <c r="H20" t="s">
        <v>1364</v>
      </c>
      <c r="J20" t="s">
        <v>449</v>
      </c>
      <c r="K20" t="s">
        <v>575</v>
      </c>
      <c r="L20" t="s">
        <v>1365</v>
      </c>
      <c r="M20">
        <v>1657896067.5999999</v>
      </c>
      <c r="N20">
        <f t="shared" si="0"/>
        <v>5.1246476324656853E-3</v>
      </c>
      <c r="O20">
        <f t="shared" si="1"/>
        <v>5.1246476324656856</v>
      </c>
      <c r="P20">
        <f t="shared" si="2"/>
        <v>7.2309493637980253</v>
      </c>
      <c r="Q20">
        <f t="shared" si="3"/>
        <v>202.43199999999999</v>
      </c>
      <c r="R20">
        <f t="shared" si="4"/>
        <v>179.15674392218884</v>
      </c>
      <c r="S20">
        <f t="shared" si="5"/>
        <v>18.191537366653158</v>
      </c>
      <c r="T20">
        <f t="shared" si="6"/>
        <v>20.554901878579198</v>
      </c>
      <c r="U20">
        <f t="shared" si="7"/>
        <v>0.62013626494792051</v>
      </c>
      <c r="V20">
        <f t="shared" si="8"/>
        <v>2.9585427124626591</v>
      </c>
      <c r="W20">
        <f t="shared" si="9"/>
        <v>0.55594821421518714</v>
      </c>
      <c r="X20">
        <f t="shared" si="10"/>
        <v>0.35267939750754362</v>
      </c>
      <c r="Y20">
        <f t="shared" si="11"/>
        <v>241.74380807518639</v>
      </c>
      <c r="Z20">
        <f t="shared" si="12"/>
        <v>25.452815859993585</v>
      </c>
      <c r="AA20">
        <f t="shared" si="13"/>
        <v>25.452815859993585</v>
      </c>
      <c r="AB20">
        <f t="shared" si="14"/>
        <v>3.2665369638416011</v>
      </c>
      <c r="AC20">
        <f t="shared" si="15"/>
        <v>72.535892747601252</v>
      </c>
      <c r="AD20">
        <f t="shared" si="16"/>
        <v>2.35647442033344</v>
      </c>
      <c r="AE20">
        <f t="shared" si="17"/>
        <v>3.2487012030487046</v>
      </c>
      <c r="AF20">
        <f t="shared" si="18"/>
        <v>0.91006254350816107</v>
      </c>
      <c r="AG20">
        <f t="shared" si="19"/>
        <v>-225.99696059173672</v>
      </c>
      <c r="AH20">
        <f t="shared" si="20"/>
        <v>-14.692567613304172</v>
      </c>
      <c r="AI20">
        <f t="shared" si="21"/>
        <v>-1.0547682180783848</v>
      </c>
      <c r="AJ20">
        <f t="shared" si="22"/>
        <v>-4.8834793288143885E-4</v>
      </c>
      <c r="AK20">
        <v>0</v>
      </c>
      <c r="AL20">
        <v>0</v>
      </c>
      <c r="AM20">
        <f t="shared" si="23"/>
        <v>1</v>
      </c>
      <c r="AN20">
        <f t="shared" si="24"/>
        <v>0</v>
      </c>
      <c r="AO20">
        <f t="shared" si="25"/>
        <v>54046.562386656078</v>
      </c>
      <c r="AP20" t="s">
        <v>367</v>
      </c>
      <c r="AQ20">
        <v>0</v>
      </c>
      <c r="AR20">
        <v>0</v>
      </c>
      <c r="AS20">
        <v>0</v>
      </c>
      <c r="AT20" t="e">
        <f t="shared" si="26"/>
        <v>#DIV/0!</v>
      </c>
      <c r="AU20">
        <v>-1</v>
      </c>
      <c r="AV20" t="s">
        <v>1377</v>
      </c>
      <c r="AW20">
        <v>10451.200000000001</v>
      </c>
      <c r="AX20">
        <v>447.38826471754209</v>
      </c>
      <c r="AY20">
        <v>873.15</v>
      </c>
      <c r="AZ20">
        <f t="shared" si="27"/>
        <v>0.48761579944162847</v>
      </c>
      <c r="BA20">
        <v>0.5</v>
      </c>
      <c r="BB20">
        <f t="shared" si="28"/>
        <v>1261.2447005570914</v>
      </c>
      <c r="BC20">
        <f t="shared" si="29"/>
        <v>7.2309493637980253</v>
      </c>
      <c r="BD20">
        <f t="shared" si="30"/>
        <v>307.50142147683169</v>
      </c>
      <c r="BE20">
        <f t="shared" si="31"/>
        <v>6.5260526844334154E-3</v>
      </c>
      <c r="BF20">
        <f t="shared" si="32"/>
        <v>-1</v>
      </c>
      <c r="BG20" t="e">
        <f t="shared" si="33"/>
        <v>#DIV/0!</v>
      </c>
      <c r="BH20" t="s">
        <v>367</v>
      </c>
      <c r="BI20">
        <v>0</v>
      </c>
      <c r="BJ20" t="e">
        <f t="shared" si="34"/>
        <v>#DIV/0!</v>
      </c>
      <c r="BK20" t="e">
        <f t="shared" si="35"/>
        <v>#DIV/0!</v>
      </c>
      <c r="BL20" t="e">
        <f t="shared" si="36"/>
        <v>#DIV/0!</v>
      </c>
      <c r="BM20" t="e">
        <f t="shared" si="37"/>
        <v>#DIV/0!</v>
      </c>
      <c r="BN20">
        <f t="shared" si="38"/>
        <v>0.48761579944162847</v>
      </c>
      <c r="BO20" t="e">
        <f t="shared" si="39"/>
        <v>#DIV/0!</v>
      </c>
      <c r="BP20" t="e">
        <f t="shared" si="40"/>
        <v>#DIV/0!</v>
      </c>
      <c r="BQ20" t="e">
        <f t="shared" si="41"/>
        <v>#DIV/0!</v>
      </c>
      <c r="BR20" t="s">
        <v>367</v>
      </c>
      <c r="BS20" t="s">
        <v>367</v>
      </c>
      <c r="BT20" t="s">
        <v>367</v>
      </c>
      <c r="BU20" t="s">
        <v>367</v>
      </c>
      <c r="BV20" t="s">
        <v>367</v>
      </c>
      <c r="BW20" t="s">
        <v>367</v>
      </c>
      <c r="BX20" t="s">
        <v>367</v>
      </c>
      <c r="BY20" t="s">
        <v>367</v>
      </c>
      <c r="BZ20" t="s">
        <v>367</v>
      </c>
      <c r="CA20" t="s">
        <v>367</v>
      </c>
      <c r="CB20" t="s">
        <v>367</v>
      </c>
      <c r="CC20" t="s">
        <v>367</v>
      </c>
      <c r="CD20" t="s">
        <v>367</v>
      </c>
      <c r="CE20" t="s">
        <v>367</v>
      </c>
      <c r="CF20" t="s">
        <v>367</v>
      </c>
      <c r="CG20" t="s">
        <v>367</v>
      </c>
      <c r="CH20" t="s">
        <v>367</v>
      </c>
      <c r="CI20" t="s">
        <v>367</v>
      </c>
      <c r="CJ20">
        <f t="shared" si="42"/>
        <v>1500.04</v>
      </c>
      <c r="CK20">
        <f t="shared" si="43"/>
        <v>1261.2447005570914</v>
      </c>
      <c r="CL20">
        <f t="shared" si="44"/>
        <v>0.84080737884129186</v>
      </c>
      <c r="CM20">
        <f t="shared" si="45"/>
        <v>0.16115824116369323</v>
      </c>
      <c r="CN20">
        <v>6</v>
      </c>
      <c r="CO20">
        <v>0.5</v>
      </c>
      <c r="CP20" t="s">
        <v>368</v>
      </c>
      <c r="CQ20">
        <v>2</v>
      </c>
      <c r="CR20">
        <v>1657896067.5999999</v>
      </c>
      <c r="CS20">
        <v>202.43199999999999</v>
      </c>
      <c r="CT20">
        <v>210.69800000000001</v>
      </c>
      <c r="CU20">
        <v>23.2074</v>
      </c>
      <c r="CV20">
        <v>18.203099999999999</v>
      </c>
      <c r="CW20">
        <v>189.41200000000001</v>
      </c>
      <c r="CX20">
        <v>20.744499999999999</v>
      </c>
      <c r="CY20">
        <v>600.16999999999996</v>
      </c>
      <c r="CZ20">
        <v>101.44</v>
      </c>
      <c r="DA20">
        <v>9.9785600000000002E-2</v>
      </c>
      <c r="DB20">
        <v>25.360700000000001</v>
      </c>
      <c r="DC20">
        <v>24.933800000000002</v>
      </c>
      <c r="DD20">
        <v>999.9</v>
      </c>
      <c r="DE20">
        <v>0</v>
      </c>
      <c r="DF20">
        <v>0</v>
      </c>
      <c r="DG20">
        <v>10021.9</v>
      </c>
      <c r="DH20">
        <v>0</v>
      </c>
      <c r="DI20">
        <v>1183.47</v>
      </c>
      <c r="DJ20">
        <v>-8.0903500000000008</v>
      </c>
      <c r="DK20">
        <v>207.42099999999999</v>
      </c>
      <c r="DL20">
        <v>214.60499999999999</v>
      </c>
      <c r="DM20">
        <v>5.0042999999999997</v>
      </c>
      <c r="DN20">
        <v>210.69800000000001</v>
      </c>
      <c r="DO20">
        <v>18.203099999999999</v>
      </c>
      <c r="DP20">
        <v>2.3541599999999998</v>
      </c>
      <c r="DQ20">
        <v>1.8465199999999999</v>
      </c>
      <c r="DR20">
        <v>20.0519</v>
      </c>
      <c r="DS20">
        <v>16.186299999999999</v>
      </c>
      <c r="DT20">
        <v>1500.04</v>
      </c>
      <c r="DU20">
        <v>0.97299599999999997</v>
      </c>
      <c r="DV20">
        <v>2.7003800000000001E-2</v>
      </c>
      <c r="DW20">
        <v>0</v>
      </c>
      <c r="DX20">
        <v>747.54899999999998</v>
      </c>
      <c r="DY20">
        <v>4.9993100000000004</v>
      </c>
      <c r="DZ20">
        <v>25641.1</v>
      </c>
      <c r="EA20">
        <v>13259.5</v>
      </c>
      <c r="EB20">
        <v>38.686999999999998</v>
      </c>
      <c r="EC20">
        <v>40.436999999999998</v>
      </c>
      <c r="ED20">
        <v>39.125</v>
      </c>
      <c r="EE20">
        <v>39.75</v>
      </c>
      <c r="EF20">
        <v>40.186999999999998</v>
      </c>
      <c r="EG20">
        <v>1454.67</v>
      </c>
      <c r="EH20">
        <v>40.369999999999997</v>
      </c>
      <c r="EI20">
        <v>0</v>
      </c>
      <c r="EJ20">
        <v>86.100000143051147</v>
      </c>
      <c r="EK20">
        <v>0</v>
      </c>
      <c r="EL20">
        <v>447.38826471754209</v>
      </c>
      <c r="EM20">
        <v>0.32385161075573782</v>
      </c>
      <c r="EN20">
        <v>-10.75940658900122</v>
      </c>
      <c r="EO20">
        <v>28031.794811694748</v>
      </c>
      <c r="EP20">
        <v>15</v>
      </c>
      <c r="EQ20">
        <v>1657896096.5999999</v>
      </c>
      <c r="ER20" t="s">
        <v>1378</v>
      </c>
      <c r="ES20">
        <v>1657896096.5999999</v>
      </c>
      <c r="ET20">
        <v>1657895640.0999999</v>
      </c>
      <c r="EU20">
        <v>3</v>
      </c>
      <c r="EV20">
        <v>-0.32</v>
      </c>
      <c r="EW20">
        <v>-7.0000000000000001E-3</v>
      </c>
      <c r="EX20">
        <v>13.02</v>
      </c>
      <c r="EY20">
        <v>2.2930000000000001</v>
      </c>
      <c r="EZ20">
        <v>214</v>
      </c>
      <c r="FA20">
        <v>18</v>
      </c>
      <c r="FB20">
        <v>0.28000000000000003</v>
      </c>
      <c r="FC20">
        <v>0.02</v>
      </c>
      <c r="FD20">
        <v>-9.788542377095343</v>
      </c>
      <c r="FE20">
        <v>-0.13732236740163331</v>
      </c>
      <c r="FF20">
        <v>28.2940022023868</v>
      </c>
      <c r="FG20">
        <v>1</v>
      </c>
      <c r="FH20">
        <v>1.689945466580379</v>
      </c>
      <c r="FI20">
        <v>-3.0898448056846401E-3</v>
      </c>
      <c r="FJ20">
        <v>2.2805010089426361</v>
      </c>
      <c r="FK20">
        <v>1</v>
      </c>
      <c r="FL20">
        <v>2</v>
      </c>
      <c r="FM20">
        <v>2</v>
      </c>
      <c r="FN20" t="s">
        <v>382</v>
      </c>
      <c r="FO20">
        <v>3.1829200000000002</v>
      </c>
      <c r="FP20">
        <v>2.7969400000000002</v>
      </c>
      <c r="FQ20">
        <v>5.5075499999999999E-2</v>
      </c>
      <c r="FR20">
        <v>6.0876899999999998E-2</v>
      </c>
      <c r="FS20">
        <v>0.11085100000000001</v>
      </c>
      <c r="FT20">
        <v>0.10124</v>
      </c>
      <c r="FU20">
        <v>29831.9</v>
      </c>
      <c r="FV20">
        <v>23463.8</v>
      </c>
      <c r="FW20">
        <v>29616.400000000001</v>
      </c>
      <c r="FX20">
        <v>24414.2</v>
      </c>
      <c r="FY20">
        <v>33630.9</v>
      </c>
      <c r="FZ20">
        <v>32043</v>
      </c>
      <c r="GA20">
        <v>41595.9</v>
      </c>
      <c r="GB20">
        <v>39842.6</v>
      </c>
      <c r="GC20">
        <v>2.2273800000000001</v>
      </c>
      <c r="GD20">
        <v>1.984</v>
      </c>
      <c r="GE20">
        <v>0.10295600000000001</v>
      </c>
      <c r="GF20">
        <v>0</v>
      </c>
      <c r="GG20">
        <v>23.242000000000001</v>
      </c>
      <c r="GH20">
        <v>999.9</v>
      </c>
      <c r="GI20">
        <v>62.1</v>
      </c>
      <c r="GJ20">
        <v>27.1</v>
      </c>
      <c r="GK20">
        <v>22.0413</v>
      </c>
      <c r="GL20">
        <v>62.095999999999997</v>
      </c>
      <c r="GM20">
        <v>41.201900000000002</v>
      </c>
      <c r="GN20">
        <v>1</v>
      </c>
      <c r="GO20">
        <v>-0.33501500000000001</v>
      </c>
      <c r="GP20">
        <v>-0.464534</v>
      </c>
      <c r="GQ20">
        <v>20.262</v>
      </c>
      <c r="GR20">
        <v>5.2234299999999996</v>
      </c>
      <c r="GS20">
        <v>11.902100000000001</v>
      </c>
      <c r="GT20">
        <v>4.9652000000000003</v>
      </c>
      <c r="GU20">
        <v>3.2919999999999998</v>
      </c>
      <c r="GV20">
        <v>9999</v>
      </c>
      <c r="GW20">
        <v>9999</v>
      </c>
      <c r="GX20">
        <v>9999</v>
      </c>
      <c r="GY20">
        <v>999.9</v>
      </c>
      <c r="GZ20">
        <v>1.8767100000000001</v>
      </c>
      <c r="HA20">
        <v>1.875</v>
      </c>
      <c r="HB20">
        <v>1.8736299999999999</v>
      </c>
      <c r="HC20">
        <v>1.8727400000000001</v>
      </c>
      <c r="HD20">
        <v>1.8743799999999999</v>
      </c>
      <c r="HE20">
        <v>1.86934</v>
      </c>
      <c r="HF20">
        <v>1.87357</v>
      </c>
      <c r="HG20">
        <v>1.8786499999999999</v>
      </c>
      <c r="HH20">
        <v>0</v>
      </c>
      <c r="HI20">
        <v>0</v>
      </c>
      <c r="HJ20">
        <v>0</v>
      </c>
      <c r="HK20">
        <v>0</v>
      </c>
      <c r="HL20" t="s">
        <v>371</v>
      </c>
      <c r="HM20" t="s">
        <v>372</v>
      </c>
      <c r="HN20" t="s">
        <v>373</v>
      </c>
      <c r="HO20" t="s">
        <v>780</v>
      </c>
      <c r="HP20" t="s">
        <v>780</v>
      </c>
      <c r="HQ20" t="s">
        <v>373</v>
      </c>
      <c r="HR20">
        <v>0</v>
      </c>
      <c r="HS20">
        <v>100</v>
      </c>
      <c r="HT20">
        <v>100</v>
      </c>
      <c r="HU20">
        <v>13.02</v>
      </c>
      <c r="HV20">
        <v>2.4628999999999999</v>
      </c>
      <c r="HW20">
        <v>10.49347839292531</v>
      </c>
      <c r="HX20">
        <v>1.5422672891079431E-2</v>
      </c>
      <c r="HY20">
        <v>-6.3296406849484017E-6</v>
      </c>
      <c r="HZ20">
        <v>1.140810577693691E-9</v>
      </c>
      <c r="IA20">
        <v>2.462954643483569</v>
      </c>
      <c r="IB20">
        <v>0</v>
      </c>
      <c r="IC20">
        <v>0</v>
      </c>
      <c r="ID20">
        <v>0</v>
      </c>
      <c r="IE20">
        <v>-6</v>
      </c>
      <c r="IF20">
        <v>1975</v>
      </c>
      <c r="IG20">
        <v>0</v>
      </c>
      <c r="IH20">
        <v>19</v>
      </c>
      <c r="II20">
        <v>1</v>
      </c>
      <c r="IJ20">
        <v>7.1</v>
      </c>
      <c r="IK20">
        <v>0.62255899999999997</v>
      </c>
      <c r="IL20">
        <v>2.4291999999999998</v>
      </c>
      <c r="IM20">
        <v>1.42578</v>
      </c>
      <c r="IN20">
        <v>2.2900399999999999</v>
      </c>
      <c r="IO20">
        <v>1.5478499999999999</v>
      </c>
      <c r="IP20">
        <v>2.3120099999999999</v>
      </c>
      <c r="IQ20">
        <v>30.3294</v>
      </c>
      <c r="IR20">
        <v>15.541700000000001</v>
      </c>
      <c r="IS20">
        <v>18</v>
      </c>
      <c r="IT20">
        <v>623.09500000000003</v>
      </c>
      <c r="IU20">
        <v>452.24799999999999</v>
      </c>
      <c r="IV20">
        <v>23.6798</v>
      </c>
      <c r="IW20">
        <v>23.0152</v>
      </c>
      <c r="IX20">
        <v>30.0002</v>
      </c>
      <c r="IY20">
        <v>22.822600000000001</v>
      </c>
      <c r="IZ20">
        <v>22.739000000000001</v>
      </c>
      <c r="JA20">
        <v>12.468500000000001</v>
      </c>
      <c r="JB20">
        <v>24.481999999999999</v>
      </c>
      <c r="JC20">
        <v>100</v>
      </c>
      <c r="JD20">
        <v>23.7441</v>
      </c>
      <c r="JE20">
        <v>209.631</v>
      </c>
      <c r="JF20">
        <v>18.334900000000001</v>
      </c>
      <c r="JG20">
        <v>97.515600000000006</v>
      </c>
      <c r="JH20">
        <v>101.357</v>
      </c>
    </row>
    <row r="21" spans="1:268" x14ac:dyDescent="0.2">
      <c r="A21">
        <v>5</v>
      </c>
      <c r="B21">
        <v>1657896157.5999999</v>
      </c>
      <c r="C21">
        <v>558</v>
      </c>
      <c r="D21" t="s">
        <v>1379</v>
      </c>
      <c r="E21" t="s">
        <v>1380</v>
      </c>
      <c r="F21" t="s">
        <v>366</v>
      </c>
      <c r="G21" t="s">
        <v>1363</v>
      </c>
      <c r="H21" t="s">
        <v>1364</v>
      </c>
      <c r="J21" t="s">
        <v>449</v>
      </c>
      <c r="K21" t="s">
        <v>575</v>
      </c>
      <c r="L21" t="s">
        <v>1365</v>
      </c>
      <c r="M21">
        <v>1657896157.5999999</v>
      </c>
      <c r="N21">
        <f t="shared" si="0"/>
        <v>4.4613169979399285E-3</v>
      </c>
      <c r="O21">
        <f t="shared" si="1"/>
        <v>4.4613169979399281</v>
      </c>
      <c r="P21">
        <f t="shared" si="2"/>
        <v>1.8209305507024947</v>
      </c>
      <c r="Q21">
        <f t="shared" si="3"/>
        <v>102.53619999999999</v>
      </c>
      <c r="R21">
        <f t="shared" si="4"/>
        <v>94.537917412692195</v>
      </c>
      <c r="S21">
        <f t="shared" si="5"/>
        <v>9.5993826866085339</v>
      </c>
      <c r="T21">
        <f t="shared" si="6"/>
        <v>10.4115285164774</v>
      </c>
      <c r="U21">
        <f t="shared" si="7"/>
        <v>0.48754582531658508</v>
      </c>
      <c r="V21">
        <f t="shared" si="8"/>
        <v>2.9499459792011313</v>
      </c>
      <c r="W21">
        <f t="shared" si="9"/>
        <v>0.44680198561101303</v>
      </c>
      <c r="X21">
        <f t="shared" si="10"/>
        <v>0.28262762423814458</v>
      </c>
      <c r="Y21">
        <f t="shared" si="11"/>
        <v>241.75541807459643</v>
      </c>
      <c r="Z21">
        <f t="shared" si="12"/>
        <v>25.663216143175667</v>
      </c>
      <c r="AA21">
        <f t="shared" si="13"/>
        <v>25.663216143175667</v>
      </c>
      <c r="AB21">
        <f t="shared" si="14"/>
        <v>3.307596513969782</v>
      </c>
      <c r="AC21">
        <f t="shared" si="15"/>
        <v>71.305921120588479</v>
      </c>
      <c r="AD21">
        <f t="shared" si="16"/>
        <v>2.3218244113847</v>
      </c>
      <c r="AE21">
        <f t="shared" si="17"/>
        <v>3.2561453171022978</v>
      </c>
      <c r="AF21">
        <f t="shared" si="18"/>
        <v>0.98577210258508208</v>
      </c>
      <c r="AG21">
        <f t="shared" si="19"/>
        <v>-196.74407960915084</v>
      </c>
      <c r="AH21">
        <f t="shared" si="20"/>
        <v>-41.98846410460294</v>
      </c>
      <c r="AI21">
        <f t="shared" si="21"/>
        <v>-3.0268885731098552</v>
      </c>
      <c r="AJ21">
        <f t="shared" si="22"/>
        <v>-4.014212267207995E-3</v>
      </c>
      <c r="AK21">
        <v>0</v>
      </c>
      <c r="AL21">
        <v>0</v>
      </c>
      <c r="AM21">
        <f t="shared" si="23"/>
        <v>1</v>
      </c>
      <c r="AN21">
        <f t="shared" si="24"/>
        <v>0</v>
      </c>
      <c r="AO21">
        <f t="shared" si="25"/>
        <v>53787.269758288188</v>
      </c>
      <c r="AP21" t="s">
        <v>367</v>
      </c>
      <c r="AQ21">
        <v>0</v>
      </c>
      <c r="AR21">
        <v>0</v>
      </c>
      <c r="AS21">
        <v>0</v>
      </c>
      <c r="AT21" t="e">
        <f t="shared" si="26"/>
        <v>#DIV/0!</v>
      </c>
      <c r="AU21">
        <v>-1</v>
      </c>
      <c r="AV21" t="s">
        <v>1381</v>
      </c>
      <c r="AW21">
        <v>10445.4</v>
      </c>
      <c r="AX21">
        <v>458.35019120879127</v>
      </c>
      <c r="AY21">
        <v>850.94</v>
      </c>
      <c r="AZ21">
        <f t="shared" si="27"/>
        <v>0.46136015323196555</v>
      </c>
      <c r="BA21">
        <v>0.5</v>
      </c>
      <c r="BB21">
        <f t="shared" si="28"/>
        <v>1261.3113005567857</v>
      </c>
      <c r="BC21">
        <f t="shared" si="29"/>
        <v>1.8209305507024947</v>
      </c>
      <c r="BD21">
        <f t="shared" si="30"/>
        <v>290.95938744904419</v>
      </c>
      <c r="BE21">
        <f t="shared" si="31"/>
        <v>2.2365062054524052E-3</v>
      </c>
      <c r="BF21">
        <f t="shared" si="32"/>
        <v>-1</v>
      </c>
      <c r="BG21" t="e">
        <f t="shared" si="33"/>
        <v>#DIV/0!</v>
      </c>
      <c r="BH21" t="s">
        <v>367</v>
      </c>
      <c r="BI21">
        <v>0</v>
      </c>
      <c r="BJ21" t="e">
        <f t="shared" si="34"/>
        <v>#DIV/0!</v>
      </c>
      <c r="BK21" t="e">
        <f t="shared" si="35"/>
        <v>#DIV/0!</v>
      </c>
      <c r="BL21" t="e">
        <f t="shared" si="36"/>
        <v>#DIV/0!</v>
      </c>
      <c r="BM21" t="e">
        <f t="shared" si="37"/>
        <v>#DIV/0!</v>
      </c>
      <c r="BN21">
        <f t="shared" si="38"/>
        <v>0.46136015323196555</v>
      </c>
      <c r="BO21" t="e">
        <f t="shared" si="39"/>
        <v>#DIV/0!</v>
      </c>
      <c r="BP21" t="e">
        <f t="shared" si="40"/>
        <v>#DIV/0!</v>
      </c>
      <c r="BQ21" t="e">
        <f t="shared" si="41"/>
        <v>#DIV/0!</v>
      </c>
      <c r="BR21" t="s">
        <v>367</v>
      </c>
      <c r="BS21" t="s">
        <v>367</v>
      </c>
      <c r="BT21" t="s">
        <v>367</v>
      </c>
      <c r="BU21" t="s">
        <v>367</v>
      </c>
      <c r="BV21" t="s">
        <v>367</v>
      </c>
      <c r="BW21" t="s">
        <v>367</v>
      </c>
      <c r="BX21" t="s">
        <v>367</v>
      </c>
      <c r="BY21" t="s">
        <v>367</v>
      </c>
      <c r="BZ21" t="s">
        <v>367</v>
      </c>
      <c r="CA21" t="s">
        <v>367</v>
      </c>
      <c r="CB21" t="s">
        <v>367</v>
      </c>
      <c r="CC21" t="s">
        <v>367</v>
      </c>
      <c r="CD21" t="s">
        <v>367</v>
      </c>
      <c r="CE21" t="s">
        <v>367</v>
      </c>
      <c r="CF21" t="s">
        <v>367</v>
      </c>
      <c r="CG21" t="s">
        <v>367</v>
      </c>
      <c r="CH21" t="s">
        <v>367</v>
      </c>
      <c r="CI21" t="s">
        <v>367</v>
      </c>
      <c r="CJ21">
        <f t="shared" si="42"/>
        <v>1500.12</v>
      </c>
      <c r="CK21">
        <f t="shared" si="43"/>
        <v>1261.3113005567857</v>
      </c>
      <c r="CL21">
        <f t="shared" si="44"/>
        <v>0.84080693581632515</v>
      </c>
      <c r="CM21">
        <f t="shared" si="45"/>
        <v>0.16115738612550759</v>
      </c>
      <c r="CN21">
        <v>6</v>
      </c>
      <c r="CO21">
        <v>0.5</v>
      </c>
      <c r="CP21" t="s">
        <v>368</v>
      </c>
      <c r="CQ21">
        <v>2</v>
      </c>
      <c r="CR21">
        <v>1657896157.5999999</v>
      </c>
      <c r="CS21">
        <v>102.53619999999999</v>
      </c>
      <c r="CT21">
        <v>104.81399999999999</v>
      </c>
      <c r="CU21">
        <v>22.866099999999999</v>
      </c>
      <c r="CV21">
        <v>18.507899999999999</v>
      </c>
      <c r="CW21">
        <v>90.918199999999999</v>
      </c>
      <c r="CX21">
        <v>20.403099999999998</v>
      </c>
      <c r="CY21">
        <v>600.15200000000004</v>
      </c>
      <c r="CZ21">
        <v>101.44</v>
      </c>
      <c r="DA21">
        <v>0.100027</v>
      </c>
      <c r="DB21">
        <v>25.3992</v>
      </c>
      <c r="DC21">
        <v>24.977799999999998</v>
      </c>
      <c r="DD21">
        <v>999.9</v>
      </c>
      <c r="DE21">
        <v>0</v>
      </c>
      <c r="DF21">
        <v>0</v>
      </c>
      <c r="DG21">
        <v>9973.1200000000008</v>
      </c>
      <c r="DH21">
        <v>0</v>
      </c>
      <c r="DI21">
        <v>1192.55</v>
      </c>
      <c r="DJ21">
        <v>-2.37175</v>
      </c>
      <c r="DK21">
        <v>104.839</v>
      </c>
      <c r="DL21">
        <v>106.79</v>
      </c>
      <c r="DM21">
        <v>4.3581799999999999</v>
      </c>
      <c r="DN21">
        <v>104.81399999999999</v>
      </c>
      <c r="DO21">
        <v>18.507899999999999</v>
      </c>
      <c r="DP21">
        <v>2.3195299999999999</v>
      </c>
      <c r="DQ21">
        <v>1.87744</v>
      </c>
      <c r="DR21">
        <v>19.8127</v>
      </c>
      <c r="DS21">
        <v>16.446899999999999</v>
      </c>
      <c r="DT21">
        <v>1500.12</v>
      </c>
      <c r="DU21">
        <v>0.97301099999999996</v>
      </c>
      <c r="DV21">
        <v>2.6988499999999999E-2</v>
      </c>
      <c r="DW21">
        <v>0</v>
      </c>
      <c r="DX21">
        <v>753.09199999999998</v>
      </c>
      <c r="DY21">
        <v>4.9993100000000004</v>
      </c>
      <c r="DZ21">
        <v>25562.6</v>
      </c>
      <c r="EA21">
        <v>13260.3</v>
      </c>
      <c r="EB21">
        <v>40.186999999999998</v>
      </c>
      <c r="EC21">
        <v>41.875</v>
      </c>
      <c r="ED21">
        <v>40.375</v>
      </c>
      <c r="EE21">
        <v>42</v>
      </c>
      <c r="EF21">
        <v>41.686999999999998</v>
      </c>
      <c r="EG21">
        <v>1454.77</v>
      </c>
      <c r="EH21">
        <v>40.35</v>
      </c>
      <c r="EI21">
        <v>0</v>
      </c>
      <c r="EJ21">
        <v>89.299999952316284</v>
      </c>
      <c r="EK21">
        <v>0</v>
      </c>
      <c r="EL21">
        <v>458.35019120879127</v>
      </c>
      <c r="EM21">
        <v>0.37985076508929638</v>
      </c>
      <c r="EN21">
        <v>-10.991321481772349</v>
      </c>
      <c r="EO21">
        <v>27982.572924032491</v>
      </c>
      <c r="EP21">
        <v>15</v>
      </c>
      <c r="EQ21">
        <v>1657896174.5999999</v>
      </c>
      <c r="ER21" t="s">
        <v>1382</v>
      </c>
      <c r="ES21">
        <v>1657896174.5999999</v>
      </c>
      <c r="ET21">
        <v>1657895640.0999999</v>
      </c>
      <c r="EU21">
        <v>4</v>
      </c>
      <c r="EV21">
        <v>6.5000000000000002E-2</v>
      </c>
      <c r="EW21">
        <v>-7.0000000000000001E-3</v>
      </c>
      <c r="EX21">
        <v>11.618</v>
      </c>
      <c r="EY21">
        <v>2.2930000000000001</v>
      </c>
      <c r="EZ21">
        <v>106</v>
      </c>
      <c r="FA21">
        <v>18</v>
      </c>
      <c r="FB21">
        <v>0.37</v>
      </c>
      <c r="FC21">
        <v>0.02</v>
      </c>
      <c r="FD21">
        <v>-9.2855784279631699</v>
      </c>
      <c r="FE21">
        <v>-0.13523616863684179</v>
      </c>
      <c r="FF21">
        <v>28.060104747611369</v>
      </c>
      <c r="FG21">
        <v>1</v>
      </c>
      <c r="FH21">
        <v>1.6964529023198249</v>
      </c>
      <c r="FI21">
        <v>-3.0577069580437141E-3</v>
      </c>
      <c r="FJ21">
        <v>2.2817742372259109</v>
      </c>
      <c r="FK21">
        <v>1</v>
      </c>
      <c r="FL21">
        <v>2</v>
      </c>
      <c r="FM21">
        <v>2</v>
      </c>
      <c r="FN21" t="s">
        <v>382</v>
      </c>
      <c r="FO21">
        <v>3.1827399999999999</v>
      </c>
      <c r="FP21">
        <v>2.79677</v>
      </c>
      <c r="FQ21">
        <v>2.7549400000000002E-2</v>
      </c>
      <c r="FR21">
        <v>3.1815999999999997E-2</v>
      </c>
      <c r="FS21">
        <v>0.109537</v>
      </c>
      <c r="FT21">
        <v>0.10241</v>
      </c>
      <c r="FU21">
        <v>30696.9</v>
      </c>
      <c r="FV21">
        <v>24185.599999999999</v>
      </c>
      <c r="FW21">
        <v>29612.9</v>
      </c>
      <c r="FX21">
        <v>24410.3</v>
      </c>
      <c r="FY21">
        <v>33676.1</v>
      </c>
      <c r="FZ21">
        <v>31994.6</v>
      </c>
      <c r="GA21">
        <v>41589.300000000003</v>
      </c>
      <c r="GB21">
        <v>39836.6</v>
      </c>
      <c r="GC21">
        <v>2.2255699999999998</v>
      </c>
      <c r="GD21">
        <v>1.9830000000000001</v>
      </c>
      <c r="GE21">
        <v>9.3959299999999996E-2</v>
      </c>
      <c r="GF21">
        <v>0</v>
      </c>
      <c r="GG21">
        <v>23.434200000000001</v>
      </c>
      <c r="GH21">
        <v>999.9</v>
      </c>
      <c r="GI21">
        <v>62.1</v>
      </c>
      <c r="GJ21">
        <v>27.1</v>
      </c>
      <c r="GK21">
        <v>22.040500000000002</v>
      </c>
      <c r="GL21">
        <v>62.966000000000001</v>
      </c>
      <c r="GM21">
        <v>41.145800000000001</v>
      </c>
      <c r="GN21">
        <v>1</v>
      </c>
      <c r="GO21">
        <v>-0.32597599999999999</v>
      </c>
      <c r="GP21">
        <v>0.88995899999999994</v>
      </c>
      <c r="GQ21">
        <v>20.258900000000001</v>
      </c>
      <c r="GR21">
        <v>5.2259799999999998</v>
      </c>
      <c r="GS21">
        <v>11.902100000000001</v>
      </c>
      <c r="GT21">
        <v>4.9641000000000002</v>
      </c>
      <c r="GU21">
        <v>3.29142</v>
      </c>
      <c r="GV21">
        <v>9999</v>
      </c>
      <c r="GW21">
        <v>9999</v>
      </c>
      <c r="GX21">
        <v>9999</v>
      </c>
      <c r="GY21">
        <v>999.9</v>
      </c>
      <c r="GZ21">
        <v>1.8766799999999999</v>
      </c>
      <c r="HA21">
        <v>1.875</v>
      </c>
      <c r="HB21">
        <v>1.8736299999999999</v>
      </c>
      <c r="HC21">
        <v>1.87277</v>
      </c>
      <c r="HD21">
        <v>1.87439</v>
      </c>
      <c r="HE21">
        <v>1.8693200000000001</v>
      </c>
      <c r="HF21">
        <v>1.87355</v>
      </c>
      <c r="HG21">
        <v>1.8786499999999999</v>
      </c>
      <c r="HH21">
        <v>0</v>
      </c>
      <c r="HI21">
        <v>0</v>
      </c>
      <c r="HJ21">
        <v>0</v>
      </c>
      <c r="HK21">
        <v>0</v>
      </c>
      <c r="HL21" t="s">
        <v>371</v>
      </c>
      <c r="HM21" t="s">
        <v>372</v>
      </c>
      <c r="HN21" t="s">
        <v>373</v>
      </c>
      <c r="HO21" t="s">
        <v>780</v>
      </c>
      <c r="HP21" t="s">
        <v>780</v>
      </c>
      <c r="HQ21" t="s">
        <v>373</v>
      </c>
      <c r="HR21">
        <v>0</v>
      </c>
      <c r="HS21">
        <v>100</v>
      </c>
      <c r="HT21">
        <v>100</v>
      </c>
      <c r="HU21">
        <v>11.618</v>
      </c>
      <c r="HV21">
        <v>2.4630000000000001</v>
      </c>
      <c r="HW21">
        <v>10.173216595865661</v>
      </c>
      <c r="HX21">
        <v>1.5422672891079431E-2</v>
      </c>
      <c r="HY21">
        <v>-6.3296406849484017E-6</v>
      </c>
      <c r="HZ21">
        <v>1.140810577693691E-9</v>
      </c>
      <c r="IA21">
        <v>2.462954643483569</v>
      </c>
      <c r="IB21">
        <v>0</v>
      </c>
      <c r="IC21">
        <v>0</v>
      </c>
      <c r="ID21">
        <v>0</v>
      </c>
      <c r="IE21">
        <v>-6</v>
      </c>
      <c r="IF21">
        <v>1975</v>
      </c>
      <c r="IG21">
        <v>0</v>
      </c>
      <c r="IH21">
        <v>19</v>
      </c>
      <c r="II21">
        <v>1</v>
      </c>
      <c r="IJ21">
        <v>8.6</v>
      </c>
      <c r="IK21">
        <v>0.37597700000000001</v>
      </c>
      <c r="IL21">
        <v>2.4475099999999999</v>
      </c>
      <c r="IM21">
        <v>1.42578</v>
      </c>
      <c r="IN21">
        <v>2.2888199999999999</v>
      </c>
      <c r="IO21">
        <v>1.5478499999999999</v>
      </c>
      <c r="IP21">
        <v>2.33521</v>
      </c>
      <c r="IQ21">
        <v>30.393899999999999</v>
      </c>
      <c r="IR21">
        <v>15.5242</v>
      </c>
      <c r="IS21">
        <v>18</v>
      </c>
      <c r="IT21">
        <v>622.77</v>
      </c>
      <c r="IU21">
        <v>452.54</v>
      </c>
      <c r="IV21">
        <v>22.534400000000002</v>
      </c>
      <c r="IW21">
        <v>23.116399999999999</v>
      </c>
      <c r="IX21">
        <v>30.0002</v>
      </c>
      <c r="IY21">
        <v>22.907399999999999</v>
      </c>
      <c r="IZ21">
        <v>22.840499999999999</v>
      </c>
      <c r="JA21">
        <v>7.5637800000000004</v>
      </c>
      <c r="JB21">
        <v>23.5245</v>
      </c>
      <c r="JC21">
        <v>100</v>
      </c>
      <c r="JD21">
        <v>22.558499999999999</v>
      </c>
      <c r="JE21">
        <v>104.086</v>
      </c>
      <c r="JF21">
        <v>18.500699999999998</v>
      </c>
      <c r="JG21">
        <v>97.501800000000003</v>
      </c>
      <c r="JH21">
        <v>101.342</v>
      </c>
    </row>
    <row r="22" spans="1:268" x14ac:dyDescent="0.2">
      <c r="A22">
        <v>6</v>
      </c>
      <c r="B22">
        <v>1657896235.5999999</v>
      </c>
      <c r="C22">
        <v>636</v>
      </c>
      <c r="D22" t="s">
        <v>1383</v>
      </c>
      <c r="E22" t="s">
        <v>1384</v>
      </c>
      <c r="F22" t="s">
        <v>366</v>
      </c>
      <c r="G22" t="s">
        <v>1363</v>
      </c>
      <c r="H22" t="s">
        <v>1364</v>
      </c>
      <c r="J22" t="s">
        <v>449</v>
      </c>
      <c r="K22" t="s">
        <v>575</v>
      </c>
      <c r="L22" t="s">
        <v>1365</v>
      </c>
      <c r="M22">
        <v>1657896235.5999999</v>
      </c>
      <c r="N22">
        <f t="shared" si="0"/>
        <v>4.5334912256825592E-3</v>
      </c>
      <c r="O22">
        <f t="shared" si="1"/>
        <v>4.5334912256825595</v>
      </c>
      <c r="P22">
        <f t="shared" si="2"/>
        <v>-0.83772017087466444</v>
      </c>
      <c r="Q22">
        <f t="shared" si="3"/>
        <v>51.758099999999999</v>
      </c>
      <c r="R22">
        <f t="shared" si="4"/>
        <v>53.866793240136438</v>
      </c>
      <c r="S22">
        <f t="shared" si="5"/>
        <v>5.4696891297325596</v>
      </c>
      <c r="T22">
        <f t="shared" si="6"/>
        <v>5.2555702672619997</v>
      </c>
      <c r="U22">
        <f t="shared" si="7"/>
        <v>0.48957624022670937</v>
      </c>
      <c r="V22">
        <f t="shared" si="8"/>
        <v>2.951177606109165</v>
      </c>
      <c r="W22">
        <f t="shared" si="9"/>
        <v>0.44852323323816212</v>
      </c>
      <c r="X22">
        <f t="shared" si="10"/>
        <v>0.28372804357121351</v>
      </c>
      <c r="Y22">
        <f t="shared" si="11"/>
        <v>241.76296007510044</v>
      </c>
      <c r="Z22">
        <f t="shared" si="12"/>
        <v>25.657593323262017</v>
      </c>
      <c r="AA22">
        <f t="shared" si="13"/>
        <v>25.657593323262017</v>
      </c>
      <c r="AB22">
        <f t="shared" si="14"/>
        <v>3.306493386799179</v>
      </c>
      <c r="AC22">
        <f t="shared" si="15"/>
        <v>70.842608790323226</v>
      </c>
      <c r="AD22">
        <f t="shared" si="16"/>
        <v>2.3085350896999999</v>
      </c>
      <c r="AE22">
        <f t="shared" si="17"/>
        <v>3.2586816452972509</v>
      </c>
      <c r="AF22">
        <f t="shared" si="18"/>
        <v>0.99795829709917916</v>
      </c>
      <c r="AG22">
        <f t="shared" si="19"/>
        <v>-199.92696305260085</v>
      </c>
      <c r="AH22">
        <f t="shared" si="20"/>
        <v>-39.027121210800658</v>
      </c>
      <c r="AI22">
        <f t="shared" si="21"/>
        <v>-2.8123410314401509</v>
      </c>
      <c r="AJ22">
        <f t="shared" si="22"/>
        <v>-3.4652197412299302E-3</v>
      </c>
      <c r="AK22">
        <v>0</v>
      </c>
      <c r="AL22">
        <v>0</v>
      </c>
      <c r="AM22">
        <f t="shared" si="23"/>
        <v>1</v>
      </c>
      <c r="AN22">
        <f t="shared" si="24"/>
        <v>0</v>
      </c>
      <c r="AO22">
        <f t="shared" si="25"/>
        <v>53821.046813379333</v>
      </c>
      <c r="AP22" t="s">
        <v>367</v>
      </c>
      <c r="AQ22">
        <v>0</v>
      </c>
      <c r="AR22">
        <v>0</v>
      </c>
      <c r="AS22">
        <v>0</v>
      </c>
      <c r="AT22" t="e">
        <f t="shared" si="26"/>
        <v>#DIV/0!</v>
      </c>
      <c r="AU22">
        <v>-1</v>
      </c>
      <c r="AV22" t="s">
        <v>1385</v>
      </c>
      <c r="AW22">
        <v>10453.799999999999</v>
      </c>
      <c r="AX22">
        <v>467.56558035672919</v>
      </c>
      <c r="AY22">
        <v>847.76</v>
      </c>
      <c r="AZ22">
        <f t="shared" si="27"/>
        <v>0.4484694012966769</v>
      </c>
      <c r="BA22">
        <v>0.5</v>
      </c>
      <c r="BB22">
        <f t="shared" si="28"/>
        <v>1261.345500557047</v>
      </c>
      <c r="BC22">
        <f t="shared" si="29"/>
        <v>-0.83772017087466444</v>
      </c>
      <c r="BD22">
        <f t="shared" si="30"/>
        <v>282.83743073153806</v>
      </c>
      <c r="BE22">
        <f t="shared" si="31"/>
        <v>1.2865612875589445E-4</v>
      </c>
      <c r="BF22">
        <f t="shared" si="32"/>
        <v>-1</v>
      </c>
      <c r="BG22" t="e">
        <f t="shared" si="33"/>
        <v>#DIV/0!</v>
      </c>
      <c r="BH22" t="s">
        <v>367</v>
      </c>
      <c r="BI22">
        <v>0</v>
      </c>
      <c r="BJ22" t="e">
        <f t="shared" si="34"/>
        <v>#DIV/0!</v>
      </c>
      <c r="BK22" t="e">
        <f t="shared" si="35"/>
        <v>#DIV/0!</v>
      </c>
      <c r="BL22" t="e">
        <f t="shared" si="36"/>
        <v>#DIV/0!</v>
      </c>
      <c r="BM22" t="e">
        <f t="shared" si="37"/>
        <v>#DIV/0!</v>
      </c>
      <c r="BN22">
        <f t="shared" si="38"/>
        <v>0.4484694012966769</v>
      </c>
      <c r="BO22" t="e">
        <f t="shared" si="39"/>
        <v>#DIV/0!</v>
      </c>
      <c r="BP22" t="e">
        <f t="shared" si="40"/>
        <v>#DIV/0!</v>
      </c>
      <c r="BQ22" t="e">
        <f t="shared" si="41"/>
        <v>#DIV/0!</v>
      </c>
      <c r="BR22" t="s">
        <v>367</v>
      </c>
      <c r="BS22" t="s">
        <v>367</v>
      </c>
      <c r="BT22" t="s">
        <v>367</v>
      </c>
      <c r="BU22" t="s">
        <v>367</v>
      </c>
      <c r="BV22" t="s">
        <v>367</v>
      </c>
      <c r="BW22" t="s">
        <v>367</v>
      </c>
      <c r="BX22" t="s">
        <v>367</v>
      </c>
      <c r="BY22" t="s">
        <v>367</v>
      </c>
      <c r="BZ22" t="s">
        <v>367</v>
      </c>
      <c r="CA22" t="s">
        <v>367</v>
      </c>
      <c r="CB22" t="s">
        <v>367</v>
      </c>
      <c r="CC22" t="s">
        <v>367</v>
      </c>
      <c r="CD22" t="s">
        <v>367</v>
      </c>
      <c r="CE22" t="s">
        <v>367</v>
      </c>
      <c r="CF22" t="s">
        <v>367</v>
      </c>
      <c r="CG22" t="s">
        <v>367</v>
      </c>
      <c r="CH22" t="s">
        <v>367</v>
      </c>
      <c r="CI22" t="s">
        <v>367</v>
      </c>
      <c r="CJ22">
        <f t="shared" si="42"/>
        <v>1500.16</v>
      </c>
      <c r="CK22">
        <f t="shared" si="43"/>
        <v>1261.345500557047</v>
      </c>
      <c r="CL22">
        <f t="shared" si="44"/>
        <v>0.84080731425784383</v>
      </c>
      <c r="CM22">
        <f t="shared" si="45"/>
        <v>0.16115811651763839</v>
      </c>
      <c r="CN22">
        <v>6</v>
      </c>
      <c r="CO22">
        <v>0.5</v>
      </c>
      <c r="CP22" t="s">
        <v>368</v>
      </c>
      <c r="CQ22">
        <v>2</v>
      </c>
      <c r="CR22">
        <v>1657896235.5999999</v>
      </c>
      <c r="CS22">
        <v>51.758099999999999</v>
      </c>
      <c r="CT22">
        <v>51.155299999999997</v>
      </c>
      <c r="CU22">
        <v>22.734999999999999</v>
      </c>
      <c r="CV22">
        <v>18.3066</v>
      </c>
      <c r="CW22">
        <v>40.397100000000002</v>
      </c>
      <c r="CX22">
        <v>20.271999999999998</v>
      </c>
      <c r="CY22">
        <v>600.274</v>
      </c>
      <c r="CZ22">
        <v>101.441</v>
      </c>
      <c r="DA22">
        <v>0.10002</v>
      </c>
      <c r="DB22">
        <v>25.412299999999998</v>
      </c>
      <c r="DC22">
        <v>25.055399999999999</v>
      </c>
      <c r="DD22">
        <v>999.9</v>
      </c>
      <c r="DE22">
        <v>0</v>
      </c>
      <c r="DF22">
        <v>0</v>
      </c>
      <c r="DG22">
        <v>9980</v>
      </c>
      <c r="DH22">
        <v>0</v>
      </c>
      <c r="DI22">
        <v>1203.77</v>
      </c>
      <c r="DJ22">
        <v>9.2910800000000002E-2</v>
      </c>
      <c r="DK22">
        <v>52.4405</v>
      </c>
      <c r="DL22">
        <v>52.109299999999998</v>
      </c>
      <c r="DM22">
        <v>4.42835</v>
      </c>
      <c r="DN22">
        <v>51.155299999999997</v>
      </c>
      <c r="DO22">
        <v>18.3066</v>
      </c>
      <c r="DP22">
        <v>2.30627</v>
      </c>
      <c r="DQ22">
        <v>1.8570500000000001</v>
      </c>
      <c r="DR22">
        <v>19.720199999999998</v>
      </c>
      <c r="DS22">
        <v>16.275500000000001</v>
      </c>
      <c r="DT22">
        <v>1500.16</v>
      </c>
      <c r="DU22">
        <v>0.97299599999999997</v>
      </c>
      <c r="DV22">
        <v>2.7003699999999999E-2</v>
      </c>
      <c r="DW22">
        <v>0</v>
      </c>
      <c r="DX22">
        <v>765.47299999999996</v>
      </c>
      <c r="DY22">
        <v>4.9993100000000004</v>
      </c>
      <c r="DZ22">
        <v>25452</v>
      </c>
      <c r="EA22">
        <v>13260.7</v>
      </c>
      <c r="EB22">
        <v>38.686999999999998</v>
      </c>
      <c r="EC22">
        <v>39.75</v>
      </c>
      <c r="ED22">
        <v>39.061999999999998</v>
      </c>
      <c r="EE22">
        <v>39</v>
      </c>
      <c r="EF22">
        <v>39.875</v>
      </c>
      <c r="EG22">
        <v>1454.79</v>
      </c>
      <c r="EH22">
        <v>40.369999999999997</v>
      </c>
      <c r="EI22">
        <v>0</v>
      </c>
      <c r="EJ22">
        <v>77.700000047683716</v>
      </c>
      <c r="EK22">
        <v>0</v>
      </c>
      <c r="EL22">
        <v>467.56558035672919</v>
      </c>
      <c r="EM22">
        <v>0.43072069805315177</v>
      </c>
      <c r="EN22">
        <v>-11.186867736752189</v>
      </c>
      <c r="EO22">
        <v>27943.509372249249</v>
      </c>
      <c r="EP22">
        <v>15</v>
      </c>
      <c r="EQ22">
        <v>1657896251.5999999</v>
      </c>
      <c r="ER22" t="s">
        <v>1386</v>
      </c>
      <c r="ES22">
        <v>1657896251.5999999</v>
      </c>
      <c r="ET22">
        <v>1657895640.0999999</v>
      </c>
      <c r="EU22">
        <v>5</v>
      </c>
      <c r="EV22">
        <v>0.52</v>
      </c>
      <c r="EW22">
        <v>-7.0000000000000001E-3</v>
      </c>
      <c r="EX22">
        <v>11.361000000000001</v>
      </c>
      <c r="EY22">
        <v>2.2930000000000001</v>
      </c>
      <c r="EZ22">
        <v>51</v>
      </c>
      <c r="FA22">
        <v>18</v>
      </c>
      <c r="FB22">
        <v>0.32</v>
      </c>
      <c r="FC22">
        <v>0.02</v>
      </c>
      <c r="FD22">
        <v>-8.9032072011881702</v>
      </c>
      <c r="FE22">
        <v>-0.13346828760345111</v>
      </c>
      <c r="FF22">
        <v>27.76146569349703</v>
      </c>
      <c r="FG22">
        <v>1</v>
      </c>
      <c r="FH22">
        <v>1.72421386537341</v>
      </c>
      <c r="FI22">
        <v>-2.940402020432793E-3</v>
      </c>
      <c r="FJ22">
        <v>2.3106459783720892</v>
      </c>
      <c r="FK22">
        <v>1</v>
      </c>
      <c r="FL22">
        <v>2</v>
      </c>
      <c r="FM22">
        <v>2</v>
      </c>
      <c r="FN22" t="s">
        <v>382</v>
      </c>
      <c r="FO22">
        <v>3.1829299999999998</v>
      </c>
      <c r="FP22">
        <v>2.7968099999999998</v>
      </c>
      <c r="FQ22">
        <v>1.2319699999999999E-2</v>
      </c>
      <c r="FR22">
        <v>1.56887E-2</v>
      </c>
      <c r="FS22">
        <v>0.10902100000000001</v>
      </c>
      <c r="FT22">
        <v>0.101606</v>
      </c>
      <c r="FU22">
        <v>31175.3</v>
      </c>
      <c r="FV22">
        <v>24586.1</v>
      </c>
      <c r="FW22">
        <v>29611.1</v>
      </c>
      <c r="FX22">
        <v>24408</v>
      </c>
      <c r="FY22">
        <v>33693</v>
      </c>
      <c r="FZ22">
        <v>32020.400000000001</v>
      </c>
      <c r="GA22">
        <v>41585.800000000003</v>
      </c>
      <c r="GB22">
        <v>39832.9</v>
      </c>
      <c r="GC22">
        <v>2.2254</v>
      </c>
      <c r="GD22">
        <v>1.9818</v>
      </c>
      <c r="GE22">
        <v>9.6768099999999996E-2</v>
      </c>
      <c r="GF22">
        <v>0</v>
      </c>
      <c r="GG22">
        <v>23.465699999999998</v>
      </c>
      <c r="GH22">
        <v>999.9</v>
      </c>
      <c r="GI22">
        <v>62.7</v>
      </c>
      <c r="GJ22">
        <v>27.1</v>
      </c>
      <c r="GK22">
        <v>22.251999999999999</v>
      </c>
      <c r="GL22">
        <v>63.026000000000003</v>
      </c>
      <c r="GM22">
        <v>40.500799999999998</v>
      </c>
      <c r="GN22">
        <v>1</v>
      </c>
      <c r="GO22">
        <v>-0.32061699999999999</v>
      </c>
      <c r="GP22">
        <v>0.622282</v>
      </c>
      <c r="GQ22">
        <v>20.258400000000002</v>
      </c>
      <c r="GR22">
        <v>5.2246300000000003</v>
      </c>
      <c r="GS22">
        <v>11.902100000000001</v>
      </c>
      <c r="GT22">
        <v>4.9645999999999999</v>
      </c>
      <c r="GU22">
        <v>3.2912499999999998</v>
      </c>
      <c r="GV22">
        <v>9999</v>
      </c>
      <c r="GW22">
        <v>9999</v>
      </c>
      <c r="GX22">
        <v>9999</v>
      </c>
      <c r="GY22">
        <v>999.9</v>
      </c>
      <c r="GZ22">
        <v>1.8767</v>
      </c>
      <c r="HA22">
        <v>1.875</v>
      </c>
      <c r="HB22">
        <v>1.8736299999999999</v>
      </c>
      <c r="HC22">
        <v>1.87276</v>
      </c>
      <c r="HD22">
        <v>1.8743700000000001</v>
      </c>
      <c r="HE22">
        <v>1.8693200000000001</v>
      </c>
      <c r="HF22">
        <v>1.87357</v>
      </c>
      <c r="HG22">
        <v>1.87866</v>
      </c>
      <c r="HH22">
        <v>0</v>
      </c>
      <c r="HI22">
        <v>0</v>
      </c>
      <c r="HJ22">
        <v>0</v>
      </c>
      <c r="HK22">
        <v>0</v>
      </c>
      <c r="HL22" t="s">
        <v>371</v>
      </c>
      <c r="HM22" t="s">
        <v>372</v>
      </c>
      <c r="HN22" t="s">
        <v>373</v>
      </c>
      <c r="HO22" t="s">
        <v>780</v>
      </c>
      <c r="HP22" t="s">
        <v>780</v>
      </c>
      <c r="HQ22" t="s">
        <v>373</v>
      </c>
      <c r="HR22">
        <v>0</v>
      </c>
      <c r="HS22">
        <v>100</v>
      </c>
      <c r="HT22">
        <v>100</v>
      </c>
      <c r="HU22">
        <v>11.361000000000001</v>
      </c>
      <c r="HV22">
        <v>2.4630000000000001</v>
      </c>
      <c r="HW22">
        <v>10.238385416543499</v>
      </c>
      <c r="HX22">
        <v>1.5422672891079431E-2</v>
      </c>
      <c r="HY22">
        <v>-6.3296406849484017E-6</v>
      </c>
      <c r="HZ22">
        <v>1.140810577693691E-9</v>
      </c>
      <c r="IA22">
        <v>2.462954643483569</v>
      </c>
      <c r="IB22">
        <v>0</v>
      </c>
      <c r="IC22">
        <v>0</v>
      </c>
      <c r="ID22">
        <v>0</v>
      </c>
      <c r="IE22">
        <v>-6</v>
      </c>
      <c r="IF22">
        <v>1975</v>
      </c>
      <c r="IG22">
        <v>0</v>
      </c>
      <c r="IH22">
        <v>19</v>
      </c>
      <c r="II22">
        <v>1</v>
      </c>
      <c r="IJ22">
        <v>9.9</v>
      </c>
      <c r="IK22">
        <v>0.25268600000000002</v>
      </c>
      <c r="IL22">
        <v>2.4511699999999998</v>
      </c>
      <c r="IM22">
        <v>1.42578</v>
      </c>
      <c r="IN22">
        <v>2.2900399999999999</v>
      </c>
      <c r="IO22">
        <v>1.5478499999999999</v>
      </c>
      <c r="IP22">
        <v>2.3742700000000001</v>
      </c>
      <c r="IQ22">
        <v>30.458400000000001</v>
      </c>
      <c r="IR22">
        <v>15.515499999999999</v>
      </c>
      <c r="IS22">
        <v>18</v>
      </c>
      <c r="IT22">
        <v>623.46</v>
      </c>
      <c r="IU22">
        <v>452.483</v>
      </c>
      <c r="IV22">
        <v>22.760400000000001</v>
      </c>
      <c r="IW22">
        <v>23.205500000000001</v>
      </c>
      <c r="IX22">
        <v>30</v>
      </c>
      <c r="IY22">
        <v>22.9787</v>
      </c>
      <c r="IZ22">
        <v>22.914999999999999</v>
      </c>
      <c r="JA22">
        <v>5.09626</v>
      </c>
      <c r="JB22">
        <v>24.496400000000001</v>
      </c>
      <c r="JC22">
        <v>100</v>
      </c>
      <c r="JD22">
        <v>22.761299999999999</v>
      </c>
      <c r="JE22">
        <v>51.002699999999997</v>
      </c>
      <c r="JF22">
        <v>18.367599999999999</v>
      </c>
      <c r="JG22">
        <v>97.494399999999999</v>
      </c>
      <c r="JH22">
        <v>101.33199999999999</v>
      </c>
    </row>
    <row r="23" spans="1:268" x14ac:dyDescent="0.2">
      <c r="A23">
        <v>7</v>
      </c>
      <c r="B23">
        <v>1657896792.5999999</v>
      </c>
      <c r="C23">
        <v>1193</v>
      </c>
      <c r="D23" t="s">
        <v>1387</v>
      </c>
      <c r="E23" t="s">
        <v>1388</v>
      </c>
      <c r="F23" t="s">
        <v>366</v>
      </c>
      <c r="G23" t="s">
        <v>1363</v>
      </c>
      <c r="H23" t="s">
        <v>1364</v>
      </c>
      <c r="J23" t="s">
        <v>449</v>
      </c>
      <c r="K23" t="s">
        <v>575</v>
      </c>
      <c r="L23" t="s">
        <v>1365</v>
      </c>
      <c r="M23">
        <v>1657896792.5999999</v>
      </c>
      <c r="N23">
        <f t="shared" si="0"/>
        <v>3.8534296497840493E-3</v>
      </c>
      <c r="O23">
        <f t="shared" si="1"/>
        <v>3.8534296497840494</v>
      </c>
      <c r="P23">
        <f t="shared" si="2"/>
        <v>17.641552927184506</v>
      </c>
      <c r="Q23">
        <f t="shared" si="3"/>
        <v>399.90899999999999</v>
      </c>
      <c r="R23">
        <f t="shared" si="4"/>
        <v>312.44623934432821</v>
      </c>
      <c r="S23">
        <f t="shared" si="5"/>
        <v>31.724177858110856</v>
      </c>
      <c r="T23">
        <f t="shared" si="6"/>
        <v>40.604694969869399</v>
      </c>
      <c r="U23">
        <f t="shared" si="7"/>
        <v>0.36834865822436752</v>
      </c>
      <c r="V23">
        <f t="shared" si="8"/>
        <v>2.9574527881219175</v>
      </c>
      <c r="W23">
        <f t="shared" si="9"/>
        <v>0.34462755826990354</v>
      </c>
      <c r="X23">
        <f t="shared" si="10"/>
        <v>0.21739604587001668</v>
      </c>
      <c r="Y23">
        <f t="shared" si="11"/>
        <v>241.74598307544551</v>
      </c>
      <c r="Z23">
        <f t="shared" si="12"/>
        <v>25.852196632154765</v>
      </c>
      <c r="AA23">
        <f t="shared" si="13"/>
        <v>25.852196632154765</v>
      </c>
      <c r="AB23">
        <f t="shared" si="14"/>
        <v>3.3448596069329537</v>
      </c>
      <c r="AC23">
        <f t="shared" si="15"/>
        <v>68.683006978658611</v>
      </c>
      <c r="AD23">
        <f t="shared" si="16"/>
        <v>2.2407824624090598</v>
      </c>
      <c r="AE23">
        <f t="shared" si="17"/>
        <v>3.262499067790265</v>
      </c>
      <c r="AF23">
        <f t="shared" si="18"/>
        <v>1.1040771445238939</v>
      </c>
      <c r="AG23">
        <f t="shared" si="19"/>
        <v>-169.93624755547657</v>
      </c>
      <c r="AH23">
        <f t="shared" si="20"/>
        <v>-66.997073241863276</v>
      </c>
      <c r="AI23">
        <f t="shared" si="21"/>
        <v>-4.8228362711817416</v>
      </c>
      <c r="AJ23">
        <f t="shared" si="22"/>
        <v>-1.0173993076065813E-2</v>
      </c>
      <c r="AK23">
        <v>0</v>
      </c>
      <c r="AL23">
        <v>0</v>
      </c>
      <c r="AM23">
        <f t="shared" si="23"/>
        <v>1</v>
      </c>
      <c r="AN23">
        <f t="shared" si="24"/>
        <v>0</v>
      </c>
      <c r="AO23">
        <f t="shared" si="25"/>
        <v>54001.525903385125</v>
      </c>
      <c r="AP23" t="s">
        <v>367</v>
      </c>
      <c r="AQ23">
        <v>0</v>
      </c>
      <c r="AR23">
        <v>0</v>
      </c>
      <c r="AS23">
        <v>0</v>
      </c>
      <c r="AT23" t="e">
        <f t="shared" si="26"/>
        <v>#DIV/0!</v>
      </c>
      <c r="AU23">
        <v>-1</v>
      </c>
      <c r="AV23" t="s">
        <v>1389</v>
      </c>
      <c r="AW23">
        <v>10456.9</v>
      </c>
      <c r="AX23">
        <v>519.34055020968356</v>
      </c>
      <c r="AY23">
        <v>922.17</v>
      </c>
      <c r="AZ23">
        <f t="shared" si="27"/>
        <v>0.43682775387435768</v>
      </c>
      <c r="BA23">
        <v>0.5</v>
      </c>
      <c r="BB23">
        <f t="shared" si="28"/>
        <v>1261.2534005572254</v>
      </c>
      <c r="BC23">
        <f t="shared" si="29"/>
        <v>17.641552927184506</v>
      </c>
      <c r="BD23">
        <f t="shared" si="30"/>
        <v>275.47524501590414</v>
      </c>
      <c r="BE23">
        <f t="shared" si="31"/>
        <v>1.4780180508491485E-2</v>
      </c>
      <c r="BF23">
        <f t="shared" si="32"/>
        <v>-1</v>
      </c>
      <c r="BG23" t="e">
        <f t="shared" si="33"/>
        <v>#DIV/0!</v>
      </c>
      <c r="BH23" t="s">
        <v>367</v>
      </c>
      <c r="BI23">
        <v>0</v>
      </c>
      <c r="BJ23" t="e">
        <f t="shared" si="34"/>
        <v>#DIV/0!</v>
      </c>
      <c r="BK23" t="e">
        <f t="shared" si="35"/>
        <v>#DIV/0!</v>
      </c>
      <c r="BL23" t="e">
        <f t="shared" si="36"/>
        <v>#DIV/0!</v>
      </c>
      <c r="BM23" t="e">
        <f t="shared" si="37"/>
        <v>#DIV/0!</v>
      </c>
      <c r="BN23">
        <f t="shared" si="38"/>
        <v>0.43682775387435768</v>
      </c>
      <c r="BO23" t="e">
        <f t="shared" si="39"/>
        <v>#DIV/0!</v>
      </c>
      <c r="BP23" t="e">
        <f t="shared" si="40"/>
        <v>#DIV/0!</v>
      </c>
      <c r="BQ23" t="e">
        <f t="shared" si="41"/>
        <v>#DIV/0!</v>
      </c>
      <c r="BR23" t="s">
        <v>367</v>
      </c>
      <c r="BS23" t="s">
        <v>367</v>
      </c>
      <c r="BT23" t="s">
        <v>367</v>
      </c>
      <c r="BU23" t="s">
        <v>367</v>
      </c>
      <c r="BV23" t="s">
        <v>367</v>
      </c>
      <c r="BW23" t="s">
        <v>367</v>
      </c>
      <c r="BX23" t="s">
        <v>367</v>
      </c>
      <c r="BY23" t="s">
        <v>367</v>
      </c>
      <c r="BZ23" t="s">
        <v>367</v>
      </c>
      <c r="CA23" t="s">
        <v>367</v>
      </c>
      <c r="CB23" t="s">
        <v>367</v>
      </c>
      <c r="CC23" t="s">
        <v>367</v>
      </c>
      <c r="CD23" t="s">
        <v>367</v>
      </c>
      <c r="CE23" t="s">
        <v>367</v>
      </c>
      <c r="CF23" t="s">
        <v>367</v>
      </c>
      <c r="CG23" t="s">
        <v>367</v>
      </c>
      <c r="CH23" t="s">
        <v>367</v>
      </c>
      <c r="CI23" t="s">
        <v>367</v>
      </c>
      <c r="CJ23">
        <f t="shared" si="42"/>
        <v>1500.05</v>
      </c>
      <c r="CK23">
        <f t="shared" si="43"/>
        <v>1261.2534005572254</v>
      </c>
      <c r="CL23">
        <f t="shared" si="44"/>
        <v>0.84080757345236856</v>
      </c>
      <c r="CM23">
        <f t="shared" si="45"/>
        <v>0.16115861676307158</v>
      </c>
      <c r="CN23">
        <v>6</v>
      </c>
      <c r="CO23">
        <v>0.5</v>
      </c>
      <c r="CP23" t="s">
        <v>368</v>
      </c>
      <c r="CQ23">
        <v>2</v>
      </c>
      <c r="CR23">
        <v>1657896792.5999999</v>
      </c>
      <c r="CS23">
        <v>399.90899999999999</v>
      </c>
      <c r="CT23">
        <v>419.084</v>
      </c>
      <c r="CU23">
        <v>22.069099999999999</v>
      </c>
      <c r="CV23">
        <v>18.302199999999999</v>
      </c>
      <c r="CW23">
        <v>384.161</v>
      </c>
      <c r="CX23">
        <v>19.772099999999998</v>
      </c>
      <c r="CY23">
        <v>600.23699999999997</v>
      </c>
      <c r="CZ23">
        <v>101.435</v>
      </c>
      <c r="DA23">
        <v>9.9836599999999998E-2</v>
      </c>
      <c r="DB23">
        <v>25.431999999999999</v>
      </c>
      <c r="DC23">
        <v>25.0625</v>
      </c>
      <c r="DD23">
        <v>999.9</v>
      </c>
      <c r="DE23">
        <v>0</v>
      </c>
      <c r="DF23">
        <v>0</v>
      </c>
      <c r="DG23">
        <v>10016.200000000001</v>
      </c>
      <c r="DH23">
        <v>0</v>
      </c>
      <c r="DI23">
        <v>1265.6300000000001</v>
      </c>
      <c r="DJ23">
        <v>-19.109400000000001</v>
      </c>
      <c r="DK23">
        <v>409.07100000000003</v>
      </c>
      <c r="DL23">
        <v>426.89699999999999</v>
      </c>
      <c r="DM23">
        <v>3.9328699999999999</v>
      </c>
      <c r="DN23">
        <v>419.084</v>
      </c>
      <c r="DO23">
        <v>18.302199999999999</v>
      </c>
      <c r="DP23">
        <v>2.25542</v>
      </c>
      <c r="DQ23">
        <v>1.85649</v>
      </c>
      <c r="DR23">
        <v>19.361499999999999</v>
      </c>
      <c r="DS23">
        <v>16.270700000000001</v>
      </c>
      <c r="DT23">
        <v>1500.05</v>
      </c>
      <c r="DU23">
        <v>0.97299100000000005</v>
      </c>
      <c r="DV23">
        <v>2.7008799999999999E-2</v>
      </c>
      <c r="DW23">
        <v>0</v>
      </c>
      <c r="DX23">
        <v>758.75900000000001</v>
      </c>
      <c r="DY23">
        <v>4.9993100000000004</v>
      </c>
      <c r="DZ23">
        <v>23442.7</v>
      </c>
      <c r="EA23">
        <v>13259.7</v>
      </c>
      <c r="EB23">
        <v>37.625</v>
      </c>
      <c r="EC23">
        <v>38.936999999999998</v>
      </c>
      <c r="ED23">
        <v>38.311999999999998</v>
      </c>
      <c r="EE23">
        <v>37.561999999999998</v>
      </c>
      <c r="EF23">
        <v>38.936999999999998</v>
      </c>
      <c r="EG23">
        <v>1454.67</v>
      </c>
      <c r="EH23">
        <v>40.380000000000003</v>
      </c>
      <c r="EI23">
        <v>0</v>
      </c>
      <c r="EJ23">
        <v>556.90000009536743</v>
      </c>
      <c r="EK23">
        <v>0</v>
      </c>
      <c r="EL23">
        <v>519.34055020968356</v>
      </c>
      <c r="EM23">
        <v>0.79027770487157745</v>
      </c>
      <c r="EN23">
        <v>-15.413385655550419</v>
      </c>
      <c r="EO23">
        <v>27338.88215020968</v>
      </c>
      <c r="EP23">
        <v>15</v>
      </c>
      <c r="EQ23">
        <v>1657896818.5999999</v>
      </c>
      <c r="ER23" t="s">
        <v>1390</v>
      </c>
      <c r="ES23">
        <v>1657896816.5999999</v>
      </c>
      <c r="ET23">
        <v>1657896818.5999999</v>
      </c>
      <c r="EU23">
        <v>6</v>
      </c>
      <c r="EV23">
        <v>-0.27700000000000002</v>
      </c>
      <c r="EW23">
        <v>4.0000000000000001E-3</v>
      </c>
      <c r="EX23">
        <v>15.747999999999999</v>
      </c>
      <c r="EY23">
        <v>2.2970000000000002</v>
      </c>
      <c r="EZ23">
        <v>419</v>
      </c>
      <c r="FA23">
        <v>18</v>
      </c>
      <c r="FB23">
        <v>0.09</v>
      </c>
      <c r="FC23">
        <v>0.02</v>
      </c>
      <c r="FD23">
        <v>-10.12934631983671</v>
      </c>
      <c r="FE23">
        <v>-0.13803179448200539</v>
      </c>
      <c r="FF23">
        <v>35.164747875512631</v>
      </c>
      <c r="FG23">
        <v>1</v>
      </c>
      <c r="FH23">
        <v>2.076249194078045</v>
      </c>
      <c r="FI23">
        <v>-1.0089869189075661E-3</v>
      </c>
      <c r="FJ23">
        <v>2.2830265229403128</v>
      </c>
      <c r="FK23">
        <v>1</v>
      </c>
      <c r="FL23">
        <v>2</v>
      </c>
      <c r="FM23">
        <v>2</v>
      </c>
      <c r="FN23" t="s">
        <v>382</v>
      </c>
      <c r="FO23">
        <v>3.1827000000000001</v>
      </c>
      <c r="FP23">
        <v>2.7969400000000002</v>
      </c>
      <c r="FQ23">
        <v>9.9409399999999995E-2</v>
      </c>
      <c r="FR23">
        <v>0.106771</v>
      </c>
      <c r="FS23">
        <v>0.107057</v>
      </c>
      <c r="FT23">
        <v>0.101539</v>
      </c>
      <c r="FU23">
        <v>28419.1</v>
      </c>
      <c r="FV23">
        <v>22306.2</v>
      </c>
      <c r="FW23">
        <v>29603.5</v>
      </c>
      <c r="FX23">
        <v>24402.9</v>
      </c>
      <c r="FY23">
        <v>33763.199999999997</v>
      </c>
      <c r="FZ23">
        <v>32019.9</v>
      </c>
      <c r="GA23">
        <v>41573.199999999997</v>
      </c>
      <c r="GB23">
        <v>39825</v>
      </c>
      <c r="GC23">
        <v>2.2240000000000002</v>
      </c>
      <c r="GD23">
        <v>1.9792700000000001</v>
      </c>
      <c r="GE23">
        <v>9.5613299999999998E-2</v>
      </c>
      <c r="GF23">
        <v>0</v>
      </c>
      <c r="GG23">
        <v>23.491900000000001</v>
      </c>
      <c r="GH23">
        <v>999.9</v>
      </c>
      <c r="GI23">
        <v>63.6</v>
      </c>
      <c r="GJ23">
        <v>27.1</v>
      </c>
      <c r="GK23">
        <v>22.573499999999999</v>
      </c>
      <c r="GL23">
        <v>62.585999999999999</v>
      </c>
      <c r="GM23">
        <v>41.017600000000002</v>
      </c>
      <c r="GN23">
        <v>1</v>
      </c>
      <c r="GO23">
        <v>-0.311255</v>
      </c>
      <c r="GP23">
        <v>0.34682499999999999</v>
      </c>
      <c r="GQ23">
        <v>20.259899999999998</v>
      </c>
      <c r="GR23">
        <v>5.2286700000000002</v>
      </c>
      <c r="GS23">
        <v>11.902100000000001</v>
      </c>
      <c r="GT23">
        <v>4.9652500000000002</v>
      </c>
      <c r="GU23">
        <v>3.2919999999999998</v>
      </c>
      <c r="GV23">
        <v>9999</v>
      </c>
      <c r="GW23">
        <v>9999</v>
      </c>
      <c r="GX23">
        <v>9999</v>
      </c>
      <c r="GY23">
        <v>999.9</v>
      </c>
      <c r="GZ23">
        <v>1.87679</v>
      </c>
      <c r="HA23">
        <v>1.875</v>
      </c>
      <c r="HB23">
        <v>1.8736299999999999</v>
      </c>
      <c r="HC23">
        <v>1.8728400000000001</v>
      </c>
      <c r="HD23">
        <v>1.87439</v>
      </c>
      <c r="HE23">
        <v>1.8693200000000001</v>
      </c>
      <c r="HF23">
        <v>1.87361</v>
      </c>
      <c r="HG23">
        <v>1.87866</v>
      </c>
      <c r="HH23">
        <v>0</v>
      </c>
      <c r="HI23">
        <v>0</v>
      </c>
      <c r="HJ23">
        <v>0</v>
      </c>
      <c r="HK23">
        <v>0</v>
      </c>
      <c r="HL23" t="s">
        <v>371</v>
      </c>
      <c r="HM23" t="s">
        <v>372</v>
      </c>
      <c r="HN23" t="s">
        <v>373</v>
      </c>
      <c r="HO23" t="s">
        <v>780</v>
      </c>
      <c r="HP23" t="s">
        <v>780</v>
      </c>
      <c r="HQ23" t="s">
        <v>373</v>
      </c>
      <c r="HR23">
        <v>0</v>
      </c>
      <c r="HS23">
        <v>100</v>
      </c>
      <c r="HT23">
        <v>100</v>
      </c>
      <c r="HU23">
        <v>15.747999999999999</v>
      </c>
      <c r="HV23">
        <v>2.2970000000000002</v>
      </c>
      <c r="HW23">
        <v>10.758746837198199</v>
      </c>
      <c r="HX23">
        <v>1.5422672891079431E-2</v>
      </c>
      <c r="HY23">
        <v>-6.3296406849484017E-6</v>
      </c>
      <c r="HZ23">
        <v>1.140810577693691E-9</v>
      </c>
      <c r="IA23">
        <v>2.462954643483569</v>
      </c>
      <c r="IB23">
        <v>0</v>
      </c>
      <c r="IC23">
        <v>0</v>
      </c>
      <c r="ID23">
        <v>0</v>
      </c>
      <c r="IE23">
        <v>-6</v>
      </c>
      <c r="IF23">
        <v>1975</v>
      </c>
      <c r="IG23">
        <v>0</v>
      </c>
      <c r="IH23">
        <v>19</v>
      </c>
      <c r="II23">
        <v>9</v>
      </c>
      <c r="IJ23">
        <v>19.2</v>
      </c>
      <c r="IK23">
        <v>1.0790999999999999</v>
      </c>
      <c r="IL23">
        <v>2.4169900000000002</v>
      </c>
      <c r="IM23">
        <v>1.42578</v>
      </c>
      <c r="IN23">
        <v>2.2875999999999999</v>
      </c>
      <c r="IO23">
        <v>1.5478499999999999</v>
      </c>
      <c r="IP23">
        <v>2.33643</v>
      </c>
      <c r="IQ23">
        <v>30.717199999999998</v>
      </c>
      <c r="IR23">
        <v>15.4192</v>
      </c>
      <c r="IS23">
        <v>18</v>
      </c>
      <c r="IT23">
        <v>624.45299999999997</v>
      </c>
      <c r="IU23">
        <v>452.53500000000003</v>
      </c>
      <c r="IV23">
        <v>23.446999999999999</v>
      </c>
      <c r="IW23">
        <v>23.312999999999999</v>
      </c>
      <c r="IX23">
        <v>30.000399999999999</v>
      </c>
      <c r="IY23">
        <v>23.1539</v>
      </c>
      <c r="IZ23">
        <v>23.092400000000001</v>
      </c>
      <c r="JA23">
        <v>21.6435</v>
      </c>
      <c r="JB23">
        <v>21.986000000000001</v>
      </c>
      <c r="JC23">
        <v>98.886799999999994</v>
      </c>
      <c r="JD23">
        <v>23.440999999999999</v>
      </c>
      <c r="JE23">
        <v>419.12200000000001</v>
      </c>
      <c r="JF23">
        <v>18.310400000000001</v>
      </c>
      <c r="JG23">
        <v>97.466800000000006</v>
      </c>
      <c r="JH23">
        <v>101.312</v>
      </c>
    </row>
    <row r="24" spans="1:268" x14ac:dyDescent="0.2">
      <c r="A24">
        <v>8</v>
      </c>
      <c r="B24">
        <v>1657896894.5999999</v>
      </c>
      <c r="C24">
        <v>1295</v>
      </c>
      <c r="D24" t="s">
        <v>1391</v>
      </c>
      <c r="E24" t="s">
        <v>1392</v>
      </c>
      <c r="F24" t="s">
        <v>366</v>
      </c>
      <c r="G24" t="s">
        <v>1363</v>
      </c>
      <c r="H24" t="s">
        <v>1364</v>
      </c>
      <c r="J24" t="s">
        <v>449</v>
      </c>
      <c r="K24" t="s">
        <v>575</v>
      </c>
      <c r="L24" t="s">
        <v>1365</v>
      </c>
      <c r="M24">
        <v>1657896894.5999999</v>
      </c>
      <c r="N24">
        <f t="shared" si="0"/>
        <v>4.0751233207249743E-3</v>
      </c>
      <c r="O24">
        <f t="shared" si="1"/>
        <v>4.0751233207249742</v>
      </c>
      <c r="P24">
        <f t="shared" si="2"/>
        <v>13.054270133275054</v>
      </c>
      <c r="Q24">
        <f t="shared" si="3"/>
        <v>301.26100000000002</v>
      </c>
      <c r="R24">
        <f t="shared" si="4"/>
        <v>244.408425844308</v>
      </c>
      <c r="S24">
        <f t="shared" si="5"/>
        <v>24.814543067546747</v>
      </c>
      <c r="T24">
        <f t="shared" si="6"/>
        <v>30.586728068999999</v>
      </c>
      <c r="U24">
        <f t="shared" si="7"/>
        <v>0.42586622205084407</v>
      </c>
      <c r="V24">
        <f t="shared" si="8"/>
        <v>2.9549361659434967</v>
      </c>
      <c r="W24">
        <f t="shared" si="9"/>
        <v>0.39447221467760341</v>
      </c>
      <c r="X24">
        <f t="shared" si="10"/>
        <v>0.24917262665738291</v>
      </c>
      <c r="Y24">
        <f t="shared" si="11"/>
        <v>241.71711407476838</v>
      </c>
      <c r="Z24">
        <f t="shared" si="12"/>
        <v>25.497380256863707</v>
      </c>
      <c r="AA24">
        <f t="shared" si="13"/>
        <v>25.497380256863707</v>
      </c>
      <c r="AB24">
        <f t="shared" si="14"/>
        <v>3.2751963241033972</v>
      </c>
      <c r="AC24">
        <f t="shared" si="15"/>
        <v>70.351411851237216</v>
      </c>
      <c r="AD24">
        <f t="shared" si="16"/>
        <v>2.2549083254999998</v>
      </c>
      <c r="AE24">
        <f t="shared" si="17"/>
        <v>3.205206926434049</v>
      </c>
      <c r="AF24">
        <f t="shared" si="18"/>
        <v>1.0202879986033975</v>
      </c>
      <c r="AG24">
        <f t="shared" si="19"/>
        <v>-179.71293844397135</v>
      </c>
      <c r="AH24">
        <f t="shared" si="20"/>
        <v>-57.856982337346551</v>
      </c>
      <c r="AI24">
        <f t="shared" si="21"/>
        <v>-4.1547774734592169</v>
      </c>
      <c r="AJ24">
        <f t="shared" si="22"/>
        <v>-7.5841800087346201E-3</v>
      </c>
      <c r="AK24">
        <v>0</v>
      </c>
      <c r="AL24">
        <v>0</v>
      </c>
      <c r="AM24">
        <f t="shared" si="23"/>
        <v>1</v>
      </c>
      <c r="AN24">
        <f t="shared" si="24"/>
        <v>0</v>
      </c>
      <c r="AO24">
        <f t="shared" si="25"/>
        <v>53981.374042839081</v>
      </c>
      <c r="AP24" t="s">
        <v>367</v>
      </c>
      <c r="AQ24">
        <v>0</v>
      </c>
      <c r="AR24">
        <v>0</v>
      </c>
      <c r="AS24">
        <v>0</v>
      </c>
      <c r="AT24" t="e">
        <f t="shared" si="26"/>
        <v>#DIV/0!</v>
      </c>
      <c r="AU24">
        <v>-1</v>
      </c>
      <c r="AV24" t="s">
        <v>1393</v>
      </c>
      <c r="AW24">
        <v>10456.700000000001</v>
      </c>
      <c r="AX24">
        <v>526.70704697193491</v>
      </c>
      <c r="AY24">
        <v>889.9</v>
      </c>
      <c r="AZ24">
        <f t="shared" si="27"/>
        <v>0.4081278267536409</v>
      </c>
      <c r="BA24">
        <v>0.5</v>
      </c>
      <c r="BB24">
        <f t="shared" si="28"/>
        <v>1261.1097005568749</v>
      </c>
      <c r="BC24">
        <f t="shared" si="29"/>
        <v>13.054270133275054</v>
      </c>
      <c r="BD24">
        <f t="shared" si="30"/>
        <v>257.3469806931061</v>
      </c>
      <c r="BE24">
        <f t="shared" si="31"/>
        <v>1.1144367636748044E-2</v>
      </c>
      <c r="BF24">
        <f t="shared" si="32"/>
        <v>-1</v>
      </c>
      <c r="BG24" t="e">
        <f t="shared" si="33"/>
        <v>#DIV/0!</v>
      </c>
      <c r="BH24" t="s">
        <v>367</v>
      </c>
      <c r="BI24">
        <v>0</v>
      </c>
      <c r="BJ24" t="e">
        <f t="shared" si="34"/>
        <v>#DIV/0!</v>
      </c>
      <c r="BK24" t="e">
        <f t="shared" si="35"/>
        <v>#DIV/0!</v>
      </c>
      <c r="BL24" t="e">
        <f t="shared" si="36"/>
        <v>#DIV/0!</v>
      </c>
      <c r="BM24" t="e">
        <f t="shared" si="37"/>
        <v>#DIV/0!</v>
      </c>
      <c r="BN24">
        <f t="shared" si="38"/>
        <v>0.40812782675364095</v>
      </c>
      <c r="BO24" t="e">
        <f t="shared" si="39"/>
        <v>#DIV/0!</v>
      </c>
      <c r="BP24" t="e">
        <f t="shared" si="40"/>
        <v>#DIV/0!</v>
      </c>
      <c r="BQ24" t="e">
        <f t="shared" si="41"/>
        <v>#DIV/0!</v>
      </c>
      <c r="BR24" t="s">
        <v>367</v>
      </c>
      <c r="BS24" t="s">
        <v>367</v>
      </c>
      <c r="BT24" t="s">
        <v>367</v>
      </c>
      <c r="BU24" t="s">
        <v>367</v>
      </c>
      <c r="BV24" t="s">
        <v>367</v>
      </c>
      <c r="BW24" t="s">
        <v>367</v>
      </c>
      <c r="BX24" t="s">
        <v>367</v>
      </c>
      <c r="BY24" t="s">
        <v>367</v>
      </c>
      <c r="BZ24" t="s">
        <v>367</v>
      </c>
      <c r="CA24" t="s">
        <v>367</v>
      </c>
      <c r="CB24" t="s">
        <v>367</v>
      </c>
      <c r="CC24" t="s">
        <v>367</v>
      </c>
      <c r="CD24" t="s">
        <v>367</v>
      </c>
      <c r="CE24" t="s">
        <v>367</v>
      </c>
      <c r="CF24" t="s">
        <v>367</v>
      </c>
      <c r="CG24" t="s">
        <v>367</v>
      </c>
      <c r="CH24" t="s">
        <v>367</v>
      </c>
      <c r="CI24" t="s">
        <v>367</v>
      </c>
      <c r="CJ24">
        <f t="shared" si="42"/>
        <v>1499.88</v>
      </c>
      <c r="CK24">
        <f t="shared" si="43"/>
        <v>1261.1097005568749</v>
      </c>
      <c r="CL24">
        <f t="shared" si="44"/>
        <v>0.84080706493644475</v>
      </c>
      <c r="CM24">
        <f t="shared" si="45"/>
        <v>0.16115763532733843</v>
      </c>
      <c r="CN24">
        <v>6</v>
      </c>
      <c r="CO24">
        <v>0.5</v>
      </c>
      <c r="CP24" t="s">
        <v>368</v>
      </c>
      <c r="CQ24">
        <v>2</v>
      </c>
      <c r="CR24">
        <v>1657896894.5999999</v>
      </c>
      <c r="CS24">
        <v>301.26100000000002</v>
      </c>
      <c r="CT24">
        <v>315.53500000000003</v>
      </c>
      <c r="CU24">
        <v>22.209499999999998</v>
      </c>
      <c r="CV24">
        <v>18.2271</v>
      </c>
      <c r="CW24">
        <v>286.709</v>
      </c>
      <c r="CX24">
        <v>19.665400000000002</v>
      </c>
      <c r="CY24">
        <v>600.33399999999995</v>
      </c>
      <c r="CZ24">
        <v>101.429</v>
      </c>
      <c r="DA24">
        <v>0.1</v>
      </c>
      <c r="DB24">
        <v>25.1342</v>
      </c>
      <c r="DC24">
        <v>24.8965</v>
      </c>
      <c r="DD24">
        <v>999.9</v>
      </c>
      <c r="DE24">
        <v>0</v>
      </c>
      <c r="DF24">
        <v>0</v>
      </c>
      <c r="DG24">
        <v>10002.5</v>
      </c>
      <c r="DH24">
        <v>0</v>
      </c>
      <c r="DI24">
        <v>1275.75</v>
      </c>
      <c r="DJ24">
        <v>-14.416399999999999</v>
      </c>
      <c r="DK24">
        <v>307.95800000000003</v>
      </c>
      <c r="DL24">
        <v>321.39299999999997</v>
      </c>
      <c r="DM24">
        <v>3.9824000000000002</v>
      </c>
      <c r="DN24">
        <v>315.53500000000003</v>
      </c>
      <c r="DO24">
        <v>18.2271</v>
      </c>
      <c r="DP24">
        <v>2.2526899999999999</v>
      </c>
      <c r="DQ24">
        <v>1.84876</v>
      </c>
      <c r="DR24">
        <v>19.341999999999999</v>
      </c>
      <c r="DS24">
        <v>16.205200000000001</v>
      </c>
      <c r="DT24">
        <v>1499.88</v>
      </c>
      <c r="DU24">
        <v>0.97300600000000004</v>
      </c>
      <c r="DV24">
        <v>2.69935E-2</v>
      </c>
      <c r="DW24">
        <v>0</v>
      </c>
      <c r="DX24">
        <v>745.56</v>
      </c>
      <c r="DY24">
        <v>4.9993100000000004</v>
      </c>
      <c r="DZ24">
        <v>22718.799999999999</v>
      </c>
      <c r="EA24">
        <v>13258.2</v>
      </c>
      <c r="EB24">
        <v>37.25</v>
      </c>
      <c r="EC24">
        <v>39</v>
      </c>
      <c r="ED24">
        <v>38</v>
      </c>
      <c r="EE24">
        <v>37.686999999999998</v>
      </c>
      <c r="EF24">
        <v>38.811999999999998</v>
      </c>
      <c r="EG24">
        <v>1454.53</v>
      </c>
      <c r="EH24">
        <v>40.35</v>
      </c>
      <c r="EI24">
        <v>0</v>
      </c>
      <c r="EJ24">
        <v>101.69999980926509</v>
      </c>
      <c r="EK24">
        <v>0</v>
      </c>
      <c r="EL24">
        <v>526.70704697193491</v>
      </c>
      <c r="EM24">
        <v>0.85351834798416226</v>
      </c>
      <c r="EN24">
        <v>-16.278055114268842</v>
      </c>
      <c r="EO24">
        <v>27236.077023633679</v>
      </c>
      <c r="EP24">
        <v>15</v>
      </c>
      <c r="EQ24">
        <v>1657896932.5999999</v>
      </c>
      <c r="ER24" t="s">
        <v>1394</v>
      </c>
      <c r="ES24">
        <v>1657896932.5999999</v>
      </c>
      <c r="ET24">
        <v>1657896818.5999999</v>
      </c>
      <c r="EU24">
        <v>7</v>
      </c>
      <c r="EV24">
        <v>-9.9000000000000005E-2</v>
      </c>
      <c r="EW24">
        <v>4.0000000000000001E-3</v>
      </c>
      <c r="EX24">
        <v>14.552</v>
      </c>
      <c r="EY24">
        <v>2.2970000000000002</v>
      </c>
      <c r="EZ24">
        <v>321</v>
      </c>
      <c r="FA24">
        <v>18</v>
      </c>
      <c r="FB24">
        <v>0.11</v>
      </c>
      <c r="FC24">
        <v>0.02</v>
      </c>
      <c r="FD24">
        <v>-9.9805515574731931</v>
      </c>
      <c r="FE24">
        <v>-0.13637630978859469</v>
      </c>
      <c r="FF24">
        <v>34.726637417845879</v>
      </c>
      <c r="FG24">
        <v>1</v>
      </c>
      <c r="FH24">
        <v>2.10504850614771</v>
      </c>
      <c r="FI24">
        <v>-8.0078687509477025E-4</v>
      </c>
      <c r="FJ24">
        <v>2.2726219831890702</v>
      </c>
      <c r="FK24">
        <v>1</v>
      </c>
      <c r="FL24">
        <v>2</v>
      </c>
      <c r="FM24">
        <v>2</v>
      </c>
      <c r="FN24" t="s">
        <v>382</v>
      </c>
      <c r="FO24">
        <v>3.1829000000000001</v>
      </c>
      <c r="FP24">
        <v>2.79698</v>
      </c>
      <c r="FQ24">
        <v>7.8676399999999994E-2</v>
      </c>
      <c r="FR24">
        <v>8.5522000000000001E-2</v>
      </c>
      <c r="FS24">
        <v>0.10663599999999999</v>
      </c>
      <c r="FT24">
        <v>0.10123699999999999</v>
      </c>
      <c r="FU24">
        <v>29076.400000000001</v>
      </c>
      <c r="FV24">
        <v>22838.5</v>
      </c>
      <c r="FW24">
        <v>29607.1</v>
      </c>
      <c r="FX24">
        <v>24405.1</v>
      </c>
      <c r="FY24">
        <v>33782.300000000003</v>
      </c>
      <c r="FZ24">
        <v>32033</v>
      </c>
      <c r="GA24">
        <v>41577.5</v>
      </c>
      <c r="GB24">
        <v>39828.6</v>
      </c>
      <c r="GC24">
        <v>2.2235999999999998</v>
      </c>
      <c r="GD24">
        <v>1.97905</v>
      </c>
      <c r="GE24">
        <v>6.8161600000000003E-2</v>
      </c>
      <c r="GF24">
        <v>0</v>
      </c>
      <c r="GG24">
        <v>23.776900000000001</v>
      </c>
      <c r="GH24">
        <v>999.9</v>
      </c>
      <c r="GI24">
        <v>64.3</v>
      </c>
      <c r="GJ24">
        <v>27.1</v>
      </c>
      <c r="GK24">
        <v>22.822399999999998</v>
      </c>
      <c r="GL24">
        <v>62.526000000000003</v>
      </c>
      <c r="GM24">
        <v>40.3005</v>
      </c>
      <c r="GN24">
        <v>1</v>
      </c>
      <c r="GO24">
        <v>-0.31359199999999998</v>
      </c>
      <c r="GP24">
        <v>-0.60225200000000001</v>
      </c>
      <c r="GQ24">
        <v>20.2607</v>
      </c>
      <c r="GR24">
        <v>5.2271700000000001</v>
      </c>
      <c r="GS24">
        <v>11.902100000000001</v>
      </c>
      <c r="GT24">
        <v>4.9656000000000002</v>
      </c>
      <c r="GU24">
        <v>3.2919999999999998</v>
      </c>
      <c r="GV24">
        <v>9999</v>
      </c>
      <c r="GW24">
        <v>9999</v>
      </c>
      <c r="GX24">
        <v>9999</v>
      </c>
      <c r="GY24">
        <v>999.9</v>
      </c>
      <c r="GZ24">
        <v>1.8767400000000001</v>
      </c>
      <c r="HA24">
        <v>1.875</v>
      </c>
      <c r="HB24">
        <v>1.87365</v>
      </c>
      <c r="HC24">
        <v>1.8727799999999999</v>
      </c>
      <c r="HD24">
        <v>1.87439</v>
      </c>
      <c r="HE24">
        <v>1.8693500000000001</v>
      </c>
      <c r="HF24">
        <v>1.8736299999999999</v>
      </c>
      <c r="HG24">
        <v>1.8786700000000001</v>
      </c>
      <c r="HH24">
        <v>0</v>
      </c>
      <c r="HI24">
        <v>0</v>
      </c>
      <c r="HJ24">
        <v>0</v>
      </c>
      <c r="HK24">
        <v>0</v>
      </c>
      <c r="HL24" t="s">
        <v>371</v>
      </c>
      <c r="HM24" t="s">
        <v>372</v>
      </c>
      <c r="HN24" t="s">
        <v>373</v>
      </c>
      <c r="HO24" t="s">
        <v>780</v>
      </c>
      <c r="HP24" t="s">
        <v>780</v>
      </c>
      <c r="HQ24" t="s">
        <v>373</v>
      </c>
      <c r="HR24">
        <v>0</v>
      </c>
      <c r="HS24">
        <v>100</v>
      </c>
      <c r="HT24">
        <v>100</v>
      </c>
      <c r="HU24">
        <v>14.552</v>
      </c>
      <c r="HV24">
        <v>2.5440999999999998</v>
      </c>
      <c r="HW24">
        <v>10.48143211507819</v>
      </c>
      <c r="HX24">
        <v>1.5422672891079431E-2</v>
      </c>
      <c r="HY24">
        <v>-6.3296406849484017E-6</v>
      </c>
      <c r="HZ24">
        <v>1.140810577693691E-9</v>
      </c>
      <c r="IA24">
        <v>1.079846152070455</v>
      </c>
      <c r="IB24">
        <v>0.1101198971779786</v>
      </c>
      <c r="IC24">
        <v>-3.534826394514762E-3</v>
      </c>
      <c r="ID24">
        <v>8.7531303189696574E-5</v>
      </c>
      <c r="IE24">
        <v>-6</v>
      </c>
      <c r="IF24">
        <v>1975</v>
      </c>
      <c r="IG24">
        <v>0</v>
      </c>
      <c r="IH24">
        <v>19</v>
      </c>
      <c r="II24">
        <v>1.3</v>
      </c>
      <c r="IJ24">
        <v>1.3</v>
      </c>
      <c r="IK24">
        <v>0.85815399999999997</v>
      </c>
      <c r="IL24">
        <v>2.4096700000000002</v>
      </c>
      <c r="IM24">
        <v>1.42578</v>
      </c>
      <c r="IN24">
        <v>2.2900399999999999</v>
      </c>
      <c r="IO24">
        <v>1.5478499999999999</v>
      </c>
      <c r="IP24">
        <v>2.4060100000000002</v>
      </c>
      <c r="IQ24">
        <v>30.782</v>
      </c>
      <c r="IR24">
        <v>15.4016</v>
      </c>
      <c r="IS24">
        <v>18</v>
      </c>
      <c r="IT24">
        <v>624.33000000000004</v>
      </c>
      <c r="IU24">
        <v>452.45800000000003</v>
      </c>
      <c r="IV24">
        <v>22.8672</v>
      </c>
      <c r="IW24">
        <v>23.327500000000001</v>
      </c>
      <c r="IX24">
        <v>29.999500000000001</v>
      </c>
      <c r="IY24">
        <v>23.168199999999999</v>
      </c>
      <c r="IZ24">
        <v>23.098700000000001</v>
      </c>
      <c r="JA24">
        <v>17.1906</v>
      </c>
      <c r="JB24">
        <v>23.348600000000001</v>
      </c>
      <c r="JC24">
        <v>99.628100000000003</v>
      </c>
      <c r="JD24">
        <v>22.849799999999998</v>
      </c>
      <c r="JE24">
        <v>315.18900000000002</v>
      </c>
      <c r="JF24">
        <v>18.258299999999998</v>
      </c>
      <c r="JG24">
        <v>97.477599999999995</v>
      </c>
      <c r="JH24">
        <v>101.321</v>
      </c>
    </row>
    <row r="25" spans="1:268" x14ac:dyDescent="0.2">
      <c r="A25">
        <v>9</v>
      </c>
      <c r="B25">
        <v>1657897008.5999999</v>
      </c>
      <c r="C25">
        <v>1409</v>
      </c>
      <c r="D25" t="s">
        <v>1395</v>
      </c>
      <c r="E25" t="s">
        <v>1396</v>
      </c>
      <c r="F25" t="s">
        <v>366</v>
      </c>
      <c r="G25" t="s">
        <v>1363</v>
      </c>
      <c r="H25" t="s">
        <v>1364</v>
      </c>
      <c r="J25" t="s">
        <v>449</v>
      </c>
      <c r="K25" t="s">
        <v>575</v>
      </c>
      <c r="L25" t="s">
        <v>1365</v>
      </c>
      <c r="M25">
        <v>1657897008.5999999</v>
      </c>
      <c r="N25">
        <f t="shared" si="0"/>
        <v>3.9461062017846979E-3</v>
      </c>
      <c r="O25">
        <f t="shared" si="1"/>
        <v>3.9461062017846977</v>
      </c>
      <c r="P25">
        <f t="shared" si="2"/>
        <v>8.0951144468064733</v>
      </c>
      <c r="Q25">
        <f t="shared" si="3"/>
        <v>200.667</v>
      </c>
      <c r="R25">
        <f t="shared" si="4"/>
        <v>161.68897256471607</v>
      </c>
      <c r="S25">
        <f t="shared" si="5"/>
        <v>16.415911989868899</v>
      </c>
      <c r="T25">
        <f t="shared" si="6"/>
        <v>20.373262066171801</v>
      </c>
      <c r="U25">
        <f t="shared" si="7"/>
        <v>0.3838617377119462</v>
      </c>
      <c r="V25">
        <f t="shared" si="8"/>
        <v>2.957999836294257</v>
      </c>
      <c r="W25">
        <f t="shared" si="9"/>
        <v>0.35817964803792879</v>
      </c>
      <c r="X25">
        <f t="shared" si="10"/>
        <v>0.22602636925969863</v>
      </c>
      <c r="Y25">
        <f t="shared" si="11"/>
        <v>241.76020607457497</v>
      </c>
      <c r="Z25">
        <f t="shared" si="12"/>
        <v>25.756015361040546</v>
      </c>
      <c r="AA25">
        <f t="shared" si="13"/>
        <v>25.756015361040546</v>
      </c>
      <c r="AB25">
        <f t="shared" si="14"/>
        <v>3.3258490587752774</v>
      </c>
      <c r="AC25">
        <f t="shared" si="15"/>
        <v>68.891783309175707</v>
      </c>
      <c r="AD25">
        <f t="shared" si="16"/>
        <v>2.2379551250191199</v>
      </c>
      <c r="AE25">
        <f t="shared" si="17"/>
        <v>3.2485080477239534</v>
      </c>
      <c r="AF25">
        <f t="shared" si="18"/>
        <v>1.0878939337561575</v>
      </c>
      <c r="AG25">
        <f t="shared" si="19"/>
        <v>-174.02328349870518</v>
      </c>
      <c r="AH25">
        <f t="shared" si="20"/>
        <v>-63.201079278226175</v>
      </c>
      <c r="AI25">
        <f t="shared" si="21"/>
        <v>-4.544888839530512</v>
      </c>
      <c r="AJ25">
        <f t="shared" si="22"/>
        <v>-9.0455418868913284E-3</v>
      </c>
      <c r="AK25">
        <v>0</v>
      </c>
      <c r="AL25">
        <v>0</v>
      </c>
      <c r="AM25">
        <f t="shared" si="23"/>
        <v>1</v>
      </c>
      <c r="AN25">
        <f t="shared" si="24"/>
        <v>0</v>
      </c>
      <c r="AO25">
        <f t="shared" si="25"/>
        <v>54030.52863393374</v>
      </c>
      <c r="AP25" t="s">
        <v>367</v>
      </c>
      <c r="AQ25">
        <v>0</v>
      </c>
      <c r="AR25">
        <v>0</v>
      </c>
      <c r="AS25">
        <v>0</v>
      </c>
      <c r="AT25" t="e">
        <f t="shared" si="26"/>
        <v>#DIV/0!</v>
      </c>
      <c r="AU25">
        <v>-1</v>
      </c>
      <c r="AV25" t="s">
        <v>1397</v>
      </c>
      <c r="AW25">
        <v>10447.9</v>
      </c>
      <c r="AX25">
        <v>533.920961006065</v>
      </c>
      <c r="AY25">
        <v>851.15</v>
      </c>
      <c r="AZ25">
        <f t="shared" si="27"/>
        <v>0.37270638429646363</v>
      </c>
      <c r="BA25">
        <v>0.5</v>
      </c>
      <c r="BB25">
        <f t="shared" si="28"/>
        <v>1261.3365005567748</v>
      </c>
      <c r="BC25">
        <f t="shared" si="29"/>
        <v>8.0951144468064733</v>
      </c>
      <c r="BD25">
        <f t="shared" si="30"/>
        <v>235.05408325183495</v>
      </c>
      <c r="BE25">
        <f t="shared" si="31"/>
        <v>7.2106963072833766E-3</v>
      </c>
      <c r="BF25">
        <f t="shared" si="32"/>
        <v>-1</v>
      </c>
      <c r="BG25" t="e">
        <f t="shared" si="33"/>
        <v>#DIV/0!</v>
      </c>
      <c r="BH25" t="s">
        <v>367</v>
      </c>
      <c r="BI25">
        <v>0</v>
      </c>
      <c r="BJ25" t="e">
        <f t="shared" si="34"/>
        <v>#DIV/0!</v>
      </c>
      <c r="BK25" t="e">
        <f t="shared" si="35"/>
        <v>#DIV/0!</v>
      </c>
      <c r="BL25" t="e">
        <f t="shared" si="36"/>
        <v>#DIV/0!</v>
      </c>
      <c r="BM25" t="e">
        <f t="shared" si="37"/>
        <v>#DIV/0!</v>
      </c>
      <c r="BN25">
        <f t="shared" si="38"/>
        <v>0.37270638429646358</v>
      </c>
      <c r="BO25" t="e">
        <f t="shared" si="39"/>
        <v>#DIV/0!</v>
      </c>
      <c r="BP25" t="e">
        <f t="shared" si="40"/>
        <v>#DIV/0!</v>
      </c>
      <c r="BQ25" t="e">
        <f t="shared" si="41"/>
        <v>#DIV/0!</v>
      </c>
      <c r="BR25" t="s">
        <v>367</v>
      </c>
      <c r="BS25" t="s">
        <v>367</v>
      </c>
      <c r="BT25" t="s">
        <v>367</v>
      </c>
      <c r="BU25" t="s">
        <v>367</v>
      </c>
      <c r="BV25" t="s">
        <v>367</v>
      </c>
      <c r="BW25" t="s">
        <v>367</v>
      </c>
      <c r="BX25" t="s">
        <v>367</v>
      </c>
      <c r="BY25" t="s">
        <v>367</v>
      </c>
      <c r="BZ25" t="s">
        <v>367</v>
      </c>
      <c r="CA25" t="s">
        <v>367</v>
      </c>
      <c r="CB25" t="s">
        <v>367</v>
      </c>
      <c r="CC25" t="s">
        <v>367</v>
      </c>
      <c r="CD25" t="s">
        <v>367</v>
      </c>
      <c r="CE25" t="s">
        <v>367</v>
      </c>
      <c r="CF25" t="s">
        <v>367</v>
      </c>
      <c r="CG25" t="s">
        <v>367</v>
      </c>
      <c r="CH25" t="s">
        <v>367</v>
      </c>
      <c r="CI25" t="s">
        <v>367</v>
      </c>
      <c r="CJ25">
        <f t="shared" si="42"/>
        <v>1500.15</v>
      </c>
      <c r="CK25">
        <f t="shared" si="43"/>
        <v>1261.3365005567748</v>
      </c>
      <c r="CL25">
        <f t="shared" si="44"/>
        <v>0.84080691967921517</v>
      </c>
      <c r="CM25">
        <f t="shared" si="45"/>
        <v>0.16115735498088521</v>
      </c>
      <c r="CN25">
        <v>6</v>
      </c>
      <c r="CO25">
        <v>0.5</v>
      </c>
      <c r="CP25" t="s">
        <v>368</v>
      </c>
      <c r="CQ25">
        <v>2</v>
      </c>
      <c r="CR25">
        <v>1657897008.5999999</v>
      </c>
      <c r="CS25">
        <v>200.667</v>
      </c>
      <c r="CT25">
        <v>209.55</v>
      </c>
      <c r="CU25">
        <v>22.0428</v>
      </c>
      <c r="CV25">
        <v>18.185400000000001</v>
      </c>
      <c r="CW25">
        <v>187.768</v>
      </c>
      <c r="CX25">
        <v>19.575600000000001</v>
      </c>
      <c r="CY25">
        <v>600.26800000000003</v>
      </c>
      <c r="CZ25">
        <v>101.428</v>
      </c>
      <c r="DA25">
        <v>9.9715399999999996E-2</v>
      </c>
      <c r="DB25">
        <v>25.3597</v>
      </c>
      <c r="DC25">
        <v>25.0078</v>
      </c>
      <c r="DD25">
        <v>999.9</v>
      </c>
      <c r="DE25">
        <v>0</v>
      </c>
      <c r="DF25">
        <v>0</v>
      </c>
      <c r="DG25">
        <v>10020</v>
      </c>
      <c r="DH25">
        <v>0</v>
      </c>
      <c r="DI25">
        <v>1288.72</v>
      </c>
      <c r="DJ25">
        <v>-8.7195099999999996</v>
      </c>
      <c r="DK25">
        <v>205.357</v>
      </c>
      <c r="DL25">
        <v>213.43100000000001</v>
      </c>
      <c r="DM25">
        <v>3.85738</v>
      </c>
      <c r="DN25">
        <v>209.55</v>
      </c>
      <c r="DO25">
        <v>18.185400000000001</v>
      </c>
      <c r="DP25">
        <v>2.2357499999999999</v>
      </c>
      <c r="DQ25">
        <v>1.8445100000000001</v>
      </c>
      <c r="DR25">
        <v>19.220800000000001</v>
      </c>
      <c r="DS25">
        <v>16.1692</v>
      </c>
      <c r="DT25">
        <v>1500.15</v>
      </c>
      <c r="DU25">
        <v>0.97301099999999996</v>
      </c>
      <c r="DV25">
        <v>2.6988499999999999E-2</v>
      </c>
      <c r="DW25">
        <v>0</v>
      </c>
      <c r="DX25">
        <v>730.44299999999998</v>
      </c>
      <c r="DY25">
        <v>4.9993100000000004</v>
      </c>
      <c r="DZ25">
        <v>22230.6</v>
      </c>
      <c r="EA25">
        <v>13260.6</v>
      </c>
      <c r="EB25">
        <v>39.25</v>
      </c>
      <c r="EC25">
        <v>41</v>
      </c>
      <c r="ED25">
        <v>39.75</v>
      </c>
      <c r="EE25">
        <v>40.436999999999998</v>
      </c>
      <c r="EF25">
        <v>40.686999999999998</v>
      </c>
      <c r="EG25">
        <v>1454.8</v>
      </c>
      <c r="EH25">
        <v>40.35</v>
      </c>
      <c r="EI25">
        <v>0</v>
      </c>
      <c r="EJ25">
        <v>113.5</v>
      </c>
      <c r="EK25">
        <v>0</v>
      </c>
      <c r="EL25">
        <v>533.920961006065</v>
      </c>
      <c r="EM25">
        <v>0.91834632667809346</v>
      </c>
      <c r="EN25">
        <v>-17.477253314254369</v>
      </c>
      <c r="EO25">
        <v>27103.610695683201</v>
      </c>
      <c r="EP25">
        <v>15</v>
      </c>
      <c r="EQ25">
        <v>1657897027.0999999</v>
      </c>
      <c r="ER25" t="s">
        <v>1398</v>
      </c>
      <c r="ES25">
        <v>1657897027.0999999</v>
      </c>
      <c r="ET25">
        <v>1657896818.5999999</v>
      </c>
      <c r="EU25">
        <v>8</v>
      </c>
      <c r="EV25">
        <v>-0.28199999999999997</v>
      </c>
      <c r="EW25">
        <v>4.0000000000000001E-3</v>
      </c>
      <c r="EX25">
        <v>12.898999999999999</v>
      </c>
      <c r="EY25">
        <v>2.2970000000000002</v>
      </c>
      <c r="EZ25">
        <v>210</v>
      </c>
      <c r="FA25">
        <v>18</v>
      </c>
      <c r="FB25">
        <v>0.24</v>
      </c>
      <c r="FC25">
        <v>0.02</v>
      </c>
      <c r="FD25">
        <v>-9.674713885445458</v>
      </c>
      <c r="FE25">
        <v>-0.13332363063823061</v>
      </c>
      <c r="FF25">
        <v>34.275969311712707</v>
      </c>
      <c r="FG25">
        <v>1</v>
      </c>
      <c r="FH25">
        <v>2.099425491567251</v>
      </c>
      <c r="FI25">
        <v>-8.3062322138884905E-4</v>
      </c>
      <c r="FJ25">
        <v>2.2719750594381281</v>
      </c>
      <c r="FK25">
        <v>1</v>
      </c>
      <c r="FL25">
        <v>2</v>
      </c>
      <c r="FM25">
        <v>2</v>
      </c>
      <c r="FN25" t="s">
        <v>382</v>
      </c>
      <c r="FO25">
        <v>3.1827899999999998</v>
      </c>
      <c r="FP25">
        <v>2.7968500000000001</v>
      </c>
      <c r="FQ25">
        <v>5.4584000000000001E-2</v>
      </c>
      <c r="FR25">
        <v>6.0514100000000001E-2</v>
      </c>
      <c r="FS25">
        <v>0.106296</v>
      </c>
      <c r="FT25">
        <v>0.101074</v>
      </c>
      <c r="FU25">
        <v>29835.1</v>
      </c>
      <c r="FV25">
        <v>23465.1</v>
      </c>
      <c r="FW25">
        <v>29605.599999999999</v>
      </c>
      <c r="FX25">
        <v>24407.3</v>
      </c>
      <c r="FY25">
        <v>33794.1</v>
      </c>
      <c r="FZ25">
        <v>32039.8</v>
      </c>
      <c r="GA25">
        <v>41577</v>
      </c>
      <c r="GB25">
        <v>39830.800000000003</v>
      </c>
      <c r="GC25">
        <v>2.2242999999999999</v>
      </c>
      <c r="GD25">
        <v>1.97987</v>
      </c>
      <c r="GE25">
        <v>9.2577199999999998E-2</v>
      </c>
      <c r="GF25">
        <v>0</v>
      </c>
      <c r="GG25">
        <v>23.486999999999998</v>
      </c>
      <c r="GH25">
        <v>999.9</v>
      </c>
      <c r="GI25">
        <v>63.2</v>
      </c>
      <c r="GJ25">
        <v>27.1</v>
      </c>
      <c r="GK25">
        <v>22.432700000000001</v>
      </c>
      <c r="GL25">
        <v>62.886000000000003</v>
      </c>
      <c r="GM25">
        <v>40.284500000000001</v>
      </c>
      <c r="GN25">
        <v>1</v>
      </c>
      <c r="GO25">
        <v>-0.31597599999999998</v>
      </c>
      <c r="GP25">
        <v>-0.61835499999999999</v>
      </c>
      <c r="GQ25">
        <v>20.261099999999999</v>
      </c>
      <c r="GR25">
        <v>5.2282200000000003</v>
      </c>
      <c r="GS25">
        <v>11.902100000000001</v>
      </c>
      <c r="GT25">
        <v>4.9652500000000002</v>
      </c>
      <c r="GU25">
        <v>3.2919999999999998</v>
      </c>
      <c r="GV25">
        <v>9999</v>
      </c>
      <c r="GW25">
        <v>9999</v>
      </c>
      <c r="GX25">
        <v>9999</v>
      </c>
      <c r="GY25">
        <v>999.9</v>
      </c>
      <c r="GZ25">
        <v>1.8767400000000001</v>
      </c>
      <c r="HA25">
        <v>1.8750199999999999</v>
      </c>
      <c r="HB25">
        <v>1.8736600000000001</v>
      </c>
      <c r="HC25">
        <v>1.8728499999999999</v>
      </c>
      <c r="HD25">
        <v>1.87439</v>
      </c>
      <c r="HE25">
        <v>1.8693500000000001</v>
      </c>
      <c r="HF25">
        <v>1.8736299999999999</v>
      </c>
      <c r="HG25">
        <v>1.87866</v>
      </c>
      <c r="HH25">
        <v>0</v>
      </c>
      <c r="HI25">
        <v>0</v>
      </c>
      <c r="HJ25">
        <v>0</v>
      </c>
      <c r="HK25">
        <v>0</v>
      </c>
      <c r="HL25" t="s">
        <v>371</v>
      </c>
      <c r="HM25" t="s">
        <v>372</v>
      </c>
      <c r="HN25" t="s">
        <v>373</v>
      </c>
      <c r="HO25" t="s">
        <v>780</v>
      </c>
      <c r="HP25" t="s">
        <v>780</v>
      </c>
      <c r="HQ25" t="s">
        <v>373</v>
      </c>
      <c r="HR25">
        <v>0</v>
      </c>
      <c r="HS25">
        <v>100</v>
      </c>
      <c r="HT25">
        <v>100</v>
      </c>
      <c r="HU25">
        <v>12.898999999999999</v>
      </c>
      <c r="HV25">
        <v>2.4672000000000001</v>
      </c>
      <c r="HW25">
        <v>10.38219582659867</v>
      </c>
      <c r="HX25">
        <v>1.5422672891079431E-2</v>
      </c>
      <c r="HY25">
        <v>-6.3296406849484017E-6</v>
      </c>
      <c r="HZ25">
        <v>1.140810577693691E-9</v>
      </c>
      <c r="IA25">
        <v>2.4671308019967948</v>
      </c>
      <c r="IB25">
        <v>0</v>
      </c>
      <c r="IC25">
        <v>0</v>
      </c>
      <c r="ID25">
        <v>0</v>
      </c>
      <c r="IE25">
        <v>-6</v>
      </c>
      <c r="IF25">
        <v>1975</v>
      </c>
      <c r="IG25">
        <v>0</v>
      </c>
      <c r="IH25">
        <v>19</v>
      </c>
      <c r="II25">
        <v>1.3</v>
      </c>
      <c r="IJ25">
        <v>3.2</v>
      </c>
      <c r="IK25">
        <v>0.62133799999999995</v>
      </c>
      <c r="IL25">
        <v>2.4304199999999998</v>
      </c>
      <c r="IM25">
        <v>1.42578</v>
      </c>
      <c r="IN25">
        <v>2.2900399999999999</v>
      </c>
      <c r="IO25">
        <v>1.5478499999999999</v>
      </c>
      <c r="IP25">
        <v>2.3767100000000001</v>
      </c>
      <c r="IQ25">
        <v>30.846900000000002</v>
      </c>
      <c r="IR25">
        <v>15.3841</v>
      </c>
      <c r="IS25">
        <v>18</v>
      </c>
      <c r="IT25">
        <v>624.49599999999998</v>
      </c>
      <c r="IU25">
        <v>452.87099999999998</v>
      </c>
      <c r="IV25">
        <v>23.863399999999999</v>
      </c>
      <c r="IW25">
        <v>23.292200000000001</v>
      </c>
      <c r="IX25">
        <v>30.000299999999999</v>
      </c>
      <c r="IY25">
        <v>23.1389</v>
      </c>
      <c r="IZ25">
        <v>23.090800000000002</v>
      </c>
      <c r="JA25">
        <v>12.4537</v>
      </c>
      <c r="JB25">
        <v>22.443300000000001</v>
      </c>
      <c r="JC25">
        <v>100</v>
      </c>
      <c r="JD25">
        <v>23.878499999999999</v>
      </c>
      <c r="JE25">
        <v>209.751</v>
      </c>
      <c r="JF25">
        <v>18.4941</v>
      </c>
      <c r="JG25">
        <v>97.474900000000005</v>
      </c>
      <c r="JH25">
        <v>101.328</v>
      </c>
    </row>
    <row r="26" spans="1:268" x14ac:dyDescent="0.2">
      <c r="A26">
        <v>10</v>
      </c>
      <c r="B26">
        <v>1657897103.5</v>
      </c>
      <c r="C26">
        <v>1503.900000095367</v>
      </c>
      <c r="D26" t="s">
        <v>1399</v>
      </c>
      <c r="E26" t="s">
        <v>1400</v>
      </c>
      <c r="F26" t="s">
        <v>366</v>
      </c>
      <c r="G26" t="s">
        <v>1363</v>
      </c>
      <c r="H26" t="s">
        <v>1364</v>
      </c>
      <c r="J26" t="s">
        <v>449</v>
      </c>
      <c r="K26" t="s">
        <v>575</v>
      </c>
      <c r="L26" t="s">
        <v>1365</v>
      </c>
      <c r="M26">
        <v>1657897103.5</v>
      </c>
      <c r="N26">
        <f t="shared" si="0"/>
        <v>4.0384834750569415E-3</v>
      </c>
      <c r="O26">
        <f t="shared" si="1"/>
        <v>4.0384834750569416</v>
      </c>
      <c r="P26">
        <f t="shared" si="2"/>
        <v>2.1272041225742506</v>
      </c>
      <c r="Q26">
        <f t="shared" si="3"/>
        <v>101.2938</v>
      </c>
      <c r="R26">
        <f t="shared" si="4"/>
        <v>90.509391132973022</v>
      </c>
      <c r="S26">
        <f t="shared" si="5"/>
        <v>9.1892214608881329</v>
      </c>
      <c r="T26">
        <f t="shared" si="6"/>
        <v>10.284139017656161</v>
      </c>
      <c r="U26">
        <f t="shared" si="7"/>
        <v>0.3967811289007438</v>
      </c>
      <c r="V26">
        <f t="shared" si="8"/>
        <v>2.9535971936449852</v>
      </c>
      <c r="W26">
        <f t="shared" si="9"/>
        <v>0.3693695231624049</v>
      </c>
      <c r="X26">
        <f t="shared" si="10"/>
        <v>0.23316077519919651</v>
      </c>
      <c r="Y26">
        <f t="shared" si="11"/>
        <v>241.73365307496306</v>
      </c>
      <c r="Z26">
        <f t="shared" si="12"/>
        <v>25.8386158780263</v>
      </c>
      <c r="AA26">
        <f t="shared" si="13"/>
        <v>25.8386158780263</v>
      </c>
      <c r="AB26">
        <f t="shared" si="14"/>
        <v>3.3421695842710939</v>
      </c>
      <c r="AC26">
        <f t="shared" si="15"/>
        <v>69.217519093994952</v>
      </c>
      <c r="AD26">
        <f t="shared" si="16"/>
        <v>2.2627607484407197</v>
      </c>
      <c r="AE26">
        <f t="shared" si="17"/>
        <v>3.2690578600021341</v>
      </c>
      <c r="AF26">
        <f t="shared" si="18"/>
        <v>1.0794088358303742</v>
      </c>
      <c r="AG26">
        <f t="shared" si="19"/>
        <v>-178.09712125001113</v>
      </c>
      <c r="AH26">
        <f t="shared" si="20"/>
        <v>-59.365087260641843</v>
      </c>
      <c r="AI26">
        <f t="shared" si="21"/>
        <v>-4.2794544713464067</v>
      </c>
      <c r="AJ26">
        <f t="shared" si="22"/>
        <v>-8.0099070363246483E-3</v>
      </c>
      <c r="AK26">
        <v>0</v>
      </c>
      <c r="AL26">
        <v>0</v>
      </c>
      <c r="AM26">
        <f t="shared" si="23"/>
        <v>1</v>
      </c>
      <c r="AN26">
        <f t="shared" si="24"/>
        <v>0</v>
      </c>
      <c r="AO26">
        <f t="shared" si="25"/>
        <v>53882.088456901824</v>
      </c>
      <c r="AP26" t="s">
        <v>367</v>
      </c>
      <c r="AQ26">
        <v>0</v>
      </c>
      <c r="AR26">
        <v>0</v>
      </c>
      <c r="AS26">
        <v>0</v>
      </c>
      <c r="AT26" t="e">
        <f t="shared" si="26"/>
        <v>#DIV/0!</v>
      </c>
      <c r="AU26">
        <v>-1</v>
      </c>
      <c r="AV26" t="s">
        <v>1401</v>
      </c>
      <c r="AW26">
        <v>10445.200000000001</v>
      </c>
      <c r="AX26">
        <v>539.54184412836082</v>
      </c>
      <c r="AY26">
        <v>834.62</v>
      </c>
      <c r="AZ26">
        <f t="shared" si="27"/>
        <v>0.35354790907435618</v>
      </c>
      <c r="BA26">
        <v>0.5</v>
      </c>
      <c r="BB26">
        <f t="shared" si="28"/>
        <v>1261.1940005569757</v>
      </c>
      <c r="BC26">
        <f t="shared" si="29"/>
        <v>2.1272041225742506</v>
      </c>
      <c r="BD26">
        <f t="shared" si="30"/>
        <v>222.94625091702056</v>
      </c>
      <c r="BE26">
        <f t="shared" si="31"/>
        <v>2.479558355965218E-3</v>
      </c>
      <c r="BF26">
        <f t="shared" si="32"/>
        <v>-1</v>
      </c>
      <c r="BG26" t="e">
        <f t="shared" si="33"/>
        <v>#DIV/0!</v>
      </c>
      <c r="BH26" t="s">
        <v>367</v>
      </c>
      <c r="BI26">
        <v>0</v>
      </c>
      <c r="BJ26" t="e">
        <f t="shared" si="34"/>
        <v>#DIV/0!</v>
      </c>
      <c r="BK26" t="e">
        <f t="shared" si="35"/>
        <v>#DIV/0!</v>
      </c>
      <c r="BL26" t="e">
        <f t="shared" si="36"/>
        <v>#DIV/0!</v>
      </c>
      <c r="BM26" t="e">
        <f t="shared" si="37"/>
        <v>#DIV/0!</v>
      </c>
      <c r="BN26">
        <f t="shared" si="38"/>
        <v>0.35354790907435624</v>
      </c>
      <c r="BO26" t="e">
        <f t="shared" si="39"/>
        <v>#DIV/0!</v>
      </c>
      <c r="BP26" t="e">
        <f t="shared" si="40"/>
        <v>#DIV/0!</v>
      </c>
      <c r="BQ26" t="e">
        <f t="shared" si="41"/>
        <v>#DIV/0!</v>
      </c>
      <c r="BR26" t="s">
        <v>367</v>
      </c>
      <c r="BS26" t="s">
        <v>367</v>
      </c>
      <c r="BT26" t="s">
        <v>367</v>
      </c>
      <c r="BU26" t="s">
        <v>367</v>
      </c>
      <c r="BV26" t="s">
        <v>367</v>
      </c>
      <c r="BW26" t="s">
        <v>367</v>
      </c>
      <c r="BX26" t="s">
        <v>367</v>
      </c>
      <c r="BY26" t="s">
        <v>367</v>
      </c>
      <c r="BZ26" t="s">
        <v>367</v>
      </c>
      <c r="CA26" t="s">
        <v>367</v>
      </c>
      <c r="CB26" t="s">
        <v>367</v>
      </c>
      <c r="CC26" t="s">
        <v>367</v>
      </c>
      <c r="CD26" t="s">
        <v>367</v>
      </c>
      <c r="CE26" t="s">
        <v>367</v>
      </c>
      <c r="CF26" t="s">
        <v>367</v>
      </c>
      <c r="CG26" t="s">
        <v>367</v>
      </c>
      <c r="CH26" t="s">
        <v>367</v>
      </c>
      <c r="CI26" t="s">
        <v>367</v>
      </c>
      <c r="CJ26">
        <f t="shared" si="42"/>
        <v>1499.98</v>
      </c>
      <c r="CK26">
        <f t="shared" si="43"/>
        <v>1261.1940005569757</v>
      </c>
      <c r="CL26">
        <f t="shared" si="44"/>
        <v>0.84080721113413226</v>
      </c>
      <c r="CM26">
        <f t="shared" si="45"/>
        <v>0.16115791748887523</v>
      </c>
      <c r="CN26">
        <v>6</v>
      </c>
      <c r="CO26">
        <v>0.5</v>
      </c>
      <c r="CP26" t="s">
        <v>368</v>
      </c>
      <c r="CQ26">
        <v>2</v>
      </c>
      <c r="CR26">
        <v>1657897103.5</v>
      </c>
      <c r="CS26">
        <v>101.2938</v>
      </c>
      <c r="CT26">
        <v>103.82899999999999</v>
      </c>
      <c r="CU26">
        <v>22.287099999999999</v>
      </c>
      <c r="CV26">
        <v>18.340299999999999</v>
      </c>
      <c r="CW26">
        <v>89.671800000000005</v>
      </c>
      <c r="CX26">
        <v>19.819900000000001</v>
      </c>
      <c r="CY26">
        <v>600.255</v>
      </c>
      <c r="CZ26">
        <v>101.428</v>
      </c>
      <c r="DA26">
        <v>9.9823200000000001E-2</v>
      </c>
      <c r="DB26">
        <v>25.465800000000002</v>
      </c>
      <c r="DC26">
        <v>25.134</v>
      </c>
      <c r="DD26">
        <v>999.9</v>
      </c>
      <c r="DE26">
        <v>0</v>
      </c>
      <c r="DF26">
        <v>0</v>
      </c>
      <c r="DG26">
        <v>9995</v>
      </c>
      <c r="DH26">
        <v>0</v>
      </c>
      <c r="DI26">
        <v>1297.77</v>
      </c>
      <c r="DJ26">
        <v>-2.7237100000000001</v>
      </c>
      <c r="DK26">
        <v>103.41</v>
      </c>
      <c r="DL26">
        <v>105.76900000000001</v>
      </c>
      <c r="DM26">
        <v>3.9468000000000001</v>
      </c>
      <c r="DN26">
        <v>103.82899999999999</v>
      </c>
      <c r="DO26">
        <v>18.340299999999999</v>
      </c>
      <c r="DP26">
        <v>2.2605400000000002</v>
      </c>
      <c r="DQ26">
        <v>1.86022</v>
      </c>
      <c r="DR26">
        <v>19.3979</v>
      </c>
      <c r="DS26">
        <v>16.302199999999999</v>
      </c>
      <c r="DT26">
        <v>1499.98</v>
      </c>
      <c r="DU26">
        <v>0.973001</v>
      </c>
      <c r="DV26">
        <v>2.69987E-2</v>
      </c>
      <c r="DW26">
        <v>0</v>
      </c>
      <c r="DX26">
        <v>739.16200000000003</v>
      </c>
      <c r="DY26">
        <v>4.9993100000000004</v>
      </c>
      <c r="DZ26">
        <v>21990.3</v>
      </c>
      <c r="EA26">
        <v>13259.1</v>
      </c>
      <c r="EB26">
        <v>40.5</v>
      </c>
      <c r="EC26">
        <v>41.686999999999998</v>
      </c>
      <c r="ED26">
        <v>40.936999999999998</v>
      </c>
      <c r="EE26">
        <v>41.311999999999998</v>
      </c>
      <c r="EF26">
        <v>41.561999999999998</v>
      </c>
      <c r="EG26">
        <v>1454.62</v>
      </c>
      <c r="EH26">
        <v>40.36</v>
      </c>
      <c r="EI26">
        <v>0</v>
      </c>
      <c r="EJ26">
        <v>94.700000047683716</v>
      </c>
      <c r="EK26">
        <v>0</v>
      </c>
      <c r="EL26">
        <v>539.54184412836082</v>
      </c>
      <c r="EM26">
        <v>0.97121153258413051</v>
      </c>
      <c r="EN26">
        <v>-18.512766570700759</v>
      </c>
      <c r="EO26">
        <v>26994.743913269729</v>
      </c>
      <c r="EP26">
        <v>15</v>
      </c>
      <c r="EQ26">
        <v>1657897120.5</v>
      </c>
      <c r="ER26" t="s">
        <v>1402</v>
      </c>
      <c r="ES26">
        <v>1657897120.5</v>
      </c>
      <c r="ET26">
        <v>1657896818.5999999</v>
      </c>
      <c r="EU26">
        <v>9</v>
      </c>
      <c r="EV26">
        <v>0.153</v>
      </c>
      <c r="EW26">
        <v>4.0000000000000001E-3</v>
      </c>
      <c r="EX26">
        <v>11.622</v>
      </c>
      <c r="EY26">
        <v>2.2970000000000002</v>
      </c>
      <c r="EZ26">
        <v>104</v>
      </c>
      <c r="FA26">
        <v>18</v>
      </c>
      <c r="FB26">
        <v>0.31</v>
      </c>
      <c r="FC26">
        <v>0.02</v>
      </c>
      <c r="FD26">
        <v>-9.3208051113574886</v>
      </c>
      <c r="FE26">
        <v>-0.12983191539169731</v>
      </c>
      <c r="FF26">
        <v>33.964914602673687</v>
      </c>
      <c r="FG26">
        <v>1</v>
      </c>
      <c r="FH26">
        <v>2.1246766338735021</v>
      </c>
      <c r="FI26">
        <v>-6.2315380717848355E-4</v>
      </c>
      <c r="FJ26">
        <v>2.296323859424326</v>
      </c>
      <c r="FK26">
        <v>1</v>
      </c>
      <c r="FL26">
        <v>2</v>
      </c>
      <c r="FM26">
        <v>2</v>
      </c>
      <c r="FN26" t="s">
        <v>382</v>
      </c>
      <c r="FO26">
        <v>3.1827399999999999</v>
      </c>
      <c r="FP26">
        <v>2.7967399999999998</v>
      </c>
      <c r="FQ26">
        <v>2.7153900000000002E-2</v>
      </c>
      <c r="FR26">
        <v>3.1495799999999997E-2</v>
      </c>
      <c r="FS26">
        <v>0.10723000000000001</v>
      </c>
      <c r="FT26">
        <v>0.101678</v>
      </c>
      <c r="FU26">
        <v>30697.599999999999</v>
      </c>
      <c r="FV26">
        <v>24186.799999999999</v>
      </c>
      <c r="FW26">
        <v>29602.6</v>
      </c>
      <c r="FX26">
        <v>24404.1</v>
      </c>
      <c r="FY26">
        <v>33753.599999999999</v>
      </c>
      <c r="FZ26">
        <v>32013.8</v>
      </c>
      <c r="GA26">
        <v>41573.199999999997</v>
      </c>
      <c r="GB26">
        <v>39827.1</v>
      </c>
      <c r="GC26">
        <v>2.2240000000000002</v>
      </c>
      <c r="GD26">
        <v>1.97908</v>
      </c>
      <c r="GE26">
        <v>8.4165500000000004E-2</v>
      </c>
      <c r="GF26">
        <v>0</v>
      </c>
      <c r="GG26">
        <v>23.751799999999999</v>
      </c>
      <c r="GH26">
        <v>999.9</v>
      </c>
      <c r="GI26">
        <v>64</v>
      </c>
      <c r="GJ26">
        <v>27.1</v>
      </c>
      <c r="GK26">
        <v>22.7164</v>
      </c>
      <c r="GL26">
        <v>62.835999999999999</v>
      </c>
      <c r="GM26">
        <v>40.528799999999997</v>
      </c>
      <c r="GN26">
        <v>1</v>
      </c>
      <c r="GO26">
        <v>-0.311921</v>
      </c>
      <c r="GP26">
        <v>1.5746800000000001</v>
      </c>
      <c r="GQ26">
        <v>20.250900000000001</v>
      </c>
      <c r="GR26">
        <v>5.2259799999999998</v>
      </c>
      <c r="GS26">
        <v>11.902100000000001</v>
      </c>
      <c r="GT26">
        <v>4.9647500000000004</v>
      </c>
      <c r="GU26">
        <v>3.2919999999999998</v>
      </c>
      <c r="GV26">
        <v>9999</v>
      </c>
      <c r="GW26">
        <v>9999</v>
      </c>
      <c r="GX26">
        <v>9999</v>
      </c>
      <c r="GY26">
        <v>999.9</v>
      </c>
      <c r="GZ26">
        <v>1.8767499999999999</v>
      </c>
      <c r="HA26">
        <v>1.8750100000000001</v>
      </c>
      <c r="HB26">
        <v>1.87365</v>
      </c>
      <c r="HC26">
        <v>1.8728499999999999</v>
      </c>
      <c r="HD26">
        <v>1.87439</v>
      </c>
      <c r="HE26">
        <v>1.8693500000000001</v>
      </c>
      <c r="HF26">
        <v>1.8736200000000001</v>
      </c>
      <c r="HG26">
        <v>1.87866</v>
      </c>
      <c r="HH26">
        <v>0</v>
      </c>
      <c r="HI26">
        <v>0</v>
      </c>
      <c r="HJ26">
        <v>0</v>
      </c>
      <c r="HK26">
        <v>0</v>
      </c>
      <c r="HL26" t="s">
        <v>371</v>
      </c>
      <c r="HM26" t="s">
        <v>372</v>
      </c>
      <c r="HN26" t="s">
        <v>373</v>
      </c>
      <c r="HO26" t="s">
        <v>780</v>
      </c>
      <c r="HP26" t="s">
        <v>780</v>
      </c>
      <c r="HQ26" t="s">
        <v>373</v>
      </c>
      <c r="HR26">
        <v>0</v>
      </c>
      <c r="HS26">
        <v>100</v>
      </c>
      <c r="HT26">
        <v>100</v>
      </c>
      <c r="HU26">
        <v>11.622</v>
      </c>
      <c r="HV26">
        <v>2.4672000000000001</v>
      </c>
      <c r="HW26">
        <v>10.100507942640469</v>
      </c>
      <c r="HX26">
        <v>1.5422672891079431E-2</v>
      </c>
      <c r="HY26">
        <v>-6.3296406849484017E-6</v>
      </c>
      <c r="HZ26">
        <v>1.140810577693691E-9</v>
      </c>
      <c r="IA26">
        <v>2.4671308019967948</v>
      </c>
      <c r="IB26">
        <v>0</v>
      </c>
      <c r="IC26">
        <v>0</v>
      </c>
      <c r="ID26">
        <v>0</v>
      </c>
      <c r="IE26">
        <v>-6</v>
      </c>
      <c r="IF26">
        <v>1975</v>
      </c>
      <c r="IG26">
        <v>0</v>
      </c>
      <c r="IH26">
        <v>19</v>
      </c>
      <c r="II26">
        <v>1.3</v>
      </c>
      <c r="IJ26">
        <v>4.7</v>
      </c>
      <c r="IK26">
        <v>0.37475599999999998</v>
      </c>
      <c r="IL26">
        <v>2.4621599999999999</v>
      </c>
      <c r="IM26">
        <v>1.42578</v>
      </c>
      <c r="IN26">
        <v>2.2900399999999999</v>
      </c>
      <c r="IO26">
        <v>1.5478499999999999</v>
      </c>
      <c r="IP26">
        <v>2.31812</v>
      </c>
      <c r="IQ26">
        <v>30.955200000000001</v>
      </c>
      <c r="IR26">
        <v>15.3491</v>
      </c>
      <c r="IS26">
        <v>18</v>
      </c>
      <c r="IT26">
        <v>624.60199999999998</v>
      </c>
      <c r="IU26">
        <v>452.54599999999999</v>
      </c>
      <c r="IV26">
        <v>21.868300000000001</v>
      </c>
      <c r="IW26">
        <v>23.313800000000001</v>
      </c>
      <c r="IX26">
        <v>30.0001</v>
      </c>
      <c r="IY26">
        <v>23.166799999999999</v>
      </c>
      <c r="IZ26">
        <v>23.107299999999999</v>
      </c>
      <c r="JA26">
        <v>7.5325499999999996</v>
      </c>
      <c r="JB26">
        <v>23.526800000000001</v>
      </c>
      <c r="JC26">
        <v>100</v>
      </c>
      <c r="JD26">
        <v>21.778300000000002</v>
      </c>
      <c r="JE26">
        <v>103.56699999999999</v>
      </c>
      <c r="JF26">
        <v>18.356400000000001</v>
      </c>
      <c r="JG26">
        <v>97.465599999999995</v>
      </c>
      <c r="JH26">
        <v>101.31699999999999</v>
      </c>
    </row>
    <row r="27" spans="1:268" x14ac:dyDescent="0.2">
      <c r="A27">
        <v>11</v>
      </c>
      <c r="B27">
        <v>1657897196.5</v>
      </c>
      <c r="C27">
        <v>1596.900000095367</v>
      </c>
      <c r="D27" t="s">
        <v>1403</v>
      </c>
      <c r="E27" t="s">
        <v>1404</v>
      </c>
      <c r="F27" t="s">
        <v>366</v>
      </c>
      <c r="G27" t="s">
        <v>1363</v>
      </c>
      <c r="H27" t="s">
        <v>1364</v>
      </c>
      <c r="J27" t="s">
        <v>449</v>
      </c>
      <c r="K27" t="s">
        <v>575</v>
      </c>
      <c r="L27" t="s">
        <v>1365</v>
      </c>
      <c r="M27">
        <v>1657897196.5</v>
      </c>
      <c r="N27">
        <f t="shared" si="0"/>
        <v>4.0397425873475758E-3</v>
      </c>
      <c r="O27">
        <f t="shared" si="1"/>
        <v>4.0397425873475754</v>
      </c>
      <c r="P27">
        <f t="shared" si="2"/>
        <v>-0.55873485416361013</v>
      </c>
      <c r="Q27">
        <f t="shared" si="3"/>
        <v>51.073</v>
      </c>
      <c r="R27">
        <f t="shared" si="4"/>
        <v>52.425063265776771</v>
      </c>
      <c r="S27">
        <f t="shared" si="5"/>
        <v>5.3227019419315376</v>
      </c>
      <c r="T27">
        <f t="shared" si="6"/>
        <v>5.185427338487</v>
      </c>
      <c r="U27">
        <f t="shared" si="7"/>
        <v>0.44320197682014206</v>
      </c>
      <c r="V27">
        <f t="shared" si="8"/>
        <v>2.9517419899146091</v>
      </c>
      <c r="W27">
        <f t="shared" si="9"/>
        <v>0.40927532905615877</v>
      </c>
      <c r="X27">
        <f t="shared" si="10"/>
        <v>0.25862849474084071</v>
      </c>
      <c r="Y27">
        <f t="shared" si="11"/>
        <v>241.73467007468955</v>
      </c>
      <c r="Z27">
        <f t="shared" si="12"/>
        <v>25.319745304181826</v>
      </c>
      <c r="AA27">
        <f t="shared" si="13"/>
        <v>25.319745304181826</v>
      </c>
      <c r="AB27">
        <f t="shared" si="14"/>
        <v>3.2407987901994355</v>
      </c>
      <c r="AC27">
        <f t="shared" si="15"/>
        <v>71.485690777337624</v>
      </c>
      <c r="AD27">
        <f t="shared" si="16"/>
        <v>2.2658285859511</v>
      </c>
      <c r="AE27">
        <f t="shared" si="17"/>
        <v>3.1696253632194211</v>
      </c>
      <c r="AF27">
        <f t="shared" si="18"/>
        <v>0.97497020424833547</v>
      </c>
      <c r="AG27">
        <f t="shared" si="19"/>
        <v>-178.15264810202808</v>
      </c>
      <c r="AH27">
        <f t="shared" si="20"/>
        <v>-59.332481768854556</v>
      </c>
      <c r="AI27">
        <f t="shared" si="21"/>
        <v>-4.257523555875947</v>
      </c>
      <c r="AJ27">
        <f t="shared" si="22"/>
        <v>-7.9833520690257842E-3</v>
      </c>
      <c r="AK27">
        <v>0</v>
      </c>
      <c r="AL27">
        <v>0</v>
      </c>
      <c r="AM27">
        <f t="shared" si="23"/>
        <v>1</v>
      </c>
      <c r="AN27">
        <f t="shared" si="24"/>
        <v>0</v>
      </c>
      <c r="AO27">
        <f t="shared" si="25"/>
        <v>53921.43788631638</v>
      </c>
      <c r="AP27" t="s">
        <v>367</v>
      </c>
      <c r="AQ27">
        <v>0</v>
      </c>
      <c r="AR27">
        <v>0</v>
      </c>
      <c r="AS27">
        <v>0</v>
      </c>
      <c r="AT27" t="e">
        <f t="shared" si="26"/>
        <v>#DIV/0!</v>
      </c>
      <c r="AU27">
        <v>-1</v>
      </c>
      <c r="AV27" t="s">
        <v>1405</v>
      </c>
      <c r="AW27">
        <v>10455.4</v>
      </c>
      <c r="AX27">
        <v>545.06569837837833</v>
      </c>
      <c r="AY27">
        <v>837.02</v>
      </c>
      <c r="AZ27">
        <f t="shared" si="27"/>
        <v>0.34880206162531557</v>
      </c>
      <c r="BA27">
        <v>0.5</v>
      </c>
      <c r="BB27">
        <f t="shared" si="28"/>
        <v>1261.202100556834</v>
      </c>
      <c r="BC27">
        <f t="shared" si="29"/>
        <v>-0.55873485416361013</v>
      </c>
      <c r="BD27">
        <f t="shared" si="30"/>
        <v>219.95494640020112</v>
      </c>
      <c r="BE27">
        <f t="shared" si="31"/>
        <v>3.498766340791588E-4</v>
      </c>
      <c r="BF27">
        <f t="shared" si="32"/>
        <v>-1</v>
      </c>
      <c r="BG27" t="e">
        <f t="shared" si="33"/>
        <v>#DIV/0!</v>
      </c>
      <c r="BH27" t="s">
        <v>367</v>
      </c>
      <c r="BI27">
        <v>0</v>
      </c>
      <c r="BJ27" t="e">
        <f t="shared" si="34"/>
        <v>#DIV/0!</v>
      </c>
      <c r="BK27" t="e">
        <f t="shared" si="35"/>
        <v>#DIV/0!</v>
      </c>
      <c r="BL27" t="e">
        <f t="shared" si="36"/>
        <v>#DIV/0!</v>
      </c>
      <c r="BM27" t="e">
        <f t="shared" si="37"/>
        <v>#DIV/0!</v>
      </c>
      <c r="BN27">
        <f t="shared" si="38"/>
        <v>0.34880206162531557</v>
      </c>
      <c r="BO27" t="e">
        <f t="shared" si="39"/>
        <v>#DIV/0!</v>
      </c>
      <c r="BP27" t="e">
        <f t="shared" si="40"/>
        <v>#DIV/0!</v>
      </c>
      <c r="BQ27" t="e">
        <f t="shared" si="41"/>
        <v>#DIV/0!</v>
      </c>
      <c r="BR27" t="s">
        <v>367</v>
      </c>
      <c r="BS27" t="s">
        <v>367</v>
      </c>
      <c r="BT27" t="s">
        <v>367</v>
      </c>
      <c r="BU27" t="s">
        <v>367</v>
      </c>
      <c r="BV27" t="s">
        <v>367</v>
      </c>
      <c r="BW27" t="s">
        <v>367</v>
      </c>
      <c r="BX27" t="s">
        <v>367</v>
      </c>
      <c r="BY27" t="s">
        <v>367</v>
      </c>
      <c r="BZ27" t="s">
        <v>367</v>
      </c>
      <c r="CA27" t="s">
        <v>367</v>
      </c>
      <c r="CB27" t="s">
        <v>367</v>
      </c>
      <c r="CC27" t="s">
        <v>367</v>
      </c>
      <c r="CD27" t="s">
        <v>367</v>
      </c>
      <c r="CE27" t="s">
        <v>367</v>
      </c>
      <c r="CF27" t="s">
        <v>367</v>
      </c>
      <c r="CG27" t="s">
        <v>367</v>
      </c>
      <c r="CH27" t="s">
        <v>367</v>
      </c>
      <c r="CI27" t="s">
        <v>367</v>
      </c>
      <c r="CJ27">
        <f t="shared" si="42"/>
        <v>1499.99</v>
      </c>
      <c r="CK27">
        <f t="shared" si="43"/>
        <v>1261.202100556834</v>
      </c>
      <c r="CL27">
        <f t="shared" si="44"/>
        <v>0.84080700575126099</v>
      </c>
      <c r="CM27">
        <f t="shared" si="45"/>
        <v>0.1611575210999337</v>
      </c>
      <c r="CN27">
        <v>6</v>
      </c>
      <c r="CO27">
        <v>0.5</v>
      </c>
      <c r="CP27" t="s">
        <v>368</v>
      </c>
      <c r="CQ27">
        <v>2</v>
      </c>
      <c r="CR27">
        <v>1657897196.5</v>
      </c>
      <c r="CS27">
        <v>51.073</v>
      </c>
      <c r="CT27">
        <v>50.720799999999997</v>
      </c>
      <c r="CU27">
        <v>22.3169</v>
      </c>
      <c r="CV27">
        <v>18.369700000000002</v>
      </c>
      <c r="CW27">
        <v>39.667999999999999</v>
      </c>
      <c r="CX27">
        <v>19.849799999999998</v>
      </c>
      <c r="CY27">
        <v>600.36300000000006</v>
      </c>
      <c r="CZ27">
        <v>101.429</v>
      </c>
      <c r="DA27">
        <v>0.100719</v>
      </c>
      <c r="DB27">
        <v>24.946899999999999</v>
      </c>
      <c r="DC27">
        <v>24.5943</v>
      </c>
      <c r="DD27">
        <v>999.9</v>
      </c>
      <c r="DE27">
        <v>0</v>
      </c>
      <c r="DF27">
        <v>0</v>
      </c>
      <c r="DG27">
        <v>9984.3799999999992</v>
      </c>
      <c r="DH27">
        <v>0</v>
      </c>
      <c r="DI27">
        <v>1310.5</v>
      </c>
      <c r="DJ27">
        <v>-0.19728499999999999</v>
      </c>
      <c r="DK27">
        <v>51.6768</v>
      </c>
      <c r="DL27">
        <v>51.67</v>
      </c>
      <c r="DM27">
        <v>3.9472200000000002</v>
      </c>
      <c r="DN27">
        <v>50.720799999999997</v>
      </c>
      <c r="DO27">
        <v>18.369700000000002</v>
      </c>
      <c r="DP27">
        <v>2.2635700000000001</v>
      </c>
      <c r="DQ27">
        <v>1.86321</v>
      </c>
      <c r="DR27">
        <v>19.419499999999999</v>
      </c>
      <c r="DS27">
        <v>16.327400000000001</v>
      </c>
      <c r="DT27">
        <v>1499.99</v>
      </c>
      <c r="DU27">
        <v>0.97301199999999999</v>
      </c>
      <c r="DV27">
        <v>2.6988399999999999E-2</v>
      </c>
      <c r="DW27">
        <v>0</v>
      </c>
      <c r="DX27">
        <v>756.51300000000003</v>
      </c>
      <c r="DY27">
        <v>4.9993100000000004</v>
      </c>
      <c r="DZ27">
        <v>22004.2</v>
      </c>
      <c r="EA27">
        <v>13259.2</v>
      </c>
      <c r="EB27">
        <v>38</v>
      </c>
      <c r="EC27">
        <v>39.311999999999998</v>
      </c>
      <c r="ED27">
        <v>38.936999999999998</v>
      </c>
      <c r="EE27">
        <v>37.311999999999998</v>
      </c>
      <c r="EF27">
        <v>39.311999999999998</v>
      </c>
      <c r="EG27">
        <v>1454.64</v>
      </c>
      <c r="EH27">
        <v>40.35</v>
      </c>
      <c r="EI27">
        <v>0</v>
      </c>
      <c r="EJ27">
        <v>92.5</v>
      </c>
      <c r="EK27">
        <v>0</v>
      </c>
      <c r="EL27">
        <v>545.06569837837833</v>
      </c>
      <c r="EM27">
        <v>1.025623145292246</v>
      </c>
      <c r="EN27">
        <v>-19.554316053286179</v>
      </c>
      <c r="EO27">
        <v>26889.77729054054</v>
      </c>
      <c r="EP27">
        <v>15</v>
      </c>
      <c r="EQ27">
        <v>1657897212.5</v>
      </c>
      <c r="ER27" t="s">
        <v>1406</v>
      </c>
      <c r="ES27">
        <v>1657897212.5</v>
      </c>
      <c r="ET27">
        <v>1657896818.5999999</v>
      </c>
      <c r="EU27">
        <v>10</v>
      </c>
      <c r="EV27">
        <v>0.55600000000000005</v>
      </c>
      <c r="EW27">
        <v>4.0000000000000001E-3</v>
      </c>
      <c r="EX27">
        <v>11.404999999999999</v>
      </c>
      <c r="EY27">
        <v>2.2970000000000002</v>
      </c>
      <c r="EZ27">
        <v>51</v>
      </c>
      <c r="FA27">
        <v>18</v>
      </c>
      <c r="FB27">
        <v>0.41</v>
      </c>
      <c r="FC27">
        <v>0.02</v>
      </c>
      <c r="FD27">
        <v>-9.003628814428092</v>
      </c>
      <c r="FE27">
        <v>-0.12645160360930979</v>
      </c>
      <c r="FF27">
        <v>33.595934524894453</v>
      </c>
      <c r="FG27">
        <v>1</v>
      </c>
      <c r="FH27">
        <v>2.145529179014201</v>
      </c>
      <c r="FI27">
        <v>-4.4215648024806389E-4</v>
      </c>
      <c r="FJ27">
        <v>2.317918606456264</v>
      </c>
      <c r="FK27">
        <v>1</v>
      </c>
      <c r="FL27">
        <v>2</v>
      </c>
      <c r="FM27">
        <v>2</v>
      </c>
      <c r="FN27" t="s">
        <v>382</v>
      </c>
      <c r="FO27">
        <v>3.1829499999999999</v>
      </c>
      <c r="FP27">
        <v>2.7975400000000001</v>
      </c>
      <c r="FQ27">
        <v>1.2086899999999999E-2</v>
      </c>
      <c r="FR27">
        <v>1.5542200000000001E-2</v>
      </c>
      <c r="FS27">
        <v>0.107337</v>
      </c>
      <c r="FT27">
        <v>0.101786</v>
      </c>
      <c r="FU27">
        <v>31169.1</v>
      </c>
      <c r="FV27">
        <v>24583.200000000001</v>
      </c>
      <c r="FW27">
        <v>29598.799999999999</v>
      </c>
      <c r="FX27">
        <v>24402.2</v>
      </c>
      <c r="FY27">
        <v>33744.5</v>
      </c>
      <c r="FZ27">
        <v>32007</v>
      </c>
      <c r="GA27">
        <v>41567.800000000003</v>
      </c>
      <c r="GB27">
        <v>39824.199999999997</v>
      </c>
      <c r="GC27">
        <v>2.22417</v>
      </c>
      <c r="GD27">
        <v>1.9772000000000001</v>
      </c>
      <c r="GE27">
        <v>7.9724900000000001E-2</v>
      </c>
      <c r="GF27">
        <v>0</v>
      </c>
      <c r="GG27">
        <v>23.283899999999999</v>
      </c>
      <c r="GH27">
        <v>999.9</v>
      </c>
      <c r="GI27">
        <v>64</v>
      </c>
      <c r="GJ27">
        <v>27.1</v>
      </c>
      <c r="GK27">
        <v>22.718399999999999</v>
      </c>
      <c r="GL27">
        <v>62.655999999999999</v>
      </c>
      <c r="GM27">
        <v>40.348599999999998</v>
      </c>
      <c r="GN27">
        <v>1</v>
      </c>
      <c r="GO27">
        <v>-0.30930099999999999</v>
      </c>
      <c r="GP27">
        <v>-2.28471</v>
      </c>
      <c r="GQ27">
        <v>20.242000000000001</v>
      </c>
      <c r="GR27">
        <v>5.2277699999999996</v>
      </c>
      <c r="GS27">
        <v>11.902100000000001</v>
      </c>
      <c r="GT27">
        <v>4.9653499999999999</v>
      </c>
      <c r="GU27">
        <v>3.2919999999999998</v>
      </c>
      <c r="GV27">
        <v>9999</v>
      </c>
      <c r="GW27">
        <v>9999</v>
      </c>
      <c r="GX27">
        <v>9999</v>
      </c>
      <c r="GY27">
        <v>999.9</v>
      </c>
      <c r="GZ27">
        <v>1.8767499999999999</v>
      </c>
      <c r="HA27">
        <v>1.875</v>
      </c>
      <c r="HB27">
        <v>1.8736699999999999</v>
      </c>
      <c r="HC27">
        <v>1.8728499999999999</v>
      </c>
      <c r="HD27">
        <v>1.87439</v>
      </c>
      <c r="HE27">
        <v>1.8693500000000001</v>
      </c>
      <c r="HF27">
        <v>1.8736200000000001</v>
      </c>
      <c r="HG27">
        <v>1.87866</v>
      </c>
      <c r="HH27">
        <v>0</v>
      </c>
      <c r="HI27">
        <v>0</v>
      </c>
      <c r="HJ27">
        <v>0</v>
      </c>
      <c r="HK27">
        <v>0</v>
      </c>
      <c r="HL27" t="s">
        <v>371</v>
      </c>
      <c r="HM27" t="s">
        <v>372</v>
      </c>
      <c r="HN27" t="s">
        <v>373</v>
      </c>
      <c r="HO27" t="s">
        <v>780</v>
      </c>
      <c r="HP27" t="s">
        <v>780</v>
      </c>
      <c r="HQ27" t="s">
        <v>373</v>
      </c>
      <c r="HR27">
        <v>0</v>
      </c>
      <c r="HS27">
        <v>100</v>
      </c>
      <c r="HT27">
        <v>100</v>
      </c>
      <c r="HU27">
        <v>11.404999999999999</v>
      </c>
      <c r="HV27">
        <v>2.4670999999999998</v>
      </c>
      <c r="HW27">
        <v>10.253593434176089</v>
      </c>
      <c r="HX27">
        <v>1.5422672891079431E-2</v>
      </c>
      <c r="HY27">
        <v>-6.3296406849484017E-6</v>
      </c>
      <c r="HZ27">
        <v>1.140810577693691E-9</v>
      </c>
      <c r="IA27">
        <v>2.4671308019967948</v>
      </c>
      <c r="IB27">
        <v>0</v>
      </c>
      <c r="IC27">
        <v>0</v>
      </c>
      <c r="ID27">
        <v>0</v>
      </c>
      <c r="IE27">
        <v>-6</v>
      </c>
      <c r="IF27">
        <v>1975</v>
      </c>
      <c r="IG27">
        <v>0</v>
      </c>
      <c r="IH27">
        <v>19</v>
      </c>
      <c r="II27">
        <v>1.3</v>
      </c>
      <c r="IJ27">
        <v>6.3</v>
      </c>
      <c r="IK27">
        <v>0.25268600000000002</v>
      </c>
      <c r="IL27">
        <v>2.4731399999999999</v>
      </c>
      <c r="IM27">
        <v>1.42578</v>
      </c>
      <c r="IN27">
        <v>2.2900399999999999</v>
      </c>
      <c r="IO27">
        <v>1.5478499999999999</v>
      </c>
      <c r="IP27">
        <v>2.3645</v>
      </c>
      <c r="IQ27">
        <v>31.041899999999998</v>
      </c>
      <c r="IR27">
        <v>15.3316</v>
      </c>
      <c r="IS27">
        <v>18</v>
      </c>
      <c r="IT27">
        <v>625.08799999999997</v>
      </c>
      <c r="IU27">
        <v>451.726</v>
      </c>
      <c r="IV27">
        <v>24.494800000000001</v>
      </c>
      <c r="IW27">
        <v>23.345099999999999</v>
      </c>
      <c r="IX27">
        <v>30.000299999999999</v>
      </c>
      <c r="IY27">
        <v>23.198499999999999</v>
      </c>
      <c r="IZ27">
        <v>23.139299999999999</v>
      </c>
      <c r="JA27">
        <v>5.0760500000000004</v>
      </c>
      <c r="JB27">
        <v>22.756499999999999</v>
      </c>
      <c r="JC27">
        <v>100</v>
      </c>
      <c r="JD27">
        <v>24.719200000000001</v>
      </c>
      <c r="JE27">
        <v>50.567999999999998</v>
      </c>
      <c r="JF27">
        <v>18.442900000000002</v>
      </c>
      <c r="JG27">
        <v>97.453100000000006</v>
      </c>
      <c r="JH27">
        <v>101.309</v>
      </c>
    </row>
    <row r="28" spans="1:268" x14ac:dyDescent="0.2">
      <c r="A28">
        <v>12</v>
      </c>
      <c r="B28">
        <v>1657897288.5</v>
      </c>
      <c r="C28">
        <v>1688.900000095367</v>
      </c>
      <c r="D28" t="s">
        <v>1407</v>
      </c>
      <c r="E28" t="s">
        <v>1408</v>
      </c>
      <c r="F28" t="s">
        <v>366</v>
      </c>
      <c r="G28" t="s">
        <v>1363</v>
      </c>
      <c r="H28" t="s">
        <v>1364</v>
      </c>
      <c r="J28" t="s">
        <v>449</v>
      </c>
      <c r="K28" t="s">
        <v>575</v>
      </c>
      <c r="L28" t="s">
        <v>1365</v>
      </c>
      <c r="M28">
        <v>1657897288.5</v>
      </c>
      <c r="N28">
        <f t="shared" si="0"/>
        <v>8.5086864408383135E-3</v>
      </c>
      <c r="O28">
        <f t="shared" si="1"/>
        <v>8.5086864408383143</v>
      </c>
      <c r="P28">
        <f t="shared" si="2"/>
        <v>-3.0404895161121721</v>
      </c>
      <c r="Q28">
        <f t="shared" si="3"/>
        <v>7.2123799999999996</v>
      </c>
      <c r="R28">
        <f t="shared" si="4"/>
        <v>19.337115547676468</v>
      </c>
      <c r="S28">
        <f t="shared" si="5"/>
        <v>1.9632161450074073</v>
      </c>
      <c r="T28">
        <f t="shared" si="6"/>
        <v>0.73224265661637988</v>
      </c>
      <c r="U28">
        <f t="shared" si="7"/>
        <v>0.41180293044808525</v>
      </c>
      <c r="V28">
        <f t="shared" si="8"/>
        <v>2.9551130522189695</v>
      </c>
      <c r="W28">
        <f t="shared" si="9"/>
        <v>0.38237296933513004</v>
      </c>
      <c r="X28">
        <f t="shared" si="10"/>
        <v>0.24145176925400136</v>
      </c>
      <c r="Y28">
        <f t="shared" si="11"/>
        <v>241.75178807515056</v>
      </c>
      <c r="Z28">
        <f t="shared" si="12"/>
        <v>24.748905596175387</v>
      </c>
      <c r="AA28">
        <f t="shared" si="13"/>
        <v>24.748905596175387</v>
      </c>
      <c r="AB28">
        <f t="shared" si="14"/>
        <v>3.1323879550810405</v>
      </c>
      <c r="AC28">
        <f t="shared" si="15"/>
        <v>27.982047757456506</v>
      </c>
      <c r="AD28">
        <f t="shared" si="16"/>
        <v>0.91827142756270985</v>
      </c>
      <c r="AE28">
        <f t="shared" si="17"/>
        <v>3.2816448443020536</v>
      </c>
      <c r="AF28">
        <f t="shared" si="18"/>
        <v>2.2141165275183305</v>
      </c>
      <c r="AG28">
        <f t="shared" si="19"/>
        <v>-375.2330720409696</v>
      </c>
      <c r="AH28">
        <f t="shared" si="20"/>
        <v>124.52053692676762</v>
      </c>
      <c r="AI28">
        <f t="shared" si="21"/>
        <v>8.9256176970600407</v>
      </c>
      <c r="AJ28">
        <f t="shared" si="22"/>
        <v>-3.5129341991392948E-2</v>
      </c>
      <c r="AK28">
        <v>0</v>
      </c>
      <c r="AL28">
        <v>0</v>
      </c>
      <c r="AM28">
        <f t="shared" si="23"/>
        <v>1</v>
      </c>
      <c r="AN28">
        <f t="shared" si="24"/>
        <v>0</v>
      </c>
      <c r="AO28">
        <f t="shared" si="25"/>
        <v>53914.838513278912</v>
      </c>
      <c r="AP28" t="s">
        <v>367</v>
      </c>
      <c r="AQ28">
        <v>0</v>
      </c>
      <c r="AR28">
        <v>0</v>
      </c>
      <c r="AS28">
        <v>0</v>
      </c>
      <c r="AT28" t="e">
        <f t="shared" si="26"/>
        <v>#DIV/0!</v>
      </c>
      <c r="AU28">
        <v>-1</v>
      </c>
      <c r="AV28" t="s">
        <v>1409</v>
      </c>
      <c r="AW28">
        <v>10460.5</v>
      </c>
      <c r="AX28">
        <v>550.80116206783009</v>
      </c>
      <c r="AY28">
        <v>838.46</v>
      </c>
      <c r="AZ28">
        <f t="shared" si="27"/>
        <v>0.34307997749704211</v>
      </c>
      <c r="BA28">
        <v>0.5</v>
      </c>
      <c r="BB28">
        <f t="shared" si="28"/>
        <v>1261.2867005570729</v>
      </c>
      <c r="BC28">
        <f t="shared" si="29"/>
        <v>-3.0404895161121721</v>
      </c>
      <c r="BD28">
        <f t="shared" si="30"/>
        <v>216.36110642221954</v>
      </c>
      <c r="BE28">
        <f t="shared" si="31"/>
        <v>-1.6177840575112292E-3</v>
      </c>
      <c r="BF28">
        <f t="shared" si="32"/>
        <v>-1</v>
      </c>
      <c r="BG28" t="e">
        <f t="shared" si="33"/>
        <v>#DIV/0!</v>
      </c>
      <c r="BH28" t="s">
        <v>367</v>
      </c>
      <c r="BI28">
        <v>0</v>
      </c>
      <c r="BJ28" t="e">
        <f t="shared" si="34"/>
        <v>#DIV/0!</v>
      </c>
      <c r="BK28" t="e">
        <f t="shared" si="35"/>
        <v>#DIV/0!</v>
      </c>
      <c r="BL28" t="e">
        <f t="shared" si="36"/>
        <v>#DIV/0!</v>
      </c>
      <c r="BM28" t="e">
        <f t="shared" si="37"/>
        <v>#DIV/0!</v>
      </c>
      <c r="BN28">
        <f t="shared" si="38"/>
        <v>0.34307997749704211</v>
      </c>
      <c r="BO28" t="e">
        <f t="shared" si="39"/>
        <v>#DIV/0!</v>
      </c>
      <c r="BP28" t="e">
        <f t="shared" si="40"/>
        <v>#DIV/0!</v>
      </c>
      <c r="BQ28" t="e">
        <f t="shared" si="41"/>
        <v>#DIV/0!</v>
      </c>
      <c r="BR28" t="s">
        <v>367</v>
      </c>
      <c r="BS28" t="s">
        <v>367</v>
      </c>
      <c r="BT28" t="s">
        <v>367</v>
      </c>
      <c r="BU28" t="s">
        <v>367</v>
      </c>
      <c r="BV28" t="s">
        <v>367</v>
      </c>
      <c r="BW28" t="s">
        <v>367</v>
      </c>
      <c r="BX28" t="s">
        <v>367</v>
      </c>
      <c r="BY28" t="s">
        <v>367</v>
      </c>
      <c r="BZ28" t="s">
        <v>367</v>
      </c>
      <c r="CA28" t="s">
        <v>367</v>
      </c>
      <c r="CB28" t="s">
        <v>367</v>
      </c>
      <c r="CC28" t="s">
        <v>367</v>
      </c>
      <c r="CD28" t="s">
        <v>367</v>
      </c>
      <c r="CE28" t="s">
        <v>367</v>
      </c>
      <c r="CF28" t="s">
        <v>367</v>
      </c>
      <c r="CG28" t="s">
        <v>367</v>
      </c>
      <c r="CH28" t="s">
        <v>367</v>
      </c>
      <c r="CI28" t="s">
        <v>367</v>
      </c>
      <c r="CJ28">
        <f t="shared" si="42"/>
        <v>1500.09</v>
      </c>
      <c r="CK28">
        <f t="shared" si="43"/>
        <v>1261.2867005570729</v>
      </c>
      <c r="CL28">
        <f t="shared" si="44"/>
        <v>0.84080735193026612</v>
      </c>
      <c r="CM28">
        <f t="shared" si="45"/>
        <v>0.16115818922541353</v>
      </c>
      <c r="CN28">
        <v>6</v>
      </c>
      <c r="CO28">
        <v>0.5</v>
      </c>
      <c r="CP28" t="s">
        <v>368</v>
      </c>
      <c r="CQ28">
        <v>2</v>
      </c>
      <c r="CR28">
        <v>1657897288.5</v>
      </c>
      <c r="CS28">
        <v>7.2123799999999996</v>
      </c>
      <c r="CT28">
        <v>4.2343900000000003</v>
      </c>
      <c r="CU28">
        <v>9.0447099999999985</v>
      </c>
      <c r="CV28">
        <v>0.61618499999999998</v>
      </c>
      <c r="CW28">
        <v>-4.3676199999999996</v>
      </c>
      <c r="CX28">
        <v>8.0687099999999994</v>
      </c>
      <c r="CY28">
        <v>600.22799999999995</v>
      </c>
      <c r="CZ28">
        <v>101.426</v>
      </c>
      <c r="DA28">
        <v>9.9801000000000001E-2</v>
      </c>
      <c r="DB28">
        <v>25.5305</v>
      </c>
      <c r="DC28">
        <v>24.648399999999999</v>
      </c>
      <c r="DD28">
        <v>999.9</v>
      </c>
      <c r="DE28">
        <v>0</v>
      </c>
      <c r="DF28">
        <v>0</v>
      </c>
      <c r="DG28">
        <v>10003.799999999999</v>
      </c>
      <c r="DH28">
        <v>0</v>
      </c>
      <c r="DI28">
        <v>1321.58</v>
      </c>
      <c r="DJ28">
        <v>2.14019</v>
      </c>
      <c r="DK28">
        <v>6.4380100000000002</v>
      </c>
      <c r="DL28">
        <v>4.2370000000000001</v>
      </c>
      <c r="DM28">
        <v>9.2367500000000007</v>
      </c>
      <c r="DN28">
        <v>4.2343900000000003</v>
      </c>
      <c r="DO28">
        <v>0.61618499999999998</v>
      </c>
      <c r="DP28">
        <v>0.99934599999999996</v>
      </c>
      <c r="DQ28">
        <v>6.2497400000000002E-2</v>
      </c>
      <c r="DR28">
        <v>6.9068500000000004</v>
      </c>
      <c r="DS28">
        <v>-27.819600000000001</v>
      </c>
      <c r="DT28">
        <v>1500.09</v>
      </c>
      <c r="DU28">
        <v>0.97299599999999997</v>
      </c>
      <c r="DV28">
        <v>2.7003699999999999E-2</v>
      </c>
      <c r="DW28">
        <v>0</v>
      </c>
      <c r="DX28">
        <v>777.68100000000004</v>
      </c>
      <c r="DY28">
        <v>4.9993100000000004</v>
      </c>
      <c r="DZ28">
        <v>21929.8</v>
      </c>
      <c r="EA28">
        <v>13260</v>
      </c>
      <c r="EB28">
        <v>36.625</v>
      </c>
      <c r="EC28">
        <v>38.436999999999998</v>
      </c>
      <c r="ED28">
        <v>37.75</v>
      </c>
      <c r="EE28">
        <v>34.875</v>
      </c>
      <c r="EF28">
        <v>38.061999999999998</v>
      </c>
      <c r="EG28">
        <v>1454.72</v>
      </c>
      <c r="EH28">
        <v>40.369999999999997</v>
      </c>
      <c r="EI28">
        <v>0</v>
      </c>
      <c r="EJ28">
        <v>91.700000047683716</v>
      </c>
      <c r="EK28">
        <v>0</v>
      </c>
      <c r="EL28">
        <v>550.80116206783009</v>
      </c>
      <c r="EM28">
        <v>1.0848866309294929</v>
      </c>
      <c r="EN28">
        <v>-20.584481042433591</v>
      </c>
      <c r="EO28">
        <v>26789.516160684889</v>
      </c>
      <c r="EP28">
        <v>15</v>
      </c>
      <c r="EQ28">
        <v>1657897329</v>
      </c>
      <c r="ER28" t="s">
        <v>1410</v>
      </c>
      <c r="ES28">
        <v>1657897306.5</v>
      </c>
      <c r="ET28">
        <v>1657897329</v>
      </c>
      <c r="EU28">
        <v>11</v>
      </c>
      <c r="EV28">
        <v>0.88400000000000001</v>
      </c>
      <c r="EW28">
        <v>-0.05</v>
      </c>
      <c r="EX28">
        <v>11.58</v>
      </c>
      <c r="EY28">
        <v>0.97599999999999998</v>
      </c>
      <c r="EZ28">
        <v>4</v>
      </c>
      <c r="FA28">
        <v>0</v>
      </c>
      <c r="FB28">
        <v>0.3</v>
      </c>
      <c r="FC28">
        <v>0.05</v>
      </c>
      <c r="FD28">
        <v>-8.6629012089107178</v>
      </c>
      <c r="FE28">
        <v>-0.1226975661699095</v>
      </c>
      <c r="FF28">
        <v>33.256885144225301</v>
      </c>
      <c r="FG28">
        <v>1</v>
      </c>
      <c r="FH28">
        <v>2.293121242947505</v>
      </c>
      <c r="FI28">
        <v>8.7534063400556458E-4</v>
      </c>
      <c r="FJ28">
        <v>2.559672632124113</v>
      </c>
      <c r="FK28">
        <v>1</v>
      </c>
      <c r="FL28">
        <v>2</v>
      </c>
      <c r="FM28">
        <v>2</v>
      </c>
      <c r="FN28" t="s">
        <v>382</v>
      </c>
      <c r="FO28">
        <v>3.1827000000000001</v>
      </c>
      <c r="FP28">
        <v>2.7967900000000001</v>
      </c>
      <c r="FQ28">
        <v>-1.3223499999999999E-3</v>
      </c>
      <c r="FR28">
        <v>1.2925899999999999E-3</v>
      </c>
      <c r="FS28">
        <v>5.4845699999999997E-2</v>
      </c>
      <c r="FT28">
        <v>5.7560900000000002E-3</v>
      </c>
      <c r="FU28">
        <v>31611.9</v>
      </c>
      <c r="FV28">
        <v>24953.3</v>
      </c>
      <c r="FW28">
        <v>29616.5</v>
      </c>
      <c r="FX28">
        <v>24415.200000000001</v>
      </c>
      <c r="FY28">
        <v>35789.300000000003</v>
      </c>
      <c r="FZ28">
        <v>35484</v>
      </c>
      <c r="GA28">
        <v>41583.199999999997</v>
      </c>
      <c r="GB28">
        <v>39843.599999999999</v>
      </c>
      <c r="GC28">
        <v>2.2271000000000001</v>
      </c>
      <c r="GD28">
        <v>1.9299500000000001</v>
      </c>
      <c r="GE28">
        <v>0.10426000000000001</v>
      </c>
      <c r="GF28">
        <v>0</v>
      </c>
      <c r="GG28">
        <v>22.9344</v>
      </c>
      <c r="GH28">
        <v>999.9</v>
      </c>
      <c r="GI28">
        <v>46.9</v>
      </c>
      <c r="GJ28">
        <v>27.1</v>
      </c>
      <c r="GK28">
        <v>16.648199999999999</v>
      </c>
      <c r="GL28">
        <v>61.826000000000001</v>
      </c>
      <c r="GM28">
        <v>41.778799999999997</v>
      </c>
      <c r="GN28">
        <v>1</v>
      </c>
      <c r="GO28">
        <v>-0.30391000000000001</v>
      </c>
      <c r="GP28">
        <v>-5.0218800000000003</v>
      </c>
      <c r="GQ28">
        <v>20.188800000000001</v>
      </c>
      <c r="GR28">
        <v>5.2282200000000003</v>
      </c>
      <c r="GS28">
        <v>11.9071</v>
      </c>
      <c r="GT28">
        <v>4.9653</v>
      </c>
      <c r="GU28">
        <v>3.2919999999999998</v>
      </c>
      <c r="GV28">
        <v>9999</v>
      </c>
      <c r="GW28">
        <v>9999</v>
      </c>
      <c r="GX28">
        <v>9999</v>
      </c>
      <c r="GY28">
        <v>999.9</v>
      </c>
      <c r="GZ28">
        <v>1.8768199999999999</v>
      </c>
      <c r="HA28">
        <v>1.875</v>
      </c>
      <c r="HB28">
        <v>1.8736999999999999</v>
      </c>
      <c r="HC28">
        <v>1.87286</v>
      </c>
      <c r="HD28">
        <v>1.8744000000000001</v>
      </c>
      <c r="HE28">
        <v>1.8693299999999999</v>
      </c>
      <c r="HF28">
        <v>1.8736299999999999</v>
      </c>
      <c r="HG28">
        <v>1.8786700000000001</v>
      </c>
      <c r="HH28">
        <v>0</v>
      </c>
      <c r="HI28">
        <v>0</v>
      </c>
      <c r="HJ28">
        <v>0</v>
      </c>
      <c r="HK28">
        <v>0</v>
      </c>
      <c r="HL28" t="s">
        <v>371</v>
      </c>
      <c r="HM28" t="s">
        <v>372</v>
      </c>
      <c r="HN28" t="s">
        <v>373</v>
      </c>
      <c r="HO28" t="s">
        <v>780</v>
      </c>
      <c r="HP28" t="s">
        <v>780</v>
      </c>
      <c r="HQ28" t="s">
        <v>373</v>
      </c>
      <c r="HR28">
        <v>0</v>
      </c>
      <c r="HS28">
        <v>100</v>
      </c>
      <c r="HT28">
        <v>100</v>
      </c>
      <c r="HU28">
        <v>11.58</v>
      </c>
      <c r="HV28">
        <v>0.97599999999999998</v>
      </c>
      <c r="HW28">
        <v>10.80967537167497</v>
      </c>
      <c r="HX28">
        <v>1.5422672891079431E-2</v>
      </c>
      <c r="HY28">
        <v>-6.3296406849484017E-6</v>
      </c>
      <c r="HZ28">
        <v>1.140810577693691E-9</v>
      </c>
      <c r="IA28">
        <v>1.079846152070455</v>
      </c>
      <c r="IB28">
        <v>0.1101198971779786</v>
      </c>
      <c r="IC28">
        <v>-3.534826394514762E-3</v>
      </c>
      <c r="ID28">
        <v>8.7531303189696574E-5</v>
      </c>
      <c r="IE28">
        <v>-6</v>
      </c>
      <c r="IF28">
        <v>1975</v>
      </c>
      <c r="IG28">
        <v>0</v>
      </c>
      <c r="IH28">
        <v>19</v>
      </c>
      <c r="II28">
        <v>1.3</v>
      </c>
      <c r="IJ28">
        <v>7.8</v>
      </c>
      <c r="IK28">
        <v>3.1738299999999997E-2</v>
      </c>
      <c r="IL28">
        <v>4.99756</v>
      </c>
      <c r="IM28">
        <v>1.42578</v>
      </c>
      <c r="IN28">
        <v>2.2851599999999999</v>
      </c>
      <c r="IO28">
        <v>1.5478499999999999</v>
      </c>
      <c r="IP28">
        <v>2.3144499999999999</v>
      </c>
      <c r="IQ28">
        <v>31.063600000000001</v>
      </c>
      <c r="IR28">
        <v>15.2791</v>
      </c>
      <c r="IS28">
        <v>18</v>
      </c>
      <c r="IT28">
        <v>626.86800000000005</v>
      </c>
      <c r="IU28">
        <v>424.54899999999998</v>
      </c>
      <c r="IV28">
        <v>29.835999999999999</v>
      </c>
      <c r="IW28">
        <v>23.290099999999999</v>
      </c>
      <c r="IX28">
        <v>29.999500000000001</v>
      </c>
      <c r="IY28">
        <v>23.1692</v>
      </c>
      <c r="IZ28">
        <v>23.103100000000001</v>
      </c>
      <c r="JA28">
        <v>0</v>
      </c>
      <c r="JB28">
        <v>99.393199999999993</v>
      </c>
      <c r="JC28">
        <v>0</v>
      </c>
      <c r="JD28">
        <v>29.896799999999999</v>
      </c>
      <c r="JE28">
        <v>50.936399999999999</v>
      </c>
      <c r="JF28">
        <v>18.975899999999999</v>
      </c>
      <c r="JG28">
        <v>97.498400000000004</v>
      </c>
      <c r="JH28">
        <v>101.36</v>
      </c>
    </row>
    <row r="29" spans="1:268" x14ac:dyDescent="0.2">
      <c r="A29">
        <v>13</v>
      </c>
      <c r="B29">
        <v>1657897405</v>
      </c>
      <c r="C29">
        <v>1805.400000095367</v>
      </c>
      <c r="D29" t="s">
        <v>1411</v>
      </c>
      <c r="E29" t="s">
        <v>1412</v>
      </c>
      <c r="F29" t="s">
        <v>366</v>
      </c>
      <c r="G29" t="s">
        <v>1363</v>
      </c>
      <c r="H29" t="s">
        <v>1364</v>
      </c>
      <c r="J29" t="s">
        <v>449</v>
      </c>
      <c r="K29" t="s">
        <v>575</v>
      </c>
      <c r="L29" t="s">
        <v>1365</v>
      </c>
      <c r="M29">
        <v>1657897405</v>
      </c>
      <c r="N29">
        <f t="shared" si="0"/>
        <v>9.4972519803537877E-3</v>
      </c>
      <c r="O29">
        <f t="shared" si="1"/>
        <v>9.4972519803537878</v>
      </c>
      <c r="P29">
        <f t="shared" si="2"/>
        <v>18.534530273993671</v>
      </c>
      <c r="Q29">
        <f t="shared" si="3"/>
        <v>393.24099999999999</v>
      </c>
      <c r="R29">
        <f t="shared" si="4"/>
        <v>310.9052438816355</v>
      </c>
      <c r="S29">
        <f t="shared" si="5"/>
        <v>31.564318081432347</v>
      </c>
      <c r="T29">
        <f t="shared" si="6"/>
        <v>39.923366527024697</v>
      </c>
      <c r="U29">
        <f t="shared" si="7"/>
        <v>0.4561907803301738</v>
      </c>
      <c r="V29">
        <f t="shared" si="8"/>
        <v>2.9559588958615235</v>
      </c>
      <c r="W29">
        <f t="shared" si="9"/>
        <v>0.42037945042667418</v>
      </c>
      <c r="X29">
        <f t="shared" si="10"/>
        <v>0.26572000379912258</v>
      </c>
      <c r="Y29">
        <f t="shared" si="11"/>
        <v>241.73640707548856</v>
      </c>
      <c r="Z29">
        <f t="shared" si="12"/>
        <v>25.334007547333972</v>
      </c>
      <c r="AA29">
        <f t="shared" si="13"/>
        <v>25.334007547333972</v>
      </c>
      <c r="AB29">
        <f t="shared" si="14"/>
        <v>3.2435488530404371</v>
      </c>
      <c r="AC29">
        <f t="shared" si="15"/>
        <v>28.931883955077371</v>
      </c>
      <c r="AD29">
        <f t="shared" si="16"/>
        <v>0.99782172385094803</v>
      </c>
      <c r="AE29">
        <f t="shared" si="17"/>
        <v>3.4488653604454829</v>
      </c>
      <c r="AF29">
        <f t="shared" si="18"/>
        <v>2.2457271291894889</v>
      </c>
      <c r="AG29">
        <f t="shared" si="19"/>
        <v>-418.82881233360206</v>
      </c>
      <c r="AH29">
        <f t="shared" si="20"/>
        <v>165.11340901941861</v>
      </c>
      <c r="AI29">
        <f t="shared" si="21"/>
        <v>11.916952287010766</v>
      </c>
      <c r="AJ29">
        <f t="shared" si="22"/>
        <v>-6.2043951684131571E-2</v>
      </c>
      <c r="AK29">
        <v>0</v>
      </c>
      <c r="AL29">
        <v>0</v>
      </c>
      <c r="AM29">
        <f t="shared" si="23"/>
        <v>1</v>
      </c>
      <c r="AN29">
        <f t="shared" si="24"/>
        <v>0</v>
      </c>
      <c r="AO29">
        <f t="shared" si="25"/>
        <v>53788.339654744581</v>
      </c>
      <c r="AP29" t="s">
        <v>367</v>
      </c>
      <c r="AQ29">
        <v>0</v>
      </c>
      <c r="AR29">
        <v>0</v>
      </c>
      <c r="AS29">
        <v>0</v>
      </c>
      <c r="AT29" t="e">
        <f t="shared" si="26"/>
        <v>#DIV/0!</v>
      </c>
      <c r="AU29">
        <v>-1</v>
      </c>
      <c r="AV29" t="s">
        <v>1413</v>
      </c>
      <c r="AW29">
        <v>10454.6</v>
      </c>
      <c r="AX29">
        <v>557.27482664326737</v>
      </c>
      <c r="AY29">
        <v>862.59</v>
      </c>
      <c r="AZ29">
        <f t="shared" si="27"/>
        <v>0.35395167270282824</v>
      </c>
      <c r="BA29">
        <v>0.5</v>
      </c>
      <c r="BB29">
        <f t="shared" si="28"/>
        <v>1261.2030005572478</v>
      </c>
      <c r="BC29">
        <f t="shared" si="29"/>
        <v>18.534530273993671</v>
      </c>
      <c r="BD29">
        <f t="shared" si="30"/>
        <v>223.20245583253194</v>
      </c>
      <c r="BE29">
        <f t="shared" si="31"/>
        <v>1.5488807325515849E-2</v>
      </c>
      <c r="BF29">
        <f t="shared" si="32"/>
        <v>-1</v>
      </c>
      <c r="BG29" t="e">
        <f t="shared" si="33"/>
        <v>#DIV/0!</v>
      </c>
      <c r="BH29" t="s">
        <v>367</v>
      </c>
      <c r="BI29">
        <v>0</v>
      </c>
      <c r="BJ29" t="e">
        <f t="shared" si="34"/>
        <v>#DIV/0!</v>
      </c>
      <c r="BK29" t="e">
        <f t="shared" si="35"/>
        <v>#DIV/0!</v>
      </c>
      <c r="BL29" t="e">
        <f t="shared" si="36"/>
        <v>#DIV/0!</v>
      </c>
      <c r="BM29" t="e">
        <f t="shared" si="37"/>
        <v>#DIV/0!</v>
      </c>
      <c r="BN29">
        <f t="shared" si="38"/>
        <v>0.35395167270282829</v>
      </c>
      <c r="BO29" t="e">
        <f t="shared" si="39"/>
        <v>#DIV/0!</v>
      </c>
      <c r="BP29" t="e">
        <f t="shared" si="40"/>
        <v>#DIV/0!</v>
      </c>
      <c r="BQ29" t="e">
        <f t="shared" si="41"/>
        <v>#DIV/0!</v>
      </c>
      <c r="BR29" t="s">
        <v>367</v>
      </c>
      <c r="BS29" t="s">
        <v>367</v>
      </c>
      <c r="BT29" t="s">
        <v>367</v>
      </c>
      <c r="BU29" t="s">
        <v>367</v>
      </c>
      <c r="BV29" t="s">
        <v>367</v>
      </c>
      <c r="BW29" t="s">
        <v>367</v>
      </c>
      <c r="BX29" t="s">
        <v>367</v>
      </c>
      <c r="BY29" t="s">
        <v>367</v>
      </c>
      <c r="BZ29" t="s">
        <v>367</v>
      </c>
      <c r="CA29" t="s">
        <v>367</v>
      </c>
      <c r="CB29" t="s">
        <v>367</v>
      </c>
      <c r="CC29" t="s">
        <v>367</v>
      </c>
      <c r="CD29" t="s">
        <v>367</v>
      </c>
      <c r="CE29" t="s">
        <v>367</v>
      </c>
      <c r="CF29" t="s">
        <v>367</v>
      </c>
      <c r="CG29" t="s">
        <v>367</v>
      </c>
      <c r="CH29" t="s">
        <v>367</v>
      </c>
      <c r="CI29" t="s">
        <v>367</v>
      </c>
      <c r="CJ29">
        <f t="shared" si="42"/>
        <v>1499.99</v>
      </c>
      <c r="CK29">
        <f t="shared" si="43"/>
        <v>1261.2030005572478</v>
      </c>
      <c r="CL29">
        <f t="shared" si="44"/>
        <v>0.84080760575553692</v>
      </c>
      <c r="CM29">
        <f t="shared" si="45"/>
        <v>0.16115867910818643</v>
      </c>
      <c r="CN29">
        <v>6</v>
      </c>
      <c r="CO29">
        <v>0.5</v>
      </c>
      <c r="CP29" t="s">
        <v>368</v>
      </c>
      <c r="CQ29">
        <v>2</v>
      </c>
      <c r="CR29">
        <v>1657897405</v>
      </c>
      <c r="CS29">
        <v>393.24099999999999</v>
      </c>
      <c r="CT29">
        <v>415.5</v>
      </c>
      <c r="CU29">
        <v>9.8284400000000005</v>
      </c>
      <c r="CV29">
        <v>0.42885499999999999</v>
      </c>
      <c r="CW29">
        <v>377.36799999999999</v>
      </c>
      <c r="CX29">
        <v>8.0929000000000002</v>
      </c>
      <c r="CY29">
        <v>600.27599999999995</v>
      </c>
      <c r="CZ29">
        <v>101.42400000000001</v>
      </c>
      <c r="DA29">
        <v>9.9916699999999997E-2</v>
      </c>
      <c r="DB29">
        <v>26.370100000000001</v>
      </c>
      <c r="DC29">
        <v>25.1752</v>
      </c>
      <c r="DD29">
        <v>999.9</v>
      </c>
      <c r="DE29">
        <v>0</v>
      </c>
      <c r="DF29">
        <v>0</v>
      </c>
      <c r="DG29">
        <v>10008.799999999999</v>
      </c>
      <c r="DH29">
        <v>0</v>
      </c>
      <c r="DI29">
        <v>1334.71</v>
      </c>
      <c r="DJ29">
        <v>-21.458500000000001</v>
      </c>
      <c r="DK29">
        <v>397.95299999999997</v>
      </c>
      <c r="DL29">
        <v>415.678</v>
      </c>
      <c r="DM29">
        <v>9.3995800000000003</v>
      </c>
      <c r="DN29">
        <v>415.5</v>
      </c>
      <c r="DO29">
        <v>0.42885499999999999</v>
      </c>
      <c r="DP29">
        <v>0.99684200000000001</v>
      </c>
      <c r="DQ29">
        <v>4.3496300000000002E-2</v>
      </c>
      <c r="DR29">
        <v>6.8703099999999999</v>
      </c>
      <c r="DS29">
        <v>-31.6539</v>
      </c>
      <c r="DT29">
        <v>1499.99</v>
      </c>
      <c r="DU29">
        <v>0.97299100000000005</v>
      </c>
      <c r="DV29">
        <v>2.7008899999999999E-2</v>
      </c>
      <c r="DW29">
        <v>0</v>
      </c>
      <c r="DX29">
        <v>730.63800000000003</v>
      </c>
      <c r="DY29">
        <v>4.9993100000000004</v>
      </c>
      <c r="DZ29">
        <v>21196.3</v>
      </c>
      <c r="EA29">
        <v>13259.1</v>
      </c>
      <c r="EB29">
        <v>38.375</v>
      </c>
      <c r="EC29">
        <v>39.875</v>
      </c>
      <c r="ED29">
        <v>39.125</v>
      </c>
      <c r="EE29">
        <v>35.875</v>
      </c>
      <c r="EF29">
        <v>39.375</v>
      </c>
      <c r="EG29">
        <v>1454.61</v>
      </c>
      <c r="EH29">
        <v>40.380000000000003</v>
      </c>
      <c r="EI29">
        <v>0</v>
      </c>
      <c r="EJ29">
        <v>115.9000000953674</v>
      </c>
      <c r="EK29">
        <v>0</v>
      </c>
      <c r="EL29">
        <v>557.27482664326737</v>
      </c>
      <c r="EM29">
        <v>1.153337494577263</v>
      </c>
      <c r="EN29">
        <v>-22.05097854719045</v>
      </c>
      <c r="EO29">
        <v>26654.343292916401</v>
      </c>
      <c r="EP29">
        <v>15</v>
      </c>
      <c r="EQ29">
        <v>1657897426</v>
      </c>
      <c r="ER29" t="s">
        <v>1414</v>
      </c>
      <c r="ES29">
        <v>1657897426</v>
      </c>
      <c r="ET29">
        <v>1657897329</v>
      </c>
      <c r="EU29">
        <v>12</v>
      </c>
      <c r="EV29">
        <v>-1.056</v>
      </c>
      <c r="EW29">
        <v>-0.05</v>
      </c>
      <c r="EX29">
        <v>15.872999999999999</v>
      </c>
      <c r="EY29">
        <v>0.97599999999999998</v>
      </c>
      <c r="EZ29">
        <v>417</v>
      </c>
      <c r="FA29">
        <v>0</v>
      </c>
      <c r="FB29">
        <v>0.08</v>
      </c>
      <c r="FC29">
        <v>0.05</v>
      </c>
      <c r="FD29">
        <v>-9.3177369236648424</v>
      </c>
      <c r="FE29">
        <v>-0.1278941659724076</v>
      </c>
      <c r="FF29">
        <v>38.702691350452398</v>
      </c>
      <c r="FG29">
        <v>1</v>
      </c>
      <c r="FH29">
        <v>2.41469109283371</v>
      </c>
      <c r="FI29">
        <v>2.027904109822965E-3</v>
      </c>
      <c r="FJ29">
        <v>2.7177731305747699</v>
      </c>
      <c r="FK29">
        <v>1</v>
      </c>
      <c r="FL29">
        <v>2</v>
      </c>
      <c r="FM29">
        <v>2</v>
      </c>
      <c r="FN29" t="s">
        <v>382</v>
      </c>
      <c r="FO29">
        <v>3.1829100000000001</v>
      </c>
      <c r="FP29">
        <v>2.7969400000000002</v>
      </c>
      <c r="FQ29">
        <v>9.7939399999999996E-2</v>
      </c>
      <c r="FR29">
        <v>0.10589</v>
      </c>
      <c r="FS29">
        <v>5.4981000000000002E-2</v>
      </c>
      <c r="FT29">
        <v>4.0577E-3</v>
      </c>
      <c r="FU29">
        <v>28483.8</v>
      </c>
      <c r="FV29">
        <v>22344.1</v>
      </c>
      <c r="FW29">
        <v>29621.599999999999</v>
      </c>
      <c r="FX29">
        <v>24419.3</v>
      </c>
      <c r="FY29">
        <v>35794.300000000003</v>
      </c>
      <c r="FZ29">
        <v>35554</v>
      </c>
      <c r="GA29">
        <v>41590.400000000001</v>
      </c>
      <c r="GB29">
        <v>39849.699999999997</v>
      </c>
      <c r="GC29">
        <v>2.2268699999999999</v>
      </c>
      <c r="GD29">
        <v>1.93055</v>
      </c>
      <c r="GE29">
        <v>0.12731600000000001</v>
      </c>
      <c r="GF29">
        <v>0</v>
      </c>
      <c r="GG29">
        <v>23.083300000000001</v>
      </c>
      <c r="GH29">
        <v>999.9</v>
      </c>
      <c r="GI29">
        <v>42.2</v>
      </c>
      <c r="GJ29">
        <v>27.2</v>
      </c>
      <c r="GK29">
        <v>15.0679</v>
      </c>
      <c r="GL29">
        <v>62.545999999999999</v>
      </c>
      <c r="GM29">
        <v>41.2059</v>
      </c>
      <c r="GN29">
        <v>1</v>
      </c>
      <c r="GO29">
        <v>-0.31836900000000001</v>
      </c>
      <c r="GP29">
        <v>-1.04569</v>
      </c>
      <c r="GQ29">
        <v>20.259899999999998</v>
      </c>
      <c r="GR29">
        <v>5.2280699999999998</v>
      </c>
      <c r="GS29">
        <v>11.902100000000001</v>
      </c>
      <c r="GT29">
        <v>4.9649999999999999</v>
      </c>
      <c r="GU29">
        <v>3.2919999999999998</v>
      </c>
      <c r="GV29">
        <v>9999</v>
      </c>
      <c r="GW29">
        <v>9999</v>
      </c>
      <c r="GX29">
        <v>9999</v>
      </c>
      <c r="GY29">
        <v>999.9</v>
      </c>
      <c r="GZ29">
        <v>1.87677</v>
      </c>
      <c r="HA29">
        <v>1.8750100000000001</v>
      </c>
      <c r="HB29">
        <v>1.8736600000000001</v>
      </c>
      <c r="HC29">
        <v>1.8728499999999999</v>
      </c>
      <c r="HD29">
        <v>1.87439</v>
      </c>
      <c r="HE29">
        <v>1.86934</v>
      </c>
      <c r="HF29">
        <v>1.8736200000000001</v>
      </c>
      <c r="HG29">
        <v>1.8786700000000001</v>
      </c>
      <c r="HH29">
        <v>0</v>
      </c>
      <c r="HI29">
        <v>0</v>
      </c>
      <c r="HJ29">
        <v>0</v>
      </c>
      <c r="HK29">
        <v>0</v>
      </c>
      <c r="HL29" t="s">
        <v>371</v>
      </c>
      <c r="HM29" t="s">
        <v>372</v>
      </c>
      <c r="HN29" t="s">
        <v>373</v>
      </c>
      <c r="HO29" t="s">
        <v>780</v>
      </c>
      <c r="HP29" t="s">
        <v>780</v>
      </c>
      <c r="HQ29" t="s">
        <v>373</v>
      </c>
      <c r="HR29">
        <v>0</v>
      </c>
      <c r="HS29">
        <v>100</v>
      </c>
      <c r="HT29">
        <v>100</v>
      </c>
      <c r="HU29">
        <v>15.872999999999999</v>
      </c>
      <c r="HV29">
        <v>1.7355</v>
      </c>
      <c r="HW29">
        <v>11.69340525705968</v>
      </c>
      <c r="HX29">
        <v>1.5422672891079431E-2</v>
      </c>
      <c r="HY29">
        <v>-6.3296406849484017E-6</v>
      </c>
      <c r="HZ29">
        <v>1.140810577693691E-9</v>
      </c>
      <c r="IA29">
        <v>1.029472662858937</v>
      </c>
      <c r="IB29">
        <v>0.1101198971779786</v>
      </c>
      <c r="IC29">
        <v>-3.534826394514762E-3</v>
      </c>
      <c r="ID29">
        <v>8.7531303189696574E-5</v>
      </c>
      <c r="IE29">
        <v>-6</v>
      </c>
      <c r="IF29">
        <v>1975</v>
      </c>
      <c r="IG29">
        <v>0</v>
      </c>
      <c r="IH29">
        <v>19</v>
      </c>
      <c r="II29">
        <v>1.6</v>
      </c>
      <c r="IJ29">
        <v>1.3</v>
      </c>
      <c r="IK29">
        <v>1.0632299999999999</v>
      </c>
      <c r="IL29">
        <v>2.4377399999999998</v>
      </c>
      <c r="IM29">
        <v>1.42578</v>
      </c>
      <c r="IN29">
        <v>2.2851599999999999</v>
      </c>
      <c r="IO29">
        <v>1.5478499999999999</v>
      </c>
      <c r="IP29">
        <v>2.3974600000000001</v>
      </c>
      <c r="IQ29">
        <v>30.976900000000001</v>
      </c>
      <c r="IR29">
        <v>15.3141</v>
      </c>
      <c r="IS29">
        <v>18</v>
      </c>
      <c r="IT29">
        <v>626.11699999999996</v>
      </c>
      <c r="IU29">
        <v>424.46699999999998</v>
      </c>
      <c r="IV29">
        <v>26.994499999999999</v>
      </c>
      <c r="IW29">
        <v>23.197199999999999</v>
      </c>
      <c r="IX29">
        <v>29.9998</v>
      </c>
      <c r="IY29">
        <v>23.117999999999999</v>
      </c>
      <c r="IZ29">
        <v>23.051300000000001</v>
      </c>
      <c r="JA29">
        <v>21.299900000000001</v>
      </c>
      <c r="JB29">
        <v>99.393199999999993</v>
      </c>
      <c r="JC29">
        <v>0</v>
      </c>
      <c r="JD29">
        <v>26.831900000000001</v>
      </c>
      <c r="JE29">
        <v>416.05799999999999</v>
      </c>
      <c r="JF29">
        <v>18.975899999999999</v>
      </c>
      <c r="JG29">
        <v>97.515199999999993</v>
      </c>
      <c r="JH29">
        <v>101.376</v>
      </c>
    </row>
    <row r="30" spans="1:268" x14ac:dyDescent="0.2">
      <c r="A30">
        <v>14</v>
      </c>
      <c r="B30">
        <v>1657897502</v>
      </c>
      <c r="C30">
        <v>1902.400000095367</v>
      </c>
      <c r="D30" t="s">
        <v>1415</v>
      </c>
      <c r="E30" t="s">
        <v>1416</v>
      </c>
      <c r="F30" t="s">
        <v>366</v>
      </c>
      <c r="G30" t="s">
        <v>1363</v>
      </c>
      <c r="H30" t="s">
        <v>1364</v>
      </c>
      <c r="J30" t="s">
        <v>449</v>
      </c>
      <c r="K30" t="s">
        <v>575</v>
      </c>
      <c r="L30" t="s">
        <v>1365</v>
      </c>
      <c r="M30">
        <v>1657897502</v>
      </c>
      <c r="N30">
        <f t="shared" si="0"/>
        <v>9.3656414055468939E-3</v>
      </c>
      <c r="O30">
        <f t="shared" si="1"/>
        <v>9.3656414055468939</v>
      </c>
      <c r="P30">
        <f t="shared" si="2"/>
        <v>15.001277889172698</v>
      </c>
      <c r="Q30">
        <f t="shared" si="3"/>
        <v>399.71199999999999</v>
      </c>
      <c r="R30">
        <f t="shared" si="4"/>
        <v>330.44155938390901</v>
      </c>
      <c r="S30">
        <f t="shared" si="5"/>
        <v>33.547545322891395</v>
      </c>
      <c r="T30">
        <f t="shared" si="6"/>
        <v>40.580114865408</v>
      </c>
      <c r="U30">
        <f t="shared" si="7"/>
        <v>0.45663287026997063</v>
      </c>
      <c r="V30">
        <f t="shared" si="8"/>
        <v>2.9495414604233141</v>
      </c>
      <c r="W30">
        <f t="shared" si="9"/>
        <v>0.42068354164996935</v>
      </c>
      <c r="X30">
        <f t="shared" si="10"/>
        <v>0.26592087374395079</v>
      </c>
      <c r="Y30">
        <f t="shared" si="11"/>
        <v>241.76078507484129</v>
      </c>
      <c r="Z30">
        <f t="shared" si="12"/>
        <v>25.067471420109872</v>
      </c>
      <c r="AA30">
        <f t="shared" si="13"/>
        <v>25.067471420109872</v>
      </c>
      <c r="AB30">
        <f t="shared" si="14"/>
        <v>3.1924906155801307</v>
      </c>
      <c r="AC30">
        <f t="shared" si="15"/>
        <v>28.882593927040727</v>
      </c>
      <c r="AD30">
        <f t="shared" si="16"/>
        <v>0.97871587877520005</v>
      </c>
      <c r="AE30">
        <f t="shared" si="17"/>
        <v>3.3886010420237831</v>
      </c>
      <c r="AF30">
        <f t="shared" si="18"/>
        <v>2.2137747368049308</v>
      </c>
      <c r="AG30">
        <f t="shared" si="19"/>
        <v>-413.02478598461801</v>
      </c>
      <c r="AH30">
        <f t="shared" si="20"/>
        <v>159.68808971768257</v>
      </c>
      <c r="AI30">
        <f t="shared" si="21"/>
        <v>11.517736881796599</v>
      </c>
      <c r="AJ30">
        <f t="shared" si="22"/>
        <v>-5.8174310297545162E-2</v>
      </c>
      <c r="AK30">
        <v>0</v>
      </c>
      <c r="AL30">
        <v>0</v>
      </c>
      <c r="AM30">
        <f t="shared" si="23"/>
        <v>1</v>
      </c>
      <c r="AN30">
        <f t="shared" si="24"/>
        <v>0</v>
      </c>
      <c r="AO30">
        <f t="shared" si="25"/>
        <v>53654.127040210959</v>
      </c>
      <c r="AP30" t="s">
        <v>367</v>
      </c>
      <c r="AQ30">
        <v>0</v>
      </c>
      <c r="AR30">
        <v>0</v>
      </c>
      <c r="AS30">
        <v>0</v>
      </c>
      <c r="AT30" t="e">
        <f t="shared" si="26"/>
        <v>#DIV/0!</v>
      </c>
      <c r="AU30">
        <v>-1</v>
      </c>
      <c r="AV30" t="s">
        <v>1417</v>
      </c>
      <c r="AW30">
        <v>10449</v>
      </c>
      <c r="AX30">
        <v>561.76185869362371</v>
      </c>
      <c r="AY30">
        <v>869.94</v>
      </c>
      <c r="AZ30">
        <f t="shared" si="27"/>
        <v>0.35425217981283341</v>
      </c>
      <c r="BA30">
        <v>0.5</v>
      </c>
      <c r="BB30">
        <f t="shared" si="28"/>
        <v>1261.3368005569125</v>
      </c>
      <c r="BC30">
        <f t="shared" si="29"/>
        <v>15.001277889172698</v>
      </c>
      <c r="BD30">
        <f t="shared" si="30"/>
        <v>223.41565553771568</v>
      </c>
      <c r="BE30">
        <f t="shared" si="31"/>
        <v>1.2685967682943781E-2</v>
      </c>
      <c r="BF30">
        <f t="shared" si="32"/>
        <v>-1</v>
      </c>
      <c r="BG30" t="e">
        <f t="shared" si="33"/>
        <v>#DIV/0!</v>
      </c>
      <c r="BH30" t="s">
        <v>367</v>
      </c>
      <c r="BI30">
        <v>0</v>
      </c>
      <c r="BJ30" t="e">
        <f t="shared" si="34"/>
        <v>#DIV/0!</v>
      </c>
      <c r="BK30" t="e">
        <f t="shared" si="35"/>
        <v>#DIV/0!</v>
      </c>
      <c r="BL30" t="e">
        <f t="shared" si="36"/>
        <v>#DIV/0!</v>
      </c>
      <c r="BM30" t="e">
        <f t="shared" si="37"/>
        <v>#DIV/0!</v>
      </c>
      <c r="BN30">
        <f t="shared" si="38"/>
        <v>0.35425217981283347</v>
      </c>
      <c r="BO30" t="e">
        <f t="shared" si="39"/>
        <v>#DIV/0!</v>
      </c>
      <c r="BP30" t="e">
        <f t="shared" si="40"/>
        <v>#DIV/0!</v>
      </c>
      <c r="BQ30" t="e">
        <f t="shared" si="41"/>
        <v>#DIV/0!</v>
      </c>
      <c r="BR30" t="s">
        <v>367</v>
      </c>
      <c r="BS30" t="s">
        <v>367</v>
      </c>
      <c r="BT30" t="s">
        <v>367</v>
      </c>
      <c r="BU30" t="s">
        <v>367</v>
      </c>
      <c r="BV30" t="s">
        <v>367</v>
      </c>
      <c r="BW30" t="s">
        <v>367</v>
      </c>
      <c r="BX30" t="s">
        <v>367</v>
      </c>
      <c r="BY30" t="s">
        <v>367</v>
      </c>
      <c r="BZ30" t="s">
        <v>367</v>
      </c>
      <c r="CA30" t="s">
        <v>367</v>
      </c>
      <c r="CB30" t="s">
        <v>367</v>
      </c>
      <c r="CC30" t="s">
        <v>367</v>
      </c>
      <c r="CD30" t="s">
        <v>367</v>
      </c>
      <c r="CE30" t="s">
        <v>367</v>
      </c>
      <c r="CF30" t="s">
        <v>367</v>
      </c>
      <c r="CG30" t="s">
        <v>367</v>
      </c>
      <c r="CH30" t="s">
        <v>367</v>
      </c>
      <c r="CI30" t="s">
        <v>367</v>
      </c>
      <c r="CJ30">
        <f t="shared" si="42"/>
        <v>1500.15</v>
      </c>
      <c r="CK30">
        <f t="shared" si="43"/>
        <v>1261.3368005569125</v>
      </c>
      <c r="CL30">
        <f t="shared" si="44"/>
        <v>0.8408071196593091</v>
      </c>
      <c r="CM30">
        <f t="shared" si="45"/>
        <v>0.1611577409424666</v>
      </c>
      <c r="CN30">
        <v>6</v>
      </c>
      <c r="CO30">
        <v>0.5</v>
      </c>
      <c r="CP30" t="s">
        <v>368</v>
      </c>
      <c r="CQ30">
        <v>2</v>
      </c>
      <c r="CR30">
        <v>1657897502</v>
      </c>
      <c r="CS30">
        <v>399.71199999999999</v>
      </c>
      <c r="CT30">
        <v>418.44799999999998</v>
      </c>
      <c r="CU30">
        <v>9.6402999999999999</v>
      </c>
      <c r="CV30">
        <v>0.36931900000000001</v>
      </c>
      <c r="CW30">
        <v>384.02</v>
      </c>
      <c r="CX30">
        <v>7.9171300000000002</v>
      </c>
      <c r="CY30">
        <v>600.28300000000002</v>
      </c>
      <c r="CZ30">
        <v>101.423</v>
      </c>
      <c r="DA30">
        <v>0.100384</v>
      </c>
      <c r="DB30">
        <v>26.0717</v>
      </c>
      <c r="DC30">
        <v>24.9588</v>
      </c>
      <c r="DD30">
        <v>999.9</v>
      </c>
      <c r="DE30">
        <v>0</v>
      </c>
      <c r="DF30">
        <v>0</v>
      </c>
      <c r="DG30">
        <v>9972.5</v>
      </c>
      <c r="DH30">
        <v>0</v>
      </c>
      <c r="DI30">
        <v>1347.2</v>
      </c>
      <c r="DJ30">
        <v>-18.7362</v>
      </c>
      <c r="DK30">
        <v>403.60300000000001</v>
      </c>
      <c r="DL30">
        <v>418.60300000000001</v>
      </c>
      <c r="DM30">
        <v>9.2709899999999994</v>
      </c>
      <c r="DN30">
        <v>418.44799999999998</v>
      </c>
      <c r="DO30">
        <v>0.36931900000000001</v>
      </c>
      <c r="DP30">
        <v>0.97774499999999998</v>
      </c>
      <c r="DQ30">
        <v>3.7457299999999999E-2</v>
      </c>
      <c r="DR30">
        <v>6.5888999999999998</v>
      </c>
      <c r="DS30">
        <v>-33.195300000000003</v>
      </c>
      <c r="DT30">
        <v>1500.15</v>
      </c>
      <c r="DU30">
        <v>0.97300600000000004</v>
      </c>
      <c r="DV30">
        <v>2.69936E-2</v>
      </c>
      <c r="DW30">
        <v>0</v>
      </c>
      <c r="DX30">
        <v>743.79600000000005</v>
      </c>
      <c r="DY30">
        <v>4.9993100000000004</v>
      </c>
      <c r="DZ30">
        <v>21016.3</v>
      </c>
      <c r="EA30">
        <v>13260.6</v>
      </c>
      <c r="EB30">
        <v>39.686999999999998</v>
      </c>
      <c r="EC30">
        <v>40.75</v>
      </c>
      <c r="ED30">
        <v>40.25</v>
      </c>
      <c r="EE30">
        <v>37</v>
      </c>
      <c r="EF30">
        <v>40.625</v>
      </c>
      <c r="EG30">
        <v>1454.79</v>
      </c>
      <c r="EH30">
        <v>40.36</v>
      </c>
      <c r="EI30">
        <v>0</v>
      </c>
      <c r="EJ30">
        <v>96.5</v>
      </c>
      <c r="EK30">
        <v>0</v>
      </c>
      <c r="EL30">
        <v>561.76185869362371</v>
      </c>
      <c r="EM30">
        <v>1.200989595130755</v>
      </c>
      <c r="EN30">
        <v>-23.374683752063039</v>
      </c>
      <c r="EO30">
        <v>26537.694690513221</v>
      </c>
      <c r="EP30">
        <v>15</v>
      </c>
      <c r="EQ30">
        <v>1657897426</v>
      </c>
      <c r="ER30" t="s">
        <v>1414</v>
      </c>
      <c r="ES30">
        <v>1657897426</v>
      </c>
      <c r="ET30">
        <v>1657897329</v>
      </c>
      <c r="EU30">
        <v>12</v>
      </c>
      <c r="EV30">
        <v>-1.056</v>
      </c>
      <c r="EW30">
        <v>-0.05</v>
      </c>
      <c r="EX30">
        <v>15.872999999999999</v>
      </c>
      <c r="EY30">
        <v>0.97599999999999998</v>
      </c>
      <c r="EZ30">
        <v>417</v>
      </c>
      <c r="FA30">
        <v>0</v>
      </c>
      <c r="FB30">
        <v>0.08</v>
      </c>
      <c r="FC30">
        <v>0.05</v>
      </c>
      <c r="FD30">
        <v>-9.4518155467261487</v>
      </c>
      <c r="FE30">
        <v>-0.1283505652016852</v>
      </c>
      <c r="FF30">
        <v>38.247622125787068</v>
      </c>
      <c r="FG30">
        <v>1</v>
      </c>
      <c r="FH30">
        <v>2.5377650922750941</v>
      </c>
      <c r="FI30">
        <v>3.2454427956257778E-3</v>
      </c>
      <c r="FJ30">
        <v>2.8508563150600268</v>
      </c>
      <c r="FK30">
        <v>1</v>
      </c>
      <c r="FL30">
        <v>2</v>
      </c>
      <c r="FM30">
        <v>2</v>
      </c>
      <c r="FN30" t="s">
        <v>382</v>
      </c>
      <c r="FO30">
        <v>3.1829499999999999</v>
      </c>
      <c r="FP30">
        <v>2.7970999999999999</v>
      </c>
      <c r="FQ30">
        <v>9.9274500000000002E-2</v>
      </c>
      <c r="FR30">
        <v>0.106461</v>
      </c>
      <c r="FS30">
        <v>5.4043500000000001E-2</v>
      </c>
      <c r="FT30">
        <v>3.5090099999999999E-3</v>
      </c>
      <c r="FU30">
        <v>28442.9</v>
      </c>
      <c r="FV30">
        <v>22329.7</v>
      </c>
      <c r="FW30">
        <v>29622.9</v>
      </c>
      <c r="FX30">
        <v>24419.200000000001</v>
      </c>
      <c r="FY30">
        <v>35832.199999999997</v>
      </c>
      <c r="FZ30">
        <v>35573.1</v>
      </c>
      <c r="GA30">
        <v>41592.6</v>
      </c>
      <c r="GB30">
        <v>39849.199999999997</v>
      </c>
      <c r="GC30">
        <v>2.22695</v>
      </c>
      <c r="GD30">
        <v>1.9309499999999999</v>
      </c>
      <c r="GE30">
        <v>0.104629</v>
      </c>
      <c r="GF30">
        <v>0</v>
      </c>
      <c r="GG30">
        <v>23.2395</v>
      </c>
      <c r="GH30">
        <v>999.9</v>
      </c>
      <c r="GI30">
        <v>40.5</v>
      </c>
      <c r="GJ30">
        <v>27.3</v>
      </c>
      <c r="GK30">
        <v>14.547000000000001</v>
      </c>
      <c r="GL30">
        <v>62.475999999999999</v>
      </c>
      <c r="GM30">
        <v>41.045699999999997</v>
      </c>
      <c r="GN30">
        <v>1</v>
      </c>
      <c r="GO30">
        <v>-0.31899100000000002</v>
      </c>
      <c r="GP30">
        <v>-1.6321300000000001</v>
      </c>
      <c r="GQ30">
        <v>20.2544</v>
      </c>
      <c r="GR30">
        <v>5.2271700000000001</v>
      </c>
      <c r="GS30">
        <v>11.902100000000001</v>
      </c>
      <c r="GT30">
        <v>4.9653999999999998</v>
      </c>
      <c r="GU30">
        <v>3.2919999999999998</v>
      </c>
      <c r="GV30">
        <v>9999</v>
      </c>
      <c r="GW30">
        <v>9999</v>
      </c>
      <c r="GX30">
        <v>9999</v>
      </c>
      <c r="GY30">
        <v>999.9</v>
      </c>
      <c r="GZ30">
        <v>1.8767</v>
      </c>
      <c r="HA30">
        <v>1.875</v>
      </c>
      <c r="HB30">
        <v>1.8736600000000001</v>
      </c>
      <c r="HC30">
        <v>1.8728100000000001</v>
      </c>
      <c r="HD30">
        <v>1.87439</v>
      </c>
      <c r="HE30">
        <v>1.8693200000000001</v>
      </c>
      <c r="HF30">
        <v>1.87361</v>
      </c>
      <c r="HG30">
        <v>1.87866</v>
      </c>
      <c r="HH30">
        <v>0</v>
      </c>
      <c r="HI30">
        <v>0</v>
      </c>
      <c r="HJ30">
        <v>0</v>
      </c>
      <c r="HK30">
        <v>0</v>
      </c>
      <c r="HL30" t="s">
        <v>371</v>
      </c>
      <c r="HM30" t="s">
        <v>372</v>
      </c>
      <c r="HN30" t="s">
        <v>373</v>
      </c>
      <c r="HO30" t="s">
        <v>780</v>
      </c>
      <c r="HP30" t="s">
        <v>780</v>
      </c>
      <c r="HQ30" t="s">
        <v>373</v>
      </c>
      <c r="HR30">
        <v>0</v>
      </c>
      <c r="HS30">
        <v>100</v>
      </c>
      <c r="HT30">
        <v>100</v>
      </c>
      <c r="HU30">
        <v>15.692</v>
      </c>
      <c r="HV30">
        <v>1.7232000000000001</v>
      </c>
      <c r="HW30">
        <v>10.6378208815674</v>
      </c>
      <c r="HX30">
        <v>1.5422672891079431E-2</v>
      </c>
      <c r="HY30">
        <v>-6.3296406849484017E-6</v>
      </c>
      <c r="HZ30">
        <v>1.140810577693691E-9</v>
      </c>
      <c r="IA30">
        <v>1.029472662858937</v>
      </c>
      <c r="IB30">
        <v>0.1101198971779786</v>
      </c>
      <c r="IC30">
        <v>-3.534826394514762E-3</v>
      </c>
      <c r="ID30">
        <v>8.7531303189696574E-5</v>
      </c>
      <c r="IE30">
        <v>-6</v>
      </c>
      <c r="IF30">
        <v>1975</v>
      </c>
      <c r="IG30">
        <v>0</v>
      </c>
      <c r="IH30">
        <v>19</v>
      </c>
      <c r="II30">
        <v>1.3</v>
      </c>
      <c r="IJ30">
        <v>2.9</v>
      </c>
      <c r="IK30">
        <v>1.0644499999999999</v>
      </c>
      <c r="IL30">
        <v>2.4279799999999998</v>
      </c>
      <c r="IM30">
        <v>1.42578</v>
      </c>
      <c r="IN30">
        <v>2.2851599999999999</v>
      </c>
      <c r="IO30">
        <v>1.5478499999999999</v>
      </c>
      <c r="IP30">
        <v>2.4047900000000002</v>
      </c>
      <c r="IQ30">
        <v>30.868600000000001</v>
      </c>
      <c r="IR30">
        <v>15.2966</v>
      </c>
      <c r="IS30">
        <v>18</v>
      </c>
      <c r="IT30">
        <v>625.88900000000001</v>
      </c>
      <c r="IU30">
        <v>424.51100000000002</v>
      </c>
      <c r="IV30">
        <v>26.0886</v>
      </c>
      <c r="IW30">
        <v>23.1982</v>
      </c>
      <c r="IX30">
        <v>29.999700000000001</v>
      </c>
      <c r="IY30">
        <v>23.093299999999999</v>
      </c>
      <c r="IZ30">
        <v>23.0291</v>
      </c>
      <c r="JA30">
        <v>21.324300000000001</v>
      </c>
      <c r="JB30">
        <v>99.393199999999993</v>
      </c>
      <c r="JC30">
        <v>0</v>
      </c>
      <c r="JD30">
        <v>26.056799999999999</v>
      </c>
      <c r="JE30">
        <v>418.52800000000002</v>
      </c>
      <c r="JF30">
        <v>18.975899999999999</v>
      </c>
      <c r="JG30">
        <v>97.519900000000007</v>
      </c>
      <c r="JH30">
        <v>101.375</v>
      </c>
    </row>
    <row r="31" spans="1:268" x14ac:dyDescent="0.2">
      <c r="A31">
        <v>15</v>
      </c>
      <c r="B31">
        <v>1657897579</v>
      </c>
      <c r="C31">
        <v>1979.400000095367</v>
      </c>
      <c r="D31" t="s">
        <v>1418</v>
      </c>
      <c r="E31" t="s">
        <v>1419</v>
      </c>
      <c r="F31" t="s">
        <v>366</v>
      </c>
      <c r="G31" t="s">
        <v>1363</v>
      </c>
      <c r="H31" t="s">
        <v>1364</v>
      </c>
      <c r="J31" t="s">
        <v>449</v>
      </c>
      <c r="K31" t="s">
        <v>575</v>
      </c>
      <c r="L31" t="s">
        <v>1365</v>
      </c>
      <c r="M31">
        <v>1657897579</v>
      </c>
      <c r="N31">
        <f t="shared" si="0"/>
        <v>9.6120567663432657E-3</v>
      </c>
      <c r="O31">
        <f t="shared" si="1"/>
        <v>9.6120567663432652</v>
      </c>
      <c r="P31">
        <f t="shared" si="2"/>
        <v>17.547057955549416</v>
      </c>
      <c r="Q31">
        <f t="shared" si="3"/>
        <v>598.74299999999994</v>
      </c>
      <c r="R31">
        <f t="shared" si="4"/>
        <v>512.47881321723332</v>
      </c>
      <c r="S31">
        <f t="shared" si="5"/>
        <v>52.028028331562737</v>
      </c>
      <c r="T31">
        <f t="shared" si="6"/>
        <v>60.785767067642993</v>
      </c>
      <c r="U31">
        <f t="shared" si="7"/>
        <v>0.45550173754031575</v>
      </c>
      <c r="V31">
        <f t="shared" si="8"/>
        <v>2.9517298008298685</v>
      </c>
      <c r="W31">
        <f t="shared" si="9"/>
        <v>0.41974711287531946</v>
      </c>
      <c r="X31">
        <f t="shared" si="10"/>
        <v>0.26532008685721753</v>
      </c>
      <c r="Y31">
        <f t="shared" si="11"/>
        <v>241.72625207526522</v>
      </c>
      <c r="Z31">
        <f t="shared" si="12"/>
        <v>25.505150222271357</v>
      </c>
      <c r="AA31">
        <f t="shared" si="13"/>
        <v>25.505150222271357</v>
      </c>
      <c r="AB31">
        <f t="shared" si="14"/>
        <v>3.2767081665312916</v>
      </c>
      <c r="AC31">
        <f t="shared" si="15"/>
        <v>28.676253012774929</v>
      </c>
      <c r="AD31">
        <f t="shared" si="16"/>
        <v>1.00086166530054</v>
      </c>
      <c r="AE31">
        <f t="shared" si="17"/>
        <v>3.490210749830768</v>
      </c>
      <c r="AF31">
        <f t="shared" si="18"/>
        <v>2.2758465012307516</v>
      </c>
      <c r="AG31">
        <f t="shared" si="19"/>
        <v>-423.89170339573803</v>
      </c>
      <c r="AH31">
        <f t="shared" si="20"/>
        <v>169.80353335483363</v>
      </c>
      <c r="AI31">
        <f t="shared" si="21"/>
        <v>12.29602657063511</v>
      </c>
      <c r="AJ31">
        <f t="shared" si="22"/>
        <v>-6.5891395004058495E-2</v>
      </c>
      <c r="AK31">
        <v>0</v>
      </c>
      <c r="AL31">
        <v>0</v>
      </c>
      <c r="AM31">
        <f t="shared" si="23"/>
        <v>1</v>
      </c>
      <c r="AN31">
        <f t="shared" si="24"/>
        <v>0</v>
      </c>
      <c r="AO31">
        <f t="shared" si="25"/>
        <v>53628.386289708513</v>
      </c>
      <c r="AP31" t="s">
        <v>367</v>
      </c>
      <c r="AQ31">
        <v>0</v>
      </c>
      <c r="AR31">
        <v>0</v>
      </c>
      <c r="AS31">
        <v>0</v>
      </c>
      <c r="AT31" t="e">
        <f t="shared" si="26"/>
        <v>#DIV/0!</v>
      </c>
      <c r="AU31">
        <v>-1</v>
      </c>
      <c r="AV31" t="s">
        <v>1420</v>
      </c>
      <c r="AW31">
        <v>10444</v>
      </c>
      <c r="AX31">
        <v>565.51558322915071</v>
      </c>
      <c r="AY31">
        <v>879.95</v>
      </c>
      <c r="AZ31">
        <f t="shared" si="27"/>
        <v>0.35733214020211301</v>
      </c>
      <c r="BA31">
        <v>0.5</v>
      </c>
      <c r="BB31">
        <f t="shared" si="28"/>
        <v>1261.1523005571323</v>
      </c>
      <c r="BC31">
        <f t="shared" si="29"/>
        <v>17.547057955549416</v>
      </c>
      <c r="BD31">
        <f t="shared" si="30"/>
        <v>225.3251253394493</v>
      </c>
      <c r="BE31">
        <f t="shared" si="31"/>
        <v>1.4706437872218909E-2</v>
      </c>
      <c r="BF31">
        <f t="shared" si="32"/>
        <v>-1</v>
      </c>
      <c r="BG31" t="e">
        <f t="shared" si="33"/>
        <v>#DIV/0!</v>
      </c>
      <c r="BH31" t="s">
        <v>367</v>
      </c>
      <c r="BI31">
        <v>0</v>
      </c>
      <c r="BJ31" t="e">
        <f t="shared" si="34"/>
        <v>#DIV/0!</v>
      </c>
      <c r="BK31" t="e">
        <f t="shared" si="35"/>
        <v>#DIV/0!</v>
      </c>
      <c r="BL31" t="e">
        <f t="shared" si="36"/>
        <v>#DIV/0!</v>
      </c>
      <c r="BM31" t="e">
        <f t="shared" si="37"/>
        <v>#DIV/0!</v>
      </c>
      <c r="BN31">
        <f t="shared" si="38"/>
        <v>0.35733214020211301</v>
      </c>
      <c r="BO31" t="e">
        <f t="shared" si="39"/>
        <v>#DIV/0!</v>
      </c>
      <c r="BP31" t="e">
        <f t="shared" si="40"/>
        <v>#DIV/0!</v>
      </c>
      <c r="BQ31" t="e">
        <f t="shared" si="41"/>
        <v>#DIV/0!</v>
      </c>
      <c r="BR31" t="s">
        <v>367</v>
      </c>
      <c r="BS31" t="s">
        <v>367</v>
      </c>
      <c r="BT31" t="s">
        <v>367</v>
      </c>
      <c r="BU31" t="s">
        <v>367</v>
      </c>
      <c r="BV31" t="s">
        <v>367</v>
      </c>
      <c r="BW31" t="s">
        <v>367</v>
      </c>
      <c r="BX31" t="s">
        <v>367</v>
      </c>
      <c r="BY31" t="s">
        <v>367</v>
      </c>
      <c r="BZ31" t="s">
        <v>367</v>
      </c>
      <c r="CA31" t="s">
        <v>367</v>
      </c>
      <c r="CB31" t="s">
        <v>367</v>
      </c>
      <c r="CC31" t="s">
        <v>367</v>
      </c>
      <c r="CD31" t="s">
        <v>367</v>
      </c>
      <c r="CE31" t="s">
        <v>367</v>
      </c>
      <c r="CF31" t="s">
        <v>367</v>
      </c>
      <c r="CG31" t="s">
        <v>367</v>
      </c>
      <c r="CH31" t="s">
        <v>367</v>
      </c>
      <c r="CI31" t="s">
        <v>367</v>
      </c>
      <c r="CJ31">
        <f t="shared" si="42"/>
        <v>1499.93</v>
      </c>
      <c r="CK31">
        <f t="shared" si="43"/>
        <v>1261.1523005571323</v>
      </c>
      <c r="CL31">
        <f t="shared" si="44"/>
        <v>0.84080743805186386</v>
      </c>
      <c r="CM31">
        <f t="shared" si="45"/>
        <v>0.16115835544009735</v>
      </c>
      <c r="CN31">
        <v>6</v>
      </c>
      <c r="CO31">
        <v>0.5</v>
      </c>
      <c r="CP31" t="s">
        <v>368</v>
      </c>
      <c r="CQ31">
        <v>2</v>
      </c>
      <c r="CR31">
        <v>1657897579</v>
      </c>
      <c r="CS31">
        <v>598.74299999999994</v>
      </c>
      <c r="CT31">
        <v>622.03499999999997</v>
      </c>
      <c r="CU31">
        <v>9.8585399999999996</v>
      </c>
      <c r="CV31">
        <v>0.345414</v>
      </c>
      <c r="CW31">
        <v>580.09299999999996</v>
      </c>
      <c r="CX31">
        <v>8.1210299999999993</v>
      </c>
      <c r="CY31">
        <v>600.26300000000003</v>
      </c>
      <c r="CZ31">
        <v>101.422</v>
      </c>
      <c r="DA31">
        <v>0.100301</v>
      </c>
      <c r="DB31">
        <v>26.572199999999999</v>
      </c>
      <c r="DC31">
        <v>25.589600000000001</v>
      </c>
      <c r="DD31">
        <v>999.9</v>
      </c>
      <c r="DE31">
        <v>0</v>
      </c>
      <c r="DF31">
        <v>0</v>
      </c>
      <c r="DG31">
        <v>9985</v>
      </c>
      <c r="DH31">
        <v>0</v>
      </c>
      <c r="DI31">
        <v>1353.1</v>
      </c>
      <c r="DJ31">
        <v>-24.264500000000002</v>
      </c>
      <c r="DK31">
        <v>603.72199999999998</v>
      </c>
      <c r="DL31">
        <v>622.25</v>
      </c>
      <c r="DM31">
        <v>9.5131300000000003</v>
      </c>
      <c r="DN31">
        <v>622.03499999999997</v>
      </c>
      <c r="DO31">
        <v>0.345414</v>
      </c>
      <c r="DP31">
        <v>0.99987800000000004</v>
      </c>
      <c r="DQ31">
        <v>3.50327E-2</v>
      </c>
      <c r="DR31">
        <v>6.9146000000000001</v>
      </c>
      <c r="DS31">
        <v>-33.878</v>
      </c>
      <c r="DT31">
        <v>1499.93</v>
      </c>
      <c r="DU31">
        <v>0.97299599999999997</v>
      </c>
      <c r="DV31">
        <v>2.7003800000000001E-2</v>
      </c>
      <c r="DW31">
        <v>0</v>
      </c>
      <c r="DX31">
        <v>750.649</v>
      </c>
      <c r="DY31">
        <v>4.9993100000000004</v>
      </c>
      <c r="DZ31">
        <v>20923.8</v>
      </c>
      <c r="EA31">
        <v>13258.6</v>
      </c>
      <c r="EB31">
        <v>40.875</v>
      </c>
      <c r="EC31">
        <v>41.5</v>
      </c>
      <c r="ED31">
        <v>41.186999999999998</v>
      </c>
      <c r="EE31">
        <v>39.875</v>
      </c>
      <c r="EF31">
        <v>41.811999999999998</v>
      </c>
      <c r="EG31">
        <v>1454.56</v>
      </c>
      <c r="EH31">
        <v>40.369999999999997</v>
      </c>
      <c r="EI31">
        <v>0</v>
      </c>
      <c r="EJ31">
        <v>76.699999809265137</v>
      </c>
      <c r="EK31">
        <v>0</v>
      </c>
      <c r="EL31">
        <v>565.51558322915071</v>
      </c>
      <c r="EM31">
        <v>1.242580240243824</v>
      </c>
      <c r="EN31">
        <v>-24.337669207014351</v>
      </c>
      <c r="EO31">
        <v>26453.900710474161</v>
      </c>
      <c r="EP31">
        <v>15</v>
      </c>
      <c r="EQ31">
        <v>1657897604.5</v>
      </c>
      <c r="ER31" t="s">
        <v>1421</v>
      </c>
      <c r="ES31">
        <v>1657897604.5</v>
      </c>
      <c r="ET31">
        <v>1657897329</v>
      </c>
      <c r="EU31">
        <v>13</v>
      </c>
      <c r="EV31">
        <v>0.754</v>
      </c>
      <c r="EW31">
        <v>-0.05</v>
      </c>
      <c r="EX31">
        <v>18.649999999999999</v>
      </c>
      <c r="EY31">
        <v>0.97599999999999998</v>
      </c>
      <c r="EZ31">
        <v>623</v>
      </c>
      <c r="FA31">
        <v>0</v>
      </c>
      <c r="FB31">
        <v>0.12</v>
      </c>
      <c r="FC31">
        <v>0.05</v>
      </c>
      <c r="FD31">
        <v>-10.048545097914509</v>
      </c>
      <c r="FE31">
        <v>-0.13373768984634379</v>
      </c>
      <c r="FF31">
        <v>38.44041905196859</v>
      </c>
      <c r="FG31">
        <v>1</v>
      </c>
      <c r="FH31">
        <v>2.674601366948838</v>
      </c>
      <c r="FI31">
        <v>4.647276383356074E-3</v>
      </c>
      <c r="FJ31">
        <v>2.9821628114930769</v>
      </c>
      <c r="FK31">
        <v>1</v>
      </c>
      <c r="FL31">
        <v>2</v>
      </c>
      <c r="FM31">
        <v>2</v>
      </c>
      <c r="FN31" t="s">
        <v>382</v>
      </c>
      <c r="FO31">
        <v>3.1829000000000001</v>
      </c>
      <c r="FP31">
        <v>2.7971300000000001</v>
      </c>
      <c r="FQ31">
        <v>0.13453599999999999</v>
      </c>
      <c r="FR31">
        <v>0.141815</v>
      </c>
      <c r="FS31">
        <v>5.5134000000000002E-2</v>
      </c>
      <c r="FT31">
        <v>3.28736E-3</v>
      </c>
      <c r="FU31">
        <v>27331.8</v>
      </c>
      <c r="FV31">
        <v>21447.3</v>
      </c>
      <c r="FW31">
        <v>29624.3</v>
      </c>
      <c r="FX31">
        <v>24419.3</v>
      </c>
      <c r="FY31">
        <v>35792.6</v>
      </c>
      <c r="FZ31">
        <v>35582.5</v>
      </c>
      <c r="GA31">
        <v>41593.599999999999</v>
      </c>
      <c r="GB31">
        <v>39849.4</v>
      </c>
      <c r="GC31">
        <v>2.2267299999999999</v>
      </c>
      <c r="GD31">
        <v>1.9322999999999999</v>
      </c>
      <c r="GE31">
        <v>0.11099100000000001</v>
      </c>
      <c r="GF31">
        <v>0</v>
      </c>
      <c r="GG31">
        <v>23.767499999999998</v>
      </c>
      <c r="GH31">
        <v>999.9</v>
      </c>
      <c r="GI31">
        <v>39.6</v>
      </c>
      <c r="GJ31">
        <v>27.4</v>
      </c>
      <c r="GK31">
        <v>14.306100000000001</v>
      </c>
      <c r="GL31">
        <v>62.636099999999999</v>
      </c>
      <c r="GM31">
        <v>41.854999999999997</v>
      </c>
      <c r="GN31">
        <v>1</v>
      </c>
      <c r="GO31">
        <v>-0.31648399999999999</v>
      </c>
      <c r="GP31">
        <v>1.64795</v>
      </c>
      <c r="GQ31">
        <v>20.247399999999999</v>
      </c>
      <c r="GR31">
        <v>5.2292699999999996</v>
      </c>
      <c r="GS31">
        <v>11.902100000000001</v>
      </c>
      <c r="GT31">
        <v>4.9648500000000002</v>
      </c>
      <c r="GU31">
        <v>3.2919999999999998</v>
      </c>
      <c r="GV31">
        <v>9999</v>
      </c>
      <c r="GW31">
        <v>9999</v>
      </c>
      <c r="GX31">
        <v>9999</v>
      </c>
      <c r="GY31">
        <v>999.9</v>
      </c>
      <c r="GZ31">
        <v>1.8767199999999999</v>
      </c>
      <c r="HA31">
        <v>1.875</v>
      </c>
      <c r="HB31">
        <v>1.87364</v>
      </c>
      <c r="HC31">
        <v>1.8728400000000001</v>
      </c>
      <c r="HD31">
        <v>1.87439</v>
      </c>
      <c r="HE31">
        <v>1.8693299999999999</v>
      </c>
      <c r="HF31">
        <v>1.8735999999999999</v>
      </c>
      <c r="HG31">
        <v>1.87866</v>
      </c>
      <c r="HH31">
        <v>0</v>
      </c>
      <c r="HI31">
        <v>0</v>
      </c>
      <c r="HJ31">
        <v>0</v>
      </c>
      <c r="HK31">
        <v>0</v>
      </c>
      <c r="HL31" t="s">
        <v>371</v>
      </c>
      <c r="HM31" t="s">
        <v>372</v>
      </c>
      <c r="HN31" t="s">
        <v>373</v>
      </c>
      <c r="HO31" t="s">
        <v>780</v>
      </c>
      <c r="HP31" t="s">
        <v>780</v>
      </c>
      <c r="HQ31" t="s">
        <v>373</v>
      </c>
      <c r="HR31">
        <v>0</v>
      </c>
      <c r="HS31">
        <v>100</v>
      </c>
      <c r="HT31">
        <v>100</v>
      </c>
      <c r="HU31">
        <v>18.649999999999999</v>
      </c>
      <c r="HV31">
        <v>1.7375</v>
      </c>
      <c r="HW31">
        <v>10.6378208815674</v>
      </c>
      <c r="HX31">
        <v>1.5422672891079431E-2</v>
      </c>
      <c r="HY31">
        <v>-6.3296406849484017E-6</v>
      </c>
      <c r="HZ31">
        <v>1.140810577693691E-9</v>
      </c>
      <c r="IA31">
        <v>1.029472662858937</v>
      </c>
      <c r="IB31">
        <v>0.1101198971779786</v>
      </c>
      <c r="IC31">
        <v>-3.534826394514762E-3</v>
      </c>
      <c r="ID31">
        <v>8.7531303189696574E-5</v>
      </c>
      <c r="IE31">
        <v>-6</v>
      </c>
      <c r="IF31">
        <v>1975</v>
      </c>
      <c r="IG31">
        <v>0</v>
      </c>
      <c r="IH31">
        <v>19</v>
      </c>
      <c r="II31">
        <v>2.5</v>
      </c>
      <c r="IJ31">
        <v>4.2</v>
      </c>
      <c r="IK31">
        <v>1.46851</v>
      </c>
      <c r="IL31">
        <v>2.4121100000000002</v>
      </c>
      <c r="IM31">
        <v>1.42578</v>
      </c>
      <c r="IN31">
        <v>2.2863799999999999</v>
      </c>
      <c r="IO31">
        <v>1.5478499999999999</v>
      </c>
      <c r="IP31">
        <v>2.34863</v>
      </c>
      <c r="IQ31">
        <v>30.782</v>
      </c>
      <c r="IR31">
        <v>15.2615</v>
      </c>
      <c r="IS31">
        <v>18</v>
      </c>
      <c r="IT31">
        <v>625.68799999999999</v>
      </c>
      <c r="IU31">
        <v>425.26</v>
      </c>
      <c r="IV31">
        <v>25.118500000000001</v>
      </c>
      <c r="IW31">
        <v>23.2075</v>
      </c>
      <c r="IX31">
        <v>30.001799999999999</v>
      </c>
      <c r="IY31">
        <v>23.09</v>
      </c>
      <c r="IZ31">
        <v>23.029199999999999</v>
      </c>
      <c r="JA31">
        <v>29.414200000000001</v>
      </c>
      <c r="JB31">
        <v>99.393199999999993</v>
      </c>
      <c r="JC31">
        <v>0</v>
      </c>
      <c r="JD31">
        <v>24.504100000000001</v>
      </c>
      <c r="JE31">
        <v>622.66499999999996</v>
      </c>
      <c r="JF31">
        <v>18.975899999999999</v>
      </c>
      <c r="JG31">
        <v>97.523200000000003</v>
      </c>
      <c r="JH31">
        <v>101.376</v>
      </c>
    </row>
    <row r="32" spans="1:268" x14ac:dyDescent="0.2">
      <c r="A32">
        <v>16</v>
      </c>
      <c r="B32">
        <v>1657897680.5</v>
      </c>
      <c r="C32">
        <v>2080.900000095367</v>
      </c>
      <c r="D32" t="s">
        <v>1422</v>
      </c>
      <c r="E32" t="s">
        <v>1423</v>
      </c>
      <c r="F32" t="s">
        <v>366</v>
      </c>
      <c r="G32" t="s">
        <v>1363</v>
      </c>
      <c r="H32" t="s">
        <v>1364</v>
      </c>
      <c r="J32" t="s">
        <v>449</v>
      </c>
      <c r="K32" t="s">
        <v>575</v>
      </c>
      <c r="L32" t="s">
        <v>1365</v>
      </c>
      <c r="M32">
        <v>1657897680.5</v>
      </c>
      <c r="N32">
        <f t="shared" si="0"/>
        <v>9.1212585418992756E-3</v>
      </c>
      <c r="O32">
        <f t="shared" si="1"/>
        <v>9.1212585418992749</v>
      </c>
      <c r="P32">
        <f t="shared" si="2"/>
        <v>18.391571529663441</v>
      </c>
      <c r="Q32">
        <f t="shared" si="3"/>
        <v>797.72500000000002</v>
      </c>
      <c r="R32">
        <f t="shared" si="4"/>
        <v>704.05769980347759</v>
      </c>
      <c r="S32">
        <f t="shared" si="5"/>
        <v>71.477127541561714</v>
      </c>
      <c r="T32">
        <f t="shared" si="6"/>
        <v>80.986390155250007</v>
      </c>
      <c r="U32">
        <f t="shared" si="7"/>
        <v>0.46313933449905859</v>
      </c>
      <c r="V32">
        <f t="shared" si="8"/>
        <v>2.9530349295848537</v>
      </c>
      <c r="W32">
        <f t="shared" si="9"/>
        <v>0.42624257860372411</v>
      </c>
      <c r="X32">
        <f t="shared" si="10"/>
        <v>0.26947126282102507</v>
      </c>
      <c r="Y32">
        <f t="shared" si="11"/>
        <v>241.77776207449614</v>
      </c>
      <c r="Z32">
        <f t="shared" si="12"/>
        <v>24.462177722618211</v>
      </c>
      <c r="AA32">
        <f t="shared" si="13"/>
        <v>24.462177722618211</v>
      </c>
      <c r="AB32">
        <f t="shared" si="14"/>
        <v>3.0791400703029179</v>
      </c>
      <c r="AC32">
        <f t="shared" si="15"/>
        <v>29.162597162700838</v>
      </c>
      <c r="AD32">
        <f t="shared" si="16"/>
        <v>0.94976282080630015</v>
      </c>
      <c r="AE32">
        <f t="shared" si="17"/>
        <v>3.2567840769033194</v>
      </c>
      <c r="AF32">
        <f t="shared" si="18"/>
        <v>2.1293772494966179</v>
      </c>
      <c r="AG32">
        <f t="shared" si="19"/>
        <v>-402.24750169775808</v>
      </c>
      <c r="AH32">
        <f t="shared" si="20"/>
        <v>149.70308583080538</v>
      </c>
      <c r="AI32">
        <f t="shared" si="21"/>
        <v>10.715869000982165</v>
      </c>
      <c r="AJ32">
        <f t="shared" si="22"/>
        <v>-5.0784791474399071E-2</v>
      </c>
      <c r="AK32">
        <v>0</v>
      </c>
      <c r="AL32">
        <v>0</v>
      </c>
      <c r="AM32">
        <f t="shared" si="23"/>
        <v>1</v>
      </c>
      <c r="AN32">
        <f t="shared" si="24"/>
        <v>0</v>
      </c>
      <c r="AO32">
        <f t="shared" si="25"/>
        <v>53876.868656117193</v>
      </c>
      <c r="AP32" t="s">
        <v>367</v>
      </c>
      <c r="AQ32">
        <v>0</v>
      </c>
      <c r="AR32">
        <v>0</v>
      </c>
      <c r="AS32">
        <v>0</v>
      </c>
      <c r="AT32" t="e">
        <f t="shared" si="26"/>
        <v>#DIV/0!</v>
      </c>
      <c r="AU32">
        <v>-1</v>
      </c>
      <c r="AV32" t="s">
        <v>1424</v>
      </c>
      <c r="AW32">
        <v>10456.6</v>
      </c>
      <c r="AX32">
        <v>570.32841192033288</v>
      </c>
      <c r="AY32">
        <v>883.31</v>
      </c>
      <c r="AZ32">
        <f t="shared" si="27"/>
        <v>0.35432813856932122</v>
      </c>
      <c r="BA32">
        <v>0.5</v>
      </c>
      <c r="BB32">
        <f t="shared" si="28"/>
        <v>1261.4289005567337</v>
      </c>
      <c r="BC32">
        <f t="shared" si="29"/>
        <v>18.391571529663441</v>
      </c>
      <c r="BD32">
        <f t="shared" si="30"/>
        <v>223.47987713590641</v>
      </c>
      <c r="BE32">
        <f t="shared" si="31"/>
        <v>1.5372702750908069E-2</v>
      </c>
      <c r="BF32">
        <f t="shared" si="32"/>
        <v>-1</v>
      </c>
      <c r="BG32" t="e">
        <f t="shared" si="33"/>
        <v>#DIV/0!</v>
      </c>
      <c r="BH32" t="s">
        <v>367</v>
      </c>
      <c r="BI32">
        <v>0</v>
      </c>
      <c r="BJ32" t="e">
        <f t="shared" si="34"/>
        <v>#DIV/0!</v>
      </c>
      <c r="BK32" t="e">
        <f t="shared" si="35"/>
        <v>#DIV/0!</v>
      </c>
      <c r="BL32" t="e">
        <f t="shared" si="36"/>
        <v>#DIV/0!</v>
      </c>
      <c r="BM32" t="e">
        <f t="shared" si="37"/>
        <v>#DIV/0!</v>
      </c>
      <c r="BN32">
        <f t="shared" si="38"/>
        <v>0.35432813856932116</v>
      </c>
      <c r="BO32" t="e">
        <f t="shared" si="39"/>
        <v>#DIV/0!</v>
      </c>
      <c r="BP32" t="e">
        <f t="shared" si="40"/>
        <v>#DIV/0!</v>
      </c>
      <c r="BQ32" t="e">
        <f t="shared" si="41"/>
        <v>#DIV/0!</v>
      </c>
      <c r="BR32" t="s">
        <v>367</v>
      </c>
      <c r="BS32" t="s">
        <v>367</v>
      </c>
      <c r="BT32" t="s">
        <v>367</v>
      </c>
      <c r="BU32" t="s">
        <v>367</v>
      </c>
      <c r="BV32" t="s">
        <v>367</v>
      </c>
      <c r="BW32" t="s">
        <v>367</v>
      </c>
      <c r="BX32" t="s">
        <v>367</v>
      </c>
      <c r="BY32" t="s">
        <v>367</v>
      </c>
      <c r="BZ32" t="s">
        <v>367</v>
      </c>
      <c r="CA32" t="s">
        <v>367</v>
      </c>
      <c r="CB32" t="s">
        <v>367</v>
      </c>
      <c r="CC32" t="s">
        <v>367</v>
      </c>
      <c r="CD32" t="s">
        <v>367</v>
      </c>
      <c r="CE32" t="s">
        <v>367</v>
      </c>
      <c r="CF32" t="s">
        <v>367</v>
      </c>
      <c r="CG32" t="s">
        <v>367</v>
      </c>
      <c r="CH32" t="s">
        <v>367</v>
      </c>
      <c r="CI32" t="s">
        <v>367</v>
      </c>
      <c r="CJ32">
        <f t="shared" si="42"/>
        <v>1500.26</v>
      </c>
      <c r="CK32">
        <f t="shared" si="43"/>
        <v>1261.4289005567337</v>
      </c>
      <c r="CL32">
        <f t="shared" si="44"/>
        <v>0.84080686051533315</v>
      </c>
      <c r="CM32">
        <f t="shared" si="45"/>
        <v>0.16115724079459304</v>
      </c>
      <c r="CN32">
        <v>6</v>
      </c>
      <c r="CO32">
        <v>0.5</v>
      </c>
      <c r="CP32" t="s">
        <v>368</v>
      </c>
      <c r="CQ32">
        <v>2</v>
      </c>
      <c r="CR32">
        <v>1657897680.5</v>
      </c>
      <c r="CS32">
        <v>797.72500000000002</v>
      </c>
      <c r="CT32">
        <v>823.38</v>
      </c>
      <c r="CU32">
        <v>9.3552700000000009</v>
      </c>
      <c r="CV32">
        <v>0.32385900000000001</v>
      </c>
      <c r="CW32">
        <v>777.69</v>
      </c>
      <c r="CX32">
        <v>7.6509799999999997</v>
      </c>
      <c r="CY32">
        <v>600.29999999999995</v>
      </c>
      <c r="CZ32">
        <v>101.42100000000001</v>
      </c>
      <c r="DA32">
        <v>0.10069</v>
      </c>
      <c r="DB32">
        <v>25.4025</v>
      </c>
      <c r="DC32">
        <v>24.681999999999999</v>
      </c>
      <c r="DD32">
        <v>999.9</v>
      </c>
      <c r="DE32">
        <v>0</v>
      </c>
      <c r="DF32">
        <v>0</v>
      </c>
      <c r="DG32">
        <v>9992.5</v>
      </c>
      <c r="DH32">
        <v>0</v>
      </c>
      <c r="DI32">
        <v>1363.34</v>
      </c>
      <c r="DJ32">
        <v>-25.5959</v>
      </c>
      <c r="DK32">
        <v>805.31799999999998</v>
      </c>
      <c r="DL32">
        <v>823.64700000000005</v>
      </c>
      <c r="DM32">
        <v>9.0314099999999993</v>
      </c>
      <c r="DN32">
        <v>823.38</v>
      </c>
      <c r="DO32">
        <v>0.32385900000000001</v>
      </c>
      <c r="DP32">
        <v>0.94882299999999997</v>
      </c>
      <c r="DQ32">
        <v>3.2846199999999999E-2</v>
      </c>
      <c r="DR32">
        <v>6.15334</v>
      </c>
      <c r="DS32">
        <v>-34.531300000000002</v>
      </c>
      <c r="DT32">
        <v>1500.26</v>
      </c>
      <c r="DU32">
        <v>0.97301199999999999</v>
      </c>
      <c r="DV32">
        <v>2.6988399999999999E-2</v>
      </c>
      <c r="DW32">
        <v>0</v>
      </c>
      <c r="DX32">
        <v>760.255</v>
      </c>
      <c r="DY32">
        <v>4.9993100000000004</v>
      </c>
      <c r="DZ32">
        <v>20931.8</v>
      </c>
      <c r="EA32">
        <v>13261.6</v>
      </c>
      <c r="EB32">
        <v>38.436999999999998</v>
      </c>
      <c r="EC32">
        <v>39.311999999999998</v>
      </c>
      <c r="ED32">
        <v>39.311999999999998</v>
      </c>
      <c r="EE32">
        <v>36.875</v>
      </c>
      <c r="EF32">
        <v>39.811999999999998</v>
      </c>
      <c r="EG32">
        <v>1454.91</v>
      </c>
      <c r="EH32">
        <v>40.35</v>
      </c>
      <c r="EI32">
        <v>0</v>
      </c>
      <c r="EJ32">
        <v>101.1000001430511</v>
      </c>
      <c r="EK32">
        <v>0</v>
      </c>
      <c r="EL32">
        <v>570.32841192033288</v>
      </c>
      <c r="EM32">
        <v>1.297201856594034</v>
      </c>
      <c r="EN32">
        <v>-25.738596570848379</v>
      </c>
      <c r="EO32">
        <v>26336.94757134364</v>
      </c>
      <c r="EP32">
        <v>15</v>
      </c>
      <c r="EQ32">
        <v>1657897712</v>
      </c>
      <c r="ER32" t="s">
        <v>1425</v>
      </c>
      <c r="ES32">
        <v>1657897712</v>
      </c>
      <c r="ET32">
        <v>1657897329</v>
      </c>
      <c r="EU32">
        <v>14</v>
      </c>
      <c r="EV32">
        <v>-0.25700000000000001</v>
      </c>
      <c r="EW32">
        <v>-0.05</v>
      </c>
      <c r="EX32">
        <v>20.035</v>
      </c>
      <c r="EY32">
        <v>0.97599999999999998</v>
      </c>
      <c r="EZ32">
        <v>824</v>
      </c>
      <c r="FA32">
        <v>0</v>
      </c>
      <c r="FB32">
        <v>7.0000000000000007E-2</v>
      </c>
      <c r="FC32">
        <v>0.05</v>
      </c>
      <c r="FD32">
        <v>-10.57971983179903</v>
      </c>
      <c r="FE32">
        <v>-0.13842402557416619</v>
      </c>
      <c r="FF32">
        <v>38.549926888468633</v>
      </c>
      <c r="FG32">
        <v>1</v>
      </c>
      <c r="FH32">
        <v>2.781022091215029</v>
      </c>
      <c r="FI32">
        <v>5.7748129958459489E-3</v>
      </c>
      <c r="FJ32">
        <v>3.0793755871527271</v>
      </c>
      <c r="FK32">
        <v>1</v>
      </c>
      <c r="FL32">
        <v>2</v>
      </c>
      <c r="FM32">
        <v>2</v>
      </c>
      <c r="FN32" t="s">
        <v>382</v>
      </c>
      <c r="FO32">
        <v>3.1828599999999998</v>
      </c>
      <c r="FP32">
        <v>2.79758</v>
      </c>
      <c r="FQ32">
        <v>0.16444</v>
      </c>
      <c r="FR32">
        <v>0.17141999999999999</v>
      </c>
      <c r="FS32">
        <v>5.2599199999999999E-2</v>
      </c>
      <c r="FT32">
        <v>3.0863499999999999E-3</v>
      </c>
      <c r="FU32">
        <v>26386.6</v>
      </c>
      <c r="FV32">
        <v>20707</v>
      </c>
      <c r="FW32">
        <v>29622.2</v>
      </c>
      <c r="FX32">
        <v>24417.8</v>
      </c>
      <c r="FY32">
        <v>35888.1</v>
      </c>
      <c r="FZ32">
        <v>35588.800000000003</v>
      </c>
      <c r="GA32">
        <v>41590.199999999997</v>
      </c>
      <c r="GB32">
        <v>39847.5</v>
      </c>
      <c r="GC32">
        <v>2.2255199999999999</v>
      </c>
      <c r="GD32">
        <v>1.93123</v>
      </c>
      <c r="GE32">
        <v>5.7928300000000002E-2</v>
      </c>
      <c r="GF32">
        <v>0</v>
      </c>
      <c r="GG32">
        <v>23.7303</v>
      </c>
      <c r="GH32">
        <v>999.9</v>
      </c>
      <c r="GI32">
        <v>38.799999999999997</v>
      </c>
      <c r="GJ32">
        <v>27.4</v>
      </c>
      <c r="GK32">
        <v>14.0182</v>
      </c>
      <c r="GL32">
        <v>62.256</v>
      </c>
      <c r="GM32">
        <v>41.810899999999997</v>
      </c>
      <c r="GN32">
        <v>1</v>
      </c>
      <c r="GO32">
        <v>-0.315307</v>
      </c>
      <c r="GP32">
        <v>-0.490093</v>
      </c>
      <c r="GQ32">
        <v>20.259899999999998</v>
      </c>
      <c r="GR32">
        <v>5.2279200000000001</v>
      </c>
      <c r="GS32">
        <v>11.902100000000001</v>
      </c>
      <c r="GT32">
        <v>4.9649999999999999</v>
      </c>
      <c r="GU32">
        <v>3.2919999999999998</v>
      </c>
      <c r="GV32">
        <v>9999</v>
      </c>
      <c r="GW32">
        <v>9999</v>
      </c>
      <c r="GX32">
        <v>9999</v>
      </c>
      <c r="GY32">
        <v>999.9</v>
      </c>
      <c r="GZ32">
        <v>1.8767</v>
      </c>
      <c r="HA32">
        <v>1.875</v>
      </c>
      <c r="HB32">
        <v>1.87364</v>
      </c>
      <c r="HC32">
        <v>1.87286</v>
      </c>
      <c r="HD32">
        <v>1.87439</v>
      </c>
      <c r="HE32">
        <v>1.8693500000000001</v>
      </c>
      <c r="HF32">
        <v>1.8736200000000001</v>
      </c>
      <c r="HG32">
        <v>1.87866</v>
      </c>
      <c r="HH32">
        <v>0</v>
      </c>
      <c r="HI32">
        <v>0</v>
      </c>
      <c r="HJ32">
        <v>0</v>
      </c>
      <c r="HK32">
        <v>0</v>
      </c>
      <c r="HL32" t="s">
        <v>371</v>
      </c>
      <c r="HM32" t="s">
        <v>372</v>
      </c>
      <c r="HN32" t="s">
        <v>373</v>
      </c>
      <c r="HO32" t="s">
        <v>780</v>
      </c>
      <c r="HP32" t="s">
        <v>780</v>
      </c>
      <c r="HQ32" t="s">
        <v>373</v>
      </c>
      <c r="HR32">
        <v>0</v>
      </c>
      <c r="HS32">
        <v>100</v>
      </c>
      <c r="HT32">
        <v>100</v>
      </c>
      <c r="HU32">
        <v>20.035</v>
      </c>
      <c r="HV32">
        <v>1.7042999999999999</v>
      </c>
      <c r="HW32">
        <v>11.392120478328209</v>
      </c>
      <c r="HX32">
        <v>1.5422672891079431E-2</v>
      </c>
      <c r="HY32">
        <v>-6.3296406849484017E-6</v>
      </c>
      <c r="HZ32">
        <v>1.140810577693691E-9</v>
      </c>
      <c r="IA32">
        <v>1.029472662858937</v>
      </c>
      <c r="IB32">
        <v>0.1101198971779786</v>
      </c>
      <c r="IC32">
        <v>-3.534826394514762E-3</v>
      </c>
      <c r="ID32">
        <v>8.7531303189696574E-5</v>
      </c>
      <c r="IE32">
        <v>-6</v>
      </c>
      <c r="IF32">
        <v>1975</v>
      </c>
      <c r="IG32">
        <v>0</v>
      </c>
      <c r="IH32">
        <v>19</v>
      </c>
      <c r="II32">
        <v>1.3</v>
      </c>
      <c r="IJ32">
        <v>5.9</v>
      </c>
      <c r="IK32">
        <v>1.8481399999999999</v>
      </c>
      <c r="IL32">
        <v>2.4145500000000002</v>
      </c>
      <c r="IM32">
        <v>1.42578</v>
      </c>
      <c r="IN32">
        <v>2.2851599999999999</v>
      </c>
      <c r="IO32">
        <v>1.5478499999999999</v>
      </c>
      <c r="IP32">
        <v>2.20825</v>
      </c>
      <c r="IQ32">
        <v>30.738800000000001</v>
      </c>
      <c r="IR32">
        <v>15.252800000000001</v>
      </c>
      <c r="IS32">
        <v>18</v>
      </c>
      <c r="IT32">
        <v>625.41800000000001</v>
      </c>
      <c r="IU32">
        <v>425.05099999999999</v>
      </c>
      <c r="IV32">
        <v>23.5672</v>
      </c>
      <c r="IW32">
        <v>23.300599999999999</v>
      </c>
      <c r="IX32">
        <v>30.000499999999999</v>
      </c>
      <c r="IY32">
        <v>23.141999999999999</v>
      </c>
      <c r="IZ32">
        <v>23.077500000000001</v>
      </c>
      <c r="JA32">
        <v>37.023299999999999</v>
      </c>
      <c r="JB32">
        <v>99.393199999999993</v>
      </c>
      <c r="JC32">
        <v>0</v>
      </c>
      <c r="JD32">
        <v>23.764399999999998</v>
      </c>
      <c r="JE32">
        <v>823.76199999999994</v>
      </c>
      <c r="JF32">
        <v>18.975899999999999</v>
      </c>
      <c r="JG32">
        <v>97.515699999999995</v>
      </c>
      <c r="JH32">
        <v>101.37</v>
      </c>
    </row>
    <row r="33" spans="1:268" x14ac:dyDescent="0.2">
      <c r="A33">
        <v>17</v>
      </c>
      <c r="B33">
        <v>1657897788</v>
      </c>
      <c r="C33">
        <v>2188.400000095367</v>
      </c>
      <c r="D33" t="s">
        <v>1426</v>
      </c>
      <c r="E33" t="s">
        <v>1427</v>
      </c>
      <c r="F33" t="s">
        <v>366</v>
      </c>
      <c r="G33" t="s">
        <v>1363</v>
      </c>
      <c r="H33" t="s">
        <v>1364</v>
      </c>
      <c r="J33" t="s">
        <v>449</v>
      </c>
      <c r="K33" t="s">
        <v>575</v>
      </c>
      <c r="L33" t="s">
        <v>1365</v>
      </c>
      <c r="M33">
        <v>1657897788</v>
      </c>
      <c r="N33">
        <f t="shared" si="0"/>
        <v>9.050430597842888E-3</v>
      </c>
      <c r="O33">
        <f t="shared" si="1"/>
        <v>9.0504305978428885</v>
      </c>
      <c r="P33">
        <f t="shared" si="2"/>
        <v>19.015250759654638</v>
      </c>
      <c r="Q33">
        <f t="shared" si="3"/>
        <v>997.75700000000006</v>
      </c>
      <c r="R33">
        <f t="shared" si="4"/>
        <v>890.15335446247548</v>
      </c>
      <c r="S33">
        <f t="shared" si="5"/>
        <v>90.371742226243924</v>
      </c>
      <c r="T33">
        <f t="shared" si="6"/>
        <v>101.29607213903002</v>
      </c>
      <c r="U33">
        <f t="shared" si="7"/>
        <v>0.43871487949627397</v>
      </c>
      <c r="V33">
        <f t="shared" si="8"/>
        <v>2.9393704868438584</v>
      </c>
      <c r="W33">
        <f t="shared" si="9"/>
        <v>0.40531548491830699</v>
      </c>
      <c r="X33">
        <f t="shared" si="10"/>
        <v>0.2561107613129151</v>
      </c>
      <c r="Y33">
        <f t="shared" si="11"/>
        <v>241.75120907488423</v>
      </c>
      <c r="Z33">
        <f t="shared" si="12"/>
        <v>24.906897525238119</v>
      </c>
      <c r="AA33">
        <f t="shared" si="13"/>
        <v>24.906897525238119</v>
      </c>
      <c r="AB33">
        <f t="shared" si="14"/>
        <v>3.1620709480252462</v>
      </c>
      <c r="AC33">
        <f t="shared" si="15"/>
        <v>28.162655527856263</v>
      </c>
      <c r="AD33">
        <f t="shared" si="16"/>
        <v>0.94091944000630012</v>
      </c>
      <c r="AE33">
        <f t="shared" si="17"/>
        <v>3.3410181759160369</v>
      </c>
      <c r="AF33">
        <f t="shared" si="18"/>
        <v>2.2211515080189459</v>
      </c>
      <c r="AG33">
        <f t="shared" si="19"/>
        <v>-399.12398936487136</v>
      </c>
      <c r="AH33">
        <f t="shared" si="20"/>
        <v>146.72530383667618</v>
      </c>
      <c r="AI33">
        <f t="shared" si="21"/>
        <v>10.598093436320394</v>
      </c>
      <c r="AJ33">
        <f t="shared" si="22"/>
        <v>-4.9383016990560691E-2</v>
      </c>
      <c r="AK33">
        <v>0</v>
      </c>
      <c r="AL33">
        <v>0</v>
      </c>
      <c r="AM33">
        <f t="shared" si="23"/>
        <v>1</v>
      </c>
      <c r="AN33">
        <f t="shared" si="24"/>
        <v>0</v>
      </c>
      <c r="AO33">
        <f t="shared" si="25"/>
        <v>53399.610724394784</v>
      </c>
      <c r="AP33" t="s">
        <v>367</v>
      </c>
      <c r="AQ33">
        <v>0</v>
      </c>
      <c r="AR33">
        <v>0</v>
      </c>
      <c r="AS33">
        <v>0</v>
      </c>
      <c r="AT33" t="e">
        <f t="shared" si="26"/>
        <v>#DIV/0!</v>
      </c>
      <c r="AU33">
        <v>-1</v>
      </c>
      <c r="AV33" t="s">
        <v>1428</v>
      </c>
      <c r="AW33">
        <v>10459.299999999999</v>
      </c>
      <c r="AX33">
        <v>575.34630680370594</v>
      </c>
      <c r="AY33">
        <v>886.18</v>
      </c>
      <c r="AZ33">
        <f t="shared" si="27"/>
        <v>0.35075683630446863</v>
      </c>
      <c r="BA33">
        <v>0.5</v>
      </c>
      <c r="BB33">
        <f t="shared" si="28"/>
        <v>1261.2864005569347</v>
      </c>
      <c r="BC33">
        <f t="shared" si="29"/>
        <v>19.015250759654638</v>
      </c>
      <c r="BD33">
        <f t="shared" si="30"/>
        <v>221.20241376660061</v>
      </c>
      <c r="BE33">
        <f t="shared" si="31"/>
        <v>1.5868918233651521E-2</v>
      </c>
      <c r="BF33">
        <f t="shared" si="32"/>
        <v>-1</v>
      </c>
      <c r="BG33" t="e">
        <f t="shared" si="33"/>
        <v>#DIV/0!</v>
      </c>
      <c r="BH33" t="s">
        <v>367</v>
      </c>
      <c r="BI33">
        <v>0</v>
      </c>
      <c r="BJ33" t="e">
        <f t="shared" si="34"/>
        <v>#DIV/0!</v>
      </c>
      <c r="BK33" t="e">
        <f t="shared" si="35"/>
        <v>#DIV/0!</v>
      </c>
      <c r="BL33" t="e">
        <f t="shared" si="36"/>
        <v>#DIV/0!</v>
      </c>
      <c r="BM33" t="e">
        <f t="shared" si="37"/>
        <v>#DIV/0!</v>
      </c>
      <c r="BN33">
        <f t="shared" si="38"/>
        <v>0.35075683630446863</v>
      </c>
      <c r="BO33" t="e">
        <f t="shared" si="39"/>
        <v>#DIV/0!</v>
      </c>
      <c r="BP33" t="e">
        <f t="shared" si="40"/>
        <v>#DIV/0!</v>
      </c>
      <c r="BQ33" t="e">
        <f t="shared" si="41"/>
        <v>#DIV/0!</v>
      </c>
      <c r="BR33" t="s">
        <v>367</v>
      </c>
      <c r="BS33" t="s">
        <v>367</v>
      </c>
      <c r="BT33" t="s">
        <v>367</v>
      </c>
      <c r="BU33" t="s">
        <v>367</v>
      </c>
      <c r="BV33" t="s">
        <v>367</v>
      </c>
      <c r="BW33" t="s">
        <v>367</v>
      </c>
      <c r="BX33" t="s">
        <v>367</v>
      </c>
      <c r="BY33" t="s">
        <v>367</v>
      </c>
      <c r="BZ33" t="s">
        <v>367</v>
      </c>
      <c r="CA33" t="s">
        <v>367</v>
      </c>
      <c r="CB33" t="s">
        <v>367</v>
      </c>
      <c r="CC33" t="s">
        <v>367</v>
      </c>
      <c r="CD33" t="s">
        <v>367</v>
      </c>
      <c r="CE33" t="s">
        <v>367</v>
      </c>
      <c r="CF33" t="s">
        <v>367</v>
      </c>
      <c r="CG33" t="s">
        <v>367</v>
      </c>
      <c r="CH33" t="s">
        <v>367</v>
      </c>
      <c r="CI33" t="s">
        <v>367</v>
      </c>
      <c r="CJ33">
        <f t="shared" si="42"/>
        <v>1500.09</v>
      </c>
      <c r="CK33">
        <f t="shared" si="43"/>
        <v>1261.2864005569347</v>
      </c>
      <c r="CL33">
        <f t="shared" si="44"/>
        <v>0.84080715194217337</v>
      </c>
      <c r="CM33">
        <f t="shared" si="45"/>
        <v>0.1611578032483946</v>
      </c>
      <c r="CN33">
        <v>6</v>
      </c>
      <c r="CO33">
        <v>0.5</v>
      </c>
      <c r="CP33" t="s">
        <v>368</v>
      </c>
      <c r="CQ33">
        <v>2</v>
      </c>
      <c r="CR33">
        <v>1657897788</v>
      </c>
      <c r="CS33">
        <v>997.75700000000006</v>
      </c>
      <c r="CT33">
        <v>1025.79</v>
      </c>
      <c r="CU33">
        <v>9.26797</v>
      </c>
      <c r="CV33">
        <v>0.30537700000000001</v>
      </c>
      <c r="CW33">
        <v>976.17600000000004</v>
      </c>
      <c r="CX33">
        <v>7.5695100000000002</v>
      </c>
      <c r="CY33">
        <v>600.26499999999999</v>
      </c>
      <c r="CZ33">
        <v>101.423</v>
      </c>
      <c r="DA33">
        <v>0.10079</v>
      </c>
      <c r="DB33">
        <v>25.832799999999999</v>
      </c>
      <c r="DC33">
        <v>25.108699999999999</v>
      </c>
      <c r="DD33">
        <v>999.9</v>
      </c>
      <c r="DE33">
        <v>0</v>
      </c>
      <c r="DF33">
        <v>0</v>
      </c>
      <c r="DG33">
        <v>9915</v>
      </c>
      <c r="DH33">
        <v>0</v>
      </c>
      <c r="DI33">
        <v>1377.24</v>
      </c>
      <c r="DJ33">
        <v>-28.397600000000001</v>
      </c>
      <c r="DK33">
        <v>1006.73</v>
      </c>
      <c r="DL33">
        <v>1026.1099999999999</v>
      </c>
      <c r="DM33">
        <v>8.9625900000000005</v>
      </c>
      <c r="DN33">
        <v>1025.79</v>
      </c>
      <c r="DO33">
        <v>0.30537700000000001</v>
      </c>
      <c r="DP33">
        <v>0.93998400000000004</v>
      </c>
      <c r="DQ33">
        <v>3.0972199999999998E-2</v>
      </c>
      <c r="DR33">
        <v>6.0178900000000004</v>
      </c>
      <c r="DS33">
        <v>-35.1233</v>
      </c>
      <c r="DT33">
        <v>1500.09</v>
      </c>
      <c r="DU33">
        <v>0.97300600000000004</v>
      </c>
      <c r="DV33">
        <v>2.69935E-2</v>
      </c>
      <c r="DW33">
        <v>0</v>
      </c>
      <c r="DX33">
        <v>760.39099999999996</v>
      </c>
      <c r="DY33">
        <v>4.9993100000000004</v>
      </c>
      <c r="DZ33">
        <v>20297</v>
      </c>
      <c r="EA33">
        <v>13260</v>
      </c>
      <c r="EB33">
        <v>37.061999999999998</v>
      </c>
      <c r="EC33">
        <v>38.625</v>
      </c>
      <c r="ED33">
        <v>37.936999999999998</v>
      </c>
      <c r="EE33">
        <v>36.561999999999998</v>
      </c>
      <c r="EF33">
        <v>38.436999999999998</v>
      </c>
      <c r="EG33">
        <v>1454.73</v>
      </c>
      <c r="EH33">
        <v>40.36</v>
      </c>
      <c r="EI33">
        <v>0</v>
      </c>
      <c r="EJ33">
        <v>107.2999999523163</v>
      </c>
      <c r="EK33">
        <v>0</v>
      </c>
      <c r="EL33">
        <v>575.34630680370594</v>
      </c>
      <c r="EM33">
        <v>1.355623183457513</v>
      </c>
      <c r="EN33">
        <v>-27.2932427057181</v>
      </c>
      <c r="EO33">
        <v>26211.458867979149</v>
      </c>
      <c r="EP33">
        <v>15</v>
      </c>
      <c r="EQ33">
        <v>1657897810.5</v>
      </c>
      <c r="ER33" t="s">
        <v>1429</v>
      </c>
      <c r="ES33">
        <v>1657897810.5</v>
      </c>
      <c r="ET33">
        <v>1657897329</v>
      </c>
      <c r="EU33">
        <v>15</v>
      </c>
      <c r="EV33">
        <v>0.183</v>
      </c>
      <c r="EW33">
        <v>-0.05</v>
      </c>
      <c r="EX33">
        <v>21.581</v>
      </c>
      <c r="EY33">
        <v>0.97599999999999998</v>
      </c>
      <c r="EZ33">
        <v>1027</v>
      </c>
      <c r="FA33">
        <v>0</v>
      </c>
      <c r="FB33">
        <v>0.16</v>
      </c>
      <c r="FC33">
        <v>0.05</v>
      </c>
      <c r="FD33">
        <v>-11.10661098908651</v>
      </c>
      <c r="FE33">
        <v>-0.14317200042253089</v>
      </c>
      <c r="FF33">
        <v>38.646953566297412</v>
      </c>
      <c r="FG33">
        <v>1</v>
      </c>
      <c r="FH33">
        <v>2.8752926898282101</v>
      </c>
      <c r="FI33">
        <v>6.8082645651445063E-3</v>
      </c>
      <c r="FJ33">
        <v>3.15592861606161</v>
      </c>
      <c r="FK33">
        <v>1</v>
      </c>
      <c r="FL33">
        <v>2</v>
      </c>
      <c r="FM33">
        <v>2</v>
      </c>
      <c r="FN33" t="s">
        <v>382</v>
      </c>
      <c r="FO33">
        <v>3.1828099999999999</v>
      </c>
      <c r="FP33">
        <v>2.7970000000000002</v>
      </c>
      <c r="FQ33">
        <v>0.19086</v>
      </c>
      <c r="FR33">
        <v>0.19771</v>
      </c>
      <c r="FS33">
        <v>5.2154499999999999E-2</v>
      </c>
      <c r="FT33">
        <v>2.9139000000000001E-3</v>
      </c>
      <c r="FU33">
        <v>25551.9</v>
      </c>
      <c r="FV33">
        <v>20050</v>
      </c>
      <c r="FW33">
        <v>29619.7</v>
      </c>
      <c r="FX33">
        <v>24416.1</v>
      </c>
      <c r="FY33">
        <v>35903.699999999997</v>
      </c>
      <c r="FZ33">
        <v>35593.1</v>
      </c>
      <c r="GA33">
        <v>41587.300000000003</v>
      </c>
      <c r="GB33">
        <v>39844.400000000001</v>
      </c>
      <c r="GC33">
        <v>2.22533</v>
      </c>
      <c r="GD33">
        <v>1.93268</v>
      </c>
      <c r="GE33">
        <v>0.123672</v>
      </c>
      <c r="GF33">
        <v>0</v>
      </c>
      <c r="GG33">
        <v>23.076499999999999</v>
      </c>
      <c r="GH33">
        <v>999.9</v>
      </c>
      <c r="GI33">
        <v>38.1</v>
      </c>
      <c r="GJ33">
        <v>27.5</v>
      </c>
      <c r="GK33">
        <v>13.8462</v>
      </c>
      <c r="GL33">
        <v>63.246000000000002</v>
      </c>
      <c r="GM33">
        <v>40.989600000000003</v>
      </c>
      <c r="GN33">
        <v>1</v>
      </c>
      <c r="GO33">
        <v>-0.30370900000000001</v>
      </c>
      <c r="GP33">
        <v>4.5447699999999998</v>
      </c>
      <c r="GQ33">
        <v>20.125599999999999</v>
      </c>
      <c r="GR33">
        <v>5.22912</v>
      </c>
      <c r="GS33">
        <v>11.906599999999999</v>
      </c>
      <c r="GT33">
        <v>4.9654499999999997</v>
      </c>
      <c r="GU33">
        <v>3.2919999999999998</v>
      </c>
      <c r="GV33">
        <v>9999</v>
      </c>
      <c r="GW33">
        <v>9999</v>
      </c>
      <c r="GX33">
        <v>9999</v>
      </c>
      <c r="GY33">
        <v>999.9</v>
      </c>
      <c r="GZ33">
        <v>1.87669</v>
      </c>
      <c r="HA33">
        <v>1.87496</v>
      </c>
      <c r="HB33">
        <v>1.87361</v>
      </c>
      <c r="HC33">
        <v>1.8727400000000001</v>
      </c>
      <c r="HD33">
        <v>1.87435</v>
      </c>
      <c r="HE33">
        <v>1.8692500000000001</v>
      </c>
      <c r="HF33">
        <v>1.87351</v>
      </c>
      <c r="HG33">
        <v>1.8786</v>
      </c>
      <c r="HH33">
        <v>0</v>
      </c>
      <c r="HI33">
        <v>0</v>
      </c>
      <c r="HJ33">
        <v>0</v>
      </c>
      <c r="HK33">
        <v>0</v>
      </c>
      <c r="HL33" t="s">
        <v>371</v>
      </c>
      <c r="HM33" t="s">
        <v>372</v>
      </c>
      <c r="HN33" t="s">
        <v>373</v>
      </c>
      <c r="HO33" t="s">
        <v>780</v>
      </c>
      <c r="HP33" t="s">
        <v>780</v>
      </c>
      <c r="HQ33" t="s">
        <v>373</v>
      </c>
      <c r="HR33">
        <v>0</v>
      </c>
      <c r="HS33">
        <v>100</v>
      </c>
      <c r="HT33">
        <v>100</v>
      </c>
      <c r="HU33">
        <v>21.581</v>
      </c>
      <c r="HV33">
        <v>1.6984999999999999</v>
      </c>
      <c r="HW33">
        <v>11.134772042785251</v>
      </c>
      <c r="HX33">
        <v>1.5422672891079431E-2</v>
      </c>
      <c r="HY33">
        <v>-6.3296406849484017E-6</v>
      </c>
      <c r="HZ33">
        <v>1.140810577693691E-9</v>
      </c>
      <c r="IA33">
        <v>1.029472662858937</v>
      </c>
      <c r="IB33">
        <v>0.1101198971779786</v>
      </c>
      <c r="IC33">
        <v>-3.534826394514762E-3</v>
      </c>
      <c r="ID33">
        <v>8.7531303189696574E-5</v>
      </c>
      <c r="IE33">
        <v>-6</v>
      </c>
      <c r="IF33">
        <v>1975</v>
      </c>
      <c r="IG33">
        <v>0</v>
      </c>
      <c r="IH33">
        <v>19</v>
      </c>
      <c r="II33">
        <v>1.3</v>
      </c>
      <c r="IJ33">
        <v>7.7</v>
      </c>
      <c r="IK33">
        <v>2.2168000000000001</v>
      </c>
      <c r="IL33">
        <v>2.3864700000000001</v>
      </c>
      <c r="IM33">
        <v>1.42578</v>
      </c>
      <c r="IN33">
        <v>2.2851599999999999</v>
      </c>
      <c r="IO33">
        <v>1.5478499999999999</v>
      </c>
      <c r="IP33">
        <v>2.3938000000000001</v>
      </c>
      <c r="IQ33">
        <v>30.6309</v>
      </c>
      <c r="IR33">
        <v>15.182700000000001</v>
      </c>
      <c r="IS33">
        <v>18</v>
      </c>
      <c r="IT33">
        <v>625.47900000000004</v>
      </c>
      <c r="IU33">
        <v>425.98099999999999</v>
      </c>
      <c r="IV33">
        <v>27.293199999999999</v>
      </c>
      <c r="IW33">
        <v>23.284400000000002</v>
      </c>
      <c r="IX33">
        <v>30.0059</v>
      </c>
      <c r="IY33">
        <v>23.1599</v>
      </c>
      <c r="IZ33">
        <v>23.0929</v>
      </c>
      <c r="JA33">
        <v>44.394399999999997</v>
      </c>
      <c r="JB33">
        <v>99.393199999999993</v>
      </c>
      <c r="JC33">
        <v>0</v>
      </c>
      <c r="JD33">
        <v>25.642099999999999</v>
      </c>
      <c r="JE33">
        <v>1026.48</v>
      </c>
      <c r="JF33">
        <v>18.975899999999999</v>
      </c>
      <c r="JG33">
        <v>97.508300000000006</v>
      </c>
      <c r="JH33">
        <v>101.363</v>
      </c>
    </row>
    <row r="34" spans="1:268" x14ac:dyDescent="0.2">
      <c r="A34">
        <v>18</v>
      </c>
      <c r="B34">
        <v>1657897886.5</v>
      </c>
      <c r="C34">
        <v>2286.900000095367</v>
      </c>
      <c r="D34" t="s">
        <v>1430</v>
      </c>
      <c r="E34" t="s">
        <v>1431</v>
      </c>
      <c r="F34" t="s">
        <v>366</v>
      </c>
      <c r="G34" t="s">
        <v>1363</v>
      </c>
      <c r="H34" t="s">
        <v>1364</v>
      </c>
      <c r="J34" t="s">
        <v>449</v>
      </c>
      <c r="K34" t="s">
        <v>575</v>
      </c>
      <c r="L34" t="s">
        <v>1365</v>
      </c>
      <c r="M34">
        <v>1657897886.5</v>
      </c>
      <c r="N34">
        <f t="shared" si="0"/>
        <v>8.9366680452170662E-3</v>
      </c>
      <c r="O34">
        <f t="shared" si="1"/>
        <v>8.9366680452170666</v>
      </c>
      <c r="P34">
        <f t="shared" si="2"/>
        <v>19.273888048824695</v>
      </c>
      <c r="Q34">
        <f t="shared" si="3"/>
        <v>1197.7619999999999</v>
      </c>
      <c r="R34">
        <f t="shared" si="4"/>
        <v>1079.9156082635757</v>
      </c>
      <c r="S34">
        <f t="shared" si="5"/>
        <v>109.6385347209423</v>
      </c>
      <c r="T34">
        <f t="shared" si="6"/>
        <v>121.60290083738998</v>
      </c>
      <c r="U34">
        <f t="shared" si="7"/>
        <v>0.42722330847570572</v>
      </c>
      <c r="V34">
        <f t="shared" si="8"/>
        <v>2.9543169769062896</v>
      </c>
      <c r="W34">
        <f t="shared" si="9"/>
        <v>0.39563075396375463</v>
      </c>
      <c r="X34">
        <f t="shared" si="10"/>
        <v>0.24991272082588195</v>
      </c>
      <c r="Y34">
        <f t="shared" si="11"/>
        <v>241.72407707500608</v>
      </c>
      <c r="Z34">
        <f t="shared" si="12"/>
        <v>24.978708399381095</v>
      </c>
      <c r="AA34">
        <f t="shared" si="13"/>
        <v>24.978708399381095</v>
      </c>
      <c r="AB34">
        <f t="shared" si="14"/>
        <v>3.1756435901156164</v>
      </c>
      <c r="AC34">
        <f t="shared" si="15"/>
        <v>27.734350809790971</v>
      </c>
      <c r="AD34">
        <f t="shared" si="16"/>
        <v>0.9287089285200999</v>
      </c>
      <c r="AE34">
        <f t="shared" si="17"/>
        <v>3.3485872263223868</v>
      </c>
      <c r="AF34">
        <f t="shared" si="18"/>
        <v>2.2469346615955166</v>
      </c>
      <c r="AG34">
        <f t="shared" si="19"/>
        <v>-394.10706079407259</v>
      </c>
      <c r="AH34">
        <f t="shared" si="20"/>
        <v>142.1180822234858</v>
      </c>
      <c r="AI34">
        <f t="shared" si="21"/>
        <v>10.219023497824201</v>
      </c>
      <c r="AJ34">
        <f t="shared" si="22"/>
        <v>-4.5877997756520017E-2</v>
      </c>
      <c r="AK34">
        <v>0</v>
      </c>
      <c r="AL34">
        <v>0</v>
      </c>
      <c r="AM34">
        <f t="shared" si="23"/>
        <v>1</v>
      </c>
      <c r="AN34">
        <f t="shared" si="24"/>
        <v>0</v>
      </c>
      <c r="AO34">
        <f t="shared" si="25"/>
        <v>53830.062342577679</v>
      </c>
      <c r="AP34" t="s">
        <v>367</v>
      </c>
      <c r="AQ34">
        <v>0</v>
      </c>
      <c r="AR34">
        <v>0</v>
      </c>
      <c r="AS34">
        <v>0</v>
      </c>
      <c r="AT34" t="e">
        <f t="shared" si="26"/>
        <v>#DIV/0!</v>
      </c>
      <c r="AU34">
        <v>-1</v>
      </c>
      <c r="AV34" t="s">
        <v>1432</v>
      </c>
      <c r="AW34">
        <v>10452.200000000001</v>
      </c>
      <c r="AX34">
        <v>579.61267907239824</v>
      </c>
      <c r="AY34">
        <v>885.19</v>
      </c>
      <c r="AZ34">
        <f t="shared" si="27"/>
        <v>0.34521099529773469</v>
      </c>
      <c r="BA34">
        <v>0.5</v>
      </c>
      <c r="BB34">
        <f t="shared" si="28"/>
        <v>1261.1436005569979</v>
      </c>
      <c r="BC34">
        <f t="shared" si="29"/>
        <v>19.273888048824695</v>
      </c>
      <c r="BD34">
        <f t="shared" si="30"/>
        <v>217.68031878082499</v>
      </c>
      <c r="BE34">
        <f t="shared" si="31"/>
        <v>1.6075796633999894E-2</v>
      </c>
      <c r="BF34">
        <f t="shared" si="32"/>
        <v>-1</v>
      </c>
      <c r="BG34" t="e">
        <f t="shared" si="33"/>
        <v>#DIV/0!</v>
      </c>
      <c r="BH34" t="s">
        <v>367</v>
      </c>
      <c r="BI34">
        <v>0</v>
      </c>
      <c r="BJ34" t="e">
        <f t="shared" si="34"/>
        <v>#DIV/0!</v>
      </c>
      <c r="BK34" t="e">
        <f t="shared" si="35"/>
        <v>#DIV/0!</v>
      </c>
      <c r="BL34" t="e">
        <f t="shared" si="36"/>
        <v>#DIV/0!</v>
      </c>
      <c r="BM34" t="e">
        <f t="shared" si="37"/>
        <v>#DIV/0!</v>
      </c>
      <c r="BN34">
        <f t="shared" si="38"/>
        <v>0.34521099529773475</v>
      </c>
      <c r="BO34" t="e">
        <f t="shared" si="39"/>
        <v>#DIV/0!</v>
      </c>
      <c r="BP34" t="e">
        <f t="shared" si="40"/>
        <v>#DIV/0!</v>
      </c>
      <c r="BQ34" t="e">
        <f t="shared" si="41"/>
        <v>#DIV/0!</v>
      </c>
      <c r="BR34" t="s">
        <v>367</v>
      </c>
      <c r="BS34" t="s">
        <v>367</v>
      </c>
      <c r="BT34" t="s">
        <v>367</v>
      </c>
      <c r="BU34" t="s">
        <v>367</v>
      </c>
      <c r="BV34" t="s">
        <v>367</v>
      </c>
      <c r="BW34" t="s">
        <v>367</v>
      </c>
      <c r="BX34" t="s">
        <v>367</v>
      </c>
      <c r="BY34" t="s">
        <v>367</v>
      </c>
      <c r="BZ34" t="s">
        <v>367</v>
      </c>
      <c r="CA34" t="s">
        <v>367</v>
      </c>
      <c r="CB34" t="s">
        <v>367</v>
      </c>
      <c r="CC34" t="s">
        <v>367</v>
      </c>
      <c r="CD34" t="s">
        <v>367</v>
      </c>
      <c r="CE34" t="s">
        <v>367</v>
      </c>
      <c r="CF34" t="s">
        <v>367</v>
      </c>
      <c r="CG34" t="s">
        <v>367</v>
      </c>
      <c r="CH34" t="s">
        <v>367</v>
      </c>
      <c r="CI34" t="s">
        <v>367</v>
      </c>
      <c r="CJ34">
        <f t="shared" si="42"/>
        <v>1499.92</v>
      </c>
      <c r="CK34">
        <f t="shared" si="43"/>
        <v>1261.1436005569979</v>
      </c>
      <c r="CL34">
        <f t="shared" si="44"/>
        <v>0.84080724342431457</v>
      </c>
      <c r="CM34">
        <f t="shared" si="45"/>
        <v>0.16115797980892718</v>
      </c>
      <c r="CN34">
        <v>6</v>
      </c>
      <c r="CO34">
        <v>0.5</v>
      </c>
      <c r="CP34" t="s">
        <v>368</v>
      </c>
      <c r="CQ34">
        <v>2</v>
      </c>
      <c r="CR34">
        <v>1657897886.5</v>
      </c>
      <c r="CS34">
        <v>1197.7619999999999</v>
      </c>
      <c r="CT34">
        <v>1227.73</v>
      </c>
      <c r="CU34">
        <v>9.1475799999999996</v>
      </c>
      <c r="CV34">
        <v>0.29558200000000001</v>
      </c>
      <c r="CW34">
        <v>1174.98</v>
      </c>
      <c r="CX34">
        <v>7.4571899999999998</v>
      </c>
      <c r="CY34">
        <v>600.19799999999998</v>
      </c>
      <c r="CZ34">
        <v>101.425</v>
      </c>
      <c r="DA34">
        <v>0.100095</v>
      </c>
      <c r="DB34">
        <v>25.870999999999999</v>
      </c>
      <c r="DC34">
        <v>25.122599999999998</v>
      </c>
      <c r="DD34">
        <v>999.9</v>
      </c>
      <c r="DE34">
        <v>0</v>
      </c>
      <c r="DF34">
        <v>0</v>
      </c>
      <c r="DG34">
        <v>9999.3799999999992</v>
      </c>
      <c r="DH34">
        <v>0</v>
      </c>
      <c r="DI34">
        <v>1385.7</v>
      </c>
      <c r="DJ34">
        <v>-30.191299999999998</v>
      </c>
      <c r="DK34">
        <v>1208.5899999999999</v>
      </c>
      <c r="DL34">
        <v>1228.0899999999999</v>
      </c>
      <c r="DM34">
        <v>8.8519900000000007</v>
      </c>
      <c r="DN34">
        <v>1227.73</v>
      </c>
      <c r="DO34">
        <v>0.29558200000000001</v>
      </c>
      <c r="DP34">
        <v>0.92779100000000003</v>
      </c>
      <c r="DQ34">
        <v>2.99793E-2</v>
      </c>
      <c r="DR34">
        <v>5.82918</v>
      </c>
      <c r="DS34">
        <v>-35.450099999999999</v>
      </c>
      <c r="DT34">
        <v>1499.92</v>
      </c>
      <c r="DU34">
        <v>0.973001</v>
      </c>
      <c r="DV34">
        <v>2.69987E-2</v>
      </c>
      <c r="DW34">
        <v>0</v>
      </c>
      <c r="DX34">
        <v>756.58299999999997</v>
      </c>
      <c r="DY34">
        <v>4.9993100000000004</v>
      </c>
      <c r="DZ34">
        <v>20163.8</v>
      </c>
      <c r="EA34">
        <v>13258.5</v>
      </c>
      <c r="EB34">
        <v>38.875</v>
      </c>
      <c r="EC34">
        <v>40.5</v>
      </c>
      <c r="ED34">
        <v>39.436999999999998</v>
      </c>
      <c r="EE34">
        <v>39</v>
      </c>
      <c r="EF34">
        <v>40.186999999999998</v>
      </c>
      <c r="EG34">
        <v>1454.56</v>
      </c>
      <c r="EH34">
        <v>40.36</v>
      </c>
      <c r="EI34">
        <v>0</v>
      </c>
      <c r="EJ34">
        <v>98.099999904632568</v>
      </c>
      <c r="EK34">
        <v>0</v>
      </c>
      <c r="EL34">
        <v>579.61267907239824</v>
      </c>
      <c r="EM34">
        <v>1.4056676954599041</v>
      </c>
      <c r="EN34">
        <v>-28.75805181808634</v>
      </c>
      <c r="EO34">
        <v>26096.591354638011</v>
      </c>
      <c r="EP34">
        <v>15</v>
      </c>
      <c r="EQ34">
        <v>1657897916.5</v>
      </c>
      <c r="ER34" t="s">
        <v>1433</v>
      </c>
      <c r="ES34">
        <v>1657897916.5</v>
      </c>
      <c r="ET34">
        <v>1657897329</v>
      </c>
      <c r="EU34">
        <v>16</v>
      </c>
      <c r="EV34">
        <v>7.1999999999999995E-2</v>
      </c>
      <c r="EW34">
        <v>-0.05</v>
      </c>
      <c r="EX34">
        <v>22.782</v>
      </c>
      <c r="EY34">
        <v>0.97599999999999998</v>
      </c>
      <c r="EZ34">
        <v>1228</v>
      </c>
      <c r="FA34">
        <v>0</v>
      </c>
      <c r="FB34">
        <v>0.12</v>
      </c>
      <c r="FC34">
        <v>0.05</v>
      </c>
      <c r="FD34">
        <v>-11.670609611454619</v>
      </c>
      <c r="FE34">
        <v>-0.1486426804316236</v>
      </c>
      <c r="FF34">
        <v>38.812741112066263</v>
      </c>
      <c r="FG34">
        <v>1</v>
      </c>
      <c r="FH34">
        <v>2.969734158196538</v>
      </c>
      <c r="FI34">
        <v>7.8842346281757202E-3</v>
      </c>
      <c r="FJ34">
        <v>3.2245038243872548</v>
      </c>
      <c r="FK34">
        <v>1</v>
      </c>
      <c r="FL34">
        <v>2</v>
      </c>
      <c r="FM34">
        <v>2</v>
      </c>
      <c r="FN34" t="s">
        <v>382</v>
      </c>
      <c r="FO34">
        <v>3.18262</v>
      </c>
      <c r="FP34">
        <v>2.79705</v>
      </c>
      <c r="FQ34">
        <v>0.21471599999999999</v>
      </c>
      <c r="FR34">
        <v>0.221415</v>
      </c>
      <c r="FS34">
        <v>5.1538899999999999E-2</v>
      </c>
      <c r="FT34">
        <v>2.8222299999999998E-3</v>
      </c>
      <c r="FU34">
        <v>24797.5</v>
      </c>
      <c r="FV34">
        <v>19457.2</v>
      </c>
      <c r="FW34">
        <v>29616.400000000001</v>
      </c>
      <c r="FX34">
        <v>24413.9</v>
      </c>
      <c r="FY34">
        <v>35923.9</v>
      </c>
      <c r="FZ34">
        <v>35594.400000000001</v>
      </c>
      <c r="GA34">
        <v>41582.400000000001</v>
      </c>
      <c r="GB34">
        <v>39841.300000000003</v>
      </c>
      <c r="GC34">
        <v>2.2247300000000001</v>
      </c>
      <c r="GD34">
        <v>1.93397</v>
      </c>
      <c r="GE34">
        <v>9.8794699999999999E-2</v>
      </c>
      <c r="GF34">
        <v>0</v>
      </c>
      <c r="GG34">
        <v>23.4998</v>
      </c>
      <c r="GH34">
        <v>999.9</v>
      </c>
      <c r="GI34">
        <v>37.6</v>
      </c>
      <c r="GJ34">
        <v>27.5</v>
      </c>
      <c r="GK34">
        <v>13.664099999999999</v>
      </c>
      <c r="GL34">
        <v>62.176000000000002</v>
      </c>
      <c r="GM34">
        <v>41.9191</v>
      </c>
      <c r="GN34">
        <v>1</v>
      </c>
      <c r="GO34">
        <v>-0.309583</v>
      </c>
      <c r="GP34">
        <v>0.74102100000000004</v>
      </c>
      <c r="GQ34">
        <v>20.260000000000002</v>
      </c>
      <c r="GR34">
        <v>5.2285199999999996</v>
      </c>
      <c r="GS34">
        <v>11.902100000000001</v>
      </c>
      <c r="GT34">
        <v>4.9655500000000004</v>
      </c>
      <c r="GU34">
        <v>3.2919999999999998</v>
      </c>
      <c r="GV34">
        <v>9999</v>
      </c>
      <c r="GW34">
        <v>9999</v>
      </c>
      <c r="GX34">
        <v>9999</v>
      </c>
      <c r="GY34">
        <v>999.9</v>
      </c>
      <c r="GZ34">
        <v>1.87673</v>
      </c>
      <c r="HA34">
        <v>1.875</v>
      </c>
      <c r="HB34">
        <v>1.87365</v>
      </c>
      <c r="HC34">
        <v>1.8728100000000001</v>
      </c>
      <c r="HD34">
        <v>1.87439</v>
      </c>
      <c r="HE34">
        <v>1.86934</v>
      </c>
      <c r="HF34">
        <v>1.87361</v>
      </c>
      <c r="HG34">
        <v>1.87866</v>
      </c>
      <c r="HH34">
        <v>0</v>
      </c>
      <c r="HI34">
        <v>0</v>
      </c>
      <c r="HJ34">
        <v>0</v>
      </c>
      <c r="HK34">
        <v>0</v>
      </c>
      <c r="HL34" t="s">
        <v>371</v>
      </c>
      <c r="HM34" t="s">
        <v>372</v>
      </c>
      <c r="HN34" t="s">
        <v>373</v>
      </c>
      <c r="HO34" t="s">
        <v>780</v>
      </c>
      <c r="HP34" t="s">
        <v>780</v>
      </c>
      <c r="HQ34" t="s">
        <v>373</v>
      </c>
      <c r="HR34">
        <v>0</v>
      </c>
      <c r="HS34">
        <v>100</v>
      </c>
      <c r="HT34">
        <v>100</v>
      </c>
      <c r="HU34">
        <v>22.782</v>
      </c>
      <c r="HV34">
        <v>1.6903999999999999</v>
      </c>
      <c r="HW34">
        <v>11.31684941496413</v>
      </c>
      <c r="HX34">
        <v>1.5422672891079431E-2</v>
      </c>
      <c r="HY34">
        <v>-6.3296406849484017E-6</v>
      </c>
      <c r="HZ34">
        <v>1.140810577693691E-9</v>
      </c>
      <c r="IA34">
        <v>1.029472662858937</v>
      </c>
      <c r="IB34">
        <v>0.1101198971779786</v>
      </c>
      <c r="IC34">
        <v>-3.534826394514762E-3</v>
      </c>
      <c r="ID34">
        <v>8.7531303189696574E-5</v>
      </c>
      <c r="IE34">
        <v>-6</v>
      </c>
      <c r="IF34">
        <v>1975</v>
      </c>
      <c r="IG34">
        <v>0</v>
      </c>
      <c r="IH34">
        <v>19</v>
      </c>
      <c r="II34">
        <v>1.3</v>
      </c>
      <c r="IJ34">
        <v>9.3000000000000007</v>
      </c>
      <c r="IK34">
        <v>2.5732400000000002</v>
      </c>
      <c r="IL34">
        <v>2.3938000000000001</v>
      </c>
      <c r="IM34">
        <v>1.42578</v>
      </c>
      <c r="IN34">
        <v>2.2863799999999999</v>
      </c>
      <c r="IO34">
        <v>1.5478499999999999</v>
      </c>
      <c r="IP34">
        <v>2.2485400000000002</v>
      </c>
      <c r="IQ34">
        <v>30.544599999999999</v>
      </c>
      <c r="IR34">
        <v>15.235300000000001</v>
      </c>
      <c r="IS34">
        <v>18</v>
      </c>
      <c r="IT34">
        <v>625.31299999999999</v>
      </c>
      <c r="IU34">
        <v>426.89100000000002</v>
      </c>
      <c r="IV34">
        <v>23.944099999999999</v>
      </c>
      <c r="IW34">
        <v>23.317699999999999</v>
      </c>
      <c r="IX34">
        <v>30.0001</v>
      </c>
      <c r="IY34">
        <v>23.183299999999999</v>
      </c>
      <c r="IZ34">
        <v>23.116099999999999</v>
      </c>
      <c r="JA34">
        <v>51.528500000000001</v>
      </c>
      <c r="JB34">
        <v>99.393199999999993</v>
      </c>
      <c r="JC34">
        <v>0</v>
      </c>
      <c r="JD34">
        <v>23.8992</v>
      </c>
      <c r="JE34">
        <v>1228.3800000000001</v>
      </c>
      <c r="JF34">
        <v>18.975899999999999</v>
      </c>
      <c r="JG34">
        <v>97.497100000000003</v>
      </c>
      <c r="JH34">
        <v>101.355</v>
      </c>
    </row>
    <row r="35" spans="1:268" x14ac:dyDescent="0.2">
      <c r="A35">
        <v>19</v>
      </c>
      <c r="B35">
        <v>1657897992.5</v>
      </c>
      <c r="C35">
        <v>2392.900000095367</v>
      </c>
      <c r="D35" t="s">
        <v>1434</v>
      </c>
      <c r="E35" t="s">
        <v>1435</v>
      </c>
      <c r="F35" t="s">
        <v>366</v>
      </c>
      <c r="G35" t="s">
        <v>1363</v>
      </c>
      <c r="H35" t="s">
        <v>1364</v>
      </c>
      <c r="J35" t="s">
        <v>449</v>
      </c>
      <c r="K35" t="s">
        <v>575</v>
      </c>
      <c r="L35" t="s">
        <v>1365</v>
      </c>
      <c r="M35">
        <v>1657897992.5</v>
      </c>
      <c r="N35">
        <f t="shared" si="0"/>
        <v>7.9135532617023649E-3</v>
      </c>
      <c r="O35">
        <f t="shared" si="1"/>
        <v>7.9135532617023641</v>
      </c>
      <c r="P35">
        <f t="shared" si="2"/>
        <v>20.902755366803731</v>
      </c>
      <c r="Q35">
        <f t="shared" si="3"/>
        <v>1496.4259999999999</v>
      </c>
      <c r="R35">
        <f t="shared" si="4"/>
        <v>1344.1254328831151</v>
      </c>
      <c r="S35">
        <f t="shared" si="5"/>
        <v>136.46383596156682</v>
      </c>
      <c r="T35">
        <f t="shared" si="6"/>
        <v>151.92632115784201</v>
      </c>
      <c r="U35">
        <f t="shared" si="7"/>
        <v>0.35702078192875586</v>
      </c>
      <c r="V35">
        <f t="shared" si="8"/>
        <v>2.9506966356201998</v>
      </c>
      <c r="W35">
        <f t="shared" si="9"/>
        <v>0.33464110695778004</v>
      </c>
      <c r="X35">
        <f t="shared" si="10"/>
        <v>0.2110444071458944</v>
      </c>
      <c r="Y35">
        <f t="shared" si="11"/>
        <v>241.72306007527965</v>
      </c>
      <c r="Z35">
        <f t="shared" si="12"/>
        <v>24.999580901320748</v>
      </c>
      <c r="AA35">
        <f t="shared" si="13"/>
        <v>24.999580901320748</v>
      </c>
      <c r="AB35">
        <f t="shared" si="14"/>
        <v>3.1795981425237199</v>
      </c>
      <c r="AC35">
        <f t="shared" si="15"/>
        <v>25.026836062690787</v>
      </c>
      <c r="AD35">
        <f t="shared" si="16"/>
        <v>0.82608349514921986</v>
      </c>
      <c r="AE35">
        <f t="shared" si="17"/>
        <v>3.3007907714739813</v>
      </c>
      <c r="AF35">
        <f t="shared" si="18"/>
        <v>2.3535146473744999</v>
      </c>
      <c r="AG35">
        <f t="shared" si="19"/>
        <v>-348.98769884107429</v>
      </c>
      <c r="AH35">
        <f t="shared" si="20"/>
        <v>100.04716534847597</v>
      </c>
      <c r="AI35">
        <f t="shared" si="21"/>
        <v>7.1947051428084379</v>
      </c>
      <c r="AJ35">
        <f t="shared" si="22"/>
        <v>-2.2768274510241326E-2</v>
      </c>
      <c r="AK35">
        <v>0</v>
      </c>
      <c r="AL35">
        <v>0</v>
      </c>
      <c r="AM35">
        <f t="shared" si="23"/>
        <v>1</v>
      </c>
      <c r="AN35">
        <f t="shared" si="24"/>
        <v>0</v>
      </c>
      <c r="AO35">
        <f t="shared" si="25"/>
        <v>53767.665615089252</v>
      </c>
      <c r="AP35" t="s">
        <v>367</v>
      </c>
      <c r="AQ35">
        <v>0</v>
      </c>
      <c r="AR35">
        <v>0</v>
      </c>
      <c r="AS35">
        <v>0</v>
      </c>
      <c r="AT35" t="e">
        <f t="shared" si="26"/>
        <v>#DIV/0!</v>
      </c>
      <c r="AU35">
        <v>-1</v>
      </c>
      <c r="AV35" t="s">
        <v>1436</v>
      </c>
      <c r="AW35">
        <v>10444.700000000001</v>
      </c>
      <c r="AX35">
        <v>583.91236107049258</v>
      </c>
      <c r="AY35">
        <v>879.96</v>
      </c>
      <c r="AZ35">
        <f t="shared" si="27"/>
        <v>0.33643306392280037</v>
      </c>
      <c r="BA35">
        <v>0.5</v>
      </c>
      <c r="BB35">
        <f t="shared" si="28"/>
        <v>1261.1355005571399</v>
      </c>
      <c r="BC35">
        <f t="shared" si="29"/>
        <v>20.902755366803731</v>
      </c>
      <c r="BD35">
        <f t="shared" si="30"/>
        <v>212.14384023712654</v>
      </c>
      <c r="BE35">
        <f t="shared" si="31"/>
        <v>1.7367487757760851E-2</v>
      </c>
      <c r="BF35">
        <f t="shared" si="32"/>
        <v>-1</v>
      </c>
      <c r="BG35" t="e">
        <f t="shared" si="33"/>
        <v>#DIV/0!</v>
      </c>
      <c r="BH35" t="s">
        <v>367</v>
      </c>
      <c r="BI35">
        <v>0</v>
      </c>
      <c r="BJ35" t="e">
        <f t="shared" si="34"/>
        <v>#DIV/0!</v>
      </c>
      <c r="BK35" t="e">
        <f t="shared" si="35"/>
        <v>#DIV/0!</v>
      </c>
      <c r="BL35" t="e">
        <f t="shared" si="36"/>
        <v>#DIV/0!</v>
      </c>
      <c r="BM35" t="e">
        <f t="shared" si="37"/>
        <v>#DIV/0!</v>
      </c>
      <c r="BN35">
        <f t="shared" si="38"/>
        <v>0.33643306392280042</v>
      </c>
      <c r="BO35" t="e">
        <f t="shared" si="39"/>
        <v>#DIV/0!</v>
      </c>
      <c r="BP35" t="e">
        <f t="shared" si="40"/>
        <v>#DIV/0!</v>
      </c>
      <c r="BQ35" t="e">
        <f t="shared" si="41"/>
        <v>#DIV/0!</v>
      </c>
      <c r="BR35" t="s">
        <v>367</v>
      </c>
      <c r="BS35" t="s">
        <v>367</v>
      </c>
      <c r="BT35" t="s">
        <v>367</v>
      </c>
      <c r="BU35" t="s">
        <v>367</v>
      </c>
      <c r="BV35" t="s">
        <v>367</v>
      </c>
      <c r="BW35" t="s">
        <v>367</v>
      </c>
      <c r="BX35" t="s">
        <v>367</v>
      </c>
      <c r="BY35" t="s">
        <v>367</v>
      </c>
      <c r="BZ35" t="s">
        <v>367</v>
      </c>
      <c r="CA35" t="s">
        <v>367</v>
      </c>
      <c r="CB35" t="s">
        <v>367</v>
      </c>
      <c r="CC35" t="s">
        <v>367</v>
      </c>
      <c r="CD35" t="s">
        <v>367</v>
      </c>
      <c r="CE35" t="s">
        <v>367</v>
      </c>
      <c r="CF35" t="s">
        <v>367</v>
      </c>
      <c r="CG35" t="s">
        <v>367</v>
      </c>
      <c r="CH35" t="s">
        <v>367</v>
      </c>
      <c r="CI35" t="s">
        <v>367</v>
      </c>
      <c r="CJ35">
        <f t="shared" si="42"/>
        <v>1499.91</v>
      </c>
      <c r="CK35">
        <f t="shared" si="43"/>
        <v>1261.1355005571399</v>
      </c>
      <c r="CL35">
        <f t="shared" si="44"/>
        <v>0.84080744881835567</v>
      </c>
      <c r="CM35">
        <f t="shared" si="45"/>
        <v>0.16115837621942625</v>
      </c>
      <c r="CN35">
        <v>6</v>
      </c>
      <c r="CO35">
        <v>0.5</v>
      </c>
      <c r="CP35" t="s">
        <v>368</v>
      </c>
      <c r="CQ35">
        <v>2</v>
      </c>
      <c r="CR35">
        <v>1657897992.5</v>
      </c>
      <c r="CS35">
        <v>1496.4259999999999</v>
      </c>
      <c r="CT35">
        <v>1529.16</v>
      </c>
      <c r="CU35">
        <v>8.1366599999999991</v>
      </c>
      <c r="CV35">
        <v>0.29008600000000001</v>
      </c>
      <c r="CW35">
        <v>1472.3</v>
      </c>
      <c r="CX35">
        <v>7.1356599999999997</v>
      </c>
      <c r="CY35">
        <v>600.19799999999998</v>
      </c>
      <c r="CZ35">
        <v>101.426</v>
      </c>
      <c r="DA35">
        <v>0.100117</v>
      </c>
      <c r="DB35">
        <v>25.628499999999999</v>
      </c>
      <c r="DC35">
        <v>25.103100000000001</v>
      </c>
      <c r="DD35">
        <v>999.9</v>
      </c>
      <c r="DE35">
        <v>0</v>
      </c>
      <c r="DF35">
        <v>0</v>
      </c>
      <c r="DG35">
        <v>9978.75</v>
      </c>
      <c r="DH35">
        <v>0</v>
      </c>
      <c r="DI35">
        <v>1398.71</v>
      </c>
      <c r="DJ35">
        <v>-32.837299999999999</v>
      </c>
      <c r="DK35">
        <v>1509.61</v>
      </c>
      <c r="DL35">
        <v>1529.6</v>
      </c>
      <c r="DM35">
        <v>8.5126399999999993</v>
      </c>
      <c r="DN35">
        <v>1529.16</v>
      </c>
      <c r="DO35">
        <v>0.29008600000000001</v>
      </c>
      <c r="DP35">
        <v>0.89282399999999995</v>
      </c>
      <c r="DQ35">
        <v>2.9422299999999998E-2</v>
      </c>
      <c r="DR35">
        <v>5.2755999999999998</v>
      </c>
      <c r="DS35">
        <v>-35.637799999999999</v>
      </c>
      <c r="DT35">
        <v>1499.91</v>
      </c>
      <c r="DU35">
        <v>0.97299599999999997</v>
      </c>
      <c r="DV35">
        <v>2.7003800000000001E-2</v>
      </c>
      <c r="DW35">
        <v>0</v>
      </c>
      <c r="DX35">
        <v>752.78399999999999</v>
      </c>
      <c r="DY35">
        <v>4.9993100000000004</v>
      </c>
      <c r="DZ35">
        <v>20023.599999999999</v>
      </c>
      <c r="EA35">
        <v>13258.4</v>
      </c>
      <c r="EB35">
        <v>40.625</v>
      </c>
      <c r="EC35">
        <v>41.936999999999998</v>
      </c>
      <c r="ED35">
        <v>41</v>
      </c>
      <c r="EE35">
        <v>41.375</v>
      </c>
      <c r="EF35">
        <v>41.875</v>
      </c>
      <c r="EG35">
        <v>1454.54</v>
      </c>
      <c r="EH35">
        <v>40.369999999999997</v>
      </c>
      <c r="EI35">
        <v>0</v>
      </c>
      <c r="EJ35">
        <v>105.7000000476837</v>
      </c>
      <c r="EK35">
        <v>0</v>
      </c>
      <c r="EL35">
        <v>583.91236107049258</v>
      </c>
      <c r="EM35">
        <v>1.456177534802618</v>
      </c>
      <c r="EN35">
        <v>-30.3796083280074</v>
      </c>
      <c r="EO35">
        <v>25972.66180990481</v>
      </c>
      <c r="EP35">
        <v>15</v>
      </c>
      <c r="EQ35">
        <v>1657898033</v>
      </c>
      <c r="ER35" t="s">
        <v>1437</v>
      </c>
      <c r="ES35">
        <v>1657898023</v>
      </c>
      <c r="ET35">
        <v>1657898033</v>
      </c>
      <c r="EU35">
        <v>17</v>
      </c>
      <c r="EV35">
        <v>-3.1E-2</v>
      </c>
      <c r="EW35">
        <v>5.2999999999999999E-2</v>
      </c>
      <c r="EX35">
        <v>24.126000000000001</v>
      </c>
      <c r="EY35">
        <v>1.0009999999999999</v>
      </c>
      <c r="EZ35">
        <v>1530</v>
      </c>
      <c r="FA35">
        <v>0</v>
      </c>
      <c r="FB35">
        <v>0.13</v>
      </c>
      <c r="FC35">
        <v>0.03</v>
      </c>
      <c r="FD35">
        <v>-12.363181151479271</v>
      </c>
      <c r="FE35">
        <v>-0.15581981733023631</v>
      </c>
      <c r="FF35">
        <v>39.556280325543831</v>
      </c>
      <c r="FG35">
        <v>1</v>
      </c>
      <c r="FH35">
        <v>3.0475116333951959</v>
      </c>
      <c r="FI35">
        <v>8.7872318368716514E-3</v>
      </c>
      <c r="FJ35">
        <v>3.276212772246867</v>
      </c>
      <c r="FK35">
        <v>1</v>
      </c>
      <c r="FL35">
        <v>2</v>
      </c>
      <c r="FM35">
        <v>2</v>
      </c>
      <c r="FN35" t="s">
        <v>382</v>
      </c>
      <c r="FO35">
        <v>3.1825299999999999</v>
      </c>
      <c r="FP35">
        <v>2.7968899999999999</v>
      </c>
      <c r="FQ35">
        <v>0.24671399999999999</v>
      </c>
      <c r="FR35">
        <v>0.25319399999999997</v>
      </c>
      <c r="FS35">
        <v>4.97603E-2</v>
      </c>
      <c r="FT35">
        <v>2.7703599999999999E-3</v>
      </c>
      <c r="FU35">
        <v>23787.3</v>
      </c>
      <c r="FV35">
        <v>18663.599999999999</v>
      </c>
      <c r="FW35">
        <v>29613.8</v>
      </c>
      <c r="FX35">
        <v>24412.1</v>
      </c>
      <c r="FY35">
        <v>35990.199999999997</v>
      </c>
      <c r="FZ35">
        <v>35594.6</v>
      </c>
      <c r="GA35">
        <v>41578.9</v>
      </c>
      <c r="GB35">
        <v>39838.400000000001</v>
      </c>
      <c r="GC35">
        <v>2.22342</v>
      </c>
      <c r="GD35">
        <v>1.93475</v>
      </c>
      <c r="GE35">
        <v>8.2019700000000001E-2</v>
      </c>
      <c r="GF35">
        <v>0</v>
      </c>
      <c r="GG35">
        <v>23.7561</v>
      </c>
      <c r="GH35">
        <v>999.9</v>
      </c>
      <c r="GI35">
        <v>37.299999999999997</v>
      </c>
      <c r="GJ35">
        <v>27.5</v>
      </c>
      <c r="GK35">
        <v>13.554600000000001</v>
      </c>
      <c r="GL35">
        <v>62.735999999999997</v>
      </c>
      <c r="GM35">
        <v>41.5184</v>
      </c>
      <c r="GN35">
        <v>1</v>
      </c>
      <c r="GO35">
        <v>-0.30453999999999998</v>
      </c>
      <c r="GP35">
        <v>1.02014</v>
      </c>
      <c r="GQ35">
        <v>20.258199999999999</v>
      </c>
      <c r="GR35">
        <v>5.2280699999999998</v>
      </c>
      <c r="GS35">
        <v>11.902100000000001</v>
      </c>
      <c r="GT35">
        <v>4.9653499999999999</v>
      </c>
      <c r="GU35">
        <v>3.2919999999999998</v>
      </c>
      <c r="GV35">
        <v>9999</v>
      </c>
      <c r="GW35">
        <v>9999</v>
      </c>
      <c r="GX35">
        <v>9999</v>
      </c>
      <c r="GY35">
        <v>999.9</v>
      </c>
      <c r="GZ35">
        <v>1.87673</v>
      </c>
      <c r="HA35">
        <v>1.875</v>
      </c>
      <c r="HB35">
        <v>1.8736299999999999</v>
      </c>
      <c r="HC35">
        <v>1.87276</v>
      </c>
      <c r="HD35">
        <v>1.87439</v>
      </c>
      <c r="HE35">
        <v>1.8692899999999999</v>
      </c>
      <c r="HF35">
        <v>1.8735999999999999</v>
      </c>
      <c r="HG35">
        <v>1.87866</v>
      </c>
      <c r="HH35">
        <v>0</v>
      </c>
      <c r="HI35">
        <v>0</v>
      </c>
      <c r="HJ35">
        <v>0</v>
      </c>
      <c r="HK35">
        <v>0</v>
      </c>
      <c r="HL35" t="s">
        <v>371</v>
      </c>
      <c r="HM35" t="s">
        <v>372</v>
      </c>
      <c r="HN35" t="s">
        <v>373</v>
      </c>
      <c r="HO35" t="s">
        <v>780</v>
      </c>
      <c r="HP35" t="s">
        <v>780</v>
      </c>
      <c r="HQ35" t="s">
        <v>373</v>
      </c>
      <c r="HR35">
        <v>0</v>
      </c>
      <c r="HS35">
        <v>100</v>
      </c>
      <c r="HT35">
        <v>100</v>
      </c>
      <c r="HU35">
        <v>24.126000000000001</v>
      </c>
      <c r="HV35">
        <v>1.0009999999999999</v>
      </c>
      <c r="HW35">
        <v>11.38896750408254</v>
      </c>
      <c r="HX35">
        <v>1.5422672891079431E-2</v>
      </c>
      <c r="HY35">
        <v>-6.3296406849484017E-6</v>
      </c>
      <c r="HZ35">
        <v>1.140810577693691E-9</v>
      </c>
      <c r="IA35">
        <v>1.029472662858937</v>
      </c>
      <c r="IB35">
        <v>0.1101198971779786</v>
      </c>
      <c r="IC35">
        <v>-3.534826394514762E-3</v>
      </c>
      <c r="ID35">
        <v>8.7531303189696574E-5</v>
      </c>
      <c r="IE35">
        <v>-6</v>
      </c>
      <c r="IF35">
        <v>1975</v>
      </c>
      <c r="IG35">
        <v>0</v>
      </c>
      <c r="IH35">
        <v>19</v>
      </c>
      <c r="II35">
        <v>1.3</v>
      </c>
      <c r="IJ35">
        <v>11.1</v>
      </c>
      <c r="IK35">
        <v>3.0859399999999999</v>
      </c>
      <c r="IL35">
        <v>2.3815900000000001</v>
      </c>
      <c r="IM35">
        <v>1.42578</v>
      </c>
      <c r="IN35">
        <v>2.2863799999999999</v>
      </c>
      <c r="IO35">
        <v>1.5478499999999999</v>
      </c>
      <c r="IP35">
        <v>2.2326700000000002</v>
      </c>
      <c r="IQ35">
        <v>30.544599999999999</v>
      </c>
      <c r="IR35">
        <v>15.209</v>
      </c>
      <c r="IS35">
        <v>18</v>
      </c>
      <c r="IT35">
        <v>624.95100000000002</v>
      </c>
      <c r="IU35">
        <v>427.76400000000001</v>
      </c>
      <c r="IV35">
        <v>22.656500000000001</v>
      </c>
      <c r="IW35">
        <v>23.397500000000001</v>
      </c>
      <c r="IX35">
        <v>30.000699999999998</v>
      </c>
      <c r="IY35">
        <v>23.233799999999999</v>
      </c>
      <c r="IZ35">
        <v>23.1709</v>
      </c>
      <c r="JA35">
        <v>61.783900000000003</v>
      </c>
      <c r="JB35">
        <v>99.393199999999993</v>
      </c>
      <c r="JC35">
        <v>0</v>
      </c>
      <c r="JD35">
        <v>22.583400000000001</v>
      </c>
      <c r="JE35">
        <v>1529.73</v>
      </c>
      <c r="JF35">
        <v>18.975899999999999</v>
      </c>
      <c r="JG35">
        <v>97.488600000000005</v>
      </c>
      <c r="JH35">
        <v>101.34699999999999</v>
      </c>
    </row>
    <row r="36" spans="1:268" x14ac:dyDescent="0.2">
      <c r="A36">
        <v>20</v>
      </c>
      <c r="B36">
        <v>1657898109</v>
      </c>
      <c r="C36">
        <v>2509.400000095367</v>
      </c>
      <c r="D36" t="s">
        <v>1438</v>
      </c>
      <c r="E36" t="s">
        <v>1439</v>
      </c>
      <c r="F36" t="s">
        <v>366</v>
      </c>
      <c r="G36" t="s">
        <v>1363</v>
      </c>
      <c r="H36" t="s">
        <v>1364</v>
      </c>
      <c r="J36" t="s">
        <v>449</v>
      </c>
      <c r="K36" t="s">
        <v>575</v>
      </c>
      <c r="L36" t="s">
        <v>1365</v>
      </c>
      <c r="M36">
        <v>1657898109</v>
      </c>
      <c r="N36">
        <f t="shared" si="0"/>
        <v>3.3155108063702512E-3</v>
      </c>
      <c r="O36">
        <f t="shared" si="1"/>
        <v>3.3155108063702512</v>
      </c>
      <c r="P36">
        <f t="shared" si="2"/>
        <v>16.498761921533358</v>
      </c>
      <c r="Q36">
        <f t="shared" si="3"/>
        <v>1999.0029999999999</v>
      </c>
      <c r="R36">
        <f t="shared" si="4"/>
        <v>1842.5655029215202</v>
      </c>
      <c r="S36">
        <f t="shared" si="5"/>
        <v>187.07055317952381</v>
      </c>
      <c r="T36">
        <f t="shared" si="6"/>
        <v>202.95321736165999</v>
      </c>
      <c r="U36">
        <f t="shared" si="7"/>
        <v>0.24303182431179551</v>
      </c>
      <c r="V36">
        <f t="shared" si="8"/>
        <v>2.9450840221725603</v>
      </c>
      <c r="W36">
        <f t="shared" si="9"/>
        <v>0.2324144557227561</v>
      </c>
      <c r="X36">
        <f t="shared" si="10"/>
        <v>0.14617430789298294</v>
      </c>
      <c r="Y36">
        <f t="shared" si="11"/>
        <v>241.77253607505739</v>
      </c>
      <c r="Z36">
        <f t="shared" si="12"/>
        <v>25.884894786218805</v>
      </c>
      <c r="AA36">
        <f t="shared" si="13"/>
        <v>25.884894786218805</v>
      </c>
      <c r="AB36">
        <f t="shared" si="14"/>
        <v>3.3513440889365915</v>
      </c>
      <c r="AC36">
        <f t="shared" si="15"/>
        <v>59.871670803515222</v>
      </c>
      <c r="AD36">
        <f t="shared" si="16"/>
        <v>1.9407537266320001</v>
      </c>
      <c r="AE36">
        <f t="shared" si="17"/>
        <v>3.2415225775159984</v>
      </c>
      <c r="AF36">
        <f t="shared" si="18"/>
        <v>1.4105903623045914</v>
      </c>
      <c r="AG36">
        <f t="shared" si="19"/>
        <v>-146.21402656092809</v>
      </c>
      <c r="AH36">
        <f t="shared" si="20"/>
        <v>-89.135664787573063</v>
      </c>
      <c r="AI36">
        <f t="shared" si="21"/>
        <v>-6.4409975570407756</v>
      </c>
      <c r="AJ36">
        <f t="shared" si="22"/>
        <v>-1.8152830484552851E-2</v>
      </c>
      <c r="AK36">
        <v>0</v>
      </c>
      <c r="AL36">
        <v>0</v>
      </c>
      <c r="AM36">
        <f t="shared" si="23"/>
        <v>1</v>
      </c>
      <c r="AN36">
        <f t="shared" si="24"/>
        <v>0</v>
      </c>
      <c r="AO36">
        <f t="shared" si="25"/>
        <v>53658.128690954982</v>
      </c>
      <c r="AP36" t="s">
        <v>367</v>
      </c>
      <c r="AQ36">
        <v>0</v>
      </c>
      <c r="AR36">
        <v>0</v>
      </c>
      <c r="AS36">
        <v>0</v>
      </c>
      <c r="AT36" t="e">
        <f t="shared" si="26"/>
        <v>#DIV/0!</v>
      </c>
      <c r="AU36">
        <v>-1</v>
      </c>
      <c r="AV36" t="s">
        <v>1440</v>
      </c>
      <c r="AW36">
        <v>10455.4</v>
      </c>
      <c r="AX36">
        <v>588.40826859215474</v>
      </c>
      <c r="AY36">
        <v>885.06</v>
      </c>
      <c r="AZ36">
        <f t="shared" si="27"/>
        <v>0.33517697264348767</v>
      </c>
      <c r="BA36">
        <v>0.5</v>
      </c>
      <c r="BB36">
        <f t="shared" si="28"/>
        <v>1261.3959005570246</v>
      </c>
      <c r="BC36">
        <f t="shared" si="29"/>
        <v>16.498761921533358</v>
      </c>
      <c r="BD36">
        <f t="shared" si="30"/>
        <v>211.39542962680466</v>
      </c>
      <c r="BE36">
        <f t="shared" si="31"/>
        <v>1.3872537491049412E-2</v>
      </c>
      <c r="BF36">
        <f t="shared" si="32"/>
        <v>-1</v>
      </c>
      <c r="BG36" t="e">
        <f t="shared" si="33"/>
        <v>#DIV/0!</v>
      </c>
      <c r="BH36" t="s">
        <v>367</v>
      </c>
      <c r="BI36">
        <v>0</v>
      </c>
      <c r="BJ36" t="e">
        <f t="shared" si="34"/>
        <v>#DIV/0!</v>
      </c>
      <c r="BK36" t="e">
        <f t="shared" si="35"/>
        <v>#DIV/0!</v>
      </c>
      <c r="BL36" t="e">
        <f t="shared" si="36"/>
        <v>#DIV/0!</v>
      </c>
      <c r="BM36" t="e">
        <f t="shared" si="37"/>
        <v>#DIV/0!</v>
      </c>
      <c r="BN36">
        <f t="shared" si="38"/>
        <v>0.33517697264348773</v>
      </c>
      <c r="BO36" t="e">
        <f t="shared" si="39"/>
        <v>#DIV/0!</v>
      </c>
      <c r="BP36" t="e">
        <f t="shared" si="40"/>
        <v>#DIV/0!</v>
      </c>
      <c r="BQ36" t="e">
        <f t="shared" si="41"/>
        <v>#DIV/0!</v>
      </c>
      <c r="BR36" t="s">
        <v>367</v>
      </c>
      <c r="BS36" t="s">
        <v>367</v>
      </c>
      <c r="BT36" t="s">
        <v>367</v>
      </c>
      <c r="BU36" t="s">
        <v>367</v>
      </c>
      <c r="BV36" t="s">
        <v>367</v>
      </c>
      <c r="BW36" t="s">
        <v>367</v>
      </c>
      <c r="BX36" t="s">
        <v>367</v>
      </c>
      <c r="BY36" t="s">
        <v>367</v>
      </c>
      <c r="BZ36" t="s">
        <v>367</v>
      </c>
      <c r="CA36" t="s">
        <v>367</v>
      </c>
      <c r="CB36" t="s">
        <v>367</v>
      </c>
      <c r="CC36" t="s">
        <v>367</v>
      </c>
      <c r="CD36" t="s">
        <v>367</v>
      </c>
      <c r="CE36" t="s">
        <v>367</v>
      </c>
      <c r="CF36" t="s">
        <v>367</v>
      </c>
      <c r="CG36" t="s">
        <v>367</v>
      </c>
      <c r="CH36" t="s">
        <v>367</v>
      </c>
      <c r="CI36" t="s">
        <v>367</v>
      </c>
      <c r="CJ36">
        <f t="shared" si="42"/>
        <v>1500.22</v>
      </c>
      <c r="CK36">
        <f t="shared" si="43"/>
        <v>1261.3959005570246</v>
      </c>
      <c r="CL36">
        <f t="shared" si="44"/>
        <v>0.8408072819699941</v>
      </c>
      <c r="CM36">
        <f t="shared" si="45"/>
        <v>0.16115805420208862</v>
      </c>
      <c r="CN36">
        <v>6</v>
      </c>
      <c r="CO36">
        <v>0.5</v>
      </c>
      <c r="CP36" t="s">
        <v>368</v>
      </c>
      <c r="CQ36">
        <v>2</v>
      </c>
      <c r="CR36">
        <v>1657898109</v>
      </c>
      <c r="CS36">
        <v>1999.0029999999999</v>
      </c>
      <c r="CT36">
        <v>2022.12</v>
      </c>
      <c r="CU36">
        <v>19.115600000000001</v>
      </c>
      <c r="CV36">
        <v>15.864800000000001</v>
      </c>
      <c r="CW36">
        <v>1974.15</v>
      </c>
      <c r="CX36">
        <v>16.7546</v>
      </c>
      <c r="CY36">
        <v>600.24599999999998</v>
      </c>
      <c r="CZ36">
        <v>101.42700000000001</v>
      </c>
      <c r="DA36">
        <v>0.10022</v>
      </c>
      <c r="DB36">
        <v>25.323499999999999</v>
      </c>
      <c r="DC36">
        <v>25.232500000000002</v>
      </c>
      <c r="DD36">
        <v>999.9</v>
      </c>
      <c r="DE36">
        <v>0</v>
      </c>
      <c r="DF36">
        <v>0</v>
      </c>
      <c r="DG36">
        <v>9946.8799999999992</v>
      </c>
      <c r="DH36">
        <v>0</v>
      </c>
      <c r="DI36">
        <v>1409.61</v>
      </c>
      <c r="DJ36">
        <v>-22.0563</v>
      </c>
      <c r="DK36">
        <v>2039.01</v>
      </c>
      <c r="DL36">
        <v>2054.71</v>
      </c>
      <c r="DM36">
        <v>3.23665</v>
      </c>
      <c r="DN36">
        <v>2022.12</v>
      </c>
      <c r="DO36">
        <v>15.864800000000001</v>
      </c>
      <c r="DP36">
        <v>1.9373899999999999</v>
      </c>
      <c r="DQ36">
        <v>1.60911</v>
      </c>
      <c r="DR36">
        <v>16.941700000000001</v>
      </c>
      <c r="DS36">
        <v>14.0463</v>
      </c>
      <c r="DT36">
        <v>1500.22</v>
      </c>
      <c r="DU36">
        <v>0.973001</v>
      </c>
      <c r="DV36">
        <v>2.6998600000000001E-2</v>
      </c>
      <c r="DW36">
        <v>0</v>
      </c>
      <c r="DX36">
        <v>751.91</v>
      </c>
      <c r="DY36">
        <v>4.9993100000000004</v>
      </c>
      <c r="DZ36">
        <v>19795.8</v>
      </c>
      <c r="EA36">
        <v>13261.2</v>
      </c>
      <c r="EB36">
        <v>38.061999999999998</v>
      </c>
      <c r="EC36">
        <v>39.311999999999998</v>
      </c>
      <c r="ED36">
        <v>38.875</v>
      </c>
      <c r="EE36">
        <v>37.436999999999998</v>
      </c>
      <c r="EF36">
        <v>39.25</v>
      </c>
      <c r="EG36">
        <v>1454.85</v>
      </c>
      <c r="EH36">
        <v>40.369999999999997</v>
      </c>
      <c r="EI36">
        <v>0</v>
      </c>
      <c r="EJ36">
        <v>116.2999999523163</v>
      </c>
      <c r="EK36">
        <v>0</v>
      </c>
      <c r="EL36">
        <v>588.40826859215474</v>
      </c>
      <c r="EM36">
        <v>1.5092110244437049</v>
      </c>
      <c r="EN36">
        <v>-32.196096734330311</v>
      </c>
      <c r="EO36">
        <v>25837.02770822138</v>
      </c>
      <c r="EP36">
        <v>15</v>
      </c>
      <c r="EQ36">
        <v>1657898149.5</v>
      </c>
      <c r="ER36" t="s">
        <v>1441</v>
      </c>
      <c r="ES36">
        <v>1657898144</v>
      </c>
      <c r="ET36">
        <v>1657898149.5</v>
      </c>
      <c r="EU36">
        <v>18</v>
      </c>
      <c r="EV36">
        <v>-1.1539999999999999</v>
      </c>
      <c r="EW36">
        <v>0.113</v>
      </c>
      <c r="EX36">
        <v>24.853000000000002</v>
      </c>
      <c r="EY36">
        <v>2.3610000000000002</v>
      </c>
      <c r="EZ36">
        <v>2023</v>
      </c>
      <c r="FA36">
        <v>18</v>
      </c>
      <c r="FB36">
        <v>0.18</v>
      </c>
      <c r="FC36">
        <v>0.15</v>
      </c>
      <c r="FD36">
        <v>-13.331890583803309</v>
      </c>
      <c r="FE36">
        <v>-0.16668416523206939</v>
      </c>
      <c r="FF36">
        <v>42.199995487542992</v>
      </c>
      <c r="FG36">
        <v>1</v>
      </c>
      <c r="FH36">
        <v>3.0768671806926688</v>
      </c>
      <c r="FI36">
        <v>9.0737376972049501E-3</v>
      </c>
      <c r="FJ36">
        <v>3.3041234067157799</v>
      </c>
      <c r="FK36">
        <v>1</v>
      </c>
      <c r="FL36">
        <v>2</v>
      </c>
      <c r="FM36">
        <v>2</v>
      </c>
      <c r="FN36" t="s">
        <v>382</v>
      </c>
      <c r="FO36">
        <v>3.1825399999999999</v>
      </c>
      <c r="FP36">
        <v>2.79671</v>
      </c>
      <c r="FQ36">
        <v>0.293514</v>
      </c>
      <c r="FR36">
        <v>0.29866900000000002</v>
      </c>
      <c r="FS36">
        <v>9.5024499999999998E-2</v>
      </c>
      <c r="FT36">
        <v>9.1659900000000002E-2</v>
      </c>
      <c r="FU36">
        <v>22302.2</v>
      </c>
      <c r="FV36">
        <v>17522.5</v>
      </c>
      <c r="FW36">
        <v>29598.5</v>
      </c>
      <c r="FX36">
        <v>24401.3</v>
      </c>
      <c r="FY36">
        <v>34228.400000000001</v>
      </c>
      <c r="FZ36">
        <v>32382.6</v>
      </c>
      <c r="GA36">
        <v>41559.5</v>
      </c>
      <c r="GB36">
        <v>39820.400000000001</v>
      </c>
      <c r="GC36">
        <v>2.2157499999999999</v>
      </c>
      <c r="GD36">
        <v>1.97285</v>
      </c>
      <c r="GE36">
        <v>0.112079</v>
      </c>
      <c r="GF36">
        <v>0</v>
      </c>
      <c r="GG36">
        <v>23.391500000000001</v>
      </c>
      <c r="GH36">
        <v>999.9</v>
      </c>
      <c r="GI36">
        <v>49.6</v>
      </c>
      <c r="GJ36">
        <v>27.5</v>
      </c>
      <c r="GK36">
        <v>18.023900000000001</v>
      </c>
      <c r="GL36">
        <v>62.706099999999999</v>
      </c>
      <c r="GM36">
        <v>40.168300000000002</v>
      </c>
      <c r="GN36">
        <v>1</v>
      </c>
      <c r="GO36">
        <v>-0.29205300000000001</v>
      </c>
      <c r="GP36">
        <v>2.1338900000000001</v>
      </c>
      <c r="GQ36">
        <v>20.2422</v>
      </c>
      <c r="GR36">
        <v>5.2289700000000003</v>
      </c>
      <c r="GS36">
        <v>11.902100000000001</v>
      </c>
      <c r="GT36">
        <v>4.9655500000000004</v>
      </c>
      <c r="GU36">
        <v>3.2919999999999998</v>
      </c>
      <c r="GV36">
        <v>9999</v>
      </c>
      <c r="GW36">
        <v>9999</v>
      </c>
      <c r="GX36">
        <v>9999</v>
      </c>
      <c r="GY36">
        <v>999.9</v>
      </c>
      <c r="GZ36">
        <v>1.87676</v>
      </c>
      <c r="HA36">
        <v>1.875</v>
      </c>
      <c r="HB36">
        <v>1.87364</v>
      </c>
      <c r="HC36">
        <v>1.8727799999999999</v>
      </c>
      <c r="HD36">
        <v>1.87439</v>
      </c>
      <c r="HE36">
        <v>1.86931</v>
      </c>
      <c r="HF36">
        <v>1.87357</v>
      </c>
      <c r="HG36">
        <v>1.87866</v>
      </c>
      <c r="HH36">
        <v>0</v>
      </c>
      <c r="HI36">
        <v>0</v>
      </c>
      <c r="HJ36">
        <v>0</v>
      </c>
      <c r="HK36">
        <v>0</v>
      </c>
      <c r="HL36" t="s">
        <v>371</v>
      </c>
      <c r="HM36" t="s">
        <v>372</v>
      </c>
      <c r="HN36" t="s">
        <v>373</v>
      </c>
      <c r="HO36" t="s">
        <v>780</v>
      </c>
      <c r="HP36" t="s">
        <v>780</v>
      </c>
      <c r="HQ36" t="s">
        <v>373</v>
      </c>
      <c r="HR36">
        <v>0</v>
      </c>
      <c r="HS36">
        <v>100</v>
      </c>
      <c r="HT36">
        <v>100</v>
      </c>
      <c r="HU36">
        <v>24.853000000000002</v>
      </c>
      <c r="HV36">
        <v>2.3610000000000002</v>
      </c>
      <c r="HW36">
        <v>11.35890445481246</v>
      </c>
      <c r="HX36">
        <v>1.5422672891079431E-2</v>
      </c>
      <c r="HY36">
        <v>-6.3296406849484017E-6</v>
      </c>
      <c r="HZ36">
        <v>1.140810577693691E-9</v>
      </c>
      <c r="IA36">
        <v>1.082360225893934</v>
      </c>
      <c r="IB36">
        <v>0.1101198971779786</v>
      </c>
      <c r="IC36">
        <v>-3.534826394514762E-3</v>
      </c>
      <c r="ID36">
        <v>8.7531303189696574E-5</v>
      </c>
      <c r="IE36">
        <v>-6</v>
      </c>
      <c r="IF36">
        <v>1975</v>
      </c>
      <c r="IG36">
        <v>0</v>
      </c>
      <c r="IH36">
        <v>19</v>
      </c>
      <c r="II36">
        <v>1.4</v>
      </c>
      <c r="IJ36">
        <v>1.3</v>
      </c>
      <c r="IK36">
        <v>3.9172400000000001</v>
      </c>
      <c r="IL36">
        <v>2.34863</v>
      </c>
      <c r="IM36">
        <v>1.42578</v>
      </c>
      <c r="IN36">
        <v>2.2912599999999999</v>
      </c>
      <c r="IO36">
        <v>1.5478499999999999</v>
      </c>
      <c r="IP36">
        <v>2.3034699999999999</v>
      </c>
      <c r="IQ36">
        <v>30.566199999999998</v>
      </c>
      <c r="IR36">
        <v>15.138999999999999</v>
      </c>
      <c r="IS36">
        <v>18</v>
      </c>
      <c r="IT36">
        <v>621.04200000000003</v>
      </c>
      <c r="IU36">
        <v>450.50299999999999</v>
      </c>
      <c r="IV36">
        <v>23.479600000000001</v>
      </c>
      <c r="IW36">
        <v>23.4908</v>
      </c>
      <c r="IX36">
        <v>30.000399999999999</v>
      </c>
      <c r="IY36">
        <v>23.375699999999998</v>
      </c>
      <c r="IZ36">
        <v>23.293099999999999</v>
      </c>
      <c r="JA36">
        <v>78.430499999999995</v>
      </c>
      <c r="JB36">
        <v>24.883099999999999</v>
      </c>
      <c r="JC36">
        <v>100</v>
      </c>
      <c r="JD36">
        <v>23.389800000000001</v>
      </c>
      <c r="JE36">
        <v>2025.54</v>
      </c>
      <c r="JF36">
        <v>17.191500000000001</v>
      </c>
      <c r="JG36">
        <v>97.441199999999995</v>
      </c>
      <c r="JH36">
        <v>101.30200000000001</v>
      </c>
    </row>
    <row r="37" spans="1:268" x14ac:dyDescent="0.2">
      <c r="A37">
        <v>21</v>
      </c>
      <c r="B37">
        <v>1657898226.5</v>
      </c>
      <c r="C37">
        <v>2626.900000095367</v>
      </c>
      <c r="D37" t="s">
        <v>1442</v>
      </c>
      <c r="E37" t="s">
        <v>1443</v>
      </c>
      <c r="F37" t="s">
        <v>366</v>
      </c>
      <c r="G37" t="s">
        <v>1363</v>
      </c>
      <c r="H37" t="s">
        <v>1364</v>
      </c>
      <c r="J37" t="s">
        <v>449</v>
      </c>
      <c r="K37" t="s">
        <v>575</v>
      </c>
      <c r="L37" t="s">
        <v>1365</v>
      </c>
      <c r="M37">
        <v>1657898226.5</v>
      </c>
      <c r="N37">
        <f t="shared" si="0"/>
        <v>2.3311609452920236E-3</v>
      </c>
      <c r="O37">
        <f t="shared" si="1"/>
        <v>2.3311609452920234</v>
      </c>
      <c r="P37">
        <f t="shared" si="2"/>
        <v>21.985037393321537</v>
      </c>
      <c r="Q37">
        <f t="shared" si="3"/>
        <v>2000.1</v>
      </c>
      <c r="R37">
        <f t="shared" si="4"/>
        <v>1802.2074285496897</v>
      </c>
      <c r="S37">
        <f t="shared" si="5"/>
        <v>182.96997604528036</v>
      </c>
      <c r="T37">
        <f t="shared" si="6"/>
        <v>203.06111454809999</v>
      </c>
      <c r="U37">
        <f t="shared" si="7"/>
        <v>0.22119444149770001</v>
      </c>
      <c r="V37">
        <f t="shared" si="8"/>
        <v>2.9456010441793263</v>
      </c>
      <c r="W37">
        <f t="shared" si="9"/>
        <v>0.21236358312239365</v>
      </c>
      <c r="X37">
        <f t="shared" si="10"/>
        <v>0.13349128008915204</v>
      </c>
      <c r="Y37">
        <f t="shared" si="11"/>
        <v>241.70913407480421</v>
      </c>
      <c r="Z37">
        <f t="shared" si="12"/>
        <v>25.76332351959941</v>
      </c>
      <c r="AA37">
        <f t="shared" si="13"/>
        <v>25.76332351959941</v>
      </c>
      <c r="AB37">
        <f t="shared" si="14"/>
        <v>3.3272902200302958</v>
      </c>
      <c r="AC37">
        <f t="shared" si="15"/>
        <v>70.776763926329394</v>
      </c>
      <c r="AD37">
        <f t="shared" si="16"/>
        <v>2.2433984011088999</v>
      </c>
      <c r="AE37">
        <f t="shared" si="17"/>
        <v>3.1696820773609029</v>
      </c>
      <c r="AF37">
        <f t="shared" si="18"/>
        <v>1.083891818921396</v>
      </c>
      <c r="AG37">
        <f t="shared" si="19"/>
        <v>-102.80419768737823</v>
      </c>
      <c r="AH37">
        <f t="shared" si="20"/>
        <v>-129.60306200395905</v>
      </c>
      <c r="AI37">
        <f t="shared" si="21"/>
        <v>-9.3401631345130092</v>
      </c>
      <c r="AJ37">
        <f t="shared" si="22"/>
        <v>-3.828875104608187E-2</v>
      </c>
      <c r="AK37">
        <v>0</v>
      </c>
      <c r="AL37">
        <v>0</v>
      </c>
      <c r="AM37">
        <f t="shared" si="23"/>
        <v>1</v>
      </c>
      <c r="AN37">
        <f t="shared" si="24"/>
        <v>0</v>
      </c>
      <c r="AO37">
        <f t="shared" si="25"/>
        <v>53741.021968289082</v>
      </c>
      <c r="AP37" t="s">
        <v>367</v>
      </c>
      <c r="AQ37">
        <v>0</v>
      </c>
      <c r="AR37">
        <v>0</v>
      </c>
      <c r="AS37">
        <v>0</v>
      </c>
      <c r="AT37" t="e">
        <f t="shared" si="26"/>
        <v>#DIV/0!</v>
      </c>
      <c r="AU37">
        <v>-1</v>
      </c>
      <c r="AV37" t="s">
        <v>1444</v>
      </c>
      <c r="AW37">
        <v>10457.9</v>
      </c>
      <c r="AX37">
        <v>592.69424887434559</v>
      </c>
      <c r="AY37">
        <v>897.42</v>
      </c>
      <c r="AZ37">
        <f t="shared" si="27"/>
        <v>0.33955756627404599</v>
      </c>
      <c r="BA37">
        <v>0.5</v>
      </c>
      <c r="BB37">
        <f t="shared" si="28"/>
        <v>1261.0677005568934</v>
      </c>
      <c r="BC37">
        <f t="shared" si="29"/>
        <v>21.985037393321537</v>
      </c>
      <c r="BD37">
        <f t="shared" si="30"/>
        <v>214.10253965395307</v>
      </c>
      <c r="BE37">
        <f t="shared" si="31"/>
        <v>1.8226648246697015E-2</v>
      </c>
      <c r="BF37">
        <f t="shared" si="32"/>
        <v>-1</v>
      </c>
      <c r="BG37" t="e">
        <f t="shared" si="33"/>
        <v>#DIV/0!</v>
      </c>
      <c r="BH37" t="s">
        <v>367</v>
      </c>
      <c r="BI37">
        <v>0</v>
      </c>
      <c r="BJ37" t="e">
        <f t="shared" si="34"/>
        <v>#DIV/0!</v>
      </c>
      <c r="BK37" t="e">
        <f t="shared" si="35"/>
        <v>#DIV/0!</v>
      </c>
      <c r="BL37" t="e">
        <f t="shared" si="36"/>
        <v>#DIV/0!</v>
      </c>
      <c r="BM37" t="e">
        <f t="shared" si="37"/>
        <v>#DIV/0!</v>
      </c>
      <c r="BN37">
        <f t="shared" si="38"/>
        <v>0.33955756627404604</v>
      </c>
      <c r="BO37" t="e">
        <f t="shared" si="39"/>
        <v>#DIV/0!</v>
      </c>
      <c r="BP37" t="e">
        <f t="shared" si="40"/>
        <v>#DIV/0!</v>
      </c>
      <c r="BQ37" t="e">
        <f t="shared" si="41"/>
        <v>#DIV/0!</v>
      </c>
      <c r="BR37" t="s">
        <v>367</v>
      </c>
      <c r="BS37" t="s">
        <v>367</v>
      </c>
      <c r="BT37" t="s">
        <v>367</v>
      </c>
      <c r="BU37" t="s">
        <v>367</v>
      </c>
      <c r="BV37" t="s">
        <v>367</v>
      </c>
      <c r="BW37" t="s">
        <v>367</v>
      </c>
      <c r="BX37" t="s">
        <v>367</v>
      </c>
      <c r="BY37" t="s">
        <v>367</v>
      </c>
      <c r="BZ37" t="s">
        <v>367</v>
      </c>
      <c r="CA37" t="s">
        <v>367</v>
      </c>
      <c r="CB37" t="s">
        <v>367</v>
      </c>
      <c r="CC37" t="s">
        <v>367</v>
      </c>
      <c r="CD37" t="s">
        <v>367</v>
      </c>
      <c r="CE37" t="s">
        <v>367</v>
      </c>
      <c r="CF37" t="s">
        <v>367</v>
      </c>
      <c r="CG37" t="s">
        <v>367</v>
      </c>
      <c r="CH37" t="s">
        <v>367</v>
      </c>
      <c r="CI37" t="s">
        <v>367</v>
      </c>
      <c r="CJ37">
        <f t="shared" si="42"/>
        <v>1499.83</v>
      </c>
      <c r="CK37">
        <f t="shared" si="43"/>
        <v>1261.0677005568934</v>
      </c>
      <c r="CL37">
        <f t="shared" si="44"/>
        <v>0.84080709184167102</v>
      </c>
      <c r="CM37">
        <f t="shared" si="45"/>
        <v>0.16115768725442497</v>
      </c>
      <c r="CN37">
        <v>6</v>
      </c>
      <c r="CO37">
        <v>0.5</v>
      </c>
      <c r="CP37" t="s">
        <v>368</v>
      </c>
      <c r="CQ37">
        <v>2</v>
      </c>
      <c r="CR37">
        <v>1657898226.5</v>
      </c>
      <c r="CS37">
        <v>2000.1</v>
      </c>
      <c r="CT37">
        <v>2026.74</v>
      </c>
      <c r="CU37">
        <v>22.096900000000002</v>
      </c>
      <c r="CV37">
        <v>19.817900000000002</v>
      </c>
      <c r="CW37">
        <v>1975.25</v>
      </c>
      <c r="CX37">
        <v>19.452500000000001</v>
      </c>
      <c r="CY37">
        <v>600.17100000000005</v>
      </c>
      <c r="CZ37">
        <v>101.425</v>
      </c>
      <c r="DA37">
        <v>0.100481</v>
      </c>
      <c r="DB37">
        <v>24.947199999999999</v>
      </c>
      <c r="DC37">
        <v>25.092500000000001</v>
      </c>
      <c r="DD37">
        <v>999.9</v>
      </c>
      <c r="DE37">
        <v>0</v>
      </c>
      <c r="DF37">
        <v>0</v>
      </c>
      <c r="DG37">
        <v>9950</v>
      </c>
      <c r="DH37">
        <v>0</v>
      </c>
      <c r="DI37">
        <v>1422.59</v>
      </c>
      <c r="DJ37">
        <v>-26.636199999999999</v>
      </c>
      <c r="DK37">
        <v>2045.3</v>
      </c>
      <c r="DL37">
        <v>2067.7199999999998</v>
      </c>
      <c r="DM37">
        <v>2.2789199999999998</v>
      </c>
      <c r="DN37">
        <v>2026.74</v>
      </c>
      <c r="DO37">
        <v>19.817900000000002</v>
      </c>
      <c r="DP37">
        <v>2.2411699999999999</v>
      </c>
      <c r="DQ37">
        <v>2.01004</v>
      </c>
      <c r="DR37">
        <v>19.259699999999999</v>
      </c>
      <c r="DS37">
        <v>17.523599999999998</v>
      </c>
      <c r="DT37">
        <v>1499.83</v>
      </c>
      <c r="DU37">
        <v>0.97300600000000004</v>
      </c>
      <c r="DV37">
        <v>2.69935E-2</v>
      </c>
      <c r="DW37">
        <v>0</v>
      </c>
      <c r="DX37">
        <v>756.97299999999996</v>
      </c>
      <c r="DY37">
        <v>4.9993100000000004</v>
      </c>
      <c r="DZ37">
        <v>19736.099999999999</v>
      </c>
      <c r="EA37">
        <v>13257.8</v>
      </c>
      <c r="EB37">
        <v>36.75</v>
      </c>
      <c r="EC37">
        <v>38.436999999999998</v>
      </c>
      <c r="ED37">
        <v>37.5</v>
      </c>
      <c r="EE37">
        <v>36.936999999999998</v>
      </c>
      <c r="EF37">
        <v>38.186999999999998</v>
      </c>
      <c r="EG37">
        <v>1454.48</v>
      </c>
      <c r="EH37">
        <v>40.35</v>
      </c>
      <c r="EI37">
        <v>0</v>
      </c>
      <c r="EJ37">
        <v>117.0999999046326</v>
      </c>
      <c r="EK37">
        <v>0</v>
      </c>
      <c r="EL37">
        <v>592.69424887434559</v>
      </c>
      <c r="EM37">
        <v>1.559721018765976</v>
      </c>
      <c r="EN37">
        <v>-34.041375252178049</v>
      </c>
      <c r="EO37">
        <v>25702.082455497381</v>
      </c>
      <c r="EP37">
        <v>15</v>
      </c>
      <c r="EQ37">
        <v>1657898149.5</v>
      </c>
      <c r="ER37" t="s">
        <v>1441</v>
      </c>
      <c r="ES37">
        <v>1657898144</v>
      </c>
      <c r="ET37">
        <v>1657898149.5</v>
      </c>
      <c r="EU37">
        <v>18</v>
      </c>
      <c r="EV37">
        <v>-1.1539999999999999</v>
      </c>
      <c r="EW37">
        <v>0.113</v>
      </c>
      <c r="EX37">
        <v>24.853000000000002</v>
      </c>
      <c r="EY37">
        <v>2.3610000000000002</v>
      </c>
      <c r="EZ37">
        <v>2023</v>
      </c>
      <c r="FA37">
        <v>18</v>
      </c>
      <c r="FB37">
        <v>0.18</v>
      </c>
      <c r="FC37">
        <v>0.15</v>
      </c>
      <c r="FD37">
        <v>-13.442043235205819</v>
      </c>
      <c r="FE37">
        <v>-0.16619600052511921</v>
      </c>
      <c r="FF37">
        <v>41.712168695960592</v>
      </c>
      <c r="FG37">
        <v>1</v>
      </c>
      <c r="FH37">
        <v>3.039234038696871</v>
      </c>
      <c r="FI37">
        <v>8.4545836347653929E-3</v>
      </c>
      <c r="FJ37">
        <v>3.2756136673184209</v>
      </c>
      <c r="FK37">
        <v>1</v>
      </c>
      <c r="FL37">
        <v>2</v>
      </c>
      <c r="FM37">
        <v>2</v>
      </c>
      <c r="FN37" t="s">
        <v>382</v>
      </c>
      <c r="FO37">
        <v>3.1823700000000001</v>
      </c>
      <c r="FP37">
        <v>2.7970100000000002</v>
      </c>
      <c r="FQ37">
        <v>0.29372700000000002</v>
      </c>
      <c r="FR37">
        <v>0.29923499999999997</v>
      </c>
      <c r="FS37">
        <v>0.10575</v>
      </c>
      <c r="FT37">
        <v>0.107309</v>
      </c>
      <c r="FU37">
        <v>22288.799999999999</v>
      </c>
      <c r="FV37">
        <v>17502.2</v>
      </c>
      <c r="FW37">
        <v>29590.1</v>
      </c>
      <c r="FX37">
        <v>24393.1</v>
      </c>
      <c r="FY37">
        <v>33803.9</v>
      </c>
      <c r="FZ37">
        <v>31804.2</v>
      </c>
      <c r="GA37">
        <v>41550.6</v>
      </c>
      <c r="GB37">
        <v>39809.199999999997</v>
      </c>
      <c r="GC37">
        <v>2.2186499999999998</v>
      </c>
      <c r="GD37">
        <v>1.9878</v>
      </c>
      <c r="GE37">
        <v>0.108778</v>
      </c>
      <c r="GF37">
        <v>0</v>
      </c>
      <c r="GG37">
        <v>23.305299999999999</v>
      </c>
      <c r="GH37">
        <v>999.9</v>
      </c>
      <c r="GI37">
        <v>58.1</v>
      </c>
      <c r="GJ37">
        <v>27.5</v>
      </c>
      <c r="GK37">
        <v>21.1128</v>
      </c>
      <c r="GL37">
        <v>62.7361</v>
      </c>
      <c r="GM37">
        <v>40.1843</v>
      </c>
      <c r="GN37">
        <v>1</v>
      </c>
      <c r="GO37">
        <v>-0.29220499999999999</v>
      </c>
      <c r="GP37">
        <v>1.3889899999999999</v>
      </c>
      <c r="GQ37">
        <v>20.255800000000001</v>
      </c>
      <c r="GR37">
        <v>5.2282200000000003</v>
      </c>
      <c r="GS37">
        <v>11.902100000000001</v>
      </c>
      <c r="GT37">
        <v>4.9653499999999999</v>
      </c>
      <c r="GU37">
        <v>3.2919999999999998</v>
      </c>
      <c r="GV37">
        <v>9999</v>
      </c>
      <c r="GW37">
        <v>9999</v>
      </c>
      <c r="GX37">
        <v>9999</v>
      </c>
      <c r="GY37">
        <v>999.9</v>
      </c>
      <c r="GZ37">
        <v>1.87673</v>
      </c>
      <c r="HA37">
        <v>1.875</v>
      </c>
      <c r="HB37">
        <v>1.87364</v>
      </c>
      <c r="HC37">
        <v>1.8728199999999999</v>
      </c>
      <c r="HD37">
        <v>1.87439</v>
      </c>
      <c r="HE37">
        <v>1.8693299999999999</v>
      </c>
      <c r="HF37">
        <v>1.8735999999999999</v>
      </c>
      <c r="HG37">
        <v>1.87866</v>
      </c>
      <c r="HH37">
        <v>0</v>
      </c>
      <c r="HI37">
        <v>0</v>
      </c>
      <c r="HJ37">
        <v>0</v>
      </c>
      <c r="HK37">
        <v>0</v>
      </c>
      <c r="HL37" t="s">
        <v>371</v>
      </c>
      <c r="HM37" t="s">
        <v>372</v>
      </c>
      <c r="HN37" t="s">
        <v>373</v>
      </c>
      <c r="HO37" t="s">
        <v>780</v>
      </c>
      <c r="HP37" t="s">
        <v>780</v>
      </c>
      <c r="HQ37" t="s">
        <v>373</v>
      </c>
      <c r="HR37">
        <v>0</v>
      </c>
      <c r="HS37">
        <v>100</v>
      </c>
      <c r="HT37">
        <v>100</v>
      </c>
      <c r="HU37">
        <v>24.85</v>
      </c>
      <c r="HV37">
        <v>2.6444000000000001</v>
      </c>
      <c r="HW37">
        <v>10.293284363047141</v>
      </c>
      <c r="HX37">
        <v>1.5422672891079431E-2</v>
      </c>
      <c r="HY37">
        <v>-6.3296406849484017E-6</v>
      </c>
      <c r="HZ37">
        <v>1.140810577693691E-9</v>
      </c>
      <c r="IA37">
        <v>1.1955</v>
      </c>
      <c r="IB37">
        <v>0.11012</v>
      </c>
      <c r="IC37">
        <v>-3.5348300000000001E-3</v>
      </c>
      <c r="ID37">
        <v>8.7531300000000007E-5</v>
      </c>
      <c r="IE37">
        <v>-6</v>
      </c>
      <c r="IF37">
        <v>1975</v>
      </c>
      <c r="IG37">
        <v>0</v>
      </c>
      <c r="IH37">
        <v>19</v>
      </c>
      <c r="II37">
        <v>1.4</v>
      </c>
      <c r="IJ37">
        <v>1.3</v>
      </c>
      <c r="IK37">
        <v>3.92944</v>
      </c>
      <c r="IL37">
        <v>2.34863</v>
      </c>
      <c r="IM37">
        <v>1.42578</v>
      </c>
      <c r="IN37">
        <v>2.2900399999999999</v>
      </c>
      <c r="IO37">
        <v>1.5478499999999999</v>
      </c>
      <c r="IP37">
        <v>2.2839399999999999</v>
      </c>
      <c r="IQ37">
        <v>30.6309</v>
      </c>
      <c r="IR37">
        <v>15.156499999999999</v>
      </c>
      <c r="IS37">
        <v>18</v>
      </c>
      <c r="IT37">
        <v>623.48299999999995</v>
      </c>
      <c r="IU37">
        <v>459.702</v>
      </c>
      <c r="IV37">
        <v>21.871400000000001</v>
      </c>
      <c r="IW37">
        <v>23.539100000000001</v>
      </c>
      <c r="IX37">
        <v>30.000499999999999</v>
      </c>
      <c r="IY37">
        <v>23.4072</v>
      </c>
      <c r="IZ37">
        <v>23.341999999999999</v>
      </c>
      <c r="JA37">
        <v>78.665999999999997</v>
      </c>
      <c r="JB37">
        <v>14.8597</v>
      </c>
      <c r="JC37">
        <v>100</v>
      </c>
      <c r="JD37">
        <v>21.791699999999999</v>
      </c>
      <c r="JE37">
        <v>2026.51</v>
      </c>
      <c r="JF37">
        <v>19.904900000000001</v>
      </c>
      <c r="JG37">
        <v>97.417500000000004</v>
      </c>
      <c r="JH37">
        <v>101.271</v>
      </c>
    </row>
    <row r="38" spans="1:268" x14ac:dyDescent="0.2">
      <c r="A38">
        <v>22</v>
      </c>
      <c r="B38">
        <v>1657899105.5999999</v>
      </c>
      <c r="C38">
        <v>3506</v>
      </c>
      <c r="D38" t="s">
        <v>1445</v>
      </c>
      <c r="E38" t="s">
        <v>1446</v>
      </c>
      <c r="F38" t="s">
        <v>366</v>
      </c>
      <c r="G38" t="s">
        <v>1363</v>
      </c>
      <c r="H38" t="s">
        <v>1364</v>
      </c>
      <c r="J38" t="s">
        <v>449</v>
      </c>
      <c r="K38" t="s">
        <v>395</v>
      </c>
      <c r="L38" t="s">
        <v>1447</v>
      </c>
      <c r="M38">
        <v>1657899105.5999999</v>
      </c>
      <c r="N38">
        <f t="shared" si="0"/>
        <v>1.6082599720458697E-3</v>
      </c>
      <c r="O38">
        <f t="shared" si="1"/>
        <v>1.6082599720458697</v>
      </c>
      <c r="P38">
        <f t="shared" si="2"/>
        <v>12.990397148478792</v>
      </c>
      <c r="Q38">
        <f t="shared" si="3"/>
        <v>410.39100000000002</v>
      </c>
      <c r="R38">
        <f t="shared" si="4"/>
        <v>276.45828741853603</v>
      </c>
      <c r="S38">
        <f t="shared" si="5"/>
        <v>28.063535954500708</v>
      </c>
      <c r="T38">
        <f t="shared" si="6"/>
        <v>41.659169241932105</v>
      </c>
      <c r="U38">
        <f t="shared" si="7"/>
        <v>0.16609653088273649</v>
      </c>
      <c r="V38">
        <f t="shared" si="8"/>
        <v>2.9587949337585124</v>
      </c>
      <c r="W38">
        <f t="shared" si="9"/>
        <v>0.1610850064731417</v>
      </c>
      <c r="X38">
        <f t="shared" si="10"/>
        <v>0.10111579908555365</v>
      </c>
      <c r="Y38">
        <f t="shared" si="11"/>
        <v>241.72886507498455</v>
      </c>
      <c r="Z38">
        <f t="shared" si="12"/>
        <v>24.749571727454228</v>
      </c>
      <c r="AA38">
        <f t="shared" si="13"/>
        <v>24.749571727454228</v>
      </c>
      <c r="AB38">
        <f t="shared" si="14"/>
        <v>3.1325125925642028</v>
      </c>
      <c r="AC38">
        <f t="shared" si="15"/>
        <v>72.720269899562794</v>
      </c>
      <c r="AD38">
        <f t="shared" si="16"/>
        <v>2.1453826042569499</v>
      </c>
      <c r="AE38">
        <f t="shared" si="17"/>
        <v>2.9501851508802615</v>
      </c>
      <c r="AF38">
        <f t="shared" si="18"/>
        <v>0.98712998830725285</v>
      </c>
      <c r="AG38">
        <f t="shared" si="19"/>
        <v>-70.924264767222851</v>
      </c>
      <c r="AH38">
        <f t="shared" si="20"/>
        <v>-159.5419454967965</v>
      </c>
      <c r="AI38">
        <f t="shared" si="21"/>
        <v>-11.319722767378382</v>
      </c>
      <c r="AJ38">
        <f t="shared" si="22"/>
        <v>-5.7067956413192178E-2</v>
      </c>
      <c r="AK38">
        <v>0</v>
      </c>
      <c r="AL38">
        <v>0</v>
      </c>
      <c r="AM38">
        <f t="shared" si="23"/>
        <v>1</v>
      </c>
      <c r="AN38">
        <f t="shared" si="24"/>
        <v>0</v>
      </c>
      <c r="AO38">
        <f t="shared" si="25"/>
        <v>54346.833475455416</v>
      </c>
      <c r="AP38" t="s">
        <v>367</v>
      </c>
      <c r="AQ38">
        <v>0</v>
      </c>
      <c r="AR38">
        <v>0</v>
      </c>
      <c r="AS38">
        <v>0</v>
      </c>
      <c r="AT38" t="e">
        <f t="shared" si="26"/>
        <v>#DIV/0!</v>
      </c>
      <c r="AU38">
        <v>-1</v>
      </c>
      <c r="AV38" t="s">
        <v>1448</v>
      </c>
      <c r="AW38">
        <v>10472.1</v>
      </c>
      <c r="AX38">
        <v>576.29428127402525</v>
      </c>
      <c r="AY38">
        <v>846.62</v>
      </c>
      <c r="AZ38">
        <f t="shared" si="27"/>
        <v>0.31929994416145935</v>
      </c>
      <c r="BA38">
        <v>0.5</v>
      </c>
      <c r="BB38">
        <f t="shared" si="28"/>
        <v>1261.1688005569868</v>
      </c>
      <c r="BC38">
        <f t="shared" si="29"/>
        <v>12.990397148478792</v>
      </c>
      <c r="BD38">
        <f t="shared" si="30"/>
        <v>201.34556379801026</v>
      </c>
      <c r="BE38">
        <f t="shared" si="31"/>
        <v>1.109319953229102E-2</v>
      </c>
      <c r="BF38">
        <f t="shared" si="32"/>
        <v>-1</v>
      </c>
      <c r="BG38" t="e">
        <f t="shared" si="33"/>
        <v>#DIV/0!</v>
      </c>
      <c r="BH38" t="s">
        <v>367</v>
      </c>
      <c r="BI38">
        <v>0</v>
      </c>
      <c r="BJ38" t="e">
        <f t="shared" si="34"/>
        <v>#DIV/0!</v>
      </c>
      <c r="BK38" t="e">
        <f t="shared" si="35"/>
        <v>#DIV/0!</v>
      </c>
      <c r="BL38" t="e">
        <f t="shared" si="36"/>
        <v>#DIV/0!</v>
      </c>
      <c r="BM38" t="e">
        <f t="shared" si="37"/>
        <v>#DIV/0!</v>
      </c>
      <c r="BN38">
        <f t="shared" si="38"/>
        <v>0.3192999441614594</v>
      </c>
      <c r="BO38" t="e">
        <f t="shared" si="39"/>
        <v>#DIV/0!</v>
      </c>
      <c r="BP38" t="e">
        <f t="shared" si="40"/>
        <v>#DIV/0!</v>
      </c>
      <c r="BQ38" t="e">
        <f t="shared" si="41"/>
        <v>#DIV/0!</v>
      </c>
      <c r="BR38" t="s">
        <v>367</v>
      </c>
      <c r="BS38" t="s">
        <v>367</v>
      </c>
      <c r="BT38" t="s">
        <v>367</v>
      </c>
      <c r="BU38" t="s">
        <v>367</v>
      </c>
      <c r="BV38" t="s">
        <v>367</v>
      </c>
      <c r="BW38" t="s">
        <v>367</v>
      </c>
      <c r="BX38" t="s">
        <v>367</v>
      </c>
      <c r="BY38" t="s">
        <v>367</v>
      </c>
      <c r="BZ38" t="s">
        <v>367</v>
      </c>
      <c r="CA38" t="s">
        <v>367</v>
      </c>
      <c r="CB38" t="s">
        <v>367</v>
      </c>
      <c r="CC38" t="s">
        <v>367</v>
      </c>
      <c r="CD38" t="s">
        <v>367</v>
      </c>
      <c r="CE38" t="s">
        <v>367</v>
      </c>
      <c r="CF38" t="s">
        <v>367</v>
      </c>
      <c r="CG38" t="s">
        <v>367</v>
      </c>
      <c r="CH38" t="s">
        <v>367</v>
      </c>
      <c r="CI38" t="s">
        <v>367</v>
      </c>
      <c r="CJ38">
        <f t="shared" si="42"/>
        <v>1499.95</v>
      </c>
      <c r="CK38">
        <f t="shared" si="43"/>
        <v>1261.1688005569868</v>
      </c>
      <c r="CL38">
        <f t="shared" si="44"/>
        <v>0.84080722727890045</v>
      </c>
      <c r="CM38">
        <f t="shared" si="45"/>
        <v>0.16115794864827798</v>
      </c>
      <c r="CN38">
        <v>6</v>
      </c>
      <c r="CO38">
        <v>0.5</v>
      </c>
      <c r="CP38" t="s">
        <v>368</v>
      </c>
      <c r="CQ38">
        <v>2</v>
      </c>
      <c r="CR38">
        <v>1657899105.5999999</v>
      </c>
      <c r="CS38">
        <v>410.39100000000002</v>
      </c>
      <c r="CT38">
        <v>424.03300000000002</v>
      </c>
      <c r="CU38">
        <v>21.134499999999999</v>
      </c>
      <c r="CV38">
        <v>19.561199999999999</v>
      </c>
      <c r="CW38">
        <v>394.54700000000003</v>
      </c>
      <c r="CX38">
        <v>18.732500000000002</v>
      </c>
      <c r="CY38">
        <v>600.37</v>
      </c>
      <c r="CZ38">
        <v>101.411</v>
      </c>
      <c r="DA38">
        <v>9.9923100000000001E-2</v>
      </c>
      <c r="DB38">
        <v>23.749400000000001</v>
      </c>
      <c r="DC38">
        <v>24.974499999999999</v>
      </c>
      <c r="DD38">
        <v>999.9</v>
      </c>
      <c r="DE38">
        <v>0</v>
      </c>
      <c r="DF38">
        <v>0</v>
      </c>
      <c r="DG38">
        <v>10026.200000000001</v>
      </c>
      <c r="DH38">
        <v>0</v>
      </c>
      <c r="DI38">
        <v>1772.12</v>
      </c>
      <c r="DJ38">
        <v>-14.023</v>
      </c>
      <c r="DK38">
        <v>418.94400000000002</v>
      </c>
      <c r="DL38">
        <v>432.49299999999999</v>
      </c>
      <c r="DM38">
        <v>1.7645999999999999</v>
      </c>
      <c r="DN38">
        <v>424.03300000000002</v>
      </c>
      <c r="DO38">
        <v>19.561199999999999</v>
      </c>
      <c r="DP38">
        <v>2.1626699999999999</v>
      </c>
      <c r="DQ38">
        <v>1.9837199999999999</v>
      </c>
      <c r="DR38">
        <v>18.688400000000001</v>
      </c>
      <c r="DS38">
        <v>17.315000000000001</v>
      </c>
      <c r="DT38">
        <v>1499.95</v>
      </c>
      <c r="DU38">
        <v>0.973001</v>
      </c>
      <c r="DV38">
        <v>2.6998600000000001E-2</v>
      </c>
      <c r="DW38">
        <v>0</v>
      </c>
      <c r="DX38">
        <v>722.74699999999996</v>
      </c>
      <c r="DY38">
        <v>4.9993100000000004</v>
      </c>
      <c r="DZ38">
        <v>17453.5</v>
      </c>
      <c r="EA38">
        <v>13258.8</v>
      </c>
      <c r="EB38">
        <v>37.125</v>
      </c>
      <c r="EC38">
        <v>39.936999999999998</v>
      </c>
      <c r="ED38">
        <v>37.686999999999998</v>
      </c>
      <c r="EE38">
        <v>39.311999999999998</v>
      </c>
      <c r="EF38">
        <v>38.811999999999998</v>
      </c>
      <c r="EG38">
        <v>1454.59</v>
      </c>
      <c r="EH38">
        <v>40.36</v>
      </c>
      <c r="EI38">
        <v>0</v>
      </c>
      <c r="EJ38">
        <v>878.5</v>
      </c>
      <c r="EK38">
        <v>0</v>
      </c>
      <c r="EL38">
        <v>576.29428127402525</v>
      </c>
      <c r="EM38">
        <v>1.1106113736967611</v>
      </c>
      <c r="EN38">
        <v>74.57112228599641</v>
      </c>
      <c r="EO38">
        <v>31448.572374519499</v>
      </c>
      <c r="EP38">
        <v>15</v>
      </c>
      <c r="EQ38">
        <v>1657899140.5999999</v>
      </c>
      <c r="ER38" t="s">
        <v>1449</v>
      </c>
      <c r="ES38">
        <v>1657899128.5999999</v>
      </c>
      <c r="ET38">
        <v>1657899140.5999999</v>
      </c>
      <c r="EU38">
        <v>19</v>
      </c>
      <c r="EV38">
        <v>0.23400000000000001</v>
      </c>
      <c r="EW38">
        <v>-8.6999999999999994E-2</v>
      </c>
      <c r="EX38">
        <v>15.843999999999999</v>
      </c>
      <c r="EY38">
        <v>2.4020000000000001</v>
      </c>
      <c r="EZ38">
        <v>424</v>
      </c>
      <c r="FA38">
        <v>20</v>
      </c>
      <c r="FB38">
        <v>0.19</v>
      </c>
      <c r="FC38">
        <v>0.03</v>
      </c>
      <c r="FD38">
        <v>-10.611521333021461</v>
      </c>
      <c r="FE38">
        <v>-0.11221223875879111</v>
      </c>
      <c r="FF38">
        <v>66.437780735163358</v>
      </c>
      <c r="FG38">
        <v>1</v>
      </c>
      <c r="FH38">
        <v>2.6485932969215078</v>
      </c>
      <c r="FI38">
        <v>1.7593198310905411E-3</v>
      </c>
      <c r="FJ38">
        <v>3.177560245668642</v>
      </c>
      <c r="FK38">
        <v>1</v>
      </c>
      <c r="FL38">
        <v>2</v>
      </c>
      <c r="FM38">
        <v>2</v>
      </c>
      <c r="FN38" t="s">
        <v>382</v>
      </c>
      <c r="FO38">
        <v>3.18181</v>
      </c>
      <c r="FP38">
        <v>2.79711</v>
      </c>
      <c r="FQ38">
        <v>0.101163</v>
      </c>
      <c r="FR38">
        <v>0.10742400000000001</v>
      </c>
      <c r="FS38">
        <v>0.102733</v>
      </c>
      <c r="FT38">
        <v>0.106118</v>
      </c>
      <c r="FU38">
        <v>28296.6</v>
      </c>
      <c r="FV38">
        <v>22241.3</v>
      </c>
      <c r="FW38">
        <v>29538.7</v>
      </c>
      <c r="FX38">
        <v>24354</v>
      </c>
      <c r="FY38">
        <v>33853.4</v>
      </c>
      <c r="FZ38">
        <v>31791.1</v>
      </c>
      <c r="GA38">
        <v>41475</v>
      </c>
      <c r="GB38">
        <v>39745.9</v>
      </c>
      <c r="GC38">
        <v>2.20635</v>
      </c>
      <c r="GD38">
        <v>1.9574</v>
      </c>
      <c r="GE38">
        <v>0.14056299999999999</v>
      </c>
      <c r="GF38">
        <v>0</v>
      </c>
      <c r="GG38">
        <v>22.663699999999999</v>
      </c>
      <c r="GH38">
        <v>999.9</v>
      </c>
      <c r="GI38">
        <v>65.3</v>
      </c>
      <c r="GJ38">
        <v>28.4</v>
      </c>
      <c r="GK38">
        <v>25.010200000000001</v>
      </c>
      <c r="GL38">
        <v>62.498800000000003</v>
      </c>
      <c r="GM38">
        <v>39.891800000000003</v>
      </c>
      <c r="GN38">
        <v>1</v>
      </c>
      <c r="GO38">
        <v>-0.227406</v>
      </c>
      <c r="GP38">
        <v>-7.41068E-2</v>
      </c>
      <c r="GQ38">
        <v>20.263999999999999</v>
      </c>
      <c r="GR38">
        <v>5.2274700000000003</v>
      </c>
      <c r="GS38">
        <v>11.902100000000001</v>
      </c>
      <c r="GT38">
        <v>4.9641999999999999</v>
      </c>
      <c r="GU38">
        <v>3.2919999999999998</v>
      </c>
      <c r="GV38">
        <v>9999</v>
      </c>
      <c r="GW38">
        <v>9999</v>
      </c>
      <c r="GX38">
        <v>9999</v>
      </c>
      <c r="GY38">
        <v>999.9</v>
      </c>
      <c r="GZ38">
        <v>1.8768800000000001</v>
      </c>
      <c r="HA38">
        <v>1.8751500000000001</v>
      </c>
      <c r="HB38">
        <v>1.8737900000000001</v>
      </c>
      <c r="HC38">
        <v>1.8729800000000001</v>
      </c>
      <c r="HD38">
        <v>1.8745400000000001</v>
      </c>
      <c r="HE38">
        <v>1.8694999999999999</v>
      </c>
      <c r="HF38">
        <v>1.8737200000000001</v>
      </c>
      <c r="HG38">
        <v>1.8788100000000001</v>
      </c>
      <c r="HH38">
        <v>0</v>
      </c>
      <c r="HI38">
        <v>0</v>
      </c>
      <c r="HJ38">
        <v>0</v>
      </c>
      <c r="HK38">
        <v>0</v>
      </c>
      <c r="HL38" t="s">
        <v>371</v>
      </c>
      <c r="HM38" t="s">
        <v>372</v>
      </c>
      <c r="HN38" t="s">
        <v>373</v>
      </c>
      <c r="HO38" t="s">
        <v>780</v>
      </c>
      <c r="HP38" t="s">
        <v>780</v>
      </c>
      <c r="HQ38" t="s">
        <v>373</v>
      </c>
      <c r="HR38">
        <v>0</v>
      </c>
      <c r="HS38">
        <v>100</v>
      </c>
      <c r="HT38">
        <v>100</v>
      </c>
      <c r="HU38">
        <v>15.843999999999999</v>
      </c>
      <c r="HV38">
        <v>2.4020000000000001</v>
      </c>
      <c r="HW38">
        <v>10.293284363047141</v>
      </c>
      <c r="HX38">
        <v>1.5422672891079431E-2</v>
      </c>
      <c r="HY38">
        <v>-6.3296406849484017E-6</v>
      </c>
      <c r="HZ38">
        <v>1.140810577693691E-9</v>
      </c>
      <c r="IA38">
        <v>1.1955</v>
      </c>
      <c r="IB38">
        <v>0.11012</v>
      </c>
      <c r="IC38">
        <v>-3.5348300000000001E-3</v>
      </c>
      <c r="ID38">
        <v>8.7531300000000007E-5</v>
      </c>
      <c r="IE38">
        <v>-6</v>
      </c>
      <c r="IF38">
        <v>1975</v>
      </c>
      <c r="IG38">
        <v>0</v>
      </c>
      <c r="IH38">
        <v>19</v>
      </c>
      <c r="II38">
        <v>16</v>
      </c>
      <c r="IJ38">
        <v>15.9</v>
      </c>
      <c r="IK38">
        <v>1.0827599999999999</v>
      </c>
      <c r="IL38">
        <v>2.3974600000000001</v>
      </c>
      <c r="IM38">
        <v>1.42578</v>
      </c>
      <c r="IN38">
        <v>2.2875999999999999</v>
      </c>
      <c r="IO38">
        <v>1.5478499999999999</v>
      </c>
      <c r="IP38">
        <v>2.34009</v>
      </c>
      <c r="IQ38">
        <v>32.531799999999997</v>
      </c>
      <c r="IR38">
        <v>15.016400000000001</v>
      </c>
      <c r="IS38">
        <v>18</v>
      </c>
      <c r="IT38">
        <v>623.59900000000005</v>
      </c>
      <c r="IU38">
        <v>448.62799999999999</v>
      </c>
      <c r="IV38">
        <v>22.279299999999999</v>
      </c>
      <c r="IW38">
        <v>24.3323</v>
      </c>
      <c r="IX38">
        <v>30.0002</v>
      </c>
      <c r="IY38">
        <v>24.206</v>
      </c>
      <c r="IZ38">
        <v>24.1401</v>
      </c>
      <c r="JA38">
        <v>21.706800000000001</v>
      </c>
      <c r="JB38">
        <v>26.242799999999999</v>
      </c>
      <c r="JC38">
        <v>98.495199999999997</v>
      </c>
      <c r="JD38">
        <v>22.291599999999999</v>
      </c>
      <c r="JE38">
        <v>423.96100000000001</v>
      </c>
      <c r="JF38">
        <v>19.421800000000001</v>
      </c>
      <c r="JG38">
        <v>97.243700000000004</v>
      </c>
      <c r="JH38">
        <v>101.11</v>
      </c>
    </row>
    <row r="39" spans="1:268" x14ac:dyDescent="0.2">
      <c r="A39">
        <v>23</v>
      </c>
      <c r="B39">
        <v>1657899260.0999999</v>
      </c>
      <c r="C39">
        <v>3660.5</v>
      </c>
      <c r="D39" t="s">
        <v>1450</v>
      </c>
      <c r="E39" t="s">
        <v>1451</v>
      </c>
      <c r="F39" t="s">
        <v>366</v>
      </c>
      <c r="G39" t="s">
        <v>1363</v>
      </c>
      <c r="H39" t="s">
        <v>1364</v>
      </c>
      <c r="J39" t="s">
        <v>449</v>
      </c>
      <c r="K39" t="s">
        <v>395</v>
      </c>
      <c r="L39" t="s">
        <v>1447</v>
      </c>
      <c r="M39">
        <v>1657899260.0999999</v>
      </c>
      <c r="N39">
        <f t="shared" si="0"/>
        <v>1.5460598848120101E-3</v>
      </c>
      <c r="O39">
        <f t="shared" si="1"/>
        <v>1.5460598848120102</v>
      </c>
      <c r="P39">
        <f t="shared" si="2"/>
        <v>12.765661824058585</v>
      </c>
      <c r="Q39">
        <f t="shared" si="3"/>
        <v>400.14499999999998</v>
      </c>
      <c r="R39">
        <f t="shared" si="4"/>
        <v>267.34183335494714</v>
      </c>
      <c r="S39">
        <f t="shared" si="5"/>
        <v>27.137460310450557</v>
      </c>
      <c r="T39">
        <f t="shared" si="6"/>
        <v>40.618106488062999</v>
      </c>
      <c r="U39">
        <f t="shared" si="7"/>
        <v>0.16423340064117617</v>
      </c>
      <c r="V39">
        <f t="shared" si="8"/>
        <v>2.9581093702762944</v>
      </c>
      <c r="W39">
        <f t="shared" si="9"/>
        <v>0.15933079039375664</v>
      </c>
      <c r="X39">
        <f t="shared" si="10"/>
        <v>0.10001003340456487</v>
      </c>
      <c r="Y39">
        <f t="shared" si="11"/>
        <v>241.76296007510044</v>
      </c>
      <c r="Z39">
        <f t="shared" si="12"/>
        <v>24.695901165995274</v>
      </c>
      <c r="AA39">
        <f t="shared" si="13"/>
        <v>24.695901165995274</v>
      </c>
      <c r="AB39">
        <f t="shared" si="14"/>
        <v>3.1224843652053034</v>
      </c>
      <c r="AC39">
        <f t="shared" si="15"/>
        <v>73.632880933480479</v>
      </c>
      <c r="AD39">
        <f t="shared" si="16"/>
        <v>2.1631454829140004</v>
      </c>
      <c r="AE39">
        <f t="shared" si="17"/>
        <v>2.9377439202306554</v>
      </c>
      <c r="AF39">
        <f t="shared" si="18"/>
        <v>0.95933888229130293</v>
      </c>
      <c r="AG39">
        <f t="shared" si="19"/>
        <v>-68.181240920209646</v>
      </c>
      <c r="AH39">
        <f t="shared" si="20"/>
        <v>-162.1410541130389</v>
      </c>
      <c r="AI39">
        <f t="shared" si="21"/>
        <v>-11.49960918631237</v>
      </c>
      <c r="AJ39">
        <f t="shared" si="22"/>
        <v>-5.8944144460468806E-2</v>
      </c>
      <c r="AK39">
        <v>0</v>
      </c>
      <c r="AL39">
        <v>0</v>
      </c>
      <c r="AM39">
        <f t="shared" si="23"/>
        <v>1</v>
      </c>
      <c r="AN39">
        <f t="shared" si="24"/>
        <v>0</v>
      </c>
      <c r="AO39">
        <f t="shared" si="25"/>
        <v>54339.392290188436</v>
      </c>
      <c r="AP39" t="s">
        <v>367</v>
      </c>
      <c r="AQ39">
        <v>0</v>
      </c>
      <c r="AR39">
        <v>0</v>
      </c>
      <c r="AS39">
        <v>0</v>
      </c>
      <c r="AT39" t="e">
        <f t="shared" si="26"/>
        <v>#DIV/0!</v>
      </c>
      <c r="AU39">
        <v>-1</v>
      </c>
      <c r="AV39" t="s">
        <v>1452</v>
      </c>
      <c r="AW39">
        <v>10470</v>
      </c>
      <c r="AX39">
        <v>580.21232318701266</v>
      </c>
      <c r="AY39">
        <v>836.47</v>
      </c>
      <c r="AZ39">
        <f t="shared" si="27"/>
        <v>0.30635608786087654</v>
      </c>
      <c r="BA39">
        <v>0.5</v>
      </c>
      <c r="BB39">
        <f t="shared" si="28"/>
        <v>1261.345500557047</v>
      </c>
      <c r="BC39">
        <f t="shared" si="29"/>
        <v>12.765661824058585</v>
      </c>
      <c r="BD39">
        <f t="shared" si="30"/>
        <v>193.210436495788</v>
      </c>
      <c r="BE39">
        <f t="shared" si="31"/>
        <v>1.0913474395381175E-2</v>
      </c>
      <c r="BF39">
        <f t="shared" si="32"/>
        <v>-1</v>
      </c>
      <c r="BG39" t="e">
        <f t="shared" si="33"/>
        <v>#DIV/0!</v>
      </c>
      <c r="BH39" t="s">
        <v>367</v>
      </c>
      <c r="BI39">
        <v>0</v>
      </c>
      <c r="BJ39" t="e">
        <f t="shared" si="34"/>
        <v>#DIV/0!</v>
      </c>
      <c r="BK39" t="e">
        <f t="shared" si="35"/>
        <v>#DIV/0!</v>
      </c>
      <c r="BL39" t="e">
        <f t="shared" si="36"/>
        <v>#DIV/0!</v>
      </c>
      <c r="BM39" t="e">
        <f t="shared" si="37"/>
        <v>#DIV/0!</v>
      </c>
      <c r="BN39">
        <f t="shared" si="38"/>
        <v>0.30635608786087648</v>
      </c>
      <c r="BO39" t="e">
        <f t="shared" si="39"/>
        <v>#DIV/0!</v>
      </c>
      <c r="BP39" t="e">
        <f t="shared" si="40"/>
        <v>#DIV/0!</v>
      </c>
      <c r="BQ39" t="e">
        <f t="shared" si="41"/>
        <v>#DIV/0!</v>
      </c>
      <c r="BR39" t="s">
        <v>367</v>
      </c>
      <c r="BS39" t="s">
        <v>367</v>
      </c>
      <c r="BT39" t="s">
        <v>367</v>
      </c>
      <c r="BU39" t="s">
        <v>367</v>
      </c>
      <c r="BV39" t="s">
        <v>367</v>
      </c>
      <c r="BW39" t="s">
        <v>367</v>
      </c>
      <c r="BX39" t="s">
        <v>367</v>
      </c>
      <c r="BY39" t="s">
        <v>367</v>
      </c>
      <c r="BZ39" t="s">
        <v>367</v>
      </c>
      <c r="CA39" t="s">
        <v>367</v>
      </c>
      <c r="CB39" t="s">
        <v>367</v>
      </c>
      <c r="CC39" t="s">
        <v>367</v>
      </c>
      <c r="CD39" t="s">
        <v>367</v>
      </c>
      <c r="CE39" t="s">
        <v>367</v>
      </c>
      <c r="CF39" t="s">
        <v>367</v>
      </c>
      <c r="CG39" t="s">
        <v>367</v>
      </c>
      <c r="CH39" t="s">
        <v>367</v>
      </c>
      <c r="CI39" t="s">
        <v>367</v>
      </c>
      <c r="CJ39">
        <f t="shared" si="42"/>
        <v>1500.16</v>
      </c>
      <c r="CK39">
        <f t="shared" si="43"/>
        <v>1261.345500557047</v>
      </c>
      <c r="CL39">
        <f t="shared" si="44"/>
        <v>0.84080731425784383</v>
      </c>
      <c r="CM39">
        <f t="shared" si="45"/>
        <v>0.16115811651763839</v>
      </c>
      <c r="CN39">
        <v>6</v>
      </c>
      <c r="CO39">
        <v>0.5</v>
      </c>
      <c r="CP39" t="s">
        <v>368</v>
      </c>
      <c r="CQ39">
        <v>2</v>
      </c>
      <c r="CR39">
        <v>1657899260.0999999</v>
      </c>
      <c r="CS39">
        <v>400.14499999999998</v>
      </c>
      <c r="CT39">
        <v>413.52300000000002</v>
      </c>
      <c r="CU39">
        <v>21.31</v>
      </c>
      <c r="CV39">
        <v>19.797599999999999</v>
      </c>
      <c r="CW39">
        <v>384.55799999999999</v>
      </c>
      <c r="CX39">
        <v>18.799199999999999</v>
      </c>
      <c r="CY39">
        <v>600.28300000000002</v>
      </c>
      <c r="CZ39">
        <v>101.40900000000001</v>
      </c>
      <c r="DA39">
        <v>9.9469399999999999E-2</v>
      </c>
      <c r="DB39">
        <v>23.679200000000002</v>
      </c>
      <c r="DC39">
        <v>25.062200000000001</v>
      </c>
      <c r="DD39">
        <v>999.9</v>
      </c>
      <c r="DE39">
        <v>0</v>
      </c>
      <c r="DF39">
        <v>0</v>
      </c>
      <c r="DG39">
        <v>10022.5</v>
      </c>
      <c r="DH39">
        <v>0</v>
      </c>
      <c r="DI39">
        <v>1780.65</v>
      </c>
      <c r="DJ39">
        <v>-13.377800000000001</v>
      </c>
      <c r="DK39">
        <v>408.858</v>
      </c>
      <c r="DL39">
        <v>421.875</v>
      </c>
      <c r="DM39">
        <v>1.51244</v>
      </c>
      <c r="DN39">
        <v>413.52300000000002</v>
      </c>
      <c r="DO39">
        <v>19.797599999999999</v>
      </c>
      <c r="DP39">
        <v>2.1610299999999998</v>
      </c>
      <c r="DQ39">
        <v>2.0076499999999999</v>
      </c>
      <c r="DR39">
        <v>18.676300000000001</v>
      </c>
      <c r="DS39">
        <v>17.504799999999999</v>
      </c>
      <c r="DT39">
        <v>1500.16</v>
      </c>
      <c r="DU39">
        <v>0.97299599999999997</v>
      </c>
      <c r="DV39">
        <v>2.7003699999999999E-2</v>
      </c>
      <c r="DW39">
        <v>0</v>
      </c>
      <c r="DX39">
        <v>715.529</v>
      </c>
      <c r="DY39">
        <v>4.9993100000000004</v>
      </c>
      <c r="DZ39">
        <v>17262.099999999999</v>
      </c>
      <c r="EA39">
        <v>13260.6</v>
      </c>
      <c r="EB39">
        <v>37.936999999999998</v>
      </c>
      <c r="EC39">
        <v>40</v>
      </c>
      <c r="ED39">
        <v>38.311999999999998</v>
      </c>
      <c r="EE39">
        <v>40.375</v>
      </c>
      <c r="EF39">
        <v>39.186999999999998</v>
      </c>
      <c r="EG39">
        <v>1454.79</v>
      </c>
      <c r="EH39">
        <v>40.369999999999997</v>
      </c>
      <c r="EI39">
        <v>0</v>
      </c>
      <c r="EJ39">
        <v>154.0999999046326</v>
      </c>
      <c r="EK39">
        <v>0</v>
      </c>
      <c r="EL39">
        <v>580.21232318701266</v>
      </c>
      <c r="EM39">
        <v>1.167975470469967</v>
      </c>
      <c r="EN39">
        <v>64.151077795132892</v>
      </c>
      <c r="EO39">
        <v>31078.693556552389</v>
      </c>
      <c r="EP39">
        <v>15</v>
      </c>
      <c r="EQ39">
        <v>1657899140.5999999</v>
      </c>
      <c r="ER39" t="s">
        <v>1449</v>
      </c>
      <c r="ES39">
        <v>1657899128.5999999</v>
      </c>
      <c r="ET39">
        <v>1657899140.5999999</v>
      </c>
      <c r="EU39">
        <v>19</v>
      </c>
      <c r="EV39">
        <v>0.23400000000000001</v>
      </c>
      <c r="EW39">
        <v>-8.6999999999999994E-2</v>
      </c>
      <c r="EX39">
        <v>15.843999999999999</v>
      </c>
      <c r="EY39">
        <v>2.4020000000000001</v>
      </c>
      <c r="EZ39">
        <v>424</v>
      </c>
      <c r="FA39">
        <v>20</v>
      </c>
      <c r="FB39">
        <v>0.19</v>
      </c>
      <c r="FC39">
        <v>0.03</v>
      </c>
      <c r="FD39">
        <v>-10.60007807221548</v>
      </c>
      <c r="FE39">
        <v>-0.10953830359545789</v>
      </c>
      <c r="FF39">
        <v>65.530286468421764</v>
      </c>
      <c r="FG39">
        <v>1</v>
      </c>
      <c r="FH39">
        <v>2.609162463876936</v>
      </c>
      <c r="FI39">
        <v>9.9738353683070436E-4</v>
      </c>
      <c r="FJ39">
        <v>3.1441712105933068</v>
      </c>
      <c r="FK39">
        <v>1</v>
      </c>
      <c r="FL39">
        <v>2</v>
      </c>
      <c r="FM39">
        <v>2</v>
      </c>
      <c r="FN39" t="s">
        <v>382</v>
      </c>
      <c r="FO39">
        <v>3.1815799999999999</v>
      </c>
      <c r="FP39">
        <v>2.7966199999999999</v>
      </c>
      <c r="FQ39">
        <v>9.9164799999999997E-2</v>
      </c>
      <c r="FR39">
        <v>0.105382</v>
      </c>
      <c r="FS39">
        <v>0.102975</v>
      </c>
      <c r="FT39">
        <v>0.10699500000000001</v>
      </c>
      <c r="FU39">
        <v>28351.7</v>
      </c>
      <c r="FV39">
        <v>22287.3</v>
      </c>
      <c r="FW39">
        <v>29530.7</v>
      </c>
      <c r="FX39">
        <v>24348.799999999999</v>
      </c>
      <c r="FY39">
        <v>33833.9</v>
      </c>
      <c r="FZ39">
        <v>31752.7</v>
      </c>
      <c r="GA39">
        <v>41462.699999999997</v>
      </c>
      <c r="GB39">
        <v>39737.599999999999</v>
      </c>
      <c r="GC39">
        <v>2.2057000000000002</v>
      </c>
      <c r="GD39">
        <v>1.9539200000000001</v>
      </c>
      <c r="GE39">
        <v>0.170961</v>
      </c>
      <c r="GF39">
        <v>0</v>
      </c>
      <c r="GG39">
        <v>22.250900000000001</v>
      </c>
      <c r="GH39">
        <v>999.9</v>
      </c>
      <c r="GI39">
        <v>64.900000000000006</v>
      </c>
      <c r="GJ39">
        <v>28.9</v>
      </c>
      <c r="GK39">
        <v>25.588999999999999</v>
      </c>
      <c r="GL39">
        <v>62.418799999999997</v>
      </c>
      <c r="GM39">
        <v>40.3005</v>
      </c>
      <c r="GN39">
        <v>1</v>
      </c>
      <c r="GO39">
        <v>-0.22013199999999999</v>
      </c>
      <c r="GP39">
        <v>0.72825700000000004</v>
      </c>
      <c r="GQ39">
        <v>20.2607</v>
      </c>
      <c r="GR39">
        <v>5.22403</v>
      </c>
      <c r="GS39">
        <v>11.9024</v>
      </c>
      <c r="GT39">
        <v>4.9641999999999999</v>
      </c>
      <c r="GU39">
        <v>3.2919999999999998</v>
      </c>
      <c r="GV39">
        <v>9999</v>
      </c>
      <c r="GW39">
        <v>9999</v>
      </c>
      <c r="GX39">
        <v>9999</v>
      </c>
      <c r="GY39">
        <v>999.9</v>
      </c>
      <c r="GZ39">
        <v>1.8768899999999999</v>
      </c>
      <c r="HA39">
        <v>1.8751500000000001</v>
      </c>
      <c r="HB39">
        <v>1.87385</v>
      </c>
      <c r="HC39">
        <v>1.8730199999999999</v>
      </c>
      <c r="HD39">
        <v>1.8745400000000001</v>
      </c>
      <c r="HE39">
        <v>1.86951</v>
      </c>
      <c r="HF39">
        <v>1.8737200000000001</v>
      </c>
      <c r="HG39">
        <v>1.8788100000000001</v>
      </c>
      <c r="HH39">
        <v>0</v>
      </c>
      <c r="HI39">
        <v>0</v>
      </c>
      <c r="HJ39">
        <v>0</v>
      </c>
      <c r="HK39">
        <v>0</v>
      </c>
      <c r="HL39" t="s">
        <v>371</v>
      </c>
      <c r="HM39" t="s">
        <v>372</v>
      </c>
      <c r="HN39" t="s">
        <v>373</v>
      </c>
      <c r="HO39" t="s">
        <v>780</v>
      </c>
      <c r="HP39" t="s">
        <v>780</v>
      </c>
      <c r="HQ39" t="s">
        <v>373</v>
      </c>
      <c r="HR39">
        <v>0</v>
      </c>
      <c r="HS39">
        <v>100</v>
      </c>
      <c r="HT39">
        <v>100</v>
      </c>
      <c r="HU39">
        <v>15.587</v>
      </c>
      <c r="HV39">
        <v>2.5108000000000001</v>
      </c>
      <c r="HW39">
        <v>10.527252189986161</v>
      </c>
      <c r="HX39">
        <v>1.5422672891079431E-2</v>
      </c>
      <c r="HY39">
        <v>-6.3296406849484017E-6</v>
      </c>
      <c r="HZ39">
        <v>1.140810577693691E-9</v>
      </c>
      <c r="IA39">
        <v>1.1083755366525181</v>
      </c>
      <c r="IB39">
        <v>0.1101198971779786</v>
      </c>
      <c r="IC39">
        <v>-3.534826394514762E-3</v>
      </c>
      <c r="ID39">
        <v>8.7531303189696574E-5</v>
      </c>
      <c r="IE39">
        <v>-6</v>
      </c>
      <c r="IF39">
        <v>1975</v>
      </c>
      <c r="IG39">
        <v>0</v>
      </c>
      <c r="IH39">
        <v>19</v>
      </c>
      <c r="II39">
        <v>2.2000000000000002</v>
      </c>
      <c r="IJ39">
        <v>2</v>
      </c>
      <c r="IK39">
        <v>1.0620099999999999</v>
      </c>
      <c r="IL39">
        <v>2.4060100000000002</v>
      </c>
      <c r="IM39">
        <v>1.42578</v>
      </c>
      <c r="IN39">
        <v>2.2875999999999999</v>
      </c>
      <c r="IO39">
        <v>1.5478499999999999</v>
      </c>
      <c r="IP39">
        <v>2.3901400000000002</v>
      </c>
      <c r="IQ39">
        <v>32.798000000000002</v>
      </c>
      <c r="IR39">
        <v>14.998900000000001</v>
      </c>
      <c r="IS39">
        <v>18</v>
      </c>
      <c r="IT39">
        <v>623.90099999999995</v>
      </c>
      <c r="IU39">
        <v>447.23399999999998</v>
      </c>
      <c r="IV39">
        <v>21.761900000000001</v>
      </c>
      <c r="IW39">
        <v>24.354800000000001</v>
      </c>
      <c r="IX39">
        <v>30.000599999999999</v>
      </c>
      <c r="IY39">
        <v>24.275200000000002</v>
      </c>
      <c r="IZ39">
        <v>24.216000000000001</v>
      </c>
      <c r="JA39">
        <v>21.2651</v>
      </c>
      <c r="JB39">
        <v>26.2653</v>
      </c>
      <c r="JC39">
        <v>96.999399999999994</v>
      </c>
      <c r="JD39">
        <v>21.72</v>
      </c>
      <c r="JE39">
        <v>413.52800000000002</v>
      </c>
      <c r="JF39">
        <v>19.706</v>
      </c>
      <c r="JG39">
        <v>97.215800000000002</v>
      </c>
      <c r="JH39">
        <v>101.08799999999999</v>
      </c>
    </row>
    <row r="40" spans="1:268" x14ac:dyDescent="0.2">
      <c r="A40">
        <v>24</v>
      </c>
      <c r="B40">
        <v>1657899337.0999999</v>
      </c>
      <c r="C40">
        <v>3737.5</v>
      </c>
      <c r="D40" t="s">
        <v>1453</v>
      </c>
      <c r="E40" t="s">
        <v>1454</v>
      </c>
      <c r="F40" t="s">
        <v>366</v>
      </c>
      <c r="G40" t="s">
        <v>1363</v>
      </c>
      <c r="H40" t="s">
        <v>1364</v>
      </c>
      <c r="J40" t="s">
        <v>449</v>
      </c>
      <c r="K40" t="s">
        <v>395</v>
      </c>
      <c r="L40" t="s">
        <v>1447</v>
      </c>
      <c r="M40">
        <v>1657899337.0999999</v>
      </c>
      <c r="N40">
        <f t="shared" si="0"/>
        <v>1.3172884099338928E-3</v>
      </c>
      <c r="O40">
        <f t="shared" si="1"/>
        <v>1.3172884099338928</v>
      </c>
      <c r="P40">
        <f t="shared" si="2"/>
        <v>9.1094353623044935</v>
      </c>
      <c r="Q40">
        <f t="shared" si="3"/>
        <v>300.91899999999998</v>
      </c>
      <c r="R40">
        <f t="shared" si="4"/>
        <v>189.05970714846941</v>
      </c>
      <c r="S40">
        <f t="shared" si="5"/>
        <v>19.191088634242234</v>
      </c>
      <c r="T40">
        <f t="shared" si="6"/>
        <v>30.545711129195997</v>
      </c>
      <c r="U40">
        <f t="shared" si="7"/>
        <v>0.1379071636200222</v>
      </c>
      <c r="V40">
        <f t="shared" si="8"/>
        <v>2.9523683904598101</v>
      </c>
      <c r="W40">
        <f t="shared" si="9"/>
        <v>0.13442585589713135</v>
      </c>
      <c r="X40">
        <f t="shared" si="10"/>
        <v>8.4321621904442132E-2</v>
      </c>
      <c r="Y40">
        <f t="shared" si="11"/>
        <v>241.74642107490573</v>
      </c>
      <c r="Z40">
        <f t="shared" si="12"/>
        <v>24.663417316657128</v>
      </c>
      <c r="AA40">
        <f t="shared" si="13"/>
        <v>24.663417316657128</v>
      </c>
      <c r="AB40">
        <f t="shared" si="14"/>
        <v>3.1164284692373112</v>
      </c>
      <c r="AC40">
        <f t="shared" si="15"/>
        <v>73.513358840721622</v>
      </c>
      <c r="AD40">
        <f t="shared" si="16"/>
        <v>2.1475050251039995</v>
      </c>
      <c r="AE40">
        <f t="shared" si="17"/>
        <v>2.9212445995793916</v>
      </c>
      <c r="AF40">
        <f t="shared" si="18"/>
        <v>0.96892344413331166</v>
      </c>
      <c r="AG40">
        <f t="shared" si="19"/>
        <v>-58.092418878084672</v>
      </c>
      <c r="AH40">
        <f t="shared" si="20"/>
        <v>-171.53820110420199</v>
      </c>
      <c r="AI40">
        <f t="shared" si="21"/>
        <v>-12.181999845231639</v>
      </c>
      <c r="AJ40">
        <f t="shared" si="22"/>
        <v>-6.6198752612564249E-2</v>
      </c>
      <c r="AK40">
        <v>0</v>
      </c>
      <c r="AL40">
        <v>0</v>
      </c>
      <c r="AM40">
        <f t="shared" si="23"/>
        <v>1</v>
      </c>
      <c r="AN40">
        <f t="shared" si="24"/>
        <v>0</v>
      </c>
      <c r="AO40">
        <f t="shared" si="25"/>
        <v>54186.946087756682</v>
      </c>
      <c r="AP40" t="s">
        <v>367</v>
      </c>
      <c r="AQ40">
        <v>0</v>
      </c>
      <c r="AR40">
        <v>0</v>
      </c>
      <c r="AS40">
        <v>0</v>
      </c>
      <c r="AT40" t="e">
        <f t="shared" si="26"/>
        <v>#DIV/0!</v>
      </c>
      <c r="AU40">
        <v>-1</v>
      </c>
      <c r="AV40" t="s">
        <v>1455</v>
      </c>
      <c r="AW40">
        <v>10474.700000000001</v>
      </c>
      <c r="AX40">
        <v>582.01598841129373</v>
      </c>
      <c r="AY40">
        <v>816.26</v>
      </c>
      <c r="AZ40">
        <f t="shared" si="27"/>
        <v>0.28697230243881389</v>
      </c>
      <c r="BA40">
        <v>0.5</v>
      </c>
      <c r="BB40">
        <f t="shared" si="28"/>
        <v>1261.2612005569461</v>
      </c>
      <c r="BC40">
        <f t="shared" si="29"/>
        <v>9.1094353623044935</v>
      </c>
      <c r="BD40">
        <f t="shared" si="30"/>
        <v>180.97351535028471</v>
      </c>
      <c r="BE40">
        <f t="shared" si="31"/>
        <v>8.0153384230327411E-3</v>
      </c>
      <c r="BF40">
        <f t="shared" si="32"/>
        <v>-1</v>
      </c>
      <c r="BG40" t="e">
        <f t="shared" si="33"/>
        <v>#DIV/0!</v>
      </c>
      <c r="BH40" t="s">
        <v>367</v>
      </c>
      <c r="BI40">
        <v>0</v>
      </c>
      <c r="BJ40" t="e">
        <f t="shared" si="34"/>
        <v>#DIV/0!</v>
      </c>
      <c r="BK40" t="e">
        <f t="shared" si="35"/>
        <v>#DIV/0!</v>
      </c>
      <c r="BL40" t="e">
        <f t="shared" si="36"/>
        <v>#DIV/0!</v>
      </c>
      <c r="BM40" t="e">
        <f t="shared" si="37"/>
        <v>#DIV/0!</v>
      </c>
      <c r="BN40">
        <f t="shared" si="38"/>
        <v>0.28697230243881394</v>
      </c>
      <c r="BO40" t="e">
        <f t="shared" si="39"/>
        <v>#DIV/0!</v>
      </c>
      <c r="BP40" t="e">
        <f t="shared" si="40"/>
        <v>#DIV/0!</v>
      </c>
      <c r="BQ40" t="e">
        <f t="shared" si="41"/>
        <v>#DIV/0!</v>
      </c>
      <c r="BR40" t="s">
        <v>367</v>
      </c>
      <c r="BS40" t="s">
        <v>367</v>
      </c>
      <c r="BT40" t="s">
        <v>367</v>
      </c>
      <c r="BU40" t="s">
        <v>367</v>
      </c>
      <c r="BV40" t="s">
        <v>367</v>
      </c>
      <c r="BW40" t="s">
        <v>367</v>
      </c>
      <c r="BX40" t="s">
        <v>367</v>
      </c>
      <c r="BY40" t="s">
        <v>367</v>
      </c>
      <c r="BZ40" t="s">
        <v>367</v>
      </c>
      <c r="CA40" t="s">
        <v>367</v>
      </c>
      <c r="CB40" t="s">
        <v>367</v>
      </c>
      <c r="CC40" t="s">
        <v>367</v>
      </c>
      <c r="CD40" t="s">
        <v>367</v>
      </c>
      <c r="CE40" t="s">
        <v>367</v>
      </c>
      <c r="CF40" t="s">
        <v>367</v>
      </c>
      <c r="CG40" t="s">
        <v>367</v>
      </c>
      <c r="CH40" t="s">
        <v>367</v>
      </c>
      <c r="CI40" t="s">
        <v>367</v>
      </c>
      <c r="CJ40">
        <f t="shared" si="42"/>
        <v>1500.06</v>
      </c>
      <c r="CK40">
        <f t="shared" si="43"/>
        <v>1261.2612005569461</v>
      </c>
      <c r="CL40">
        <f t="shared" si="44"/>
        <v>0.84080716808457401</v>
      </c>
      <c r="CM40">
        <f t="shared" si="45"/>
        <v>0.1611578344032277</v>
      </c>
      <c r="CN40">
        <v>6</v>
      </c>
      <c r="CO40">
        <v>0.5</v>
      </c>
      <c r="CP40" t="s">
        <v>368</v>
      </c>
      <c r="CQ40">
        <v>2</v>
      </c>
      <c r="CR40">
        <v>1657899337.0999999</v>
      </c>
      <c r="CS40">
        <v>300.91899999999998</v>
      </c>
      <c r="CT40">
        <v>310.42099999999999</v>
      </c>
      <c r="CU40">
        <v>21.155999999999999</v>
      </c>
      <c r="CV40">
        <v>19.867100000000001</v>
      </c>
      <c r="CW40">
        <v>286.661</v>
      </c>
      <c r="CX40">
        <v>18.655200000000001</v>
      </c>
      <c r="CY40">
        <v>600.24199999999996</v>
      </c>
      <c r="CZ40">
        <v>101.408</v>
      </c>
      <c r="DA40">
        <v>0.10008400000000001</v>
      </c>
      <c r="DB40">
        <v>23.585699999999999</v>
      </c>
      <c r="DC40">
        <v>25.104199999999999</v>
      </c>
      <c r="DD40">
        <v>999.9</v>
      </c>
      <c r="DE40">
        <v>0</v>
      </c>
      <c r="DF40">
        <v>0</v>
      </c>
      <c r="DG40">
        <v>9990</v>
      </c>
      <c r="DH40">
        <v>0</v>
      </c>
      <c r="DI40">
        <v>1787.04</v>
      </c>
      <c r="DJ40">
        <v>-9.3056599999999996</v>
      </c>
      <c r="DK40">
        <v>307.62400000000002</v>
      </c>
      <c r="DL40">
        <v>316.714</v>
      </c>
      <c r="DM40">
        <v>1.28891</v>
      </c>
      <c r="DN40">
        <v>310.42099999999999</v>
      </c>
      <c r="DO40">
        <v>19.867100000000001</v>
      </c>
      <c r="DP40">
        <v>2.1453799999999998</v>
      </c>
      <c r="DQ40">
        <v>2.0146799999999998</v>
      </c>
      <c r="DR40">
        <v>18.560199999999998</v>
      </c>
      <c r="DS40">
        <v>17.560199999999998</v>
      </c>
      <c r="DT40">
        <v>1500.06</v>
      </c>
      <c r="DU40">
        <v>0.973001</v>
      </c>
      <c r="DV40">
        <v>2.6998600000000001E-2</v>
      </c>
      <c r="DW40">
        <v>0</v>
      </c>
      <c r="DX40">
        <v>709.26499999999999</v>
      </c>
      <c r="DY40">
        <v>4.9993100000000004</v>
      </c>
      <c r="DZ40">
        <v>17289.599999999999</v>
      </c>
      <c r="EA40">
        <v>13259.7</v>
      </c>
      <c r="EB40">
        <v>36.811999999999998</v>
      </c>
      <c r="EC40">
        <v>38.436999999999998</v>
      </c>
      <c r="ED40">
        <v>37.311999999999998</v>
      </c>
      <c r="EE40">
        <v>37.811999999999998</v>
      </c>
      <c r="EF40">
        <v>38.061999999999998</v>
      </c>
      <c r="EG40">
        <v>1454.7</v>
      </c>
      <c r="EH40">
        <v>40.36</v>
      </c>
      <c r="EI40">
        <v>0</v>
      </c>
      <c r="EJ40">
        <v>76.700000047683716</v>
      </c>
      <c r="EK40">
        <v>0</v>
      </c>
      <c r="EL40">
        <v>582.01598841129373</v>
      </c>
      <c r="EM40">
        <v>1.193052956822328</v>
      </c>
      <c r="EN40">
        <v>59.259467689490492</v>
      </c>
      <c r="EO40">
        <v>30907.69569848293</v>
      </c>
      <c r="EP40">
        <v>15</v>
      </c>
      <c r="EQ40">
        <v>1657899355.5999999</v>
      </c>
      <c r="ER40" t="s">
        <v>1456</v>
      </c>
      <c r="ES40">
        <v>1657899355.5999999</v>
      </c>
      <c r="ET40">
        <v>1657899140.5999999</v>
      </c>
      <c r="EU40">
        <v>20</v>
      </c>
      <c r="EV40">
        <v>-0.31</v>
      </c>
      <c r="EW40">
        <v>-8.6999999999999994E-2</v>
      </c>
      <c r="EX40">
        <v>14.257999999999999</v>
      </c>
      <c r="EY40">
        <v>2.4020000000000001</v>
      </c>
      <c r="EZ40">
        <v>310</v>
      </c>
      <c r="FA40">
        <v>20</v>
      </c>
      <c r="FB40">
        <v>0.15</v>
      </c>
      <c r="FC40">
        <v>0.03</v>
      </c>
      <c r="FD40">
        <v>-10.48734862382001</v>
      </c>
      <c r="FE40">
        <v>-0.106145990753863</v>
      </c>
      <c r="FF40">
        <v>65.122988596070513</v>
      </c>
      <c r="FG40">
        <v>1</v>
      </c>
      <c r="FH40">
        <v>2.594385897915116</v>
      </c>
      <c r="FI40">
        <v>7.0469892153255038E-4</v>
      </c>
      <c r="FJ40">
        <v>3.1254265212574728</v>
      </c>
      <c r="FK40">
        <v>1</v>
      </c>
      <c r="FL40">
        <v>2</v>
      </c>
      <c r="FM40">
        <v>2</v>
      </c>
      <c r="FN40" t="s">
        <v>382</v>
      </c>
      <c r="FO40">
        <v>3.1814800000000001</v>
      </c>
      <c r="FP40">
        <v>2.7969599999999999</v>
      </c>
      <c r="FQ40">
        <v>7.8396499999999994E-2</v>
      </c>
      <c r="FR40">
        <v>8.4129700000000002E-2</v>
      </c>
      <c r="FS40">
        <v>0.102404</v>
      </c>
      <c r="FT40">
        <v>0.10725</v>
      </c>
      <c r="FU40">
        <v>29004.3</v>
      </c>
      <c r="FV40">
        <v>22815.1</v>
      </c>
      <c r="FW40">
        <v>29530.1</v>
      </c>
      <c r="FX40">
        <v>24347.4</v>
      </c>
      <c r="FY40">
        <v>33853.800000000003</v>
      </c>
      <c r="FZ40">
        <v>31740.9</v>
      </c>
      <c r="GA40">
        <v>41460.9</v>
      </c>
      <c r="GB40">
        <v>39735.5</v>
      </c>
      <c r="GC40">
        <v>2.2052999999999998</v>
      </c>
      <c r="GD40">
        <v>1.9528000000000001</v>
      </c>
      <c r="GE40">
        <v>0.17532</v>
      </c>
      <c r="GF40">
        <v>0</v>
      </c>
      <c r="GG40">
        <v>22.2212</v>
      </c>
      <c r="GH40">
        <v>999.9</v>
      </c>
      <c r="GI40">
        <v>64.599999999999994</v>
      </c>
      <c r="GJ40">
        <v>29.1</v>
      </c>
      <c r="GK40">
        <v>25.767399999999999</v>
      </c>
      <c r="GL40">
        <v>62.5488</v>
      </c>
      <c r="GM40">
        <v>40.597000000000001</v>
      </c>
      <c r="GN40">
        <v>1</v>
      </c>
      <c r="GO40">
        <v>-0.21578800000000001</v>
      </c>
      <c r="GP40">
        <v>2.0549499999999998</v>
      </c>
      <c r="GQ40">
        <v>20.248799999999999</v>
      </c>
      <c r="GR40">
        <v>5.22837</v>
      </c>
      <c r="GS40">
        <v>11.9032</v>
      </c>
      <c r="GT40">
        <v>4.9638499999999999</v>
      </c>
      <c r="GU40">
        <v>3.2919999999999998</v>
      </c>
      <c r="GV40">
        <v>9999</v>
      </c>
      <c r="GW40">
        <v>9999</v>
      </c>
      <c r="GX40">
        <v>9999</v>
      </c>
      <c r="GY40">
        <v>999.9</v>
      </c>
      <c r="GZ40">
        <v>1.8769</v>
      </c>
      <c r="HA40">
        <v>1.8751500000000001</v>
      </c>
      <c r="HB40">
        <v>1.87381</v>
      </c>
      <c r="HC40">
        <v>1.8730199999999999</v>
      </c>
      <c r="HD40">
        <v>1.8745400000000001</v>
      </c>
      <c r="HE40">
        <v>1.8694999999999999</v>
      </c>
      <c r="HF40">
        <v>1.8737200000000001</v>
      </c>
      <c r="HG40">
        <v>1.8788100000000001</v>
      </c>
      <c r="HH40">
        <v>0</v>
      </c>
      <c r="HI40">
        <v>0</v>
      </c>
      <c r="HJ40">
        <v>0</v>
      </c>
      <c r="HK40">
        <v>0</v>
      </c>
      <c r="HL40" t="s">
        <v>371</v>
      </c>
      <c r="HM40" t="s">
        <v>372</v>
      </c>
      <c r="HN40" t="s">
        <v>373</v>
      </c>
      <c r="HO40" t="s">
        <v>780</v>
      </c>
      <c r="HP40" t="s">
        <v>780</v>
      </c>
      <c r="HQ40" t="s">
        <v>373</v>
      </c>
      <c r="HR40">
        <v>0</v>
      </c>
      <c r="HS40">
        <v>100</v>
      </c>
      <c r="HT40">
        <v>100</v>
      </c>
      <c r="HU40">
        <v>14.257999999999999</v>
      </c>
      <c r="HV40">
        <v>2.5007999999999999</v>
      </c>
      <c r="HW40">
        <v>10.527252189986161</v>
      </c>
      <c r="HX40">
        <v>1.5422672891079431E-2</v>
      </c>
      <c r="HY40">
        <v>-6.3296406849484017E-6</v>
      </c>
      <c r="HZ40">
        <v>1.140810577693691E-9</v>
      </c>
      <c r="IA40">
        <v>1.1083755366525181</v>
      </c>
      <c r="IB40">
        <v>0.1101198971779786</v>
      </c>
      <c r="IC40">
        <v>-3.534826394514762E-3</v>
      </c>
      <c r="ID40">
        <v>8.7531303189696574E-5</v>
      </c>
      <c r="IE40">
        <v>-6</v>
      </c>
      <c r="IF40">
        <v>1975</v>
      </c>
      <c r="IG40">
        <v>0</v>
      </c>
      <c r="IH40">
        <v>19</v>
      </c>
      <c r="II40">
        <v>3.5</v>
      </c>
      <c r="IJ40">
        <v>3.3</v>
      </c>
      <c r="IK40">
        <v>0.84228499999999995</v>
      </c>
      <c r="IL40">
        <v>2.4206500000000002</v>
      </c>
      <c r="IM40">
        <v>1.42578</v>
      </c>
      <c r="IN40">
        <v>2.2888199999999999</v>
      </c>
      <c r="IO40">
        <v>1.5478499999999999</v>
      </c>
      <c r="IP40">
        <v>2.3877000000000002</v>
      </c>
      <c r="IQ40">
        <v>32.909199999999998</v>
      </c>
      <c r="IR40">
        <v>14.9726</v>
      </c>
      <c r="IS40">
        <v>18</v>
      </c>
      <c r="IT40">
        <v>623.9</v>
      </c>
      <c r="IU40">
        <v>446.78800000000001</v>
      </c>
      <c r="IV40">
        <v>20.299399999999999</v>
      </c>
      <c r="IW40">
        <v>24.3733</v>
      </c>
      <c r="IX40">
        <v>30.0001</v>
      </c>
      <c r="IY40">
        <v>24.300999999999998</v>
      </c>
      <c r="IZ40">
        <v>24.241099999999999</v>
      </c>
      <c r="JA40">
        <v>16.852799999999998</v>
      </c>
      <c r="JB40">
        <v>25.6816</v>
      </c>
      <c r="JC40">
        <v>95.877099999999999</v>
      </c>
      <c r="JD40">
        <v>20.2287</v>
      </c>
      <c r="JE40">
        <v>310.22500000000002</v>
      </c>
      <c r="JF40">
        <v>19.9316</v>
      </c>
      <c r="JG40">
        <v>97.212500000000006</v>
      </c>
      <c r="JH40">
        <v>101.083</v>
      </c>
    </row>
    <row r="41" spans="1:268" x14ac:dyDescent="0.2">
      <c r="A41">
        <v>25</v>
      </c>
      <c r="B41">
        <v>1657899431.5999999</v>
      </c>
      <c r="C41">
        <v>3832</v>
      </c>
      <c r="D41" t="s">
        <v>1457</v>
      </c>
      <c r="E41" t="s">
        <v>1458</v>
      </c>
      <c r="F41" t="s">
        <v>366</v>
      </c>
      <c r="G41" t="s">
        <v>1363</v>
      </c>
      <c r="H41" t="s">
        <v>1364</v>
      </c>
      <c r="J41" t="s">
        <v>449</v>
      </c>
      <c r="K41" t="s">
        <v>395</v>
      </c>
      <c r="L41" t="s">
        <v>1447</v>
      </c>
      <c r="M41">
        <v>1657899431.5999999</v>
      </c>
      <c r="N41">
        <f t="shared" si="0"/>
        <v>1.7391758036111955E-3</v>
      </c>
      <c r="O41">
        <f t="shared" si="1"/>
        <v>1.7391758036111955</v>
      </c>
      <c r="P41">
        <f t="shared" si="2"/>
        <v>5.325981339133893</v>
      </c>
      <c r="Q41">
        <f t="shared" si="3"/>
        <v>201.01900000000001</v>
      </c>
      <c r="R41">
        <f t="shared" si="4"/>
        <v>154.06262999573934</v>
      </c>
      <c r="S41">
        <f t="shared" si="5"/>
        <v>15.638147902109941</v>
      </c>
      <c r="T41">
        <f t="shared" si="6"/>
        <v>20.404460531546</v>
      </c>
      <c r="U41">
        <f t="shared" si="7"/>
        <v>0.19810625767135046</v>
      </c>
      <c r="V41">
        <f t="shared" si="8"/>
        <v>2.9556287148051843</v>
      </c>
      <c r="W41">
        <f t="shared" si="9"/>
        <v>0.1910140258115598</v>
      </c>
      <c r="X41">
        <f t="shared" si="10"/>
        <v>0.11999982171152325</v>
      </c>
      <c r="Y41">
        <f t="shared" si="11"/>
        <v>241.74961307489144</v>
      </c>
      <c r="Z41">
        <f t="shared" si="12"/>
        <v>24.230666950996678</v>
      </c>
      <c r="AA41">
        <f t="shared" si="13"/>
        <v>24.230666950996678</v>
      </c>
      <c r="AB41">
        <f t="shared" si="14"/>
        <v>3.0367255409061951</v>
      </c>
      <c r="AC41">
        <f t="shared" si="15"/>
        <v>74.560071724435346</v>
      </c>
      <c r="AD41">
        <f t="shared" si="16"/>
        <v>2.1360740398960001</v>
      </c>
      <c r="AE41">
        <f t="shared" si="17"/>
        <v>2.8649034134391145</v>
      </c>
      <c r="AF41">
        <f t="shared" si="18"/>
        <v>0.90065150101019498</v>
      </c>
      <c r="AG41">
        <f t="shared" si="19"/>
        <v>-76.697652939253729</v>
      </c>
      <c r="AH41">
        <f t="shared" si="20"/>
        <v>-154.20771697719817</v>
      </c>
      <c r="AI41">
        <f t="shared" si="21"/>
        <v>-10.897494375506408</v>
      </c>
      <c r="AJ41">
        <f t="shared" si="22"/>
        <v>-5.3251217066872414E-2</v>
      </c>
      <c r="AK41">
        <v>0</v>
      </c>
      <c r="AL41">
        <v>0</v>
      </c>
      <c r="AM41">
        <f t="shared" si="23"/>
        <v>1</v>
      </c>
      <c r="AN41">
        <f t="shared" si="24"/>
        <v>0</v>
      </c>
      <c r="AO41">
        <f t="shared" si="25"/>
        <v>54342.288821583606</v>
      </c>
      <c r="AP41" t="s">
        <v>367</v>
      </c>
      <c r="AQ41">
        <v>0</v>
      </c>
      <c r="AR41">
        <v>0</v>
      </c>
      <c r="AS41">
        <v>0</v>
      </c>
      <c r="AT41" t="e">
        <f t="shared" si="26"/>
        <v>#DIV/0!</v>
      </c>
      <c r="AU41">
        <v>-1</v>
      </c>
      <c r="AV41" t="s">
        <v>1459</v>
      </c>
      <c r="AW41">
        <v>10470.5</v>
      </c>
      <c r="AX41">
        <v>584.12142595087573</v>
      </c>
      <c r="AY41">
        <v>800.53</v>
      </c>
      <c r="AZ41">
        <f t="shared" si="27"/>
        <v>0.27033162286125978</v>
      </c>
      <c r="BA41">
        <v>0.5</v>
      </c>
      <c r="BB41">
        <f t="shared" si="28"/>
        <v>1261.2780005569387</v>
      </c>
      <c r="BC41">
        <f t="shared" si="29"/>
        <v>5.325981339133893</v>
      </c>
      <c r="BD41">
        <f t="shared" si="30"/>
        <v>170.48166438488107</v>
      </c>
      <c r="BE41">
        <f t="shared" si="31"/>
        <v>5.0155329248116184E-3</v>
      </c>
      <c r="BF41">
        <f t="shared" si="32"/>
        <v>-1</v>
      </c>
      <c r="BG41" t="e">
        <f t="shared" si="33"/>
        <v>#DIV/0!</v>
      </c>
      <c r="BH41" t="s">
        <v>367</v>
      </c>
      <c r="BI41">
        <v>0</v>
      </c>
      <c r="BJ41" t="e">
        <f t="shared" si="34"/>
        <v>#DIV/0!</v>
      </c>
      <c r="BK41" t="e">
        <f t="shared" si="35"/>
        <v>#DIV/0!</v>
      </c>
      <c r="BL41" t="e">
        <f t="shared" si="36"/>
        <v>#DIV/0!</v>
      </c>
      <c r="BM41" t="e">
        <f t="shared" si="37"/>
        <v>#DIV/0!</v>
      </c>
      <c r="BN41">
        <f t="shared" si="38"/>
        <v>0.27033162286125972</v>
      </c>
      <c r="BO41" t="e">
        <f t="shared" si="39"/>
        <v>#DIV/0!</v>
      </c>
      <c r="BP41" t="e">
        <f t="shared" si="40"/>
        <v>#DIV/0!</v>
      </c>
      <c r="BQ41" t="e">
        <f t="shared" si="41"/>
        <v>#DIV/0!</v>
      </c>
      <c r="BR41" t="s">
        <v>367</v>
      </c>
      <c r="BS41" t="s">
        <v>367</v>
      </c>
      <c r="BT41" t="s">
        <v>367</v>
      </c>
      <c r="BU41" t="s">
        <v>367</v>
      </c>
      <c r="BV41" t="s">
        <v>367</v>
      </c>
      <c r="BW41" t="s">
        <v>367</v>
      </c>
      <c r="BX41" t="s">
        <v>367</v>
      </c>
      <c r="BY41" t="s">
        <v>367</v>
      </c>
      <c r="BZ41" t="s">
        <v>367</v>
      </c>
      <c r="CA41" t="s">
        <v>367</v>
      </c>
      <c r="CB41" t="s">
        <v>367</v>
      </c>
      <c r="CC41" t="s">
        <v>367</v>
      </c>
      <c r="CD41" t="s">
        <v>367</v>
      </c>
      <c r="CE41" t="s">
        <v>367</v>
      </c>
      <c r="CF41" t="s">
        <v>367</v>
      </c>
      <c r="CG41" t="s">
        <v>367</v>
      </c>
      <c r="CH41" t="s">
        <v>367</v>
      </c>
      <c r="CI41" t="s">
        <v>367</v>
      </c>
      <c r="CJ41">
        <f t="shared" si="42"/>
        <v>1500.08</v>
      </c>
      <c r="CK41">
        <f t="shared" si="43"/>
        <v>1261.2780005569387</v>
      </c>
      <c r="CL41">
        <f t="shared" si="44"/>
        <v>0.8408071573229019</v>
      </c>
      <c r="CM41">
        <f t="shared" si="45"/>
        <v>0.16115781363320053</v>
      </c>
      <c r="CN41">
        <v>6</v>
      </c>
      <c r="CO41">
        <v>0.5</v>
      </c>
      <c r="CP41" t="s">
        <v>368</v>
      </c>
      <c r="CQ41">
        <v>2</v>
      </c>
      <c r="CR41">
        <v>1657899431.5999999</v>
      </c>
      <c r="CS41">
        <v>201.01900000000001</v>
      </c>
      <c r="CT41">
        <v>206.69300000000001</v>
      </c>
      <c r="CU41">
        <v>21.044</v>
      </c>
      <c r="CV41">
        <v>19.341899999999999</v>
      </c>
      <c r="CW41">
        <v>188.18199999999999</v>
      </c>
      <c r="CX41">
        <v>18.5505</v>
      </c>
      <c r="CY41">
        <v>600.16800000000001</v>
      </c>
      <c r="CZ41">
        <v>101.405</v>
      </c>
      <c r="DA41">
        <v>0.100134</v>
      </c>
      <c r="DB41">
        <v>23.262899999999998</v>
      </c>
      <c r="DC41">
        <v>24.861000000000001</v>
      </c>
      <c r="DD41">
        <v>999.9</v>
      </c>
      <c r="DE41">
        <v>0</v>
      </c>
      <c r="DF41">
        <v>0</v>
      </c>
      <c r="DG41">
        <v>10008.799999999999</v>
      </c>
      <c r="DH41">
        <v>0</v>
      </c>
      <c r="DI41">
        <v>1792.71</v>
      </c>
      <c r="DJ41">
        <v>-5.6082599999999996</v>
      </c>
      <c r="DK41">
        <v>205.40700000000001</v>
      </c>
      <c r="DL41">
        <v>210.77</v>
      </c>
      <c r="DM41">
        <v>1.7021299999999999</v>
      </c>
      <c r="DN41">
        <v>206.69300000000001</v>
      </c>
      <c r="DO41">
        <v>19.341899999999999</v>
      </c>
      <c r="DP41">
        <v>2.1339600000000001</v>
      </c>
      <c r="DQ41">
        <v>1.96136</v>
      </c>
      <c r="DR41">
        <v>18.475000000000001</v>
      </c>
      <c r="DS41">
        <v>17.1358</v>
      </c>
      <c r="DT41">
        <v>1500.08</v>
      </c>
      <c r="DU41">
        <v>0.97300699999999996</v>
      </c>
      <c r="DV41">
        <v>2.69935E-2</v>
      </c>
      <c r="DW41">
        <v>0</v>
      </c>
      <c r="DX41">
        <v>709.73900000000003</v>
      </c>
      <c r="DY41">
        <v>4.9993100000000004</v>
      </c>
      <c r="DZ41">
        <v>17365.3</v>
      </c>
      <c r="EA41">
        <v>13260</v>
      </c>
      <c r="EB41">
        <v>37.436999999999998</v>
      </c>
      <c r="EC41">
        <v>39.625</v>
      </c>
      <c r="ED41">
        <v>37.875</v>
      </c>
      <c r="EE41">
        <v>39.061999999999998</v>
      </c>
      <c r="EF41">
        <v>39</v>
      </c>
      <c r="EG41">
        <v>1454.72</v>
      </c>
      <c r="EH41">
        <v>40.36</v>
      </c>
      <c r="EI41">
        <v>0</v>
      </c>
      <c r="EJ41">
        <v>93.700000047683716</v>
      </c>
      <c r="EK41">
        <v>0</v>
      </c>
      <c r="EL41">
        <v>584.12142595087573</v>
      </c>
      <c r="EM41">
        <v>1.22141586658461</v>
      </c>
      <c r="EN41">
        <v>53.356063603584701</v>
      </c>
      <c r="EO41">
        <v>30701.493457353099</v>
      </c>
      <c r="EP41">
        <v>15</v>
      </c>
      <c r="EQ41">
        <v>1657899449.5999999</v>
      </c>
      <c r="ER41" t="s">
        <v>1460</v>
      </c>
      <c r="ES41">
        <v>1657899449.5999999</v>
      </c>
      <c r="ET41">
        <v>1657899140.5999999</v>
      </c>
      <c r="EU41">
        <v>21</v>
      </c>
      <c r="EV41">
        <v>-0.14000000000000001</v>
      </c>
      <c r="EW41">
        <v>-8.6999999999999994E-2</v>
      </c>
      <c r="EX41">
        <v>12.837</v>
      </c>
      <c r="EY41">
        <v>2.4020000000000001</v>
      </c>
      <c r="EZ41">
        <v>207</v>
      </c>
      <c r="FA41">
        <v>20</v>
      </c>
      <c r="FB41">
        <v>0.25</v>
      </c>
      <c r="FC41">
        <v>0.03</v>
      </c>
      <c r="FD41">
        <v>-10.292634092554399</v>
      </c>
      <c r="FE41">
        <v>-0.10084505619673791</v>
      </c>
      <c r="FF41">
        <v>64.632465300754859</v>
      </c>
      <c r="FG41">
        <v>1</v>
      </c>
      <c r="FH41">
        <v>2.571203036145127</v>
      </c>
      <c r="FI41">
        <v>2.4810766685540679E-4</v>
      </c>
      <c r="FJ41">
        <v>3.1142672039060022</v>
      </c>
      <c r="FK41">
        <v>1</v>
      </c>
      <c r="FL41">
        <v>2</v>
      </c>
      <c r="FM41">
        <v>2</v>
      </c>
      <c r="FN41" t="s">
        <v>382</v>
      </c>
      <c r="FO41">
        <v>3.1812900000000002</v>
      </c>
      <c r="FP41">
        <v>2.7971599999999999</v>
      </c>
      <c r="FQ41">
        <v>5.4486600000000003E-2</v>
      </c>
      <c r="FR41">
        <v>5.9572199999999999E-2</v>
      </c>
      <c r="FS41">
        <v>0.101991</v>
      </c>
      <c r="FT41">
        <v>0.105252</v>
      </c>
      <c r="FU41">
        <v>29757.4</v>
      </c>
      <c r="FV41">
        <v>23432.5</v>
      </c>
      <c r="FW41">
        <v>29530.9</v>
      </c>
      <c r="FX41">
        <v>24353.4</v>
      </c>
      <c r="FY41">
        <v>33869.4</v>
      </c>
      <c r="FZ41">
        <v>31818.6</v>
      </c>
      <c r="GA41">
        <v>41461.4</v>
      </c>
      <c r="GB41">
        <v>39743</v>
      </c>
      <c r="GC41">
        <v>2.2058499999999999</v>
      </c>
      <c r="GD41">
        <v>1.9499</v>
      </c>
      <c r="GE41">
        <v>0.15568000000000001</v>
      </c>
      <c r="GF41">
        <v>0</v>
      </c>
      <c r="GG41">
        <v>22.300699999999999</v>
      </c>
      <c r="GH41">
        <v>999.9</v>
      </c>
      <c r="GI41">
        <v>64.400000000000006</v>
      </c>
      <c r="GJ41">
        <v>29.3</v>
      </c>
      <c r="GK41">
        <v>25.987400000000001</v>
      </c>
      <c r="GL41">
        <v>62.2988</v>
      </c>
      <c r="GM41">
        <v>40.777200000000001</v>
      </c>
      <c r="GN41">
        <v>1</v>
      </c>
      <c r="GO41">
        <v>-0.22131400000000001</v>
      </c>
      <c r="GP41">
        <v>0.78796299999999997</v>
      </c>
      <c r="GQ41">
        <v>20.262499999999999</v>
      </c>
      <c r="GR41">
        <v>5.22837</v>
      </c>
      <c r="GS41">
        <v>11.903</v>
      </c>
      <c r="GT41">
        <v>4.9650999999999996</v>
      </c>
      <c r="GU41">
        <v>3.2919999999999998</v>
      </c>
      <c r="GV41">
        <v>9999</v>
      </c>
      <c r="GW41">
        <v>9999</v>
      </c>
      <c r="GX41">
        <v>9999</v>
      </c>
      <c r="GY41">
        <v>999.9</v>
      </c>
      <c r="GZ41">
        <v>1.8769499999999999</v>
      </c>
      <c r="HA41">
        <v>1.87521</v>
      </c>
      <c r="HB41">
        <v>1.87391</v>
      </c>
      <c r="HC41">
        <v>1.8730199999999999</v>
      </c>
      <c r="HD41">
        <v>1.8745700000000001</v>
      </c>
      <c r="HE41">
        <v>1.86951</v>
      </c>
      <c r="HF41">
        <v>1.87378</v>
      </c>
      <c r="HG41">
        <v>1.8788100000000001</v>
      </c>
      <c r="HH41">
        <v>0</v>
      </c>
      <c r="HI41">
        <v>0</v>
      </c>
      <c r="HJ41">
        <v>0</v>
      </c>
      <c r="HK41">
        <v>0</v>
      </c>
      <c r="HL41" t="s">
        <v>371</v>
      </c>
      <c r="HM41" t="s">
        <v>372</v>
      </c>
      <c r="HN41" t="s">
        <v>373</v>
      </c>
      <c r="HO41" t="s">
        <v>780</v>
      </c>
      <c r="HP41" t="s">
        <v>780</v>
      </c>
      <c r="HQ41" t="s">
        <v>373</v>
      </c>
      <c r="HR41">
        <v>0</v>
      </c>
      <c r="HS41">
        <v>100</v>
      </c>
      <c r="HT41">
        <v>100</v>
      </c>
      <c r="HU41">
        <v>12.837</v>
      </c>
      <c r="HV41">
        <v>2.4935</v>
      </c>
      <c r="HW41">
        <v>10.217346157380369</v>
      </c>
      <c r="HX41">
        <v>1.5422672891079431E-2</v>
      </c>
      <c r="HY41">
        <v>-6.3296406849484017E-6</v>
      </c>
      <c r="HZ41">
        <v>1.140810577693691E-9</v>
      </c>
      <c r="IA41">
        <v>1.1083755366525181</v>
      </c>
      <c r="IB41">
        <v>0.1101198971779786</v>
      </c>
      <c r="IC41">
        <v>-3.534826394514762E-3</v>
      </c>
      <c r="ID41">
        <v>8.7531303189696574E-5</v>
      </c>
      <c r="IE41">
        <v>-6</v>
      </c>
      <c r="IF41">
        <v>1975</v>
      </c>
      <c r="IG41">
        <v>0</v>
      </c>
      <c r="IH41">
        <v>19</v>
      </c>
      <c r="II41">
        <v>1.3</v>
      </c>
      <c r="IJ41">
        <v>4.8</v>
      </c>
      <c r="IK41">
        <v>0.60913099999999998</v>
      </c>
      <c r="IL41">
        <v>2.4462899999999999</v>
      </c>
      <c r="IM41">
        <v>1.42578</v>
      </c>
      <c r="IN41">
        <v>2.2875999999999999</v>
      </c>
      <c r="IO41">
        <v>1.5478499999999999</v>
      </c>
      <c r="IP41">
        <v>2.2851599999999999</v>
      </c>
      <c r="IQ41">
        <v>33.154499999999999</v>
      </c>
      <c r="IR41">
        <v>14.9551</v>
      </c>
      <c r="IS41">
        <v>18</v>
      </c>
      <c r="IT41">
        <v>624.22900000000004</v>
      </c>
      <c r="IU41">
        <v>445.05500000000001</v>
      </c>
      <c r="IV41">
        <v>20.440899999999999</v>
      </c>
      <c r="IW41">
        <v>24.3794</v>
      </c>
      <c r="IX41">
        <v>29.9999</v>
      </c>
      <c r="IY41">
        <v>24.294799999999999</v>
      </c>
      <c r="IZ41">
        <v>24.235099999999999</v>
      </c>
      <c r="JA41">
        <v>12.2088</v>
      </c>
      <c r="JB41">
        <v>27.680800000000001</v>
      </c>
      <c r="JC41">
        <v>94.746300000000005</v>
      </c>
      <c r="JD41">
        <v>20.484300000000001</v>
      </c>
      <c r="JE41">
        <v>206.47399999999999</v>
      </c>
      <c r="JF41">
        <v>19.484500000000001</v>
      </c>
      <c r="JG41">
        <v>97.214299999999994</v>
      </c>
      <c r="JH41">
        <v>101.104</v>
      </c>
    </row>
    <row r="42" spans="1:268" x14ac:dyDescent="0.2">
      <c r="A42">
        <v>26</v>
      </c>
      <c r="B42">
        <v>1657899525.5999999</v>
      </c>
      <c r="C42">
        <v>3926</v>
      </c>
      <c r="D42" t="s">
        <v>1461</v>
      </c>
      <c r="E42" t="s">
        <v>1462</v>
      </c>
      <c r="F42" t="s">
        <v>366</v>
      </c>
      <c r="G42" t="s">
        <v>1363</v>
      </c>
      <c r="H42" t="s">
        <v>1364</v>
      </c>
      <c r="J42" t="s">
        <v>449</v>
      </c>
      <c r="K42" t="s">
        <v>395</v>
      </c>
      <c r="L42" t="s">
        <v>1447</v>
      </c>
      <c r="M42">
        <v>1657899525.5999999</v>
      </c>
      <c r="N42">
        <f t="shared" si="0"/>
        <v>5.1371569778548964E-3</v>
      </c>
      <c r="O42">
        <f t="shared" si="1"/>
        <v>5.1371569778548967</v>
      </c>
      <c r="P42">
        <f t="shared" si="2"/>
        <v>1.886884647732854</v>
      </c>
      <c r="Q42">
        <f t="shared" si="3"/>
        <v>101.2886</v>
      </c>
      <c r="R42">
        <f t="shared" si="4"/>
        <v>83.914893509855659</v>
      </c>
      <c r="S42">
        <f t="shared" si="5"/>
        <v>8.5178729846965044</v>
      </c>
      <c r="T42">
        <f t="shared" si="6"/>
        <v>10.281410051439801</v>
      </c>
      <c r="U42">
        <f t="shared" si="7"/>
        <v>0.22547586863704894</v>
      </c>
      <c r="V42">
        <f t="shared" si="8"/>
        <v>2.9468006403847467</v>
      </c>
      <c r="W42">
        <f t="shared" si="9"/>
        <v>0.21631103061895848</v>
      </c>
      <c r="X42">
        <f t="shared" si="10"/>
        <v>0.13598677740853529</v>
      </c>
      <c r="Y42">
        <f t="shared" si="11"/>
        <v>241.75861007458212</v>
      </c>
      <c r="Z42">
        <f t="shared" si="12"/>
        <v>23.772306841197352</v>
      </c>
      <c r="AA42">
        <f t="shared" si="13"/>
        <v>23.772306841197352</v>
      </c>
      <c r="AB42">
        <f t="shared" si="14"/>
        <v>2.9542547852107139</v>
      </c>
      <c r="AC42">
        <f t="shared" si="15"/>
        <v>19.930149752240759</v>
      </c>
      <c r="AD42">
        <f t="shared" si="16"/>
        <v>0.58562722283234003</v>
      </c>
      <c r="AE42">
        <f t="shared" si="17"/>
        <v>2.9383985073493872</v>
      </c>
      <c r="AF42">
        <f t="shared" si="18"/>
        <v>2.3686275623783741</v>
      </c>
      <c r="AG42">
        <f t="shared" si="19"/>
        <v>-226.54862272340094</v>
      </c>
      <c r="AH42">
        <f t="shared" si="20"/>
        <v>-14.203878548290492</v>
      </c>
      <c r="AI42">
        <f t="shared" si="21"/>
        <v>-1.0065636879706317</v>
      </c>
      <c r="AJ42">
        <f t="shared" si="22"/>
        <v>-4.5488507994839722E-4</v>
      </c>
      <c r="AK42">
        <v>0</v>
      </c>
      <c r="AL42">
        <v>0</v>
      </c>
      <c r="AM42">
        <f t="shared" si="23"/>
        <v>1</v>
      </c>
      <c r="AN42">
        <f t="shared" si="24"/>
        <v>0</v>
      </c>
      <c r="AO42">
        <f t="shared" si="25"/>
        <v>54004.958137204347</v>
      </c>
      <c r="AP42" t="s">
        <v>367</v>
      </c>
      <c r="AQ42">
        <v>0</v>
      </c>
      <c r="AR42">
        <v>0</v>
      </c>
      <c r="AS42">
        <v>0</v>
      </c>
      <c r="AT42" t="e">
        <f t="shared" si="26"/>
        <v>#DIV/0!</v>
      </c>
      <c r="AU42">
        <v>-1</v>
      </c>
      <c r="AV42" t="s">
        <v>1463</v>
      </c>
      <c r="AW42">
        <v>10467</v>
      </c>
      <c r="AX42">
        <v>586.23892433975732</v>
      </c>
      <c r="AY42">
        <v>787.94</v>
      </c>
      <c r="AZ42">
        <f t="shared" si="27"/>
        <v>0.25598532332441903</v>
      </c>
      <c r="BA42">
        <v>0.5</v>
      </c>
      <c r="BB42">
        <f t="shared" si="28"/>
        <v>1261.3281005567783</v>
      </c>
      <c r="BC42">
        <f t="shared" si="29"/>
        <v>1.886884647732854</v>
      </c>
      <c r="BD42">
        <f t="shared" si="30"/>
        <v>161.4407408196011</v>
      </c>
      <c r="BE42">
        <f t="shared" si="31"/>
        <v>2.2887658226741475E-3</v>
      </c>
      <c r="BF42">
        <f t="shared" si="32"/>
        <v>-1</v>
      </c>
      <c r="BG42" t="e">
        <f t="shared" si="33"/>
        <v>#DIV/0!</v>
      </c>
      <c r="BH42" t="s">
        <v>367</v>
      </c>
      <c r="BI42">
        <v>0</v>
      </c>
      <c r="BJ42" t="e">
        <f t="shared" si="34"/>
        <v>#DIV/0!</v>
      </c>
      <c r="BK42" t="e">
        <f t="shared" si="35"/>
        <v>#DIV/0!</v>
      </c>
      <c r="BL42" t="e">
        <f t="shared" si="36"/>
        <v>#DIV/0!</v>
      </c>
      <c r="BM42" t="e">
        <f t="shared" si="37"/>
        <v>#DIV/0!</v>
      </c>
      <c r="BN42">
        <f t="shared" si="38"/>
        <v>0.25598532332441903</v>
      </c>
      <c r="BO42" t="e">
        <f t="shared" si="39"/>
        <v>#DIV/0!</v>
      </c>
      <c r="BP42" t="e">
        <f t="shared" si="40"/>
        <v>#DIV/0!</v>
      </c>
      <c r="BQ42" t="e">
        <f t="shared" si="41"/>
        <v>#DIV/0!</v>
      </c>
      <c r="BR42" t="s">
        <v>367</v>
      </c>
      <c r="BS42" t="s">
        <v>367</v>
      </c>
      <c r="BT42" t="s">
        <v>367</v>
      </c>
      <c r="BU42" t="s">
        <v>367</v>
      </c>
      <c r="BV42" t="s">
        <v>367</v>
      </c>
      <c r="BW42" t="s">
        <v>367</v>
      </c>
      <c r="BX42" t="s">
        <v>367</v>
      </c>
      <c r="BY42" t="s">
        <v>367</v>
      </c>
      <c r="BZ42" t="s">
        <v>367</v>
      </c>
      <c r="CA42" t="s">
        <v>367</v>
      </c>
      <c r="CB42" t="s">
        <v>367</v>
      </c>
      <c r="CC42" t="s">
        <v>367</v>
      </c>
      <c r="CD42" t="s">
        <v>367</v>
      </c>
      <c r="CE42" t="s">
        <v>367</v>
      </c>
      <c r="CF42" t="s">
        <v>367</v>
      </c>
      <c r="CG42" t="s">
        <v>367</v>
      </c>
      <c r="CH42" t="s">
        <v>367</v>
      </c>
      <c r="CI42" t="s">
        <v>367</v>
      </c>
      <c r="CJ42">
        <f t="shared" si="42"/>
        <v>1500.14</v>
      </c>
      <c r="CK42">
        <f t="shared" si="43"/>
        <v>1261.3281005567783</v>
      </c>
      <c r="CL42">
        <f t="shared" si="44"/>
        <v>0.84080692505818011</v>
      </c>
      <c r="CM42">
        <f t="shared" si="45"/>
        <v>0.16115736536228759</v>
      </c>
      <c r="CN42">
        <v>6</v>
      </c>
      <c r="CO42">
        <v>0.5</v>
      </c>
      <c r="CP42" t="s">
        <v>368</v>
      </c>
      <c r="CQ42">
        <v>2</v>
      </c>
      <c r="CR42">
        <v>1657899525.5999999</v>
      </c>
      <c r="CS42">
        <v>101.2886</v>
      </c>
      <c r="CT42">
        <v>103.694</v>
      </c>
      <c r="CU42">
        <v>5.76938</v>
      </c>
      <c r="CV42">
        <v>0.66572299999999995</v>
      </c>
      <c r="CW42">
        <v>89.574600000000004</v>
      </c>
      <c r="CX42">
        <v>4.7753800000000002</v>
      </c>
      <c r="CY42">
        <v>600.45399999999995</v>
      </c>
      <c r="CZ42">
        <v>101.405</v>
      </c>
      <c r="DA42">
        <v>0.101093</v>
      </c>
      <c r="DB42">
        <v>23.6829</v>
      </c>
      <c r="DC42">
        <v>24.902999999999999</v>
      </c>
      <c r="DD42">
        <v>999.9</v>
      </c>
      <c r="DE42">
        <v>0</v>
      </c>
      <c r="DF42">
        <v>0</v>
      </c>
      <c r="DG42">
        <v>9958.75</v>
      </c>
      <c r="DH42">
        <v>0</v>
      </c>
      <c r="DI42">
        <v>1798.44</v>
      </c>
      <c r="DJ42">
        <v>-2.7099099999999998</v>
      </c>
      <c r="DK42">
        <v>101.628</v>
      </c>
      <c r="DL42">
        <v>103.76300000000001</v>
      </c>
      <c r="DM42">
        <v>5.6728100000000001</v>
      </c>
      <c r="DN42">
        <v>103.694</v>
      </c>
      <c r="DO42">
        <v>0.66572299999999995</v>
      </c>
      <c r="DP42">
        <v>0.64276</v>
      </c>
      <c r="DQ42">
        <v>6.7507700000000004E-2</v>
      </c>
      <c r="DR42">
        <v>0.63979799999999998</v>
      </c>
      <c r="DS42">
        <v>-26.985600000000002</v>
      </c>
      <c r="DT42">
        <v>1500.14</v>
      </c>
      <c r="DU42">
        <v>0.97301199999999999</v>
      </c>
      <c r="DV42">
        <v>2.6988399999999999E-2</v>
      </c>
      <c r="DW42">
        <v>0</v>
      </c>
      <c r="DX42">
        <v>715.78</v>
      </c>
      <c r="DY42">
        <v>4.9993100000000004</v>
      </c>
      <c r="DZ42">
        <v>17458.099999999999</v>
      </c>
      <c r="EA42">
        <v>13260.5</v>
      </c>
      <c r="EB42">
        <v>38.936999999999998</v>
      </c>
      <c r="EC42">
        <v>41.311999999999998</v>
      </c>
      <c r="ED42">
        <v>39.375</v>
      </c>
      <c r="EE42">
        <v>40.5</v>
      </c>
      <c r="EF42">
        <v>40.436999999999998</v>
      </c>
      <c r="EG42">
        <v>1454.79</v>
      </c>
      <c r="EH42">
        <v>40.35</v>
      </c>
      <c r="EI42">
        <v>0</v>
      </c>
      <c r="EJ42">
        <v>93.899999856948853</v>
      </c>
      <c r="EK42">
        <v>0</v>
      </c>
      <c r="EL42">
        <v>586.23892433975732</v>
      </c>
      <c r="EM42">
        <v>1.2498451807662769</v>
      </c>
      <c r="EN42">
        <v>47.598380720238453</v>
      </c>
      <c r="EO42">
        <v>30501.130322218822</v>
      </c>
      <c r="EP42">
        <v>15</v>
      </c>
      <c r="EQ42">
        <v>1657899566.0999999</v>
      </c>
      <c r="ER42" t="s">
        <v>1464</v>
      </c>
      <c r="ES42">
        <v>1657899542.5999999</v>
      </c>
      <c r="ET42">
        <v>1657899566.0999999</v>
      </c>
      <c r="EU42">
        <v>22</v>
      </c>
      <c r="EV42">
        <v>0.27300000000000002</v>
      </c>
      <c r="EW42">
        <v>-6.4000000000000001E-2</v>
      </c>
      <c r="EX42">
        <v>11.714</v>
      </c>
      <c r="EY42">
        <v>0.99399999999999999</v>
      </c>
      <c r="EZ42">
        <v>104</v>
      </c>
      <c r="FA42">
        <v>1</v>
      </c>
      <c r="FB42">
        <v>0.22</v>
      </c>
      <c r="FC42">
        <v>0.05</v>
      </c>
      <c r="FD42">
        <v>-10.065988358462119</v>
      </c>
      <c r="FE42">
        <v>-9.4906289718954567E-2</v>
      </c>
      <c r="FF42">
        <v>64.169537156510216</v>
      </c>
      <c r="FG42">
        <v>1</v>
      </c>
      <c r="FH42">
        <v>2.6169071190373798</v>
      </c>
      <c r="FI42">
        <v>1.150313639662813E-3</v>
      </c>
      <c r="FJ42">
        <v>3.144830470296009</v>
      </c>
      <c r="FK42">
        <v>1</v>
      </c>
      <c r="FL42">
        <v>2</v>
      </c>
      <c r="FM42">
        <v>2</v>
      </c>
      <c r="FN42" t="s">
        <v>382</v>
      </c>
      <c r="FO42">
        <v>3.1818900000000001</v>
      </c>
      <c r="FP42">
        <v>2.7976899999999998</v>
      </c>
      <c r="FQ42">
        <v>2.7014300000000002E-2</v>
      </c>
      <c r="FR42">
        <v>3.1325400000000003E-2</v>
      </c>
      <c r="FS42">
        <v>3.5766100000000002E-2</v>
      </c>
      <c r="FT42">
        <v>6.1745999999999997E-3</v>
      </c>
      <c r="FU42">
        <v>30636.6</v>
      </c>
      <c r="FV42">
        <v>24146.6</v>
      </c>
      <c r="FW42">
        <v>29544.799999999999</v>
      </c>
      <c r="FX42">
        <v>24363.3</v>
      </c>
      <c r="FY42">
        <v>36423.5</v>
      </c>
      <c r="FZ42">
        <v>35392.699999999997</v>
      </c>
      <c r="GA42">
        <v>41475.199999999997</v>
      </c>
      <c r="GB42">
        <v>39759.1</v>
      </c>
      <c r="GC42">
        <v>2.20743</v>
      </c>
      <c r="GD42">
        <v>1.8995</v>
      </c>
      <c r="GE42">
        <v>0.14366200000000001</v>
      </c>
      <c r="GF42">
        <v>0</v>
      </c>
      <c r="GG42">
        <v>22.540800000000001</v>
      </c>
      <c r="GH42">
        <v>999.9</v>
      </c>
      <c r="GI42">
        <v>49.3</v>
      </c>
      <c r="GJ42">
        <v>29.5</v>
      </c>
      <c r="GK42">
        <v>20.125699999999998</v>
      </c>
      <c r="GL42">
        <v>62.918799999999997</v>
      </c>
      <c r="GM42">
        <v>41.001600000000003</v>
      </c>
      <c r="GN42">
        <v>1</v>
      </c>
      <c r="GO42">
        <v>-0.21945600000000001</v>
      </c>
      <c r="GP42">
        <v>-0.42926999999999998</v>
      </c>
      <c r="GQ42">
        <v>20.263500000000001</v>
      </c>
      <c r="GR42">
        <v>5.22837</v>
      </c>
      <c r="GS42">
        <v>11.902699999999999</v>
      </c>
      <c r="GT42">
        <v>4.9654499999999997</v>
      </c>
      <c r="GU42">
        <v>3.2919999999999998</v>
      </c>
      <c r="GV42">
        <v>9999</v>
      </c>
      <c r="GW42">
        <v>9999</v>
      </c>
      <c r="GX42">
        <v>9999</v>
      </c>
      <c r="GY42">
        <v>999.9</v>
      </c>
      <c r="GZ42">
        <v>1.8769800000000001</v>
      </c>
      <c r="HA42">
        <v>1.8752200000000001</v>
      </c>
      <c r="HB42">
        <v>1.8739300000000001</v>
      </c>
      <c r="HC42">
        <v>1.8731100000000001</v>
      </c>
      <c r="HD42">
        <v>1.87463</v>
      </c>
      <c r="HE42">
        <v>1.86951</v>
      </c>
      <c r="HF42">
        <v>1.87378</v>
      </c>
      <c r="HG42">
        <v>1.8788199999999999</v>
      </c>
      <c r="HH42">
        <v>0</v>
      </c>
      <c r="HI42">
        <v>0</v>
      </c>
      <c r="HJ42">
        <v>0</v>
      </c>
      <c r="HK42">
        <v>0</v>
      </c>
      <c r="HL42" t="s">
        <v>371</v>
      </c>
      <c r="HM42" t="s">
        <v>372</v>
      </c>
      <c r="HN42" t="s">
        <v>373</v>
      </c>
      <c r="HO42" t="s">
        <v>780</v>
      </c>
      <c r="HP42" t="s">
        <v>780</v>
      </c>
      <c r="HQ42" t="s">
        <v>373</v>
      </c>
      <c r="HR42">
        <v>0</v>
      </c>
      <c r="HS42">
        <v>100</v>
      </c>
      <c r="HT42">
        <v>100</v>
      </c>
      <c r="HU42">
        <v>11.714</v>
      </c>
      <c r="HV42">
        <v>0.99399999999999999</v>
      </c>
      <c r="HW42">
        <v>10.077618391108089</v>
      </c>
      <c r="HX42">
        <v>1.5422672891079431E-2</v>
      </c>
      <c r="HY42">
        <v>-6.3296406849484017E-6</v>
      </c>
      <c r="HZ42">
        <v>1.140810577693691E-9</v>
      </c>
      <c r="IA42">
        <v>1.1083755366525181</v>
      </c>
      <c r="IB42">
        <v>0.1101198971779786</v>
      </c>
      <c r="IC42">
        <v>-3.534826394514762E-3</v>
      </c>
      <c r="ID42">
        <v>8.7531303189696574E-5</v>
      </c>
      <c r="IE42">
        <v>-6</v>
      </c>
      <c r="IF42">
        <v>1975</v>
      </c>
      <c r="IG42">
        <v>0</v>
      </c>
      <c r="IH42">
        <v>19</v>
      </c>
      <c r="II42">
        <v>1.3</v>
      </c>
      <c r="IJ42">
        <v>6.4</v>
      </c>
      <c r="IK42">
        <v>0.36376999999999998</v>
      </c>
      <c r="IL42">
        <v>2.4584999999999999</v>
      </c>
      <c r="IM42">
        <v>1.42578</v>
      </c>
      <c r="IN42">
        <v>2.2851599999999999</v>
      </c>
      <c r="IO42">
        <v>1.5478499999999999</v>
      </c>
      <c r="IP42">
        <v>2.33643</v>
      </c>
      <c r="IQ42">
        <v>33.445599999999999</v>
      </c>
      <c r="IR42">
        <v>14.946300000000001</v>
      </c>
      <c r="IS42">
        <v>18</v>
      </c>
      <c r="IT42">
        <v>625.43200000000002</v>
      </c>
      <c r="IU42">
        <v>416.66899999999998</v>
      </c>
      <c r="IV42">
        <v>22.588200000000001</v>
      </c>
      <c r="IW42">
        <v>24.4163</v>
      </c>
      <c r="IX42">
        <v>30.0002</v>
      </c>
      <c r="IY42">
        <v>24.3004</v>
      </c>
      <c r="IZ42">
        <v>24.243200000000002</v>
      </c>
      <c r="JA42">
        <v>7.3303799999999999</v>
      </c>
      <c r="JB42">
        <v>99.393199999999993</v>
      </c>
      <c r="JC42">
        <v>0</v>
      </c>
      <c r="JD42">
        <v>22.5824</v>
      </c>
      <c r="JE42">
        <v>103.548</v>
      </c>
      <c r="JF42">
        <v>20.556999999999999</v>
      </c>
      <c r="JG42">
        <v>97.252200000000002</v>
      </c>
      <c r="JH42">
        <v>101.145</v>
      </c>
    </row>
    <row r="43" spans="1:268" x14ac:dyDescent="0.2">
      <c r="A43">
        <v>27</v>
      </c>
      <c r="B43">
        <v>1657899642.0999999</v>
      </c>
      <c r="C43">
        <v>4042.5</v>
      </c>
      <c r="D43" t="s">
        <v>1465</v>
      </c>
      <c r="E43" t="s">
        <v>1466</v>
      </c>
      <c r="F43" t="s">
        <v>366</v>
      </c>
      <c r="G43" t="s">
        <v>1363</v>
      </c>
      <c r="H43" t="s">
        <v>1364</v>
      </c>
      <c r="J43" t="s">
        <v>449</v>
      </c>
      <c r="K43" t="s">
        <v>395</v>
      </c>
      <c r="L43" t="s">
        <v>1447</v>
      </c>
      <c r="M43">
        <v>1657899642.0999999</v>
      </c>
      <c r="N43">
        <f t="shared" si="0"/>
        <v>5.5824545352912026E-3</v>
      </c>
      <c r="O43">
        <f t="shared" si="1"/>
        <v>5.5824545352912027</v>
      </c>
      <c r="P43">
        <f t="shared" si="2"/>
        <v>-0.21343849917283117</v>
      </c>
      <c r="Q43">
        <f t="shared" si="3"/>
        <v>50.975299999999997</v>
      </c>
      <c r="R43">
        <f t="shared" si="4"/>
        <v>50.499379489948801</v>
      </c>
      <c r="S43">
        <f t="shared" si="5"/>
        <v>5.125830345568672</v>
      </c>
      <c r="T43">
        <f t="shared" si="6"/>
        <v>5.1741376280964593</v>
      </c>
      <c r="U43">
        <f t="shared" si="7"/>
        <v>0.24384569087893074</v>
      </c>
      <c r="V43">
        <f t="shared" si="8"/>
        <v>2.9550304482562648</v>
      </c>
      <c r="W43">
        <f t="shared" si="9"/>
        <v>0.23319305506535062</v>
      </c>
      <c r="X43">
        <f t="shared" si="10"/>
        <v>0.14666397375394541</v>
      </c>
      <c r="Y43">
        <f t="shared" si="11"/>
        <v>241.72828607471823</v>
      </c>
      <c r="Z43">
        <f t="shared" si="12"/>
        <v>24.009369693603826</v>
      </c>
      <c r="AA43">
        <f t="shared" si="13"/>
        <v>24.009369693603826</v>
      </c>
      <c r="AB43">
        <f t="shared" si="14"/>
        <v>2.9966605771331225</v>
      </c>
      <c r="AC43">
        <f t="shared" si="15"/>
        <v>20.321858851794982</v>
      </c>
      <c r="AD43">
        <f t="shared" si="16"/>
        <v>0.60993359982894602</v>
      </c>
      <c r="AE43">
        <f t="shared" si="17"/>
        <v>3.001367169593701</v>
      </c>
      <c r="AF43">
        <f t="shared" si="18"/>
        <v>2.3867269773041766</v>
      </c>
      <c r="AG43">
        <f t="shared" si="19"/>
        <v>-246.18624500634203</v>
      </c>
      <c r="AH43">
        <f t="shared" si="20"/>
        <v>4.1628609603495814</v>
      </c>
      <c r="AI43">
        <f t="shared" si="21"/>
        <v>0.29505903376611836</v>
      </c>
      <c r="AJ43">
        <f t="shared" si="22"/>
        <v>-3.8937508117342645E-5</v>
      </c>
      <c r="AK43">
        <v>0</v>
      </c>
      <c r="AL43">
        <v>0</v>
      </c>
      <c r="AM43">
        <f t="shared" si="23"/>
        <v>1</v>
      </c>
      <c r="AN43">
        <f t="shared" si="24"/>
        <v>0</v>
      </c>
      <c r="AO43">
        <f t="shared" si="25"/>
        <v>54183.256032806967</v>
      </c>
      <c r="AP43" t="s">
        <v>367</v>
      </c>
      <c r="AQ43">
        <v>0</v>
      </c>
      <c r="AR43">
        <v>0</v>
      </c>
      <c r="AS43">
        <v>0</v>
      </c>
      <c r="AT43" t="e">
        <f t="shared" si="26"/>
        <v>#DIV/0!</v>
      </c>
      <c r="AU43">
        <v>-1</v>
      </c>
      <c r="AV43" t="s">
        <v>1467</v>
      </c>
      <c r="AW43">
        <v>10470</v>
      </c>
      <c r="AX43">
        <v>588.7594513548645</v>
      </c>
      <c r="AY43">
        <v>782.39</v>
      </c>
      <c r="AZ43">
        <f t="shared" si="27"/>
        <v>0.24748597073727363</v>
      </c>
      <c r="BA43">
        <v>0.5</v>
      </c>
      <c r="BB43">
        <f t="shared" si="28"/>
        <v>1261.1685005568488</v>
      </c>
      <c r="BC43">
        <f t="shared" si="29"/>
        <v>-0.21343849917283117</v>
      </c>
      <c r="BD43">
        <f t="shared" si="30"/>
        <v>156.06075531179178</v>
      </c>
      <c r="BE43">
        <f t="shared" si="31"/>
        <v>6.2367677315114921E-4</v>
      </c>
      <c r="BF43">
        <f t="shared" si="32"/>
        <v>-1</v>
      </c>
      <c r="BG43" t="e">
        <f t="shared" si="33"/>
        <v>#DIV/0!</v>
      </c>
      <c r="BH43" t="s">
        <v>367</v>
      </c>
      <c r="BI43">
        <v>0</v>
      </c>
      <c r="BJ43" t="e">
        <f t="shared" si="34"/>
        <v>#DIV/0!</v>
      </c>
      <c r="BK43" t="e">
        <f t="shared" si="35"/>
        <v>#DIV/0!</v>
      </c>
      <c r="BL43" t="e">
        <f t="shared" si="36"/>
        <v>#DIV/0!</v>
      </c>
      <c r="BM43" t="e">
        <f t="shared" si="37"/>
        <v>#DIV/0!</v>
      </c>
      <c r="BN43">
        <f t="shared" si="38"/>
        <v>0.2474859707372736</v>
      </c>
      <c r="BO43" t="e">
        <f t="shared" si="39"/>
        <v>#DIV/0!</v>
      </c>
      <c r="BP43" t="e">
        <f t="shared" si="40"/>
        <v>#DIV/0!</v>
      </c>
      <c r="BQ43" t="e">
        <f t="shared" si="41"/>
        <v>#DIV/0!</v>
      </c>
      <c r="BR43" t="s">
        <v>367</v>
      </c>
      <c r="BS43" t="s">
        <v>367</v>
      </c>
      <c r="BT43" t="s">
        <v>367</v>
      </c>
      <c r="BU43" t="s">
        <v>367</v>
      </c>
      <c r="BV43" t="s">
        <v>367</v>
      </c>
      <c r="BW43" t="s">
        <v>367</v>
      </c>
      <c r="BX43" t="s">
        <v>367</v>
      </c>
      <c r="BY43" t="s">
        <v>367</v>
      </c>
      <c r="BZ43" t="s">
        <v>367</v>
      </c>
      <c r="CA43" t="s">
        <v>367</v>
      </c>
      <c r="CB43" t="s">
        <v>367</v>
      </c>
      <c r="CC43" t="s">
        <v>367</v>
      </c>
      <c r="CD43" t="s">
        <v>367</v>
      </c>
      <c r="CE43" t="s">
        <v>367</v>
      </c>
      <c r="CF43" t="s">
        <v>367</v>
      </c>
      <c r="CG43" t="s">
        <v>367</v>
      </c>
      <c r="CH43" t="s">
        <v>367</v>
      </c>
      <c r="CI43" t="s">
        <v>367</v>
      </c>
      <c r="CJ43">
        <f t="shared" si="42"/>
        <v>1499.95</v>
      </c>
      <c r="CK43">
        <f t="shared" si="43"/>
        <v>1261.1685005568488</v>
      </c>
      <c r="CL43">
        <f t="shared" si="44"/>
        <v>0.84080702727214163</v>
      </c>
      <c r="CM43">
        <f t="shared" si="45"/>
        <v>0.16115756263523331</v>
      </c>
      <c r="CN43">
        <v>6</v>
      </c>
      <c r="CO43">
        <v>0.5</v>
      </c>
      <c r="CP43" t="s">
        <v>368</v>
      </c>
      <c r="CQ43">
        <v>2</v>
      </c>
      <c r="CR43">
        <v>1657899642.0999999</v>
      </c>
      <c r="CS43">
        <v>50.975299999999997</v>
      </c>
      <c r="CT43">
        <v>51.046399999999998</v>
      </c>
      <c r="CU43">
        <v>6.0090300000000001</v>
      </c>
      <c r="CV43">
        <v>0.46236699999999997</v>
      </c>
      <c r="CW43">
        <v>39.600299999999997</v>
      </c>
      <c r="CX43">
        <v>4.5300500000000001</v>
      </c>
      <c r="CY43">
        <v>600.24300000000005</v>
      </c>
      <c r="CZ43">
        <v>101.40300000000001</v>
      </c>
      <c r="DA43">
        <v>9.9838200000000002E-2</v>
      </c>
      <c r="DB43">
        <v>24.035499999999999</v>
      </c>
      <c r="DC43">
        <v>25.159099999999999</v>
      </c>
      <c r="DD43">
        <v>999.9</v>
      </c>
      <c r="DE43">
        <v>0</v>
      </c>
      <c r="DF43">
        <v>0</v>
      </c>
      <c r="DG43">
        <v>10005.6</v>
      </c>
      <c r="DH43">
        <v>0</v>
      </c>
      <c r="DI43">
        <v>1803.68</v>
      </c>
      <c r="DJ43">
        <v>-0.49464799999999998</v>
      </c>
      <c r="DK43">
        <v>50.857399999999998</v>
      </c>
      <c r="DL43">
        <v>51.07</v>
      </c>
      <c r="DM43">
        <v>5.5466699999999998</v>
      </c>
      <c r="DN43">
        <v>51.046399999999998</v>
      </c>
      <c r="DO43">
        <v>0.46236699999999997</v>
      </c>
      <c r="DP43">
        <v>0.60933199999999998</v>
      </c>
      <c r="DQ43">
        <v>4.6885200000000002E-2</v>
      </c>
      <c r="DR43">
        <v>-9.7182900000000003E-2</v>
      </c>
      <c r="DS43">
        <v>-30.871600000000001</v>
      </c>
      <c r="DT43">
        <v>1499.95</v>
      </c>
      <c r="DU43">
        <v>0.97300699999999996</v>
      </c>
      <c r="DV43">
        <v>2.69935E-2</v>
      </c>
      <c r="DW43">
        <v>0</v>
      </c>
      <c r="DX43">
        <v>718.93799999999999</v>
      </c>
      <c r="DY43">
        <v>4.9993100000000004</v>
      </c>
      <c r="DZ43">
        <v>17349.099999999999</v>
      </c>
      <c r="EA43">
        <v>13258.8</v>
      </c>
      <c r="EB43">
        <v>38.561999999999998</v>
      </c>
      <c r="EC43">
        <v>40.125</v>
      </c>
      <c r="ED43">
        <v>39</v>
      </c>
      <c r="EE43">
        <v>39.686999999999998</v>
      </c>
      <c r="EF43">
        <v>39.75</v>
      </c>
      <c r="EG43">
        <v>1454.6</v>
      </c>
      <c r="EH43">
        <v>40.35</v>
      </c>
      <c r="EI43">
        <v>0</v>
      </c>
      <c r="EJ43">
        <v>116.0999999046326</v>
      </c>
      <c r="EK43">
        <v>0</v>
      </c>
      <c r="EL43">
        <v>588.7594513548645</v>
      </c>
      <c r="EM43">
        <v>1.2826473974022741</v>
      </c>
      <c r="EN43">
        <v>40.755484499953653</v>
      </c>
      <c r="EO43">
        <v>30263.365990400958</v>
      </c>
      <c r="EP43">
        <v>15</v>
      </c>
      <c r="EQ43">
        <v>1657899654.0999999</v>
      </c>
      <c r="ER43" t="s">
        <v>1468</v>
      </c>
      <c r="ES43">
        <v>1657899654.0999999</v>
      </c>
      <c r="ET43">
        <v>1657899566.0999999</v>
      </c>
      <c r="EU43">
        <v>23</v>
      </c>
      <c r="EV43">
        <v>0.434</v>
      </c>
      <c r="EW43">
        <v>-6.4000000000000001E-2</v>
      </c>
      <c r="EX43">
        <v>11.375</v>
      </c>
      <c r="EY43">
        <v>0.99399999999999999</v>
      </c>
      <c r="EZ43">
        <v>49</v>
      </c>
      <c r="FA43">
        <v>1</v>
      </c>
      <c r="FB43">
        <v>0.42</v>
      </c>
      <c r="FC43">
        <v>0.05</v>
      </c>
      <c r="FD43">
        <v>-9.8327067889626711</v>
      </c>
      <c r="FE43">
        <v>-8.8470555738916504E-2</v>
      </c>
      <c r="FF43">
        <v>63.578417920162273</v>
      </c>
      <c r="FG43">
        <v>1</v>
      </c>
      <c r="FH43">
        <v>2.6377589367429599</v>
      </c>
      <c r="FI43">
        <v>1.557167414597758E-3</v>
      </c>
      <c r="FJ43">
        <v>3.137870187935706</v>
      </c>
      <c r="FK43">
        <v>1</v>
      </c>
      <c r="FL43">
        <v>2</v>
      </c>
      <c r="FM43">
        <v>2</v>
      </c>
      <c r="FN43" t="s">
        <v>382</v>
      </c>
      <c r="FO43">
        <v>3.1814499999999999</v>
      </c>
      <c r="FP43">
        <v>2.79684</v>
      </c>
      <c r="FQ43">
        <v>1.20191E-2</v>
      </c>
      <c r="FR43">
        <v>1.55806E-2</v>
      </c>
      <c r="FS43">
        <v>3.4225600000000002E-2</v>
      </c>
      <c r="FT43">
        <v>4.34718E-3</v>
      </c>
      <c r="FU43">
        <v>31113.200000000001</v>
      </c>
      <c r="FV43">
        <v>24542.9</v>
      </c>
      <c r="FW43">
        <v>29548.7</v>
      </c>
      <c r="FX43">
        <v>24366.9</v>
      </c>
      <c r="FY43">
        <v>36487.4</v>
      </c>
      <c r="FZ43">
        <v>35461.9</v>
      </c>
      <c r="GA43">
        <v>41481.800000000003</v>
      </c>
      <c r="GB43">
        <v>39764.400000000001</v>
      </c>
      <c r="GC43">
        <v>2.20567</v>
      </c>
      <c r="GD43">
        <v>1.8964000000000001</v>
      </c>
      <c r="GE43">
        <v>0.127386</v>
      </c>
      <c r="GF43">
        <v>0</v>
      </c>
      <c r="GG43">
        <v>23.065999999999999</v>
      </c>
      <c r="GH43">
        <v>999.9</v>
      </c>
      <c r="GI43">
        <v>45.6</v>
      </c>
      <c r="GJ43">
        <v>29.9</v>
      </c>
      <c r="GK43">
        <v>19.049299999999999</v>
      </c>
      <c r="GL43">
        <v>62.528799999999997</v>
      </c>
      <c r="GM43">
        <v>41.5184</v>
      </c>
      <c r="GN43">
        <v>1</v>
      </c>
      <c r="GO43">
        <v>-0.21632399999999999</v>
      </c>
      <c r="GP43">
        <v>3.0836700000000001</v>
      </c>
      <c r="GQ43">
        <v>20.2315</v>
      </c>
      <c r="GR43">
        <v>5.2249299999999996</v>
      </c>
      <c r="GS43">
        <v>11.904999999999999</v>
      </c>
      <c r="GT43">
        <v>4.9648000000000003</v>
      </c>
      <c r="GU43">
        <v>3.2912499999999998</v>
      </c>
      <c r="GV43">
        <v>9999</v>
      </c>
      <c r="GW43">
        <v>9999</v>
      </c>
      <c r="GX43">
        <v>9999</v>
      </c>
      <c r="GY43">
        <v>999.9</v>
      </c>
      <c r="GZ43">
        <v>1.877</v>
      </c>
      <c r="HA43">
        <v>1.8752800000000001</v>
      </c>
      <c r="HB43">
        <v>1.8739600000000001</v>
      </c>
      <c r="HC43">
        <v>1.8731100000000001</v>
      </c>
      <c r="HD43">
        <v>1.8746400000000001</v>
      </c>
      <c r="HE43">
        <v>1.8695600000000001</v>
      </c>
      <c r="HF43">
        <v>1.8737999999999999</v>
      </c>
      <c r="HG43">
        <v>1.8788899999999999</v>
      </c>
      <c r="HH43">
        <v>0</v>
      </c>
      <c r="HI43">
        <v>0</v>
      </c>
      <c r="HJ43">
        <v>0</v>
      </c>
      <c r="HK43">
        <v>0</v>
      </c>
      <c r="HL43" t="s">
        <v>371</v>
      </c>
      <c r="HM43" t="s">
        <v>372</v>
      </c>
      <c r="HN43" t="s">
        <v>373</v>
      </c>
      <c r="HO43" t="s">
        <v>780</v>
      </c>
      <c r="HP43" t="s">
        <v>780</v>
      </c>
      <c r="HQ43" t="s">
        <v>373</v>
      </c>
      <c r="HR43">
        <v>0</v>
      </c>
      <c r="HS43">
        <v>100</v>
      </c>
      <c r="HT43">
        <v>100</v>
      </c>
      <c r="HU43">
        <v>11.375</v>
      </c>
      <c r="HV43">
        <v>1.4790000000000001</v>
      </c>
      <c r="HW43">
        <v>10.35059043051479</v>
      </c>
      <c r="HX43">
        <v>1.5422672891079431E-2</v>
      </c>
      <c r="HY43">
        <v>-6.3296406849484017E-6</v>
      </c>
      <c r="HZ43">
        <v>1.140810577693691E-9</v>
      </c>
      <c r="IA43">
        <v>1.044532999283172</v>
      </c>
      <c r="IB43">
        <v>0.1101198971779786</v>
      </c>
      <c r="IC43">
        <v>-3.534826394514762E-3</v>
      </c>
      <c r="ID43">
        <v>8.7531303189696574E-5</v>
      </c>
      <c r="IE43">
        <v>-6</v>
      </c>
      <c r="IF43">
        <v>1975</v>
      </c>
      <c r="IG43">
        <v>0</v>
      </c>
      <c r="IH43">
        <v>19</v>
      </c>
      <c r="II43">
        <v>1.7</v>
      </c>
      <c r="IJ43">
        <v>1.3</v>
      </c>
      <c r="IK43">
        <v>0.246582</v>
      </c>
      <c r="IL43">
        <v>2.4877899999999999</v>
      </c>
      <c r="IM43">
        <v>1.42578</v>
      </c>
      <c r="IN43">
        <v>2.2839399999999999</v>
      </c>
      <c r="IO43">
        <v>1.5478499999999999</v>
      </c>
      <c r="IP43">
        <v>2.3168899999999999</v>
      </c>
      <c r="IQ43">
        <v>33.738100000000003</v>
      </c>
      <c r="IR43">
        <v>14.7887</v>
      </c>
      <c r="IS43">
        <v>18</v>
      </c>
      <c r="IT43">
        <v>624.01700000000005</v>
      </c>
      <c r="IU43">
        <v>414.81799999999998</v>
      </c>
      <c r="IV43">
        <v>19.691600000000001</v>
      </c>
      <c r="IW43">
        <v>24.3843</v>
      </c>
      <c r="IX43">
        <v>30</v>
      </c>
      <c r="IY43">
        <v>24.287099999999999</v>
      </c>
      <c r="IZ43">
        <v>24.223400000000002</v>
      </c>
      <c r="JA43">
        <v>4.9606599999999998</v>
      </c>
      <c r="JB43">
        <v>0</v>
      </c>
      <c r="JC43">
        <v>98.768799999999999</v>
      </c>
      <c r="JD43">
        <v>19.545100000000001</v>
      </c>
      <c r="JE43">
        <v>50.9377</v>
      </c>
      <c r="JF43">
        <v>19.268899999999999</v>
      </c>
      <c r="JG43">
        <v>97.266599999999997</v>
      </c>
      <c r="JH43">
        <v>101.15900000000001</v>
      </c>
    </row>
    <row r="44" spans="1:268" x14ac:dyDescent="0.2">
      <c r="A44">
        <v>28</v>
      </c>
      <c r="B44">
        <v>1657899730.0999999</v>
      </c>
      <c r="C44">
        <v>4130.5</v>
      </c>
      <c r="D44" t="s">
        <v>1469</v>
      </c>
      <c r="E44" t="s">
        <v>1470</v>
      </c>
      <c r="F44" t="s">
        <v>366</v>
      </c>
      <c r="G44" t="s">
        <v>1363</v>
      </c>
      <c r="H44" t="s">
        <v>1364</v>
      </c>
      <c r="J44" t="s">
        <v>449</v>
      </c>
      <c r="K44" t="s">
        <v>395</v>
      </c>
      <c r="L44" t="s">
        <v>1447</v>
      </c>
      <c r="M44">
        <v>1657899730.0999999</v>
      </c>
      <c r="N44">
        <f t="shared" si="0"/>
        <v>3.318391422750727E-4</v>
      </c>
      <c r="O44">
        <f t="shared" si="1"/>
        <v>0.33183914227507272</v>
      </c>
      <c r="P44">
        <f t="shared" si="2"/>
        <v>-2.417822851529718</v>
      </c>
      <c r="Q44">
        <f t="shared" si="3"/>
        <v>6.18926</v>
      </c>
      <c r="R44">
        <f t="shared" si="4"/>
        <v>131.03881295210775</v>
      </c>
      <c r="S44">
        <f t="shared" si="5"/>
        <v>13.300668020120963</v>
      </c>
      <c r="T44">
        <f t="shared" si="6"/>
        <v>0.62822068283158794</v>
      </c>
      <c r="U44">
        <f t="shared" si="7"/>
        <v>3.084584206316103E-2</v>
      </c>
      <c r="V44">
        <f t="shared" si="8"/>
        <v>2.9577589764480736</v>
      </c>
      <c r="W44">
        <f t="shared" si="9"/>
        <v>3.0668239277352988E-2</v>
      </c>
      <c r="X44">
        <f t="shared" si="10"/>
        <v>1.918352106103428E-2</v>
      </c>
      <c r="Y44">
        <f t="shared" si="11"/>
        <v>241.72407707500608</v>
      </c>
      <c r="Z44">
        <f t="shared" si="12"/>
        <v>24.815428468450236</v>
      </c>
      <c r="AA44">
        <f t="shared" si="13"/>
        <v>24.815428468450236</v>
      </c>
      <c r="AB44">
        <f t="shared" si="14"/>
        <v>3.1448562332779928</v>
      </c>
      <c r="AC44">
        <f t="shared" si="15"/>
        <v>71.457574816175551</v>
      </c>
      <c r="AD44">
        <f t="shared" si="16"/>
        <v>2.0748174453645598</v>
      </c>
      <c r="AE44">
        <f t="shared" si="17"/>
        <v>2.9035654382366363</v>
      </c>
      <c r="AF44">
        <f t="shared" si="18"/>
        <v>1.070038787913433</v>
      </c>
      <c r="AG44">
        <f t="shared" si="19"/>
        <v>-14.634106174330705</v>
      </c>
      <c r="AH44">
        <f t="shared" si="20"/>
        <v>-212.14839660079335</v>
      </c>
      <c r="AI44">
        <f t="shared" si="21"/>
        <v>-15.042447349849354</v>
      </c>
      <c r="AJ44">
        <f t="shared" si="22"/>
        <v>-0.10087304996733337</v>
      </c>
      <c r="AK44">
        <v>0</v>
      </c>
      <c r="AL44">
        <v>0</v>
      </c>
      <c r="AM44">
        <f t="shared" si="23"/>
        <v>1</v>
      </c>
      <c r="AN44">
        <f t="shared" si="24"/>
        <v>0</v>
      </c>
      <c r="AO44">
        <f t="shared" si="25"/>
        <v>54364.471199617852</v>
      </c>
      <c r="AP44" t="s">
        <v>367</v>
      </c>
      <c r="AQ44">
        <v>0</v>
      </c>
      <c r="AR44">
        <v>0</v>
      </c>
      <c r="AS44">
        <v>0</v>
      </c>
      <c r="AT44" t="e">
        <f t="shared" si="26"/>
        <v>#DIV/0!</v>
      </c>
      <c r="AU44">
        <v>-1</v>
      </c>
      <c r="AV44" t="s">
        <v>1471</v>
      </c>
      <c r="AW44">
        <v>10472.9</v>
      </c>
      <c r="AX44">
        <v>590.71185494678753</v>
      </c>
      <c r="AY44">
        <v>782.12</v>
      </c>
      <c r="AZ44">
        <f t="shared" si="27"/>
        <v>0.24472989445764393</v>
      </c>
      <c r="BA44">
        <v>0.5</v>
      </c>
      <c r="BB44">
        <f t="shared" si="28"/>
        <v>1261.1436005569979</v>
      </c>
      <c r="BC44">
        <f t="shared" si="29"/>
        <v>-2.417822851529718</v>
      </c>
      <c r="BD44">
        <f t="shared" si="30"/>
        <v>154.31977013012357</v>
      </c>
      <c r="BE44">
        <f t="shared" si="31"/>
        <v>-1.1242358530016098E-3</v>
      </c>
      <c r="BF44">
        <f t="shared" si="32"/>
        <v>-1</v>
      </c>
      <c r="BG44" t="e">
        <f t="shared" si="33"/>
        <v>#DIV/0!</v>
      </c>
      <c r="BH44" t="s">
        <v>367</v>
      </c>
      <c r="BI44">
        <v>0</v>
      </c>
      <c r="BJ44" t="e">
        <f t="shared" si="34"/>
        <v>#DIV/0!</v>
      </c>
      <c r="BK44" t="e">
        <f t="shared" si="35"/>
        <v>#DIV/0!</v>
      </c>
      <c r="BL44" t="e">
        <f t="shared" si="36"/>
        <v>#DIV/0!</v>
      </c>
      <c r="BM44" t="e">
        <f t="shared" si="37"/>
        <v>#DIV/0!</v>
      </c>
      <c r="BN44">
        <f t="shared" si="38"/>
        <v>0.24472989445764393</v>
      </c>
      <c r="BO44" t="e">
        <f t="shared" si="39"/>
        <v>#DIV/0!</v>
      </c>
      <c r="BP44" t="e">
        <f t="shared" si="40"/>
        <v>#DIV/0!</v>
      </c>
      <c r="BQ44" t="e">
        <f t="shared" si="41"/>
        <v>#DIV/0!</v>
      </c>
      <c r="BR44" t="s">
        <v>367</v>
      </c>
      <c r="BS44" t="s">
        <v>367</v>
      </c>
      <c r="BT44" t="s">
        <v>367</v>
      </c>
      <c r="BU44" t="s">
        <v>367</v>
      </c>
      <c r="BV44" t="s">
        <v>367</v>
      </c>
      <c r="BW44" t="s">
        <v>367</v>
      </c>
      <c r="BX44" t="s">
        <v>367</v>
      </c>
      <c r="BY44" t="s">
        <v>367</v>
      </c>
      <c r="BZ44" t="s">
        <v>367</v>
      </c>
      <c r="CA44" t="s">
        <v>367</v>
      </c>
      <c r="CB44" t="s">
        <v>367</v>
      </c>
      <c r="CC44" t="s">
        <v>367</v>
      </c>
      <c r="CD44" t="s">
        <v>367</v>
      </c>
      <c r="CE44" t="s">
        <v>367</v>
      </c>
      <c r="CF44" t="s">
        <v>367</v>
      </c>
      <c r="CG44" t="s">
        <v>367</v>
      </c>
      <c r="CH44" t="s">
        <v>367</v>
      </c>
      <c r="CI44" t="s">
        <v>367</v>
      </c>
      <c r="CJ44">
        <f t="shared" si="42"/>
        <v>1499.92</v>
      </c>
      <c r="CK44">
        <f t="shared" si="43"/>
        <v>1261.1436005569979</v>
      </c>
      <c r="CL44">
        <f t="shared" si="44"/>
        <v>0.84080724342431457</v>
      </c>
      <c r="CM44">
        <f t="shared" si="45"/>
        <v>0.16115797980892718</v>
      </c>
      <c r="CN44">
        <v>6</v>
      </c>
      <c r="CO44">
        <v>0.5</v>
      </c>
      <c r="CP44" t="s">
        <v>368</v>
      </c>
      <c r="CQ44">
        <v>2</v>
      </c>
      <c r="CR44">
        <v>1657899730.0999999</v>
      </c>
      <c r="CS44">
        <v>6.18926</v>
      </c>
      <c r="CT44">
        <v>3.7746499999999998</v>
      </c>
      <c r="CU44">
        <v>20.441199999999998</v>
      </c>
      <c r="CV44">
        <v>20.116299999999999</v>
      </c>
      <c r="CW44">
        <v>-5.5057400000000003</v>
      </c>
      <c r="CX44">
        <v>17.944199999999999</v>
      </c>
      <c r="CY44">
        <v>600.28800000000001</v>
      </c>
      <c r="CZ44">
        <v>101.402</v>
      </c>
      <c r="DA44">
        <v>9.9743799999999994E-2</v>
      </c>
      <c r="DB44">
        <v>23.484999999999999</v>
      </c>
      <c r="DC44">
        <v>25.0548</v>
      </c>
      <c r="DD44">
        <v>999.9</v>
      </c>
      <c r="DE44">
        <v>0</v>
      </c>
      <c r="DF44">
        <v>0</v>
      </c>
      <c r="DG44">
        <v>10021.200000000001</v>
      </c>
      <c r="DH44">
        <v>0</v>
      </c>
      <c r="DI44">
        <v>1807.35</v>
      </c>
      <c r="DJ44">
        <v>1.4191800000000001</v>
      </c>
      <c r="DK44">
        <v>5.3016300000000003</v>
      </c>
      <c r="DL44">
        <v>3.85215</v>
      </c>
      <c r="DM44">
        <v>0.21607799999999999</v>
      </c>
      <c r="DN44">
        <v>3.7746499999999998</v>
      </c>
      <c r="DO44">
        <v>20.116299999999999</v>
      </c>
      <c r="DP44">
        <v>2.0617399999999999</v>
      </c>
      <c r="DQ44">
        <v>2.0398299999999998</v>
      </c>
      <c r="DR44">
        <v>17.926600000000001</v>
      </c>
      <c r="DS44">
        <v>17.757000000000001</v>
      </c>
      <c r="DT44">
        <v>1499.92</v>
      </c>
      <c r="DU44">
        <v>0.973001</v>
      </c>
      <c r="DV44">
        <v>2.6998600000000001E-2</v>
      </c>
      <c r="DW44">
        <v>0</v>
      </c>
      <c r="DX44">
        <v>724.87800000000004</v>
      </c>
      <c r="DY44">
        <v>4.9993100000000004</v>
      </c>
      <c r="DZ44">
        <v>17397.5</v>
      </c>
      <c r="EA44">
        <v>13258.5</v>
      </c>
      <c r="EB44">
        <v>37.186999999999998</v>
      </c>
      <c r="EC44">
        <v>38.75</v>
      </c>
      <c r="ED44">
        <v>37.686999999999998</v>
      </c>
      <c r="EE44">
        <v>37.75</v>
      </c>
      <c r="EF44">
        <v>38.436999999999998</v>
      </c>
      <c r="EG44">
        <v>1454.56</v>
      </c>
      <c r="EH44">
        <v>40.36</v>
      </c>
      <c r="EI44">
        <v>0</v>
      </c>
      <c r="EJ44">
        <v>87.5</v>
      </c>
      <c r="EK44">
        <v>0</v>
      </c>
      <c r="EL44">
        <v>590.71185494678753</v>
      </c>
      <c r="EM44">
        <v>1.3083993875865261</v>
      </c>
      <c r="EN44">
        <v>35.83194435200123</v>
      </c>
      <c r="EO44">
        <v>30092.774307252661</v>
      </c>
      <c r="EP44">
        <v>15</v>
      </c>
      <c r="EQ44">
        <v>1657899770.5999999</v>
      </c>
      <c r="ER44" t="s">
        <v>1472</v>
      </c>
      <c r="ES44">
        <v>1657899751.0999999</v>
      </c>
      <c r="ET44">
        <v>1657899770.5999999</v>
      </c>
      <c r="EU44">
        <v>24</v>
      </c>
      <c r="EV44">
        <v>1.0329999999999999</v>
      </c>
      <c r="EW44">
        <v>0.105</v>
      </c>
      <c r="EX44">
        <v>11.695</v>
      </c>
      <c r="EY44">
        <v>2.4969999999999999</v>
      </c>
      <c r="EZ44">
        <v>4</v>
      </c>
      <c r="FA44">
        <v>21</v>
      </c>
      <c r="FB44">
        <v>0.26</v>
      </c>
      <c r="FC44">
        <v>0.34</v>
      </c>
      <c r="FD44">
        <v>-9.6303219347507998</v>
      </c>
      <c r="FE44">
        <v>-8.3042340983496901E-2</v>
      </c>
      <c r="FF44">
        <v>63.142705520590653</v>
      </c>
      <c r="FG44">
        <v>1</v>
      </c>
      <c r="FH44">
        <v>2.6308394777263322</v>
      </c>
      <c r="FI44">
        <v>1.388867588775835E-3</v>
      </c>
      <c r="FJ44">
        <v>3.1710682419737779</v>
      </c>
      <c r="FK44">
        <v>1</v>
      </c>
      <c r="FL44">
        <v>2</v>
      </c>
      <c r="FM44">
        <v>2</v>
      </c>
      <c r="FN44" t="s">
        <v>382</v>
      </c>
      <c r="FO44">
        <v>3.1815199999999999</v>
      </c>
      <c r="FP44">
        <v>2.7968899999999999</v>
      </c>
      <c r="FQ44">
        <v>-1.6594800000000001E-3</v>
      </c>
      <c r="FR44">
        <v>1.1473200000000001E-3</v>
      </c>
      <c r="FS44">
        <v>9.9579500000000001E-2</v>
      </c>
      <c r="FT44">
        <v>0.10817499999999999</v>
      </c>
      <c r="FU44">
        <v>31531.599999999999</v>
      </c>
      <c r="FV44">
        <v>24890.400000000001</v>
      </c>
      <c r="FW44">
        <v>29537.4</v>
      </c>
      <c r="FX44">
        <v>24355.200000000001</v>
      </c>
      <c r="FY44">
        <v>33965.4</v>
      </c>
      <c r="FZ44">
        <v>31712.1</v>
      </c>
      <c r="GA44">
        <v>41467.199999999997</v>
      </c>
      <c r="GB44">
        <v>39745.199999999997</v>
      </c>
      <c r="GC44">
        <v>2.2023999999999999</v>
      </c>
      <c r="GD44">
        <v>1.9404300000000001</v>
      </c>
      <c r="GE44">
        <v>0.139177</v>
      </c>
      <c r="GF44">
        <v>0</v>
      </c>
      <c r="GG44">
        <v>22.767199999999999</v>
      </c>
      <c r="GH44">
        <v>999.9</v>
      </c>
      <c r="GI44">
        <v>59.9</v>
      </c>
      <c r="GJ44">
        <v>30.2</v>
      </c>
      <c r="GK44">
        <v>25.457999999999998</v>
      </c>
      <c r="GL44">
        <v>62.518799999999999</v>
      </c>
      <c r="GM44">
        <v>40.264400000000002</v>
      </c>
      <c r="GN44">
        <v>1</v>
      </c>
      <c r="GO44">
        <v>-0.21738299999999999</v>
      </c>
      <c r="GP44">
        <v>2.6026199999999999</v>
      </c>
      <c r="GQ44">
        <v>20.242000000000001</v>
      </c>
      <c r="GR44">
        <v>5.2280699999999998</v>
      </c>
      <c r="GS44">
        <v>11.906000000000001</v>
      </c>
      <c r="GT44">
        <v>4.9653999999999998</v>
      </c>
      <c r="GU44">
        <v>3.2919999999999998</v>
      </c>
      <c r="GV44">
        <v>9999</v>
      </c>
      <c r="GW44">
        <v>9999</v>
      </c>
      <c r="GX44">
        <v>9999</v>
      </c>
      <c r="GY44">
        <v>999.9</v>
      </c>
      <c r="GZ44">
        <v>1.8769800000000001</v>
      </c>
      <c r="HA44">
        <v>1.87531</v>
      </c>
      <c r="HB44">
        <v>1.8739399999999999</v>
      </c>
      <c r="HC44">
        <v>1.87317</v>
      </c>
      <c r="HD44">
        <v>1.87469</v>
      </c>
      <c r="HE44">
        <v>1.8696600000000001</v>
      </c>
      <c r="HF44">
        <v>1.8737900000000001</v>
      </c>
      <c r="HG44">
        <v>1.87897</v>
      </c>
      <c r="HH44">
        <v>0</v>
      </c>
      <c r="HI44">
        <v>0</v>
      </c>
      <c r="HJ44">
        <v>0</v>
      </c>
      <c r="HK44">
        <v>0</v>
      </c>
      <c r="HL44" t="s">
        <v>371</v>
      </c>
      <c r="HM44" t="s">
        <v>372</v>
      </c>
      <c r="HN44" t="s">
        <v>373</v>
      </c>
      <c r="HO44" t="s">
        <v>780</v>
      </c>
      <c r="HP44" t="s">
        <v>780</v>
      </c>
      <c r="HQ44" t="s">
        <v>373</v>
      </c>
      <c r="HR44">
        <v>0</v>
      </c>
      <c r="HS44">
        <v>100</v>
      </c>
      <c r="HT44">
        <v>100</v>
      </c>
      <c r="HU44">
        <v>11.695</v>
      </c>
      <c r="HV44">
        <v>2.4969999999999999</v>
      </c>
      <c r="HW44">
        <v>10.784684530054729</v>
      </c>
      <c r="HX44">
        <v>1.5422672891079431E-2</v>
      </c>
      <c r="HY44">
        <v>-6.3296406849484017E-6</v>
      </c>
      <c r="HZ44">
        <v>1.140810577693691E-9</v>
      </c>
      <c r="IA44">
        <v>1.044532999283172</v>
      </c>
      <c r="IB44">
        <v>0.1101198971779786</v>
      </c>
      <c r="IC44">
        <v>-3.534826394514762E-3</v>
      </c>
      <c r="ID44">
        <v>8.7531303189696574E-5</v>
      </c>
      <c r="IE44">
        <v>-6</v>
      </c>
      <c r="IF44">
        <v>1975</v>
      </c>
      <c r="IG44">
        <v>0</v>
      </c>
      <c r="IH44">
        <v>19</v>
      </c>
      <c r="II44">
        <v>1.3</v>
      </c>
      <c r="IJ44">
        <v>2.7</v>
      </c>
      <c r="IK44">
        <v>3.1738299999999997E-2</v>
      </c>
      <c r="IL44">
        <v>4.99756</v>
      </c>
      <c r="IM44">
        <v>1.42578</v>
      </c>
      <c r="IN44">
        <v>2.2851599999999999</v>
      </c>
      <c r="IO44">
        <v>1.5478499999999999</v>
      </c>
      <c r="IP44">
        <v>2.31812</v>
      </c>
      <c r="IQ44">
        <v>33.963900000000002</v>
      </c>
      <c r="IR44">
        <v>14.876300000000001</v>
      </c>
      <c r="IS44">
        <v>18</v>
      </c>
      <c r="IT44">
        <v>622.21799999999996</v>
      </c>
      <c r="IU44">
        <v>439.92099999999999</v>
      </c>
      <c r="IV44">
        <v>19.4682</v>
      </c>
      <c r="IW44">
        <v>24.406199999999998</v>
      </c>
      <c r="IX44">
        <v>30.000299999999999</v>
      </c>
      <c r="IY44">
        <v>24.338200000000001</v>
      </c>
      <c r="IZ44">
        <v>24.275600000000001</v>
      </c>
      <c r="JA44">
        <v>0</v>
      </c>
      <c r="JB44">
        <v>25.546099999999999</v>
      </c>
      <c r="JC44">
        <v>89.691100000000006</v>
      </c>
      <c r="JD44">
        <v>19.444299999999998</v>
      </c>
      <c r="JE44">
        <v>52.598599999999998</v>
      </c>
      <c r="JF44">
        <v>20.340900000000001</v>
      </c>
      <c r="JG44">
        <v>97.231099999999998</v>
      </c>
      <c r="JH44">
        <v>101.11</v>
      </c>
    </row>
    <row r="45" spans="1:268" x14ac:dyDescent="0.2">
      <c r="A45">
        <v>29</v>
      </c>
      <c r="B45">
        <v>1657899846.5999999</v>
      </c>
      <c r="C45">
        <v>4247</v>
      </c>
      <c r="D45" t="s">
        <v>1473</v>
      </c>
      <c r="E45" t="s">
        <v>1474</v>
      </c>
      <c r="F45" t="s">
        <v>366</v>
      </c>
      <c r="G45" t="s">
        <v>1363</v>
      </c>
      <c r="H45" t="s">
        <v>1364</v>
      </c>
      <c r="J45" t="s">
        <v>449</v>
      </c>
      <c r="K45" t="s">
        <v>395</v>
      </c>
      <c r="L45" t="s">
        <v>1447</v>
      </c>
      <c r="M45">
        <v>1657899846.5999999</v>
      </c>
      <c r="N45">
        <f t="shared" si="0"/>
        <v>6.9807338987544335E-4</v>
      </c>
      <c r="O45">
        <f t="shared" si="1"/>
        <v>0.69807338987544332</v>
      </c>
      <c r="P45">
        <f t="shared" si="2"/>
        <v>15.473221064771639</v>
      </c>
      <c r="Q45">
        <f t="shared" si="3"/>
        <v>394.072</v>
      </c>
      <c r="R45">
        <f t="shared" si="4"/>
        <v>19.896778168152881</v>
      </c>
      <c r="S45">
        <f t="shared" si="5"/>
        <v>2.0195316988563552</v>
      </c>
      <c r="T45">
        <f t="shared" si="6"/>
        <v>39.998480603536002</v>
      </c>
      <c r="U45">
        <f t="shared" si="7"/>
        <v>6.7508423669669082E-2</v>
      </c>
      <c r="V45">
        <f t="shared" si="8"/>
        <v>2.9515682021144212</v>
      </c>
      <c r="W45">
        <f t="shared" si="9"/>
        <v>6.6662219511088652E-2</v>
      </c>
      <c r="X45">
        <f t="shared" si="10"/>
        <v>4.1739031468869939E-2</v>
      </c>
      <c r="Y45">
        <f t="shared" si="11"/>
        <v>241.71392207478269</v>
      </c>
      <c r="Z45">
        <f t="shared" si="12"/>
        <v>24.39773701325089</v>
      </c>
      <c r="AA45">
        <f t="shared" si="13"/>
        <v>24.39773701325089</v>
      </c>
      <c r="AB45">
        <f t="shared" si="14"/>
        <v>3.0672823514619667</v>
      </c>
      <c r="AC45">
        <f t="shared" si="15"/>
        <v>71.340628293567349</v>
      </c>
      <c r="AD45">
        <f t="shared" si="16"/>
        <v>2.0310846646428002</v>
      </c>
      <c r="AE45">
        <f t="shared" si="17"/>
        <v>2.8470237972742098</v>
      </c>
      <c r="AF45">
        <f t="shared" si="18"/>
        <v>1.0361976868191665</v>
      </c>
      <c r="AG45">
        <f t="shared" si="19"/>
        <v>-30.78503649350705</v>
      </c>
      <c r="AH45">
        <f t="shared" si="20"/>
        <v>-197.06622151101564</v>
      </c>
      <c r="AI45">
        <f t="shared" si="21"/>
        <v>-13.949860117602967</v>
      </c>
      <c r="AJ45">
        <f t="shared" si="22"/>
        <v>-8.7196047342985139E-2</v>
      </c>
      <c r="AK45">
        <v>0</v>
      </c>
      <c r="AL45">
        <v>0</v>
      </c>
      <c r="AM45">
        <f t="shared" si="23"/>
        <v>1</v>
      </c>
      <c r="AN45">
        <f t="shared" si="24"/>
        <v>0</v>
      </c>
      <c r="AO45">
        <f t="shared" si="25"/>
        <v>54241.140072049464</v>
      </c>
      <c r="AP45" t="s">
        <v>367</v>
      </c>
      <c r="AQ45">
        <v>0</v>
      </c>
      <c r="AR45">
        <v>0</v>
      </c>
      <c r="AS45">
        <v>0</v>
      </c>
      <c r="AT45" t="e">
        <f t="shared" si="26"/>
        <v>#DIV/0!</v>
      </c>
      <c r="AU45">
        <v>-1</v>
      </c>
      <c r="AV45" t="s">
        <v>1475</v>
      </c>
      <c r="AW45">
        <v>10470.799999999999</v>
      </c>
      <c r="AX45">
        <v>593.09326542254882</v>
      </c>
      <c r="AY45">
        <v>804.33</v>
      </c>
      <c r="AZ45">
        <f t="shared" si="27"/>
        <v>0.26262446331412626</v>
      </c>
      <c r="BA45">
        <v>0.5</v>
      </c>
      <c r="BB45">
        <f t="shared" si="28"/>
        <v>1261.0929005568821</v>
      </c>
      <c r="BC45">
        <f t="shared" si="29"/>
        <v>15.473221064771639</v>
      </c>
      <c r="BD45">
        <f t="shared" si="30"/>
        <v>165.59692309900296</v>
      </c>
      <c r="BE45">
        <f t="shared" si="31"/>
        <v>1.3062654668420765E-2</v>
      </c>
      <c r="BF45">
        <f t="shared" si="32"/>
        <v>-1</v>
      </c>
      <c r="BG45" t="e">
        <f t="shared" si="33"/>
        <v>#DIV/0!</v>
      </c>
      <c r="BH45" t="s">
        <v>367</v>
      </c>
      <c r="BI45">
        <v>0</v>
      </c>
      <c r="BJ45" t="e">
        <f t="shared" si="34"/>
        <v>#DIV/0!</v>
      </c>
      <c r="BK45" t="e">
        <f t="shared" si="35"/>
        <v>#DIV/0!</v>
      </c>
      <c r="BL45" t="e">
        <f t="shared" si="36"/>
        <v>#DIV/0!</v>
      </c>
      <c r="BM45" t="e">
        <f t="shared" si="37"/>
        <v>#DIV/0!</v>
      </c>
      <c r="BN45">
        <f t="shared" si="38"/>
        <v>0.26262446331412631</v>
      </c>
      <c r="BO45" t="e">
        <f t="shared" si="39"/>
        <v>#DIV/0!</v>
      </c>
      <c r="BP45" t="e">
        <f t="shared" si="40"/>
        <v>#DIV/0!</v>
      </c>
      <c r="BQ45" t="e">
        <f t="shared" si="41"/>
        <v>#DIV/0!</v>
      </c>
      <c r="BR45" t="s">
        <v>367</v>
      </c>
      <c r="BS45" t="s">
        <v>367</v>
      </c>
      <c r="BT45" t="s">
        <v>367</v>
      </c>
      <c r="BU45" t="s">
        <v>367</v>
      </c>
      <c r="BV45" t="s">
        <v>367</v>
      </c>
      <c r="BW45" t="s">
        <v>367</v>
      </c>
      <c r="BX45" t="s">
        <v>367</v>
      </c>
      <c r="BY45" t="s">
        <v>367</v>
      </c>
      <c r="BZ45" t="s">
        <v>367</v>
      </c>
      <c r="CA45" t="s">
        <v>367</v>
      </c>
      <c r="CB45" t="s">
        <v>367</v>
      </c>
      <c r="CC45" t="s">
        <v>367</v>
      </c>
      <c r="CD45" t="s">
        <v>367</v>
      </c>
      <c r="CE45" t="s">
        <v>367</v>
      </c>
      <c r="CF45" t="s">
        <v>367</v>
      </c>
      <c r="CG45" t="s">
        <v>367</v>
      </c>
      <c r="CH45" t="s">
        <v>367</v>
      </c>
      <c r="CI45" t="s">
        <v>367</v>
      </c>
      <c r="CJ45">
        <f t="shared" si="42"/>
        <v>1499.86</v>
      </c>
      <c r="CK45">
        <f t="shared" si="43"/>
        <v>1261.0929005568821</v>
      </c>
      <c r="CL45">
        <f t="shared" si="44"/>
        <v>0.84080707569832003</v>
      </c>
      <c r="CM45">
        <f t="shared" si="45"/>
        <v>0.16115765609775759</v>
      </c>
      <c r="CN45">
        <v>6</v>
      </c>
      <c r="CO45">
        <v>0.5</v>
      </c>
      <c r="CP45" t="s">
        <v>368</v>
      </c>
      <c r="CQ45">
        <v>2</v>
      </c>
      <c r="CR45">
        <v>1657899846.5999999</v>
      </c>
      <c r="CS45">
        <v>394.072</v>
      </c>
      <c r="CT45">
        <v>409.81099999999998</v>
      </c>
      <c r="CU45">
        <v>20.0106</v>
      </c>
      <c r="CV45">
        <v>19.326899999999998</v>
      </c>
      <c r="CW45">
        <v>378.34300000000002</v>
      </c>
      <c r="CX45">
        <v>17.587599999999998</v>
      </c>
      <c r="CY45">
        <v>600.35500000000002</v>
      </c>
      <c r="CZ45">
        <v>101.4</v>
      </c>
      <c r="DA45">
        <v>0.100438</v>
      </c>
      <c r="DB45">
        <v>23.159300000000002</v>
      </c>
      <c r="DC45">
        <v>24.817499999999999</v>
      </c>
      <c r="DD45">
        <v>999.9</v>
      </c>
      <c r="DE45">
        <v>0</v>
      </c>
      <c r="DF45">
        <v>0</v>
      </c>
      <c r="DG45">
        <v>9986.25</v>
      </c>
      <c r="DH45">
        <v>0</v>
      </c>
      <c r="DI45">
        <v>1816.32</v>
      </c>
      <c r="DJ45">
        <v>-14.660500000000001</v>
      </c>
      <c r="DK45">
        <v>403.238</v>
      </c>
      <c r="DL45">
        <v>417.88799999999998</v>
      </c>
      <c r="DM45">
        <v>0.729742</v>
      </c>
      <c r="DN45">
        <v>409.81099999999998</v>
      </c>
      <c r="DO45">
        <v>19.326899999999998</v>
      </c>
      <c r="DP45">
        <v>2.0337499999999999</v>
      </c>
      <c r="DQ45">
        <v>1.9597500000000001</v>
      </c>
      <c r="DR45">
        <v>17.709599999999998</v>
      </c>
      <c r="DS45">
        <v>17.122900000000001</v>
      </c>
      <c r="DT45">
        <v>1499.86</v>
      </c>
      <c r="DU45">
        <v>0.97300699999999996</v>
      </c>
      <c r="DV45">
        <v>2.69935E-2</v>
      </c>
      <c r="DW45">
        <v>0</v>
      </c>
      <c r="DX45">
        <v>699.85</v>
      </c>
      <c r="DY45">
        <v>4.9993100000000004</v>
      </c>
      <c r="DZ45">
        <v>17345.400000000001</v>
      </c>
      <c r="EA45">
        <v>13258.1</v>
      </c>
      <c r="EB45">
        <v>36.625</v>
      </c>
      <c r="EC45">
        <v>38.75</v>
      </c>
      <c r="ED45">
        <v>36.811999999999998</v>
      </c>
      <c r="EE45">
        <v>38.061999999999998</v>
      </c>
      <c r="EF45">
        <v>38.186999999999998</v>
      </c>
      <c r="EG45">
        <v>1454.51</v>
      </c>
      <c r="EH45">
        <v>40.35</v>
      </c>
      <c r="EI45">
        <v>0</v>
      </c>
      <c r="EJ45">
        <v>115.8999998569489</v>
      </c>
      <c r="EK45">
        <v>0</v>
      </c>
      <c r="EL45">
        <v>593.09326542254882</v>
      </c>
      <c r="EM45">
        <v>1.337209635194299</v>
      </c>
      <c r="EN45">
        <v>29.38835849479867</v>
      </c>
      <c r="EO45">
        <v>29868.190656546121</v>
      </c>
      <c r="EP45">
        <v>15</v>
      </c>
      <c r="EQ45">
        <v>1657899865.5999999</v>
      </c>
      <c r="ER45" t="s">
        <v>1476</v>
      </c>
      <c r="ES45">
        <v>1657899865.5999999</v>
      </c>
      <c r="ET45">
        <v>1657899864.0999999</v>
      </c>
      <c r="EU45">
        <v>25</v>
      </c>
      <c r="EV45">
        <v>-1.2569999999999999</v>
      </c>
      <c r="EW45">
        <v>-1.7999999999999999E-2</v>
      </c>
      <c r="EX45">
        <v>15.728999999999999</v>
      </c>
      <c r="EY45">
        <v>2.423</v>
      </c>
      <c r="EZ45">
        <v>410</v>
      </c>
      <c r="FA45">
        <v>20</v>
      </c>
      <c r="FB45">
        <v>0.16</v>
      </c>
      <c r="FC45">
        <v>0.2</v>
      </c>
      <c r="FD45">
        <v>-9.9692040646124713</v>
      </c>
      <c r="FE45">
        <v>-8.8522717278132657E-2</v>
      </c>
      <c r="FF45">
        <v>64.57511680381964</v>
      </c>
      <c r="FG45">
        <v>1</v>
      </c>
      <c r="FH45">
        <v>2.6091315749668871</v>
      </c>
      <c r="FI45">
        <v>9.1394926627184382E-4</v>
      </c>
      <c r="FJ45">
        <v>3.155168350864221</v>
      </c>
      <c r="FK45">
        <v>1</v>
      </c>
      <c r="FL45">
        <v>2</v>
      </c>
      <c r="FM45">
        <v>2</v>
      </c>
      <c r="FN45" t="s">
        <v>382</v>
      </c>
      <c r="FO45">
        <v>3.1815699999999998</v>
      </c>
      <c r="FP45">
        <v>2.7972700000000001</v>
      </c>
      <c r="FQ45">
        <v>9.7871399999999997E-2</v>
      </c>
      <c r="FR45">
        <v>0.104615</v>
      </c>
      <c r="FS45">
        <v>9.8137799999999997E-2</v>
      </c>
      <c r="FT45">
        <v>0.10516300000000001</v>
      </c>
      <c r="FU45">
        <v>28391.1</v>
      </c>
      <c r="FV45">
        <v>22308.799999999999</v>
      </c>
      <c r="FW45">
        <v>29530.1</v>
      </c>
      <c r="FX45">
        <v>24351.9</v>
      </c>
      <c r="FY45">
        <v>34015.9</v>
      </c>
      <c r="FZ45">
        <v>31821.4</v>
      </c>
      <c r="GA45">
        <v>41455.9</v>
      </c>
      <c r="GB45">
        <v>39740.199999999997</v>
      </c>
      <c r="GC45">
        <v>2.2034699999999998</v>
      </c>
      <c r="GD45">
        <v>1.9355199999999999</v>
      </c>
      <c r="GE45">
        <v>0.138931</v>
      </c>
      <c r="GF45">
        <v>0</v>
      </c>
      <c r="GG45">
        <v>22.532900000000001</v>
      </c>
      <c r="GH45">
        <v>999.9</v>
      </c>
      <c r="GI45">
        <v>61.1</v>
      </c>
      <c r="GJ45">
        <v>30.6</v>
      </c>
      <c r="GK45">
        <v>26.569600000000001</v>
      </c>
      <c r="GL45">
        <v>62.588799999999999</v>
      </c>
      <c r="GM45">
        <v>40.292499999999997</v>
      </c>
      <c r="GN45">
        <v>1</v>
      </c>
      <c r="GO45">
        <v>-0.214004</v>
      </c>
      <c r="GP45">
        <v>0.47576299999999999</v>
      </c>
      <c r="GQ45">
        <v>20.264299999999999</v>
      </c>
      <c r="GR45">
        <v>5.2253800000000004</v>
      </c>
      <c r="GS45">
        <v>11.9026</v>
      </c>
      <c r="GT45">
        <v>4.9652500000000002</v>
      </c>
      <c r="GU45">
        <v>3.2919999999999998</v>
      </c>
      <c r="GV45">
        <v>9999</v>
      </c>
      <c r="GW45">
        <v>9999</v>
      </c>
      <c r="GX45">
        <v>9999</v>
      </c>
      <c r="GY45">
        <v>999.9</v>
      </c>
      <c r="GZ45">
        <v>1.877</v>
      </c>
      <c r="HA45">
        <v>1.87531</v>
      </c>
      <c r="HB45">
        <v>1.8739399999999999</v>
      </c>
      <c r="HC45">
        <v>1.87317</v>
      </c>
      <c r="HD45">
        <v>1.87469</v>
      </c>
      <c r="HE45">
        <v>1.86961</v>
      </c>
      <c r="HF45">
        <v>1.8737999999999999</v>
      </c>
      <c r="HG45">
        <v>1.87897</v>
      </c>
      <c r="HH45">
        <v>0</v>
      </c>
      <c r="HI45">
        <v>0</v>
      </c>
      <c r="HJ45">
        <v>0</v>
      </c>
      <c r="HK45">
        <v>0</v>
      </c>
      <c r="HL45" t="s">
        <v>371</v>
      </c>
      <c r="HM45" t="s">
        <v>372</v>
      </c>
      <c r="HN45" t="s">
        <v>373</v>
      </c>
      <c r="HO45" t="s">
        <v>780</v>
      </c>
      <c r="HP45" t="s">
        <v>780</v>
      </c>
      <c r="HQ45" t="s">
        <v>373</v>
      </c>
      <c r="HR45">
        <v>0</v>
      </c>
      <c r="HS45">
        <v>100</v>
      </c>
      <c r="HT45">
        <v>100</v>
      </c>
      <c r="HU45">
        <v>15.728999999999999</v>
      </c>
      <c r="HV45">
        <v>2.423</v>
      </c>
      <c r="HW45">
        <v>11.81730469693087</v>
      </c>
      <c r="HX45">
        <v>1.5422672891079431E-2</v>
      </c>
      <c r="HY45">
        <v>-6.3296406849484017E-6</v>
      </c>
      <c r="HZ45">
        <v>1.140810577693691E-9</v>
      </c>
      <c r="IA45">
        <v>1.149552101351343</v>
      </c>
      <c r="IB45">
        <v>0.1101198971779786</v>
      </c>
      <c r="IC45">
        <v>-3.534826394514762E-3</v>
      </c>
      <c r="ID45">
        <v>8.7531303189696574E-5</v>
      </c>
      <c r="IE45">
        <v>-6</v>
      </c>
      <c r="IF45">
        <v>1975</v>
      </c>
      <c r="IG45">
        <v>0</v>
      </c>
      <c r="IH45">
        <v>19</v>
      </c>
      <c r="II45">
        <v>1.6</v>
      </c>
      <c r="IJ45">
        <v>1.3</v>
      </c>
      <c r="IK45">
        <v>1.0595699999999999</v>
      </c>
      <c r="IL45">
        <v>2.4511699999999998</v>
      </c>
      <c r="IM45">
        <v>1.42578</v>
      </c>
      <c r="IN45">
        <v>2.2839399999999999</v>
      </c>
      <c r="IO45">
        <v>1.5478499999999999</v>
      </c>
      <c r="IP45">
        <v>2.3889200000000002</v>
      </c>
      <c r="IQ45">
        <v>34.235999999999997</v>
      </c>
      <c r="IR45">
        <v>14.8413</v>
      </c>
      <c r="IS45">
        <v>18</v>
      </c>
      <c r="IT45">
        <v>623.65599999999995</v>
      </c>
      <c r="IU45">
        <v>437.65300000000002</v>
      </c>
      <c r="IV45">
        <v>20.875699999999998</v>
      </c>
      <c r="IW45">
        <v>24.489100000000001</v>
      </c>
      <c r="IX45">
        <v>30.000399999999999</v>
      </c>
      <c r="IY45">
        <v>24.3977</v>
      </c>
      <c r="IZ45">
        <v>24.342400000000001</v>
      </c>
      <c r="JA45">
        <v>21.241199999999999</v>
      </c>
      <c r="JB45">
        <v>29.008099999999999</v>
      </c>
      <c r="JC45">
        <v>86.869299999999996</v>
      </c>
      <c r="JD45">
        <v>20.992599999999999</v>
      </c>
      <c r="JE45">
        <v>409.63499999999999</v>
      </c>
      <c r="JF45">
        <v>19.531400000000001</v>
      </c>
      <c r="JG45">
        <v>97.205699999999993</v>
      </c>
      <c r="JH45">
        <v>101.09699999999999</v>
      </c>
    </row>
    <row r="46" spans="1:268" x14ac:dyDescent="0.2">
      <c r="A46">
        <v>30</v>
      </c>
      <c r="B46">
        <v>1657899941.5999999</v>
      </c>
      <c r="C46">
        <v>4342</v>
      </c>
      <c r="D46" t="s">
        <v>1477</v>
      </c>
      <c r="E46" t="s">
        <v>1478</v>
      </c>
      <c r="F46" t="s">
        <v>366</v>
      </c>
      <c r="G46" t="s">
        <v>1363</v>
      </c>
      <c r="H46" t="s">
        <v>1364</v>
      </c>
      <c r="J46" t="s">
        <v>449</v>
      </c>
      <c r="K46" t="s">
        <v>395</v>
      </c>
      <c r="L46" t="s">
        <v>1447</v>
      </c>
      <c r="M46">
        <v>1657899941.5999999</v>
      </c>
      <c r="N46">
        <f t="shared" si="0"/>
        <v>1.6961057312544772E-3</v>
      </c>
      <c r="O46">
        <f t="shared" si="1"/>
        <v>1.6961057312544772</v>
      </c>
      <c r="P46">
        <f t="shared" si="2"/>
        <v>11.980440803216535</v>
      </c>
      <c r="Q46">
        <f t="shared" si="3"/>
        <v>399.92700000000002</v>
      </c>
      <c r="R46">
        <f t="shared" si="4"/>
        <v>293.92535696195779</v>
      </c>
      <c r="S46">
        <f t="shared" si="5"/>
        <v>29.833170955831726</v>
      </c>
      <c r="T46">
        <f t="shared" si="6"/>
        <v>40.592246562779998</v>
      </c>
      <c r="U46">
        <f t="shared" si="7"/>
        <v>0.19567742439810076</v>
      </c>
      <c r="V46">
        <f t="shared" si="8"/>
        <v>2.9548552661851488</v>
      </c>
      <c r="W46">
        <f t="shared" si="9"/>
        <v>0.18875301945948958</v>
      </c>
      <c r="X46">
        <f t="shared" si="10"/>
        <v>0.11857235343370656</v>
      </c>
      <c r="Y46">
        <f t="shared" si="11"/>
        <v>241.73582807522229</v>
      </c>
      <c r="Z46">
        <f t="shared" si="12"/>
        <v>24.293928512712874</v>
      </c>
      <c r="AA46">
        <f t="shared" si="13"/>
        <v>24.293928512712874</v>
      </c>
      <c r="AB46">
        <f t="shared" si="14"/>
        <v>3.0482645127464214</v>
      </c>
      <c r="AC46">
        <f t="shared" si="15"/>
        <v>75.145144379394395</v>
      </c>
      <c r="AD46">
        <f t="shared" si="16"/>
        <v>2.159607351694</v>
      </c>
      <c r="AE46">
        <f t="shared" si="17"/>
        <v>2.8739147013818065</v>
      </c>
      <c r="AF46">
        <f t="shared" si="18"/>
        <v>0.88865716105242143</v>
      </c>
      <c r="AG46">
        <f t="shared" si="19"/>
        <v>-74.798262748322443</v>
      </c>
      <c r="AH46">
        <f t="shared" si="20"/>
        <v>-155.96135394791739</v>
      </c>
      <c r="AI46">
        <f t="shared" si="21"/>
        <v>-11.03072963031056</v>
      </c>
      <c r="AJ46">
        <f t="shared" si="22"/>
        <v>-5.451825132811905E-2</v>
      </c>
      <c r="AK46">
        <v>0</v>
      </c>
      <c r="AL46">
        <v>0</v>
      </c>
      <c r="AM46">
        <f t="shared" si="23"/>
        <v>1</v>
      </c>
      <c r="AN46">
        <f t="shared" si="24"/>
        <v>0</v>
      </c>
      <c r="AO46">
        <f t="shared" si="25"/>
        <v>54309.756834781336</v>
      </c>
      <c r="AP46" t="s">
        <v>367</v>
      </c>
      <c r="AQ46">
        <v>0</v>
      </c>
      <c r="AR46">
        <v>0</v>
      </c>
      <c r="AS46">
        <v>0</v>
      </c>
      <c r="AT46" t="e">
        <f t="shared" si="26"/>
        <v>#DIV/0!</v>
      </c>
      <c r="AU46">
        <v>-1</v>
      </c>
      <c r="AV46" t="s">
        <v>1479</v>
      </c>
      <c r="AW46">
        <v>10468.5</v>
      </c>
      <c r="AX46">
        <v>594.74196447957343</v>
      </c>
      <c r="AY46">
        <v>807.5</v>
      </c>
      <c r="AZ46">
        <f t="shared" si="27"/>
        <v>0.26347744336894929</v>
      </c>
      <c r="BA46">
        <v>0.5</v>
      </c>
      <c r="BB46">
        <f t="shared" si="28"/>
        <v>1261.2027005571101</v>
      </c>
      <c r="BC46">
        <f t="shared" si="29"/>
        <v>11.980440803216535</v>
      </c>
      <c r="BD46">
        <f t="shared" si="30"/>
        <v>166.14923155640093</v>
      </c>
      <c r="BE46">
        <f t="shared" si="31"/>
        <v>1.0292113073879951E-2</v>
      </c>
      <c r="BF46">
        <f t="shared" si="32"/>
        <v>-1</v>
      </c>
      <c r="BG46" t="e">
        <f t="shared" si="33"/>
        <v>#DIV/0!</v>
      </c>
      <c r="BH46" t="s">
        <v>367</v>
      </c>
      <c r="BI46">
        <v>0</v>
      </c>
      <c r="BJ46" t="e">
        <f t="shared" si="34"/>
        <v>#DIV/0!</v>
      </c>
      <c r="BK46" t="e">
        <f t="shared" si="35"/>
        <v>#DIV/0!</v>
      </c>
      <c r="BL46" t="e">
        <f t="shared" si="36"/>
        <v>#DIV/0!</v>
      </c>
      <c r="BM46" t="e">
        <f t="shared" si="37"/>
        <v>#DIV/0!</v>
      </c>
      <c r="BN46">
        <f t="shared" si="38"/>
        <v>0.26347744336894929</v>
      </c>
      <c r="BO46" t="e">
        <f t="shared" si="39"/>
        <v>#DIV/0!</v>
      </c>
      <c r="BP46" t="e">
        <f t="shared" si="40"/>
        <v>#DIV/0!</v>
      </c>
      <c r="BQ46" t="e">
        <f t="shared" si="41"/>
        <v>#DIV/0!</v>
      </c>
      <c r="BR46" t="s">
        <v>367</v>
      </c>
      <c r="BS46" t="s">
        <v>367</v>
      </c>
      <c r="BT46" t="s">
        <v>367</v>
      </c>
      <c r="BU46" t="s">
        <v>367</v>
      </c>
      <c r="BV46" t="s">
        <v>367</v>
      </c>
      <c r="BW46" t="s">
        <v>367</v>
      </c>
      <c r="BX46" t="s">
        <v>367</v>
      </c>
      <c r="BY46" t="s">
        <v>367</v>
      </c>
      <c r="BZ46" t="s">
        <v>367</v>
      </c>
      <c r="CA46" t="s">
        <v>367</v>
      </c>
      <c r="CB46" t="s">
        <v>367</v>
      </c>
      <c r="CC46" t="s">
        <v>367</v>
      </c>
      <c r="CD46" t="s">
        <v>367</v>
      </c>
      <c r="CE46" t="s">
        <v>367</v>
      </c>
      <c r="CF46" t="s">
        <v>367</v>
      </c>
      <c r="CG46" t="s">
        <v>367</v>
      </c>
      <c r="CH46" t="s">
        <v>367</v>
      </c>
      <c r="CI46" t="s">
        <v>367</v>
      </c>
      <c r="CJ46">
        <f t="shared" si="42"/>
        <v>1499.99</v>
      </c>
      <c r="CK46">
        <f t="shared" si="43"/>
        <v>1261.2027005571101</v>
      </c>
      <c r="CL46">
        <f t="shared" si="44"/>
        <v>0.84080740575411184</v>
      </c>
      <c r="CM46">
        <f t="shared" si="45"/>
        <v>0.16115829310543556</v>
      </c>
      <c r="CN46">
        <v>6</v>
      </c>
      <c r="CO46">
        <v>0.5</v>
      </c>
      <c r="CP46" t="s">
        <v>368</v>
      </c>
      <c r="CQ46">
        <v>2</v>
      </c>
      <c r="CR46">
        <v>1657899941.5999999</v>
      </c>
      <c r="CS46">
        <v>399.92700000000002</v>
      </c>
      <c r="CT46">
        <v>412.57799999999997</v>
      </c>
      <c r="CU46">
        <v>21.277100000000001</v>
      </c>
      <c r="CV46">
        <v>19.618099999999998</v>
      </c>
      <c r="CW46">
        <v>384.30900000000003</v>
      </c>
      <c r="CX46">
        <v>18.7469</v>
      </c>
      <c r="CY46">
        <v>600.36800000000005</v>
      </c>
      <c r="CZ46">
        <v>101.399</v>
      </c>
      <c r="DA46">
        <v>0.10014000000000001</v>
      </c>
      <c r="DB46">
        <v>23.314900000000002</v>
      </c>
      <c r="DC46">
        <v>24.9849</v>
      </c>
      <c r="DD46">
        <v>999.9</v>
      </c>
      <c r="DE46">
        <v>0</v>
      </c>
      <c r="DF46">
        <v>0</v>
      </c>
      <c r="DG46">
        <v>10005</v>
      </c>
      <c r="DH46">
        <v>0</v>
      </c>
      <c r="DI46">
        <v>1820.56</v>
      </c>
      <c r="DJ46">
        <v>-12.650600000000001</v>
      </c>
      <c r="DK46">
        <v>408.62099999999998</v>
      </c>
      <c r="DL46">
        <v>420.834</v>
      </c>
      <c r="DM46">
        <v>1.65903</v>
      </c>
      <c r="DN46">
        <v>412.57799999999997</v>
      </c>
      <c r="DO46">
        <v>19.618099999999998</v>
      </c>
      <c r="DP46">
        <v>2.1574800000000001</v>
      </c>
      <c r="DQ46">
        <v>1.98925</v>
      </c>
      <c r="DR46">
        <v>18.649999999999999</v>
      </c>
      <c r="DS46">
        <v>17.359100000000002</v>
      </c>
      <c r="DT46">
        <v>1499.99</v>
      </c>
      <c r="DU46">
        <v>0.97299599999999997</v>
      </c>
      <c r="DV46">
        <v>2.7003699999999999E-2</v>
      </c>
      <c r="DW46">
        <v>0</v>
      </c>
      <c r="DX46">
        <v>706.36300000000006</v>
      </c>
      <c r="DY46">
        <v>4.9993100000000004</v>
      </c>
      <c r="DZ46">
        <v>17214.8</v>
      </c>
      <c r="EA46">
        <v>13259.2</v>
      </c>
      <c r="EB46">
        <v>37.186999999999998</v>
      </c>
      <c r="EC46">
        <v>39.875</v>
      </c>
      <c r="ED46">
        <v>36.811999999999998</v>
      </c>
      <c r="EE46">
        <v>40.561999999999998</v>
      </c>
      <c r="EF46">
        <v>39.125</v>
      </c>
      <c r="EG46">
        <v>1454.62</v>
      </c>
      <c r="EH46">
        <v>40.369999999999997</v>
      </c>
      <c r="EI46">
        <v>0</v>
      </c>
      <c r="EJ46">
        <v>94.699999809265137</v>
      </c>
      <c r="EK46">
        <v>0</v>
      </c>
      <c r="EL46">
        <v>594.74196447957343</v>
      </c>
      <c r="EM46">
        <v>1.352974420058574</v>
      </c>
      <c r="EN46">
        <v>24.27605258582814</v>
      </c>
      <c r="EO46">
        <v>29689.155096657461</v>
      </c>
      <c r="EP46">
        <v>15</v>
      </c>
      <c r="EQ46">
        <v>1657899865.5999999</v>
      </c>
      <c r="ER46" t="s">
        <v>1476</v>
      </c>
      <c r="ES46">
        <v>1657899865.5999999</v>
      </c>
      <c r="ET46">
        <v>1657899864.0999999</v>
      </c>
      <c r="EU46">
        <v>25</v>
      </c>
      <c r="EV46">
        <v>-1.2569999999999999</v>
      </c>
      <c r="EW46">
        <v>-1.7999999999999999E-2</v>
      </c>
      <c r="EX46">
        <v>15.728999999999999</v>
      </c>
      <c r="EY46">
        <v>2.423</v>
      </c>
      <c r="EZ46">
        <v>410</v>
      </c>
      <c r="FA46">
        <v>20</v>
      </c>
      <c r="FB46">
        <v>0.16</v>
      </c>
      <c r="FC46">
        <v>0.2</v>
      </c>
      <c r="FD46">
        <v>-9.974902965243988</v>
      </c>
      <c r="FE46">
        <v>-8.7221044995024033E-2</v>
      </c>
      <c r="FF46">
        <v>64.087438898076755</v>
      </c>
      <c r="FG46">
        <v>1</v>
      </c>
      <c r="FH46">
        <v>2.588419979225502</v>
      </c>
      <c r="FI46">
        <v>4.5986981231851081E-4</v>
      </c>
      <c r="FJ46">
        <v>3.1365356704173371</v>
      </c>
      <c r="FK46">
        <v>1</v>
      </c>
      <c r="FL46">
        <v>2</v>
      </c>
      <c r="FM46">
        <v>2</v>
      </c>
      <c r="FN46" t="s">
        <v>382</v>
      </c>
      <c r="FO46">
        <v>3.1815899999999999</v>
      </c>
      <c r="FP46">
        <v>2.7971499999999998</v>
      </c>
      <c r="FQ46">
        <v>9.9064700000000006E-2</v>
      </c>
      <c r="FR46">
        <v>0.105145</v>
      </c>
      <c r="FS46">
        <v>0.10272199999999999</v>
      </c>
      <c r="FT46">
        <v>0.106264</v>
      </c>
      <c r="FU46">
        <v>28346.2</v>
      </c>
      <c r="FV46">
        <v>22291.7</v>
      </c>
      <c r="FW46">
        <v>29522.400000000001</v>
      </c>
      <c r="FX46">
        <v>24347.7</v>
      </c>
      <c r="FY46">
        <v>33830.300000000003</v>
      </c>
      <c r="FZ46">
        <v>31775.8</v>
      </c>
      <c r="GA46">
        <v>41445.9</v>
      </c>
      <c r="GB46">
        <v>39733.1</v>
      </c>
      <c r="GC46">
        <v>2.2044700000000002</v>
      </c>
      <c r="GD46">
        <v>1.9351700000000001</v>
      </c>
      <c r="GE46">
        <v>0.188254</v>
      </c>
      <c r="GF46">
        <v>0</v>
      </c>
      <c r="GG46">
        <v>21.888000000000002</v>
      </c>
      <c r="GH46">
        <v>999.9</v>
      </c>
      <c r="GI46">
        <v>60.9</v>
      </c>
      <c r="GJ46">
        <v>30.8</v>
      </c>
      <c r="GK46">
        <v>26.787299999999998</v>
      </c>
      <c r="GL46">
        <v>62.538699999999999</v>
      </c>
      <c r="GM46">
        <v>39.935899999999997</v>
      </c>
      <c r="GN46">
        <v>1</v>
      </c>
      <c r="GO46">
        <v>-0.20987</v>
      </c>
      <c r="GP46">
        <v>-0.66537000000000002</v>
      </c>
      <c r="GQ46">
        <v>20.2636</v>
      </c>
      <c r="GR46">
        <v>5.2282200000000003</v>
      </c>
      <c r="GS46">
        <v>11.9032</v>
      </c>
      <c r="GT46">
        <v>4.9638999999999998</v>
      </c>
      <c r="GU46">
        <v>3.2919999999999998</v>
      </c>
      <c r="GV46">
        <v>9999</v>
      </c>
      <c r="GW46">
        <v>9999</v>
      </c>
      <c r="GX46">
        <v>9999</v>
      </c>
      <c r="GY46">
        <v>999.9</v>
      </c>
      <c r="GZ46">
        <v>1.8769800000000001</v>
      </c>
      <c r="HA46">
        <v>1.87531</v>
      </c>
      <c r="HB46">
        <v>1.8739300000000001</v>
      </c>
      <c r="HC46">
        <v>1.87317</v>
      </c>
      <c r="HD46">
        <v>1.87469</v>
      </c>
      <c r="HE46">
        <v>1.86958</v>
      </c>
      <c r="HF46">
        <v>1.87378</v>
      </c>
      <c r="HG46">
        <v>1.87897</v>
      </c>
      <c r="HH46">
        <v>0</v>
      </c>
      <c r="HI46">
        <v>0</v>
      </c>
      <c r="HJ46">
        <v>0</v>
      </c>
      <c r="HK46">
        <v>0</v>
      </c>
      <c r="HL46" t="s">
        <v>371</v>
      </c>
      <c r="HM46" t="s">
        <v>372</v>
      </c>
      <c r="HN46" t="s">
        <v>373</v>
      </c>
      <c r="HO46" t="s">
        <v>780</v>
      </c>
      <c r="HP46" t="s">
        <v>780</v>
      </c>
      <c r="HQ46" t="s">
        <v>373</v>
      </c>
      <c r="HR46">
        <v>0</v>
      </c>
      <c r="HS46">
        <v>100</v>
      </c>
      <c r="HT46">
        <v>100</v>
      </c>
      <c r="HU46">
        <v>15.618</v>
      </c>
      <c r="HV46">
        <v>2.5301999999999998</v>
      </c>
      <c r="HW46">
        <v>10.56084325748399</v>
      </c>
      <c r="HX46">
        <v>1.5422672891079431E-2</v>
      </c>
      <c r="HY46">
        <v>-6.3296406849484017E-6</v>
      </c>
      <c r="HZ46">
        <v>1.140810577693691E-9</v>
      </c>
      <c r="IA46">
        <v>1.1313810074102131</v>
      </c>
      <c r="IB46">
        <v>0.1101198971779786</v>
      </c>
      <c r="IC46">
        <v>-3.534826394514762E-3</v>
      </c>
      <c r="ID46">
        <v>8.7531303189696574E-5</v>
      </c>
      <c r="IE46">
        <v>-6</v>
      </c>
      <c r="IF46">
        <v>1975</v>
      </c>
      <c r="IG46">
        <v>0</v>
      </c>
      <c r="IH46">
        <v>19</v>
      </c>
      <c r="II46">
        <v>1.3</v>
      </c>
      <c r="IJ46">
        <v>1.3</v>
      </c>
      <c r="IK46">
        <v>1.0607899999999999</v>
      </c>
      <c r="IL46">
        <v>2.4328599999999998</v>
      </c>
      <c r="IM46">
        <v>1.42578</v>
      </c>
      <c r="IN46">
        <v>2.2839399999999999</v>
      </c>
      <c r="IO46">
        <v>1.5478499999999999</v>
      </c>
      <c r="IP46">
        <v>2.3962400000000001</v>
      </c>
      <c r="IQ46">
        <v>34.281399999999998</v>
      </c>
      <c r="IR46">
        <v>14.8675</v>
      </c>
      <c r="IS46">
        <v>18</v>
      </c>
      <c r="IT46">
        <v>624.78200000000004</v>
      </c>
      <c r="IU46">
        <v>437.70100000000002</v>
      </c>
      <c r="IV46">
        <v>23.1066</v>
      </c>
      <c r="IW46">
        <v>24.4893</v>
      </c>
      <c r="IX46">
        <v>30.0002</v>
      </c>
      <c r="IY46">
        <v>24.433700000000002</v>
      </c>
      <c r="IZ46">
        <v>24.373100000000001</v>
      </c>
      <c r="JA46">
        <v>21.268799999999999</v>
      </c>
      <c r="JB46">
        <v>29.008800000000001</v>
      </c>
      <c r="JC46">
        <v>84.973500000000001</v>
      </c>
      <c r="JD46">
        <v>23.093800000000002</v>
      </c>
      <c r="JE46">
        <v>412.49</v>
      </c>
      <c r="JF46">
        <v>19.616499999999998</v>
      </c>
      <c r="JG46">
        <v>97.1815</v>
      </c>
      <c r="JH46">
        <v>101.08</v>
      </c>
    </row>
    <row r="47" spans="1:268" x14ac:dyDescent="0.2">
      <c r="A47">
        <v>31</v>
      </c>
      <c r="B47">
        <v>1657900018.5999999</v>
      </c>
      <c r="C47">
        <v>4419</v>
      </c>
      <c r="D47" t="s">
        <v>1480</v>
      </c>
      <c r="E47" t="s">
        <v>1481</v>
      </c>
      <c r="F47" t="s">
        <v>366</v>
      </c>
      <c r="G47" t="s">
        <v>1363</v>
      </c>
      <c r="H47" t="s">
        <v>1364</v>
      </c>
      <c r="J47" t="s">
        <v>449</v>
      </c>
      <c r="K47" t="s">
        <v>395</v>
      </c>
      <c r="L47" t="s">
        <v>1447</v>
      </c>
      <c r="M47">
        <v>1657900018.5999999</v>
      </c>
      <c r="N47">
        <f t="shared" si="0"/>
        <v>1.7783256076863033E-3</v>
      </c>
      <c r="O47">
        <f t="shared" si="1"/>
        <v>1.7783256076863032</v>
      </c>
      <c r="P47">
        <f t="shared" si="2"/>
        <v>14.580185617652656</v>
      </c>
      <c r="Q47">
        <f t="shared" si="3"/>
        <v>598.78300000000002</v>
      </c>
      <c r="R47">
        <f t="shared" si="4"/>
        <v>464.25657288406092</v>
      </c>
      <c r="S47">
        <f t="shared" si="5"/>
        <v>47.122190245578942</v>
      </c>
      <c r="T47">
        <f t="shared" si="6"/>
        <v>60.776665511777004</v>
      </c>
      <c r="U47">
        <f t="shared" si="7"/>
        <v>0.19030403963161238</v>
      </c>
      <c r="V47">
        <f t="shared" si="8"/>
        <v>2.9506862883128986</v>
      </c>
      <c r="W47">
        <f t="shared" si="9"/>
        <v>0.18373893312562897</v>
      </c>
      <c r="X47">
        <f t="shared" si="10"/>
        <v>0.11540781389737056</v>
      </c>
      <c r="Y47">
        <f t="shared" si="11"/>
        <v>241.73582807522229</v>
      </c>
      <c r="Z47">
        <f t="shared" si="12"/>
        <v>24.659081433488343</v>
      </c>
      <c r="AA47">
        <f t="shared" si="13"/>
        <v>24.659081433488343</v>
      </c>
      <c r="AB47">
        <f t="shared" si="14"/>
        <v>3.1156209166981852</v>
      </c>
      <c r="AC47">
        <f t="shared" si="15"/>
        <v>73.390631632929129</v>
      </c>
      <c r="AD47">
        <f t="shared" si="16"/>
        <v>2.1587696846834001</v>
      </c>
      <c r="AE47">
        <f t="shared" si="17"/>
        <v>2.9414785465816826</v>
      </c>
      <c r="AF47">
        <f t="shared" si="18"/>
        <v>0.95685123201478506</v>
      </c>
      <c r="AG47">
        <f t="shared" si="19"/>
        <v>-78.424159298965975</v>
      </c>
      <c r="AH47">
        <f t="shared" si="20"/>
        <v>-152.52045681710737</v>
      </c>
      <c r="AI47">
        <f t="shared" si="21"/>
        <v>-10.84363213451924</v>
      </c>
      <c r="AJ47">
        <f t="shared" si="22"/>
        <v>-5.242017537028687E-2</v>
      </c>
      <c r="AK47">
        <v>0</v>
      </c>
      <c r="AL47">
        <v>0</v>
      </c>
      <c r="AM47">
        <f t="shared" si="23"/>
        <v>1</v>
      </c>
      <c r="AN47">
        <f t="shared" si="24"/>
        <v>0</v>
      </c>
      <c r="AO47">
        <f t="shared" si="25"/>
        <v>54116.226105491762</v>
      </c>
      <c r="AP47" t="s">
        <v>367</v>
      </c>
      <c r="AQ47">
        <v>0</v>
      </c>
      <c r="AR47">
        <v>0</v>
      </c>
      <c r="AS47">
        <v>0</v>
      </c>
      <c r="AT47" t="e">
        <f t="shared" si="26"/>
        <v>#DIV/0!</v>
      </c>
      <c r="AU47">
        <v>-1</v>
      </c>
      <c r="AV47" t="s">
        <v>1482</v>
      </c>
      <c r="AW47">
        <v>10467.5</v>
      </c>
      <c r="AX47">
        <v>596.19126556914398</v>
      </c>
      <c r="AY47">
        <v>818.6</v>
      </c>
      <c r="AZ47">
        <f t="shared" si="27"/>
        <v>0.27169403179923779</v>
      </c>
      <c r="BA47">
        <v>0.5</v>
      </c>
      <c r="BB47">
        <f t="shared" si="28"/>
        <v>1261.2027005571101</v>
      </c>
      <c r="BC47">
        <f t="shared" si="29"/>
        <v>14.580185617652656</v>
      </c>
      <c r="BD47">
        <f t="shared" si="30"/>
        <v>171.33062331522402</v>
      </c>
      <c r="BE47">
        <f t="shared" si="31"/>
        <v>1.2353435027351617E-2</v>
      </c>
      <c r="BF47">
        <f t="shared" si="32"/>
        <v>-1</v>
      </c>
      <c r="BG47" t="e">
        <f t="shared" si="33"/>
        <v>#DIV/0!</v>
      </c>
      <c r="BH47" t="s">
        <v>367</v>
      </c>
      <c r="BI47">
        <v>0</v>
      </c>
      <c r="BJ47" t="e">
        <f t="shared" si="34"/>
        <v>#DIV/0!</v>
      </c>
      <c r="BK47" t="e">
        <f t="shared" si="35"/>
        <v>#DIV/0!</v>
      </c>
      <c r="BL47" t="e">
        <f t="shared" si="36"/>
        <v>#DIV/0!</v>
      </c>
      <c r="BM47" t="e">
        <f t="shared" si="37"/>
        <v>#DIV/0!</v>
      </c>
      <c r="BN47">
        <f t="shared" si="38"/>
        <v>0.27169403179923779</v>
      </c>
      <c r="BO47" t="e">
        <f t="shared" si="39"/>
        <v>#DIV/0!</v>
      </c>
      <c r="BP47" t="e">
        <f t="shared" si="40"/>
        <v>#DIV/0!</v>
      </c>
      <c r="BQ47" t="e">
        <f t="shared" si="41"/>
        <v>#DIV/0!</v>
      </c>
      <c r="BR47" t="s">
        <v>367</v>
      </c>
      <c r="BS47" t="s">
        <v>367</v>
      </c>
      <c r="BT47" t="s">
        <v>367</v>
      </c>
      <c r="BU47" t="s">
        <v>367</v>
      </c>
      <c r="BV47" t="s">
        <v>367</v>
      </c>
      <c r="BW47" t="s">
        <v>367</v>
      </c>
      <c r="BX47" t="s">
        <v>367</v>
      </c>
      <c r="BY47" t="s">
        <v>367</v>
      </c>
      <c r="BZ47" t="s">
        <v>367</v>
      </c>
      <c r="CA47" t="s">
        <v>367</v>
      </c>
      <c r="CB47" t="s">
        <v>367</v>
      </c>
      <c r="CC47" t="s">
        <v>367</v>
      </c>
      <c r="CD47" t="s">
        <v>367</v>
      </c>
      <c r="CE47" t="s">
        <v>367</v>
      </c>
      <c r="CF47" t="s">
        <v>367</v>
      </c>
      <c r="CG47" t="s">
        <v>367</v>
      </c>
      <c r="CH47" t="s">
        <v>367</v>
      </c>
      <c r="CI47" t="s">
        <v>367</v>
      </c>
      <c r="CJ47">
        <f t="shared" si="42"/>
        <v>1499.99</v>
      </c>
      <c r="CK47">
        <f t="shared" si="43"/>
        <v>1261.2027005571101</v>
      </c>
      <c r="CL47">
        <f t="shared" si="44"/>
        <v>0.84080740575411184</v>
      </c>
      <c r="CM47">
        <f t="shared" si="45"/>
        <v>0.16115829310543556</v>
      </c>
      <c r="CN47">
        <v>6</v>
      </c>
      <c r="CO47">
        <v>0.5</v>
      </c>
      <c r="CP47" t="s">
        <v>368</v>
      </c>
      <c r="CQ47">
        <v>2</v>
      </c>
      <c r="CR47">
        <v>1657900018.5999999</v>
      </c>
      <c r="CS47">
        <v>598.78300000000002</v>
      </c>
      <c r="CT47">
        <v>614.41899999999998</v>
      </c>
      <c r="CU47">
        <v>21.268599999999999</v>
      </c>
      <c r="CV47">
        <v>19.5291</v>
      </c>
      <c r="CW47">
        <v>580.44799999999998</v>
      </c>
      <c r="CX47">
        <v>18.739000000000001</v>
      </c>
      <c r="CY47">
        <v>600.346</v>
      </c>
      <c r="CZ47">
        <v>101.4</v>
      </c>
      <c r="DA47">
        <v>0.10031900000000001</v>
      </c>
      <c r="DB47">
        <v>23.700299999999999</v>
      </c>
      <c r="DC47">
        <v>25.375</v>
      </c>
      <c r="DD47">
        <v>999.9</v>
      </c>
      <c r="DE47">
        <v>0</v>
      </c>
      <c r="DF47">
        <v>0</v>
      </c>
      <c r="DG47">
        <v>9981.25</v>
      </c>
      <c r="DH47">
        <v>0</v>
      </c>
      <c r="DI47">
        <v>1826.53</v>
      </c>
      <c r="DJ47">
        <v>-16.367699999999999</v>
      </c>
      <c r="DK47">
        <v>611.04700000000003</v>
      </c>
      <c r="DL47">
        <v>626.65700000000004</v>
      </c>
      <c r="DM47">
        <v>1.73949</v>
      </c>
      <c r="DN47">
        <v>614.41899999999998</v>
      </c>
      <c r="DO47">
        <v>19.5291</v>
      </c>
      <c r="DP47">
        <v>2.1566399999999999</v>
      </c>
      <c r="DQ47">
        <v>1.9802500000000001</v>
      </c>
      <c r="DR47">
        <v>18.643799999999999</v>
      </c>
      <c r="DS47">
        <v>17.287299999999998</v>
      </c>
      <c r="DT47">
        <v>1499.99</v>
      </c>
      <c r="DU47">
        <v>0.97299599999999997</v>
      </c>
      <c r="DV47">
        <v>2.7003699999999999E-2</v>
      </c>
      <c r="DW47">
        <v>0</v>
      </c>
      <c r="DX47">
        <v>716.36699999999996</v>
      </c>
      <c r="DY47">
        <v>4.9993100000000004</v>
      </c>
      <c r="DZ47">
        <v>17393</v>
      </c>
      <c r="EA47">
        <v>13259.1</v>
      </c>
      <c r="EB47">
        <v>37.875</v>
      </c>
      <c r="EC47">
        <v>40.5</v>
      </c>
      <c r="ED47">
        <v>37.75</v>
      </c>
      <c r="EE47">
        <v>42</v>
      </c>
      <c r="EF47">
        <v>39.811999999999998</v>
      </c>
      <c r="EG47">
        <v>1454.62</v>
      </c>
      <c r="EH47">
        <v>40.369999999999997</v>
      </c>
      <c r="EI47">
        <v>0</v>
      </c>
      <c r="EJ47">
        <v>76.899999856948853</v>
      </c>
      <c r="EK47">
        <v>0</v>
      </c>
      <c r="EL47">
        <v>596.19126556914398</v>
      </c>
      <c r="EM47">
        <v>1.3685155148033521</v>
      </c>
      <c r="EN47">
        <v>20.384804715702721</v>
      </c>
      <c r="EO47">
        <v>29552.709451552211</v>
      </c>
      <c r="EP47">
        <v>15</v>
      </c>
      <c r="EQ47">
        <v>1657900041.5999999</v>
      </c>
      <c r="ER47" t="s">
        <v>1483</v>
      </c>
      <c r="ES47">
        <v>1657900041.5999999</v>
      </c>
      <c r="ET47">
        <v>1657899864.0999999</v>
      </c>
      <c r="EU47">
        <v>26</v>
      </c>
      <c r="EV47">
        <v>0.58499999999999996</v>
      </c>
      <c r="EW47">
        <v>-1.7999999999999999E-2</v>
      </c>
      <c r="EX47">
        <v>18.335000000000001</v>
      </c>
      <c r="EY47">
        <v>2.423</v>
      </c>
      <c r="EZ47">
        <v>615</v>
      </c>
      <c r="FA47">
        <v>20</v>
      </c>
      <c r="FB47">
        <v>0.18</v>
      </c>
      <c r="FC47">
        <v>0.2</v>
      </c>
      <c r="FD47">
        <v>-10.2490287537015</v>
      </c>
      <c r="FE47">
        <v>-9.1953982540590118E-2</v>
      </c>
      <c r="FF47">
        <v>63.871691000450227</v>
      </c>
      <c r="FG47">
        <v>1</v>
      </c>
      <c r="FH47">
        <v>2.5785869607414749</v>
      </c>
      <c r="FI47">
        <v>2.4130275941865951E-4</v>
      </c>
      <c r="FJ47">
        <v>3.118822321393985</v>
      </c>
      <c r="FK47">
        <v>1</v>
      </c>
      <c r="FL47">
        <v>2</v>
      </c>
      <c r="FM47">
        <v>2</v>
      </c>
      <c r="FN47" t="s">
        <v>382</v>
      </c>
      <c r="FO47">
        <v>3.1815699999999998</v>
      </c>
      <c r="FP47">
        <v>2.7971200000000001</v>
      </c>
      <c r="FQ47">
        <v>0.13430900000000001</v>
      </c>
      <c r="FR47">
        <v>0.14046900000000001</v>
      </c>
      <c r="FS47">
        <v>0.10269200000000001</v>
      </c>
      <c r="FT47">
        <v>0.10592600000000001</v>
      </c>
      <c r="FU47">
        <v>27237.5</v>
      </c>
      <c r="FV47">
        <v>21413.200000000001</v>
      </c>
      <c r="FW47">
        <v>29521.5</v>
      </c>
      <c r="FX47">
        <v>24348.5</v>
      </c>
      <c r="FY47">
        <v>33831.699999999997</v>
      </c>
      <c r="FZ47">
        <v>31790</v>
      </c>
      <c r="GA47">
        <v>41444.6</v>
      </c>
      <c r="GB47">
        <v>39734</v>
      </c>
      <c r="GC47">
        <v>2.2042999999999999</v>
      </c>
      <c r="GD47">
        <v>1.9363999999999999</v>
      </c>
      <c r="GE47">
        <v>0.212282</v>
      </c>
      <c r="GF47">
        <v>0</v>
      </c>
      <c r="GG47">
        <v>21.884</v>
      </c>
      <c r="GH47">
        <v>999.9</v>
      </c>
      <c r="GI47">
        <v>60.3</v>
      </c>
      <c r="GJ47">
        <v>31</v>
      </c>
      <c r="GK47">
        <v>26.8261</v>
      </c>
      <c r="GL47">
        <v>62.728700000000003</v>
      </c>
      <c r="GM47">
        <v>40.0441</v>
      </c>
      <c r="GN47">
        <v>1</v>
      </c>
      <c r="GO47">
        <v>-0.20799999999999999</v>
      </c>
      <c r="GP47">
        <v>1.5242899999999999</v>
      </c>
      <c r="GQ47">
        <v>20.2544</v>
      </c>
      <c r="GR47">
        <v>5.22912</v>
      </c>
      <c r="GS47">
        <v>11.902100000000001</v>
      </c>
      <c r="GT47">
        <v>4.9654999999999996</v>
      </c>
      <c r="GU47">
        <v>3.2919999999999998</v>
      </c>
      <c r="GV47">
        <v>9999</v>
      </c>
      <c r="GW47">
        <v>9999</v>
      </c>
      <c r="GX47">
        <v>9999</v>
      </c>
      <c r="GY47">
        <v>999.9</v>
      </c>
      <c r="GZ47">
        <v>1.8769800000000001</v>
      </c>
      <c r="HA47">
        <v>1.87531</v>
      </c>
      <c r="HB47">
        <v>1.8739399999999999</v>
      </c>
      <c r="HC47">
        <v>1.87314</v>
      </c>
      <c r="HD47">
        <v>1.8746700000000001</v>
      </c>
      <c r="HE47">
        <v>1.8695900000000001</v>
      </c>
      <c r="HF47">
        <v>1.8737900000000001</v>
      </c>
      <c r="HG47">
        <v>1.8789499999999999</v>
      </c>
      <c r="HH47">
        <v>0</v>
      </c>
      <c r="HI47">
        <v>0</v>
      </c>
      <c r="HJ47">
        <v>0</v>
      </c>
      <c r="HK47">
        <v>0</v>
      </c>
      <c r="HL47" t="s">
        <v>371</v>
      </c>
      <c r="HM47" t="s">
        <v>372</v>
      </c>
      <c r="HN47" t="s">
        <v>373</v>
      </c>
      <c r="HO47" t="s">
        <v>780</v>
      </c>
      <c r="HP47" t="s">
        <v>780</v>
      </c>
      <c r="HQ47" t="s">
        <v>373</v>
      </c>
      <c r="HR47">
        <v>0</v>
      </c>
      <c r="HS47">
        <v>100</v>
      </c>
      <c r="HT47">
        <v>100</v>
      </c>
      <c r="HU47">
        <v>18.335000000000001</v>
      </c>
      <c r="HV47">
        <v>2.5295999999999998</v>
      </c>
      <c r="HW47">
        <v>10.56084325748399</v>
      </c>
      <c r="HX47">
        <v>1.5422672891079431E-2</v>
      </c>
      <c r="HY47">
        <v>-6.3296406849484017E-6</v>
      </c>
      <c r="HZ47">
        <v>1.140810577693691E-9</v>
      </c>
      <c r="IA47">
        <v>1.1313810074102131</v>
      </c>
      <c r="IB47">
        <v>0.1101198971779786</v>
      </c>
      <c r="IC47">
        <v>-3.534826394514762E-3</v>
      </c>
      <c r="ID47">
        <v>8.7531303189696574E-5</v>
      </c>
      <c r="IE47">
        <v>-6</v>
      </c>
      <c r="IF47">
        <v>1975</v>
      </c>
      <c r="IG47">
        <v>0</v>
      </c>
      <c r="IH47">
        <v>19</v>
      </c>
      <c r="II47">
        <v>2.5</v>
      </c>
      <c r="IJ47">
        <v>2.6</v>
      </c>
      <c r="IK47">
        <v>1.46851</v>
      </c>
      <c r="IL47">
        <v>2.4182100000000002</v>
      </c>
      <c r="IM47">
        <v>1.42578</v>
      </c>
      <c r="IN47">
        <v>2.2839399999999999</v>
      </c>
      <c r="IO47">
        <v>1.5478499999999999</v>
      </c>
      <c r="IP47">
        <v>2.3938000000000001</v>
      </c>
      <c r="IQ47">
        <v>34.258699999999997</v>
      </c>
      <c r="IR47">
        <v>14.8413</v>
      </c>
      <c r="IS47">
        <v>18</v>
      </c>
      <c r="IT47">
        <v>624.61</v>
      </c>
      <c r="IU47">
        <v>438.40199999999999</v>
      </c>
      <c r="IV47">
        <v>22.520099999999999</v>
      </c>
      <c r="IW47">
        <v>24.456399999999999</v>
      </c>
      <c r="IX47">
        <v>30.0014</v>
      </c>
      <c r="IY47">
        <v>24.429600000000001</v>
      </c>
      <c r="IZ47">
        <v>24.373100000000001</v>
      </c>
      <c r="JA47">
        <v>29.422899999999998</v>
      </c>
      <c r="JB47">
        <v>28.976700000000001</v>
      </c>
      <c r="JC47">
        <v>83.096599999999995</v>
      </c>
      <c r="JD47">
        <v>22.0837</v>
      </c>
      <c r="JE47">
        <v>614.83799999999997</v>
      </c>
      <c r="JF47">
        <v>19.546399999999998</v>
      </c>
      <c r="JG47">
        <v>97.178399999999996</v>
      </c>
      <c r="JH47">
        <v>101.08199999999999</v>
      </c>
    </row>
    <row r="48" spans="1:268" x14ac:dyDescent="0.2">
      <c r="A48">
        <v>32</v>
      </c>
      <c r="B48">
        <v>1657900117.5999999</v>
      </c>
      <c r="C48">
        <v>4518</v>
      </c>
      <c r="D48" t="s">
        <v>1484</v>
      </c>
      <c r="E48" t="s">
        <v>1485</v>
      </c>
      <c r="F48" t="s">
        <v>366</v>
      </c>
      <c r="G48" t="s">
        <v>1363</v>
      </c>
      <c r="H48" t="s">
        <v>1364</v>
      </c>
      <c r="J48" t="s">
        <v>449</v>
      </c>
      <c r="K48" t="s">
        <v>395</v>
      </c>
      <c r="L48" t="s">
        <v>1447</v>
      </c>
      <c r="M48">
        <v>1657900117.5999999</v>
      </c>
      <c r="N48">
        <f t="shared" si="0"/>
        <v>2.3289895652675192E-4</v>
      </c>
      <c r="O48">
        <f t="shared" si="1"/>
        <v>0.23289895652675191</v>
      </c>
      <c r="P48">
        <f t="shared" si="2"/>
        <v>16.825112111023273</v>
      </c>
      <c r="Q48">
        <f t="shared" si="3"/>
        <v>797.64700000000005</v>
      </c>
      <c r="R48">
        <f t="shared" si="4"/>
        <v>-169.21798878145185</v>
      </c>
      <c r="S48">
        <f t="shared" si="5"/>
        <v>-17.175449502329453</v>
      </c>
      <c r="T48">
        <f t="shared" si="6"/>
        <v>80.960339192296615</v>
      </c>
      <c r="U48">
        <f t="shared" si="7"/>
        <v>2.8090309479025247E-2</v>
      </c>
      <c r="V48">
        <f t="shared" si="8"/>
        <v>2.9537542686758158</v>
      </c>
      <c r="W48">
        <f t="shared" si="9"/>
        <v>2.7942740245415168E-2</v>
      </c>
      <c r="X48">
        <f t="shared" si="10"/>
        <v>1.747740639859377E-2</v>
      </c>
      <c r="Y48">
        <f t="shared" si="11"/>
        <v>241.74801707489857</v>
      </c>
      <c r="Z48">
        <f t="shared" si="12"/>
        <v>24.860832539577039</v>
      </c>
      <c r="AA48">
        <f t="shared" si="13"/>
        <v>24.860832539577039</v>
      </c>
      <c r="AB48">
        <f t="shared" si="14"/>
        <v>3.1533911322740313</v>
      </c>
      <c r="AC48">
        <f t="shared" si="15"/>
        <v>80.168192336810193</v>
      </c>
      <c r="AD48">
        <f t="shared" si="16"/>
        <v>2.3302638226512999</v>
      </c>
      <c r="AE48">
        <f t="shared" si="17"/>
        <v>2.9067186807221188</v>
      </c>
      <c r="AF48">
        <f t="shared" si="18"/>
        <v>0.8231273096227314</v>
      </c>
      <c r="AG48">
        <f t="shared" si="19"/>
        <v>-10.27084398282976</v>
      </c>
      <c r="AH48">
        <f t="shared" si="20"/>
        <v>-216.22505571374739</v>
      </c>
      <c r="AI48">
        <f t="shared" si="21"/>
        <v>-15.357207987561107</v>
      </c>
      <c r="AJ48">
        <f t="shared" si="22"/>
        <v>-0.10509060923970992</v>
      </c>
      <c r="AK48">
        <v>0</v>
      </c>
      <c r="AL48">
        <v>0</v>
      </c>
      <c r="AM48">
        <f t="shared" si="23"/>
        <v>1</v>
      </c>
      <c r="AN48">
        <f t="shared" si="24"/>
        <v>0</v>
      </c>
      <c r="AO48">
        <f t="shared" si="25"/>
        <v>54242.784797055065</v>
      </c>
      <c r="AP48" t="s">
        <v>367</v>
      </c>
      <c r="AQ48">
        <v>0</v>
      </c>
      <c r="AR48">
        <v>0</v>
      </c>
      <c r="AS48">
        <v>0</v>
      </c>
      <c r="AT48" t="e">
        <f t="shared" si="26"/>
        <v>#DIV/0!</v>
      </c>
      <c r="AU48">
        <v>-1</v>
      </c>
      <c r="AV48" t="s">
        <v>1486</v>
      </c>
      <c r="AW48">
        <v>10475.6</v>
      </c>
      <c r="AX48">
        <v>598.07937230199161</v>
      </c>
      <c r="AY48">
        <v>823.66</v>
      </c>
      <c r="AZ48">
        <f t="shared" si="27"/>
        <v>0.27387590473983003</v>
      </c>
      <c r="BA48">
        <v>0.5</v>
      </c>
      <c r="BB48">
        <f t="shared" si="28"/>
        <v>1261.2696005569424</v>
      </c>
      <c r="BC48">
        <f t="shared" si="29"/>
        <v>16.825112111023273</v>
      </c>
      <c r="BD48">
        <f t="shared" si="30"/>
        <v>172.71567648668832</v>
      </c>
      <c r="BE48">
        <f t="shared" si="31"/>
        <v>1.413267401604874E-2</v>
      </c>
      <c r="BF48">
        <f t="shared" si="32"/>
        <v>-1</v>
      </c>
      <c r="BG48" t="e">
        <f t="shared" si="33"/>
        <v>#DIV/0!</v>
      </c>
      <c r="BH48" t="s">
        <v>367</v>
      </c>
      <c r="BI48">
        <v>0</v>
      </c>
      <c r="BJ48" t="e">
        <f t="shared" si="34"/>
        <v>#DIV/0!</v>
      </c>
      <c r="BK48" t="e">
        <f t="shared" si="35"/>
        <v>#DIV/0!</v>
      </c>
      <c r="BL48" t="e">
        <f t="shared" si="36"/>
        <v>#DIV/0!</v>
      </c>
      <c r="BM48" t="e">
        <f t="shared" si="37"/>
        <v>#DIV/0!</v>
      </c>
      <c r="BN48">
        <f t="shared" si="38"/>
        <v>0.27387590473982998</v>
      </c>
      <c r="BO48" t="e">
        <f t="shared" si="39"/>
        <v>#DIV/0!</v>
      </c>
      <c r="BP48" t="e">
        <f t="shared" si="40"/>
        <v>#DIV/0!</v>
      </c>
      <c r="BQ48" t="e">
        <f t="shared" si="41"/>
        <v>#DIV/0!</v>
      </c>
      <c r="BR48" t="s">
        <v>367</v>
      </c>
      <c r="BS48" t="s">
        <v>367</v>
      </c>
      <c r="BT48" t="s">
        <v>367</v>
      </c>
      <c r="BU48" t="s">
        <v>367</v>
      </c>
      <c r="BV48" t="s">
        <v>367</v>
      </c>
      <c r="BW48" t="s">
        <v>367</v>
      </c>
      <c r="BX48" t="s">
        <v>367</v>
      </c>
      <c r="BY48" t="s">
        <v>367</v>
      </c>
      <c r="BZ48" t="s">
        <v>367</v>
      </c>
      <c r="CA48" t="s">
        <v>367</v>
      </c>
      <c r="CB48" t="s">
        <v>367</v>
      </c>
      <c r="CC48" t="s">
        <v>367</v>
      </c>
      <c r="CD48" t="s">
        <v>367</v>
      </c>
      <c r="CE48" t="s">
        <v>367</v>
      </c>
      <c r="CF48" t="s">
        <v>367</v>
      </c>
      <c r="CG48" t="s">
        <v>367</v>
      </c>
      <c r="CH48" t="s">
        <v>367</v>
      </c>
      <c r="CI48" t="s">
        <v>367</v>
      </c>
      <c r="CJ48">
        <f t="shared" si="42"/>
        <v>1500.07</v>
      </c>
      <c r="CK48">
        <f t="shared" si="43"/>
        <v>1261.2696005569424</v>
      </c>
      <c r="CL48">
        <f t="shared" si="44"/>
        <v>0.84080716270370204</v>
      </c>
      <c r="CM48">
        <f t="shared" si="45"/>
        <v>0.16115782401814488</v>
      </c>
      <c r="CN48">
        <v>6</v>
      </c>
      <c r="CO48">
        <v>0.5</v>
      </c>
      <c r="CP48" t="s">
        <v>368</v>
      </c>
      <c r="CQ48">
        <v>2</v>
      </c>
      <c r="CR48">
        <v>1657900117.5999999</v>
      </c>
      <c r="CS48">
        <v>797.64700000000005</v>
      </c>
      <c r="CT48">
        <v>814.654</v>
      </c>
      <c r="CU48">
        <v>22.958500000000001</v>
      </c>
      <c r="CV48">
        <v>22.731000000000002</v>
      </c>
      <c r="CW48">
        <v>777.64400000000001</v>
      </c>
      <c r="CX48">
        <v>20.337499999999999</v>
      </c>
      <c r="CY48">
        <v>600.13699999999994</v>
      </c>
      <c r="CZ48">
        <v>101.399</v>
      </c>
      <c r="DA48">
        <v>9.9957799999999999E-2</v>
      </c>
      <c r="DB48">
        <v>23.503</v>
      </c>
      <c r="DC48">
        <v>25.239599999999999</v>
      </c>
      <c r="DD48">
        <v>999.9</v>
      </c>
      <c r="DE48">
        <v>0</v>
      </c>
      <c r="DF48">
        <v>0</v>
      </c>
      <c r="DG48">
        <v>9998.75</v>
      </c>
      <c r="DH48">
        <v>0</v>
      </c>
      <c r="DI48">
        <v>1833.88</v>
      </c>
      <c r="DJ48">
        <v>-17.162299999999998</v>
      </c>
      <c r="DK48">
        <v>816.25199999999995</v>
      </c>
      <c r="DL48">
        <v>833.60299999999995</v>
      </c>
      <c r="DM48">
        <v>0.25168000000000001</v>
      </c>
      <c r="DN48">
        <v>814.654</v>
      </c>
      <c r="DO48">
        <v>22.731000000000002</v>
      </c>
      <c r="DP48">
        <v>2.3304299999999998</v>
      </c>
      <c r="DQ48">
        <v>2.30491</v>
      </c>
      <c r="DR48">
        <v>19.888300000000001</v>
      </c>
      <c r="DS48">
        <v>19.710699999999999</v>
      </c>
      <c r="DT48">
        <v>1500.07</v>
      </c>
      <c r="DU48">
        <v>0.973001</v>
      </c>
      <c r="DV48">
        <v>2.6998600000000001E-2</v>
      </c>
      <c r="DW48">
        <v>0</v>
      </c>
      <c r="DX48">
        <v>720.74</v>
      </c>
      <c r="DY48">
        <v>4.9993100000000004</v>
      </c>
      <c r="DZ48">
        <v>17521.900000000001</v>
      </c>
      <c r="EA48">
        <v>13259.8</v>
      </c>
      <c r="EB48">
        <v>36.561999999999998</v>
      </c>
      <c r="EC48">
        <v>38.061999999999998</v>
      </c>
      <c r="ED48">
        <v>37</v>
      </c>
      <c r="EE48">
        <v>37.936999999999998</v>
      </c>
      <c r="EF48">
        <v>37.875</v>
      </c>
      <c r="EG48">
        <v>1454.71</v>
      </c>
      <c r="EH48">
        <v>40.36</v>
      </c>
      <c r="EI48">
        <v>0</v>
      </c>
      <c r="EJ48">
        <v>98.5</v>
      </c>
      <c r="EK48">
        <v>0</v>
      </c>
      <c r="EL48">
        <v>598.07937230199161</v>
      </c>
      <c r="EM48">
        <v>1.3890823912178609</v>
      </c>
      <c r="EN48">
        <v>15.57323706143432</v>
      </c>
      <c r="EO48">
        <v>29382.989640574338</v>
      </c>
      <c r="EP48">
        <v>15</v>
      </c>
      <c r="EQ48">
        <v>1657900144.5999999</v>
      </c>
      <c r="ER48" t="s">
        <v>1487</v>
      </c>
      <c r="ES48">
        <v>1657900144.5999999</v>
      </c>
      <c r="ET48">
        <v>1657900138.5999999</v>
      </c>
      <c r="EU48">
        <v>27</v>
      </c>
      <c r="EV48">
        <v>2.8000000000000001E-2</v>
      </c>
      <c r="EW48">
        <v>-2.8000000000000001E-2</v>
      </c>
      <c r="EX48">
        <v>20.003</v>
      </c>
      <c r="EY48">
        <v>2.621</v>
      </c>
      <c r="EZ48">
        <v>814</v>
      </c>
      <c r="FA48">
        <v>23</v>
      </c>
      <c r="FB48">
        <v>0.15</v>
      </c>
      <c r="FC48">
        <v>0.22</v>
      </c>
      <c r="FD48">
        <v>-10.47796160158792</v>
      </c>
      <c r="FE48">
        <v>-9.5371701566307227E-2</v>
      </c>
      <c r="FF48">
        <v>63.556623563962013</v>
      </c>
      <c r="FG48">
        <v>1</v>
      </c>
      <c r="FH48">
        <v>2.5444932115947969</v>
      </c>
      <c r="FI48">
        <v>-5.0943814885119696E-4</v>
      </c>
      <c r="FJ48">
        <v>3.124156313604967</v>
      </c>
      <c r="FK48">
        <v>1</v>
      </c>
      <c r="FL48">
        <v>2</v>
      </c>
      <c r="FM48">
        <v>2</v>
      </c>
      <c r="FN48" t="s">
        <v>382</v>
      </c>
      <c r="FO48">
        <v>3.1811500000000001</v>
      </c>
      <c r="FP48">
        <v>2.7968999999999999</v>
      </c>
      <c r="FQ48">
        <v>0.16420100000000001</v>
      </c>
      <c r="FR48">
        <v>0.17021500000000001</v>
      </c>
      <c r="FS48">
        <v>0.108844</v>
      </c>
      <c r="FT48">
        <v>0.11773400000000001</v>
      </c>
      <c r="FU48">
        <v>26294.2</v>
      </c>
      <c r="FV48">
        <v>20663</v>
      </c>
      <c r="FW48">
        <v>29517.3</v>
      </c>
      <c r="FX48">
        <v>24336.799999999999</v>
      </c>
      <c r="FY48">
        <v>33591.300000000003</v>
      </c>
      <c r="FZ48">
        <v>31350.9</v>
      </c>
      <c r="GA48">
        <v>41440.9</v>
      </c>
      <c r="GB48">
        <v>39720</v>
      </c>
      <c r="GC48">
        <v>2.2033299999999998</v>
      </c>
      <c r="GD48">
        <v>1.9431</v>
      </c>
      <c r="GE48">
        <v>0.186697</v>
      </c>
      <c r="GF48">
        <v>0</v>
      </c>
      <c r="GG48">
        <v>22.169699999999999</v>
      </c>
      <c r="GH48">
        <v>999.9</v>
      </c>
      <c r="GI48">
        <v>60.8</v>
      </c>
      <c r="GJ48">
        <v>31.2</v>
      </c>
      <c r="GK48">
        <v>27.360099999999999</v>
      </c>
      <c r="GL48">
        <v>62.398699999999998</v>
      </c>
      <c r="GM48">
        <v>40.7973</v>
      </c>
      <c r="GN48">
        <v>1</v>
      </c>
      <c r="GO48">
        <v>-0.21038399999999999</v>
      </c>
      <c r="GP48">
        <v>0.92349899999999996</v>
      </c>
      <c r="GQ48">
        <v>20.2606</v>
      </c>
      <c r="GR48">
        <v>5.2244799999999998</v>
      </c>
      <c r="GS48">
        <v>11.903600000000001</v>
      </c>
      <c r="GT48">
        <v>4.9652000000000003</v>
      </c>
      <c r="GU48">
        <v>3.2919999999999998</v>
      </c>
      <c r="GV48">
        <v>9999</v>
      </c>
      <c r="GW48">
        <v>9999</v>
      </c>
      <c r="GX48">
        <v>9999</v>
      </c>
      <c r="GY48">
        <v>999.9</v>
      </c>
      <c r="GZ48">
        <v>1.877</v>
      </c>
      <c r="HA48">
        <v>1.8753299999999999</v>
      </c>
      <c r="HB48">
        <v>1.8739600000000001</v>
      </c>
      <c r="HC48">
        <v>1.87317</v>
      </c>
      <c r="HD48">
        <v>1.87469</v>
      </c>
      <c r="HE48">
        <v>1.8696600000000001</v>
      </c>
      <c r="HF48">
        <v>1.87382</v>
      </c>
      <c r="HG48">
        <v>1.87897</v>
      </c>
      <c r="HH48">
        <v>0</v>
      </c>
      <c r="HI48">
        <v>0</v>
      </c>
      <c r="HJ48">
        <v>0</v>
      </c>
      <c r="HK48">
        <v>0</v>
      </c>
      <c r="HL48" t="s">
        <v>371</v>
      </c>
      <c r="HM48" t="s">
        <v>372</v>
      </c>
      <c r="HN48" t="s">
        <v>373</v>
      </c>
      <c r="HO48" t="s">
        <v>780</v>
      </c>
      <c r="HP48" t="s">
        <v>780</v>
      </c>
      <c r="HQ48" t="s">
        <v>373</v>
      </c>
      <c r="HR48">
        <v>0</v>
      </c>
      <c r="HS48">
        <v>100</v>
      </c>
      <c r="HT48">
        <v>100</v>
      </c>
      <c r="HU48">
        <v>20.003</v>
      </c>
      <c r="HV48">
        <v>2.621</v>
      </c>
      <c r="HW48">
        <v>11.145703217100699</v>
      </c>
      <c r="HX48">
        <v>1.5422672891079431E-2</v>
      </c>
      <c r="HY48">
        <v>-6.3296406849484017E-6</v>
      </c>
      <c r="HZ48">
        <v>1.140810577693691E-9</v>
      </c>
      <c r="IA48">
        <v>1.1313810074102131</v>
      </c>
      <c r="IB48">
        <v>0.1101198971779786</v>
      </c>
      <c r="IC48">
        <v>-3.534826394514762E-3</v>
      </c>
      <c r="ID48">
        <v>8.7531303189696574E-5</v>
      </c>
      <c r="IE48">
        <v>-6</v>
      </c>
      <c r="IF48">
        <v>1975</v>
      </c>
      <c r="IG48">
        <v>0</v>
      </c>
      <c r="IH48">
        <v>19</v>
      </c>
      <c r="II48">
        <v>1.3</v>
      </c>
      <c r="IJ48">
        <v>4.2</v>
      </c>
      <c r="IK48">
        <v>1.85791</v>
      </c>
      <c r="IL48">
        <v>2.4279799999999998</v>
      </c>
      <c r="IM48">
        <v>1.42578</v>
      </c>
      <c r="IN48">
        <v>2.2839399999999999</v>
      </c>
      <c r="IO48">
        <v>1.5478499999999999</v>
      </c>
      <c r="IP48">
        <v>2.34375</v>
      </c>
      <c r="IQ48">
        <v>34.349699999999999</v>
      </c>
      <c r="IR48">
        <v>14.7712</v>
      </c>
      <c r="IS48">
        <v>18</v>
      </c>
      <c r="IT48">
        <v>624.10900000000004</v>
      </c>
      <c r="IU48">
        <v>442.37099999999998</v>
      </c>
      <c r="IV48">
        <v>20.311</v>
      </c>
      <c r="IW48">
        <v>24.474699999999999</v>
      </c>
      <c r="IX48">
        <v>29.9999</v>
      </c>
      <c r="IY48">
        <v>24.448</v>
      </c>
      <c r="IZ48">
        <v>24.3873</v>
      </c>
      <c r="JA48">
        <v>37.208199999999998</v>
      </c>
      <c r="JB48">
        <v>17.966100000000001</v>
      </c>
      <c r="JC48">
        <v>89.180899999999994</v>
      </c>
      <c r="JD48">
        <v>20.450099999999999</v>
      </c>
      <c r="JE48">
        <v>815.08699999999999</v>
      </c>
      <c r="JF48">
        <v>20.174199999999999</v>
      </c>
      <c r="JG48">
        <v>97.167699999999996</v>
      </c>
      <c r="JH48">
        <v>101.042</v>
      </c>
    </row>
    <row r="49" spans="1:268" x14ac:dyDescent="0.2">
      <c r="A49">
        <v>33</v>
      </c>
      <c r="B49">
        <v>1657900220.5999999</v>
      </c>
      <c r="C49">
        <v>4621</v>
      </c>
      <c r="D49" t="s">
        <v>1488</v>
      </c>
      <c r="E49" t="s">
        <v>1489</v>
      </c>
      <c r="F49" t="s">
        <v>366</v>
      </c>
      <c r="G49" t="s">
        <v>1363</v>
      </c>
      <c r="H49" t="s">
        <v>1364</v>
      </c>
      <c r="J49" t="s">
        <v>449</v>
      </c>
      <c r="K49" t="s">
        <v>395</v>
      </c>
      <c r="L49" t="s">
        <v>1447</v>
      </c>
      <c r="M49">
        <v>1657900220.5999999</v>
      </c>
      <c r="N49">
        <f t="shared" si="0"/>
        <v>2.2641234778179777E-3</v>
      </c>
      <c r="O49">
        <f t="shared" si="1"/>
        <v>2.2641234778179777</v>
      </c>
      <c r="P49">
        <f t="shared" si="2"/>
        <v>16.539377798168935</v>
      </c>
      <c r="Q49">
        <f t="shared" si="3"/>
        <v>998.26700000000005</v>
      </c>
      <c r="R49">
        <f t="shared" si="4"/>
        <v>844.55926755464679</v>
      </c>
      <c r="S49">
        <f t="shared" si="5"/>
        <v>85.725093262138031</v>
      </c>
      <c r="T49">
        <f t="shared" si="6"/>
        <v>101.32685172385202</v>
      </c>
      <c r="U49">
        <f t="shared" si="7"/>
        <v>0.20009973352305946</v>
      </c>
      <c r="V49">
        <f t="shared" si="8"/>
        <v>2.9598689919232153</v>
      </c>
      <c r="W49">
        <f t="shared" si="9"/>
        <v>0.19287681271065835</v>
      </c>
      <c r="X49">
        <f t="shared" si="10"/>
        <v>0.12117523699561336</v>
      </c>
      <c r="Y49">
        <f t="shared" si="11"/>
        <v>241.7250940747326</v>
      </c>
      <c r="Z49">
        <f t="shared" si="12"/>
        <v>24.362522023679396</v>
      </c>
      <c r="AA49">
        <f t="shared" si="13"/>
        <v>24.362522023679396</v>
      </c>
      <c r="AB49">
        <f t="shared" si="14"/>
        <v>3.0608193326269069</v>
      </c>
      <c r="AC49">
        <f t="shared" si="15"/>
        <v>65.197618202495249</v>
      </c>
      <c r="AD49">
        <f t="shared" si="16"/>
        <v>1.8984161957435999</v>
      </c>
      <c r="AE49">
        <f t="shared" si="17"/>
        <v>2.9117876512718119</v>
      </c>
      <c r="AF49">
        <f t="shared" si="18"/>
        <v>1.162403136883307</v>
      </c>
      <c r="AG49">
        <f t="shared" si="19"/>
        <v>-99.84784537177282</v>
      </c>
      <c r="AH49">
        <f t="shared" si="20"/>
        <v>-132.54439723371945</v>
      </c>
      <c r="AI49">
        <f t="shared" si="21"/>
        <v>-9.3721384318450962</v>
      </c>
      <c r="AJ49">
        <f t="shared" si="22"/>
        <v>-3.9286962604762721E-2</v>
      </c>
      <c r="AK49">
        <v>0</v>
      </c>
      <c r="AL49">
        <v>0</v>
      </c>
      <c r="AM49">
        <f t="shared" si="23"/>
        <v>1</v>
      </c>
      <c r="AN49">
        <f t="shared" si="24"/>
        <v>0</v>
      </c>
      <c r="AO49">
        <f t="shared" si="25"/>
        <v>54418.274279367222</v>
      </c>
      <c r="AP49" t="s">
        <v>367</v>
      </c>
      <c r="AQ49">
        <v>0</v>
      </c>
      <c r="AR49">
        <v>0</v>
      </c>
      <c r="AS49">
        <v>0</v>
      </c>
      <c r="AT49" t="e">
        <f t="shared" si="26"/>
        <v>#DIV/0!</v>
      </c>
      <c r="AU49">
        <v>-1</v>
      </c>
      <c r="AV49" t="s">
        <v>1490</v>
      </c>
      <c r="AW49">
        <v>10469.1</v>
      </c>
      <c r="AX49">
        <v>599.9932544907449</v>
      </c>
      <c r="AY49">
        <v>817.36</v>
      </c>
      <c r="AZ49">
        <f t="shared" si="27"/>
        <v>0.26593758626462649</v>
      </c>
      <c r="BA49">
        <v>0.5</v>
      </c>
      <c r="BB49">
        <f t="shared" si="28"/>
        <v>1261.1517005568562</v>
      </c>
      <c r="BC49">
        <f t="shared" si="29"/>
        <v>16.539377798168935</v>
      </c>
      <c r="BD49">
        <f t="shared" si="30"/>
        <v>167.69381957980968</v>
      </c>
      <c r="BE49">
        <f t="shared" si="31"/>
        <v>1.3907429051100274E-2</v>
      </c>
      <c r="BF49">
        <f t="shared" si="32"/>
        <v>-1</v>
      </c>
      <c r="BG49" t="e">
        <f t="shared" si="33"/>
        <v>#DIV/0!</v>
      </c>
      <c r="BH49" t="s">
        <v>367</v>
      </c>
      <c r="BI49">
        <v>0</v>
      </c>
      <c r="BJ49" t="e">
        <f t="shared" si="34"/>
        <v>#DIV/0!</v>
      </c>
      <c r="BK49" t="e">
        <f t="shared" si="35"/>
        <v>#DIV/0!</v>
      </c>
      <c r="BL49" t="e">
        <f t="shared" si="36"/>
        <v>#DIV/0!</v>
      </c>
      <c r="BM49" t="e">
        <f t="shared" si="37"/>
        <v>#DIV/0!</v>
      </c>
      <c r="BN49">
        <f t="shared" si="38"/>
        <v>0.26593758626462649</v>
      </c>
      <c r="BO49" t="e">
        <f t="shared" si="39"/>
        <v>#DIV/0!</v>
      </c>
      <c r="BP49" t="e">
        <f t="shared" si="40"/>
        <v>#DIV/0!</v>
      </c>
      <c r="BQ49" t="e">
        <f t="shared" si="41"/>
        <v>#DIV/0!</v>
      </c>
      <c r="BR49" t="s">
        <v>367</v>
      </c>
      <c r="BS49" t="s">
        <v>367</v>
      </c>
      <c r="BT49" t="s">
        <v>367</v>
      </c>
      <c r="BU49" t="s">
        <v>367</v>
      </c>
      <c r="BV49" t="s">
        <v>367</v>
      </c>
      <c r="BW49" t="s">
        <v>367</v>
      </c>
      <c r="BX49" t="s">
        <v>367</v>
      </c>
      <c r="BY49" t="s">
        <v>367</v>
      </c>
      <c r="BZ49" t="s">
        <v>367</v>
      </c>
      <c r="CA49" t="s">
        <v>367</v>
      </c>
      <c r="CB49" t="s">
        <v>367</v>
      </c>
      <c r="CC49" t="s">
        <v>367</v>
      </c>
      <c r="CD49" t="s">
        <v>367</v>
      </c>
      <c r="CE49" t="s">
        <v>367</v>
      </c>
      <c r="CF49" t="s">
        <v>367</v>
      </c>
      <c r="CG49" t="s">
        <v>367</v>
      </c>
      <c r="CH49" t="s">
        <v>367</v>
      </c>
      <c r="CI49" t="s">
        <v>367</v>
      </c>
      <c r="CJ49">
        <f t="shared" si="42"/>
        <v>1499.93</v>
      </c>
      <c r="CK49">
        <f t="shared" si="43"/>
        <v>1261.1517005568562</v>
      </c>
      <c r="CL49">
        <f t="shared" si="44"/>
        <v>0.84080703803301238</v>
      </c>
      <c r="CM49">
        <f t="shared" si="45"/>
        <v>0.16115758340371389</v>
      </c>
      <c r="CN49">
        <v>6</v>
      </c>
      <c r="CO49">
        <v>0.5</v>
      </c>
      <c r="CP49" t="s">
        <v>368</v>
      </c>
      <c r="CQ49">
        <v>2</v>
      </c>
      <c r="CR49">
        <v>1657900220.5999999</v>
      </c>
      <c r="CS49">
        <v>998.26700000000005</v>
      </c>
      <c r="CT49">
        <v>1017.06</v>
      </c>
      <c r="CU49">
        <v>18.703099999999999</v>
      </c>
      <c r="CV49">
        <v>16.482099999999999</v>
      </c>
      <c r="CW49">
        <v>977.00300000000004</v>
      </c>
      <c r="CX49">
        <v>16.238199999999999</v>
      </c>
      <c r="CY49">
        <v>600.21</v>
      </c>
      <c r="CZ49">
        <v>101.40300000000001</v>
      </c>
      <c r="DA49">
        <v>9.9755999999999997E-2</v>
      </c>
      <c r="DB49">
        <v>23.5319</v>
      </c>
      <c r="DC49">
        <v>25.185500000000001</v>
      </c>
      <c r="DD49">
        <v>999.9</v>
      </c>
      <c r="DE49">
        <v>0</v>
      </c>
      <c r="DF49">
        <v>0</v>
      </c>
      <c r="DG49">
        <v>10033.1</v>
      </c>
      <c r="DH49">
        <v>0</v>
      </c>
      <c r="DI49">
        <v>1835.5</v>
      </c>
      <c r="DJ49">
        <v>-18.793900000000001</v>
      </c>
      <c r="DK49">
        <v>1017.29</v>
      </c>
      <c r="DL49">
        <v>1034.0999999999999</v>
      </c>
      <c r="DM49">
        <v>2.2209599999999998</v>
      </c>
      <c r="DN49">
        <v>1017.06</v>
      </c>
      <c r="DO49">
        <v>16.482099999999999</v>
      </c>
      <c r="DP49">
        <v>1.8965399999999999</v>
      </c>
      <c r="DQ49">
        <v>1.67133</v>
      </c>
      <c r="DR49">
        <v>16.606000000000002</v>
      </c>
      <c r="DS49">
        <v>14.6327</v>
      </c>
      <c r="DT49">
        <v>1499.93</v>
      </c>
      <c r="DU49">
        <v>0.97300699999999996</v>
      </c>
      <c r="DV49">
        <v>2.69935E-2</v>
      </c>
      <c r="DW49">
        <v>0</v>
      </c>
      <c r="DX49">
        <v>718.09500000000003</v>
      </c>
      <c r="DY49">
        <v>4.9993100000000004</v>
      </c>
      <c r="DZ49">
        <v>17583.5</v>
      </c>
      <c r="EA49">
        <v>13258.6</v>
      </c>
      <c r="EB49">
        <v>38.125</v>
      </c>
      <c r="EC49">
        <v>40.375</v>
      </c>
      <c r="ED49">
        <v>38.5</v>
      </c>
      <c r="EE49">
        <v>40.625</v>
      </c>
      <c r="EF49">
        <v>39.75</v>
      </c>
      <c r="EG49">
        <v>1454.58</v>
      </c>
      <c r="EH49">
        <v>40.35</v>
      </c>
      <c r="EI49">
        <v>0</v>
      </c>
      <c r="EJ49">
        <v>102.2999999523163</v>
      </c>
      <c r="EK49">
        <v>0</v>
      </c>
      <c r="EL49">
        <v>599.9932544907449</v>
      </c>
      <c r="EM49">
        <v>1.4088354449862091</v>
      </c>
      <c r="EN49">
        <v>10.736397115844239</v>
      </c>
      <c r="EO49">
        <v>29210.900051974109</v>
      </c>
      <c r="EP49">
        <v>15</v>
      </c>
      <c r="EQ49">
        <v>1657900144.5999999</v>
      </c>
      <c r="ER49" t="s">
        <v>1487</v>
      </c>
      <c r="ES49">
        <v>1657900144.5999999</v>
      </c>
      <c r="ET49">
        <v>1657900138.5999999</v>
      </c>
      <c r="EU49">
        <v>27</v>
      </c>
      <c r="EV49">
        <v>2.8000000000000001E-2</v>
      </c>
      <c r="EW49">
        <v>-2.8000000000000001E-2</v>
      </c>
      <c r="EX49">
        <v>20.003</v>
      </c>
      <c r="EY49">
        <v>2.621</v>
      </c>
      <c r="EZ49">
        <v>814</v>
      </c>
      <c r="FA49">
        <v>23</v>
      </c>
      <c r="FB49">
        <v>0.15</v>
      </c>
      <c r="FC49">
        <v>0.22</v>
      </c>
      <c r="FD49">
        <v>-10.73497807629367</v>
      </c>
      <c r="FE49">
        <v>-9.9323653138812695E-2</v>
      </c>
      <c r="FF49">
        <v>63.250662087372383</v>
      </c>
      <c r="FG49">
        <v>1</v>
      </c>
      <c r="FH49">
        <v>2.5524039459052501</v>
      </c>
      <c r="FI49">
        <v>-3.200548243188577E-4</v>
      </c>
      <c r="FJ49">
        <v>3.1559036880720979</v>
      </c>
      <c r="FK49">
        <v>1</v>
      </c>
      <c r="FL49">
        <v>2</v>
      </c>
      <c r="FM49">
        <v>2</v>
      </c>
      <c r="FN49" t="s">
        <v>382</v>
      </c>
      <c r="FO49">
        <v>3.1811400000000001</v>
      </c>
      <c r="FP49">
        <v>2.7970100000000002</v>
      </c>
      <c r="FQ49">
        <v>0.19061400000000001</v>
      </c>
      <c r="FR49">
        <v>0.19649</v>
      </c>
      <c r="FS49">
        <v>9.2619599999999996E-2</v>
      </c>
      <c r="FT49">
        <v>9.3921299999999999E-2</v>
      </c>
      <c r="FU49">
        <v>25465.7</v>
      </c>
      <c r="FV49">
        <v>20018.5</v>
      </c>
      <c r="FW49">
        <v>29519.3</v>
      </c>
      <c r="FX49">
        <v>24348</v>
      </c>
      <c r="FY49">
        <v>34218.400000000001</v>
      </c>
      <c r="FZ49">
        <v>32226.6</v>
      </c>
      <c r="GA49">
        <v>41438.1</v>
      </c>
      <c r="GB49">
        <v>39733.199999999997</v>
      </c>
      <c r="GC49">
        <v>2.2031499999999999</v>
      </c>
      <c r="GD49">
        <v>1.92563</v>
      </c>
      <c r="GE49">
        <v>0.14041000000000001</v>
      </c>
      <c r="GF49">
        <v>0</v>
      </c>
      <c r="GG49">
        <v>22.8781</v>
      </c>
      <c r="GH49">
        <v>999.9</v>
      </c>
      <c r="GI49">
        <v>60.4</v>
      </c>
      <c r="GJ49">
        <v>31.4</v>
      </c>
      <c r="GK49">
        <v>27.492599999999999</v>
      </c>
      <c r="GL49">
        <v>62.118699999999997</v>
      </c>
      <c r="GM49">
        <v>40.805300000000003</v>
      </c>
      <c r="GN49">
        <v>1</v>
      </c>
      <c r="GO49">
        <v>-0.19010199999999999</v>
      </c>
      <c r="GP49">
        <v>4.58927</v>
      </c>
      <c r="GQ49">
        <v>20.199000000000002</v>
      </c>
      <c r="GR49">
        <v>5.2262700000000004</v>
      </c>
      <c r="GS49">
        <v>11.908099999999999</v>
      </c>
      <c r="GT49">
        <v>4.9649999999999999</v>
      </c>
      <c r="GU49">
        <v>3.29128</v>
      </c>
      <c r="GV49">
        <v>9999</v>
      </c>
      <c r="GW49">
        <v>9999</v>
      </c>
      <c r="GX49">
        <v>9999</v>
      </c>
      <c r="GY49">
        <v>999.9</v>
      </c>
      <c r="GZ49">
        <v>1.8769800000000001</v>
      </c>
      <c r="HA49">
        <v>1.87531</v>
      </c>
      <c r="HB49">
        <v>1.8739300000000001</v>
      </c>
      <c r="HC49">
        <v>1.8731599999999999</v>
      </c>
      <c r="HD49">
        <v>1.8746799999999999</v>
      </c>
      <c r="HE49">
        <v>1.86957</v>
      </c>
      <c r="HF49">
        <v>1.8737900000000001</v>
      </c>
      <c r="HG49">
        <v>1.8789499999999999</v>
      </c>
      <c r="HH49">
        <v>0</v>
      </c>
      <c r="HI49">
        <v>0</v>
      </c>
      <c r="HJ49">
        <v>0</v>
      </c>
      <c r="HK49">
        <v>0</v>
      </c>
      <c r="HL49" t="s">
        <v>371</v>
      </c>
      <c r="HM49" t="s">
        <v>372</v>
      </c>
      <c r="HN49" t="s">
        <v>373</v>
      </c>
      <c r="HO49" t="s">
        <v>780</v>
      </c>
      <c r="HP49" t="s">
        <v>780</v>
      </c>
      <c r="HQ49" t="s">
        <v>373</v>
      </c>
      <c r="HR49">
        <v>0</v>
      </c>
      <c r="HS49">
        <v>100</v>
      </c>
      <c r="HT49">
        <v>100</v>
      </c>
      <c r="HU49">
        <v>21.263999999999999</v>
      </c>
      <c r="HV49">
        <v>2.4649000000000001</v>
      </c>
      <c r="HW49">
        <v>11.173180029838139</v>
      </c>
      <c r="HX49">
        <v>1.5422672891079431E-2</v>
      </c>
      <c r="HY49">
        <v>-6.3296406849484017E-6</v>
      </c>
      <c r="HZ49">
        <v>1.140810577693691E-9</v>
      </c>
      <c r="IA49">
        <v>1.233960350073662</v>
      </c>
      <c r="IB49">
        <v>0.1101198971779786</v>
      </c>
      <c r="IC49">
        <v>-3.534826394514762E-3</v>
      </c>
      <c r="ID49">
        <v>8.7531303189696574E-5</v>
      </c>
      <c r="IE49">
        <v>-6</v>
      </c>
      <c r="IF49">
        <v>1975</v>
      </c>
      <c r="IG49">
        <v>0</v>
      </c>
      <c r="IH49">
        <v>19</v>
      </c>
      <c r="II49">
        <v>1.3</v>
      </c>
      <c r="IJ49">
        <v>1.4</v>
      </c>
      <c r="IK49">
        <v>2.2229000000000001</v>
      </c>
      <c r="IL49">
        <v>2.4060100000000002</v>
      </c>
      <c r="IM49">
        <v>1.42578</v>
      </c>
      <c r="IN49">
        <v>2.2827099999999998</v>
      </c>
      <c r="IO49">
        <v>1.5478499999999999</v>
      </c>
      <c r="IP49">
        <v>2.36694</v>
      </c>
      <c r="IQ49">
        <v>34.554900000000004</v>
      </c>
      <c r="IR49">
        <v>14.78</v>
      </c>
      <c r="IS49">
        <v>18</v>
      </c>
      <c r="IT49">
        <v>624.56899999999996</v>
      </c>
      <c r="IU49">
        <v>432.92099999999999</v>
      </c>
      <c r="IV49">
        <v>18.511700000000001</v>
      </c>
      <c r="IW49">
        <v>24.5779</v>
      </c>
      <c r="IX49">
        <v>30.000299999999999</v>
      </c>
      <c r="IY49">
        <v>24.500900000000001</v>
      </c>
      <c r="IZ49">
        <v>24.4559</v>
      </c>
      <c r="JA49">
        <v>44.513100000000001</v>
      </c>
      <c r="JB49">
        <v>38.851500000000001</v>
      </c>
      <c r="JC49">
        <v>83.245999999999995</v>
      </c>
      <c r="JD49">
        <v>18.5229</v>
      </c>
      <c r="JE49">
        <v>1017.42</v>
      </c>
      <c r="JF49">
        <v>16.714400000000001</v>
      </c>
      <c r="JG49">
        <v>97.166600000000003</v>
      </c>
      <c r="JH49">
        <v>101.08</v>
      </c>
    </row>
    <row r="50" spans="1:268" x14ac:dyDescent="0.2">
      <c r="A50">
        <v>34</v>
      </c>
      <c r="B50">
        <v>1657900337.0999999</v>
      </c>
      <c r="C50">
        <v>4737.5</v>
      </c>
      <c r="D50" t="s">
        <v>1491</v>
      </c>
      <c r="E50" t="s">
        <v>1492</v>
      </c>
      <c r="F50" t="s">
        <v>366</v>
      </c>
      <c r="G50" t="s">
        <v>1363</v>
      </c>
      <c r="H50" t="s">
        <v>1364</v>
      </c>
      <c r="J50" t="s">
        <v>449</v>
      </c>
      <c r="K50" t="s">
        <v>395</v>
      </c>
      <c r="L50" t="s">
        <v>1447</v>
      </c>
      <c r="M50">
        <v>1657900337.0999999</v>
      </c>
      <c r="N50">
        <f t="shared" si="0"/>
        <v>2.6707539651104205E-3</v>
      </c>
      <c r="O50">
        <f t="shared" si="1"/>
        <v>2.6707539651104204</v>
      </c>
      <c r="P50">
        <f t="shared" si="2"/>
        <v>18.151607416461804</v>
      </c>
      <c r="Q50">
        <f t="shared" si="3"/>
        <v>1197.1600000000001</v>
      </c>
      <c r="R50">
        <f t="shared" si="4"/>
        <v>1053.8447169687042</v>
      </c>
      <c r="S50">
        <f t="shared" si="5"/>
        <v>106.97035392381071</v>
      </c>
      <c r="T50">
        <f t="shared" si="6"/>
        <v>121.51755077520802</v>
      </c>
      <c r="U50">
        <f t="shared" si="7"/>
        <v>0.24551086319396934</v>
      </c>
      <c r="V50">
        <f t="shared" si="8"/>
        <v>2.9559456347387982</v>
      </c>
      <c r="W50">
        <f t="shared" si="9"/>
        <v>0.23471888745224009</v>
      </c>
      <c r="X50">
        <f t="shared" si="10"/>
        <v>0.14762938645213999</v>
      </c>
      <c r="Y50">
        <f t="shared" si="11"/>
        <v>241.7250940747326</v>
      </c>
      <c r="Z50">
        <f t="shared" si="12"/>
        <v>24.416759520595967</v>
      </c>
      <c r="AA50">
        <f t="shared" si="13"/>
        <v>24.416759520595967</v>
      </c>
      <c r="AB50">
        <f t="shared" si="14"/>
        <v>3.0707785186570589</v>
      </c>
      <c r="AC50">
        <f t="shared" si="15"/>
        <v>66.14043240117239</v>
      </c>
      <c r="AD50">
        <f t="shared" si="16"/>
        <v>1.9443356250243804</v>
      </c>
      <c r="AE50">
        <f t="shared" si="17"/>
        <v>2.9397080642459112</v>
      </c>
      <c r="AF50">
        <f t="shared" si="18"/>
        <v>1.1264428936326785</v>
      </c>
      <c r="AG50">
        <f t="shared" si="19"/>
        <v>-117.78024986136954</v>
      </c>
      <c r="AH50">
        <f t="shared" si="20"/>
        <v>-115.76927284419736</v>
      </c>
      <c r="AI50">
        <f t="shared" si="21"/>
        <v>-8.2056477951190345</v>
      </c>
      <c r="AJ50">
        <f t="shared" si="22"/>
        <v>-3.0076425953339481E-2</v>
      </c>
      <c r="AK50">
        <v>0</v>
      </c>
      <c r="AL50">
        <v>0</v>
      </c>
      <c r="AM50">
        <f t="shared" si="23"/>
        <v>1</v>
      </c>
      <c r="AN50">
        <f t="shared" si="24"/>
        <v>0</v>
      </c>
      <c r="AO50">
        <f t="shared" si="25"/>
        <v>54273.363273226867</v>
      </c>
      <c r="AP50" t="s">
        <v>367</v>
      </c>
      <c r="AQ50">
        <v>0</v>
      </c>
      <c r="AR50">
        <v>0</v>
      </c>
      <c r="AS50">
        <v>0</v>
      </c>
      <c r="AT50" t="e">
        <f t="shared" si="26"/>
        <v>#DIV/0!</v>
      </c>
      <c r="AU50">
        <v>-1</v>
      </c>
      <c r="AV50" t="s">
        <v>1493</v>
      </c>
      <c r="AW50">
        <v>10470.6</v>
      </c>
      <c r="AX50">
        <v>602.03910339575305</v>
      </c>
      <c r="AY50">
        <v>821.11</v>
      </c>
      <c r="AZ50">
        <f t="shared" si="27"/>
        <v>0.26679847597063366</v>
      </c>
      <c r="BA50">
        <v>0.5</v>
      </c>
      <c r="BB50">
        <f t="shared" si="28"/>
        <v>1261.1517005568562</v>
      </c>
      <c r="BC50">
        <f t="shared" si="29"/>
        <v>18.151607416461804</v>
      </c>
      <c r="BD50">
        <f t="shared" si="30"/>
        <v>168.2366758381711</v>
      </c>
      <c r="BE50">
        <f t="shared" si="31"/>
        <v>1.5185807867527349E-2</v>
      </c>
      <c r="BF50">
        <f t="shared" si="32"/>
        <v>-1</v>
      </c>
      <c r="BG50" t="e">
        <f t="shared" si="33"/>
        <v>#DIV/0!</v>
      </c>
      <c r="BH50" t="s">
        <v>367</v>
      </c>
      <c r="BI50">
        <v>0</v>
      </c>
      <c r="BJ50" t="e">
        <f t="shared" si="34"/>
        <v>#DIV/0!</v>
      </c>
      <c r="BK50" t="e">
        <f t="shared" si="35"/>
        <v>#DIV/0!</v>
      </c>
      <c r="BL50" t="e">
        <f t="shared" si="36"/>
        <v>#DIV/0!</v>
      </c>
      <c r="BM50" t="e">
        <f t="shared" si="37"/>
        <v>#DIV/0!</v>
      </c>
      <c r="BN50">
        <f t="shared" si="38"/>
        <v>0.26679847597063361</v>
      </c>
      <c r="BO50" t="e">
        <f t="shared" si="39"/>
        <v>#DIV/0!</v>
      </c>
      <c r="BP50" t="e">
        <f t="shared" si="40"/>
        <v>#DIV/0!</v>
      </c>
      <c r="BQ50" t="e">
        <f t="shared" si="41"/>
        <v>#DIV/0!</v>
      </c>
      <c r="BR50" t="s">
        <v>367</v>
      </c>
      <c r="BS50" t="s">
        <v>367</v>
      </c>
      <c r="BT50" t="s">
        <v>367</v>
      </c>
      <c r="BU50" t="s">
        <v>367</v>
      </c>
      <c r="BV50" t="s">
        <v>367</v>
      </c>
      <c r="BW50" t="s">
        <v>367</v>
      </c>
      <c r="BX50" t="s">
        <v>367</v>
      </c>
      <c r="BY50" t="s">
        <v>367</v>
      </c>
      <c r="BZ50" t="s">
        <v>367</v>
      </c>
      <c r="CA50" t="s">
        <v>367</v>
      </c>
      <c r="CB50" t="s">
        <v>367</v>
      </c>
      <c r="CC50" t="s">
        <v>367</v>
      </c>
      <c r="CD50" t="s">
        <v>367</v>
      </c>
      <c r="CE50" t="s">
        <v>367</v>
      </c>
      <c r="CF50" t="s">
        <v>367</v>
      </c>
      <c r="CG50" t="s">
        <v>367</v>
      </c>
      <c r="CH50" t="s">
        <v>367</v>
      </c>
      <c r="CI50" t="s">
        <v>367</v>
      </c>
      <c r="CJ50">
        <f t="shared" si="42"/>
        <v>1499.93</v>
      </c>
      <c r="CK50">
        <f t="shared" si="43"/>
        <v>1261.1517005568562</v>
      </c>
      <c r="CL50">
        <f t="shared" si="44"/>
        <v>0.84080703803301238</v>
      </c>
      <c r="CM50">
        <f t="shared" si="45"/>
        <v>0.16115758340371389</v>
      </c>
      <c r="CN50">
        <v>6</v>
      </c>
      <c r="CO50">
        <v>0.5</v>
      </c>
      <c r="CP50" t="s">
        <v>368</v>
      </c>
      <c r="CQ50">
        <v>2</v>
      </c>
      <c r="CR50">
        <v>1657900337.0999999</v>
      </c>
      <c r="CS50">
        <v>1197.1600000000001</v>
      </c>
      <c r="CT50">
        <v>1218.5</v>
      </c>
      <c r="CU50">
        <v>19.155100000000001</v>
      </c>
      <c r="CV50">
        <v>16.5366</v>
      </c>
      <c r="CW50">
        <v>1174.6600000000001</v>
      </c>
      <c r="CX50">
        <v>16.662700000000001</v>
      </c>
      <c r="CY50">
        <v>600.25099999999998</v>
      </c>
      <c r="CZ50">
        <v>101.405</v>
      </c>
      <c r="DA50">
        <v>9.9853800000000006E-2</v>
      </c>
      <c r="DB50">
        <v>23.690300000000001</v>
      </c>
      <c r="DC50">
        <v>25.0289</v>
      </c>
      <c r="DD50">
        <v>999.9</v>
      </c>
      <c r="DE50">
        <v>0</v>
      </c>
      <c r="DF50">
        <v>0</v>
      </c>
      <c r="DG50">
        <v>10010.6</v>
      </c>
      <c r="DH50">
        <v>0</v>
      </c>
      <c r="DI50">
        <v>1845.23</v>
      </c>
      <c r="DJ50">
        <v>-21.441800000000001</v>
      </c>
      <c r="DK50">
        <v>1220.44</v>
      </c>
      <c r="DL50">
        <v>1238.99</v>
      </c>
      <c r="DM50">
        <v>2.6184799999999999</v>
      </c>
      <c r="DN50">
        <v>1218.5</v>
      </c>
      <c r="DO50">
        <v>16.5366</v>
      </c>
      <c r="DP50">
        <v>1.94242</v>
      </c>
      <c r="DQ50">
        <v>1.67689</v>
      </c>
      <c r="DR50">
        <v>16.982600000000001</v>
      </c>
      <c r="DS50">
        <v>14.684200000000001</v>
      </c>
      <c r="DT50">
        <v>1499.93</v>
      </c>
      <c r="DU50">
        <v>0.97300699999999996</v>
      </c>
      <c r="DV50">
        <v>2.69935E-2</v>
      </c>
      <c r="DW50">
        <v>0</v>
      </c>
      <c r="DX50">
        <v>715.00099999999998</v>
      </c>
      <c r="DY50">
        <v>4.9993100000000004</v>
      </c>
      <c r="DZ50">
        <v>17522.3</v>
      </c>
      <c r="EA50">
        <v>13258.6</v>
      </c>
      <c r="EB50">
        <v>38.186999999999998</v>
      </c>
      <c r="EC50">
        <v>40</v>
      </c>
      <c r="ED50">
        <v>38.625</v>
      </c>
      <c r="EE50">
        <v>39.75</v>
      </c>
      <c r="EF50">
        <v>39.375</v>
      </c>
      <c r="EG50">
        <v>1454.58</v>
      </c>
      <c r="EH50">
        <v>40.35</v>
      </c>
      <c r="EI50">
        <v>0</v>
      </c>
      <c r="EJ50">
        <v>115.8999998569489</v>
      </c>
      <c r="EK50">
        <v>0</v>
      </c>
      <c r="EL50">
        <v>602.03910339575305</v>
      </c>
      <c r="EM50">
        <v>1.4278182441403131</v>
      </c>
      <c r="EN50">
        <v>5.4582417279516617</v>
      </c>
      <c r="EO50">
        <v>29020.925649135381</v>
      </c>
      <c r="EP50">
        <v>15</v>
      </c>
      <c r="EQ50">
        <v>1657900361.5999999</v>
      </c>
      <c r="ER50" t="s">
        <v>1494</v>
      </c>
      <c r="ES50">
        <v>1657900361.5999999</v>
      </c>
      <c r="ET50">
        <v>1657900138.5999999</v>
      </c>
      <c r="EU50">
        <v>28</v>
      </c>
      <c r="EV50">
        <v>-1.9E-2</v>
      </c>
      <c r="EW50">
        <v>-2.8000000000000001E-2</v>
      </c>
      <c r="EX50">
        <v>22.5</v>
      </c>
      <c r="EY50">
        <v>2.621</v>
      </c>
      <c r="EZ50">
        <v>1219</v>
      </c>
      <c r="FA50">
        <v>23</v>
      </c>
      <c r="FB50">
        <v>0.2</v>
      </c>
      <c r="FC50">
        <v>0.22</v>
      </c>
      <c r="FD50">
        <v>-10.94020059009191</v>
      </c>
      <c r="FE50">
        <v>-0.10187655673990539</v>
      </c>
      <c r="FF50">
        <v>62.852384290676127</v>
      </c>
      <c r="FG50">
        <v>1</v>
      </c>
      <c r="FH50">
        <v>2.5254008407539938</v>
      </c>
      <c r="FI50">
        <v>-9.1546604946592244E-4</v>
      </c>
      <c r="FJ50">
        <v>3.1702179460583308</v>
      </c>
      <c r="FK50">
        <v>1</v>
      </c>
      <c r="FL50">
        <v>2</v>
      </c>
      <c r="FM50">
        <v>2</v>
      </c>
      <c r="FN50" t="s">
        <v>382</v>
      </c>
      <c r="FO50">
        <v>3.1809599999999998</v>
      </c>
      <c r="FP50">
        <v>2.79691</v>
      </c>
      <c r="FQ50">
        <v>0.214256</v>
      </c>
      <c r="FR50">
        <v>0.220189</v>
      </c>
      <c r="FS50">
        <v>9.43243E-2</v>
      </c>
      <c r="FT50">
        <v>9.4103900000000004E-2</v>
      </c>
      <c r="FU50">
        <v>24712</v>
      </c>
      <c r="FV50">
        <v>19421.099999999999</v>
      </c>
      <c r="FW50">
        <v>29507.7</v>
      </c>
      <c r="FX50">
        <v>24339.3</v>
      </c>
      <c r="FY50">
        <v>34139.9</v>
      </c>
      <c r="FZ50">
        <v>32209.8</v>
      </c>
      <c r="GA50">
        <v>41421.5</v>
      </c>
      <c r="GB50">
        <v>39719.5</v>
      </c>
      <c r="GC50">
        <v>2.2014300000000002</v>
      </c>
      <c r="GD50">
        <v>1.9220200000000001</v>
      </c>
      <c r="GE50">
        <v>0.13724</v>
      </c>
      <c r="GF50">
        <v>0</v>
      </c>
      <c r="GG50">
        <v>22.773</v>
      </c>
      <c r="GH50">
        <v>999.9</v>
      </c>
      <c r="GI50">
        <v>60.3</v>
      </c>
      <c r="GJ50">
        <v>31.7</v>
      </c>
      <c r="GK50">
        <v>27.9161</v>
      </c>
      <c r="GL50">
        <v>62.688699999999997</v>
      </c>
      <c r="GM50">
        <v>40.689100000000003</v>
      </c>
      <c r="GN50">
        <v>1</v>
      </c>
      <c r="GO50">
        <v>-0.185442</v>
      </c>
      <c r="GP50">
        <v>0.169575</v>
      </c>
      <c r="GQ50">
        <v>20.263200000000001</v>
      </c>
      <c r="GR50">
        <v>5.2253800000000004</v>
      </c>
      <c r="GS50">
        <v>11.9047</v>
      </c>
      <c r="GT50">
        <v>4.9638</v>
      </c>
      <c r="GU50">
        <v>3.2919999999999998</v>
      </c>
      <c r="GV50">
        <v>9999</v>
      </c>
      <c r="GW50">
        <v>9999</v>
      </c>
      <c r="GX50">
        <v>9999</v>
      </c>
      <c r="GY50">
        <v>999.9</v>
      </c>
      <c r="GZ50">
        <v>1.87703</v>
      </c>
      <c r="HA50">
        <v>1.87531</v>
      </c>
      <c r="HB50">
        <v>1.8739699999999999</v>
      </c>
      <c r="HC50">
        <v>1.87317</v>
      </c>
      <c r="HD50">
        <v>1.87469</v>
      </c>
      <c r="HE50">
        <v>1.8696600000000001</v>
      </c>
      <c r="HF50">
        <v>1.87381</v>
      </c>
      <c r="HG50">
        <v>1.87897</v>
      </c>
      <c r="HH50">
        <v>0</v>
      </c>
      <c r="HI50">
        <v>0</v>
      </c>
      <c r="HJ50">
        <v>0</v>
      </c>
      <c r="HK50">
        <v>0</v>
      </c>
      <c r="HL50" t="s">
        <v>371</v>
      </c>
      <c r="HM50" t="s">
        <v>372</v>
      </c>
      <c r="HN50" t="s">
        <v>373</v>
      </c>
      <c r="HO50" t="s">
        <v>780</v>
      </c>
      <c r="HP50" t="s">
        <v>780</v>
      </c>
      <c r="HQ50" t="s">
        <v>373</v>
      </c>
      <c r="HR50">
        <v>0</v>
      </c>
      <c r="HS50">
        <v>100</v>
      </c>
      <c r="HT50">
        <v>100</v>
      </c>
      <c r="HU50">
        <v>22.5</v>
      </c>
      <c r="HV50">
        <v>2.4923999999999999</v>
      </c>
      <c r="HW50">
        <v>11.173180029838139</v>
      </c>
      <c r="HX50">
        <v>1.5422672891079431E-2</v>
      </c>
      <c r="HY50">
        <v>-6.3296406849484017E-6</v>
      </c>
      <c r="HZ50">
        <v>1.140810577693691E-9</v>
      </c>
      <c r="IA50">
        <v>1.233960350073662</v>
      </c>
      <c r="IB50">
        <v>0.1101198971779786</v>
      </c>
      <c r="IC50">
        <v>-3.534826394514762E-3</v>
      </c>
      <c r="ID50">
        <v>8.7531303189696574E-5</v>
      </c>
      <c r="IE50">
        <v>-6</v>
      </c>
      <c r="IF50">
        <v>1975</v>
      </c>
      <c r="IG50">
        <v>0</v>
      </c>
      <c r="IH50">
        <v>19</v>
      </c>
      <c r="II50">
        <v>3.2</v>
      </c>
      <c r="IJ50">
        <v>3.3</v>
      </c>
      <c r="IK50">
        <v>2.5866699999999998</v>
      </c>
      <c r="IL50">
        <v>2.3999000000000001</v>
      </c>
      <c r="IM50">
        <v>1.42578</v>
      </c>
      <c r="IN50">
        <v>2.2863799999999999</v>
      </c>
      <c r="IO50">
        <v>1.5478499999999999</v>
      </c>
      <c r="IP50">
        <v>2.36572</v>
      </c>
      <c r="IQ50">
        <v>34.852499999999999</v>
      </c>
      <c r="IR50">
        <v>14.78</v>
      </c>
      <c r="IS50">
        <v>18</v>
      </c>
      <c r="IT50">
        <v>625.495</v>
      </c>
      <c r="IU50">
        <v>432.33300000000003</v>
      </c>
      <c r="IV50">
        <v>22.185600000000001</v>
      </c>
      <c r="IW50">
        <v>24.8172</v>
      </c>
      <c r="IX50">
        <v>30.000800000000002</v>
      </c>
      <c r="IY50">
        <v>24.6967</v>
      </c>
      <c r="IZ50">
        <v>24.639099999999999</v>
      </c>
      <c r="JA50">
        <v>51.773400000000002</v>
      </c>
      <c r="JB50">
        <v>41.4009</v>
      </c>
      <c r="JC50">
        <v>95.043899999999994</v>
      </c>
      <c r="JD50">
        <v>22.172899999999998</v>
      </c>
      <c r="JE50">
        <v>1219.1600000000001</v>
      </c>
      <c r="JF50">
        <v>16.596</v>
      </c>
      <c r="JG50">
        <v>97.127799999999993</v>
      </c>
      <c r="JH50">
        <v>101.045</v>
      </c>
    </row>
    <row r="51" spans="1:268" x14ac:dyDescent="0.2">
      <c r="A51">
        <v>35</v>
      </c>
      <c r="B51">
        <v>1657900437.5999999</v>
      </c>
      <c r="C51">
        <v>4838</v>
      </c>
      <c r="D51" t="s">
        <v>1495</v>
      </c>
      <c r="E51" t="s">
        <v>1496</v>
      </c>
      <c r="F51" t="s">
        <v>366</v>
      </c>
      <c r="G51" t="s">
        <v>1363</v>
      </c>
      <c r="H51" t="s">
        <v>1364</v>
      </c>
      <c r="J51" t="s">
        <v>449</v>
      </c>
      <c r="K51" t="s">
        <v>395</v>
      </c>
      <c r="L51" t="s">
        <v>1447</v>
      </c>
      <c r="M51">
        <v>1657900437.5999999</v>
      </c>
      <c r="N51">
        <f t="shared" si="0"/>
        <v>-7.948299474164175E-4</v>
      </c>
      <c r="O51">
        <f t="shared" si="1"/>
        <v>-0.79482994741641755</v>
      </c>
      <c r="P51">
        <f t="shared" si="2"/>
        <v>16.126596761269276</v>
      </c>
      <c r="Q51">
        <f t="shared" si="3"/>
        <v>1500.548</v>
      </c>
      <c r="R51">
        <f t="shared" si="4"/>
        <v>1849.4239089904411</v>
      </c>
      <c r="S51">
        <f t="shared" si="5"/>
        <v>187.73314605566077</v>
      </c>
      <c r="T51">
        <f t="shared" si="6"/>
        <v>152.31910622443763</v>
      </c>
      <c r="U51">
        <f t="shared" si="7"/>
        <v>-6.7120784704922179E-2</v>
      </c>
      <c r="V51">
        <f t="shared" si="8"/>
        <v>2.9596393351365604</v>
      </c>
      <c r="W51">
        <f t="shared" si="9"/>
        <v>-6.7978132299108832E-2</v>
      </c>
      <c r="X51">
        <f t="shared" si="10"/>
        <v>-4.2408396171430655E-2</v>
      </c>
      <c r="Y51">
        <f t="shared" si="11"/>
        <v>241.72465607527243</v>
      </c>
      <c r="Z51">
        <f t="shared" si="12"/>
        <v>25.452785082039021</v>
      </c>
      <c r="AA51">
        <f t="shared" si="13"/>
        <v>25.452785082039021</v>
      </c>
      <c r="AB51">
        <f t="shared" si="14"/>
        <v>3.2665309902598283</v>
      </c>
      <c r="AC51">
        <f t="shared" si="15"/>
        <v>71.200321683908811</v>
      </c>
      <c r="AD51">
        <f t="shared" si="16"/>
        <v>2.1110823860014003</v>
      </c>
      <c r="AE51">
        <f t="shared" si="17"/>
        <v>2.9649899552047989</v>
      </c>
      <c r="AF51">
        <f t="shared" si="18"/>
        <v>1.155448604258428</v>
      </c>
      <c r="AG51">
        <f t="shared" si="19"/>
        <v>35.052000681064008</v>
      </c>
      <c r="AH51">
        <f t="shared" si="20"/>
        <v>-258.51685455831142</v>
      </c>
      <c r="AI51">
        <f t="shared" si="21"/>
        <v>-18.409846657991384</v>
      </c>
      <c r="AJ51">
        <f t="shared" si="22"/>
        <v>-0.15004445996635241</v>
      </c>
      <c r="AK51">
        <v>0</v>
      </c>
      <c r="AL51">
        <v>0</v>
      </c>
      <c r="AM51">
        <f t="shared" si="23"/>
        <v>1</v>
      </c>
      <c r="AN51">
        <f t="shared" si="24"/>
        <v>0</v>
      </c>
      <c r="AO51">
        <f t="shared" si="25"/>
        <v>54356.496845136746</v>
      </c>
      <c r="AP51" t="s">
        <v>367</v>
      </c>
      <c r="AQ51">
        <v>0</v>
      </c>
      <c r="AR51">
        <v>0</v>
      </c>
      <c r="AS51">
        <v>0</v>
      </c>
      <c r="AT51" t="e">
        <f t="shared" si="26"/>
        <v>#DIV/0!</v>
      </c>
      <c r="AU51">
        <v>-1</v>
      </c>
      <c r="AV51" t="s">
        <v>1497</v>
      </c>
      <c r="AW51">
        <v>10475.700000000001</v>
      </c>
      <c r="AX51">
        <v>603.75675240533144</v>
      </c>
      <c r="AY51">
        <v>823.05</v>
      </c>
      <c r="AZ51">
        <f t="shared" si="27"/>
        <v>0.26643976379888046</v>
      </c>
      <c r="BA51">
        <v>0.5</v>
      </c>
      <c r="BB51">
        <f t="shared" si="28"/>
        <v>1261.143900557136</v>
      </c>
      <c r="BC51">
        <f t="shared" si="29"/>
        <v>16.126596761269276</v>
      </c>
      <c r="BD51">
        <f t="shared" si="30"/>
        <v>168.00944149042104</v>
      </c>
      <c r="BE51">
        <f t="shared" si="31"/>
        <v>1.3580208217082328E-2</v>
      </c>
      <c r="BF51">
        <f t="shared" si="32"/>
        <v>-1</v>
      </c>
      <c r="BG51" t="e">
        <f t="shared" si="33"/>
        <v>#DIV/0!</v>
      </c>
      <c r="BH51" t="s">
        <v>367</v>
      </c>
      <c r="BI51">
        <v>0</v>
      </c>
      <c r="BJ51" t="e">
        <f t="shared" si="34"/>
        <v>#DIV/0!</v>
      </c>
      <c r="BK51" t="e">
        <f t="shared" si="35"/>
        <v>#DIV/0!</v>
      </c>
      <c r="BL51" t="e">
        <f t="shared" si="36"/>
        <v>#DIV/0!</v>
      </c>
      <c r="BM51" t="e">
        <f t="shared" si="37"/>
        <v>#DIV/0!</v>
      </c>
      <c r="BN51">
        <f t="shared" si="38"/>
        <v>0.2664397637988804</v>
      </c>
      <c r="BO51" t="e">
        <f t="shared" si="39"/>
        <v>#DIV/0!</v>
      </c>
      <c r="BP51" t="e">
        <f t="shared" si="40"/>
        <v>#DIV/0!</v>
      </c>
      <c r="BQ51" t="e">
        <f t="shared" si="41"/>
        <v>#DIV/0!</v>
      </c>
      <c r="BR51" t="s">
        <v>367</v>
      </c>
      <c r="BS51" t="s">
        <v>367</v>
      </c>
      <c r="BT51" t="s">
        <v>367</v>
      </c>
      <c r="BU51" t="s">
        <v>367</v>
      </c>
      <c r="BV51" t="s">
        <v>367</v>
      </c>
      <c r="BW51" t="s">
        <v>367</v>
      </c>
      <c r="BX51" t="s">
        <v>367</v>
      </c>
      <c r="BY51" t="s">
        <v>367</v>
      </c>
      <c r="BZ51" t="s">
        <v>367</v>
      </c>
      <c r="CA51" t="s">
        <v>367</v>
      </c>
      <c r="CB51" t="s">
        <v>367</v>
      </c>
      <c r="CC51" t="s">
        <v>367</v>
      </c>
      <c r="CD51" t="s">
        <v>367</v>
      </c>
      <c r="CE51" t="s">
        <v>367</v>
      </c>
      <c r="CF51" t="s">
        <v>367</v>
      </c>
      <c r="CG51" t="s">
        <v>367</v>
      </c>
      <c r="CH51" t="s">
        <v>367</v>
      </c>
      <c r="CI51" t="s">
        <v>367</v>
      </c>
      <c r="CJ51">
        <f t="shared" si="42"/>
        <v>1499.92</v>
      </c>
      <c r="CK51">
        <f t="shared" si="43"/>
        <v>1261.143900557136</v>
      </c>
      <c r="CL51">
        <f t="shared" si="44"/>
        <v>0.84080744343507385</v>
      </c>
      <c r="CM51">
        <f t="shared" si="45"/>
        <v>0.16115836582969253</v>
      </c>
      <c r="CN51">
        <v>6</v>
      </c>
      <c r="CO51">
        <v>0.5</v>
      </c>
      <c r="CP51" t="s">
        <v>368</v>
      </c>
      <c r="CQ51">
        <v>2</v>
      </c>
      <c r="CR51">
        <v>1657900437.5999999</v>
      </c>
      <c r="CS51">
        <v>1500.548</v>
      </c>
      <c r="CT51">
        <v>1515.48</v>
      </c>
      <c r="CU51">
        <v>20.797000000000001</v>
      </c>
      <c r="CV51">
        <v>21.575199999999999</v>
      </c>
      <c r="CW51">
        <v>1476.46</v>
      </c>
      <c r="CX51">
        <v>18.981000000000002</v>
      </c>
      <c r="CY51">
        <v>600.077</v>
      </c>
      <c r="CZ51">
        <v>101.40900000000001</v>
      </c>
      <c r="DA51">
        <v>9.9986199999999997E-2</v>
      </c>
      <c r="DB51">
        <v>23.832599999999999</v>
      </c>
      <c r="DC51">
        <v>25.383900000000001</v>
      </c>
      <c r="DD51">
        <v>999.9</v>
      </c>
      <c r="DE51">
        <v>0</v>
      </c>
      <c r="DF51">
        <v>0</v>
      </c>
      <c r="DG51">
        <v>10031.200000000001</v>
      </c>
      <c r="DH51">
        <v>0</v>
      </c>
      <c r="DI51">
        <v>1848.02</v>
      </c>
      <c r="DJ51">
        <v>-15.219799999999999</v>
      </c>
      <c r="DK51">
        <v>1533.42</v>
      </c>
      <c r="DL51">
        <v>1548.89</v>
      </c>
      <c r="DM51">
        <v>5.5021300000000002E-2</v>
      </c>
      <c r="DN51">
        <v>1515.48</v>
      </c>
      <c r="DO51">
        <v>21.575199999999999</v>
      </c>
      <c r="DP51">
        <v>2.1934999999999998</v>
      </c>
      <c r="DQ51">
        <v>2.1879200000000001</v>
      </c>
      <c r="DR51">
        <v>18.914899999999999</v>
      </c>
      <c r="DS51">
        <v>18.874099999999999</v>
      </c>
      <c r="DT51">
        <v>1499.92</v>
      </c>
      <c r="DU51">
        <v>0.97299599999999997</v>
      </c>
      <c r="DV51">
        <v>2.7003699999999999E-2</v>
      </c>
      <c r="DW51">
        <v>0</v>
      </c>
      <c r="DX51">
        <v>718.88599999999997</v>
      </c>
      <c r="DY51">
        <v>4.9993100000000004</v>
      </c>
      <c r="DZ51">
        <v>17517</v>
      </c>
      <c r="EA51">
        <v>13258.6</v>
      </c>
      <c r="EB51">
        <v>36.686999999999998</v>
      </c>
      <c r="EC51">
        <v>38.686999999999998</v>
      </c>
      <c r="ED51">
        <v>37.311999999999998</v>
      </c>
      <c r="EE51">
        <v>37.75</v>
      </c>
      <c r="EF51">
        <v>38.061999999999998</v>
      </c>
      <c r="EG51">
        <v>1454.55</v>
      </c>
      <c r="EH51">
        <v>40.369999999999997</v>
      </c>
      <c r="EI51">
        <v>0</v>
      </c>
      <c r="EJ51">
        <v>99.899999856948853</v>
      </c>
      <c r="EK51">
        <v>0</v>
      </c>
      <c r="EL51">
        <v>603.75675240533144</v>
      </c>
      <c r="EM51">
        <v>1.442577488905733</v>
      </c>
      <c r="EN51">
        <v>1.10943851362664</v>
      </c>
      <c r="EO51">
        <v>28862.41110159767</v>
      </c>
      <c r="EP51">
        <v>15</v>
      </c>
      <c r="EQ51">
        <v>1657900478.0999999</v>
      </c>
      <c r="ER51" t="s">
        <v>1498</v>
      </c>
      <c r="ES51">
        <v>1657900465.5999999</v>
      </c>
      <c r="ET51">
        <v>1657900478.0999999</v>
      </c>
      <c r="EU51">
        <v>29</v>
      </c>
      <c r="EV51">
        <v>0.19</v>
      </c>
      <c r="EW51">
        <v>-0.17199999999999999</v>
      </c>
      <c r="EX51">
        <v>24.088000000000001</v>
      </c>
      <c r="EY51">
        <v>1.8160000000000001</v>
      </c>
      <c r="EZ51">
        <v>1524</v>
      </c>
      <c r="FA51">
        <v>11</v>
      </c>
      <c r="FB51">
        <v>0.18</v>
      </c>
      <c r="FC51">
        <v>0.85</v>
      </c>
      <c r="FD51">
        <v>-11.28904187221665</v>
      </c>
      <c r="FE51">
        <v>-0.1079735486369473</v>
      </c>
      <c r="FF51">
        <v>62.844318955428847</v>
      </c>
      <c r="FG51">
        <v>1</v>
      </c>
      <c r="FH51">
        <v>2.512778278015082</v>
      </c>
      <c r="FI51">
        <v>-1.1874505211511861E-3</v>
      </c>
      <c r="FJ51">
        <v>3.184179680512556</v>
      </c>
      <c r="FK51">
        <v>1</v>
      </c>
      <c r="FL51">
        <v>2</v>
      </c>
      <c r="FM51">
        <v>2</v>
      </c>
      <c r="FN51" t="s">
        <v>382</v>
      </c>
      <c r="FO51">
        <v>3.1804100000000002</v>
      </c>
      <c r="FP51">
        <v>2.7972100000000002</v>
      </c>
      <c r="FQ51">
        <v>0.24677099999999999</v>
      </c>
      <c r="FR51">
        <v>0.25186599999999998</v>
      </c>
      <c r="FS51">
        <v>0.103548</v>
      </c>
      <c r="FT51">
        <v>0.11335199999999999</v>
      </c>
      <c r="FU51">
        <v>23683.5</v>
      </c>
      <c r="FV51">
        <v>18621.5</v>
      </c>
      <c r="FW51">
        <v>29499</v>
      </c>
      <c r="FX51">
        <v>24324.2</v>
      </c>
      <c r="FY51">
        <v>33776.300000000003</v>
      </c>
      <c r="FZ51">
        <v>31497.200000000001</v>
      </c>
      <c r="GA51">
        <v>41411</v>
      </c>
      <c r="GB51">
        <v>39698.9</v>
      </c>
      <c r="GC51">
        <v>2.1954500000000001</v>
      </c>
      <c r="GD51">
        <v>1.91987</v>
      </c>
      <c r="GE51">
        <v>0.14036899999999999</v>
      </c>
      <c r="GF51">
        <v>0</v>
      </c>
      <c r="GG51">
        <v>23.0779</v>
      </c>
      <c r="GH51">
        <v>999.9</v>
      </c>
      <c r="GI51">
        <v>59.7</v>
      </c>
      <c r="GJ51">
        <v>31.9</v>
      </c>
      <c r="GK51">
        <v>27.951799999999999</v>
      </c>
      <c r="GL51">
        <v>62.588700000000003</v>
      </c>
      <c r="GM51">
        <v>40.568899999999999</v>
      </c>
      <c r="GN51">
        <v>1</v>
      </c>
      <c r="GO51">
        <v>-0.16625499999999999</v>
      </c>
      <c r="GP51">
        <v>3.50047</v>
      </c>
      <c r="GQ51">
        <v>20.224499999999999</v>
      </c>
      <c r="GR51">
        <v>5.2276199999999999</v>
      </c>
      <c r="GS51">
        <v>11.908099999999999</v>
      </c>
      <c r="GT51">
        <v>4.9643499999999996</v>
      </c>
      <c r="GU51">
        <v>3.2919999999999998</v>
      </c>
      <c r="GV51">
        <v>9999</v>
      </c>
      <c r="GW51">
        <v>9999</v>
      </c>
      <c r="GX51">
        <v>9999</v>
      </c>
      <c r="GY51">
        <v>999.9</v>
      </c>
      <c r="GZ51">
        <v>1.8770199999999999</v>
      </c>
      <c r="HA51">
        <v>1.8753200000000001</v>
      </c>
      <c r="HB51">
        <v>1.8740699999999999</v>
      </c>
      <c r="HC51">
        <v>1.8731899999999999</v>
      </c>
      <c r="HD51">
        <v>1.87469</v>
      </c>
      <c r="HE51">
        <v>1.8696600000000001</v>
      </c>
      <c r="HF51">
        <v>1.87385</v>
      </c>
      <c r="HG51">
        <v>1.87897</v>
      </c>
      <c r="HH51">
        <v>0</v>
      </c>
      <c r="HI51">
        <v>0</v>
      </c>
      <c r="HJ51">
        <v>0</v>
      </c>
      <c r="HK51">
        <v>0</v>
      </c>
      <c r="HL51" t="s">
        <v>371</v>
      </c>
      <c r="HM51" t="s">
        <v>372</v>
      </c>
      <c r="HN51" t="s">
        <v>373</v>
      </c>
      <c r="HO51" t="s">
        <v>780</v>
      </c>
      <c r="HP51" t="s">
        <v>780</v>
      </c>
      <c r="HQ51" t="s">
        <v>373</v>
      </c>
      <c r="HR51">
        <v>0</v>
      </c>
      <c r="HS51">
        <v>100</v>
      </c>
      <c r="HT51">
        <v>100</v>
      </c>
      <c r="HU51">
        <v>24.088000000000001</v>
      </c>
      <c r="HV51">
        <v>1.8160000000000001</v>
      </c>
      <c r="HW51">
        <v>11.153980497334331</v>
      </c>
      <c r="HX51">
        <v>1.5422672891079431E-2</v>
      </c>
      <c r="HY51">
        <v>-6.3296406849484017E-6</v>
      </c>
      <c r="HZ51">
        <v>1.140810577693691E-9</v>
      </c>
      <c r="IA51">
        <v>1.233960350073662</v>
      </c>
      <c r="IB51">
        <v>0.1101198971779786</v>
      </c>
      <c r="IC51">
        <v>-3.534826394514762E-3</v>
      </c>
      <c r="ID51">
        <v>8.7531303189696574E-5</v>
      </c>
      <c r="IE51">
        <v>-6</v>
      </c>
      <c r="IF51">
        <v>1975</v>
      </c>
      <c r="IG51">
        <v>0</v>
      </c>
      <c r="IH51">
        <v>19</v>
      </c>
      <c r="II51">
        <v>1.3</v>
      </c>
      <c r="IJ51">
        <v>5</v>
      </c>
      <c r="IK51">
        <v>3.0981399999999999</v>
      </c>
      <c r="IL51">
        <v>2.36938</v>
      </c>
      <c r="IM51">
        <v>1.42578</v>
      </c>
      <c r="IN51">
        <v>2.2851599999999999</v>
      </c>
      <c r="IO51">
        <v>1.5478499999999999</v>
      </c>
      <c r="IP51">
        <v>2.3718300000000001</v>
      </c>
      <c r="IQ51">
        <v>35.082500000000003</v>
      </c>
      <c r="IR51">
        <v>14.7012</v>
      </c>
      <c r="IS51">
        <v>18</v>
      </c>
      <c r="IT51">
        <v>622.61</v>
      </c>
      <c r="IU51">
        <v>432.03899999999999</v>
      </c>
      <c r="IV51">
        <v>19.184799999999999</v>
      </c>
      <c r="IW51">
        <v>24.933900000000001</v>
      </c>
      <c r="IX51">
        <v>29.997599999999998</v>
      </c>
      <c r="IY51">
        <v>24.827400000000001</v>
      </c>
      <c r="IZ51">
        <v>24.7544</v>
      </c>
      <c r="JA51">
        <v>62.049100000000003</v>
      </c>
      <c r="JB51">
        <v>59.310299999999998</v>
      </c>
      <c r="JC51">
        <v>92.251499999999993</v>
      </c>
      <c r="JD51">
        <v>19.327300000000001</v>
      </c>
      <c r="JE51">
        <v>1514.1</v>
      </c>
      <c r="JF51">
        <v>16.610499999999998</v>
      </c>
      <c r="JG51">
        <v>97.101600000000005</v>
      </c>
      <c r="JH51">
        <v>100.989</v>
      </c>
    </row>
    <row r="52" spans="1:268" x14ac:dyDescent="0.2">
      <c r="A52">
        <v>36</v>
      </c>
      <c r="B52">
        <v>1657900554.0999999</v>
      </c>
      <c r="C52">
        <v>4954.5</v>
      </c>
      <c r="D52" t="s">
        <v>1499</v>
      </c>
      <c r="E52" t="s">
        <v>1500</v>
      </c>
      <c r="F52" t="s">
        <v>366</v>
      </c>
      <c r="G52" t="s">
        <v>1363</v>
      </c>
      <c r="H52" t="s">
        <v>1364</v>
      </c>
      <c r="J52" t="s">
        <v>449</v>
      </c>
      <c r="K52" t="s">
        <v>395</v>
      </c>
      <c r="L52" t="s">
        <v>1447</v>
      </c>
      <c r="M52">
        <v>1657900554.0999999</v>
      </c>
      <c r="N52">
        <f t="shared" si="0"/>
        <v>2.3338823060934794E-3</v>
      </c>
      <c r="O52">
        <f t="shared" si="1"/>
        <v>2.3338823060934795</v>
      </c>
      <c r="P52">
        <f t="shared" si="2"/>
        <v>20.685956406562475</v>
      </c>
      <c r="Q52">
        <f t="shared" si="3"/>
        <v>1993.396</v>
      </c>
      <c r="R52">
        <f t="shared" si="4"/>
        <v>1806.3843290830978</v>
      </c>
      <c r="S52">
        <f t="shared" si="5"/>
        <v>183.37685049540943</v>
      </c>
      <c r="T52">
        <f t="shared" si="6"/>
        <v>202.36152095921517</v>
      </c>
      <c r="U52">
        <f t="shared" si="7"/>
        <v>0.222592984217171</v>
      </c>
      <c r="V52">
        <f t="shared" si="8"/>
        <v>2.956700141171682</v>
      </c>
      <c r="W52">
        <f t="shared" si="9"/>
        <v>0.2136846472550242</v>
      </c>
      <c r="X52">
        <f t="shared" si="10"/>
        <v>0.13432357628775485</v>
      </c>
      <c r="Y52">
        <f t="shared" si="11"/>
        <v>241.76511949053534</v>
      </c>
      <c r="Z52">
        <f t="shared" si="12"/>
        <v>24.002045672044936</v>
      </c>
      <c r="AA52">
        <f t="shared" si="13"/>
        <v>24.002045672044936</v>
      </c>
      <c r="AB52">
        <f t="shared" si="14"/>
        <v>2.9953425323174923</v>
      </c>
      <c r="AC52">
        <f t="shared" si="15"/>
        <v>67.089130584668098</v>
      </c>
      <c r="AD52">
        <f t="shared" si="16"/>
        <v>1.9133830825342197</v>
      </c>
      <c r="AE52">
        <f t="shared" si="17"/>
        <v>2.8520016072044401</v>
      </c>
      <c r="AF52">
        <f t="shared" si="18"/>
        <v>1.0819594497832725</v>
      </c>
      <c r="AG52">
        <f t="shared" si="19"/>
        <v>-102.92420969872244</v>
      </c>
      <c r="AH52">
        <f t="shared" si="20"/>
        <v>-129.7283169350888</v>
      </c>
      <c r="AI52">
        <f t="shared" si="21"/>
        <v>-9.1502201431356802</v>
      </c>
      <c r="AJ52">
        <f t="shared" si="22"/>
        <v>-3.7627286411577643E-2</v>
      </c>
      <c r="AK52">
        <v>0</v>
      </c>
      <c r="AL52">
        <v>0</v>
      </c>
      <c r="AM52">
        <f t="shared" si="23"/>
        <v>1</v>
      </c>
      <c r="AN52">
        <f t="shared" si="24"/>
        <v>0</v>
      </c>
      <c r="AO52">
        <f t="shared" si="25"/>
        <v>54387.929921602932</v>
      </c>
      <c r="AP52" t="s">
        <v>367</v>
      </c>
      <c r="AQ52">
        <v>0</v>
      </c>
      <c r="AR52">
        <v>0</v>
      </c>
      <c r="AS52">
        <v>0</v>
      </c>
      <c r="AT52" t="e">
        <f t="shared" si="26"/>
        <v>#DIV/0!</v>
      </c>
      <c r="AU52">
        <v>-1</v>
      </c>
      <c r="AV52" t="s">
        <v>1501</v>
      </c>
      <c r="AW52">
        <v>10474.6</v>
      </c>
      <c r="AX52">
        <v>605.75993760846927</v>
      </c>
      <c r="AY52">
        <v>825.03</v>
      </c>
      <c r="AZ52">
        <f t="shared" si="27"/>
        <v>0.26577222936321188</v>
      </c>
      <c r="BA52">
        <v>0.5</v>
      </c>
      <c r="BB52">
        <f t="shared" si="28"/>
        <v>1261.3541924821425</v>
      </c>
      <c r="BC52">
        <f t="shared" si="29"/>
        <v>20.685956406562475</v>
      </c>
      <c r="BD52">
        <f t="shared" si="30"/>
        <v>167.61645787630644</v>
      </c>
      <c r="BE52">
        <f t="shared" si="31"/>
        <v>1.7192598665635696E-2</v>
      </c>
      <c r="BF52">
        <f t="shared" si="32"/>
        <v>-1</v>
      </c>
      <c r="BG52" t="e">
        <f t="shared" si="33"/>
        <v>#DIV/0!</v>
      </c>
      <c r="BH52" t="s">
        <v>367</v>
      </c>
      <c r="BI52">
        <v>0</v>
      </c>
      <c r="BJ52" t="e">
        <f t="shared" si="34"/>
        <v>#DIV/0!</v>
      </c>
      <c r="BK52" t="e">
        <f t="shared" si="35"/>
        <v>#DIV/0!</v>
      </c>
      <c r="BL52" t="e">
        <f t="shared" si="36"/>
        <v>#DIV/0!</v>
      </c>
      <c r="BM52" t="e">
        <f t="shared" si="37"/>
        <v>#DIV/0!</v>
      </c>
      <c r="BN52">
        <f t="shared" si="38"/>
        <v>0.26577222936321188</v>
      </c>
      <c r="BO52" t="e">
        <f t="shared" si="39"/>
        <v>#DIV/0!</v>
      </c>
      <c r="BP52" t="e">
        <f t="shared" si="40"/>
        <v>#DIV/0!</v>
      </c>
      <c r="BQ52" t="e">
        <f t="shared" si="41"/>
        <v>#DIV/0!</v>
      </c>
      <c r="BR52" t="s">
        <v>367</v>
      </c>
      <c r="BS52" t="s">
        <v>367</v>
      </c>
      <c r="BT52" t="s">
        <v>367</v>
      </c>
      <c r="BU52" t="s">
        <v>367</v>
      </c>
      <c r="BV52" t="s">
        <v>367</v>
      </c>
      <c r="BW52" t="s">
        <v>367</v>
      </c>
      <c r="BX52" t="s">
        <v>367</v>
      </c>
      <c r="BY52" t="s">
        <v>367</v>
      </c>
      <c r="BZ52" t="s">
        <v>367</v>
      </c>
      <c r="CA52" t="s">
        <v>367</v>
      </c>
      <c r="CB52" t="s">
        <v>367</v>
      </c>
      <c r="CC52" t="s">
        <v>367</v>
      </c>
      <c r="CD52" t="s">
        <v>367</v>
      </c>
      <c r="CE52" t="s">
        <v>367</v>
      </c>
      <c r="CF52" t="s">
        <v>367</v>
      </c>
      <c r="CG52" t="s">
        <v>367</v>
      </c>
      <c r="CH52" t="s">
        <v>367</v>
      </c>
      <c r="CI52" t="s">
        <v>367</v>
      </c>
      <c r="CJ52">
        <f t="shared" si="42"/>
        <v>1500.17</v>
      </c>
      <c r="CK52">
        <f t="shared" si="43"/>
        <v>1261.3541924821425</v>
      </c>
      <c r="CL52">
        <f t="shared" si="44"/>
        <v>0.84080750347103494</v>
      </c>
      <c r="CM52">
        <f t="shared" si="45"/>
        <v>0.16115848169909766</v>
      </c>
      <c r="CN52">
        <v>6</v>
      </c>
      <c r="CO52">
        <v>0.5</v>
      </c>
      <c r="CP52" t="s">
        <v>368</v>
      </c>
      <c r="CQ52">
        <v>2</v>
      </c>
      <c r="CR52">
        <v>1657900554.0999999</v>
      </c>
      <c r="CS52">
        <v>1993.396</v>
      </c>
      <c r="CT52">
        <v>2018.72</v>
      </c>
      <c r="CU52">
        <v>18.848099999999999</v>
      </c>
      <c r="CV52">
        <v>16.5595</v>
      </c>
      <c r="CW52">
        <v>1967.52</v>
      </c>
      <c r="CX52">
        <v>16.536200000000001</v>
      </c>
      <c r="CY52">
        <v>600.33900000000006</v>
      </c>
      <c r="CZ52">
        <v>101.416</v>
      </c>
      <c r="DA52">
        <v>9.9966200000000005E-2</v>
      </c>
      <c r="DB52">
        <v>23.188199999999998</v>
      </c>
      <c r="DC52">
        <v>24.793099999999999</v>
      </c>
      <c r="DD52">
        <v>999.9</v>
      </c>
      <c r="DE52">
        <v>0</v>
      </c>
      <c r="DF52">
        <v>0</v>
      </c>
      <c r="DG52">
        <v>10013.799999999999</v>
      </c>
      <c r="DH52">
        <v>0</v>
      </c>
      <c r="DI52">
        <v>1856.19</v>
      </c>
      <c r="DJ52">
        <v>-25.323599999999999</v>
      </c>
      <c r="DK52">
        <v>2031.69</v>
      </c>
      <c r="DL52">
        <v>2052.71</v>
      </c>
      <c r="DM52">
        <v>2.2886000000000002</v>
      </c>
      <c r="DN52">
        <v>2018.72</v>
      </c>
      <c r="DO52">
        <v>16.5595</v>
      </c>
      <c r="DP52">
        <v>1.9114899999999999</v>
      </c>
      <c r="DQ52">
        <v>1.6793899999999999</v>
      </c>
      <c r="DR52">
        <v>16.729700000000001</v>
      </c>
      <c r="DS52">
        <v>14.7073</v>
      </c>
      <c r="DT52">
        <v>1500.17</v>
      </c>
      <c r="DU52">
        <v>0.97299599999999997</v>
      </c>
      <c r="DV52">
        <v>2.7003699999999999E-2</v>
      </c>
      <c r="DW52">
        <v>0</v>
      </c>
      <c r="DX52">
        <v>719.61400000000003</v>
      </c>
      <c r="DY52">
        <v>4.9993100000000004</v>
      </c>
      <c r="DZ52">
        <v>17513.599999999999</v>
      </c>
      <c r="EA52">
        <v>13260.7</v>
      </c>
      <c r="EB52">
        <v>36.686999999999998</v>
      </c>
      <c r="EC52">
        <v>39.25</v>
      </c>
      <c r="ED52">
        <v>37.436999999999998</v>
      </c>
      <c r="EE52">
        <v>37.625</v>
      </c>
      <c r="EF52">
        <v>38.186999999999998</v>
      </c>
      <c r="EG52">
        <v>1454.8</v>
      </c>
      <c r="EH52">
        <v>40.380000000000003</v>
      </c>
      <c r="EI52">
        <v>0</v>
      </c>
      <c r="EJ52">
        <v>116.0999999046326</v>
      </c>
      <c r="EK52">
        <v>0</v>
      </c>
      <c r="EL52">
        <v>605.75993760846927</v>
      </c>
      <c r="EM52">
        <v>1.4596771309692791</v>
      </c>
      <c r="EN52">
        <v>-3.7534523585155939</v>
      </c>
      <c r="EO52">
        <v>28682.53601787574</v>
      </c>
      <c r="EP52">
        <v>15</v>
      </c>
      <c r="EQ52">
        <v>1657900572.0999999</v>
      </c>
      <c r="ER52" t="s">
        <v>1502</v>
      </c>
      <c r="ES52">
        <v>1657900572.0999999</v>
      </c>
      <c r="ET52">
        <v>1657900478.0999999</v>
      </c>
      <c r="EU52">
        <v>30</v>
      </c>
      <c r="EV52">
        <v>-9.8000000000000004E-2</v>
      </c>
      <c r="EW52">
        <v>-0.17199999999999999</v>
      </c>
      <c r="EX52">
        <v>25.876000000000001</v>
      </c>
      <c r="EY52">
        <v>1.8160000000000001</v>
      </c>
      <c r="EZ52">
        <v>2020</v>
      </c>
      <c r="FA52">
        <v>11</v>
      </c>
      <c r="FB52">
        <v>0.17</v>
      </c>
      <c r="FC52">
        <v>0.85</v>
      </c>
      <c r="FD52">
        <v>-11.785938016618379</v>
      </c>
      <c r="FE52">
        <v>-0.117108082269601</v>
      </c>
      <c r="FF52">
        <v>63.611646781135477</v>
      </c>
      <c r="FG52">
        <v>1</v>
      </c>
      <c r="FH52">
        <v>2.4867735559270319</v>
      </c>
      <c r="FI52">
        <v>-1.7567741214871511E-3</v>
      </c>
      <c r="FJ52">
        <v>3.1853056773821482</v>
      </c>
      <c r="FK52">
        <v>1</v>
      </c>
      <c r="FL52">
        <v>2</v>
      </c>
      <c r="FM52">
        <v>2</v>
      </c>
      <c r="FN52" t="s">
        <v>382</v>
      </c>
      <c r="FO52">
        <v>3.1809799999999999</v>
      </c>
      <c r="FP52">
        <v>2.79705</v>
      </c>
      <c r="FQ52">
        <v>0.29209499999999999</v>
      </c>
      <c r="FR52">
        <v>0.29755700000000002</v>
      </c>
      <c r="FS52">
        <v>9.3783099999999994E-2</v>
      </c>
      <c r="FT52">
        <v>9.4175900000000007E-2</v>
      </c>
      <c r="FU52">
        <v>22265.9</v>
      </c>
      <c r="FV52">
        <v>17496.5</v>
      </c>
      <c r="FW52">
        <v>29505.1</v>
      </c>
      <c r="FX52">
        <v>24337.9</v>
      </c>
      <c r="FY52">
        <v>34159.199999999997</v>
      </c>
      <c r="FZ52">
        <v>32208.7</v>
      </c>
      <c r="GA52">
        <v>41415.699999999997</v>
      </c>
      <c r="GB52">
        <v>39717.800000000003</v>
      </c>
      <c r="GC52">
        <v>2.2000999999999999</v>
      </c>
      <c r="GD52">
        <v>1.92025</v>
      </c>
      <c r="GE52">
        <v>0.114925</v>
      </c>
      <c r="GF52">
        <v>0</v>
      </c>
      <c r="GG52">
        <v>22.9039</v>
      </c>
      <c r="GH52">
        <v>999.9</v>
      </c>
      <c r="GI52">
        <v>60.2</v>
      </c>
      <c r="GJ52">
        <v>32.1</v>
      </c>
      <c r="GK52">
        <v>28.506</v>
      </c>
      <c r="GL52">
        <v>62.258699999999997</v>
      </c>
      <c r="GM52">
        <v>40.9696</v>
      </c>
      <c r="GN52">
        <v>1</v>
      </c>
      <c r="GO52">
        <v>-0.17638499999999999</v>
      </c>
      <c r="GP52">
        <v>1.5629900000000001</v>
      </c>
      <c r="GQ52">
        <v>20.2578</v>
      </c>
      <c r="GR52">
        <v>5.2277699999999996</v>
      </c>
      <c r="GS52">
        <v>11.905099999999999</v>
      </c>
      <c r="GT52">
        <v>4.9648500000000002</v>
      </c>
      <c r="GU52">
        <v>3.2919999999999998</v>
      </c>
      <c r="GV52">
        <v>9999</v>
      </c>
      <c r="GW52">
        <v>9999</v>
      </c>
      <c r="GX52">
        <v>9999</v>
      </c>
      <c r="GY52">
        <v>999.9</v>
      </c>
      <c r="GZ52">
        <v>1.87707</v>
      </c>
      <c r="HA52">
        <v>1.87537</v>
      </c>
      <c r="HB52">
        <v>1.8740699999999999</v>
      </c>
      <c r="HC52">
        <v>1.8732</v>
      </c>
      <c r="HD52">
        <v>1.87469</v>
      </c>
      <c r="HE52">
        <v>1.8696699999999999</v>
      </c>
      <c r="HF52">
        <v>1.87391</v>
      </c>
      <c r="HG52">
        <v>1.8789899999999999</v>
      </c>
      <c r="HH52">
        <v>0</v>
      </c>
      <c r="HI52">
        <v>0</v>
      </c>
      <c r="HJ52">
        <v>0</v>
      </c>
      <c r="HK52">
        <v>0</v>
      </c>
      <c r="HL52" t="s">
        <v>371</v>
      </c>
      <c r="HM52" t="s">
        <v>372</v>
      </c>
      <c r="HN52" t="s">
        <v>373</v>
      </c>
      <c r="HO52" t="s">
        <v>780</v>
      </c>
      <c r="HP52" t="s">
        <v>780</v>
      </c>
      <c r="HQ52" t="s">
        <v>373</v>
      </c>
      <c r="HR52">
        <v>0</v>
      </c>
      <c r="HS52">
        <v>100</v>
      </c>
      <c r="HT52">
        <v>100</v>
      </c>
      <c r="HU52">
        <v>25.876000000000001</v>
      </c>
      <c r="HV52">
        <v>2.3119000000000001</v>
      </c>
      <c r="HW52">
        <v>11.34406787466164</v>
      </c>
      <c r="HX52">
        <v>1.5422672891079431E-2</v>
      </c>
      <c r="HY52">
        <v>-6.3296406849484017E-6</v>
      </c>
      <c r="HZ52">
        <v>1.140810577693691E-9</v>
      </c>
      <c r="IA52">
        <v>1.061703971992946</v>
      </c>
      <c r="IB52">
        <v>0.1101198971779786</v>
      </c>
      <c r="IC52">
        <v>-3.534826394514762E-3</v>
      </c>
      <c r="ID52">
        <v>8.7531303189696574E-5</v>
      </c>
      <c r="IE52">
        <v>-6</v>
      </c>
      <c r="IF52">
        <v>1975</v>
      </c>
      <c r="IG52">
        <v>0</v>
      </c>
      <c r="IH52">
        <v>19</v>
      </c>
      <c r="II52">
        <v>1.5</v>
      </c>
      <c r="IJ52">
        <v>1.3</v>
      </c>
      <c r="IK52">
        <v>3.90747</v>
      </c>
      <c r="IL52">
        <v>2.3742700000000001</v>
      </c>
      <c r="IM52">
        <v>1.42578</v>
      </c>
      <c r="IN52">
        <v>2.2827099999999998</v>
      </c>
      <c r="IO52">
        <v>1.5478499999999999</v>
      </c>
      <c r="IP52">
        <v>2.2973599999999998</v>
      </c>
      <c r="IQ52">
        <v>35.336500000000001</v>
      </c>
      <c r="IR52">
        <v>14.692399999999999</v>
      </c>
      <c r="IS52">
        <v>18</v>
      </c>
      <c r="IT52">
        <v>626.10400000000004</v>
      </c>
      <c r="IU52">
        <v>432.40300000000002</v>
      </c>
      <c r="IV52">
        <v>19.4879</v>
      </c>
      <c r="IW52">
        <v>24.9724</v>
      </c>
      <c r="IX52">
        <v>29.999099999999999</v>
      </c>
      <c r="IY52">
        <v>24.8383</v>
      </c>
      <c r="IZ52">
        <v>24.775300000000001</v>
      </c>
      <c r="JA52">
        <v>78.238100000000003</v>
      </c>
      <c r="JB52">
        <v>40.914299999999997</v>
      </c>
      <c r="JC52">
        <v>88.395700000000005</v>
      </c>
      <c r="JD52">
        <v>19.646899999999999</v>
      </c>
      <c r="JE52">
        <v>2019.69</v>
      </c>
      <c r="JF52">
        <v>16.827300000000001</v>
      </c>
      <c r="JG52">
        <v>97.116299999999995</v>
      </c>
      <c r="JH52">
        <v>101.04</v>
      </c>
    </row>
    <row r="53" spans="1:268" x14ac:dyDescent="0.2">
      <c r="A53">
        <v>37</v>
      </c>
      <c r="B53">
        <v>1657900742.5</v>
      </c>
      <c r="C53">
        <v>5142.9000000953674</v>
      </c>
      <c r="D53" t="s">
        <v>1503</v>
      </c>
      <c r="E53" t="s">
        <v>1504</v>
      </c>
      <c r="F53" t="s">
        <v>366</v>
      </c>
      <c r="G53" t="s">
        <v>1363</v>
      </c>
      <c r="H53" t="s">
        <v>1364</v>
      </c>
      <c r="J53" t="s">
        <v>449</v>
      </c>
      <c r="K53" t="s">
        <v>395</v>
      </c>
      <c r="L53" t="s">
        <v>1447</v>
      </c>
      <c r="M53">
        <v>1657900742.5</v>
      </c>
      <c r="N53">
        <f t="shared" si="0"/>
        <v>2.2324280276564959E-3</v>
      </c>
      <c r="O53">
        <f t="shared" si="1"/>
        <v>2.2324280276564958</v>
      </c>
      <c r="P53">
        <f t="shared" si="2"/>
        <v>17.741540403133502</v>
      </c>
      <c r="Q53">
        <f t="shared" si="3"/>
        <v>1999.77</v>
      </c>
      <c r="R53">
        <f t="shared" si="4"/>
        <v>1834.7878058009512</v>
      </c>
      <c r="S53">
        <f t="shared" si="5"/>
        <v>186.27268389567024</v>
      </c>
      <c r="T53">
        <f t="shared" si="6"/>
        <v>203.022128169984</v>
      </c>
      <c r="U53">
        <f t="shared" si="7"/>
        <v>0.22115188697085672</v>
      </c>
      <c r="V53">
        <f t="shared" si="8"/>
        <v>2.953950950045936</v>
      </c>
      <c r="W53">
        <f t="shared" si="9"/>
        <v>0.2123482376879979</v>
      </c>
      <c r="X53">
        <f t="shared" si="10"/>
        <v>0.1334794198229303</v>
      </c>
      <c r="Y53">
        <f t="shared" si="11"/>
        <v>241.70913407480421</v>
      </c>
      <c r="Z53">
        <f t="shared" si="12"/>
        <v>24.270238536954093</v>
      </c>
      <c r="AA53">
        <f t="shared" si="13"/>
        <v>24.270238536954093</v>
      </c>
      <c r="AB53">
        <f t="shared" si="14"/>
        <v>3.0439389561633181</v>
      </c>
      <c r="AC53">
        <f t="shared" si="15"/>
        <v>69.219166032801724</v>
      </c>
      <c r="AD53">
        <f t="shared" si="16"/>
        <v>2.0031553194291201</v>
      </c>
      <c r="AE53">
        <f t="shared" si="17"/>
        <v>2.8939316005047799</v>
      </c>
      <c r="AF53">
        <f t="shared" si="18"/>
        <v>1.040783636734198</v>
      </c>
      <c r="AG53">
        <f t="shared" si="19"/>
        <v>-98.450076019651462</v>
      </c>
      <c r="AH53">
        <f t="shared" si="20"/>
        <v>-133.82677220204633</v>
      </c>
      <c r="AI53">
        <f t="shared" si="21"/>
        <v>-9.4724705844315729</v>
      </c>
      <c r="AJ53">
        <f t="shared" si="22"/>
        <v>-4.0184731325126677E-2</v>
      </c>
      <c r="AK53">
        <v>0</v>
      </c>
      <c r="AL53">
        <v>0</v>
      </c>
      <c r="AM53">
        <f t="shared" si="23"/>
        <v>1</v>
      </c>
      <c r="AN53">
        <f t="shared" si="24"/>
        <v>0</v>
      </c>
      <c r="AO53">
        <f t="shared" si="25"/>
        <v>54262.495463634441</v>
      </c>
      <c r="AP53" t="s">
        <v>367</v>
      </c>
      <c r="AQ53">
        <v>0</v>
      </c>
      <c r="AR53">
        <v>0</v>
      </c>
      <c r="AS53">
        <v>0</v>
      </c>
      <c r="AT53" t="e">
        <f t="shared" si="26"/>
        <v>#DIV/0!</v>
      </c>
      <c r="AU53">
        <v>-1</v>
      </c>
      <c r="AV53" t="s">
        <v>1505</v>
      </c>
      <c r="AW53">
        <v>10469.299999999999</v>
      </c>
      <c r="AX53">
        <v>608.77335943571541</v>
      </c>
      <c r="AY53">
        <v>820.32</v>
      </c>
      <c r="AZ53">
        <f t="shared" si="27"/>
        <v>0.25788307070933858</v>
      </c>
      <c r="BA53">
        <v>0.5</v>
      </c>
      <c r="BB53">
        <f t="shared" si="28"/>
        <v>1261.0677005568934</v>
      </c>
      <c r="BC53">
        <f t="shared" si="29"/>
        <v>17.741540403133502</v>
      </c>
      <c r="BD53">
        <f t="shared" si="30"/>
        <v>162.60400549598819</v>
      </c>
      <c r="BE53">
        <f t="shared" si="31"/>
        <v>1.4861644933778853E-2</v>
      </c>
      <c r="BF53">
        <f t="shared" si="32"/>
        <v>-1</v>
      </c>
      <c r="BG53" t="e">
        <f t="shared" si="33"/>
        <v>#DIV/0!</v>
      </c>
      <c r="BH53" t="s">
        <v>367</v>
      </c>
      <c r="BI53">
        <v>0</v>
      </c>
      <c r="BJ53" t="e">
        <f t="shared" si="34"/>
        <v>#DIV/0!</v>
      </c>
      <c r="BK53" t="e">
        <f t="shared" si="35"/>
        <v>#DIV/0!</v>
      </c>
      <c r="BL53" t="e">
        <f t="shared" si="36"/>
        <v>#DIV/0!</v>
      </c>
      <c r="BM53" t="e">
        <f t="shared" si="37"/>
        <v>#DIV/0!</v>
      </c>
      <c r="BN53">
        <f t="shared" si="38"/>
        <v>0.25788307070933858</v>
      </c>
      <c r="BO53" t="e">
        <f t="shared" si="39"/>
        <v>#DIV/0!</v>
      </c>
      <c r="BP53" t="e">
        <f t="shared" si="40"/>
        <v>#DIV/0!</v>
      </c>
      <c r="BQ53" t="e">
        <f t="shared" si="41"/>
        <v>#DIV/0!</v>
      </c>
      <c r="BR53" t="s">
        <v>367</v>
      </c>
      <c r="BS53" t="s">
        <v>367</v>
      </c>
      <c r="BT53" t="s">
        <v>367</v>
      </c>
      <c r="BU53" t="s">
        <v>367</v>
      </c>
      <c r="BV53" t="s">
        <v>367</v>
      </c>
      <c r="BW53" t="s">
        <v>367</v>
      </c>
      <c r="BX53" t="s">
        <v>367</v>
      </c>
      <c r="BY53" t="s">
        <v>367</v>
      </c>
      <c r="BZ53" t="s">
        <v>367</v>
      </c>
      <c r="CA53" t="s">
        <v>367</v>
      </c>
      <c r="CB53" t="s">
        <v>367</v>
      </c>
      <c r="CC53" t="s">
        <v>367</v>
      </c>
      <c r="CD53" t="s">
        <v>367</v>
      </c>
      <c r="CE53" t="s">
        <v>367</v>
      </c>
      <c r="CF53" t="s">
        <v>367</v>
      </c>
      <c r="CG53" t="s">
        <v>367</v>
      </c>
      <c r="CH53" t="s">
        <v>367</v>
      </c>
      <c r="CI53" t="s">
        <v>367</v>
      </c>
      <c r="CJ53">
        <f t="shared" si="42"/>
        <v>1499.83</v>
      </c>
      <c r="CK53">
        <f t="shared" si="43"/>
        <v>1261.0677005568934</v>
      </c>
      <c r="CL53">
        <f t="shared" si="44"/>
        <v>0.84080709184167102</v>
      </c>
      <c r="CM53">
        <f t="shared" si="45"/>
        <v>0.16115768725442497</v>
      </c>
      <c r="CN53">
        <v>6</v>
      </c>
      <c r="CO53">
        <v>0.5</v>
      </c>
      <c r="CP53" t="s">
        <v>368</v>
      </c>
      <c r="CQ53">
        <v>2</v>
      </c>
      <c r="CR53">
        <v>1657900742.5</v>
      </c>
      <c r="CS53">
        <v>1999.77</v>
      </c>
      <c r="CT53">
        <v>2021.97</v>
      </c>
      <c r="CU53">
        <v>19.731100000000001</v>
      </c>
      <c r="CV53">
        <v>17.543299999999999</v>
      </c>
      <c r="CW53">
        <v>1973.9</v>
      </c>
      <c r="CX53">
        <v>17.364699999999999</v>
      </c>
      <c r="CY53">
        <v>600.15899999999999</v>
      </c>
      <c r="CZ53">
        <v>101.423</v>
      </c>
      <c r="DA53">
        <v>9.97392E-2</v>
      </c>
      <c r="DB53">
        <v>23.4299</v>
      </c>
      <c r="DC53">
        <v>24.906500000000001</v>
      </c>
      <c r="DD53">
        <v>999.9</v>
      </c>
      <c r="DE53">
        <v>0</v>
      </c>
      <c r="DF53">
        <v>0</v>
      </c>
      <c r="DG53">
        <v>9997.5</v>
      </c>
      <c r="DH53">
        <v>0</v>
      </c>
      <c r="DI53">
        <v>1867.08</v>
      </c>
      <c r="DJ53">
        <v>-22.194700000000001</v>
      </c>
      <c r="DK53">
        <v>2040.02</v>
      </c>
      <c r="DL53">
        <v>2058.0700000000002</v>
      </c>
      <c r="DM53">
        <v>2.1878000000000002</v>
      </c>
      <c r="DN53">
        <v>2021.97</v>
      </c>
      <c r="DO53">
        <v>17.543299999999999</v>
      </c>
      <c r="DP53">
        <v>2.0011899999999998</v>
      </c>
      <c r="DQ53">
        <v>1.77929</v>
      </c>
      <c r="DR53">
        <v>17.453700000000001</v>
      </c>
      <c r="DS53">
        <v>15.606</v>
      </c>
      <c r="DT53">
        <v>1499.83</v>
      </c>
      <c r="DU53">
        <v>0.97300699999999996</v>
      </c>
      <c r="DV53">
        <v>2.69935E-2</v>
      </c>
      <c r="DW53">
        <v>0</v>
      </c>
      <c r="DX53">
        <v>718.68600000000004</v>
      </c>
      <c r="DY53">
        <v>4.9993100000000004</v>
      </c>
      <c r="DZ53">
        <v>17375</v>
      </c>
      <c r="EA53">
        <v>13257.8</v>
      </c>
      <c r="EB53">
        <v>38.625</v>
      </c>
      <c r="EC53">
        <v>40.936999999999998</v>
      </c>
      <c r="ED53">
        <v>39.311999999999998</v>
      </c>
      <c r="EE53">
        <v>40</v>
      </c>
      <c r="EF53">
        <v>39.875</v>
      </c>
      <c r="EG53">
        <v>1454.48</v>
      </c>
      <c r="EH53">
        <v>40.35</v>
      </c>
      <c r="EI53">
        <v>0</v>
      </c>
      <c r="EJ53">
        <v>187.89999985694891</v>
      </c>
      <c r="EK53">
        <v>0</v>
      </c>
      <c r="EL53">
        <v>608.77335943571541</v>
      </c>
      <c r="EM53">
        <v>1.480759679549674</v>
      </c>
      <c r="EN53">
        <v>-11.27249779405266</v>
      </c>
      <c r="EO53">
        <v>28397.97183392465</v>
      </c>
      <c r="EP53">
        <v>15</v>
      </c>
      <c r="EQ53">
        <v>1657900572.0999999</v>
      </c>
      <c r="ER53" t="s">
        <v>1502</v>
      </c>
      <c r="ES53">
        <v>1657900572.0999999</v>
      </c>
      <c r="ET53">
        <v>1657900478.0999999</v>
      </c>
      <c r="EU53">
        <v>30</v>
      </c>
      <c r="EV53">
        <v>-9.8000000000000004E-2</v>
      </c>
      <c r="EW53">
        <v>-0.17199999999999999</v>
      </c>
      <c r="EX53">
        <v>25.876000000000001</v>
      </c>
      <c r="EY53">
        <v>1.8160000000000001</v>
      </c>
      <c r="EZ53">
        <v>2020</v>
      </c>
      <c r="FA53">
        <v>11</v>
      </c>
      <c r="FB53">
        <v>0.17</v>
      </c>
      <c r="FC53">
        <v>0.85</v>
      </c>
      <c r="FD53">
        <v>-12.054205191693001</v>
      </c>
      <c r="FE53">
        <v>-0.11923255709968721</v>
      </c>
      <c r="FF53">
        <v>62.798562272800332</v>
      </c>
      <c r="FG53">
        <v>1</v>
      </c>
      <c r="FH53">
        <v>2.5032368379429082</v>
      </c>
      <c r="FI53">
        <v>-1.3243262096632429E-3</v>
      </c>
      <c r="FJ53">
        <v>3.2022297864980418</v>
      </c>
      <c r="FK53">
        <v>1</v>
      </c>
      <c r="FL53">
        <v>2</v>
      </c>
      <c r="FM53">
        <v>2</v>
      </c>
      <c r="FN53" t="s">
        <v>382</v>
      </c>
      <c r="FO53">
        <v>3.1805699999999999</v>
      </c>
      <c r="FP53">
        <v>2.7966700000000002</v>
      </c>
      <c r="FQ53">
        <v>0.29267900000000002</v>
      </c>
      <c r="FR53">
        <v>0.29788399999999998</v>
      </c>
      <c r="FS53">
        <v>9.7151600000000005E-2</v>
      </c>
      <c r="FT53">
        <v>9.81268E-2</v>
      </c>
      <c r="FU53">
        <v>22248.6</v>
      </c>
      <c r="FV53">
        <v>17489.3</v>
      </c>
      <c r="FW53">
        <v>29506.3</v>
      </c>
      <c r="FX53">
        <v>24339.1</v>
      </c>
      <c r="FY53">
        <v>34031</v>
      </c>
      <c r="FZ53">
        <v>32067.5</v>
      </c>
      <c r="GA53">
        <v>41417.9</v>
      </c>
      <c r="GB53">
        <v>39720</v>
      </c>
      <c r="GC53">
        <v>2.1990500000000002</v>
      </c>
      <c r="GD53">
        <v>1.91845</v>
      </c>
      <c r="GE53">
        <v>0.122096</v>
      </c>
      <c r="GF53">
        <v>0</v>
      </c>
      <c r="GG53">
        <v>22.8995</v>
      </c>
      <c r="GH53">
        <v>999.9</v>
      </c>
      <c r="GI53">
        <v>57.8</v>
      </c>
      <c r="GJ53">
        <v>32.6</v>
      </c>
      <c r="GK53">
        <v>28.152100000000001</v>
      </c>
      <c r="GL53">
        <v>62.838700000000003</v>
      </c>
      <c r="GM53">
        <v>41.326099999999997</v>
      </c>
      <c r="GN53">
        <v>1</v>
      </c>
      <c r="GO53">
        <v>-0.18077699999999999</v>
      </c>
      <c r="GP53">
        <v>0.77280199999999999</v>
      </c>
      <c r="GQ53">
        <v>20.261700000000001</v>
      </c>
      <c r="GR53">
        <v>5.2279200000000001</v>
      </c>
      <c r="GS53">
        <v>11.908099999999999</v>
      </c>
      <c r="GT53">
        <v>4.9637500000000001</v>
      </c>
      <c r="GU53">
        <v>3.2919999999999998</v>
      </c>
      <c r="GV53">
        <v>9999</v>
      </c>
      <c r="GW53">
        <v>9999</v>
      </c>
      <c r="GX53">
        <v>9999</v>
      </c>
      <c r="GY53">
        <v>999.9</v>
      </c>
      <c r="GZ53">
        <v>1.87714</v>
      </c>
      <c r="HA53">
        <v>1.8754299999999999</v>
      </c>
      <c r="HB53">
        <v>1.87408</v>
      </c>
      <c r="HC53">
        <v>1.8732899999999999</v>
      </c>
      <c r="HD53">
        <v>1.87476</v>
      </c>
      <c r="HE53">
        <v>1.8696600000000001</v>
      </c>
      <c r="HF53">
        <v>1.87392</v>
      </c>
      <c r="HG53">
        <v>1.8790500000000001</v>
      </c>
      <c r="HH53">
        <v>0</v>
      </c>
      <c r="HI53">
        <v>0</v>
      </c>
      <c r="HJ53">
        <v>0</v>
      </c>
      <c r="HK53">
        <v>0</v>
      </c>
      <c r="HL53" t="s">
        <v>371</v>
      </c>
      <c r="HM53" t="s">
        <v>372</v>
      </c>
      <c r="HN53" t="s">
        <v>373</v>
      </c>
      <c r="HO53" t="s">
        <v>780</v>
      </c>
      <c r="HP53" t="s">
        <v>780</v>
      </c>
      <c r="HQ53" t="s">
        <v>373</v>
      </c>
      <c r="HR53">
        <v>0</v>
      </c>
      <c r="HS53">
        <v>100</v>
      </c>
      <c r="HT53">
        <v>100</v>
      </c>
      <c r="HU53">
        <v>25.87</v>
      </c>
      <c r="HV53">
        <v>2.3664000000000001</v>
      </c>
      <c r="HW53">
        <v>11.31578436304785</v>
      </c>
      <c r="HX53">
        <v>1.5422672891079431E-2</v>
      </c>
      <c r="HY53">
        <v>-6.3296406849484017E-6</v>
      </c>
      <c r="HZ53">
        <v>1.140810577693691E-9</v>
      </c>
      <c r="IA53">
        <v>1.061703971992946</v>
      </c>
      <c r="IB53">
        <v>0.1101198971779786</v>
      </c>
      <c r="IC53">
        <v>-3.534826394514762E-3</v>
      </c>
      <c r="ID53">
        <v>8.7531303189696574E-5</v>
      </c>
      <c r="IE53">
        <v>-6</v>
      </c>
      <c r="IF53">
        <v>1975</v>
      </c>
      <c r="IG53">
        <v>0</v>
      </c>
      <c r="IH53">
        <v>19</v>
      </c>
      <c r="II53">
        <v>2.8</v>
      </c>
      <c r="IJ53">
        <v>4.4000000000000004</v>
      </c>
      <c r="IK53">
        <v>3.91357</v>
      </c>
      <c r="IL53">
        <v>2.36816</v>
      </c>
      <c r="IM53">
        <v>1.42578</v>
      </c>
      <c r="IN53">
        <v>2.2814899999999998</v>
      </c>
      <c r="IO53">
        <v>1.5478499999999999</v>
      </c>
      <c r="IP53">
        <v>2.2558600000000002</v>
      </c>
      <c r="IQ53">
        <v>35.707799999999999</v>
      </c>
      <c r="IR53">
        <v>14.6311</v>
      </c>
      <c r="IS53">
        <v>18</v>
      </c>
      <c r="IT53">
        <v>625.71900000000005</v>
      </c>
      <c r="IU53">
        <v>431.61099999999999</v>
      </c>
      <c r="IV53">
        <v>20.111499999999999</v>
      </c>
      <c r="IW53">
        <v>24.9682</v>
      </c>
      <c r="IX53">
        <v>29.998000000000001</v>
      </c>
      <c r="IY53">
        <v>24.872399999999999</v>
      </c>
      <c r="IZ53">
        <v>24.804200000000002</v>
      </c>
      <c r="JA53">
        <v>78.347200000000001</v>
      </c>
      <c r="JB53">
        <v>40.686799999999998</v>
      </c>
      <c r="JC53">
        <v>83.780100000000004</v>
      </c>
      <c r="JD53">
        <v>20.0029</v>
      </c>
      <c r="JE53">
        <v>2021.68</v>
      </c>
      <c r="JF53">
        <v>17.074300000000001</v>
      </c>
      <c r="JG53">
        <v>97.121099999999998</v>
      </c>
      <c r="JH53">
        <v>101.045</v>
      </c>
    </row>
    <row r="54" spans="1:268" x14ac:dyDescent="0.2">
      <c r="A54">
        <v>38</v>
      </c>
      <c r="B54">
        <v>1657901305.5</v>
      </c>
      <c r="C54">
        <v>5705.9000000953674</v>
      </c>
      <c r="D54" t="s">
        <v>1506</v>
      </c>
      <c r="E54" t="s">
        <v>1507</v>
      </c>
      <c r="F54" t="s">
        <v>366</v>
      </c>
      <c r="G54" t="s">
        <v>1363</v>
      </c>
      <c r="H54" t="s">
        <v>1364</v>
      </c>
      <c r="J54" t="s">
        <v>449</v>
      </c>
      <c r="K54" t="s">
        <v>395</v>
      </c>
      <c r="L54" t="s">
        <v>1447</v>
      </c>
      <c r="M54">
        <v>1657901305.5</v>
      </c>
      <c r="N54">
        <f t="shared" si="0"/>
        <v>1.7500123420164831E-3</v>
      </c>
      <c r="O54">
        <f t="shared" si="1"/>
        <v>1.750012342016483</v>
      </c>
      <c r="P54">
        <f t="shared" si="2"/>
        <v>18.52106414135017</v>
      </c>
      <c r="Q54">
        <f t="shared" si="3"/>
        <v>800.13800000000003</v>
      </c>
      <c r="R54">
        <f t="shared" si="4"/>
        <v>587.64327288758579</v>
      </c>
      <c r="S54">
        <f t="shared" si="5"/>
        <v>59.652374978032846</v>
      </c>
      <c r="T54">
        <f t="shared" si="6"/>
        <v>81.222970145875991</v>
      </c>
      <c r="U54">
        <f t="shared" si="7"/>
        <v>0.15223824319733864</v>
      </c>
      <c r="V54">
        <f t="shared" si="8"/>
        <v>2.9517592407894138</v>
      </c>
      <c r="W54">
        <f t="shared" si="9"/>
        <v>0.1480069024049824</v>
      </c>
      <c r="X54">
        <f t="shared" si="10"/>
        <v>9.2874687232573278E-2</v>
      </c>
      <c r="Y54">
        <f t="shared" si="11"/>
        <v>241.74119507546709</v>
      </c>
      <c r="Z54">
        <f t="shared" si="12"/>
        <v>24.25488055509927</v>
      </c>
      <c r="AA54">
        <f t="shared" si="13"/>
        <v>24.25488055509927</v>
      </c>
      <c r="AB54">
        <f t="shared" si="14"/>
        <v>3.0411376075644982</v>
      </c>
      <c r="AC54">
        <f t="shared" si="15"/>
        <v>65.16780361179903</v>
      </c>
      <c r="AD54">
        <f t="shared" si="16"/>
        <v>1.8699175498016001</v>
      </c>
      <c r="AE54">
        <f t="shared" si="17"/>
        <v>2.869388633903629</v>
      </c>
      <c r="AF54">
        <f t="shared" si="18"/>
        <v>1.1712200577628982</v>
      </c>
      <c r="AG54">
        <f t="shared" si="19"/>
        <v>-77.175544282926907</v>
      </c>
      <c r="AH54">
        <f t="shared" si="20"/>
        <v>-153.73746504239119</v>
      </c>
      <c r="AI54">
        <f t="shared" si="21"/>
        <v>-10.88126060889992</v>
      </c>
      <c r="AJ54">
        <f t="shared" si="22"/>
        <v>-5.3074858750903786E-2</v>
      </c>
      <c r="AK54">
        <v>0</v>
      </c>
      <c r="AL54">
        <v>0</v>
      </c>
      <c r="AM54">
        <f t="shared" si="23"/>
        <v>1</v>
      </c>
      <c r="AN54">
        <f t="shared" si="24"/>
        <v>0</v>
      </c>
      <c r="AO54">
        <f t="shared" si="25"/>
        <v>54223.314279510196</v>
      </c>
      <c r="AP54" t="s">
        <v>367</v>
      </c>
      <c r="AQ54">
        <v>0</v>
      </c>
      <c r="AR54">
        <v>0</v>
      </c>
      <c r="AS54">
        <v>0</v>
      </c>
      <c r="AT54" t="e">
        <f t="shared" si="26"/>
        <v>#DIV/0!</v>
      </c>
      <c r="AU54">
        <v>-1</v>
      </c>
      <c r="AV54" t="s">
        <v>1508</v>
      </c>
      <c r="AW54">
        <v>10479.9</v>
      </c>
      <c r="AX54">
        <v>616.75468505909055</v>
      </c>
      <c r="AY54">
        <v>845.71</v>
      </c>
      <c r="AZ54">
        <f t="shared" si="27"/>
        <v>0.27072556188399033</v>
      </c>
      <c r="BA54">
        <v>0.5</v>
      </c>
      <c r="BB54">
        <f t="shared" si="28"/>
        <v>1261.2282005572367</v>
      </c>
      <c r="BC54">
        <f t="shared" si="29"/>
        <v>18.52106414135017</v>
      </c>
      <c r="BD54">
        <f t="shared" si="30"/>
        <v>170.72335662989599</v>
      </c>
      <c r="BE54">
        <f t="shared" si="31"/>
        <v>1.5477820851710546E-2</v>
      </c>
      <c r="BF54">
        <f t="shared" si="32"/>
        <v>-1</v>
      </c>
      <c r="BG54" t="e">
        <f t="shared" si="33"/>
        <v>#DIV/0!</v>
      </c>
      <c r="BH54" t="s">
        <v>367</v>
      </c>
      <c r="BI54">
        <v>0</v>
      </c>
      <c r="BJ54" t="e">
        <f t="shared" si="34"/>
        <v>#DIV/0!</v>
      </c>
      <c r="BK54" t="e">
        <f t="shared" si="35"/>
        <v>#DIV/0!</v>
      </c>
      <c r="BL54" t="e">
        <f t="shared" si="36"/>
        <v>#DIV/0!</v>
      </c>
      <c r="BM54" t="e">
        <f t="shared" si="37"/>
        <v>#DIV/0!</v>
      </c>
      <c r="BN54">
        <f t="shared" si="38"/>
        <v>0.27072556188399033</v>
      </c>
      <c r="BO54" t="e">
        <f t="shared" si="39"/>
        <v>#DIV/0!</v>
      </c>
      <c r="BP54" t="e">
        <f t="shared" si="40"/>
        <v>#DIV/0!</v>
      </c>
      <c r="BQ54" t="e">
        <f t="shared" si="41"/>
        <v>#DIV/0!</v>
      </c>
      <c r="BR54" t="s">
        <v>367</v>
      </c>
      <c r="BS54" t="s">
        <v>367</v>
      </c>
      <c r="BT54" t="s">
        <v>367</v>
      </c>
      <c r="BU54" t="s">
        <v>367</v>
      </c>
      <c r="BV54" t="s">
        <v>367</v>
      </c>
      <c r="BW54" t="s">
        <v>367</v>
      </c>
      <c r="BX54" t="s">
        <v>367</v>
      </c>
      <c r="BY54" t="s">
        <v>367</v>
      </c>
      <c r="BZ54" t="s">
        <v>367</v>
      </c>
      <c r="CA54" t="s">
        <v>367</v>
      </c>
      <c r="CB54" t="s">
        <v>367</v>
      </c>
      <c r="CC54" t="s">
        <v>367</v>
      </c>
      <c r="CD54" t="s">
        <v>367</v>
      </c>
      <c r="CE54" t="s">
        <v>367</v>
      </c>
      <c r="CF54" t="s">
        <v>367</v>
      </c>
      <c r="CG54" t="s">
        <v>367</v>
      </c>
      <c r="CH54" t="s">
        <v>367</v>
      </c>
      <c r="CI54" t="s">
        <v>367</v>
      </c>
      <c r="CJ54">
        <f t="shared" si="42"/>
        <v>1500.02</v>
      </c>
      <c r="CK54">
        <f t="shared" si="43"/>
        <v>1261.2282005572367</v>
      </c>
      <c r="CL54">
        <f t="shared" si="44"/>
        <v>0.84080758960362978</v>
      </c>
      <c r="CM54">
        <f t="shared" si="45"/>
        <v>0.16115864793500559</v>
      </c>
      <c r="CN54">
        <v>6</v>
      </c>
      <c r="CO54">
        <v>0.5</v>
      </c>
      <c r="CP54" t="s">
        <v>368</v>
      </c>
      <c r="CQ54">
        <v>2</v>
      </c>
      <c r="CR54">
        <v>1657901305.5</v>
      </c>
      <c r="CS54">
        <v>800.13800000000003</v>
      </c>
      <c r="CT54">
        <v>820.048</v>
      </c>
      <c r="CU54">
        <v>18.4208</v>
      </c>
      <c r="CV54">
        <v>16.704000000000001</v>
      </c>
      <c r="CW54">
        <v>779.89</v>
      </c>
      <c r="CX54">
        <v>16.177800000000001</v>
      </c>
      <c r="CY54">
        <v>600.34100000000001</v>
      </c>
      <c r="CZ54">
        <v>101.411</v>
      </c>
      <c r="DA54">
        <v>0.100202</v>
      </c>
      <c r="DB54">
        <v>23.288799999999998</v>
      </c>
      <c r="DC54">
        <v>24.982399999999998</v>
      </c>
      <c r="DD54">
        <v>999.9</v>
      </c>
      <c r="DE54">
        <v>0</v>
      </c>
      <c r="DF54">
        <v>0</v>
      </c>
      <c r="DG54">
        <v>9986.25</v>
      </c>
      <c r="DH54">
        <v>0</v>
      </c>
      <c r="DI54">
        <v>1892.78</v>
      </c>
      <c r="DJ54">
        <v>-20.123000000000001</v>
      </c>
      <c r="DK54">
        <v>814.97400000000005</v>
      </c>
      <c r="DL54">
        <v>833.97900000000004</v>
      </c>
      <c r="DM54">
        <v>1.7624500000000001</v>
      </c>
      <c r="DN54">
        <v>820.048</v>
      </c>
      <c r="DO54">
        <v>16.704000000000001</v>
      </c>
      <c r="DP54">
        <v>1.8727</v>
      </c>
      <c r="DQ54">
        <v>1.69397</v>
      </c>
      <c r="DR54">
        <v>16.4072</v>
      </c>
      <c r="DS54">
        <v>14.8413</v>
      </c>
      <c r="DT54">
        <v>1500.02</v>
      </c>
      <c r="DU54">
        <v>0.97299100000000005</v>
      </c>
      <c r="DV54">
        <v>2.7008799999999999E-2</v>
      </c>
      <c r="DW54">
        <v>0</v>
      </c>
      <c r="DX54">
        <v>718.40300000000002</v>
      </c>
      <c r="DY54">
        <v>4.9993100000000004</v>
      </c>
      <c r="DZ54">
        <v>17215.7</v>
      </c>
      <c r="EA54">
        <v>13259.3</v>
      </c>
      <c r="EB54">
        <v>36.061999999999998</v>
      </c>
      <c r="EC54">
        <v>37.936999999999998</v>
      </c>
      <c r="ED54">
        <v>36.75</v>
      </c>
      <c r="EE54">
        <v>36.811999999999998</v>
      </c>
      <c r="EF54">
        <v>37.311999999999998</v>
      </c>
      <c r="EG54">
        <v>1454.64</v>
      </c>
      <c r="EH54">
        <v>40.380000000000003</v>
      </c>
      <c r="EI54">
        <v>0</v>
      </c>
      <c r="EJ54">
        <v>562.69999980926514</v>
      </c>
      <c r="EK54">
        <v>0</v>
      </c>
      <c r="EL54">
        <v>616.75468505909055</v>
      </c>
      <c r="EM54">
        <v>1.5119134512138499</v>
      </c>
      <c r="EN54">
        <v>-30.855858168097601</v>
      </c>
      <c r="EO54">
        <v>27603.419728418248</v>
      </c>
      <c r="EP54">
        <v>15</v>
      </c>
      <c r="EQ54">
        <v>1657901334.5</v>
      </c>
      <c r="ER54" t="s">
        <v>1509</v>
      </c>
      <c r="ES54">
        <v>1657901334.5</v>
      </c>
      <c r="ET54">
        <v>1657901332.5</v>
      </c>
      <c r="EU54">
        <v>31</v>
      </c>
      <c r="EV54">
        <v>6.2E-2</v>
      </c>
      <c r="EW54">
        <v>5.8999999999999997E-2</v>
      </c>
      <c r="EX54">
        <v>20.248000000000001</v>
      </c>
      <c r="EY54">
        <v>2.2429999999999999</v>
      </c>
      <c r="EZ54">
        <v>820</v>
      </c>
      <c r="FA54">
        <v>17</v>
      </c>
      <c r="FB54">
        <v>0.08</v>
      </c>
      <c r="FC54">
        <v>0.05</v>
      </c>
      <c r="FD54">
        <v>-11.658216443411551</v>
      </c>
      <c r="FE54">
        <v>-9.694750162955719E-2</v>
      </c>
      <c r="FF54">
        <v>65.328283494639862</v>
      </c>
      <c r="FG54">
        <v>1</v>
      </c>
      <c r="FH54">
        <v>2.4529804587722759</v>
      </c>
      <c r="FI54">
        <v>-2.3548493348840931E-3</v>
      </c>
      <c r="FJ54">
        <v>3.0879674022831538</v>
      </c>
      <c r="FK54">
        <v>1</v>
      </c>
      <c r="FL54">
        <v>2</v>
      </c>
      <c r="FM54">
        <v>2</v>
      </c>
      <c r="FN54" t="s">
        <v>382</v>
      </c>
      <c r="FO54">
        <v>3.1813799999999999</v>
      </c>
      <c r="FP54">
        <v>2.79704</v>
      </c>
      <c r="FQ54">
        <v>0.164408</v>
      </c>
      <c r="FR54">
        <v>0.170796</v>
      </c>
      <c r="FS54">
        <v>9.2367099999999994E-2</v>
      </c>
      <c r="FT54">
        <v>9.4821600000000006E-2</v>
      </c>
      <c r="FU54">
        <v>26289.7</v>
      </c>
      <c r="FV54">
        <v>20659.599999999999</v>
      </c>
      <c r="FW54">
        <v>29520.3</v>
      </c>
      <c r="FX54">
        <v>24350.400000000001</v>
      </c>
      <c r="FY54">
        <v>34221.199999999997</v>
      </c>
      <c r="FZ54">
        <v>32196</v>
      </c>
      <c r="GA54">
        <v>41430.9</v>
      </c>
      <c r="GB54">
        <v>39736.800000000003</v>
      </c>
      <c r="GC54">
        <v>2.2029200000000002</v>
      </c>
      <c r="GD54">
        <v>1.90618</v>
      </c>
      <c r="GE54">
        <v>0.12997500000000001</v>
      </c>
      <c r="GF54">
        <v>0</v>
      </c>
      <c r="GG54">
        <v>22.846</v>
      </c>
      <c r="GH54">
        <v>999.9</v>
      </c>
      <c r="GI54">
        <v>51.8</v>
      </c>
      <c r="GJ54">
        <v>33.700000000000003</v>
      </c>
      <c r="GK54">
        <v>26.839700000000001</v>
      </c>
      <c r="GL54">
        <v>62.488799999999998</v>
      </c>
      <c r="GM54">
        <v>41.005600000000001</v>
      </c>
      <c r="GN54">
        <v>1</v>
      </c>
      <c r="GO54">
        <v>-0.204484</v>
      </c>
      <c r="GP54">
        <v>1.6392599999999999</v>
      </c>
      <c r="GQ54">
        <v>20.2559</v>
      </c>
      <c r="GR54">
        <v>5.2250800000000002</v>
      </c>
      <c r="GS54">
        <v>11.903600000000001</v>
      </c>
      <c r="GT54">
        <v>4.9650999999999996</v>
      </c>
      <c r="GU54">
        <v>3.2919999999999998</v>
      </c>
      <c r="GV54">
        <v>9999</v>
      </c>
      <c r="GW54">
        <v>9999</v>
      </c>
      <c r="GX54">
        <v>9999</v>
      </c>
      <c r="GY54">
        <v>999.9</v>
      </c>
      <c r="GZ54">
        <v>1.87714</v>
      </c>
      <c r="HA54">
        <v>1.8754599999999999</v>
      </c>
      <c r="HB54">
        <v>1.87409</v>
      </c>
      <c r="HC54">
        <v>1.8733299999999999</v>
      </c>
      <c r="HD54">
        <v>1.8748100000000001</v>
      </c>
      <c r="HE54">
        <v>1.86974</v>
      </c>
      <c r="HF54">
        <v>1.8739300000000001</v>
      </c>
      <c r="HG54">
        <v>1.8791</v>
      </c>
      <c r="HH54">
        <v>0</v>
      </c>
      <c r="HI54">
        <v>0</v>
      </c>
      <c r="HJ54">
        <v>0</v>
      </c>
      <c r="HK54">
        <v>0</v>
      </c>
      <c r="HL54" t="s">
        <v>371</v>
      </c>
      <c r="HM54" t="s">
        <v>372</v>
      </c>
      <c r="HN54" t="s">
        <v>373</v>
      </c>
      <c r="HO54" t="s">
        <v>780</v>
      </c>
      <c r="HP54" t="s">
        <v>780</v>
      </c>
      <c r="HQ54" t="s">
        <v>373</v>
      </c>
      <c r="HR54">
        <v>0</v>
      </c>
      <c r="HS54">
        <v>100</v>
      </c>
      <c r="HT54">
        <v>100</v>
      </c>
      <c r="HU54">
        <v>20.248000000000001</v>
      </c>
      <c r="HV54">
        <v>2.2429999999999999</v>
      </c>
      <c r="HW54">
        <v>11.31578436304785</v>
      </c>
      <c r="HX54">
        <v>1.5422672891079431E-2</v>
      </c>
      <c r="HY54">
        <v>-6.3296406849484017E-6</v>
      </c>
      <c r="HZ54">
        <v>1.140810577693691E-9</v>
      </c>
      <c r="IA54">
        <v>1.061703971992946</v>
      </c>
      <c r="IB54">
        <v>0.1101198971779786</v>
      </c>
      <c r="IC54">
        <v>-3.534826394514762E-3</v>
      </c>
      <c r="ID54">
        <v>8.7531303189696574E-5</v>
      </c>
      <c r="IE54">
        <v>-6</v>
      </c>
      <c r="IF54">
        <v>1975</v>
      </c>
      <c r="IG54">
        <v>0</v>
      </c>
      <c r="IH54">
        <v>19</v>
      </c>
      <c r="II54">
        <v>12.2</v>
      </c>
      <c r="IJ54">
        <v>13.8</v>
      </c>
      <c r="IK54">
        <v>1.8615699999999999</v>
      </c>
      <c r="IL54">
        <v>2.4169900000000002</v>
      </c>
      <c r="IM54">
        <v>1.42578</v>
      </c>
      <c r="IN54">
        <v>2.2778299999999998</v>
      </c>
      <c r="IO54">
        <v>1.5478499999999999</v>
      </c>
      <c r="IP54">
        <v>2.3290999999999999</v>
      </c>
      <c r="IQ54">
        <v>36.481400000000001</v>
      </c>
      <c r="IR54">
        <v>14.587300000000001</v>
      </c>
      <c r="IS54">
        <v>18</v>
      </c>
      <c r="IT54">
        <v>624.89200000000005</v>
      </c>
      <c r="IU54">
        <v>422.28899999999999</v>
      </c>
      <c r="IV54">
        <v>19.954499999999999</v>
      </c>
      <c r="IW54">
        <v>24.6127</v>
      </c>
      <c r="IX54">
        <v>30.000399999999999</v>
      </c>
      <c r="IY54">
        <v>24.544499999999999</v>
      </c>
      <c r="IZ54">
        <v>24.493500000000001</v>
      </c>
      <c r="JA54">
        <v>37.284199999999998</v>
      </c>
      <c r="JB54">
        <v>35.390999999999998</v>
      </c>
      <c r="JC54">
        <v>52.286000000000001</v>
      </c>
      <c r="JD54">
        <v>19.955200000000001</v>
      </c>
      <c r="JE54">
        <v>820.14099999999996</v>
      </c>
      <c r="JF54">
        <v>16.796500000000002</v>
      </c>
      <c r="JG54">
        <v>97.158000000000001</v>
      </c>
      <c r="JH54">
        <v>101.09</v>
      </c>
    </row>
    <row r="55" spans="1:268" x14ac:dyDescent="0.2">
      <c r="A55">
        <v>39</v>
      </c>
      <c r="B55">
        <v>1657901572.5</v>
      </c>
      <c r="C55">
        <v>5972.9000000953674</v>
      </c>
      <c r="D55" t="s">
        <v>1510</v>
      </c>
      <c r="E55" t="s">
        <v>1511</v>
      </c>
      <c r="F55" t="s">
        <v>366</v>
      </c>
      <c r="G55" t="s">
        <v>1363</v>
      </c>
      <c r="H55" t="s">
        <v>1364</v>
      </c>
      <c r="J55" t="s">
        <v>449</v>
      </c>
      <c r="K55" t="s">
        <v>395</v>
      </c>
      <c r="L55" t="s">
        <v>1447</v>
      </c>
      <c r="M55">
        <v>1657901572.5</v>
      </c>
      <c r="N55">
        <f t="shared" si="0"/>
        <v>1.6146261654703294E-3</v>
      </c>
      <c r="O55">
        <f t="shared" si="1"/>
        <v>1.6146261654703293</v>
      </c>
      <c r="P55">
        <f t="shared" si="2"/>
        <v>16.096836226652744</v>
      </c>
      <c r="Q55">
        <f t="shared" si="3"/>
        <v>600.16300000000001</v>
      </c>
      <c r="R55">
        <f t="shared" si="4"/>
        <v>409.83526974926997</v>
      </c>
      <c r="S55">
        <f t="shared" si="5"/>
        <v>41.606024454676302</v>
      </c>
      <c r="T55">
        <f t="shared" si="6"/>
        <v>60.927885660178397</v>
      </c>
      <c r="U55">
        <f t="shared" si="7"/>
        <v>0.14549989702125268</v>
      </c>
      <c r="V55">
        <f t="shared" si="8"/>
        <v>2.9527798258958362</v>
      </c>
      <c r="W55">
        <f t="shared" si="9"/>
        <v>0.14163101269641887</v>
      </c>
      <c r="X55">
        <f t="shared" si="10"/>
        <v>8.8858418166820649E-2</v>
      </c>
      <c r="Y55">
        <f t="shared" si="11"/>
        <v>241.72088507502042</v>
      </c>
      <c r="Z55">
        <f t="shared" si="12"/>
        <v>24.487056189302987</v>
      </c>
      <c r="AA55">
        <f t="shared" si="13"/>
        <v>24.487056189302987</v>
      </c>
      <c r="AB55">
        <f t="shared" si="14"/>
        <v>3.0837286604130045</v>
      </c>
      <c r="AC55">
        <f t="shared" si="15"/>
        <v>67.328773003651293</v>
      </c>
      <c r="AD55">
        <f t="shared" si="16"/>
        <v>1.95511182591248</v>
      </c>
      <c r="AE55">
        <f t="shared" si="17"/>
        <v>2.9038280941291665</v>
      </c>
      <c r="AF55">
        <f t="shared" si="18"/>
        <v>1.1286168345005245</v>
      </c>
      <c r="AG55">
        <f t="shared" si="19"/>
        <v>-71.205013897241528</v>
      </c>
      <c r="AH55">
        <f t="shared" si="20"/>
        <v>-159.27880589677056</v>
      </c>
      <c r="AI55">
        <f t="shared" si="21"/>
        <v>-11.294076132340198</v>
      </c>
      <c r="AJ55">
        <f t="shared" si="22"/>
        <v>-5.701085133188144E-2</v>
      </c>
      <c r="AK55">
        <v>0</v>
      </c>
      <c r="AL55">
        <v>0</v>
      </c>
      <c r="AM55">
        <f t="shared" si="23"/>
        <v>1</v>
      </c>
      <c r="AN55">
        <f t="shared" si="24"/>
        <v>0</v>
      </c>
      <c r="AO55">
        <f t="shared" si="25"/>
        <v>54217.463432347322</v>
      </c>
      <c r="AP55" t="s">
        <v>367</v>
      </c>
      <c r="AQ55">
        <v>0</v>
      </c>
      <c r="AR55">
        <v>0</v>
      </c>
      <c r="AS55">
        <v>0</v>
      </c>
      <c r="AT55" t="e">
        <f t="shared" si="26"/>
        <v>#DIV/0!</v>
      </c>
      <c r="AU55">
        <v>-1</v>
      </c>
      <c r="AV55" t="s">
        <v>1512</v>
      </c>
      <c r="AW55">
        <v>10472.799999999999</v>
      </c>
      <c r="AX55">
        <v>619.92307389199811</v>
      </c>
      <c r="AY55">
        <v>821.71</v>
      </c>
      <c r="AZ55">
        <f t="shared" si="27"/>
        <v>0.24556951492375889</v>
      </c>
      <c r="BA55">
        <v>0.5</v>
      </c>
      <c r="BB55">
        <f t="shared" si="28"/>
        <v>1261.1268005570055</v>
      </c>
      <c r="BC55">
        <f t="shared" si="29"/>
        <v>16.096836226652744</v>
      </c>
      <c r="BD55">
        <f t="shared" si="30"/>
        <v>154.84714833506794</v>
      </c>
      <c r="BE55">
        <f t="shared" si="31"/>
        <v>1.3556793987013467E-2</v>
      </c>
      <c r="BF55">
        <f t="shared" si="32"/>
        <v>-1</v>
      </c>
      <c r="BG55" t="e">
        <f t="shared" si="33"/>
        <v>#DIV/0!</v>
      </c>
      <c r="BH55" t="s">
        <v>367</v>
      </c>
      <c r="BI55">
        <v>0</v>
      </c>
      <c r="BJ55" t="e">
        <f t="shared" si="34"/>
        <v>#DIV/0!</v>
      </c>
      <c r="BK55" t="e">
        <f t="shared" si="35"/>
        <v>#DIV/0!</v>
      </c>
      <c r="BL55" t="e">
        <f t="shared" si="36"/>
        <v>#DIV/0!</v>
      </c>
      <c r="BM55" t="e">
        <f t="shared" si="37"/>
        <v>#DIV/0!</v>
      </c>
      <c r="BN55">
        <f t="shared" si="38"/>
        <v>0.24556951492375889</v>
      </c>
      <c r="BO55" t="e">
        <f t="shared" si="39"/>
        <v>#DIV/0!</v>
      </c>
      <c r="BP55" t="e">
        <f t="shared" si="40"/>
        <v>#DIV/0!</v>
      </c>
      <c r="BQ55" t="e">
        <f t="shared" si="41"/>
        <v>#DIV/0!</v>
      </c>
      <c r="BR55" t="s">
        <v>367</v>
      </c>
      <c r="BS55" t="s">
        <v>367</v>
      </c>
      <c r="BT55" t="s">
        <v>367</v>
      </c>
      <c r="BU55" t="s">
        <v>367</v>
      </c>
      <c r="BV55" t="s">
        <v>367</v>
      </c>
      <c r="BW55" t="s">
        <v>367</v>
      </c>
      <c r="BX55" t="s">
        <v>367</v>
      </c>
      <c r="BY55" t="s">
        <v>367</v>
      </c>
      <c r="BZ55" t="s">
        <v>367</v>
      </c>
      <c r="CA55" t="s">
        <v>367</v>
      </c>
      <c r="CB55" t="s">
        <v>367</v>
      </c>
      <c r="CC55" t="s">
        <v>367</v>
      </c>
      <c r="CD55" t="s">
        <v>367</v>
      </c>
      <c r="CE55" t="s">
        <v>367</v>
      </c>
      <c r="CF55" t="s">
        <v>367</v>
      </c>
      <c r="CG55" t="s">
        <v>367</v>
      </c>
      <c r="CH55" t="s">
        <v>367</v>
      </c>
      <c r="CI55" t="s">
        <v>367</v>
      </c>
      <c r="CJ55">
        <f t="shared" si="42"/>
        <v>1499.9</v>
      </c>
      <c r="CK55">
        <f t="shared" si="43"/>
        <v>1261.1268005570055</v>
      </c>
      <c r="CL55">
        <f t="shared" si="44"/>
        <v>0.84080725418828284</v>
      </c>
      <c r="CM55">
        <f t="shared" si="45"/>
        <v>0.16115800058338584</v>
      </c>
      <c r="CN55">
        <v>6</v>
      </c>
      <c r="CO55">
        <v>0.5</v>
      </c>
      <c r="CP55" t="s">
        <v>368</v>
      </c>
      <c r="CQ55">
        <v>2</v>
      </c>
      <c r="CR55">
        <v>1657901572.5</v>
      </c>
      <c r="CS55">
        <v>600.16300000000001</v>
      </c>
      <c r="CT55">
        <v>617.221</v>
      </c>
      <c r="CU55">
        <v>19.258600000000001</v>
      </c>
      <c r="CV55">
        <v>17.675799999999999</v>
      </c>
      <c r="CW55">
        <v>581.03</v>
      </c>
      <c r="CX55">
        <v>16.866199999999999</v>
      </c>
      <c r="CY55">
        <v>600.27700000000004</v>
      </c>
      <c r="CZ55">
        <v>101.419</v>
      </c>
      <c r="DA55">
        <v>9.9896799999999994E-2</v>
      </c>
      <c r="DB55">
        <v>23.486499999999999</v>
      </c>
      <c r="DC55">
        <v>25.013000000000002</v>
      </c>
      <c r="DD55">
        <v>999.9</v>
      </c>
      <c r="DE55">
        <v>0</v>
      </c>
      <c r="DF55">
        <v>0</v>
      </c>
      <c r="DG55">
        <v>9991.25</v>
      </c>
      <c r="DH55">
        <v>0</v>
      </c>
      <c r="DI55">
        <v>1905.77</v>
      </c>
      <c r="DJ55">
        <v>-17.764900000000001</v>
      </c>
      <c r="DK55">
        <v>611.22799999999995</v>
      </c>
      <c r="DL55">
        <v>628.32799999999997</v>
      </c>
      <c r="DM55">
        <v>1.5827599999999999</v>
      </c>
      <c r="DN55">
        <v>617.221</v>
      </c>
      <c r="DO55">
        <v>17.675799999999999</v>
      </c>
      <c r="DP55">
        <v>1.9531799999999999</v>
      </c>
      <c r="DQ55">
        <v>1.7926599999999999</v>
      </c>
      <c r="DR55">
        <v>17.069800000000001</v>
      </c>
      <c r="DS55">
        <v>15.722899999999999</v>
      </c>
      <c r="DT55">
        <v>1499.9</v>
      </c>
      <c r="DU55">
        <v>0.973001</v>
      </c>
      <c r="DV55">
        <v>2.6998600000000001E-2</v>
      </c>
      <c r="DW55">
        <v>0</v>
      </c>
      <c r="DX55">
        <v>695.41899999999998</v>
      </c>
      <c r="DY55">
        <v>4.9993100000000004</v>
      </c>
      <c r="DZ55">
        <v>17000.7</v>
      </c>
      <c r="EA55">
        <v>13258.4</v>
      </c>
      <c r="EB55">
        <v>37.875</v>
      </c>
      <c r="EC55">
        <v>39.875</v>
      </c>
      <c r="ED55">
        <v>38.5</v>
      </c>
      <c r="EE55">
        <v>39.125</v>
      </c>
      <c r="EF55">
        <v>39.125</v>
      </c>
      <c r="EG55">
        <v>1454.54</v>
      </c>
      <c r="EH55">
        <v>40.36</v>
      </c>
      <c r="EI55">
        <v>0</v>
      </c>
      <c r="EJ55">
        <v>266.5</v>
      </c>
      <c r="EK55">
        <v>0</v>
      </c>
      <c r="EL55">
        <v>619.92307389199811</v>
      </c>
      <c r="EM55">
        <v>1.5083566653657261</v>
      </c>
      <c r="EN55">
        <v>-38.23987486733742</v>
      </c>
      <c r="EO55">
        <v>27270.24796324308</v>
      </c>
      <c r="EP55">
        <v>15</v>
      </c>
      <c r="EQ55">
        <v>1657901613</v>
      </c>
      <c r="ER55" t="s">
        <v>1513</v>
      </c>
      <c r="ES55">
        <v>1657901613</v>
      </c>
      <c r="ET55">
        <v>1657901332.5</v>
      </c>
      <c r="EU55">
        <v>32</v>
      </c>
      <c r="EV55">
        <v>0.46400000000000002</v>
      </c>
      <c r="EW55">
        <v>5.8999999999999997E-2</v>
      </c>
      <c r="EX55">
        <v>19.132999999999999</v>
      </c>
      <c r="EY55">
        <v>2.2429999999999999</v>
      </c>
      <c r="EZ55">
        <v>627</v>
      </c>
      <c r="FA55">
        <v>17</v>
      </c>
      <c r="FB55">
        <v>0.16</v>
      </c>
      <c r="FC55">
        <v>0.05</v>
      </c>
      <c r="FD55">
        <v>-11.53116744739971</v>
      </c>
      <c r="FE55">
        <v>-8.8890810974264628E-2</v>
      </c>
      <c r="FF55">
        <v>66.521152742924343</v>
      </c>
      <c r="FG55">
        <v>1</v>
      </c>
      <c r="FH55">
        <v>2.4217685357765379</v>
      </c>
      <c r="FI55">
        <v>-2.9937544119841208E-3</v>
      </c>
      <c r="FJ55">
        <v>3.0418744363201311</v>
      </c>
      <c r="FK55">
        <v>1</v>
      </c>
      <c r="FL55">
        <v>2</v>
      </c>
      <c r="FM55">
        <v>2</v>
      </c>
      <c r="FN55" t="s">
        <v>382</v>
      </c>
      <c r="FO55">
        <v>3.18092</v>
      </c>
      <c r="FP55">
        <v>2.79678</v>
      </c>
      <c r="FQ55">
        <v>0.134293</v>
      </c>
      <c r="FR55">
        <v>0.14080000000000001</v>
      </c>
      <c r="FS55">
        <v>9.5152899999999999E-2</v>
      </c>
      <c r="FT55">
        <v>9.8671599999999998E-2</v>
      </c>
      <c r="FU55">
        <v>27220.5</v>
      </c>
      <c r="FV55">
        <v>21394.799999999999</v>
      </c>
      <c r="FW55">
        <v>29504.9</v>
      </c>
      <c r="FX55">
        <v>24338.9</v>
      </c>
      <c r="FY55">
        <v>34094.5</v>
      </c>
      <c r="FZ55">
        <v>32040.9</v>
      </c>
      <c r="GA55">
        <v>41408.800000000003</v>
      </c>
      <c r="GB55">
        <v>39718.400000000001</v>
      </c>
      <c r="GC55">
        <v>2.1995</v>
      </c>
      <c r="GD55">
        <v>1.9012500000000001</v>
      </c>
      <c r="GE55">
        <v>0.107214</v>
      </c>
      <c r="GF55">
        <v>0</v>
      </c>
      <c r="GG55">
        <v>23.2514</v>
      </c>
      <c r="GH55">
        <v>999.9</v>
      </c>
      <c r="GI55">
        <v>47.9</v>
      </c>
      <c r="GJ55">
        <v>34.1</v>
      </c>
      <c r="GK55">
        <v>25.375699999999998</v>
      </c>
      <c r="GL55">
        <v>62.008800000000001</v>
      </c>
      <c r="GM55">
        <v>40.901400000000002</v>
      </c>
      <c r="GN55">
        <v>1</v>
      </c>
      <c r="GO55">
        <v>-0.18027899999999999</v>
      </c>
      <c r="GP55">
        <v>2.5815399999999999</v>
      </c>
      <c r="GQ55">
        <v>20.243099999999998</v>
      </c>
      <c r="GR55">
        <v>5.2243300000000001</v>
      </c>
      <c r="GS55">
        <v>11.9078</v>
      </c>
      <c r="GT55">
        <v>4.9652000000000003</v>
      </c>
      <c r="GU55">
        <v>3.2919999999999998</v>
      </c>
      <c r="GV55">
        <v>9999</v>
      </c>
      <c r="GW55">
        <v>9999</v>
      </c>
      <c r="GX55">
        <v>9999</v>
      </c>
      <c r="GY55">
        <v>999.9</v>
      </c>
      <c r="GZ55">
        <v>1.8771899999999999</v>
      </c>
      <c r="HA55">
        <v>1.8754599999999999</v>
      </c>
      <c r="HB55">
        <v>1.87412</v>
      </c>
      <c r="HC55">
        <v>1.8733299999999999</v>
      </c>
      <c r="HD55">
        <v>1.8748499999999999</v>
      </c>
      <c r="HE55">
        <v>1.8697699999999999</v>
      </c>
      <c r="HF55">
        <v>1.8739300000000001</v>
      </c>
      <c r="HG55">
        <v>1.8791199999999999</v>
      </c>
      <c r="HH55">
        <v>0</v>
      </c>
      <c r="HI55">
        <v>0</v>
      </c>
      <c r="HJ55">
        <v>0</v>
      </c>
      <c r="HK55">
        <v>0</v>
      </c>
      <c r="HL55" t="s">
        <v>371</v>
      </c>
      <c r="HM55" t="s">
        <v>372</v>
      </c>
      <c r="HN55" t="s">
        <v>373</v>
      </c>
      <c r="HO55" t="s">
        <v>780</v>
      </c>
      <c r="HP55" t="s">
        <v>780</v>
      </c>
      <c r="HQ55" t="s">
        <v>373</v>
      </c>
      <c r="HR55">
        <v>0</v>
      </c>
      <c r="HS55">
        <v>100</v>
      </c>
      <c r="HT55">
        <v>100</v>
      </c>
      <c r="HU55">
        <v>19.132999999999999</v>
      </c>
      <c r="HV55">
        <v>2.3923999999999999</v>
      </c>
      <c r="HW55">
        <v>11.378210601565989</v>
      </c>
      <c r="HX55">
        <v>1.5422672891079431E-2</v>
      </c>
      <c r="HY55">
        <v>-6.3296406849484017E-6</v>
      </c>
      <c r="HZ55">
        <v>1.140810577693691E-9</v>
      </c>
      <c r="IA55">
        <v>1.1206312170807751</v>
      </c>
      <c r="IB55">
        <v>0.1101198971779786</v>
      </c>
      <c r="IC55">
        <v>-3.534826394514762E-3</v>
      </c>
      <c r="ID55">
        <v>8.7531303189696574E-5</v>
      </c>
      <c r="IE55">
        <v>-6</v>
      </c>
      <c r="IF55">
        <v>1975</v>
      </c>
      <c r="IG55">
        <v>0</v>
      </c>
      <c r="IH55">
        <v>19</v>
      </c>
      <c r="II55">
        <v>4</v>
      </c>
      <c r="IJ55">
        <v>4</v>
      </c>
      <c r="IK55">
        <v>1.47583</v>
      </c>
      <c r="IL55">
        <v>2.4316399999999998</v>
      </c>
      <c r="IM55">
        <v>1.42578</v>
      </c>
      <c r="IN55">
        <v>2.2778299999999998</v>
      </c>
      <c r="IO55">
        <v>1.5478499999999999</v>
      </c>
      <c r="IP55">
        <v>2.36206</v>
      </c>
      <c r="IQ55">
        <v>36.812899999999999</v>
      </c>
      <c r="IR55">
        <v>14.534800000000001</v>
      </c>
      <c r="IS55">
        <v>18</v>
      </c>
      <c r="IT55">
        <v>624.84100000000001</v>
      </c>
      <c r="IU55">
        <v>421.17899999999997</v>
      </c>
      <c r="IV55">
        <v>19.159700000000001</v>
      </c>
      <c r="IW55">
        <v>24.8993</v>
      </c>
      <c r="IX55">
        <v>30.000399999999999</v>
      </c>
      <c r="IY55">
        <v>24.7637</v>
      </c>
      <c r="IZ55">
        <v>24.704799999999999</v>
      </c>
      <c r="JA55">
        <v>29.5626</v>
      </c>
      <c r="JB55">
        <v>28.794</v>
      </c>
      <c r="JC55">
        <v>42.6907</v>
      </c>
      <c r="JD55">
        <v>19.1494</v>
      </c>
      <c r="JE55">
        <v>617.39599999999996</v>
      </c>
      <c r="JF55">
        <v>17.6692</v>
      </c>
      <c r="JG55">
        <v>97.106800000000007</v>
      </c>
      <c r="JH55">
        <v>101.042</v>
      </c>
    </row>
    <row r="56" spans="1:268" x14ac:dyDescent="0.2">
      <c r="A56">
        <v>40</v>
      </c>
      <c r="B56">
        <v>1657902363.0999999</v>
      </c>
      <c r="C56">
        <v>6763.5</v>
      </c>
      <c r="D56" t="s">
        <v>1514</v>
      </c>
      <c r="E56" t="s">
        <v>1515</v>
      </c>
      <c r="F56" t="s">
        <v>366</v>
      </c>
      <c r="G56" t="s">
        <v>1363</v>
      </c>
      <c r="H56" t="s">
        <v>1364</v>
      </c>
      <c r="J56" t="s">
        <v>449</v>
      </c>
      <c r="K56" t="s">
        <v>395</v>
      </c>
      <c r="L56" t="s">
        <v>1365</v>
      </c>
      <c r="M56">
        <v>1657902363.0999999</v>
      </c>
      <c r="N56">
        <f t="shared" si="0"/>
        <v>3.3587615161704441E-3</v>
      </c>
      <c r="O56">
        <f t="shared" si="1"/>
        <v>3.3587615161704441</v>
      </c>
      <c r="P56">
        <f t="shared" si="2"/>
        <v>15.284011641864879</v>
      </c>
      <c r="Q56">
        <f t="shared" si="3"/>
        <v>409.19</v>
      </c>
      <c r="R56">
        <f t="shared" si="4"/>
        <v>301.28116676095107</v>
      </c>
      <c r="S56">
        <f t="shared" si="5"/>
        <v>30.58558742276594</v>
      </c>
      <c r="T56">
        <f t="shared" si="6"/>
        <v>41.540321461420007</v>
      </c>
      <c r="U56">
        <f t="shared" si="7"/>
        <v>0.2542945968967868</v>
      </c>
      <c r="V56">
        <f t="shared" si="8"/>
        <v>2.9512193610315971</v>
      </c>
      <c r="W56">
        <f t="shared" si="9"/>
        <v>0.24271852362015195</v>
      </c>
      <c r="X56">
        <f t="shared" si="10"/>
        <v>0.1526952220120473</v>
      </c>
      <c r="Y56">
        <f t="shared" si="11"/>
        <v>241.72683107553158</v>
      </c>
      <c r="Z56">
        <f t="shared" si="12"/>
        <v>25.685123552919137</v>
      </c>
      <c r="AA56">
        <f t="shared" si="13"/>
        <v>25.685123552919137</v>
      </c>
      <c r="AB56">
        <f t="shared" si="14"/>
        <v>3.3118975417148828</v>
      </c>
      <c r="AC56">
        <f t="shared" si="15"/>
        <v>60.626558610276405</v>
      </c>
      <c r="AD56">
        <f t="shared" si="16"/>
        <v>1.9434381386666</v>
      </c>
      <c r="AE56">
        <f t="shared" si="17"/>
        <v>3.2055887439686881</v>
      </c>
      <c r="AF56">
        <f t="shared" si="18"/>
        <v>1.3684594030482828</v>
      </c>
      <c r="AG56">
        <f t="shared" si="19"/>
        <v>-148.12138286311659</v>
      </c>
      <c r="AH56">
        <f t="shared" si="20"/>
        <v>-87.337106667560619</v>
      </c>
      <c r="AI56">
        <f t="shared" si="21"/>
        <v>-6.2856745577636328</v>
      </c>
      <c r="AJ56">
        <f t="shared" si="22"/>
        <v>-1.7333012909261925E-2</v>
      </c>
      <c r="AK56">
        <v>0</v>
      </c>
      <c r="AL56">
        <v>0</v>
      </c>
      <c r="AM56">
        <f t="shared" si="23"/>
        <v>1</v>
      </c>
      <c r="AN56">
        <f t="shared" si="24"/>
        <v>0</v>
      </c>
      <c r="AO56">
        <f t="shared" si="25"/>
        <v>53871.621721934753</v>
      </c>
      <c r="AP56" t="s">
        <v>367</v>
      </c>
      <c r="AQ56">
        <v>0</v>
      </c>
      <c r="AR56">
        <v>0</v>
      </c>
      <c r="AS56">
        <v>0</v>
      </c>
      <c r="AT56" t="e">
        <f t="shared" si="26"/>
        <v>#DIV/0!</v>
      </c>
      <c r="AU56">
        <v>-1</v>
      </c>
      <c r="AV56" t="s">
        <v>1516</v>
      </c>
      <c r="AW56">
        <v>10465.6</v>
      </c>
      <c r="AX56">
        <v>599.56224621045396</v>
      </c>
      <c r="AY56">
        <v>927.77</v>
      </c>
      <c r="AZ56">
        <f t="shared" si="27"/>
        <v>0.35375982602320188</v>
      </c>
      <c r="BA56">
        <v>0.5</v>
      </c>
      <c r="BB56">
        <f t="shared" si="28"/>
        <v>1261.15260055727</v>
      </c>
      <c r="BC56">
        <f t="shared" si="29"/>
        <v>15.284011641864879</v>
      </c>
      <c r="BD56">
        <f t="shared" si="30"/>
        <v>223.07256228092425</v>
      </c>
      <c r="BE56">
        <f t="shared" si="31"/>
        <v>1.2912007345240699E-2</v>
      </c>
      <c r="BF56">
        <f t="shared" si="32"/>
        <v>-1</v>
      </c>
      <c r="BG56" t="e">
        <f t="shared" si="33"/>
        <v>#DIV/0!</v>
      </c>
      <c r="BH56" t="s">
        <v>367</v>
      </c>
      <c r="BI56">
        <v>0</v>
      </c>
      <c r="BJ56" t="e">
        <f t="shared" si="34"/>
        <v>#DIV/0!</v>
      </c>
      <c r="BK56" t="e">
        <f t="shared" si="35"/>
        <v>#DIV/0!</v>
      </c>
      <c r="BL56" t="e">
        <f t="shared" si="36"/>
        <v>#DIV/0!</v>
      </c>
      <c r="BM56" t="e">
        <f t="shared" si="37"/>
        <v>#DIV/0!</v>
      </c>
      <c r="BN56">
        <f t="shared" si="38"/>
        <v>0.35375982602320188</v>
      </c>
      <c r="BO56" t="e">
        <f t="shared" si="39"/>
        <v>#DIV/0!</v>
      </c>
      <c r="BP56" t="e">
        <f t="shared" si="40"/>
        <v>#DIV/0!</v>
      </c>
      <c r="BQ56" t="e">
        <f t="shared" si="41"/>
        <v>#DIV/0!</v>
      </c>
      <c r="BR56" t="s">
        <v>367</v>
      </c>
      <c r="BS56" t="s">
        <v>367</v>
      </c>
      <c r="BT56" t="s">
        <v>367</v>
      </c>
      <c r="BU56" t="s">
        <v>367</v>
      </c>
      <c r="BV56" t="s">
        <v>367</v>
      </c>
      <c r="BW56" t="s">
        <v>367</v>
      </c>
      <c r="BX56" t="s">
        <v>367</v>
      </c>
      <c r="BY56" t="s">
        <v>367</v>
      </c>
      <c r="BZ56" t="s">
        <v>367</v>
      </c>
      <c r="CA56" t="s">
        <v>367</v>
      </c>
      <c r="CB56" t="s">
        <v>367</v>
      </c>
      <c r="CC56" t="s">
        <v>367</v>
      </c>
      <c r="CD56" t="s">
        <v>367</v>
      </c>
      <c r="CE56" t="s">
        <v>367</v>
      </c>
      <c r="CF56" t="s">
        <v>367</v>
      </c>
      <c r="CG56" t="s">
        <v>367</v>
      </c>
      <c r="CH56" t="s">
        <v>367</v>
      </c>
      <c r="CI56" t="s">
        <v>367</v>
      </c>
      <c r="CJ56">
        <f t="shared" si="42"/>
        <v>1499.93</v>
      </c>
      <c r="CK56">
        <f t="shared" si="43"/>
        <v>1261.15260055727</v>
      </c>
      <c r="CL56">
        <f t="shared" si="44"/>
        <v>0.84080763806128955</v>
      </c>
      <c r="CM56">
        <f t="shared" si="45"/>
        <v>0.1611587414582891</v>
      </c>
      <c r="CN56">
        <v>6</v>
      </c>
      <c r="CO56">
        <v>0.5</v>
      </c>
      <c r="CP56" t="s">
        <v>368</v>
      </c>
      <c r="CQ56">
        <v>2</v>
      </c>
      <c r="CR56">
        <v>1657902363.0999999</v>
      </c>
      <c r="CS56">
        <v>409.19</v>
      </c>
      <c r="CT56">
        <v>425.84199999999998</v>
      </c>
      <c r="CU56">
        <v>19.143699999999999</v>
      </c>
      <c r="CV56">
        <v>15.8505</v>
      </c>
      <c r="CW56">
        <v>393.01799999999997</v>
      </c>
      <c r="CX56">
        <v>16.9407</v>
      </c>
      <c r="CY56">
        <v>600.23</v>
      </c>
      <c r="CZ56">
        <v>101.41800000000001</v>
      </c>
      <c r="DA56">
        <v>0.10041799999999999</v>
      </c>
      <c r="DB56">
        <v>25.136199999999999</v>
      </c>
      <c r="DC56">
        <v>24.654599999999999</v>
      </c>
      <c r="DD56">
        <v>999.9</v>
      </c>
      <c r="DE56">
        <v>0</v>
      </c>
      <c r="DF56">
        <v>0</v>
      </c>
      <c r="DG56">
        <v>9982.5</v>
      </c>
      <c r="DH56">
        <v>0</v>
      </c>
      <c r="DI56">
        <v>1952.02</v>
      </c>
      <c r="DJ56">
        <v>-15.8287</v>
      </c>
      <c r="DK56">
        <v>418.09800000000001</v>
      </c>
      <c r="DL56">
        <v>432.70100000000002</v>
      </c>
      <c r="DM56">
        <v>3.4874499999999999</v>
      </c>
      <c r="DN56">
        <v>425.84199999999998</v>
      </c>
      <c r="DO56">
        <v>15.8505</v>
      </c>
      <c r="DP56">
        <v>1.96122</v>
      </c>
      <c r="DQ56">
        <v>1.6075299999999999</v>
      </c>
      <c r="DR56">
        <v>17.134699999999999</v>
      </c>
      <c r="DS56">
        <v>14.0311</v>
      </c>
      <c r="DT56">
        <v>1499.93</v>
      </c>
      <c r="DU56">
        <v>0.97299100000000005</v>
      </c>
      <c r="DV56">
        <v>2.7008799999999999E-2</v>
      </c>
      <c r="DW56">
        <v>0</v>
      </c>
      <c r="DX56">
        <v>781.84199999999998</v>
      </c>
      <c r="DY56">
        <v>4.9993100000000004</v>
      </c>
      <c r="DZ56">
        <v>19336.8</v>
      </c>
      <c r="EA56">
        <v>13258.5</v>
      </c>
      <c r="EB56">
        <v>38.5</v>
      </c>
      <c r="EC56">
        <v>41.5</v>
      </c>
      <c r="ED56">
        <v>39.125</v>
      </c>
      <c r="EE56">
        <v>40.686999999999998</v>
      </c>
      <c r="EF56">
        <v>40.061999999999998</v>
      </c>
      <c r="EG56">
        <v>1454.55</v>
      </c>
      <c r="EH56">
        <v>40.380000000000003</v>
      </c>
      <c r="EI56">
        <v>0</v>
      </c>
      <c r="EJ56">
        <v>790.09999990463257</v>
      </c>
      <c r="EK56">
        <v>0</v>
      </c>
      <c r="EL56">
        <v>599.56224621045396</v>
      </c>
      <c r="EM56">
        <v>0.73841492914735596</v>
      </c>
      <c r="EN56">
        <v>-48.370281974693491</v>
      </c>
      <c r="EO56">
        <v>26615.36653232462</v>
      </c>
      <c r="EP56">
        <v>15</v>
      </c>
      <c r="EQ56">
        <v>1657902392.0999999</v>
      </c>
      <c r="ER56" t="s">
        <v>1517</v>
      </c>
      <c r="ES56">
        <v>1657902386.0999999</v>
      </c>
      <c r="ET56">
        <v>1657902392.0999999</v>
      </c>
      <c r="EU56">
        <v>33</v>
      </c>
      <c r="EV56">
        <v>-1.004</v>
      </c>
      <c r="EW56">
        <v>1.4999999999999999E-2</v>
      </c>
      <c r="EX56">
        <v>16.172000000000001</v>
      </c>
      <c r="EY56">
        <v>2.2029999999999998</v>
      </c>
      <c r="EZ56">
        <v>426</v>
      </c>
      <c r="FA56">
        <v>16</v>
      </c>
      <c r="FB56">
        <v>0.13</v>
      </c>
      <c r="FC56">
        <v>0.03</v>
      </c>
      <c r="FD56">
        <v>-11.14593249839155</v>
      </c>
      <c r="FE56">
        <v>-6.6293011389277831E-2</v>
      </c>
      <c r="FF56">
        <v>63.892832881902223</v>
      </c>
      <c r="FG56">
        <v>1</v>
      </c>
      <c r="FH56">
        <v>2.2628540013236269</v>
      </c>
      <c r="FI56">
        <v>-6.1233549742991103E-3</v>
      </c>
      <c r="FJ56">
        <v>3.170981205257704</v>
      </c>
      <c r="FK56">
        <v>1</v>
      </c>
      <c r="FL56">
        <v>2</v>
      </c>
      <c r="FM56">
        <v>2</v>
      </c>
      <c r="FN56" t="s">
        <v>382</v>
      </c>
      <c r="FO56">
        <v>3.1802999999999999</v>
      </c>
      <c r="FP56">
        <v>2.7972299999999999</v>
      </c>
      <c r="FQ56">
        <v>0.10059800000000001</v>
      </c>
      <c r="FR56">
        <v>0.107474</v>
      </c>
      <c r="FS56">
        <v>9.5359299999999994E-2</v>
      </c>
      <c r="FT56">
        <v>9.1200799999999999E-2</v>
      </c>
      <c r="FU56">
        <v>28260.3</v>
      </c>
      <c r="FV56">
        <v>22218.2</v>
      </c>
      <c r="FW56">
        <v>29487.7</v>
      </c>
      <c r="FX56">
        <v>24334.3</v>
      </c>
      <c r="FY56">
        <v>34061.9</v>
      </c>
      <c r="FZ56">
        <v>32305</v>
      </c>
      <c r="GA56">
        <v>41380</v>
      </c>
      <c r="GB56">
        <v>39712.1</v>
      </c>
      <c r="GC56">
        <v>2.1961300000000001</v>
      </c>
      <c r="GD56">
        <v>1.88422</v>
      </c>
      <c r="GE56">
        <v>3.2883099999999998E-2</v>
      </c>
      <c r="GF56">
        <v>0</v>
      </c>
      <c r="GG56">
        <v>24.1145</v>
      </c>
      <c r="GH56">
        <v>999.9</v>
      </c>
      <c r="GI56">
        <v>39.799999999999997</v>
      </c>
      <c r="GJ56">
        <v>35.1</v>
      </c>
      <c r="GK56">
        <v>22.2898</v>
      </c>
      <c r="GL56">
        <v>62.586100000000002</v>
      </c>
      <c r="GM56">
        <v>39.483199999999997</v>
      </c>
      <c r="GN56">
        <v>1</v>
      </c>
      <c r="GO56">
        <v>-0.15901399999999999</v>
      </c>
      <c r="GP56">
        <v>-0.86492899999999995</v>
      </c>
      <c r="GQ56">
        <v>20.260300000000001</v>
      </c>
      <c r="GR56">
        <v>5.2277699999999996</v>
      </c>
      <c r="GS56">
        <v>11.908300000000001</v>
      </c>
      <c r="GT56">
        <v>4.9645000000000001</v>
      </c>
      <c r="GU56">
        <v>3.2919999999999998</v>
      </c>
      <c r="GV56">
        <v>9999</v>
      </c>
      <c r="GW56">
        <v>9999</v>
      </c>
      <c r="GX56">
        <v>9999</v>
      </c>
      <c r="GY56">
        <v>999.9</v>
      </c>
      <c r="GZ56">
        <v>1.8772599999999999</v>
      </c>
      <c r="HA56">
        <v>1.8755200000000001</v>
      </c>
      <c r="HB56">
        <v>1.8742399999999999</v>
      </c>
      <c r="HC56">
        <v>1.87344</v>
      </c>
      <c r="HD56">
        <v>1.8748499999999999</v>
      </c>
      <c r="HE56">
        <v>1.86982</v>
      </c>
      <c r="HF56">
        <v>1.87401</v>
      </c>
      <c r="HG56">
        <v>1.87913</v>
      </c>
      <c r="HH56">
        <v>0</v>
      </c>
      <c r="HI56">
        <v>0</v>
      </c>
      <c r="HJ56">
        <v>0</v>
      </c>
      <c r="HK56">
        <v>0</v>
      </c>
      <c r="HL56" t="s">
        <v>371</v>
      </c>
      <c r="HM56" t="s">
        <v>372</v>
      </c>
      <c r="HN56" t="s">
        <v>373</v>
      </c>
      <c r="HO56" t="s">
        <v>780</v>
      </c>
      <c r="HP56" t="s">
        <v>780</v>
      </c>
      <c r="HQ56" t="s">
        <v>373</v>
      </c>
      <c r="HR56">
        <v>0</v>
      </c>
      <c r="HS56">
        <v>100</v>
      </c>
      <c r="HT56">
        <v>100</v>
      </c>
      <c r="HU56">
        <v>16.172000000000001</v>
      </c>
      <c r="HV56">
        <v>2.2029999999999998</v>
      </c>
      <c r="HW56">
        <v>11.84227022391959</v>
      </c>
      <c r="HX56">
        <v>1.5422672891079431E-2</v>
      </c>
      <c r="HY56">
        <v>-6.3296406849484017E-6</v>
      </c>
      <c r="HZ56">
        <v>1.140810577693691E-9</v>
      </c>
      <c r="IA56">
        <v>1.1206312170807751</v>
      </c>
      <c r="IB56">
        <v>0.1101198971779786</v>
      </c>
      <c r="IC56">
        <v>-3.534826394514762E-3</v>
      </c>
      <c r="ID56">
        <v>8.7531303189696574E-5</v>
      </c>
      <c r="IE56">
        <v>-6</v>
      </c>
      <c r="IF56">
        <v>1975</v>
      </c>
      <c r="IG56">
        <v>0</v>
      </c>
      <c r="IH56">
        <v>19</v>
      </c>
      <c r="II56">
        <v>12.5</v>
      </c>
      <c r="IJ56">
        <v>17.2</v>
      </c>
      <c r="IK56">
        <v>1.09131</v>
      </c>
      <c r="IL56">
        <v>2.4438499999999999</v>
      </c>
      <c r="IM56">
        <v>1.42578</v>
      </c>
      <c r="IN56">
        <v>2.2778299999999998</v>
      </c>
      <c r="IO56">
        <v>1.5478499999999999</v>
      </c>
      <c r="IP56">
        <v>2.3046899999999999</v>
      </c>
      <c r="IQ56">
        <v>37.409799999999997</v>
      </c>
      <c r="IR56">
        <v>14.385999999999999</v>
      </c>
      <c r="IS56">
        <v>18</v>
      </c>
      <c r="IT56">
        <v>626.995</v>
      </c>
      <c r="IU56">
        <v>414.798</v>
      </c>
      <c r="IV56">
        <v>23.656500000000001</v>
      </c>
      <c r="IW56">
        <v>25.362400000000001</v>
      </c>
      <c r="IX56">
        <v>29.9968</v>
      </c>
      <c r="IY56">
        <v>25.180700000000002</v>
      </c>
      <c r="IZ56">
        <v>25.104700000000001</v>
      </c>
      <c r="JA56">
        <v>21.860700000000001</v>
      </c>
      <c r="JB56">
        <v>25.2743</v>
      </c>
      <c r="JC56">
        <v>23.332000000000001</v>
      </c>
      <c r="JD56">
        <v>23.998200000000001</v>
      </c>
      <c r="JE56">
        <v>425.73500000000001</v>
      </c>
      <c r="JF56">
        <v>15.907400000000001</v>
      </c>
      <c r="JG56">
        <v>97.043700000000001</v>
      </c>
      <c r="JH56">
        <v>101.02500000000001</v>
      </c>
    </row>
    <row r="57" spans="1:268" x14ac:dyDescent="0.2">
      <c r="A57">
        <v>41</v>
      </c>
      <c r="B57">
        <v>1657902570.0999999</v>
      </c>
      <c r="C57">
        <v>6970.5</v>
      </c>
      <c r="D57" t="s">
        <v>1518</v>
      </c>
      <c r="E57" t="s">
        <v>1519</v>
      </c>
      <c r="F57" t="s">
        <v>366</v>
      </c>
      <c r="G57" t="s">
        <v>1363</v>
      </c>
      <c r="H57" t="s">
        <v>1364</v>
      </c>
      <c r="J57" t="s">
        <v>449</v>
      </c>
      <c r="K57" t="s">
        <v>395</v>
      </c>
      <c r="L57" t="s">
        <v>1365</v>
      </c>
      <c r="M57">
        <v>1657902570.0999999</v>
      </c>
      <c r="N57">
        <f t="shared" si="0"/>
        <v>3.2993488562064817E-3</v>
      </c>
      <c r="O57">
        <f t="shared" si="1"/>
        <v>3.2993488562064819</v>
      </c>
      <c r="P57">
        <f t="shared" si="2"/>
        <v>15.08115918370123</v>
      </c>
      <c r="Q57">
        <f t="shared" si="3"/>
        <v>400.11700000000002</v>
      </c>
      <c r="R57">
        <f t="shared" si="4"/>
        <v>300.36464328127448</v>
      </c>
      <c r="S57">
        <f t="shared" si="5"/>
        <v>30.492525687535363</v>
      </c>
      <c r="T57">
        <f t="shared" si="6"/>
        <v>40.619221248003008</v>
      </c>
      <c r="U57">
        <f t="shared" si="7"/>
        <v>0.27180635239581213</v>
      </c>
      <c r="V57">
        <f t="shared" si="8"/>
        <v>2.9505577459194909</v>
      </c>
      <c r="W57">
        <f t="shared" si="9"/>
        <v>0.25862263240875594</v>
      </c>
      <c r="X57">
        <f t="shared" si="10"/>
        <v>0.16277034821103245</v>
      </c>
      <c r="Y57">
        <f t="shared" si="11"/>
        <v>241.72988207471107</v>
      </c>
      <c r="Z57">
        <f t="shared" si="12"/>
        <v>26.000110292833718</v>
      </c>
      <c r="AA57">
        <f t="shared" si="13"/>
        <v>26.000110292833718</v>
      </c>
      <c r="AB57">
        <f t="shared" si="14"/>
        <v>3.374280460589401</v>
      </c>
      <c r="AC57">
        <f t="shared" si="15"/>
        <v>64.787861486122864</v>
      </c>
      <c r="AD57">
        <f t="shared" si="16"/>
        <v>2.1141807371904</v>
      </c>
      <c r="AE57">
        <f t="shared" si="17"/>
        <v>3.2632358727309492</v>
      </c>
      <c r="AF57">
        <f t="shared" si="18"/>
        <v>1.260099723399001</v>
      </c>
      <c r="AG57">
        <f t="shared" si="19"/>
        <v>-145.50128455870583</v>
      </c>
      <c r="AH57">
        <f t="shared" si="20"/>
        <v>-89.765103054326715</v>
      </c>
      <c r="AI57">
        <f t="shared" si="21"/>
        <v>-6.4818502514824985</v>
      </c>
      <c r="AJ57">
        <f t="shared" si="22"/>
        <v>-1.8355789803962352E-2</v>
      </c>
      <c r="AK57">
        <v>0</v>
      </c>
      <c r="AL57">
        <v>0</v>
      </c>
      <c r="AM57">
        <f t="shared" si="23"/>
        <v>1</v>
      </c>
      <c r="AN57">
        <f t="shared" si="24"/>
        <v>0</v>
      </c>
      <c r="AO57">
        <f t="shared" si="25"/>
        <v>53798.139721632659</v>
      </c>
      <c r="AP57" t="s">
        <v>367</v>
      </c>
      <c r="AQ57">
        <v>0</v>
      </c>
      <c r="AR57">
        <v>0</v>
      </c>
      <c r="AS57">
        <v>0</v>
      </c>
      <c r="AT57" t="e">
        <f t="shared" si="26"/>
        <v>#DIV/0!</v>
      </c>
      <c r="AU57">
        <v>-1</v>
      </c>
      <c r="AV57" t="s">
        <v>1520</v>
      </c>
      <c r="AW57">
        <v>10472.799999999999</v>
      </c>
      <c r="AX57">
        <v>603.61227971919925</v>
      </c>
      <c r="AY57">
        <v>917.74</v>
      </c>
      <c r="AZ57">
        <f t="shared" si="27"/>
        <v>0.34228400231089495</v>
      </c>
      <c r="BA57">
        <v>0.5</v>
      </c>
      <c r="BB57">
        <f t="shared" si="28"/>
        <v>1261.1769005568451</v>
      </c>
      <c r="BC57">
        <f t="shared" si="29"/>
        <v>15.08115918370123</v>
      </c>
      <c r="BD57">
        <f t="shared" si="30"/>
        <v>215.84033857232325</v>
      </c>
      <c r="BE57">
        <f t="shared" si="31"/>
        <v>1.2750914781741521E-2</v>
      </c>
      <c r="BF57">
        <f t="shared" si="32"/>
        <v>-1</v>
      </c>
      <c r="BG57" t="e">
        <f t="shared" si="33"/>
        <v>#DIV/0!</v>
      </c>
      <c r="BH57" t="s">
        <v>367</v>
      </c>
      <c r="BI57">
        <v>0</v>
      </c>
      <c r="BJ57" t="e">
        <f t="shared" si="34"/>
        <v>#DIV/0!</v>
      </c>
      <c r="BK57" t="e">
        <f t="shared" si="35"/>
        <v>#DIV/0!</v>
      </c>
      <c r="BL57" t="e">
        <f t="shared" si="36"/>
        <v>#DIV/0!</v>
      </c>
      <c r="BM57" t="e">
        <f t="shared" si="37"/>
        <v>#DIV/0!</v>
      </c>
      <c r="BN57">
        <f t="shared" si="38"/>
        <v>0.34228400231089495</v>
      </c>
      <c r="BO57" t="e">
        <f t="shared" si="39"/>
        <v>#DIV/0!</v>
      </c>
      <c r="BP57" t="e">
        <f t="shared" si="40"/>
        <v>#DIV/0!</v>
      </c>
      <c r="BQ57" t="e">
        <f t="shared" si="41"/>
        <v>#DIV/0!</v>
      </c>
      <c r="BR57" t="s">
        <v>367</v>
      </c>
      <c r="BS57" t="s">
        <v>367</v>
      </c>
      <c r="BT57" t="s">
        <v>367</v>
      </c>
      <c r="BU57" t="s">
        <v>367</v>
      </c>
      <c r="BV57" t="s">
        <v>367</v>
      </c>
      <c r="BW57" t="s">
        <v>367</v>
      </c>
      <c r="BX57" t="s">
        <v>367</v>
      </c>
      <c r="BY57" t="s">
        <v>367</v>
      </c>
      <c r="BZ57" t="s">
        <v>367</v>
      </c>
      <c r="CA57" t="s">
        <v>367</v>
      </c>
      <c r="CB57" t="s">
        <v>367</v>
      </c>
      <c r="CC57" t="s">
        <v>367</v>
      </c>
      <c r="CD57" t="s">
        <v>367</v>
      </c>
      <c r="CE57" t="s">
        <v>367</v>
      </c>
      <c r="CF57" t="s">
        <v>367</v>
      </c>
      <c r="CG57" t="s">
        <v>367</v>
      </c>
      <c r="CH57" t="s">
        <v>367</v>
      </c>
      <c r="CI57" t="s">
        <v>367</v>
      </c>
      <c r="CJ57">
        <f t="shared" si="42"/>
        <v>1499.96</v>
      </c>
      <c r="CK57">
        <f t="shared" si="43"/>
        <v>1261.1769005568451</v>
      </c>
      <c r="CL57">
        <f t="shared" si="44"/>
        <v>0.84080702189181389</v>
      </c>
      <c r="CM57">
        <f t="shared" si="45"/>
        <v>0.16115755225120074</v>
      </c>
      <c r="CN57">
        <v>6</v>
      </c>
      <c r="CO57">
        <v>0.5</v>
      </c>
      <c r="CP57" t="s">
        <v>368</v>
      </c>
      <c r="CQ57">
        <v>2</v>
      </c>
      <c r="CR57">
        <v>1657902570.0999999</v>
      </c>
      <c r="CS57">
        <v>400.11700000000002</v>
      </c>
      <c r="CT57">
        <v>416.512</v>
      </c>
      <c r="CU57">
        <v>20.825600000000001</v>
      </c>
      <c r="CV57">
        <v>17.5962</v>
      </c>
      <c r="CW57">
        <v>384.22300000000001</v>
      </c>
      <c r="CX57">
        <v>18.320399999999999</v>
      </c>
      <c r="CY57">
        <v>600.23</v>
      </c>
      <c r="CZ57">
        <v>101.41800000000001</v>
      </c>
      <c r="DA57">
        <v>0.100359</v>
      </c>
      <c r="DB57">
        <v>25.4358</v>
      </c>
      <c r="DC57">
        <v>24.837399999999999</v>
      </c>
      <c r="DD57">
        <v>999.9</v>
      </c>
      <c r="DE57">
        <v>0</v>
      </c>
      <c r="DF57">
        <v>0</v>
      </c>
      <c r="DG57">
        <v>9978.75</v>
      </c>
      <c r="DH57">
        <v>0</v>
      </c>
      <c r="DI57">
        <v>1951.44</v>
      </c>
      <c r="DJ57">
        <v>-16.395399999999999</v>
      </c>
      <c r="DK57">
        <v>408.62700000000001</v>
      </c>
      <c r="DL57">
        <v>423.97300000000001</v>
      </c>
      <c r="DM57">
        <v>3.2294299999999998</v>
      </c>
      <c r="DN57">
        <v>416.512</v>
      </c>
      <c r="DO57">
        <v>17.5962</v>
      </c>
      <c r="DP57">
        <v>2.1120899999999998</v>
      </c>
      <c r="DQ57">
        <v>1.78457</v>
      </c>
      <c r="DR57">
        <v>18.310700000000001</v>
      </c>
      <c r="DS57">
        <v>15.6523</v>
      </c>
      <c r="DT57">
        <v>1499.96</v>
      </c>
      <c r="DU57">
        <v>0.97300699999999996</v>
      </c>
      <c r="DV57">
        <v>2.69935E-2</v>
      </c>
      <c r="DW57">
        <v>0</v>
      </c>
      <c r="DX57">
        <v>771.25599999999997</v>
      </c>
      <c r="DY57">
        <v>4.9993100000000004</v>
      </c>
      <c r="DZ57">
        <v>18795.8</v>
      </c>
      <c r="EA57">
        <v>13258.9</v>
      </c>
      <c r="EB57">
        <v>36.936999999999998</v>
      </c>
      <c r="EC57">
        <v>38.936999999999998</v>
      </c>
      <c r="ED57">
        <v>37.436999999999998</v>
      </c>
      <c r="EE57">
        <v>37.686999999999998</v>
      </c>
      <c r="EF57">
        <v>38.186999999999998</v>
      </c>
      <c r="EG57">
        <v>1454.61</v>
      </c>
      <c r="EH57">
        <v>40.35</v>
      </c>
      <c r="EI57">
        <v>0</v>
      </c>
      <c r="EJ57">
        <v>206.9000000953674</v>
      </c>
      <c r="EK57">
        <v>0</v>
      </c>
      <c r="EL57">
        <v>603.61227971919925</v>
      </c>
      <c r="EM57">
        <v>0.81716215909278167</v>
      </c>
      <c r="EN57">
        <v>-50.78904642161752</v>
      </c>
      <c r="EO57">
        <v>26447.669701733172</v>
      </c>
      <c r="EP57">
        <v>15</v>
      </c>
      <c r="EQ57">
        <v>1657902392.0999999</v>
      </c>
      <c r="ER57" t="s">
        <v>1517</v>
      </c>
      <c r="ES57">
        <v>1657902386.0999999</v>
      </c>
      <c r="ET57">
        <v>1657902392.0999999</v>
      </c>
      <c r="EU57">
        <v>33</v>
      </c>
      <c r="EV57">
        <v>-1.004</v>
      </c>
      <c r="EW57">
        <v>1.4999999999999999E-2</v>
      </c>
      <c r="EX57">
        <v>16.172000000000001</v>
      </c>
      <c r="EY57">
        <v>2.2029999999999998</v>
      </c>
      <c r="EZ57">
        <v>426</v>
      </c>
      <c r="FA57">
        <v>16</v>
      </c>
      <c r="FB57">
        <v>0.13</v>
      </c>
      <c r="FC57">
        <v>0.03</v>
      </c>
      <c r="FD57">
        <v>-11.210920595438051</v>
      </c>
      <c r="FE57">
        <v>-6.5109242427288522E-2</v>
      </c>
      <c r="FF57">
        <v>63.153869953216088</v>
      </c>
      <c r="FG57">
        <v>1</v>
      </c>
      <c r="FH57">
        <v>2.2740611633017189</v>
      </c>
      <c r="FI57">
        <v>-5.5639942593063594E-3</v>
      </c>
      <c r="FJ57">
        <v>3.1390338381981282</v>
      </c>
      <c r="FK57">
        <v>1</v>
      </c>
      <c r="FL57">
        <v>2</v>
      </c>
      <c r="FM57">
        <v>2</v>
      </c>
      <c r="FN57" t="s">
        <v>382</v>
      </c>
      <c r="FO57">
        <v>3.1802299999999999</v>
      </c>
      <c r="FP57">
        <v>2.7971200000000001</v>
      </c>
      <c r="FQ57">
        <v>9.8843600000000004E-2</v>
      </c>
      <c r="FR57">
        <v>0.10567600000000001</v>
      </c>
      <c r="FS57">
        <v>0.100858</v>
      </c>
      <c r="FT57">
        <v>9.8235600000000006E-2</v>
      </c>
      <c r="FU57">
        <v>28301.1</v>
      </c>
      <c r="FV57">
        <v>22252</v>
      </c>
      <c r="FW57">
        <v>29473.3</v>
      </c>
      <c r="FX57">
        <v>24322.799999999999</v>
      </c>
      <c r="FY57">
        <v>33833.4</v>
      </c>
      <c r="FZ57">
        <v>32035.8</v>
      </c>
      <c r="GA57">
        <v>41359.800000000003</v>
      </c>
      <c r="GB57">
        <v>39693.599999999999</v>
      </c>
      <c r="GC57">
        <v>2.1943199999999998</v>
      </c>
      <c r="GD57">
        <v>1.8873200000000001</v>
      </c>
      <c r="GE57">
        <v>5.8677E-2</v>
      </c>
      <c r="GF57">
        <v>0</v>
      </c>
      <c r="GG57">
        <v>23.873699999999999</v>
      </c>
      <c r="GH57">
        <v>999.9</v>
      </c>
      <c r="GI57">
        <v>38.700000000000003</v>
      </c>
      <c r="GJ57">
        <v>35</v>
      </c>
      <c r="GK57">
        <v>21.555099999999999</v>
      </c>
      <c r="GL57">
        <v>62.616100000000003</v>
      </c>
      <c r="GM57">
        <v>39.843800000000002</v>
      </c>
      <c r="GN57">
        <v>1</v>
      </c>
      <c r="GO57">
        <v>-0.14648600000000001</v>
      </c>
      <c r="GP57">
        <v>-0.42402200000000001</v>
      </c>
      <c r="GQ57">
        <v>20.262599999999999</v>
      </c>
      <c r="GR57">
        <v>5.2250800000000002</v>
      </c>
      <c r="GS57">
        <v>11.9039</v>
      </c>
      <c r="GT57">
        <v>4.9642999999999997</v>
      </c>
      <c r="GU57">
        <v>3.2919999999999998</v>
      </c>
      <c r="GV57">
        <v>9999</v>
      </c>
      <c r="GW57">
        <v>9999</v>
      </c>
      <c r="GX57">
        <v>9999</v>
      </c>
      <c r="GY57">
        <v>999.9</v>
      </c>
      <c r="GZ57">
        <v>1.8771800000000001</v>
      </c>
      <c r="HA57">
        <v>1.8754599999999999</v>
      </c>
      <c r="HB57">
        <v>1.87422</v>
      </c>
      <c r="HC57">
        <v>1.8733299999999999</v>
      </c>
      <c r="HD57">
        <v>1.8748499999999999</v>
      </c>
      <c r="HE57">
        <v>1.86981</v>
      </c>
      <c r="HF57">
        <v>1.8739300000000001</v>
      </c>
      <c r="HG57">
        <v>1.8791199999999999</v>
      </c>
      <c r="HH57">
        <v>0</v>
      </c>
      <c r="HI57">
        <v>0</v>
      </c>
      <c r="HJ57">
        <v>0</v>
      </c>
      <c r="HK57">
        <v>0</v>
      </c>
      <c r="HL57" t="s">
        <v>371</v>
      </c>
      <c r="HM57" t="s">
        <v>372</v>
      </c>
      <c r="HN57" t="s">
        <v>373</v>
      </c>
      <c r="HO57" t="s">
        <v>780</v>
      </c>
      <c r="HP57" t="s">
        <v>780</v>
      </c>
      <c r="HQ57" t="s">
        <v>373</v>
      </c>
      <c r="HR57">
        <v>0</v>
      </c>
      <c r="HS57">
        <v>100</v>
      </c>
      <c r="HT57">
        <v>100</v>
      </c>
      <c r="HU57">
        <v>15.894</v>
      </c>
      <c r="HV57">
        <v>2.5051999999999999</v>
      </c>
      <c r="HW57">
        <v>10.838036903620379</v>
      </c>
      <c r="HX57">
        <v>1.5422672891079431E-2</v>
      </c>
      <c r="HY57">
        <v>-6.3296406849484017E-6</v>
      </c>
      <c r="HZ57">
        <v>1.140810577693691E-9</v>
      </c>
      <c r="IA57">
        <v>1.135981048261733</v>
      </c>
      <c r="IB57">
        <v>0.1101198971779786</v>
      </c>
      <c r="IC57">
        <v>-3.534826394514762E-3</v>
      </c>
      <c r="ID57">
        <v>8.7531303189696574E-5</v>
      </c>
      <c r="IE57">
        <v>-6</v>
      </c>
      <c r="IF57">
        <v>1975</v>
      </c>
      <c r="IG57">
        <v>0</v>
      </c>
      <c r="IH57">
        <v>19</v>
      </c>
      <c r="II57">
        <v>3.1</v>
      </c>
      <c r="IJ57">
        <v>3</v>
      </c>
      <c r="IK57">
        <v>1.07422</v>
      </c>
      <c r="IL57">
        <v>2.4438499999999999</v>
      </c>
      <c r="IM57">
        <v>1.42578</v>
      </c>
      <c r="IN57">
        <v>2.2778299999999998</v>
      </c>
      <c r="IO57">
        <v>1.5478499999999999</v>
      </c>
      <c r="IP57">
        <v>2.3046899999999999</v>
      </c>
      <c r="IQ57">
        <v>37.050899999999999</v>
      </c>
      <c r="IR57">
        <v>14.368399999999999</v>
      </c>
      <c r="IS57">
        <v>18</v>
      </c>
      <c r="IT57">
        <v>626.79899999999998</v>
      </c>
      <c r="IU57">
        <v>417.34800000000001</v>
      </c>
      <c r="IV57">
        <v>24.375499999999999</v>
      </c>
      <c r="IW57">
        <v>25.4575</v>
      </c>
      <c r="IX57">
        <v>30.000299999999999</v>
      </c>
      <c r="IY57">
        <v>25.2822</v>
      </c>
      <c r="IZ57">
        <v>25.2164</v>
      </c>
      <c r="JA57">
        <v>21.523800000000001</v>
      </c>
      <c r="JB57">
        <v>13.6272</v>
      </c>
      <c r="JC57">
        <v>22.961400000000001</v>
      </c>
      <c r="JD57">
        <v>24.4682</v>
      </c>
      <c r="JE57">
        <v>416.54500000000002</v>
      </c>
      <c r="JF57">
        <v>17.6906</v>
      </c>
      <c r="JG57">
        <v>96.996200000000002</v>
      </c>
      <c r="JH57">
        <v>100.97799999999999</v>
      </c>
    </row>
    <row r="58" spans="1:268" x14ac:dyDescent="0.2">
      <c r="A58">
        <v>42</v>
      </c>
      <c r="B58">
        <v>1657902647.0999999</v>
      </c>
      <c r="C58">
        <v>7047.5</v>
      </c>
      <c r="D58" t="s">
        <v>1521</v>
      </c>
      <c r="E58" t="s">
        <v>1522</v>
      </c>
      <c r="F58" t="s">
        <v>366</v>
      </c>
      <c r="G58" t="s">
        <v>1363</v>
      </c>
      <c r="H58" t="s">
        <v>1364</v>
      </c>
      <c r="J58" t="s">
        <v>449</v>
      </c>
      <c r="K58" t="s">
        <v>395</v>
      </c>
      <c r="L58" t="s">
        <v>1365</v>
      </c>
      <c r="M58">
        <v>1657902647.0999999</v>
      </c>
      <c r="N58">
        <f t="shared" si="0"/>
        <v>3.366319603921E-3</v>
      </c>
      <c r="O58">
        <f t="shared" si="1"/>
        <v>3.3663196039210002</v>
      </c>
      <c r="P58">
        <f t="shared" si="2"/>
        <v>10.968302083312064</v>
      </c>
      <c r="Q58">
        <f t="shared" si="3"/>
        <v>301.03100000000001</v>
      </c>
      <c r="R58">
        <f t="shared" si="4"/>
        <v>227.77363286544994</v>
      </c>
      <c r="S58">
        <f t="shared" si="5"/>
        <v>23.123389245290671</v>
      </c>
      <c r="T58">
        <f t="shared" si="6"/>
        <v>30.560416060146</v>
      </c>
      <c r="U58">
        <f t="shared" si="7"/>
        <v>0.27022929541602814</v>
      </c>
      <c r="V58">
        <f t="shared" si="8"/>
        <v>2.9538814650806966</v>
      </c>
      <c r="W58">
        <f t="shared" si="9"/>
        <v>0.25720808535307715</v>
      </c>
      <c r="X58">
        <f t="shared" si="10"/>
        <v>0.16187265865918557</v>
      </c>
      <c r="Y58">
        <f t="shared" si="11"/>
        <v>241.73523349598159</v>
      </c>
      <c r="Z58">
        <f t="shared" si="12"/>
        <v>26.170078584969641</v>
      </c>
      <c r="AA58">
        <f t="shared" si="13"/>
        <v>26.170078584969641</v>
      </c>
      <c r="AB58">
        <f t="shared" si="14"/>
        <v>3.4083669651100457</v>
      </c>
      <c r="AC58">
        <f t="shared" si="15"/>
        <v>64.119328962494563</v>
      </c>
      <c r="AD58">
        <f t="shared" si="16"/>
        <v>2.1158421539388002</v>
      </c>
      <c r="AE58">
        <f t="shared" si="17"/>
        <v>3.2998507441904503</v>
      </c>
      <c r="AF58">
        <f t="shared" si="18"/>
        <v>1.2925248111712455</v>
      </c>
      <c r="AG58">
        <f t="shared" si="19"/>
        <v>-148.45469453291611</v>
      </c>
      <c r="AH58">
        <f t="shared" si="20"/>
        <v>-87.010602546572315</v>
      </c>
      <c r="AI58">
        <f t="shared" si="21"/>
        <v>-6.2871651538891848</v>
      </c>
      <c r="AJ58">
        <f t="shared" si="22"/>
        <v>-1.7228737396024485E-2</v>
      </c>
      <c r="AK58">
        <v>0</v>
      </c>
      <c r="AL58">
        <v>0</v>
      </c>
      <c r="AM58">
        <f t="shared" si="23"/>
        <v>1</v>
      </c>
      <c r="AN58">
        <f t="shared" si="24"/>
        <v>0</v>
      </c>
      <c r="AO58">
        <f t="shared" si="25"/>
        <v>53861.738804160872</v>
      </c>
      <c r="AP58" t="s">
        <v>367</v>
      </c>
      <c r="AQ58">
        <v>0</v>
      </c>
      <c r="AR58">
        <v>0</v>
      </c>
      <c r="AS58">
        <v>0</v>
      </c>
      <c r="AT58" t="e">
        <f t="shared" si="26"/>
        <v>#DIV/0!</v>
      </c>
      <c r="AU58">
        <v>-1</v>
      </c>
      <c r="AV58" t="s">
        <v>1523</v>
      </c>
      <c r="AW58">
        <v>10474.799999999999</v>
      </c>
      <c r="AX58">
        <v>604.9625626015719</v>
      </c>
      <c r="AY58">
        <v>883.87</v>
      </c>
      <c r="AZ58">
        <f t="shared" si="27"/>
        <v>0.31555255569080076</v>
      </c>
      <c r="BA58">
        <v>0.5</v>
      </c>
      <c r="BB58">
        <f t="shared" si="28"/>
        <v>1261.2023924849643</v>
      </c>
      <c r="BC58">
        <f t="shared" si="29"/>
        <v>10.968302083312064</v>
      </c>
      <c r="BD58">
        <f t="shared" si="30"/>
        <v>198.98781909599143</v>
      </c>
      <c r="BE58">
        <f t="shared" si="31"/>
        <v>9.4895967170905496E-3</v>
      </c>
      <c r="BF58">
        <f t="shared" si="32"/>
        <v>-1</v>
      </c>
      <c r="BG58" t="e">
        <f t="shared" si="33"/>
        <v>#DIV/0!</v>
      </c>
      <c r="BH58" t="s">
        <v>367</v>
      </c>
      <c r="BI58">
        <v>0</v>
      </c>
      <c r="BJ58" t="e">
        <f t="shared" si="34"/>
        <v>#DIV/0!</v>
      </c>
      <c r="BK58" t="e">
        <f t="shared" si="35"/>
        <v>#DIV/0!</v>
      </c>
      <c r="BL58" t="e">
        <f t="shared" si="36"/>
        <v>#DIV/0!</v>
      </c>
      <c r="BM58" t="e">
        <f t="shared" si="37"/>
        <v>#DIV/0!</v>
      </c>
      <c r="BN58">
        <f t="shared" si="38"/>
        <v>0.31555255569080082</v>
      </c>
      <c r="BO58" t="e">
        <f t="shared" si="39"/>
        <v>#DIV/0!</v>
      </c>
      <c r="BP58" t="e">
        <f t="shared" si="40"/>
        <v>#DIV/0!</v>
      </c>
      <c r="BQ58" t="e">
        <f t="shared" si="41"/>
        <v>#DIV/0!</v>
      </c>
      <c r="BR58" t="s">
        <v>367</v>
      </c>
      <c r="BS58" t="s">
        <v>367</v>
      </c>
      <c r="BT58" t="s">
        <v>367</v>
      </c>
      <c r="BU58" t="s">
        <v>367</v>
      </c>
      <c r="BV58" t="s">
        <v>367</v>
      </c>
      <c r="BW58" t="s">
        <v>367</v>
      </c>
      <c r="BX58" t="s">
        <v>367</v>
      </c>
      <c r="BY58" t="s">
        <v>367</v>
      </c>
      <c r="BZ58" t="s">
        <v>367</v>
      </c>
      <c r="CA58" t="s">
        <v>367</v>
      </c>
      <c r="CB58" t="s">
        <v>367</v>
      </c>
      <c r="CC58" t="s">
        <v>367</v>
      </c>
      <c r="CD58" t="s">
        <v>367</v>
      </c>
      <c r="CE58" t="s">
        <v>367</v>
      </c>
      <c r="CF58" t="s">
        <v>367</v>
      </c>
      <c r="CG58" t="s">
        <v>367</v>
      </c>
      <c r="CH58" t="s">
        <v>367</v>
      </c>
      <c r="CI58" t="s">
        <v>367</v>
      </c>
      <c r="CJ58">
        <f t="shared" si="42"/>
        <v>1499.99</v>
      </c>
      <c r="CK58">
        <f t="shared" si="43"/>
        <v>1261.2023924849643</v>
      </c>
      <c r="CL58">
        <f t="shared" si="44"/>
        <v>0.84080720037131207</v>
      </c>
      <c r="CM58">
        <f t="shared" si="45"/>
        <v>0.1611578967166325</v>
      </c>
      <c r="CN58">
        <v>6</v>
      </c>
      <c r="CO58">
        <v>0.5</v>
      </c>
      <c r="CP58" t="s">
        <v>368</v>
      </c>
      <c r="CQ58">
        <v>2</v>
      </c>
      <c r="CR58">
        <v>1657902647.0999999</v>
      </c>
      <c r="CS58">
        <v>301.03100000000001</v>
      </c>
      <c r="CT58">
        <v>313.00700000000001</v>
      </c>
      <c r="CU58">
        <v>20.841799999999999</v>
      </c>
      <c r="CV58">
        <v>17.5472</v>
      </c>
      <c r="CW58">
        <v>286.34100000000001</v>
      </c>
      <c r="CX58">
        <v>18.335599999999999</v>
      </c>
      <c r="CY58">
        <v>600.28399999999999</v>
      </c>
      <c r="CZ58">
        <v>101.419</v>
      </c>
      <c r="DA58">
        <v>0.10016600000000001</v>
      </c>
      <c r="DB58">
        <v>25.623699999999999</v>
      </c>
      <c r="DC58">
        <v>25.068000000000001</v>
      </c>
      <c r="DD58">
        <v>999.9</v>
      </c>
      <c r="DE58">
        <v>0</v>
      </c>
      <c r="DF58">
        <v>0</v>
      </c>
      <c r="DG58">
        <v>9997.5</v>
      </c>
      <c r="DH58">
        <v>0</v>
      </c>
      <c r="DI58">
        <v>1952.34</v>
      </c>
      <c r="DJ58">
        <v>-11.9038</v>
      </c>
      <c r="DK58">
        <v>307.512</v>
      </c>
      <c r="DL58">
        <v>318.59800000000001</v>
      </c>
      <c r="DM58">
        <v>3.29461</v>
      </c>
      <c r="DN58">
        <v>313.00700000000001</v>
      </c>
      <c r="DO58">
        <v>17.5472</v>
      </c>
      <c r="DP58">
        <v>2.1137600000000001</v>
      </c>
      <c r="DQ58">
        <v>1.77962</v>
      </c>
      <c r="DR58">
        <v>18.3233</v>
      </c>
      <c r="DS58">
        <v>15.609</v>
      </c>
      <c r="DT58">
        <v>1499.99</v>
      </c>
      <c r="DU58">
        <v>0.97300699999999996</v>
      </c>
      <c r="DV58">
        <v>2.69935E-2</v>
      </c>
      <c r="DW58">
        <v>0</v>
      </c>
      <c r="DX58">
        <v>754.81899999999996</v>
      </c>
      <c r="DY58">
        <v>4.9993100000000004</v>
      </c>
      <c r="DZ58">
        <v>17609.400000000001</v>
      </c>
      <c r="EA58">
        <v>13259.2</v>
      </c>
      <c r="EB58">
        <v>36.436999999999998</v>
      </c>
      <c r="EC58">
        <v>38.311999999999998</v>
      </c>
      <c r="ED58">
        <v>36.811999999999998</v>
      </c>
      <c r="EE58">
        <v>37.25</v>
      </c>
      <c r="EF58">
        <v>37.686999999999998</v>
      </c>
      <c r="EG58">
        <v>1454.64</v>
      </c>
      <c r="EH58">
        <v>40.36</v>
      </c>
      <c r="EI58">
        <v>0</v>
      </c>
      <c r="EJ58">
        <v>76.300000190734863</v>
      </c>
      <c r="EK58">
        <v>0</v>
      </c>
      <c r="EL58">
        <v>604.9625626015719</v>
      </c>
      <c r="EM58">
        <v>0.84106592877788378</v>
      </c>
      <c r="EN58">
        <v>-51.554916792449127</v>
      </c>
      <c r="EO58">
        <v>26389.03661782336</v>
      </c>
      <c r="EP58">
        <v>15</v>
      </c>
      <c r="EQ58">
        <v>1657902665.0999999</v>
      </c>
      <c r="ER58" t="s">
        <v>1524</v>
      </c>
      <c r="ES58">
        <v>1657902665.0999999</v>
      </c>
      <c r="ET58">
        <v>1657902392.0999999</v>
      </c>
      <c r="EU58">
        <v>34</v>
      </c>
      <c r="EV58">
        <v>-0.214</v>
      </c>
      <c r="EW58">
        <v>1.4999999999999999E-2</v>
      </c>
      <c r="EX58">
        <v>14.69</v>
      </c>
      <c r="EY58">
        <v>2.2029999999999998</v>
      </c>
      <c r="EZ58">
        <v>313</v>
      </c>
      <c r="FA58">
        <v>16</v>
      </c>
      <c r="FB58">
        <v>0.1</v>
      </c>
      <c r="FC58">
        <v>0.03</v>
      </c>
      <c r="FD58">
        <v>-11.156520712730041</v>
      </c>
      <c r="FE58">
        <v>-6.2636912821781091E-2</v>
      </c>
      <c r="FF58">
        <v>62.906808894424067</v>
      </c>
      <c r="FG58">
        <v>1</v>
      </c>
      <c r="FH58">
        <v>2.2831117562857779</v>
      </c>
      <c r="FI58">
        <v>-5.2371464169529459E-3</v>
      </c>
      <c r="FJ58">
        <v>3.1272133926409169</v>
      </c>
      <c r="FK58">
        <v>1</v>
      </c>
      <c r="FL58">
        <v>2</v>
      </c>
      <c r="FM58">
        <v>2</v>
      </c>
      <c r="FN58" t="s">
        <v>382</v>
      </c>
      <c r="FO58">
        <v>3.18031</v>
      </c>
      <c r="FP58">
        <v>2.79711</v>
      </c>
      <c r="FQ58">
        <v>7.8103800000000001E-2</v>
      </c>
      <c r="FR58">
        <v>8.4450999999999998E-2</v>
      </c>
      <c r="FS58">
        <v>0.10090300000000001</v>
      </c>
      <c r="FT58">
        <v>9.80264E-2</v>
      </c>
      <c r="FU58">
        <v>28947.4</v>
      </c>
      <c r="FV58">
        <v>22776.9</v>
      </c>
      <c r="FW58">
        <v>29468.6</v>
      </c>
      <c r="FX58">
        <v>24319.7</v>
      </c>
      <c r="FY58">
        <v>33825.1</v>
      </c>
      <c r="FZ58">
        <v>32038.3</v>
      </c>
      <c r="GA58">
        <v>41352.699999999997</v>
      </c>
      <c r="GB58">
        <v>39688.199999999997</v>
      </c>
      <c r="GC58">
        <v>2.1932</v>
      </c>
      <c r="GD58">
        <v>1.8863300000000001</v>
      </c>
      <c r="GE58">
        <v>7.8197600000000006E-2</v>
      </c>
      <c r="GF58">
        <v>0</v>
      </c>
      <c r="GG58">
        <v>23.783799999999999</v>
      </c>
      <c r="GH58">
        <v>999.9</v>
      </c>
      <c r="GI58">
        <v>38.1</v>
      </c>
      <c r="GJ58">
        <v>34.9</v>
      </c>
      <c r="GK58">
        <v>21.101800000000001</v>
      </c>
      <c r="GL58">
        <v>62.086100000000002</v>
      </c>
      <c r="GM58">
        <v>39.070500000000003</v>
      </c>
      <c r="GN58">
        <v>1</v>
      </c>
      <c r="GO58">
        <v>-0.13956299999999999</v>
      </c>
      <c r="GP58">
        <v>0.36904399999999998</v>
      </c>
      <c r="GQ58">
        <v>20.263400000000001</v>
      </c>
      <c r="GR58">
        <v>5.2241799999999996</v>
      </c>
      <c r="GS58">
        <v>11.9033</v>
      </c>
      <c r="GT58">
        <v>4.9637500000000001</v>
      </c>
      <c r="GU58">
        <v>3.2919999999999998</v>
      </c>
      <c r="GV58">
        <v>9999</v>
      </c>
      <c r="GW58">
        <v>9999</v>
      </c>
      <c r="GX58">
        <v>9999</v>
      </c>
      <c r="GY58">
        <v>999.9</v>
      </c>
      <c r="GZ58">
        <v>1.87717</v>
      </c>
      <c r="HA58">
        <v>1.8754599999999999</v>
      </c>
      <c r="HB58">
        <v>1.8742000000000001</v>
      </c>
      <c r="HC58">
        <v>1.8733200000000001</v>
      </c>
      <c r="HD58">
        <v>1.8748400000000001</v>
      </c>
      <c r="HE58">
        <v>1.8697999999999999</v>
      </c>
      <c r="HF58">
        <v>1.8739300000000001</v>
      </c>
      <c r="HG58">
        <v>1.8790899999999999</v>
      </c>
      <c r="HH58">
        <v>0</v>
      </c>
      <c r="HI58">
        <v>0</v>
      </c>
      <c r="HJ58">
        <v>0</v>
      </c>
      <c r="HK58">
        <v>0</v>
      </c>
      <c r="HL58" t="s">
        <v>371</v>
      </c>
      <c r="HM58" t="s">
        <v>372</v>
      </c>
      <c r="HN58" t="s">
        <v>373</v>
      </c>
      <c r="HO58" t="s">
        <v>780</v>
      </c>
      <c r="HP58" t="s">
        <v>780</v>
      </c>
      <c r="HQ58" t="s">
        <v>373</v>
      </c>
      <c r="HR58">
        <v>0</v>
      </c>
      <c r="HS58">
        <v>100</v>
      </c>
      <c r="HT58">
        <v>100</v>
      </c>
      <c r="HU58">
        <v>14.69</v>
      </c>
      <c r="HV58">
        <v>2.5062000000000002</v>
      </c>
      <c r="HW58">
        <v>10.838036903620379</v>
      </c>
      <c r="HX58">
        <v>1.5422672891079431E-2</v>
      </c>
      <c r="HY58">
        <v>-6.3296406849484017E-6</v>
      </c>
      <c r="HZ58">
        <v>1.140810577693691E-9</v>
      </c>
      <c r="IA58">
        <v>1.135981048261733</v>
      </c>
      <c r="IB58">
        <v>0.1101198971779786</v>
      </c>
      <c r="IC58">
        <v>-3.534826394514762E-3</v>
      </c>
      <c r="ID58">
        <v>8.7531303189696574E-5</v>
      </c>
      <c r="IE58">
        <v>-6</v>
      </c>
      <c r="IF58">
        <v>1975</v>
      </c>
      <c r="IG58">
        <v>0</v>
      </c>
      <c r="IH58">
        <v>19</v>
      </c>
      <c r="II58">
        <v>4.3</v>
      </c>
      <c r="IJ58">
        <v>4.2</v>
      </c>
      <c r="IK58">
        <v>0.85082999999999998</v>
      </c>
      <c r="IL58">
        <v>2.4536099999999998</v>
      </c>
      <c r="IM58">
        <v>1.42578</v>
      </c>
      <c r="IN58">
        <v>2.2778299999999998</v>
      </c>
      <c r="IO58">
        <v>1.5478499999999999</v>
      </c>
      <c r="IP58">
        <v>2.2973599999999998</v>
      </c>
      <c r="IQ58">
        <v>36.836599999999997</v>
      </c>
      <c r="IR58">
        <v>14.3597</v>
      </c>
      <c r="IS58">
        <v>18</v>
      </c>
      <c r="IT58">
        <v>626.69500000000005</v>
      </c>
      <c r="IU58">
        <v>417.315</v>
      </c>
      <c r="IV58">
        <v>24.583300000000001</v>
      </c>
      <c r="IW58">
        <v>25.499300000000002</v>
      </c>
      <c r="IX58">
        <v>30.000599999999999</v>
      </c>
      <c r="IY58">
        <v>25.347300000000001</v>
      </c>
      <c r="IZ58">
        <v>25.285499999999999</v>
      </c>
      <c r="JA58">
        <v>17.052399999999999</v>
      </c>
      <c r="JB58">
        <v>11.640499999999999</v>
      </c>
      <c r="JC58">
        <v>22.961400000000001</v>
      </c>
      <c r="JD58">
        <v>24.578800000000001</v>
      </c>
      <c r="JE58">
        <v>312.73</v>
      </c>
      <c r="JF58">
        <v>17.6111</v>
      </c>
      <c r="JG58">
        <v>96.980099999999993</v>
      </c>
      <c r="JH58">
        <v>100.965</v>
      </c>
    </row>
    <row r="59" spans="1:268" x14ac:dyDescent="0.2">
      <c r="A59">
        <v>43</v>
      </c>
      <c r="B59">
        <v>1657902741.0999999</v>
      </c>
      <c r="C59">
        <v>7141.5</v>
      </c>
      <c r="D59" t="s">
        <v>1525</v>
      </c>
      <c r="E59" t="s">
        <v>1526</v>
      </c>
      <c r="F59" t="s">
        <v>366</v>
      </c>
      <c r="G59" t="s">
        <v>1363</v>
      </c>
      <c r="H59" t="s">
        <v>1364</v>
      </c>
      <c r="J59" t="s">
        <v>449</v>
      </c>
      <c r="K59" t="s">
        <v>395</v>
      </c>
      <c r="L59" t="s">
        <v>1365</v>
      </c>
      <c r="M59">
        <v>1657902741.0999999</v>
      </c>
      <c r="N59">
        <f t="shared" si="0"/>
        <v>3.3235615465349224E-3</v>
      </c>
      <c r="O59">
        <f t="shared" si="1"/>
        <v>3.3235615465349224</v>
      </c>
      <c r="P59">
        <f t="shared" si="2"/>
        <v>6.4702569313801321</v>
      </c>
      <c r="Q59">
        <f t="shared" si="3"/>
        <v>200.96100000000001</v>
      </c>
      <c r="R59">
        <f t="shared" si="4"/>
        <v>157.62711151971695</v>
      </c>
      <c r="S59">
        <f t="shared" si="5"/>
        <v>16.002755096207053</v>
      </c>
      <c r="T59">
        <f t="shared" si="6"/>
        <v>20.402135367979501</v>
      </c>
      <c r="U59">
        <f t="shared" si="7"/>
        <v>0.27229422074827925</v>
      </c>
      <c r="V59">
        <f t="shared" si="8"/>
        <v>2.9560471690434555</v>
      </c>
      <c r="W59">
        <f t="shared" si="9"/>
        <v>0.2590876563578417</v>
      </c>
      <c r="X59">
        <f t="shared" si="10"/>
        <v>0.16306295161674642</v>
      </c>
      <c r="Y59">
        <f t="shared" si="11"/>
        <v>241.72088507502042</v>
      </c>
      <c r="Z59">
        <f t="shared" si="12"/>
        <v>26.201350695276812</v>
      </c>
      <c r="AA59">
        <f t="shared" si="13"/>
        <v>26.201350695276812</v>
      </c>
      <c r="AB59">
        <f t="shared" si="14"/>
        <v>3.4146711158188974</v>
      </c>
      <c r="AC59">
        <f t="shared" si="15"/>
        <v>65.01457600058923</v>
      </c>
      <c r="AD59">
        <f t="shared" si="16"/>
        <v>2.148020661301</v>
      </c>
      <c r="AE59">
        <f t="shared" si="17"/>
        <v>3.3039062829257433</v>
      </c>
      <c r="AF59">
        <f t="shared" si="18"/>
        <v>1.2666504545178974</v>
      </c>
      <c r="AG59">
        <f t="shared" si="19"/>
        <v>-146.56906420219008</v>
      </c>
      <c r="AH59">
        <f t="shared" si="20"/>
        <v>-88.759235625475114</v>
      </c>
      <c r="AI59">
        <f t="shared" si="21"/>
        <v>-6.4104900702914698</v>
      </c>
      <c r="AJ59">
        <f t="shared" si="22"/>
        <v>-1.7904822936245068E-2</v>
      </c>
      <c r="AK59">
        <v>0</v>
      </c>
      <c r="AL59">
        <v>0</v>
      </c>
      <c r="AM59">
        <f t="shared" si="23"/>
        <v>1</v>
      </c>
      <c r="AN59">
        <f t="shared" si="24"/>
        <v>0</v>
      </c>
      <c r="AO59">
        <f t="shared" si="25"/>
        <v>53921.612081943575</v>
      </c>
      <c r="AP59" t="s">
        <v>367</v>
      </c>
      <c r="AQ59">
        <v>0</v>
      </c>
      <c r="AR59">
        <v>0</v>
      </c>
      <c r="AS59">
        <v>0</v>
      </c>
      <c r="AT59" t="e">
        <f t="shared" si="26"/>
        <v>#DIV/0!</v>
      </c>
      <c r="AU59">
        <v>-1</v>
      </c>
      <c r="AV59" t="s">
        <v>1527</v>
      </c>
      <c r="AW59">
        <v>10471.200000000001</v>
      </c>
      <c r="AX59">
        <v>606.48287600685512</v>
      </c>
      <c r="AY59">
        <v>853.84</v>
      </c>
      <c r="AZ59">
        <f t="shared" si="27"/>
        <v>0.28969962052977716</v>
      </c>
      <c r="BA59">
        <v>0.5</v>
      </c>
      <c r="BB59">
        <f t="shared" si="28"/>
        <v>1261.1268005570055</v>
      </c>
      <c r="BC59">
        <f t="shared" si="29"/>
        <v>6.4702569313801321</v>
      </c>
      <c r="BD59">
        <f t="shared" si="30"/>
        <v>182.67397778064822</v>
      </c>
      <c r="BE59">
        <f t="shared" si="31"/>
        <v>5.9234780579405042E-3</v>
      </c>
      <c r="BF59">
        <f t="shared" si="32"/>
        <v>-1</v>
      </c>
      <c r="BG59" t="e">
        <f t="shared" si="33"/>
        <v>#DIV/0!</v>
      </c>
      <c r="BH59" t="s">
        <v>367</v>
      </c>
      <c r="BI59">
        <v>0</v>
      </c>
      <c r="BJ59" t="e">
        <f t="shared" si="34"/>
        <v>#DIV/0!</v>
      </c>
      <c r="BK59" t="e">
        <f t="shared" si="35"/>
        <v>#DIV/0!</v>
      </c>
      <c r="BL59" t="e">
        <f t="shared" si="36"/>
        <v>#DIV/0!</v>
      </c>
      <c r="BM59" t="e">
        <f t="shared" si="37"/>
        <v>#DIV/0!</v>
      </c>
      <c r="BN59">
        <f t="shared" si="38"/>
        <v>0.2896996205297771</v>
      </c>
      <c r="BO59" t="e">
        <f t="shared" si="39"/>
        <v>#DIV/0!</v>
      </c>
      <c r="BP59" t="e">
        <f t="shared" si="40"/>
        <v>#DIV/0!</v>
      </c>
      <c r="BQ59" t="e">
        <f t="shared" si="41"/>
        <v>#DIV/0!</v>
      </c>
      <c r="BR59" t="s">
        <v>367</v>
      </c>
      <c r="BS59" t="s">
        <v>367</v>
      </c>
      <c r="BT59" t="s">
        <v>367</v>
      </c>
      <c r="BU59" t="s">
        <v>367</v>
      </c>
      <c r="BV59" t="s">
        <v>367</v>
      </c>
      <c r="BW59" t="s">
        <v>367</v>
      </c>
      <c r="BX59" t="s">
        <v>367</v>
      </c>
      <c r="BY59" t="s">
        <v>367</v>
      </c>
      <c r="BZ59" t="s">
        <v>367</v>
      </c>
      <c r="CA59" t="s">
        <v>367</v>
      </c>
      <c r="CB59" t="s">
        <v>367</v>
      </c>
      <c r="CC59" t="s">
        <v>367</v>
      </c>
      <c r="CD59" t="s">
        <v>367</v>
      </c>
      <c r="CE59" t="s">
        <v>367</v>
      </c>
      <c r="CF59" t="s">
        <v>367</v>
      </c>
      <c r="CG59" t="s">
        <v>367</v>
      </c>
      <c r="CH59" t="s">
        <v>367</v>
      </c>
      <c r="CI59" t="s">
        <v>367</v>
      </c>
      <c r="CJ59">
        <f t="shared" si="42"/>
        <v>1499.9</v>
      </c>
      <c r="CK59">
        <f t="shared" si="43"/>
        <v>1261.1268005570055</v>
      </c>
      <c r="CL59">
        <f t="shared" si="44"/>
        <v>0.84080725418828284</v>
      </c>
      <c r="CM59">
        <f t="shared" si="45"/>
        <v>0.16115800058338584</v>
      </c>
      <c r="CN59">
        <v>6</v>
      </c>
      <c r="CO59">
        <v>0.5</v>
      </c>
      <c r="CP59" t="s">
        <v>368</v>
      </c>
      <c r="CQ59">
        <v>2</v>
      </c>
      <c r="CR59">
        <v>1657902741.0999999</v>
      </c>
      <c r="CS59">
        <v>200.96100000000001</v>
      </c>
      <c r="CT59">
        <v>208.096</v>
      </c>
      <c r="CU59">
        <v>21.158000000000001</v>
      </c>
      <c r="CV59">
        <v>17.906199999999998</v>
      </c>
      <c r="CW59">
        <v>187.779</v>
      </c>
      <c r="CX59">
        <v>18.6313</v>
      </c>
      <c r="CY59">
        <v>600.26599999999996</v>
      </c>
      <c r="CZ59">
        <v>101.423</v>
      </c>
      <c r="DA59">
        <v>9.9859500000000004E-2</v>
      </c>
      <c r="DB59">
        <v>25.644400000000001</v>
      </c>
      <c r="DC59">
        <v>25.052700000000002</v>
      </c>
      <c r="DD59">
        <v>999.9</v>
      </c>
      <c r="DE59">
        <v>0</v>
      </c>
      <c r="DF59">
        <v>0</v>
      </c>
      <c r="DG59">
        <v>10009.4</v>
      </c>
      <c r="DH59">
        <v>0</v>
      </c>
      <c r="DI59">
        <v>1951.24</v>
      </c>
      <c r="DJ59">
        <v>-7.0117500000000001</v>
      </c>
      <c r="DK59">
        <v>205.43100000000001</v>
      </c>
      <c r="DL59">
        <v>211.89</v>
      </c>
      <c r="DM59">
        <v>3.2518699999999998</v>
      </c>
      <c r="DN59">
        <v>208.096</v>
      </c>
      <c r="DO59">
        <v>17.906199999999998</v>
      </c>
      <c r="DP59">
        <v>2.1459199999999998</v>
      </c>
      <c r="DQ59">
        <v>1.8161</v>
      </c>
      <c r="DR59">
        <v>18.5642</v>
      </c>
      <c r="DS59">
        <v>15.9261</v>
      </c>
      <c r="DT59">
        <v>1499.9</v>
      </c>
      <c r="DU59">
        <v>0.973001</v>
      </c>
      <c r="DV59">
        <v>2.6998600000000001E-2</v>
      </c>
      <c r="DW59">
        <v>0</v>
      </c>
      <c r="DX59">
        <v>745.87599999999998</v>
      </c>
      <c r="DY59">
        <v>4.9993100000000004</v>
      </c>
      <c r="DZ59">
        <v>18510.099999999999</v>
      </c>
      <c r="EA59">
        <v>13258.4</v>
      </c>
      <c r="EB59">
        <v>36.625</v>
      </c>
      <c r="EC59">
        <v>39</v>
      </c>
      <c r="ED59">
        <v>37.125</v>
      </c>
      <c r="EE59">
        <v>37.936999999999998</v>
      </c>
      <c r="EF59">
        <v>38.311999999999998</v>
      </c>
      <c r="EG59">
        <v>1454.54</v>
      </c>
      <c r="EH59">
        <v>40.36</v>
      </c>
      <c r="EI59">
        <v>0</v>
      </c>
      <c r="EJ59">
        <v>93.5</v>
      </c>
      <c r="EK59">
        <v>0</v>
      </c>
      <c r="EL59">
        <v>606.48287600685512</v>
      </c>
      <c r="EM59">
        <v>0.86589478248286111</v>
      </c>
      <c r="EN59">
        <v>-52.527538641830887</v>
      </c>
      <c r="EO59">
        <v>26315.231618218972</v>
      </c>
      <c r="EP59">
        <v>15</v>
      </c>
      <c r="EQ59">
        <v>1657902763.0999999</v>
      </c>
      <c r="ER59" t="s">
        <v>1528</v>
      </c>
      <c r="ES59">
        <v>1657902763.0999999</v>
      </c>
      <c r="ET59">
        <v>1657902392.0999999</v>
      </c>
      <c r="EU59">
        <v>35</v>
      </c>
      <c r="EV59">
        <v>-0.214</v>
      </c>
      <c r="EW59">
        <v>1.4999999999999999E-2</v>
      </c>
      <c r="EX59">
        <v>13.182</v>
      </c>
      <c r="EY59">
        <v>2.2029999999999998</v>
      </c>
      <c r="EZ59">
        <v>208</v>
      </c>
      <c r="FA59">
        <v>16</v>
      </c>
      <c r="FB59">
        <v>0.3</v>
      </c>
      <c r="FC59">
        <v>0.03</v>
      </c>
      <c r="FD59">
        <v>-11.04143655261354</v>
      </c>
      <c r="FE59">
        <v>-5.8395966160676008E-2</v>
      </c>
      <c r="FF59">
        <v>62.611423939490088</v>
      </c>
      <c r="FG59">
        <v>1</v>
      </c>
      <c r="FH59">
        <v>2.2862740530646621</v>
      </c>
      <c r="FI59">
        <v>-5.0492177196625656E-3</v>
      </c>
      <c r="FJ59">
        <v>3.1135744242075898</v>
      </c>
      <c r="FK59">
        <v>1</v>
      </c>
      <c r="FL59">
        <v>2</v>
      </c>
      <c r="FM59">
        <v>2</v>
      </c>
      <c r="FN59" t="s">
        <v>382</v>
      </c>
      <c r="FO59">
        <v>3.1802000000000001</v>
      </c>
      <c r="FP59">
        <v>2.7968999999999999</v>
      </c>
      <c r="FQ59">
        <v>5.4204599999999999E-2</v>
      </c>
      <c r="FR59">
        <v>5.9734000000000002E-2</v>
      </c>
      <c r="FS59">
        <v>0.102048</v>
      </c>
      <c r="FT59">
        <v>9.9427699999999994E-2</v>
      </c>
      <c r="FU59">
        <v>29691</v>
      </c>
      <c r="FV59">
        <v>23386.7</v>
      </c>
      <c r="FW59">
        <v>29462.2</v>
      </c>
      <c r="FX59">
        <v>24314.799999999999</v>
      </c>
      <c r="FY59">
        <v>33772.9</v>
      </c>
      <c r="FZ59">
        <v>31980.1</v>
      </c>
      <c r="GA59">
        <v>41343.800000000003</v>
      </c>
      <c r="GB59">
        <v>39679.9</v>
      </c>
      <c r="GC59">
        <v>2.1924700000000001</v>
      </c>
      <c r="GD59">
        <v>1.8872</v>
      </c>
      <c r="GE59">
        <v>8.0525899999999997E-2</v>
      </c>
      <c r="GF59">
        <v>0</v>
      </c>
      <c r="GG59">
        <v>23.7302</v>
      </c>
      <c r="GH59">
        <v>999.9</v>
      </c>
      <c r="GI59">
        <v>37.9</v>
      </c>
      <c r="GJ59">
        <v>34.799999999999997</v>
      </c>
      <c r="GK59">
        <v>20.874600000000001</v>
      </c>
      <c r="GL59">
        <v>62.226100000000002</v>
      </c>
      <c r="GM59">
        <v>39.066499999999998</v>
      </c>
      <c r="GN59">
        <v>1</v>
      </c>
      <c r="GO59">
        <v>-0.13289899999999999</v>
      </c>
      <c r="GP59">
        <v>0.14790800000000001</v>
      </c>
      <c r="GQ59">
        <v>20.265899999999998</v>
      </c>
      <c r="GR59">
        <v>5.2288199999999998</v>
      </c>
      <c r="GS59">
        <v>11.903</v>
      </c>
      <c r="GT59">
        <v>4.9647500000000004</v>
      </c>
      <c r="GU59">
        <v>3.2919999999999998</v>
      </c>
      <c r="GV59">
        <v>9999</v>
      </c>
      <c r="GW59">
        <v>9999</v>
      </c>
      <c r="GX59">
        <v>9999</v>
      </c>
      <c r="GY59">
        <v>999.9</v>
      </c>
      <c r="GZ59">
        <v>1.87714</v>
      </c>
      <c r="HA59">
        <v>1.8754599999999999</v>
      </c>
      <c r="HB59">
        <v>1.8741300000000001</v>
      </c>
      <c r="HC59">
        <v>1.8733200000000001</v>
      </c>
      <c r="HD59">
        <v>1.8747400000000001</v>
      </c>
      <c r="HE59">
        <v>1.86975</v>
      </c>
      <c r="HF59">
        <v>1.87392</v>
      </c>
      <c r="HG59">
        <v>1.87906</v>
      </c>
      <c r="HH59">
        <v>0</v>
      </c>
      <c r="HI59">
        <v>0</v>
      </c>
      <c r="HJ59">
        <v>0</v>
      </c>
      <c r="HK59">
        <v>0</v>
      </c>
      <c r="HL59" t="s">
        <v>371</v>
      </c>
      <c r="HM59" t="s">
        <v>372</v>
      </c>
      <c r="HN59" t="s">
        <v>373</v>
      </c>
      <c r="HO59" t="s">
        <v>780</v>
      </c>
      <c r="HP59" t="s">
        <v>780</v>
      </c>
      <c r="HQ59" t="s">
        <v>373</v>
      </c>
      <c r="HR59">
        <v>0</v>
      </c>
      <c r="HS59">
        <v>100</v>
      </c>
      <c r="HT59">
        <v>100</v>
      </c>
      <c r="HU59">
        <v>13.182</v>
      </c>
      <c r="HV59">
        <v>2.5266999999999999</v>
      </c>
      <c r="HW59">
        <v>10.624411541668991</v>
      </c>
      <c r="HX59">
        <v>1.5422672891079431E-2</v>
      </c>
      <c r="HY59">
        <v>-6.3296406849484017E-6</v>
      </c>
      <c r="HZ59">
        <v>1.140810577693691E-9</v>
      </c>
      <c r="IA59">
        <v>1.135981048261733</v>
      </c>
      <c r="IB59">
        <v>0.1101198971779786</v>
      </c>
      <c r="IC59">
        <v>-3.534826394514762E-3</v>
      </c>
      <c r="ID59">
        <v>8.7531303189696574E-5</v>
      </c>
      <c r="IE59">
        <v>-6</v>
      </c>
      <c r="IF59">
        <v>1975</v>
      </c>
      <c r="IG59">
        <v>0</v>
      </c>
      <c r="IH59">
        <v>19</v>
      </c>
      <c r="II59">
        <v>1.3</v>
      </c>
      <c r="IJ59">
        <v>5.8</v>
      </c>
      <c r="IK59">
        <v>0.61523399999999995</v>
      </c>
      <c r="IL59">
        <v>2.4548299999999998</v>
      </c>
      <c r="IM59">
        <v>1.42578</v>
      </c>
      <c r="IN59">
        <v>2.2778299999999998</v>
      </c>
      <c r="IO59">
        <v>1.5478499999999999</v>
      </c>
      <c r="IP59">
        <v>2.32666</v>
      </c>
      <c r="IQ59">
        <v>36.528700000000001</v>
      </c>
      <c r="IR59">
        <v>14.350899999999999</v>
      </c>
      <c r="IS59">
        <v>18</v>
      </c>
      <c r="IT59">
        <v>627.12099999999998</v>
      </c>
      <c r="IU59">
        <v>418.45699999999999</v>
      </c>
      <c r="IV59">
        <v>24.489100000000001</v>
      </c>
      <c r="IW59">
        <v>25.567</v>
      </c>
      <c r="IX59">
        <v>30.000499999999999</v>
      </c>
      <c r="IY59">
        <v>25.4343</v>
      </c>
      <c r="IZ59">
        <v>25.372900000000001</v>
      </c>
      <c r="JA59">
        <v>12.3337</v>
      </c>
      <c r="JB59">
        <v>6.85602</v>
      </c>
      <c r="JC59">
        <v>24.378699999999998</v>
      </c>
      <c r="JD59">
        <v>24.474299999999999</v>
      </c>
      <c r="JE59">
        <v>207.92400000000001</v>
      </c>
      <c r="JF59">
        <v>17.897300000000001</v>
      </c>
      <c r="JG59">
        <v>96.959199999999996</v>
      </c>
      <c r="JH59">
        <v>100.944</v>
      </c>
    </row>
    <row r="60" spans="1:268" x14ac:dyDescent="0.2">
      <c r="A60">
        <v>44</v>
      </c>
      <c r="B60">
        <v>1657902839.0999999</v>
      </c>
      <c r="C60">
        <v>7239.5</v>
      </c>
      <c r="D60" t="s">
        <v>1529</v>
      </c>
      <c r="E60" t="s">
        <v>1530</v>
      </c>
      <c r="F60" t="s">
        <v>366</v>
      </c>
      <c r="G60" t="s">
        <v>1363</v>
      </c>
      <c r="H60" t="s">
        <v>1364</v>
      </c>
      <c r="J60" t="s">
        <v>449</v>
      </c>
      <c r="K60" t="s">
        <v>395</v>
      </c>
      <c r="L60" t="s">
        <v>1365</v>
      </c>
      <c r="M60">
        <v>1657902839.0999999</v>
      </c>
      <c r="N60">
        <f t="shared" si="0"/>
        <v>3.3198675647586385E-3</v>
      </c>
      <c r="O60">
        <f t="shared" si="1"/>
        <v>3.3198675647586384</v>
      </c>
      <c r="P60">
        <f t="shared" si="2"/>
        <v>1.7963253987583152</v>
      </c>
      <c r="Q60">
        <f t="shared" si="3"/>
        <v>101.2313</v>
      </c>
      <c r="R60">
        <f t="shared" si="4"/>
        <v>88.44104479485496</v>
      </c>
      <c r="S60">
        <f t="shared" si="5"/>
        <v>8.9788216818819464</v>
      </c>
      <c r="T60">
        <f t="shared" si="6"/>
        <v>10.2773298691059</v>
      </c>
      <c r="U60">
        <f t="shared" si="7"/>
        <v>0.27577961747737939</v>
      </c>
      <c r="V60">
        <f t="shared" si="8"/>
        <v>2.9554836509610678</v>
      </c>
      <c r="W60">
        <f t="shared" si="9"/>
        <v>0.26223938284336207</v>
      </c>
      <c r="X60">
        <f t="shared" si="10"/>
        <v>0.16506073550566436</v>
      </c>
      <c r="Y60">
        <f t="shared" si="11"/>
        <v>241.74163307492722</v>
      </c>
      <c r="Z60">
        <f t="shared" si="12"/>
        <v>26.158341564477315</v>
      </c>
      <c r="AA60">
        <f t="shared" si="13"/>
        <v>26.158341564477315</v>
      </c>
      <c r="AB60">
        <f t="shared" si="14"/>
        <v>3.4060035215729068</v>
      </c>
      <c r="AC60">
        <f t="shared" si="15"/>
        <v>65.426189103830737</v>
      </c>
      <c r="AD60">
        <f t="shared" si="16"/>
        <v>2.1559577406723003</v>
      </c>
      <c r="AE60">
        <f t="shared" si="17"/>
        <v>3.2952519017282453</v>
      </c>
      <c r="AF60">
        <f t="shared" si="18"/>
        <v>1.2500457809006065</v>
      </c>
      <c r="AG60">
        <f t="shared" si="19"/>
        <v>-146.40615960585595</v>
      </c>
      <c r="AH60">
        <f t="shared" si="20"/>
        <v>-88.932063624016166</v>
      </c>
      <c r="AI60">
        <f t="shared" si="21"/>
        <v>-6.4213860467461856</v>
      </c>
      <c r="AJ60">
        <f t="shared" si="22"/>
        <v>-1.797620169108427E-2</v>
      </c>
      <c r="AK60">
        <v>0</v>
      </c>
      <c r="AL60">
        <v>0</v>
      </c>
      <c r="AM60">
        <f t="shared" si="23"/>
        <v>1</v>
      </c>
      <c r="AN60">
        <f t="shared" si="24"/>
        <v>0</v>
      </c>
      <c r="AO60">
        <f t="shared" si="25"/>
        <v>53913.060337367715</v>
      </c>
      <c r="AP60" t="s">
        <v>367</v>
      </c>
      <c r="AQ60">
        <v>0</v>
      </c>
      <c r="AR60">
        <v>0</v>
      </c>
      <c r="AS60">
        <v>0</v>
      </c>
      <c r="AT60" t="e">
        <f t="shared" si="26"/>
        <v>#DIV/0!</v>
      </c>
      <c r="AU60">
        <v>-1</v>
      </c>
      <c r="AV60" t="s">
        <v>1531</v>
      </c>
      <c r="AW60">
        <v>10463.5</v>
      </c>
      <c r="AX60">
        <v>608.0023423475709</v>
      </c>
      <c r="AY60">
        <v>832.87</v>
      </c>
      <c r="AZ60">
        <f t="shared" si="27"/>
        <v>0.26999130434813245</v>
      </c>
      <c r="BA60">
        <v>0.5</v>
      </c>
      <c r="BB60">
        <f t="shared" si="28"/>
        <v>1261.2360005569572</v>
      </c>
      <c r="BC60">
        <f t="shared" si="29"/>
        <v>1.7963253987583152</v>
      </c>
      <c r="BD60">
        <f t="shared" si="30"/>
        <v>170.26137644059739</v>
      </c>
      <c r="BE60">
        <f t="shared" si="31"/>
        <v>2.2171309711453433E-3</v>
      </c>
      <c r="BF60">
        <f t="shared" si="32"/>
        <v>-1</v>
      </c>
      <c r="BG60" t="e">
        <f t="shared" si="33"/>
        <v>#DIV/0!</v>
      </c>
      <c r="BH60" t="s">
        <v>367</v>
      </c>
      <c r="BI60">
        <v>0</v>
      </c>
      <c r="BJ60" t="e">
        <f t="shared" si="34"/>
        <v>#DIV/0!</v>
      </c>
      <c r="BK60" t="e">
        <f t="shared" si="35"/>
        <v>#DIV/0!</v>
      </c>
      <c r="BL60" t="e">
        <f t="shared" si="36"/>
        <v>#DIV/0!</v>
      </c>
      <c r="BM60" t="e">
        <f t="shared" si="37"/>
        <v>#DIV/0!</v>
      </c>
      <c r="BN60">
        <f t="shared" si="38"/>
        <v>0.26999130434813251</v>
      </c>
      <c r="BO60" t="e">
        <f t="shared" si="39"/>
        <v>#DIV/0!</v>
      </c>
      <c r="BP60" t="e">
        <f t="shared" si="40"/>
        <v>#DIV/0!</v>
      </c>
      <c r="BQ60" t="e">
        <f t="shared" si="41"/>
        <v>#DIV/0!</v>
      </c>
      <c r="BR60" t="s">
        <v>367</v>
      </c>
      <c r="BS60" t="s">
        <v>367</v>
      </c>
      <c r="BT60" t="s">
        <v>367</v>
      </c>
      <c r="BU60" t="s">
        <v>367</v>
      </c>
      <c r="BV60" t="s">
        <v>367</v>
      </c>
      <c r="BW60" t="s">
        <v>367</v>
      </c>
      <c r="BX60" t="s">
        <v>367</v>
      </c>
      <c r="BY60" t="s">
        <v>367</v>
      </c>
      <c r="BZ60" t="s">
        <v>367</v>
      </c>
      <c r="CA60" t="s">
        <v>367</v>
      </c>
      <c r="CB60" t="s">
        <v>367</v>
      </c>
      <c r="CC60" t="s">
        <v>367</v>
      </c>
      <c r="CD60" t="s">
        <v>367</v>
      </c>
      <c r="CE60" t="s">
        <v>367</v>
      </c>
      <c r="CF60" t="s">
        <v>367</v>
      </c>
      <c r="CG60" t="s">
        <v>367</v>
      </c>
      <c r="CH60" t="s">
        <v>367</v>
      </c>
      <c r="CI60" t="s">
        <v>367</v>
      </c>
      <c r="CJ60">
        <f t="shared" si="42"/>
        <v>1500.03</v>
      </c>
      <c r="CK60">
        <f t="shared" si="43"/>
        <v>1261.2360005569572</v>
      </c>
      <c r="CL60">
        <f t="shared" si="44"/>
        <v>0.84080718422762024</v>
      </c>
      <c r="CM60">
        <f t="shared" si="45"/>
        <v>0.16115786555930697</v>
      </c>
      <c r="CN60">
        <v>6</v>
      </c>
      <c r="CO60">
        <v>0.5</v>
      </c>
      <c r="CP60" t="s">
        <v>368</v>
      </c>
      <c r="CQ60">
        <v>2</v>
      </c>
      <c r="CR60">
        <v>1657902839.0999999</v>
      </c>
      <c r="CS60">
        <v>101.2313</v>
      </c>
      <c r="CT60">
        <v>103.363</v>
      </c>
      <c r="CU60">
        <v>21.2361</v>
      </c>
      <c r="CV60">
        <v>17.9878</v>
      </c>
      <c r="CW60">
        <v>89.341300000000004</v>
      </c>
      <c r="CX60">
        <v>18.7042</v>
      </c>
      <c r="CY60">
        <v>600.197</v>
      </c>
      <c r="CZ60">
        <v>101.423</v>
      </c>
      <c r="DA60">
        <v>0.100243</v>
      </c>
      <c r="DB60">
        <v>25.600200000000001</v>
      </c>
      <c r="DC60">
        <v>25.0015</v>
      </c>
      <c r="DD60">
        <v>999.9</v>
      </c>
      <c r="DE60">
        <v>0</v>
      </c>
      <c r="DF60">
        <v>0</v>
      </c>
      <c r="DG60">
        <v>10006.200000000001</v>
      </c>
      <c r="DH60">
        <v>0</v>
      </c>
      <c r="DI60">
        <v>1948.96</v>
      </c>
      <c r="DJ60">
        <v>-2.28294</v>
      </c>
      <c r="DK60">
        <v>103.273</v>
      </c>
      <c r="DL60">
        <v>105.256</v>
      </c>
      <c r="DM60">
        <v>3.2482199999999999</v>
      </c>
      <c r="DN60">
        <v>103.363</v>
      </c>
      <c r="DO60">
        <v>17.9878</v>
      </c>
      <c r="DP60">
        <v>2.1538300000000001</v>
      </c>
      <c r="DQ60">
        <v>1.8243799999999999</v>
      </c>
      <c r="DR60">
        <v>18.623000000000001</v>
      </c>
      <c r="DS60">
        <v>15.997299999999999</v>
      </c>
      <c r="DT60">
        <v>1500.03</v>
      </c>
      <c r="DU60">
        <v>0.973001</v>
      </c>
      <c r="DV60">
        <v>2.6998600000000001E-2</v>
      </c>
      <c r="DW60">
        <v>0</v>
      </c>
      <c r="DX60">
        <v>747.64</v>
      </c>
      <c r="DY60">
        <v>4.9993100000000004</v>
      </c>
      <c r="DZ60">
        <v>18410.7</v>
      </c>
      <c r="EA60">
        <v>13259.5</v>
      </c>
      <c r="EB60">
        <v>38.436999999999998</v>
      </c>
      <c r="EC60">
        <v>41.311999999999998</v>
      </c>
      <c r="ED60">
        <v>38.811999999999998</v>
      </c>
      <c r="EE60">
        <v>40.936999999999998</v>
      </c>
      <c r="EF60">
        <v>40.186999999999998</v>
      </c>
      <c r="EG60">
        <v>1454.67</v>
      </c>
      <c r="EH60">
        <v>40.36</v>
      </c>
      <c r="EI60">
        <v>0</v>
      </c>
      <c r="EJ60">
        <v>97.5</v>
      </c>
      <c r="EK60">
        <v>0</v>
      </c>
      <c r="EL60">
        <v>608.0023423475709</v>
      </c>
      <c r="EM60">
        <v>0.88926411040591802</v>
      </c>
      <c r="EN60">
        <v>-53.413313697373063</v>
      </c>
      <c r="EO60">
        <v>26241.849415063582</v>
      </c>
      <c r="EP60">
        <v>15</v>
      </c>
      <c r="EQ60">
        <v>1657902856.0999999</v>
      </c>
      <c r="ER60" t="s">
        <v>1532</v>
      </c>
      <c r="ES60">
        <v>1657902856.0999999</v>
      </c>
      <c r="ET60">
        <v>1657902392.0999999</v>
      </c>
      <c r="EU60">
        <v>36</v>
      </c>
      <c r="EV60">
        <v>0.123</v>
      </c>
      <c r="EW60">
        <v>1.4999999999999999E-2</v>
      </c>
      <c r="EX60">
        <v>11.89</v>
      </c>
      <c r="EY60">
        <v>2.2029999999999998</v>
      </c>
      <c r="EZ60">
        <v>103</v>
      </c>
      <c r="FA60">
        <v>16</v>
      </c>
      <c r="FB60">
        <v>0.22</v>
      </c>
      <c r="FC60">
        <v>0.03</v>
      </c>
      <c r="FD60">
        <v>-10.88325683287075</v>
      </c>
      <c r="FE60">
        <v>-5.3042162713010703E-2</v>
      </c>
      <c r="FF60">
        <v>62.31112793343889</v>
      </c>
      <c r="FG60">
        <v>1</v>
      </c>
      <c r="FH60">
        <v>2.2886119662387041</v>
      </c>
      <c r="FI60">
        <v>-4.8802810780335789E-3</v>
      </c>
      <c r="FJ60">
        <v>3.099602150220913</v>
      </c>
      <c r="FK60">
        <v>1</v>
      </c>
      <c r="FL60">
        <v>2</v>
      </c>
      <c r="FM60">
        <v>2</v>
      </c>
      <c r="FN60" t="s">
        <v>382</v>
      </c>
      <c r="FO60">
        <v>3.17991</v>
      </c>
      <c r="FP60">
        <v>2.7972600000000001</v>
      </c>
      <c r="FQ60">
        <v>2.6844099999999999E-2</v>
      </c>
      <c r="FR60">
        <v>3.11156E-2</v>
      </c>
      <c r="FS60">
        <v>0.102307</v>
      </c>
      <c r="FT60">
        <v>9.9721900000000002E-2</v>
      </c>
      <c r="FU60">
        <v>30542.2</v>
      </c>
      <c r="FV60">
        <v>24093.5</v>
      </c>
      <c r="FW60">
        <v>29455.3</v>
      </c>
      <c r="FX60">
        <v>24310.1</v>
      </c>
      <c r="FY60">
        <v>33753.9</v>
      </c>
      <c r="FZ60">
        <v>31962.799999999999</v>
      </c>
      <c r="GA60">
        <v>41333.800000000003</v>
      </c>
      <c r="GB60">
        <v>39672.699999999997</v>
      </c>
      <c r="GC60">
        <v>2.1909299999999998</v>
      </c>
      <c r="GD60">
        <v>1.8869499999999999</v>
      </c>
      <c r="GE60">
        <v>5.3647899999999998E-2</v>
      </c>
      <c r="GF60">
        <v>0</v>
      </c>
      <c r="GG60">
        <v>24.1206</v>
      </c>
      <c r="GH60">
        <v>999.9</v>
      </c>
      <c r="GI60">
        <v>38.1</v>
      </c>
      <c r="GJ60">
        <v>34.6</v>
      </c>
      <c r="GK60">
        <v>20.7532</v>
      </c>
      <c r="GL60">
        <v>62.116100000000003</v>
      </c>
      <c r="GM60">
        <v>39.102600000000002</v>
      </c>
      <c r="GN60">
        <v>1</v>
      </c>
      <c r="GO60">
        <v>-0.120201</v>
      </c>
      <c r="GP60">
        <v>1.65751</v>
      </c>
      <c r="GQ60">
        <v>20.257100000000001</v>
      </c>
      <c r="GR60">
        <v>5.22837</v>
      </c>
      <c r="GS60">
        <v>11.9077</v>
      </c>
      <c r="GT60">
        <v>4.9646999999999997</v>
      </c>
      <c r="GU60">
        <v>3.2919999999999998</v>
      </c>
      <c r="GV60">
        <v>9999</v>
      </c>
      <c r="GW60">
        <v>9999</v>
      </c>
      <c r="GX60">
        <v>9999</v>
      </c>
      <c r="GY60">
        <v>999.9</v>
      </c>
      <c r="GZ60">
        <v>1.87714</v>
      </c>
      <c r="HA60">
        <v>1.8754599999999999</v>
      </c>
      <c r="HB60">
        <v>1.87409</v>
      </c>
      <c r="HC60">
        <v>1.8733200000000001</v>
      </c>
      <c r="HD60">
        <v>1.8747499999999999</v>
      </c>
      <c r="HE60">
        <v>1.86968</v>
      </c>
      <c r="HF60">
        <v>1.87392</v>
      </c>
      <c r="HG60">
        <v>1.8789899999999999</v>
      </c>
      <c r="HH60">
        <v>0</v>
      </c>
      <c r="HI60">
        <v>0</v>
      </c>
      <c r="HJ60">
        <v>0</v>
      </c>
      <c r="HK60">
        <v>0</v>
      </c>
      <c r="HL60" t="s">
        <v>371</v>
      </c>
      <c r="HM60" t="s">
        <v>372</v>
      </c>
      <c r="HN60" t="s">
        <v>373</v>
      </c>
      <c r="HO60" t="s">
        <v>780</v>
      </c>
      <c r="HP60" t="s">
        <v>780</v>
      </c>
      <c r="HQ60" t="s">
        <v>373</v>
      </c>
      <c r="HR60">
        <v>0</v>
      </c>
      <c r="HS60">
        <v>100</v>
      </c>
      <c r="HT60">
        <v>100</v>
      </c>
      <c r="HU60">
        <v>11.89</v>
      </c>
      <c r="HV60">
        <v>2.5318999999999998</v>
      </c>
      <c r="HW60">
        <v>10.410347030555791</v>
      </c>
      <c r="HX60">
        <v>1.5422672891079431E-2</v>
      </c>
      <c r="HY60">
        <v>-6.3296406849484017E-6</v>
      </c>
      <c r="HZ60">
        <v>1.140810577693691E-9</v>
      </c>
      <c r="IA60">
        <v>1.135981048261733</v>
      </c>
      <c r="IB60">
        <v>0.1101198971779786</v>
      </c>
      <c r="IC60">
        <v>-3.534826394514762E-3</v>
      </c>
      <c r="ID60">
        <v>8.7531303189696574E-5</v>
      </c>
      <c r="IE60">
        <v>-6</v>
      </c>
      <c r="IF60">
        <v>1975</v>
      </c>
      <c r="IG60">
        <v>0</v>
      </c>
      <c r="IH60">
        <v>19</v>
      </c>
      <c r="II60">
        <v>1.3</v>
      </c>
      <c r="IJ60">
        <v>7.5</v>
      </c>
      <c r="IK60">
        <v>0.36987300000000001</v>
      </c>
      <c r="IL60">
        <v>2.49146</v>
      </c>
      <c r="IM60">
        <v>1.42578</v>
      </c>
      <c r="IN60">
        <v>2.2766099999999998</v>
      </c>
      <c r="IO60">
        <v>1.5478499999999999</v>
      </c>
      <c r="IP60">
        <v>2.2973599999999998</v>
      </c>
      <c r="IQ60">
        <v>36.292900000000003</v>
      </c>
      <c r="IR60">
        <v>14.333399999999999</v>
      </c>
      <c r="IS60">
        <v>18</v>
      </c>
      <c r="IT60">
        <v>627.16</v>
      </c>
      <c r="IU60">
        <v>419.15800000000002</v>
      </c>
      <c r="IV60">
        <v>22.371099999999998</v>
      </c>
      <c r="IW60">
        <v>25.679099999999998</v>
      </c>
      <c r="IX60">
        <v>30.000399999999999</v>
      </c>
      <c r="IY60">
        <v>25.5411</v>
      </c>
      <c r="IZ60">
        <v>25.484400000000001</v>
      </c>
      <c r="JA60">
        <v>7.43438</v>
      </c>
      <c r="JB60">
        <v>7.74444</v>
      </c>
      <c r="JC60">
        <v>27.200700000000001</v>
      </c>
      <c r="JD60">
        <v>23.424499999999998</v>
      </c>
      <c r="JE60">
        <v>103.184</v>
      </c>
      <c r="JF60">
        <v>17.971900000000002</v>
      </c>
      <c r="JG60">
        <v>96.936000000000007</v>
      </c>
      <c r="JH60">
        <v>100.925</v>
      </c>
    </row>
    <row r="61" spans="1:268" x14ac:dyDescent="0.2">
      <c r="A61">
        <v>45</v>
      </c>
      <c r="B61">
        <v>1657902932.0999999</v>
      </c>
      <c r="C61">
        <v>7332.5</v>
      </c>
      <c r="D61" t="s">
        <v>1533</v>
      </c>
      <c r="E61" t="s">
        <v>1534</v>
      </c>
      <c r="F61" t="s">
        <v>366</v>
      </c>
      <c r="G61" t="s">
        <v>1363</v>
      </c>
      <c r="H61" t="s">
        <v>1364</v>
      </c>
      <c r="J61" t="s">
        <v>449</v>
      </c>
      <c r="K61" t="s">
        <v>395</v>
      </c>
      <c r="L61" t="s">
        <v>1365</v>
      </c>
      <c r="M61">
        <v>1657902932.0999999</v>
      </c>
      <c r="N61">
        <f t="shared" si="0"/>
        <v>3.4156672541237679E-3</v>
      </c>
      <c r="O61">
        <f t="shared" si="1"/>
        <v>3.4156672541237678</v>
      </c>
      <c r="P61">
        <f t="shared" si="2"/>
        <v>-0.69202995099756714</v>
      </c>
      <c r="Q61">
        <f t="shared" si="3"/>
        <v>51.176900000000003</v>
      </c>
      <c r="R61">
        <f t="shared" si="4"/>
        <v>54.192399614520674</v>
      </c>
      <c r="S61">
        <f t="shared" si="5"/>
        <v>5.5018329177401712</v>
      </c>
      <c r="T61">
        <f t="shared" si="6"/>
        <v>5.1956871268061011</v>
      </c>
      <c r="U61">
        <f t="shared" si="7"/>
        <v>0.28409385984261448</v>
      </c>
      <c r="V61">
        <f t="shared" si="8"/>
        <v>2.9530870348691809</v>
      </c>
      <c r="W61">
        <f t="shared" si="9"/>
        <v>0.26973669426258456</v>
      </c>
      <c r="X61">
        <f t="shared" si="10"/>
        <v>0.16981488420363328</v>
      </c>
      <c r="Y61">
        <f t="shared" si="11"/>
        <v>241.72407707500608</v>
      </c>
      <c r="Z61">
        <f t="shared" si="12"/>
        <v>26.059635379481172</v>
      </c>
      <c r="AA61">
        <f t="shared" si="13"/>
        <v>26.059635379481172</v>
      </c>
      <c r="AB61">
        <f t="shared" si="14"/>
        <v>3.3861839606045097</v>
      </c>
      <c r="AC61">
        <f t="shared" si="15"/>
        <v>65.093334906710538</v>
      </c>
      <c r="AD61">
        <f t="shared" si="16"/>
        <v>2.1355486390081002</v>
      </c>
      <c r="AE61">
        <f t="shared" si="17"/>
        <v>3.2807485467885353</v>
      </c>
      <c r="AF61">
        <f t="shared" si="18"/>
        <v>1.2506353215964094</v>
      </c>
      <c r="AG61">
        <f t="shared" si="19"/>
        <v>-150.63092590685815</v>
      </c>
      <c r="AH61">
        <f t="shared" si="20"/>
        <v>-84.974316878059554</v>
      </c>
      <c r="AI61">
        <f t="shared" si="21"/>
        <v>-6.1352636823961673</v>
      </c>
      <c r="AJ61">
        <f t="shared" si="22"/>
        <v>-1.6429392307784951E-2</v>
      </c>
      <c r="AK61">
        <v>0</v>
      </c>
      <c r="AL61">
        <v>0</v>
      </c>
      <c r="AM61">
        <f t="shared" si="23"/>
        <v>1</v>
      </c>
      <c r="AN61">
        <f t="shared" si="24"/>
        <v>0</v>
      </c>
      <c r="AO61">
        <f t="shared" si="25"/>
        <v>53856.190874324842</v>
      </c>
      <c r="AP61" t="s">
        <v>367</v>
      </c>
      <c r="AQ61">
        <v>0</v>
      </c>
      <c r="AR61">
        <v>0</v>
      </c>
      <c r="AS61">
        <v>0</v>
      </c>
      <c r="AT61" t="e">
        <f t="shared" si="26"/>
        <v>#DIV/0!</v>
      </c>
      <c r="AU61">
        <v>-1</v>
      </c>
      <c r="AV61" t="s">
        <v>1535</v>
      </c>
      <c r="AW61">
        <v>10464.799999999999</v>
      </c>
      <c r="AX61">
        <v>609.4407892123952</v>
      </c>
      <c r="AY61">
        <v>827.11</v>
      </c>
      <c r="AZ61">
        <f t="shared" si="27"/>
        <v>0.26316839451536655</v>
      </c>
      <c r="BA61">
        <v>0.5</v>
      </c>
      <c r="BB61">
        <f t="shared" si="28"/>
        <v>1261.1436005569979</v>
      </c>
      <c r="BC61">
        <f t="shared" si="29"/>
        <v>-0.69202995099756714</v>
      </c>
      <c r="BD61">
        <f t="shared" si="30"/>
        <v>165.94656830595693</v>
      </c>
      <c r="BE61">
        <f t="shared" si="31"/>
        <v>2.4419903400882702E-4</v>
      </c>
      <c r="BF61">
        <f t="shared" si="32"/>
        <v>-1</v>
      </c>
      <c r="BG61" t="e">
        <f t="shared" si="33"/>
        <v>#DIV/0!</v>
      </c>
      <c r="BH61" t="s">
        <v>367</v>
      </c>
      <c r="BI61">
        <v>0</v>
      </c>
      <c r="BJ61" t="e">
        <f t="shared" si="34"/>
        <v>#DIV/0!</v>
      </c>
      <c r="BK61" t="e">
        <f t="shared" si="35"/>
        <v>#DIV/0!</v>
      </c>
      <c r="BL61" t="e">
        <f t="shared" si="36"/>
        <v>#DIV/0!</v>
      </c>
      <c r="BM61" t="e">
        <f t="shared" si="37"/>
        <v>#DIV/0!</v>
      </c>
      <c r="BN61">
        <f t="shared" si="38"/>
        <v>0.2631683945153665</v>
      </c>
      <c r="BO61" t="e">
        <f t="shared" si="39"/>
        <v>#DIV/0!</v>
      </c>
      <c r="BP61" t="e">
        <f t="shared" si="40"/>
        <v>#DIV/0!</v>
      </c>
      <c r="BQ61" t="e">
        <f t="shared" si="41"/>
        <v>#DIV/0!</v>
      </c>
      <c r="BR61" t="s">
        <v>367</v>
      </c>
      <c r="BS61" t="s">
        <v>367</v>
      </c>
      <c r="BT61" t="s">
        <v>367</v>
      </c>
      <c r="BU61" t="s">
        <v>367</v>
      </c>
      <c r="BV61" t="s">
        <v>367</v>
      </c>
      <c r="BW61" t="s">
        <v>367</v>
      </c>
      <c r="BX61" t="s">
        <v>367</v>
      </c>
      <c r="BY61" t="s">
        <v>367</v>
      </c>
      <c r="BZ61" t="s">
        <v>367</v>
      </c>
      <c r="CA61" t="s">
        <v>367</v>
      </c>
      <c r="CB61" t="s">
        <v>367</v>
      </c>
      <c r="CC61" t="s">
        <v>367</v>
      </c>
      <c r="CD61" t="s">
        <v>367</v>
      </c>
      <c r="CE61" t="s">
        <v>367</v>
      </c>
      <c r="CF61" t="s">
        <v>367</v>
      </c>
      <c r="CG61" t="s">
        <v>367</v>
      </c>
      <c r="CH61" t="s">
        <v>367</v>
      </c>
      <c r="CI61" t="s">
        <v>367</v>
      </c>
      <c r="CJ61">
        <f t="shared" si="42"/>
        <v>1499.92</v>
      </c>
      <c r="CK61">
        <f t="shared" si="43"/>
        <v>1261.1436005569979</v>
      </c>
      <c r="CL61">
        <f t="shared" si="44"/>
        <v>0.84080724342431457</v>
      </c>
      <c r="CM61">
        <f t="shared" si="45"/>
        <v>0.16115797980892718</v>
      </c>
      <c r="CN61">
        <v>6</v>
      </c>
      <c r="CO61">
        <v>0.5</v>
      </c>
      <c r="CP61" t="s">
        <v>368</v>
      </c>
      <c r="CQ61">
        <v>2</v>
      </c>
      <c r="CR61">
        <v>1657902932.0999999</v>
      </c>
      <c r="CS61">
        <v>51.176900000000003</v>
      </c>
      <c r="CT61">
        <v>50.659799999999997</v>
      </c>
      <c r="CU61">
        <v>21.0349</v>
      </c>
      <c r="CV61">
        <v>17.6919</v>
      </c>
      <c r="CW61">
        <v>39.417900000000003</v>
      </c>
      <c r="CX61">
        <v>18.516100000000002</v>
      </c>
      <c r="CY61">
        <v>600.14700000000005</v>
      </c>
      <c r="CZ61">
        <v>101.42400000000001</v>
      </c>
      <c r="DA61">
        <v>0.10006900000000001</v>
      </c>
      <c r="DB61">
        <v>25.5259</v>
      </c>
      <c r="DC61">
        <v>24.961099999999998</v>
      </c>
      <c r="DD61">
        <v>999.9</v>
      </c>
      <c r="DE61">
        <v>0</v>
      </c>
      <c r="DF61">
        <v>0</v>
      </c>
      <c r="DG61">
        <v>9992.5</v>
      </c>
      <c r="DH61">
        <v>0</v>
      </c>
      <c r="DI61">
        <v>1944.49</v>
      </c>
      <c r="DJ61">
        <v>-0.10995099999999999</v>
      </c>
      <c r="DK61">
        <v>51.636000000000003</v>
      </c>
      <c r="DL61">
        <v>51.572200000000002</v>
      </c>
      <c r="DM61">
        <v>3.3429199999999999</v>
      </c>
      <c r="DN61">
        <v>50.659799999999997</v>
      </c>
      <c r="DO61">
        <v>17.6919</v>
      </c>
      <c r="DP61">
        <v>2.1334499999999998</v>
      </c>
      <c r="DQ61">
        <v>1.7943899999999999</v>
      </c>
      <c r="DR61">
        <v>18.4711</v>
      </c>
      <c r="DS61">
        <v>15.738</v>
      </c>
      <c r="DT61">
        <v>1499.92</v>
      </c>
      <c r="DU61">
        <v>0.973001</v>
      </c>
      <c r="DV61">
        <v>2.6998600000000001E-2</v>
      </c>
      <c r="DW61">
        <v>0</v>
      </c>
      <c r="DX61">
        <v>753.24599999999998</v>
      </c>
      <c r="DY61">
        <v>4.9993100000000004</v>
      </c>
      <c r="DZ61">
        <v>18639.5</v>
      </c>
      <c r="EA61">
        <v>13258.6</v>
      </c>
      <c r="EB61">
        <v>38.625</v>
      </c>
      <c r="EC61">
        <v>40.75</v>
      </c>
      <c r="ED61">
        <v>39</v>
      </c>
      <c r="EE61">
        <v>40.061999999999998</v>
      </c>
      <c r="EF61">
        <v>39.875</v>
      </c>
      <c r="EG61">
        <v>1454.56</v>
      </c>
      <c r="EH61">
        <v>40.36</v>
      </c>
      <c r="EI61">
        <v>0</v>
      </c>
      <c r="EJ61">
        <v>92.5</v>
      </c>
      <c r="EK61">
        <v>0</v>
      </c>
      <c r="EL61">
        <v>609.4407892123952</v>
      </c>
      <c r="EM61">
        <v>0.9108892968956841</v>
      </c>
      <c r="EN61">
        <v>-54.159595524839837</v>
      </c>
      <c r="EO61">
        <v>26174.97588637831</v>
      </c>
      <c r="EP61">
        <v>15</v>
      </c>
      <c r="EQ61">
        <v>1657902954.0999999</v>
      </c>
      <c r="ER61" t="s">
        <v>1536</v>
      </c>
      <c r="ES61">
        <v>1657902954.0999999</v>
      </c>
      <c r="ET61">
        <v>1657902392.0999999</v>
      </c>
      <c r="EU61">
        <v>37</v>
      </c>
      <c r="EV61">
        <v>0.63500000000000001</v>
      </c>
      <c r="EW61">
        <v>1.4999999999999999E-2</v>
      </c>
      <c r="EX61">
        <v>11.759</v>
      </c>
      <c r="EY61">
        <v>2.2029999999999998</v>
      </c>
      <c r="EZ61">
        <v>51</v>
      </c>
      <c r="FA61">
        <v>16</v>
      </c>
      <c r="FB61">
        <v>0.35</v>
      </c>
      <c r="FC61">
        <v>0.03</v>
      </c>
      <c r="FD61">
        <v>-10.74665239551862</v>
      </c>
      <c r="FE61">
        <v>-4.8428740530336002E-2</v>
      </c>
      <c r="FF61">
        <v>62.020003647732871</v>
      </c>
      <c r="FG61">
        <v>1</v>
      </c>
      <c r="FH61">
        <v>2.2931450693248978</v>
      </c>
      <c r="FI61">
        <v>-4.6642799091039288E-3</v>
      </c>
      <c r="FJ61">
        <v>3.0869449946756999</v>
      </c>
      <c r="FK61">
        <v>1</v>
      </c>
      <c r="FL61">
        <v>2</v>
      </c>
      <c r="FM61">
        <v>2</v>
      </c>
      <c r="FN61" t="s">
        <v>382</v>
      </c>
      <c r="FO61">
        <v>3.1795800000000001</v>
      </c>
      <c r="FP61">
        <v>2.7969499999999998</v>
      </c>
      <c r="FQ61">
        <v>1.191E-2</v>
      </c>
      <c r="FR61">
        <v>1.53937E-2</v>
      </c>
      <c r="FS61">
        <v>0.101535</v>
      </c>
      <c r="FT61">
        <v>9.8522899999999997E-2</v>
      </c>
      <c r="FU61">
        <v>31000.7</v>
      </c>
      <c r="FV61">
        <v>24477.200000000001</v>
      </c>
      <c r="FW61">
        <v>29446.5</v>
      </c>
      <c r="FX61">
        <v>24303.5</v>
      </c>
      <c r="FY61">
        <v>33772.699999999997</v>
      </c>
      <c r="FZ61">
        <v>31997</v>
      </c>
      <c r="GA61">
        <v>41320.9</v>
      </c>
      <c r="GB61">
        <v>39662</v>
      </c>
      <c r="GC61">
        <v>2.1892</v>
      </c>
      <c r="GD61">
        <v>1.8846799999999999</v>
      </c>
      <c r="GE61">
        <v>4.2256000000000002E-2</v>
      </c>
      <c r="GF61">
        <v>0</v>
      </c>
      <c r="GG61">
        <v>24.267399999999999</v>
      </c>
      <c r="GH61">
        <v>999.9</v>
      </c>
      <c r="GI61">
        <v>38.299999999999997</v>
      </c>
      <c r="GJ61">
        <v>34.4</v>
      </c>
      <c r="GK61">
        <v>20.6326</v>
      </c>
      <c r="GL61">
        <v>62.746099999999998</v>
      </c>
      <c r="GM61">
        <v>39.8157</v>
      </c>
      <c r="GN61">
        <v>1</v>
      </c>
      <c r="GO61">
        <v>-0.106491</v>
      </c>
      <c r="GP61">
        <v>1.35395</v>
      </c>
      <c r="GQ61">
        <v>20.257899999999999</v>
      </c>
      <c r="GR61">
        <v>5.2286700000000002</v>
      </c>
      <c r="GS61">
        <v>11.9077</v>
      </c>
      <c r="GT61">
        <v>4.9638999999999998</v>
      </c>
      <c r="GU61">
        <v>3.2919999999999998</v>
      </c>
      <c r="GV61">
        <v>9999</v>
      </c>
      <c r="GW61">
        <v>9999</v>
      </c>
      <c r="GX61">
        <v>9999</v>
      </c>
      <c r="GY61">
        <v>999.9</v>
      </c>
      <c r="GZ61">
        <v>1.87714</v>
      </c>
      <c r="HA61">
        <v>1.87541</v>
      </c>
      <c r="HB61">
        <v>1.87408</v>
      </c>
      <c r="HC61">
        <v>1.8732800000000001</v>
      </c>
      <c r="HD61">
        <v>1.87473</v>
      </c>
      <c r="HE61">
        <v>1.8696699999999999</v>
      </c>
      <c r="HF61">
        <v>1.8738999999999999</v>
      </c>
      <c r="HG61">
        <v>1.8789899999999999</v>
      </c>
      <c r="HH61">
        <v>0</v>
      </c>
      <c r="HI61">
        <v>0</v>
      </c>
      <c r="HJ61">
        <v>0</v>
      </c>
      <c r="HK61">
        <v>0</v>
      </c>
      <c r="HL61" t="s">
        <v>371</v>
      </c>
      <c r="HM61" t="s">
        <v>372</v>
      </c>
      <c r="HN61" t="s">
        <v>373</v>
      </c>
      <c r="HO61" t="s">
        <v>780</v>
      </c>
      <c r="HP61" t="s">
        <v>780</v>
      </c>
      <c r="HQ61" t="s">
        <v>373</v>
      </c>
      <c r="HR61">
        <v>0</v>
      </c>
      <c r="HS61">
        <v>100</v>
      </c>
      <c r="HT61">
        <v>100</v>
      </c>
      <c r="HU61">
        <v>11.759</v>
      </c>
      <c r="HV61">
        <v>2.5188000000000001</v>
      </c>
      <c r="HW61">
        <v>10.533785945979069</v>
      </c>
      <c r="HX61">
        <v>1.5422672891079431E-2</v>
      </c>
      <c r="HY61">
        <v>-6.3296406849484017E-6</v>
      </c>
      <c r="HZ61">
        <v>1.140810577693691E-9</v>
      </c>
      <c r="IA61">
        <v>1.135981048261733</v>
      </c>
      <c r="IB61">
        <v>0.1101198971779786</v>
      </c>
      <c r="IC61">
        <v>-3.534826394514762E-3</v>
      </c>
      <c r="ID61">
        <v>8.7531303189696574E-5</v>
      </c>
      <c r="IE61">
        <v>-6</v>
      </c>
      <c r="IF61">
        <v>1975</v>
      </c>
      <c r="IG61">
        <v>0</v>
      </c>
      <c r="IH61">
        <v>19</v>
      </c>
      <c r="II61">
        <v>1.3</v>
      </c>
      <c r="IJ61">
        <v>9</v>
      </c>
      <c r="IK61">
        <v>0.247803</v>
      </c>
      <c r="IL61">
        <v>2.51831</v>
      </c>
      <c r="IM61">
        <v>1.42578</v>
      </c>
      <c r="IN61">
        <v>2.2778299999999998</v>
      </c>
      <c r="IO61">
        <v>1.5478499999999999</v>
      </c>
      <c r="IP61">
        <v>2.323</v>
      </c>
      <c r="IQ61">
        <v>36.175400000000003</v>
      </c>
      <c r="IR61">
        <v>14.315899999999999</v>
      </c>
      <c r="IS61">
        <v>18</v>
      </c>
      <c r="IT61">
        <v>627.529</v>
      </c>
      <c r="IU61">
        <v>419.01400000000001</v>
      </c>
      <c r="IV61">
        <v>22.4419</v>
      </c>
      <c r="IW61">
        <v>25.851099999999999</v>
      </c>
      <c r="IX61">
        <v>30.000599999999999</v>
      </c>
      <c r="IY61">
        <v>25.690100000000001</v>
      </c>
      <c r="IZ61">
        <v>25.633600000000001</v>
      </c>
      <c r="JA61">
        <v>4.98759</v>
      </c>
      <c r="JB61">
        <v>11.481400000000001</v>
      </c>
      <c r="JC61">
        <v>27.9788</v>
      </c>
      <c r="JD61">
        <v>22.481200000000001</v>
      </c>
      <c r="JE61">
        <v>50.6218</v>
      </c>
      <c r="JF61">
        <v>17.662099999999999</v>
      </c>
      <c r="JG61">
        <v>96.906199999999998</v>
      </c>
      <c r="JH61">
        <v>100.898</v>
      </c>
    </row>
    <row r="62" spans="1:268" x14ac:dyDescent="0.2">
      <c r="A62">
        <v>46</v>
      </c>
      <c r="B62">
        <v>1657903041.5999999</v>
      </c>
      <c r="C62">
        <v>7442</v>
      </c>
      <c r="D62" t="s">
        <v>1537</v>
      </c>
      <c r="E62" t="s">
        <v>1538</v>
      </c>
      <c r="F62" t="s">
        <v>366</v>
      </c>
      <c r="G62" t="s">
        <v>1363</v>
      </c>
      <c r="H62" t="s">
        <v>1364</v>
      </c>
      <c r="J62" t="s">
        <v>449</v>
      </c>
      <c r="K62" t="s">
        <v>395</v>
      </c>
      <c r="L62" t="s">
        <v>1365</v>
      </c>
      <c r="M62">
        <v>1657903041.5999999</v>
      </c>
      <c r="N62">
        <f t="shared" si="0"/>
        <v>3.1789911712169017E-3</v>
      </c>
      <c r="O62">
        <f t="shared" si="1"/>
        <v>3.1789911712169019</v>
      </c>
      <c r="P62">
        <f t="shared" si="2"/>
        <v>-2.9247152970571921</v>
      </c>
      <c r="Q62">
        <f t="shared" si="3"/>
        <v>6.6777199999999999</v>
      </c>
      <c r="R62">
        <f t="shared" si="4"/>
        <v>24.891622435179535</v>
      </c>
      <c r="S62">
        <f t="shared" si="5"/>
        <v>2.5271170566144963</v>
      </c>
      <c r="T62">
        <f t="shared" si="6"/>
        <v>0.67795420548584395</v>
      </c>
      <c r="U62">
        <f t="shared" si="7"/>
        <v>0.26324228334719618</v>
      </c>
      <c r="V62">
        <f t="shared" si="8"/>
        <v>2.9375567900531161</v>
      </c>
      <c r="W62">
        <f t="shared" si="9"/>
        <v>0.2508038842557791</v>
      </c>
      <c r="X62">
        <f t="shared" si="10"/>
        <v>0.15782098190357297</v>
      </c>
      <c r="Y62">
        <f t="shared" si="11"/>
        <v>241.70869607534408</v>
      </c>
      <c r="Z62">
        <f t="shared" si="12"/>
        <v>26.022473776889086</v>
      </c>
      <c r="AA62">
        <f t="shared" si="13"/>
        <v>26.022473776889086</v>
      </c>
      <c r="AB62">
        <f t="shared" si="14"/>
        <v>3.3787482943048932</v>
      </c>
      <c r="AC62">
        <f t="shared" si="15"/>
        <v>65.217342051033484</v>
      </c>
      <c r="AD62">
        <f t="shared" si="16"/>
        <v>2.1267923293609501</v>
      </c>
      <c r="AE62">
        <f t="shared" si="17"/>
        <v>3.2610840345144783</v>
      </c>
      <c r="AF62">
        <f t="shared" si="18"/>
        <v>1.2519559649439431</v>
      </c>
      <c r="AG62">
        <f t="shared" si="19"/>
        <v>-140.19351065066536</v>
      </c>
      <c r="AH62">
        <f t="shared" si="20"/>
        <v>-94.669171020961258</v>
      </c>
      <c r="AI62">
        <f t="shared" si="21"/>
        <v>-6.866611738144301</v>
      </c>
      <c r="AJ62">
        <f t="shared" si="22"/>
        <v>-2.0597334426852854E-2</v>
      </c>
      <c r="AK62">
        <v>0</v>
      </c>
      <c r="AL62">
        <v>0</v>
      </c>
      <c r="AM62">
        <f t="shared" si="23"/>
        <v>1</v>
      </c>
      <c r="AN62">
        <f t="shared" si="24"/>
        <v>0</v>
      </c>
      <c r="AO62">
        <f t="shared" si="25"/>
        <v>53419.68199692831</v>
      </c>
      <c r="AP62" t="s">
        <v>367</v>
      </c>
      <c r="AQ62">
        <v>0</v>
      </c>
      <c r="AR62">
        <v>0</v>
      </c>
      <c r="AS62">
        <v>0</v>
      </c>
      <c r="AT62" t="e">
        <f t="shared" si="26"/>
        <v>#DIV/0!</v>
      </c>
      <c r="AU62">
        <v>-1</v>
      </c>
      <c r="AV62" t="s">
        <v>1539</v>
      </c>
      <c r="AW62">
        <v>10469</v>
      </c>
      <c r="AX62">
        <v>611.19971300325403</v>
      </c>
      <c r="AY62">
        <v>826.35</v>
      </c>
      <c r="AZ62">
        <f t="shared" si="27"/>
        <v>0.26036217945996976</v>
      </c>
      <c r="BA62">
        <v>0.5</v>
      </c>
      <c r="BB62">
        <f t="shared" si="28"/>
        <v>1261.059900557173</v>
      </c>
      <c r="BC62">
        <f t="shared" si="29"/>
        <v>-2.9247152970571921</v>
      </c>
      <c r="BD62">
        <f t="shared" si="30"/>
        <v>164.16615206931914</v>
      </c>
      <c r="BE62">
        <f t="shared" si="31"/>
        <v>-1.5262679403308256E-3</v>
      </c>
      <c r="BF62">
        <f t="shared" si="32"/>
        <v>-1</v>
      </c>
      <c r="BG62" t="e">
        <f t="shared" si="33"/>
        <v>#DIV/0!</v>
      </c>
      <c r="BH62" t="s">
        <v>367</v>
      </c>
      <c r="BI62">
        <v>0</v>
      </c>
      <c r="BJ62" t="e">
        <f t="shared" si="34"/>
        <v>#DIV/0!</v>
      </c>
      <c r="BK62" t="e">
        <f t="shared" si="35"/>
        <v>#DIV/0!</v>
      </c>
      <c r="BL62" t="e">
        <f t="shared" si="36"/>
        <v>#DIV/0!</v>
      </c>
      <c r="BM62" t="e">
        <f t="shared" si="37"/>
        <v>#DIV/0!</v>
      </c>
      <c r="BN62">
        <f t="shared" si="38"/>
        <v>0.2603621794599697</v>
      </c>
      <c r="BO62" t="e">
        <f t="shared" si="39"/>
        <v>#DIV/0!</v>
      </c>
      <c r="BP62" t="e">
        <f t="shared" si="40"/>
        <v>#DIV/0!</v>
      </c>
      <c r="BQ62" t="e">
        <f t="shared" si="41"/>
        <v>#DIV/0!</v>
      </c>
      <c r="BR62" t="s">
        <v>367</v>
      </c>
      <c r="BS62" t="s">
        <v>367</v>
      </c>
      <c r="BT62" t="s">
        <v>367</v>
      </c>
      <c r="BU62" t="s">
        <v>367</v>
      </c>
      <c r="BV62" t="s">
        <v>367</v>
      </c>
      <c r="BW62" t="s">
        <v>367</v>
      </c>
      <c r="BX62" t="s">
        <v>367</v>
      </c>
      <c r="BY62" t="s">
        <v>367</v>
      </c>
      <c r="BZ62" t="s">
        <v>367</v>
      </c>
      <c r="CA62" t="s">
        <v>367</v>
      </c>
      <c r="CB62" t="s">
        <v>367</v>
      </c>
      <c r="CC62" t="s">
        <v>367</v>
      </c>
      <c r="CD62" t="s">
        <v>367</v>
      </c>
      <c r="CE62" t="s">
        <v>367</v>
      </c>
      <c r="CF62" t="s">
        <v>367</v>
      </c>
      <c r="CG62" t="s">
        <v>367</v>
      </c>
      <c r="CH62" t="s">
        <v>367</v>
      </c>
      <c r="CI62" t="s">
        <v>367</v>
      </c>
      <c r="CJ62">
        <f t="shared" si="42"/>
        <v>1499.82</v>
      </c>
      <c r="CK62">
        <f t="shared" si="43"/>
        <v>1261.059900557173</v>
      </c>
      <c r="CL62">
        <f t="shared" si="44"/>
        <v>0.84080749727112125</v>
      </c>
      <c r="CM62">
        <f t="shared" si="45"/>
        <v>0.16115846973326406</v>
      </c>
      <c r="CN62">
        <v>6</v>
      </c>
      <c r="CO62">
        <v>0.5</v>
      </c>
      <c r="CP62" t="s">
        <v>368</v>
      </c>
      <c r="CQ62">
        <v>2</v>
      </c>
      <c r="CR62">
        <v>1657903041.5999999</v>
      </c>
      <c r="CS62">
        <v>6.6777199999999999</v>
      </c>
      <c r="CT62">
        <v>3.77311</v>
      </c>
      <c r="CU62">
        <v>20.948499999999999</v>
      </c>
      <c r="CV62">
        <v>17.834900000000001</v>
      </c>
      <c r="CW62">
        <v>-5.37324</v>
      </c>
      <c r="CX62">
        <v>18.424499999999998</v>
      </c>
      <c r="CY62">
        <v>599.76800000000003</v>
      </c>
      <c r="CZ62">
        <v>101.42700000000001</v>
      </c>
      <c r="DA62">
        <v>9.7802700000000006E-2</v>
      </c>
      <c r="DB62">
        <v>25.424700000000001</v>
      </c>
      <c r="DC62">
        <v>24.921199999999999</v>
      </c>
      <c r="DD62">
        <v>999.9</v>
      </c>
      <c r="DE62">
        <v>0</v>
      </c>
      <c r="DF62">
        <v>0</v>
      </c>
      <c r="DG62">
        <v>9904.3799999999992</v>
      </c>
      <c r="DH62">
        <v>0</v>
      </c>
      <c r="DI62">
        <v>1941.14</v>
      </c>
      <c r="DJ62">
        <v>2.9046099999999999</v>
      </c>
      <c r="DK62">
        <v>6.8205999999999998</v>
      </c>
      <c r="DL62">
        <v>3.8416299999999999</v>
      </c>
      <c r="DM62">
        <v>3.1136300000000001</v>
      </c>
      <c r="DN62">
        <v>3.77311</v>
      </c>
      <c r="DO62">
        <v>17.834900000000001</v>
      </c>
      <c r="DP62">
        <v>2.1247400000000001</v>
      </c>
      <c r="DQ62">
        <v>1.80894</v>
      </c>
      <c r="DR62">
        <v>18.405899999999999</v>
      </c>
      <c r="DS62">
        <v>15.8642</v>
      </c>
      <c r="DT62">
        <v>1499.82</v>
      </c>
      <c r="DU62">
        <v>0.97299100000000005</v>
      </c>
      <c r="DV62">
        <v>2.7008799999999999E-2</v>
      </c>
      <c r="DW62">
        <v>0</v>
      </c>
      <c r="DX62">
        <v>763.89800000000002</v>
      </c>
      <c r="DY62">
        <v>4.9993100000000004</v>
      </c>
      <c r="DZ62">
        <v>18565.099999999999</v>
      </c>
      <c r="EA62">
        <v>13257.6</v>
      </c>
      <c r="EB62">
        <v>37.5</v>
      </c>
      <c r="EC62">
        <v>39.561999999999998</v>
      </c>
      <c r="ED62">
        <v>37.936999999999998</v>
      </c>
      <c r="EE62">
        <v>38.5</v>
      </c>
      <c r="EF62">
        <v>38.686999999999998</v>
      </c>
      <c r="EG62">
        <v>1454.45</v>
      </c>
      <c r="EH62">
        <v>40.369999999999997</v>
      </c>
      <c r="EI62">
        <v>0</v>
      </c>
      <c r="EJ62">
        <v>109.0999999046326</v>
      </c>
      <c r="EK62">
        <v>0</v>
      </c>
      <c r="EL62">
        <v>611.19971300325403</v>
      </c>
      <c r="EM62">
        <v>0.93748874854774589</v>
      </c>
      <c r="EN62">
        <v>-54.970896578999799</v>
      </c>
      <c r="EO62">
        <v>26097.68441778855</v>
      </c>
      <c r="EP62">
        <v>15</v>
      </c>
      <c r="EQ62">
        <v>1657903036.0999999</v>
      </c>
      <c r="ER62" t="s">
        <v>1540</v>
      </c>
      <c r="ES62">
        <v>1657903021.0999999</v>
      </c>
      <c r="ET62">
        <v>1657903036.0999999</v>
      </c>
      <c r="EU62">
        <v>38</v>
      </c>
      <c r="EV62">
        <v>0.96499999999999997</v>
      </c>
      <c r="EW62">
        <v>1.2E-2</v>
      </c>
      <c r="EX62">
        <v>12.007</v>
      </c>
      <c r="EY62">
        <v>2.3140000000000001</v>
      </c>
      <c r="EZ62">
        <v>4</v>
      </c>
      <c r="FA62">
        <v>18</v>
      </c>
      <c r="FB62">
        <v>0.19</v>
      </c>
      <c r="FC62">
        <v>0.03</v>
      </c>
      <c r="FD62">
        <v>-10.58378649938061</v>
      </c>
      <c r="FE62">
        <v>-4.3047656687286308E-2</v>
      </c>
      <c r="FF62">
        <v>61.679021656685848</v>
      </c>
      <c r="FG62">
        <v>1</v>
      </c>
      <c r="FH62">
        <v>2.2862835639037118</v>
      </c>
      <c r="FI62">
        <v>-4.7345913929399226E-3</v>
      </c>
      <c r="FJ62">
        <v>3.0744483402309659</v>
      </c>
      <c r="FK62">
        <v>1</v>
      </c>
      <c r="FL62">
        <v>2</v>
      </c>
      <c r="FM62">
        <v>2</v>
      </c>
      <c r="FN62" t="s">
        <v>382</v>
      </c>
      <c r="FO62">
        <v>3.17855</v>
      </c>
      <c r="FP62">
        <v>2.79393</v>
      </c>
      <c r="FQ62">
        <v>-1.61152E-3</v>
      </c>
      <c r="FR62">
        <v>1.1411500000000001E-3</v>
      </c>
      <c r="FS62">
        <v>0.10112599999999999</v>
      </c>
      <c r="FT62">
        <v>9.9040900000000001E-2</v>
      </c>
      <c r="FU62">
        <v>31416.1</v>
      </c>
      <c r="FV62">
        <v>24825.1</v>
      </c>
      <c r="FW62">
        <v>29439</v>
      </c>
      <c r="FX62">
        <v>24297.8</v>
      </c>
      <c r="FY62">
        <v>33778.699999999997</v>
      </c>
      <c r="FZ62">
        <v>31970.6</v>
      </c>
      <c r="GA62">
        <v>41309.300000000003</v>
      </c>
      <c r="GB62">
        <v>39652.9</v>
      </c>
      <c r="GC62">
        <v>2.1683500000000002</v>
      </c>
      <c r="GD62">
        <v>1.8780300000000001</v>
      </c>
      <c r="GE62">
        <v>3.7029399999999997E-2</v>
      </c>
      <c r="GF62">
        <v>0</v>
      </c>
      <c r="GG62">
        <v>24.313300000000002</v>
      </c>
      <c r="GH62">
        <v>999.9</v>
      </c>
      <c r="GI62">
        <v>38.6</v>
      </c>
      <c r="GJ62">
        <v>34.299999999999997</v>
      </c>
      <c r="GK62">
        <v>20.676600000000001</v>
      </c>
      <c r="GL62">
        <v>62.706099999999999</v>
      </c>
      <c r="GM62">
        <v>39.306899999999999</v>
      </c>
      <c r="GN62">
        <v>1</v>
      </c>
      <c r="GO62">
        <v>-9.2835399999999998E-2</v>
      </c>
      <c r="GP62">
        <v>1.11798</v>
      </c>
      <c r="GQ62">
        <v>20.259</v>
      </c>
      <c r="GR62">
        <v>5.2250800000000002</v>
      </c>
      <c r="GS62">
        <v>11.907999999999999</v>
      </c>
      <c r="GT62">
        <v>4.9643499999999996</v>
      </c>
      <c r="GU62">
        <v>3.29135</v>
      </c>
      <c r="GV62">
        <v>9999</v>
      </c>
      <c r="GW62">
        <v>9999</v>
      </c>
      <c r="GX62">
        <v>9999</v>
      </c>
      <c r="GY62">
        <v>999.9</v>
      </c>
      <c r="GZ62">
        <v>1.8771500000000001</v>
      </c>
      <c r="HA62">
        <v>1.8754599999999999</v>
      </c>
      <c r="HB62">
        <v>1.8741099999999999</v>
      </c>
      <c r="HC62">
        <v>1.8733299999999999</v>
      </c>
      <c r="HD62">
        <v>1.8748100000000001</v>
      </c>
      <c r="HE62">
        <v>1.86971</v>
      </c>
      <c r="HF62">
        <v>1.8739300000000001</v>
      </c>
      <c r="HG62">
        <v>1.87906</v>
      </c>
      <c r="HH62">
        <v>0</v>
      </c>
      <c r="HI62">
        <v>0</v>
      </c>
      <c r="HJ62">
        <v>0</v>
      </c>
      <c r="HK62">
        <v>0</v>
      </c>
      <c r="HL62" t="s">
        <v>371</v>
      </c>
      <c r="HM62" t="s">
        <v>372</v>
      </c>
      <c r="HN62" t="s">
        <v>373</v>
      </c>
      <c r="HO62" t="s">
        <v>780</v>
      </c>
      <c r="HP62" t="s">
        <v>780</v>
      </c>
      <c r="HQ62" t="s">
        <v>373</v>
      </c>
      <c r="HR62">
        <v>0</v>
      </c>
      <c r="HS62">
        <v>100</v>
      </c>
      <c r="HT62">
        <v>100</v>
      </c>
      <c r="HU62">
        <v>12.051</v>
      </c>
      <c r="HV62">
        <v>2.524</v>
      </c>
      <c r="HW62">
        <v>12.134014920211831</v>
      </c>
      <c r="HX62">
        <v>1.5422672891079431E-2</v>
      </c>
      <c r="HY62">
        <v>-6.3296406849484017E-6</v>
      </c>
      <c r="HZ62">
        <v>1.140810577693691E-9</v>
      </c>
      <c r="IA62">
        <v>1.1476203031427781</v>
      </c>
      <c r="IB62">
        <v>0.1101198971779786</v>
      </c>
      <c r="IC62">
        <v>-3.534826394514762E-3</v>
      </c>
      <c r="ID62">
        <v>8.7531303189696574E-5</v>
      </c>
      <c r="IE62">
        <v>-6</v>
      </c>
      <c r="IF62">
        <v>1975</v>
      </c>
      <c r="IG62">
        <v>0</v>
      </c>
      <c r="IH62">
        <v>19</v>
      </c>
      <c r="II62">
        <v>0.3</v>
      </c>
      <c r="IJ62">
        <v>0.1</v>
      </c>
      <c r="IK62">
        <v>3.1738299999999997E-2</v>
      </c>
      <c r="IL62">
        <v>4.99756</v>
      </c>
      <c r="IM62">
        <v>1.42578</v>
      </c>
      <c r="IN62">
        <v>2.2753899999999998</v>
      </c>
      <c r="IO62">
        <v>1.5478499999999999</v>
      </c>
      <c r="IP62">
        <v>2.2851599999999999</v>
      </c>
      <c r="IQ62">
        <v>36.128500000000003</v>
      </c>
      <c r="IR62">
        <v>14.2721</v>
      </c>
      <c r="IS62">
        <v>18</v>
      </c>
      <c r="IT62">
        <v>614.75199999999995</v>
      </c>
      <c r="IU62">
        <v>416.81700000000001</v>
      </c>
      <c r="IV62">
        <v>22.512699999999999</v>
      </c>
      <c r="IW62">
        <v>26.026499999999999</v>
      </c>
      <c r="IX62">
        <v>30.0001</v>
      </c>
      <c r="IY62">
        <v>25.906400000000001</v>
      </c>
      <c r="IZ62">
        <v>25.833300000000001</v>
      </c>
      <c r="JA62">
        <v>0</v>
      </c>
      <c r="JB62">
        <v>10.1972</v>
      </c>
      <c r="JC62">
        <v>29.1875</v>
      </c>
      <c r="JD62">
        <v>22.568100000000001</v>
      </c>
      <c r="JE62">
        <v>51.145299999999999</v>
      </c>
      <c r="JF62">
        <v>17.812899999999999</v>
      </c>
      <c r="JG62">
        <v>96.880200000000002</v>
      </c>
      <c r="JH62">
        <v>100.874</v>
      </c>
    </row>
    <row r="63" spans="1:268" x14ac:dyDescent="0.2">
      <c r="A63">
        <v>47</v>
      </c>
      <c r="B63">
        <v>1657903136.0999999</v>
      </c>
      <c r="C63">
        <v>7536.5</v>
      </c>
      <c r="D63" t="s">
        <v>1541</v>
      </c>
      <c r="E63" t="s">
        <v>1542</v>
      </c>
      <c r="F63" t="s">
        <v>366</v>
      </c>
      <c r="G63" t="s">
        <v>1363</v>
      </c>
      <c r="H63" t="s">
        <v>1364</v>
      </c>
      <c r="J63" t="s">
        <v>449</v>
      </c>
      <c r="K63" t="s">
        <v>395</v>
      </c>
      <c r="L63" t="s">
        <v>1365</v>
      </c>
      <c r="M63">
        <v>1657903136.0999999</v>
      </c>
      <c r="N63">
        <f t="shared" si="0"/>
        <v>3.242002386516779E-3</v>
      </c>
      <c r="O63">
        <f t="shared" si="1"/>
        <v>3.2420023865167789</v>
      </c>
      <c r="P63">
        <f t="shared" si="2"/>
        <v>11.537905792879537</v>
      </c>
      <c r="Q63">
        <f t="shared" si="3"/>
        <v>387.92399999999998</v>
      </c>
      <c r="R63">
        <f t="shared" si="4"/>
        <v>308.15591872200235</v>
      </c>
      <c r="S63">
        <f t="shared" si="5"/>
        <v>31.284710539003736</v>
      </c>
      <c r="T63">
        <f t="shared" si="6"/>
        <v>39.382952959215594</v>
      </c>
      <c r="U63">
        <f t="shared" si="7"/>
        <v>0.26484441477920018</v>
      </c>
      <c r="V63">
        <f t="shared" si="8"/>
        <v>2.9586335969133528</v>
      </c>
      <c r="W63">
        <f t="shared" si="9"/>
        <v>0.25234315582419609</v>
      </c>
      <c r="X63">
        <f t="shared" si="10"/>
        <v>0.15878847740599758</v>
      </c>
      <c r="Y63">
        <f t="shared" si="11"/>
        <v>241.76180207456778</v>
      </c>
      <c r="Z63">
        <f t="shared" si="12"/>
        <v>26.104317403542353</v>
      </c>
      <c r="AA63">
        <f t="shared" si="13"/>
        <v>26.104317403542353</v>
      </c>
      <c r="AB63">
        <f t="shared" si="14"/>
        <v>3.3951433076817223</v>
      </c>
      <c r="AC63">
        <f t="shared" si="15"/>
        <v>64.808938918993718</v>
      </c>
      <c r="AD63">
        <f t="shared" si="16"/>
        <v>2.1262940809877899</v>
      </c>
      <c r="AE63">
        <f t="shared" si="17"/>
        <v>3.2808654430301614</v>
      </c>
      <c r="AF63">
        <f t="shared" si="18"/>
        <v>1.2688492266939324</v>
      </c>
      <c r="AG63">
        <f t="shared" si="19"/>
        <v>-142.97230524538995</v>
      </c>
      <c r="AH63">
        <f t="shared" si="20"/>
        <v>-92.165258683585023</v>
      </c>
      <c r="AI63">
        <f t="shared" si="21"/>
        <v>-6.6434954386033773</v>
      </c>
      <c r="AJ63">
        <f t="shared" si="22"/>
        <v>-1.9257293010554122E-2</v>
      </c>
      <c r="AK63">
        <v>0</v>
      </c>
      <c r="AL63">
        <v>0</v>
      </c>
      <c r="AM63">
        <f t="shared" si="23"/>
        <v>1</v>
      </c>
      <c r="AN63">
        <f t="shared" si="24"/>
        <v>0</v>
      </c>
      <c r="AO63">
        <f t="shared" si="25"/>
        <v>54018.905384774196</v>
      </c>
      <c r="AP63" t="s">
        <v>367</v>
      </c>
      <c r="AQ63">
        <v>0</v>
      </c>
      <c r="AR63">
        <v>0</v>
      </c>
      <c r="AS63">
        <v>0</v>
      </c>
      <c r="AT63" t="e">
        <f t="shared" si="26"/>
        <v>#DIV/0!</v>
      </c>
      <c r="AU63">
        <v>-1</v>
      </c>
      <c r="AV63" t="s">
        <v>1543</v>
      </c>
      <c r="AW63">
        <v>10472.4</v>
      </c>
      <c r="AX63">
        <v>612.57145517655238</v>
      </c>
      <c r="AY63">
        <v>855.83</v>
      </c>
      <c r="AZ63">
        <f t="shared" si="27"/>
        <v>0.28423699195336416</v>
      </c>
      <c r="BA63">
        <v>0.5</v>
      </c>
      <c r="BB63">
        <f t="shared" si="28"/>
        <v>1261.3449005567709</v>
      </c>
      <c r="BC63">
        <f t="shared" si="29"/>
        <v>11.537905792879537</v>
      </c>
      <c r="BD63">
        <f t="shared" si="30"/>
        <v>179.26044017498589</v>
      </c>
      <c r="BE63">
        <f t="shared" si="31"/>
        <v>9.9401089958386264E-3</v>
      </c>
      <c r="BF63">
        <f t="shared" si="32"/>
        <v>-1</v>
      </c>
      <c r="BG63" t="e">
        <f t="shared" si="33"/>
        <v>#DIV/0!</v>
      </c>
      <c r="BH63" t="s">
        <v>367</v>
      </c>
      <c r="BI63">
        <v>0</v>
      </c>
      <c r="BJ63" t="e">
        <f t="shared" si="34"/>
        <v>#DIV/0!</v>
      </c>
      <c r="BK63" t="e">
        <f t="shared" si="35"/>
        <v>#DIV/0!</v>
      </c>
      <c r="BL63" t="e">
        <f t="shared" si="36"/>
        <v>#DIV/0!</v>
      </c>
      <c r="BM63" t="e">
        <f t="shared" si="37"/>
        <v>#DIV/0!</v>
      </c>
      <c r="BN63">
        <f t="shared" si="38"/>
        <v>0.28423699195336416</v>
      </c>
      <c r="BO63" t="e">
        <f t="shared" si="39"/>
        <v>#DIV/0!</v>
      </c>
      <c r="BP63" t="e">
        <f t="shared" si="40"/>
        <v>#DIV/0!</v>
      </c>
      <c r="BQ63" t="e">
        <f t="shared" si="41"/>
        <v>#DIV/0!</v>
      </c>
      <c r="BR63" t="s">
        <v>367</v>
      </c>
      <c r="BS63" t="s">
        <v>367</v>
      </c>
      <c r="BT63" t="s">
        <v>367</v>
      </c>
      <c r="BU63" t="s">
        <v>367</v>
      </c>
      <c r="BV63" t="s">
        <v>367</v>
      </c>
      <c r="BW63" t="s">
        <v>367</v>
      </c>
      <c r="BX63" t="s">
        <v>367</v>
      </c>
      <c r="BY63" t="s">
        <v>367</v>
      </c>
      <c r="BZ63" t="s">
        <v>367</v>
      </c>
      <c r="CA63" t="s">
        <v>367</v>
      </c>
      <c r="CB63" t="s">
        <v>367</v>
      </c>
      <c r="CC63" t="s">
        <v>367</v>
      </c>
      <c r="CD63" t="s">
        <v>367</v>
      </c>
      <c r="CE63" t="s">
        <v>367</v>
      </c>
      <c r="CF63" t="s">
        <v>367</v>
      </c>
      <c r="CG63" t="s">
        <v>367</v>
      </c>
      <c r="CH63" t="s">
        <v>367</v>
      </c>
      <c r="CI63" t="s">
        <v>367</v>
      </c>
      <c r="CJ63">
        <f t="shared" si="42"/>
        <v>1500.16</v>
      </c>
      <c r="CK63">
        <f t="shared" si="43"/>
        <v>1261.3449005567709</v>
      </c>
      <c r="CL63">
        <f t="shared" si="44"/>
        <v>0.84080691430032184</v>
      </c>
      <c r="CM63">
        <f t="shared" si="45"/>
        <v>0.16115734459962122</v>
      </c>
      <c r="CN63">
        <v>6</v>
      </c>
      <c r="CO63">
        <v>0.5</v>
      </c>
      <c r="CP63" t="s">
        <v>368</v>
      </c>
      <c r="CQ63">
        <v>2</v>
      </c>
      <c r="CR63">
        <v>1657903136.0999999</v>
      </c>
      <c r="CS63">
        <v>387.92399999999998</v>
      </c>
      <c r="CT63">
        <v>400.726</v>
      </c>
      <c r="CU63">
        <v>20.944099999999999</v>
      </c>
      <c r="CV63">
        <v>17.7684</v>
      </c>
      <c r="CW63">
        <v>372.08600000000001</v>
      </c>
      <c r="CX63">
        <v>18.421600000000002</v>
      </c>
      <c r="CY63">
        <v>599.69799999999998</v>
      </c>
      <c r="CZ63">
        <v>101.426</v>
      </c>
      <c r="DA63">
        <v>9.6341899999999994E-2</v>
      </c>
      <c r="DB63">
        <v>25.526499999999999</v>
      </c>
      <c r="DC63">
        <v>24.9986</v>
      </c>
      <c r="DD63">
        <v>999.9</v>
      </c>
      <c r="DE63">
        <v>0</v>
      </c>
      <c r="DF63">
        <v>0</v>
      </c>
      <c r="DG63">
        <v>10023.799999999999</v>
      </c>
      <c r="DH63">
        <v>0</v>
      </c>
      <c r="DI63">
        <v>1944.89</v>
      </c>
      <c r="DJ63">
        <v>-12.8018</v>
      </c>
      <c r="DK63">
        <v>396.22199999999998</v>
      </c>
      <c r="DL63">
        <v>407.97500000000002</v>
      </c>
      <c r="DM63">
        <v>3.17571</v>
      </c>
      <c r="DN63">
        <v>400.726</v>
      </c>
      <c r="DO63">
        <v>17.7684</v>
      </c>
      <c r="DP63">
        <v>2.1242800000000002</v>
      </c>
      <c r="DQ63">
        <v>1.8021799999999999</v>
      </c>
      <c r="DR63">
        <v>18.4024</v>
      </c>
      <c r="DS63">
        <v>15.8057</v>
      </c>
      <c r="DT63">
        <v>1500.16</v>
      </c>
      <c r="DU63">
        <v>0.97301199999999999</v>
      </c>
      <c r="DV63">
        <v>2.6988399999999999E-2</v>
      </c>
      <c r="DW63">
        <v>0</v>
      </c>
      <c r="DX63">
        <v>737.85500000000002</v>
      </c>
      <c r="DY63">
        <v>4.9993100000000004</v>
      </c>
      <c r="DZ63">
        <v>18456.400000000001</v>
      </c>
      <c r="EA63">
        <v>13260.7</v>
      </c>
      <c r="EB63">
        <v>36.686999999999998</v>
      </c>
      <c r="EC63">
        <v>38.811999999999998</v>
      </c>
      <c r="ED63">
        <v>37.125</v>
      </c>
      <c r="EE63">
        <v>37.875</v>
      </c>
      <c r="EF63">
        <v>38.125</v>
      </c>
      <c r="EG63">
        <v>1454.81</v>
      </c>
      <c r="EH63">
        <v>40.35</v>
      </c>
      <c r="EI63">
        <v>0</v>
      </c>
      <c r="EJ63">
        <v>94.099999904632568</v>
      </c>
      <c r="EK63">
        <v>0</v>
      </c>
      <c r="EL63">
        <v>612.57145517655238</v>
      </c>
      <c r="EM63">
        <v>0.95567838662005855</v>
      </c>
      <c r="EN63">
        <v>-55.647047214507268</v>
      </c>
      <c r="EO63">
        <v>26031.1602981492</v>
      </c>
      <c r="EP63">
        <v>15</v>
      </c>
      <c r="EQ63">
        <v>1657903130.5999999</v>
      </c>
      <c r="ER63" t="s">
        <v>1544</v>
      </c>
      <c r="ES63">
        <v>1657903130.5999999</v>
      </c>
      <c r="ET63">
        <v>1657903125.5999999</v>
      </c>
      <c r="EU63">
        <v>39</v>
      </c>
      <c r="EV63">
        <v>-1.2170000000000001</v>
      </c>
      <c r="EW63">
        <v>-1E-3</v>
      </c>
      <c r="EX63">
        <v>16.004000000000001</v>
      </c>
      <c r="EY63">
        <v>2.306</v>
      </c>
      <c r="EZ63">
        <v>403</v>
      </c>
      <c r="FA63">
        <v>17</v>
      </c>
      <c r="FB63">
        <v>0.15</v>
      </c>
      <c r="FC63">
        <v>0.02</v>
      </c>
      <c r="FD63">
        <v>-10.79287116639567</v>
      </c>
      <c r="FE63">
        <v>-4.7594815884541668E-2</v>
      </c>
      <c r="FF63">
        <v>62.443048976996593</v>
      </c>
      <c r="FG63">
        <v>1</v>
      </c>
      <c r="FH63">
        <v>2.2866141029702729</v>
      </c>
      <c r="FI63">
        <v>-4.632394993490733E-3</v>
      </c>
      <c r="FJ63">
        <v>3.0634210308022052</v>
      </c>
      <c r="FK63">
        <v>1</v>
      </c>
      <c r="FL63">
        <v>2</v>
      </c>
      <c r="FM63">
        <v>2</v>
      </c>
      <c r="FN63" t="s">
        <v>382</v>
      </c>
      <c r="FO63">
        <v>3.1782900000000001</v>
      </c>
      <c r="FP63">
        <v>2.7934999999999999</v>
      </c>
      <c r="FQ63">
        <v>9.6241999999999994E-2</v>
      </c>
      <c r="FR63">
        <v>0.102438</v>
      </c>
      <c r="FS63">
        <v>0.101093</v>
      </c>
      <c r="FT63">
        <v>9.8758399999999996E-2</v>
      </c>
      <c r="FU63">
        <v>28343.200000000001</v>
      </c>
      <c r="FV63">
        <v>22305.599999999999</v>
      </c>
      <c r="FW63">
        <v>29435.599999999999</v>
      </c>
      <c r="FX63">
        <v>24296.1</v>
      </c>
      <c r="FY63">
        <v>33779.300000000003</v>
      </c>
      <c r="FZ63">
        <v>31983</v>
      </c>
      <c r="GA63">
        <v>41303.699999999997</v>
      </c>
      <c r="GB63">
        <v>39651</v>
      </c>
      <c r="GC63">
        <v>2.1677</v>
      </c>
      <c r="GD63">
        <v>1.88063</v>
      </c>
      <c r="GE63">
        <v>5.3837900000000001E-2</v>
      </c>
      <c r="GF63">
        <v>0</v>
      </c>
      <c r="GG63">
        <v>24.114599999999999</v>
      </c>
      <c r="GH63">
        <v>999.9</v>
      </c>
      <c r="GI63">
        <v>38.6</v>
      </c>
      <c r="GJ63">
        <v>34.1</v>
      </c>
      <c r="GK63">
        <v>20.4482</v>
      </c>
      <c r="GL63">
        <v>62.326099999999997</v>
      </c>
      <c r="GM63">
        <v>39.587299999999999</v>
      </c>
      <c r="GN63">
        <v>1</v>
      </c>
      <c r="GO63">
        <v>-8.6725099999999999E-2</v>
      </c>
      <c r="GP63">
        <v>1.4068499999999999</v>
      </c>
      <c r="GQ63">
        <v>20.2559</v>
      </c>
      <c r="GR63">
        <v>5.2253800000000004</v>
      </c>
      <c r="GS63">
        <v>11.9077</v>
      </c>
      <c r="GT63">
        <v>4.9640500000000003</v>
      </c>
      <c r="GU63">
        <v>3.2913299999999999</v>
      </c>
      <c r="GV63">
        <v>9999</v>
      </c>
      <c r="GW63">
        <v>9999</v>
      </c>
      <c r="GX63">
        <v>9999</v>
      </c>
      <c r="GY63">
        <v>999.9</v>
      </c>
      <c r="GZ63">
        <v>1.8771500000000001</v>
      </c>
      <c r="HA63">
        <v>1.8754500000000001</v>
      </c>
      <c r="HB63">
        <v>1.87409</v>
      </c>
      <c r="HC63">
        <v>1.87327</v>
      </c>
      <c r="HD63">
        <v>1.8747199999999999</v>
      </c>
      <c r="HE63">
        <v>1.8696699999999999</v>
      </c>
      <c r="HF63">
        <v>1.87391</v>
      </c>
      <c r="HG63">
        <v>1.8790100000000001</v>
      </c>
      <c r="HH63">
        <v>0</v>
      </c>
      <c r="HI63">
        <v>0</v>
      </c>
      <c r="HJ63">
        <v>0</v>
      </c>
      <c r="HK63">
        <v>0</v>
      </c>
      <c r="HL63" t="s">
        <v>371</v>
      </c>
      <c r="HM63" t="s">
        <v>372</v>
      </c>
      <c r="HN63" t="s">
        <v>373</v>
      </c>
      <c r="HO63" t="s">
        <v>780</v>
      </c>
      <c r="HP63" t="s">
        <v>780</v>
      </c>
      <c r="HQ63" t="s">
        <v>373</v>
      </c>
      <c r="HR63">
        <v>0</v>
      </c>
      <c r="HS63">
        <v>100</v>
      </c>
      <c r="HT63">
        <v>100</v>
      </c>
      <c r="HU63">
        <v>15.837999999999999</v>
      </c>
      <c r="HV63">
        <v>2.5225</v>
      </c>
      <c r="HW63">
        <v>10.916972885884091</v>
      </c>
      <c r="HX63">
        <v>1.5422672891079431E-2</v>
      </c>
      <c r="HY63">
        <v>-6.3296406849484017E-6</v>
      </c>
      <c r="HZ63">
        <v>1.140810577693691E-9</v>
      </c>
      <c r="IA63">
        <v>1.1462945206481689</v>
      </c>
      <c r="IB63">
        <v>0.1101198971779786</v>
      </c>
      <c r="IC63">
        <v>-3.534826394514762E-3</v>
      </c>
      <c r="ID63">
        <v>8.7531303189696574E-5</v>
      </c>
      <c r="IE63">
        <v>-6</v>
      </c>
      <c r="IF63">
        <v>1975</v>
      </c>
      <c r="IG63">
        <v>0</v>
      </c>
      <c r="IH63">
        <v>19</v>
      </c>
      <c r="II63">
        <v>0.1</v>
      </c>
      <c r="IJ63">
        <v>0.2</v>
      </c>
      <c r="IK63">
        <v>1.0583499999999999</v>
      </c>
      <c r="IL63">
        <v>2.4731399999999999</v>
      </c>
      <c r="IM63">
        <v>1.42578</v>
      </c>
      <c r="IN63">
        <v>2.2766099999999998</v>
      </c>
      <c r="IO63">
        <v>1.5478499999999999</v>
      </c>
      <c r="IP63">
        <v>2.3791500000000001</v>
      </c>
      <c r="IQ63">
        <v>36.058199999999999</v>
      </c>
      <c r="IR63">
        <v>14.298400000000001</v>
      </c>
      <c r="IS63">
        <v>18</v>
      </c>
      <c r="IT63">
        <v>615.13499999999999</v>
      </c>
      <c r="IU63">
        <v>418.81900000000002</v>
      </c>
      <c r="IV63">
        <v>23.121700000000001</v>
      </c>
      <c r="IW63">
        <v>26.096399999999999</v>
      </c>
      <c r="IX63">
        <v>29.9985</v>
      </c>
      <c r="IY63">
        <v>25.986499999999999</v>
      </c>
      <c r="IZ63">
        <v>25.907900000000001</v>
      </c>
      <c r="JA63">
        <v>21.2</v>
      </c>
      <c r="JB63">
        <v>9.6074599999999997</v>
      </c>
      <c r="JC63">
        <v>29.844799999999999</v>
      </c>
      <c r="JD63">
        <v>23.198</v>
      </c>
      <c r="JE63">
        <v>408.59199999999998</v>
      </c>
      <c r="JF63">
        <v>17.801600000000001</v>
      </c>
      <c r="JG63">
        <v>96.867800000000003</v>
      </c>
      <c r="JH63">
        <v>100.869</v>
      </c>
    </row>
    <row r="64" spans="1:268" x14ac:dyDescent="0.2">
      <c r="A64">
        <v>48</v>
      </c>
      <c r="B64">
        <v>1657903213.0999999</v>
      </c>
      <c r="C64">
        <v>7613.5</v>
      </c>
      <c r="D64" t="s">
        <v>1545</v>
      </c>
      <c r="E64" t="s">
        <v>1546</v>
      </c>
      <c r="F64" t="s">
        <v>366</v>
      </c>
      <c r="G64" t="s">
        <v>1363</v>
      </c>
      <c r="H64" t="s">
        <v>1364</v>
      </c>
      <c r="J64" t="s">
        <v>449</v>
      </c>
      <c r="K64" t="s">
        <v>395</v>
      </c>
      <c r="L64" t="s">
        <v>1365</v>
      </c>
      <c r="M64">
        <v>1657903213.0999999</v>
      </c>
      <c r="N64">
        <f t="shared" si="0"/>
        <v>3.7057514438094403E-3</v>
      </c>
      <c r="O64">
        <f t="shared" si="1"/>
        <v>3.7057514438094405</v>
      </c>
      <c r="P64">
        <f t="shared" si="2"/>
        <v>13.501341913044252</v>
      </c>
      <c r="Q64">
        <f t="shared" si="3"/>
        <v>399.72199999999998</v>
      </c>
      <c r="R64">
        <f t="shared" si="4"/>
        <v>319.16091437904805</v>
      </c>
      <c r="S64">
        <f t="shared" si="5"/>
        <v>32.402416966449579</v>
      </c>
      <c r="T64">
        <f t="shared" si="6"/>
        <v>40.581281513941597</v>
      </c>
      <c r="U64">
        <f t="shared" si="7"/>
        <v>0.30918549880492757</v>
      </c>
      <c r="V64">
        <f t="shared" si="8"/>
        <v>2.9594781907656467</v>
      </c>
      <c r="W64">
        <f t="shared" si="9"/>
        <v>0.29229577085118591</v>
      </c>
      <c r="X64">
        <f t="shared" si="10"/>
        <v>0.18412540617664552</v>
      </c>
      <c r="Y64">
        <f t="shared" si="11"/>
        <v>241.7330740746967</v>
      </c>
      <c r="Z64">
        <f t="shared" si="12"/>
        <v>26.034292666319566</v>
      </c>
      <c r="AA64">
        <f t="shared" si="13"/>
        <v>26.034292666319566</v>
      </c>
      <c r="AB64">
        <f t="shared" si="14"/>
        <v>3.3811115882629097</v>
      </c>
      <c r="AC64">
        <f t="shared" si="15"/>
        <v>64.696792643006077</v>
      </c>
      <c r="AD64">
        <f t="shared" si="16"/>
        <v>2.1289126964108802</v>
      </c>
      <c r="AE64">
        <f t="shared" si="17"/>
        <v>3.2906000582720112</v>
      </c>
      <c r="AF64">
        <f t="shared" si="18"/>
        <v>1.2521988918520295</v>
      </c>
      <c r="AG64">
        <f t="shared" si="19"/>
        <v>-163.42363867199631</v>
      </c>
      <c r="AH64">
        <f t="shared" si="20"/>
        <v>-73.057410567299286</v>
      </c>
      <c r="AI64">
        <f t="shared" si="21"/>
        <v>-5.2641188420376848</v>
      </c>
      <c r="AJ64">
        <f t="shared" si="22"/>
        <v>-1.209400663657334E-2</v>
      </c>
      <c r="AK64">
        <v>0</v>
      </c>
      <c r="AL64">
        <v>0</v>
      </c>
      <c r="AM64">
        <f t="shared" si="23"/>
        <v>1</v>
      </c>
      <c r="AN64">
        <f t="shared" si="24"/>
        <v>0</v>
      </c>
      <c r="AO64">
        <f t="shared" si="25"/>
        <v>54034.634254669145</v>
      </c>
      <c r="AP64" t="s">
        <v>367</v>
      </c>
      <c r="AQ64">
        <v>0</v>
      </c>
      <c r="AR64">
        <v>0</v>
      </c>
      <c r="AS64">
        <v>0</v>
      </c>
      <c r="AT64" t="e">
        <f t="shared" si="26"/>
        <v>#DIV/0!</v>
      </c>
      <c r="AU64">
        <v>-1</v>
      </c>
      <c r="AV64" t="s">
        <v>1547</v>
      </c>
      <c r="AW64">
        <v>10474</v>
      </c>
      <c r="AX64">
        <v>613.64418665956509</v>
      </c>
      <c r="AY64">
        <v>872.67</v>
      </c>
      <c r="AZ64">
        <f t="shared" si="27"/>
        <v>0.29681988992452457</v>
      </c>
      <c r="BA64">
        <v>0.5</v>
      </c>
      <c r="BB64">
        <f t="shared" si="28"/>
        <v>1261.1937005568377</v>
      </c>
      <c r="BC64">
        <f t="shared" si="29"/>
        <v>13.501341913044252</v>
      </c>
      <c r="BD64">
        <f t="shared" si="30"/>
        <v>187.17368768639219</v>
      </c>
      <c r="BE64">
        <f t="shared" si="31"/>
        <v>1.1498108424298084E-2</v>
      </c>
      <c r="BF64">
        <f t="shared" si="32"/>
        <v>-1</v>
      </c>
      <c r="BG64" t="e">
        <f t="shared" si="33"/>
        <v>#DIV/0!</v>
      </c>
      <c r="BH64" t="s">
        <v>367</v>
      </c>
      <c r="BI64">
        <v>0</v>
      </c>
      <c r="BJ64" t="e">
        <f t="shared" si="34"/>
        <v>#DIV/0!</v>
      </c>
      <c r="BK64" t="e">
        <f t="shared" si="35"/>
        <v>#DIV/0!</v>
      </c>
      <c r="BL64" t="e">
        <f t="shared" si="36"/>
        <v>#DIV/0!</v>
      </c>
      <c r="BM64" t="e">
        <f t="shared" si="37"/>
        <v>#DIV/0!</v>
      </c>
      <c r="BN64">
        <f t="shared" si="38"/>
        <v>0.29681988992452457</v>
      </c>
      <c r="BO64" t="e">
        <f t="shared" si="39"/>
        <v>#DIV/0!</v>
      </c>
      <c r="BP64" t="e">
        <f t="shared" si="40"/>
        <v>#DIV/0!</v>
      </c>
      <c r="BQ64" t="e">
        <f t="shared" si="41"/>
        <v>#DIV/0!</v>
      </c>
      <c r="BR64" t="s">
        <v>367</v>
      </c>
      <c r="BS64" t="s">
        <v>367</v>
      </c>
      <c r="BT64" t="s">
        <v>367</v>
      </c>
      <c r="BU64" t="s">
        <v>367</v>
      </c>
      <c r="BV64" t="s">
        <v>367</v>
      </c>
      <c r="BW64" t="s">
        <v>367</v>
      </c>
      <c r="BX64" t="s">
        <v>367</v>
      </c>
      <c r="BY64" t="s">
        <v>367</v>
      </c>
      <c r="BZ64" t="s">
        <v>367</v>
      </c>
      <c r="CA64" t="s">
        <v>367</v>
      </c>
      <c r="CB64" t="s">
        <v>367</v>
      </c>
      <c r="CC64" t="s">
        <v>367</v>
      </c>
      <c r="CD64" t="s">
        <v>367</v>
      </c>
      <c r="CE64" t="s">
        <v>367</v>
      </c>
      <c r="CF64" t="s">
        <v>367</v>
      </c>
      <c r="CG64" t="s">
        <v>367</v>
      </c>
      <c r="CH64" t="s">
        <v>367</v>
      </c>
      <c r="CI64" t="s">
        <v>367</v>
      </c>
      <c r="CJ64">
        <f t="shared" si="42"/>
        <v>1499.98</v>
      </c>
      <c r="CK64">
        <f t="shared" si="43"/>
        <v>1261.1937005568377</v>
      </c>
      <c r="CL64">
        <f t="shared" si="44"/>
        <v>0.84080701113137357</v>
      </c>
      <c r="CM64">
        <f t="shared" si="45"/>
        <v>0.16115753148355091</v>
      </c>
      <c r="CN64">
        <v>6</v>
      </c>
      <c r="CO64">
        <v>0.5</v>
      </c>
      <c r="CP64" t="s">
        <v>368</v>
      </c>
      <c r="CQ64">
        <v>2</v>
      </c>
      <c r="CR64">
        <v>1657903213.0999999</v>
      </c>
      <c r="CS64">
        <v>399.72199999999998</v>
      </c>
      <c r="CT64">
        <v>414.697</v>
      </c>
      <c r="CU64">
        <v>20.9696</v>
      </c>
      <c r="CV64">
        <v>17.343399999999999</v>
      </c>
      <c r="CW64">
        <v>383.755</v>
      </c>
      <c r="CX64">
        <v>18.445399999999999</v>
      </c>
      <c r="CY64">
        <v>600.30499999999995</v>
      </c>
      <c r="CZ64">
        <v>101.42400000000001</v>
      </c>
      <c r="DA64">
        <v>9.9762799999999999E-2</v>
      </c>
      <c r="DB64">
        <v>25.5764</v>
      </c>
      <c r="DC64">
        <v>25.088100000000001</v>
      </c>
      <c r="DD64">
        <v>999.9</v>
      </c>
      <c r="DE64">
        <v>0</v>
      </c>
      <c r="DF64">
        <v>0</v>
      </c>
      <c r="DG64">
        <v>10028.799999999999</v>
      </c>
      <c r="DH64">
        <v>0</v>
      </c>
      <c r="DI64">
        <v>1944.26</v>
      </c>
      <c r="DJ64">
        <v>-14.974500000000001</v>
      </c>
      <c r="DK64">
        <v>408.28399999999999</v>
      </c>
      <c r="DL64">
        <v>422.01600000000002</v>
      </c>
      <c r="DM64">
        <v>3.6262099999999999</v>
      </c>
      <c r="DN64">
        <v>414.697</v>
      </c>
      <c r="DO64">
        <v>17.343399999999999</v>
      </c>
      <c r="DP64">
        <v>2.12683</v>
      </c>
      <c r="DQ64">
        <v>1.7590399999999999</v>
      </c>
      <c r="DR64">
        <v>18.421500000000002</v>
      </c>
      <c r="DS64">
        <v>15.4275</v>
      </c>
      <c r="DT64">
        <v>1499.98</v>
      </c>
      <c r="DU64">
        <v>0.97300699999999996</v>
      </c>
      <c r="DV64">
        <v>2.69935E-2</v>
      </c>
      <c r="DW64">
        <v>0</v>
      </c>
      <c r="DX64">
        <v>750.899</v>
      </c>
      <c r="DY64">
        <v>4.9993100000000004</v>
      </c>
      <c r="DZ64">
        <v>18618.8</v>
      </c>
      <c r="EA64">
        <v>13259.1</v>
      </c>
      <c r="EB64">
        <v>36.186999999999998</v>
      </c>
      <c r="EC64">
        <v>38.375</v>
      </c>
      <c r="ED64">
        <v>36.625</v>
      </c>
      <c r="EE64">
        <v>37.625</v>
      </c>
      <c r="EF64">
        <v>37.686999999999998</v>
      </c>
      <c r="EG64">
        <v>1454.63</v>
      </c>
      <c r="EH64">
        <v>40.35</v>
      </c>
      <c r="EI64">
        <v>0</v>
      </c>
      <c r="EJ64">
        <v>76.299999952316284</v>
      </c>
      <c r="EK64">
        <v>0</v>
      </c>
      <c r="EL64">
        <v>613.64418665956509</v>
      </c>
      <c r="EM64">
        <v>0.96901129280361231</v>
      </c>
      <c r="EN64">
        <v>-56.081373622838441</v>
      </c>
      <c r="EO64">
        <v>25980.840302023931</v>
      </c>
      <c r="EP64">
        <v>15</v>
      </c>
      <c r="EQ64">
        <v>1657903130.5999999</v>
      </c>
      <c r="ER64" t="s">
        <v>1544</v>
      </c>
      <c r="ES64">
        <v>1657903130.5999999</v>
      </c>
      <c r="ET64">
        <v>1657903125.5999999</v>
      </c>
      <c r="EU64">
        <v>39</v>
      </c>
      <c r="EV64">
        <v>-1.2170000000000001</v>
      </c>
      <c r="EW64">
        <v>-1E-3</v>
      </c>
      <c r="EX64">
        <v>16.004000000000001</v>
      </c>
      <c r="EY64">
        <v>2.306</v>
      </c>
      <c r="EZ64">
        <v>403</v>
      </c>
      <c r="FA64">
        <v>17</v>
      </c>
      <c r="FB64">
        <v>0.15</v>
      </c>
      <c r="FC64">
        <v>0.02</v>
      </c>
      <c r="FD64">
        <v>-10.832428552353131</v>
      </c>
      <c r="FE64">
        <v>-4.7850538098831552E-2</v>
      </c>
      <c r="FF64">
        <v>62.194758577009488</v>
      </c>
      <c r="FG64">
        <v>1</v>
      </c>
      <c r="FH64">
        <v>2.2976403618361219</v>
      </c>
      <c r="FI64">
        <v>-4.2677862302309098E-3</v>
      </c>
      <c r="FJ64">
        <v>3.0536679850267738</v>
      </c>
      <c r="FK64">
        <v>1</v>
      </c>
      <c r="FL64">
        <v>2</v>
      </c>
      <c r="FM64">
        <v>2</v>
      </c>
      <c r="FN64" t="s">
        <v>382</v>
      </c>
      <c r="FO64">
        <v>3.17963</v>
      </c>
      <c r="FP64">
        <v>2.79697</v>
      </c>
      <c r="FQ64">
        <v>9.8584199999999997E-2</v>
      </c>
      <c r="FR64">
        <v>0.10514900000000001</v>
      </c>
      <c r="FS64">
        <v>0.101192</v>
      </c>
      <c r="FT64">
        <v>9.70805E-2</v>
      </c>
      <c r="FU64">
        <v>28270.400000000001</v>
      </c>
      <c r="FV64">
        <v>22240.799999999999</v>
      </c>
      <c r="FW64">
        <v>29436.3</v>
      </c>
      <c r="FX64">
        <v>24299</v>
      </c>
      <c r="FY64">
        <v>33775.9</v>
      </c>
      <c r="FZ64">
        <v>32047.3</v>
      </c>
      <c r="GA64">
        <v>41304</v>
      </c>
      <c r="GB64">
        <v>39655.699999999997</v>
      </c>
      <c r="GC64">
        <v>2.1862200000000001</v>
      </c>
      <c r="GD64">
        <v>1.88507</v>
      </c>
      <c r="GE64">
        <v>3.4518500000000001E-2</v>
      </c>
      <c r="GF64">
        <v>0</v>
      </c>
      <c r="GG64">
        <v>24.521599999999999</v>
      </c>
      <c r="GH64">
        <v>999.9</v>
      </c>
      <c r="GI64">
        <v>38.799999999999997</v>
      </c>
      <c r="GJ64">
        <v>34</v>
      </c>
      <c r="GK64">
        <v>20.439800000000002</v>
      </c>
      <c r="GL64">
        <v>62.246099999999998</v>
      </c>
      <c r="GM64">
        <v>38.918300000000002</v>
      </c>
      <c r="GN64">
        <v>1</v>
      </c>
      <c r="GO64">
        <v>-8.6801299999999998E-2</v>
      </c>
      <c r="GP64">
        <v>2.2327900000000001</v>
      </c>
      <c r="GQ64">
        <v>20.248200000000001</v>
      </c>
      <c r="GR64">
        <v>5.2241799999999996</v>
      </c>
      <c r="GS64">
        <v>11.9078</v>
      </c>
      <c r="GT64">
        <v>4.9646499999999998</v>
      </c>
      <c r="GU64">
        <v>3.2919999999999998</v>
      </c>
      <c r="GV64">
        <v>9999</v>
      </c>
      <c r="GW64">
        <v>9999</v>
      </c>
      <c r="GX64">
        <v>9999</v>
      </c>
      <c r="GY64">
        <v>999.9</v>
      </c>
      <c r="GZ64">
        <v>1.87713</v>
      </c>
      <c r="HA64">
        <v>1.8754</v>
      </c>
      <c r="HB64">
        <v>1.87408</v>
      </c>
      <c r="HC64">
        <v>1.87323</v>
      </c>
      <c r="HD64">
        <v>1.8747</v>
      </c>
      <c r="HE64">
        <v>1.8696600000000001</v>
      </c>
      <c r="HF64">
        <v>1.87388</v>
      </c>
      <c r="HG64">
        <v>1.87897</v>
      </c>
      <c r="HH64">
        <v>0</v>
      </c>
      <c r="HI64">
        <v>0</v>
      </c>
      <c r="HJ64">
        <v>0</v>
      </c>
      <c r="HK64">
        <v>0</v>
      </c>
      <c r="HL64" t="s">
        <v>371</v>
      </c>
      <c r="HM64" t="s">
        <v>372</v>
      </c>
      <c r="HN64" t="s">
        <v>373</v>
      </c>
      <c r="HO64" t="s">
        <v>780</v>
      </c>
      <c r="HP64" t="s">
        <v>780</v>
      </c>
      <c r="HQ64" t="s">
        <v>373</v>
      </c>
      <c r="HR64">
        <v>0</v>
      </c>
      <c r="HS64">
        <v>100</v>
      </c>
      <c r="HT64">
        <v>100</v>
      </c>
      <c r="HU64">
        <v>15.967000000000001</v>
      </c>
      <c r="HV64">
        <v>2.5242</v>
      </c>
      <c r="HW64">
        <v>10.916972885884091</v>
      </c>
      <c r="HX64">
        <v>1.5422672891079431E-2</v>
      </c>
      <c r="HY64">
        <v>-6.3296406849484017E-6</v>
      </c>
      <c r="HZ64">
        <v>1.140810577693691E-9</v>
      </c>
      <c r="IA64">
        <v>1.1462945206481689</v>
      </c>
      <c r="IB64">
        <v>0.1101198971779786</v>
      </c>
      <c r="IC64">
        <v>-3.534826394514762E-3</v>
      </c>
      <c r="ID64">
        <v>8.7531303189696574E-5</v>
      </c>
      <c r="IE64">
        <v>-6</v>
      </c>
      <c r="IF64">
        <v>1975</v>
      </c>
      <c r="IG64">
        <v>0</v>
      </c>
      <c r="IH64">
        <v>19</v>
      </c>
      <c r="II64">
        <v>1.4</v>
      </c>
      <c r="IJ64">
        <v>1.5</v>
      </c>
      <c r="IK64">
        <v>1.07544</v>
      </c>
      <c r="IL64">
        <v>2.4438499999999999</v>
      </c>
      <c r="IM64">
        <v>1.42578</v>
      </c>
      <c r="IN64">
        <v>2.2766099999999998</v>
      </c>
      <c r="IO64">
        <v>1.5478499999999999</v>
      </c>
      <c r="IP64">
        <v>2.3962400000000001</v>
      </c>
      <c r="IQ64">
        <v>36.011299999999999</v>
      </c>
      <c r="IR64">
        <v>14.2896</v>
      </c>
      <c r="IS64">
        <v>18</v>
      </c>
      <c r="IT64">
        <v>628.31399999999996</v>
      </c>
      <c r="IU64">
        <v>421.19</v>
      </c>
      <c r="IV64">
        <v>22.149100000000001</v>
      </c>
      <c r="IW64">
        <v>26.113900000000001</v>
      </c>
      <c r="IX64">
        <v>30.000299999999999</v>
      </c>
      <c r="IY64">
        <v>25.961400000000001</v>
      </c>
      <c r="IZ64">
        <v>25.893799999999999</v>
      </c>
      <c r="JA64">
        <v>21.5548</v>
      </c>
      <c r="JB64">
        <v>14.014699999999999</v>
      </c>
      <c r="JC64">
        <v>29.8291</v>
      </c>
      <c r="JD64">
        <v>22.0581</v>
      </c>
      <c r="JE64">
        <v>414.714</v>
      </c>
      <c r="JF64">
        <v>17.414100000000001</v>
      </c>
      <c r="JG64">
        <v>96.869299999999996</v>
      </c>
      <c r="JH64">
        <v>100.881</v>
      </c>
    </row>
    <row r="65" spans="1:268" x14ac:dyDescent="0.2">
      <c r="A65">
        <v>49</v>
      </c>
      <c r="B65">
        <v>1657903290.5999999</v>
      </c>
      <c r="C65">
        <v>7691</v>
      </c>
      <c r="D65" t="s">
        <v>1548</v>
      </c>
      <c r="E65" t="s">
        <v>1549</v>
      </c>
      <c r="F65" t="s">
        <v>366</v>
      </c>
      <c r="G65" t="s">
        <v>1363</v>
      </c>
      <c r="H65" t="s">
        <v>1364</v>
      </c>
      <c r="J65" t="s">
        <v>449</v>
      </c>
      <c r="K65" t="s">
        <v>395</v>
      </c>
      <c r="L65" t="s">
        <v>1365</v>
      </c>
      <c r="M65">
        <v>1657903290.5999999</v>
      </c>
      <c r="N65">
        <f t="shared" si="0"/>
        <v>3.6731622367700656E-3</v>
      </c>
      <c r="O65">
        <f t="shared" si="1"/>
        <v>3.6731622367700654</v>
      </c>
      <c r="P65">
        <f t="shared" si="2"/>
        <v>16.053855702887816</v>
      </c>
      <c r="Q65">
        <f t="shared" si="3"/>
        <v>598.86</v>
      </c>
      <c r="R65">
        <f t="shared" si="4"/>
        <v>504.74322562528795</v>
      </c>
      <c r="S65">
        <f t="shared" si="5"/>
        <v>51.244039072709299</v>
      </c>
      <c r="T65">
        <f t="shared" si="6"/>
        <v>60.799241438189995</v>
      </c>
      <c r="U65">
        <f t="shared" si="7"/>
        <v>0.32331628067557117</v>
      </c>
      <c r="V65">
        <f t="shared" si="8"/>
        <v>2.9536543632828023</v>
      </c>
      <c r="W65">
        <f t="shared" si="9"/>
        <v>0.30486271927113878</v>
      </c>
      <c r="X65">
        <f t="shared" si="10"/>
        <v>0.19210935212541752</v>
      </c>
      <c r="Y65">
        <f t="shared" si="11"/>
        <v>241.73684507494875</v>
      </c>
      <c r="Z65">
        <f t="shared" si="12"/>
        <v>25.74257081741025</v>
      </c>
      <c r="AA65">
        <f t="shared" si="13"/>
        <v>25.74257081741025</v>
      </c>
      <c r="AB65">
        <f t="shared" si="14"/>
        <v>3.3231992329526481</v>
      </c>
      <c r="AC65">
        <f t="shared" si="15"/>
        <v>65.986290376224233</v>
      </c>
      <c r="AD65">
        <f t="shared" si="16"/>
        <v>2.1328364962319997</v>
      </c>
      <c r="AE65">
        <f t="shared" si="17"/>
        <v>3.2322418551967727</v>
      </c>
      <c r="AF65">
        <f t="shared" si="18"/>
        <v>1.1903627367206484</v>
      </c>
      <c r="AG65">
        <f t="shared" si="19"/>
        <v>-161.9864546415599</v>
      </c>
      <c r="AH65">
        <f t="shared" si="20"/>
        <v>-74.406996617635471</v>
      </c>
      <c r="AI65">
        <f t="shared" si="21"/>
        <v>-5.3559631802653653</v>
      </c>
      <c r="AJ65">
        <f t="shared" si="22"/>
        <v>-1.2569364512003744E-2</v>
      </c>
      <c r="AK65">
        <v>0</v>
      </c>
      <c r="AL65">
        <v>0</v>
      </c>
      <c r="AM65">
        <f t="shared" si="23"/>
        <v>1</v>
      </c>
      <c r="AN65">
        <f t="shared" si="24"/>
        <v>0</v>
      </c>
      <c r="AO65">
        <f t="shared" si="25"/>
        <v>53918.114776368377</v>
      </c>
      <c r="AP65" t="s">
        <v>367</v>
      </c>
      <c r="AQ65">
        <v>0</v>
      </c>
      <c r="AR65">
        <v>0</v>
      </c>
      <c r="AS65">
        <v>0</v>
      </c>
      <c r="AT65" t="e">
        <f t="shared" si="26"/>
        <v>#DIV/0!</v>
      </c>
      <c r="AU65">
        <v>-1</v>
      </c>
      <c r="AV65" t="s">
        <v>1550</v>
      </c>
      <c r="AW65">
        <v>10476</v>
      </c>
      <c r="AX65">
        <v>614.85280737771154</v>
      </c>
      <c r="AY65">
        <v>887.77</v>
      </c>
      <c r="AZ65">
        <f t="shared" si="27"/>
        <v>0.3074188051210206</v>
      </c>
      <c r="BA65">
        <v>0.5</v>
      </c>
      <c r="BB65">
        <f t="shared" si="28"/>
        <v>1261.210800556968</v>
      </c>
      <c r="BC65">
        <f t="shared" si="29"/>
        <v>16.053855702887816</v>
      </c>
      <c r="BD65">
        <f t="shared" si="30"/>
        <v>193.85995865647448</v>
      </c>
      <c r="BE65">
        <f t="shared" si="31"/>
        <v>1.3521812289711282E-2</v>
      </c>
      <c r="BF65">
        <f t="shared" si="32"/>
        <v>-1</v>
      </c>
      <c r="BG65" t="e">
        <f t="shared" si="33"/>
        <v>#DIV/0!</v>
      </c>
      <c r="BH65" t="s">
        <v>367</v>
      </c>
      <c r="BI65">
        <v>0</v>
      </c>
      <c r="BJ65" t="e">
        <f t="shared" si="34"/>
        <v>#DIV/0!</v>
      </c>
      <c r="BK65" t="e">
        <f t="shared" si="35"/>
        <v>#DIV/0!</v>
      </c>
      <c r="BL65" t="e">
        <f t="shared" si="36"/>
        <v>#DIV/0!</v>
      </c>
      <c r="BM65" t="e">
        <f t="shared" si="37"/>
        <v>#DIV/0!</v>
      </c>
      <c r="BN65">
        <f t="shared" si="38"/>
        <v>0.3074188051210206</v>
      </c>
      <c r="BO65" t="e">
        <f t="shared" si="39"/>
        <v>#DIV/0!</v>
      </c>
      <c r="BP65" t="e">
        <f t="shared" si="40"/>
        <v>#DIV/0!</v>
      </c>
      <c r="BQ65" t="e">
        <f t="shared" si="41"/>
        <v>#DIV/0!</v>
      </c>
      <c r="BR65" t="s">
        <v>367</v>
      </c>
      <c r="BS65" t="s">
        <v>367</v>
      </c>
      <c r="BT65" t="s">
        <v>367</v>
      </c>
      <c r="BU65" t="s">
        <v>367</v>
      </c>
      <c r="BV65" t="s">
        <v>367</v>
      </c>
      <c r="BW65" t="s">
        <v>367</v>
      </c>
      <c r="BX65" t="s">
        <v>367</v>
      </c>
      <c r="BY65" t="s">
        <v>367</v>
      </c>
      <c r="BZ65" t="s">
        <v>367</v>
      </c>
      <c r="CA65" t="s">
        <v>367</v>
      </c>
      <c r="CB65" t="s">
        <v>367</v>
      </c>
      <c r="CC65" t="s">
        <v>367</v>
      </c>
      <c r="CD65" t="s">
        <v>367</v>
      </c>
      <c r="CE65" t="s">
        <v>367</v>
      </c>
      <c r="CF65" t="s">
        <v>367</v>
      </c>
      <c r="CG65" t="s">
        <v>367</v>
      </c>
      <c r="CH65" t="s">
        <v>367</v>
      </c>
      <c r="CI65" t="s">
        <v>367</v>
      </c>
      <c r="CJ65">
        <f t="shared" si="42"/>
        <v>1500</v>
      </c>
      <c r="CK65">
        <f t="shared" si="43"/>
        <v>1261.210800556968</v>
      </c>
      <c r="CL65">
        <f t="shared" si="44"/>
        <v>0.84080720037131207</v>
      </c>
      <c r="CM65">
        <f t="shared" si="45"/>
        <v>0.1611578967166325</v>
      </c>
      <c r="CN65">
        <v>6</v>
      </c>
      <c r="CO65">
        <v>0.5</v>
      </c>
      <c r="CP65" t="s">
        <v>368</v>
      </c>
      <c r="CQ65">
        <v>2</v>
      </c>
      <c r="CR65">
        <v>1657903290.5999999</v>
      </c>
      <c r="CS65">
        <v>598.86</v>
      </c>
      <c r="CT65">
        <v>617.10799999999995</v>
      </c>
      <c r="CU65">
        <v>21.007999999999999</v>
      </c>
      <c r="CV65">
        <v>17.4131</v>
      </c>
      <c r="CW65">
        <v>580.01800000000003</v>
      </c>
      <c r="CX65">
        <v>18.481300000000001</v>
      </c>
      <c r="CY65">
        <v>600.18299999999999</v>
      </c>
      <c r="CZ65">
        <v>101.425</v>
      </c>
      <c r="DA65">
        <v>9.99665E-2</v>
      </c>
      <c r="DB65">
        <v>25.275300000000001</v>
      </c>
      <c r="DC65">
        <v>24.807500000000001</v>
      </c>
      <c r="DD65">
        <v>999.9</v>
      </c>
      <c r="DE65">
        <v>0</v>
      </c>
      <c r="DF65">
        <v>0</v>
      </c>
      <c r="DG65">
        <v>9995.6200000000008</v>
      </c>
      <c r="DH65">
        <v>0</v>
      </c>
      <c r="DI65">
        <v>1945.3</v>
      </c>
      <c r="DJ65">
        <v>-19.134699999999999</v>
      </c>
      <c r="DK65">
        <v>610.80499999999995</v>
      </c>
      <c r="DL65">
        <v>628.04399999999998</v>
      </c>
      <c r="DM65">
        <v>3.59483</v>
      </c>
      <c r="DN65">
        <v>617.10799999999995</v>
      </c>
      <c r="DO65">
        <v>17.4131</v>
      </c>
      <c r="DP65">
        <v>2.1307299999999998</v>
      </c>
      <c r="DQ65">
        <v>1.7661199999999999</v>
      </c>
      <c r="DR65">
        <v>18.450800000000001</v>
      </c>
      <c r="DS65">
        <v>15.4901</v>
      </c>
      <c r="DT65">
        <v>1500</v>
      </c>
      <c r="DU65">
        <v>0.973001</v>
      </c>
      <c r="DV65">
        <v>2.6998600000000001E-2</v>
      </c>
      <c r="DW65">
        <v>0</v>
      </c>
      <c r="DX65">
        <v>765.00900000000001</v>
      </c>
      <c r="DY65">
        <v>4.9993100000000004</v>
      </c>
      <c r="DZ65">
        <v>18847.8</v>
      </c>
      <c r="EA65">
        <v>13259.3</v>
      </c>
      <c r="EB65">
        <v>35.936999999999998</v>
      </c>
      <c r="EC65">
        <v>38.186999999999998</v>
      </c>
      <c r="ED65">
        <v>36.375</v>
      </c>
      <c r="EE65">
        <v>37.186999999999998</v>
      </c>
      <c r="EF65">
        <v>37.5</v>
      </c>
      <c r="EG65">
        <v>1454.64</v>
      </c>
      <c r="EH65">
        <v>40.36</v>
      </c>
      <c r="EI65">
        <v>0</v>
      </c>
      <c r="EJ65">
        <v>76.899999856948853</v>
      </c>
      <c r="EK65">
        <v>0</v>
      </c>
      <c r="EL65">
        <v>614.85280737771154</v>
      </c>
      <c r="EM65">
        <v>0.98565297357131554</v>
      </c>
      <c r="EN65">
        <v>-56.456632458515969</v>
      </c>
      <c r="EO65">
        <v>25931.74667661135</v>
      </c>
      <c r="EP65">
        <v>15</v>
      </c>
      <c r="EQ65">
        <v>1657903308.5999999</v>
      </c>
      <c r="ER65" t="s">
        <v>1551</v>
      </c>
      <c r="ES65">
        <v>1657903308.5999999</v>
      </c>
      <c r="ET65">
        <v>1657903125.5999999</v>
      </c>
      <c r="EU65">
        <v>40</v>
      </c>
      <c r="EV65">
        <v>0.71599999999999997</v>
      </c>
      <c r="EW65">
        <v>-1E-3</v>
      </c>
      <c r="EX65">
        <v>18.841999999999999</v>
      </c>
      <c r="EY65">
        <v>2.306</v>
      </c>
      <c r="EZ65">
        <v>618</v>
      </c>
      <c r="FA65">
        <v>17</v>
      </c>
      <c r="FB65">
        <v>0.12</v>
      </c>
      <c r="FC65">
        <v>0.02</v>
      </c>
      <c r="FD65">
        <v>-11.02650569676975</v>
      </c>
      <c r="FE65">
        <v>-5.212149932585719E-2</v>
      </c>
      <c r="FF65">
        <v>62.065774452203847</v>
      </c>
      <c r="FG65">
        <v>1</v>
      </c>
      <c r="FH65">
        <v>2.3088593076894668</v>
      </c>
      <c r="FI65">
        <v>-3.903375951807135E-3</v>
      </c>
      <c r="FJ65">
        <v>3.0439506609447138</v>
      </c>
      <c r="FK65">
        <v>1</v>
      </c>
      <c r="FL65">
        <v>2</v>
      </c>
      <c r="FM65">
        <v>2</v>
      </c>
      <c r="FN65" t="s">
        <v>382</v>
      </c>
      <c r="FO65">
        <v>3.1793</v>
      </c>
      <c r="FP65">
        <v>2.7968899999999999</v>
      </c>
      <c r="FQ65">
        <v>0.133767</v>
      </c>
      <c r="FR65">
        <v>0.140378</v>
      </c>
      <c r="FS65">
        <v>0.10132099999999999</v>
      </c>
      <c r="FT65">
        <v>9.7345799999999996E-2</v>
      </c>
      <c r="FU65">
        <v>27165.5</v>
      </c>
      <c r="FV65">
        <v>21364.2</v>
      </c>
      <c r="FW65">
        <v>29434.5</v>
      </c>
      <c r="FX65">
        <v>24297.7</v>
      </c>
      <c r="FY65">
        <v>33770.1</v>
      </c>
      <c r="FZ65">
        <v>32037.5</v>
      </c>
      <c r="GA65">
        <v>41301.300000000003</v>
      </c>
      <c r="GB65">
        <v>39653.699999999997</v>
      </c>
      <c r="GC65">
        <v>2.1857199999999999</v>
      </c>
      <c r="GD65">
        <v>1.8853500000000001</v>
      </c>
      <c r="GE65">
        <v>2.0671599999999998E-2</v>
      </c>
      <c r="GF65">
        <v>0</v>
      </c>
      <c r="GG65">
        <v>24.4682</v>
      </c>
      <c r="GH65">
        <v>999.9</v>
      </c>
      <c r="GI65">
        <v>38.9</v>
      </c>
      <c r="GJ65">
        <v>33.9</v>
      </c>
      <c r="GK65">
        <v>20.3782</v>
      </c>
      <c r="GL65">
        <v>62.3461</v>
      </c>
      <c r="GM65">
        <v>39.751600000000003</v>
      </c>
      <c r="GN65">
        <v>1</v>
      </c>
      <c r="GO65">
        <v>-8.6882600000000004E-2</v>
      </c>
      <c r="GP65">
        <v>0.58376399999999995</v>
      </c>
      <c r="GQ65">
        <v>20.2623</v>
      </c>
      <c r="GR65">
        <v>5.2276199999999999</v>
      </c>
      <c r="GS65">
        <v>11.907999999999999</v>
      </c>
      <c r="GT65">
        <v>4.9622999999999999</v>
      </c>
      <c r="GU65">
        <v>3.2919999999999998</v>
      </c>
      <c r="GV65">
        <v>9999</v>
      </c>
      <c r="GW65">
        <v>9999</v>
      </c>
      <c r="GX65">
        <v>9999</v>
      </c>
      <c r="GY65">
        <v>999.9</v>
      </c>
      <c r="GZ65">
        <v>1.87714</v>
      </c>
      <c r="HA65">
        <v>1.8754200000000001</v>
      </c>
      <c r="HB65">
        <v>1.87408</v>
      </c>
      <c r="HC65">
        <v>1.8732800000000001</v>
      </c>
      <c r="HD65">
        <v>1.8747</v>
      </c>
      <c r="HE65">
        <v>1.8696699999999999</v>
      </c>
      <c r="HF65">
        <v>1.8739300000000001</v>
      </c>
      <c r="HG65">
        <v>1.8789899999999999</v>
      </c>
      <c r="HH65">
        <v>0</v>
      </c>
      <c r="HI65">
        <v>0</v>
      </c>
      <c r="HJ65">
        <v>0</v>
      </c>
      <c r="HK65">
        <v>0</v>
      </c>
      <c r="HL65" t="s">
        <v>371</v>
      </c>
      <c r="HM65" t="s">
        <v>372</v>
      </c>
      <c r="HN65" t="s">
        <v>373</v>
      </c>
      <c r="HO65" t="s">
        <v>780</v>
      </c>
      <c r="HP65" t="s">
        <v>780</v>
      </c>
      <c r="HQ65" t="s">
        <v>373</v>
      </c>
      <c r="HR65">
        <v>0</v>
      </c>
      <c r="HS65">
        <v>100</v>
      </c>
      <c r="HT65">
        <v>100</v>
      </c>
      <c r="HU65">
        <v>18.841999999999999</v>
      </c>
      <c r="HV65">
        <v>2.5266999999999999</v>
      </c>
      <c r="HW65">
        <v>10.916972885884091</v>
      </c>
      <c r="HX65">
        <v>1.5422672891079431E-2</v>
      </c>
      <c r="HY65">
        <v>-6.3296406849484017E-6</v>
      </c>
      <c r="HZ65">
        <v>1.140810577693691E-9</v>
      </c>
      <c r="IA65">
        <v>1.1462945206481689</v>
      </c>
      <c r="IB65">
        <v>0.1101198971779786</v>
      </c>
      <c r="IC65">
        <v>-3.534826394514762E-3</v>
      </c>
      <c r="ID65">
        <v>8.7531303189696574E-5</v>
      </c>
      <c r="IE65">
        <v>-6</v>
      </c>
      <c r="IF65">
        <v>1975</v>
      </c>
      <c r="IG65">
        <v>0</v>
      </c>
      <c r="IH65">
        <v>19</v>
      </c>
      <c r="II65">
        <v>2.7</v>
      </c>
      <c r="IJ65">
        <v>2.8</v>
      </c>
      <c r="IK65">
        <v>1.48926</v>
      </c>
      <c r="IL65">
        <v>2.4560499999999998</v>
      </c>
      <c r="IM65">
        <v>1.42578</v>
      </c>
      <c r="IN65">
        <v>2.2766099999999998</v>
      </c>
      <c r="IO65">
        <v>1.5478499999999999</v>
      </c>
      <c r="IP65">
        <v>2.34497</v>
      </c>
      <c r="IQ65">
        <v>35.964500000000001</v>
      </c>
      <c r="IR65">
        <v>14.2721</v>
      </c>
      <c r="IS65">
        <v>18</v>
      </c>
      <c r="IT65">
        <v>628.46699999999998</v>
      </c>
      <c r="IU65">
        <v>421.74599999999998</v>
      </c>
      <c r="IV65">
        <v>22.91</v>
      </c>
      <c r="IW65">
        <v>26.161000000000001</v>
      </c>
      <c r="IX65">
        <v>30.000599999999999</v>
      </c>
      <c r="IY65">
        <v>26.0093</v>
      </c>
      <c r="IZ65">
        <v>25.947299999999998</v>
      </c>
      <c r="JA65">
        <v>29.821100000000001</v>
      </c>
      <c r="JB65">
        <v>13.460100000000001</v>
      </c>
      <c r="JC65">
        <v>30.293800000000001</v>
      </c>
      <c r="JD65">
        <v>22.979900000000001</v>
      </c>
      <c r="JE65">
        <v>617.51</v>
      </c>
      <c r="JF65">
        <v>17.420500000000001</v>
      </c>
      <c r="JG65">
        <v>96.863</v>
      </c>
      <c r="JH65">
        <v>100.875</v>
      </c>
    </row>
    <row r="66" spans="1:268" x14ac:dyDescent="0.2">
      <c r="A66">
        <v>50</v>
      </c>
      <c r="B66">
        <v>1657903384.5999999</v>
      </c>
      <c r="C66">
        <v>7785</v>
      </c>
      <c r="D66" t="s">
        <v>1552</v>
      </c>
      <c r="E66" t="s">
        <v>1553</v>
      </c>
      <c r="F66" t="s">
        <v>366</v>
      </c>
      <c r="G66" t="s">
        <v>1363</v>
      </c>
      <c r="H66" t="s">
        <v>1364</v>
      </c>
      <c r="J66" t="s">
        <v>449</v>
      </c>
      <c r="K66" t="s">
        <v>395</v>
      </c>
      <c r="L66" t="s">
        <v>1365</v>
      </c>
      <c r="M66">
        <v>1657903384.5999999</v>
      </c>
      <c r="N66">
        <f t="shared" si="0"/>
        <v>3.9672799607898936E-3</v>
      </c>
      <c r="O66">
        <f t="shared" si="1"/>
        <v>3.9672799607898934</v>
      </c>
      <c r="P66">
        <f t="shared" si="2"/>
        <v>17.646203767099394</v>
      </c>
      <c r="Q66">
        <f t="shared" si="3"/>
        <v>797.90899999999999</v>
      </c>
      <c r="R66">
        <f t="shared" si="4"/>
        <v>695.03950547647435</v>
      </c>
      <c r="S66">
        <f t="shared" si="5"/>
        <v>70.562506835120189</v>
      </c>
      <c r="T66">
        <f t="shared" si="6"/>
        <v>81.006128173543999</v>
      </c>
      <c r="U66">
        <f t="shared" si="7"/>
        <v>0.33789750810985419</v>
      </c>
      <c r="V66">
        <f t="shared" si="8"/>
        <v>2.9532900162335771</v>
      </c>
      <c r="W66">
        <f t="shared" si="9"/>
        <v>0.31779515020679505</v>
      </c>
      <c r="X66">
        <f t="shared" si="10"/>
        <v>0.20032835007778266</v>
      </c>
      <c r="Y66">
        <f t="shared" si="11"/>
        <v>241.76353907536671</v>
      </c>
      <c r="Z66">
        <f t="shared" si="12"/>
        <v>25.816835802105587</v>
      </c>
      <c r="AA66">
        <f t="shared" si="13"/>
        <v>25.816835802105587</v>
      </c>
      <c r="AB66">
        <f t="shared" si="14"/>
        <v>3.3378594173208622</v>
      </c>
      <c r="AC66">
        <f t="shared" si="15"/>
        <v>64.529235554203979</v>
      </c>
      <c r="AD66">
        <f t="shared" si="16"/>
        <v>2.1044401417591998</v>
      </c>
      <c r="AE66">
        <f t="shared" si="17"/>
        <v>3.2612196993895721</v>
      </c>
      <c r="AF66">
        <f t="shared" si="18"/>
        <v>1.2334192755616624</v>
      </c>
      <c r="AG66">
        <f t="shared" si="19"/>
        <v>-174.9570462708343</v>
      </c>
      <c r="AH66">
        <f t="shared" si="20"/>
        <v>-62.323536039880615</v>
      </c>
      <c r="AI66">
        <f t="shared" si="21"/>
        <v>-4.4917847234183697</v>
      </c>
      <c r="AJ66">
        <f t="shared" si="22"/>
        <v>-8.8279587665667236E-3</v>
      </c>
      <c r="AK66">
        <v>0</v>
      </c>
      <c r="AL66">
        <v>0</v>
      </c>
      <c r="AM66">
        <f t="shared" si="23"/>
        <v>1</v>
      </c>
      <c r="AN66">
        <f t="shared" si="24"/>
        <v>0</v>
      </c>
      <c r="AO66">
        <f t="shared" si="25"/>
        <v>53880.261640142322</v>
      </c>
      <c r="AP66" t="s">
        <v>367</v>
      </c>
      <c r="AQ66">
        <v>0</v>
      </c>
      <c r="AR66">
        <v>0</v>
      </c>
      <c r="AS66">
        <v>0</v>
      </c>
      <c r="AT66" t="e">
        <f t="shared" si="26"/>
        <v>#DIV/0!</v>
      </c>
      <c r="AU66">
        <v>-1</v>
      </c>
      <c r="AV66" t="s">
        <v>1554</v>
      </c>
      <c r="AW66">
        <v>10470.6</v>
      </c>
      <c r="AX66">
        <v>616.33554665148336</v>
      </c>
      <c r="AY66">
        <v>887.6</v>
      </c>
      <c r="AZ66">
        <f t="shared" si="27"/>
        <v>0.30561565271351587</v>
      </c>
      <c r="BA66">
        <v>0.5</v>
      </c>
      <c r="BB66">
        <f t="shared" si="28"/>
        <v>1261.3458005571849</v>
      </c>
      <c r="BC66">
        <f t="shared" si="29"/>
        <v>17.646203767099394</v>
      </c>
      <c r="BD66">
        <f t="shared" si="30"/>
        <v>192.74351006736813</v>
      </c>
      <c r="BE66">
        <f t="shared" si="31"/>
        <v>1.4782784989542637E-2</v>
      </c>
      <c r="BF66">
        <f t="shared" si="32"/>
        <v>-1</v>
      </c>
      <c r="BG66" t="e">
        <f t="shared" si="33"/>
        <v>#DIV/0!</v>
      </c>
      <c r="BH66" t="s">
        <v>367</v>
      </c>
      <c r="BI66">
        <v>0</v>
      </c>
      <c r="BJ66" t="e">
        <f t="shared" si="34"/>
        <v>#DIV/0!</v>
      </c>
      <c r="BK66" t="e">
        <f t="shared" si="35"/>
        <v>#DIV/0!</v>
      </c>
      <c r="BL66" t="e">
        <f t="shared" si="36"/>
        <v>#DIV/0!</v>
      </c>
      <c r="BM66" t="e">
        <f t="shared" si="37"/>
        <v>#DIV/0!</v>
      </c>
      <c r="BN66">
        <f t="shared" si="38"/>
        <v>0.30561565271351582</v>
      </c>
      <c r="BO66" t="e">
        <f t="shared" si="39"/>
        <v>#DIV/0!</v>
      </c>
      <c r="BP66" t="e">
        <f t="shared" si="40"/>
        <v>#DIV/0!</v>
      </c>
      <c r="BQ66" t="e">
        <f t="shared" si="41"/>
        <v>#DIV/0!</v>
      </c>
      <c r="BR66" t="s">
        <v>367</v>
      </c>
      <c r="BS66" t="s">
        <v>367</v>
      </c>
      <c r="BT66" t="s">
        <v>367</v>
      </c>
      <c r="BU66" t="s">
        <v>367</v>
      </c>
      <c r="BV66" t="s">
        <v>367</v>
      </c>
      <c r="BW66" t="s">
        <v>367</v>
      </c>
      <c r="BX66" t="s">
        <v>367</v>
      </c>
      <c r="BY66" t="s">
        <v>367</v>
      </c>
      <c r="BZ66" t="s">
        <v>367</v>
      </c>
      <c r="CA66" t="s">
        <v>367</v>
      </c>
      <c r="CB66" t="s">
        <v>367</v>
      </c>
      <c r="CC66" t="s">
        <v>367</v>
      </c>
      <c r="CD66" t="s">
        <v>367</v>
      </c>
      <c r="CE66" t="s">
        <v>367</v>
      </c>
      <c r="CF66" t="s">
        <v>367</v>
      </c>
      <c r="CG66" t="s">
        <v>367</v>
      </c>
      <c r="CH66" t="s">
        <v>367</v>
      </c>
      <c r="CI66" t="s">
        <v>367</v>
      </c>
      <c r="CJ66">
        <f t="shared" si="42"/>
        <v>1500.16</v>
      </c>
      <c r="CK66">
        <f t="shared" si="43"/>
        <v>1261.3458005571849</v>
      </c>
      <c r="CL66">
        <f t="shared" si="44"/>
        <v>0.8408075142366046</v>
      </c>
      <c r="CM66">
        <f t="shared" si="45"/>
        <v>0.16115850247664695</v>
      </c>
      <c r="CN66">
        <v>6</v>
      </c>
      <c r="CO66">
        <v>0.5</v>
      </c>
      <c r="CP66" t="s">
        <v>368</v>
      </c>
      <c r="CQ66">
        <v>2</v>
      </c>
      <c r="CR66">
        <v>1657903384.5999999</v>
      </c>
      <c r="CS66">
        <v>797.90899999999999</v>
      </c>
      <c r="CT66">
        <v>818.71299999999997</v>
      </c>
      <c r="CU66">
        <v>20.7287</v>
      </c>
      <c r="CV66">
        <v>16.845099999999999</v>
      </c>
      <c r="CW66">
        <v>777.15899999999999</v>
      </c>
      <c r="CX66">
        <v>18.220099999999999</v>
      </c>
      <c r="CY66">
        <v>600.22299999999996</v>
      </c>
      <c r="CZ66">
        <v>101.423</v>
      </c>
      <c r="DA66">
        <v>0.10001599999999999</v>
      </c>
      <c r="DB66">
        <v>25.4254</v>
      </c>
      <c r="DC66">
        <v>24.9376</v>
      </c>
      <c r="DD66">
        <v>999.9</v>
      </c>
      <c r="DE66">
        <v>0</v>
      </c>
      <c r="DF66">
        <v>0</v>
      </c>
      <c r="DG66">
        <v>9993.75</v>
      </c>
      <c r="DH66">
        <v>0</v>
      </c>
      <c r="DI66">
        <v>1943.24</v>
      </c>
      <c r="DJ66">
        <v>-21.222799999999999</v>
      </c>
      <c r="DK66">
        <v>814.37099999999998</v>
      </c>
      <c r="DL66">
        <v>832.74</v>
      </c>
      <c r="DM66">
        <v>3.8835999999999999</v>
      </c>
      <c r="DN66">
        <v>818.71299999999997</v>
      </c>
      <c r="DO66">
        <v>16.845099999999999</v>
      </c>
      <c r="DP66">
        <v>2.1023800000000001</v>
      </c>
      <c r="DQ66">
        <v>1.7084900000000001</v>
      </c>
      <c r="DR66">
        <v>18.237200000000001</v>
      </c>
      <c r="DS66">
        <v>14.973800000000001</v>
      </c>
      <c r="DT66">
        <v>1500.16</v>
      </c>
      <c r="DU66">
        <v>0.97299100000000005</v>
      </c>
      <c r="DV66">
        <v>2.7008799999999999E-2</v>
      </c>
      <c r="DW66">
        <v>0</v>
      </c>
      <c r="DX66">
        <v>766.59199999999998</v>
      </c>
      <c r="DY66">
        <v>4.9993100000000004</v>
      </c>
      <c r="DZ66">
        <v>18550.7</v>
      </c>
      <c r="EA66">
        <v>13260.6</v>
      </c>
      <c r="EB66">
        <v>36.436999999999998</v>
      </c>
      <c r="EC66">
        <v>39.311999999999998</v>
      </c>
      <c r="ED66">
        <v>36.686999999999998</v>
      </c>
      <c r="EE66">
        <v>38.311999999999998</v>
      </c>
      <c r="EF66">
        <v>38.311999999999998</v>
      </c>
      <c r="EG66">
        <v>1454.78</v>
      </c>
      <c r="EH66">
        <v>40.380000000000003</v>
      </c>
      <c r="EI66">
        <v>0</v>
      </c>
      <c r="EJ66">
        <v>93.5</v>
      </c>
      <c r="EK66">
        <v>0</v>
      </c>
      <c r="EL66">
        <v>616.33554665148336</v>
      </c>
      <c r="EM66">
        <v>1.005947649129012</v>
      </c>
      <c r="EN66">
        <v>-56.916735667171189</v>
      </c>
      <c r="EO66">
        <v>25871.862611104269</v>
      </c>
      <c r="EP66">
        <v>15</v>
      </c>
      <c r="EQ66">
        <v>1657903407.5999999</v>
      </c>
      <c r="ER66" t="s">
        <v>1555</v>
      </c>
      <c r="ES66">
        <v>1657903407.5999999</v>
      </c>
      <c r="ET66">
        <v>1657903125.5999999</v>
      </c>
      <c r="EU66">
        <v>41</v>
      </c>
      <c r="EV66">
        <v>0.25600000000000001</v>
      </c>
      <c r="EW66">
        <v>-1E-3</v>
      </c>
      <c r="EX66">
        <v>20.75</v>
      </c>
      <c r="EY66">
        <v>2.306</v>
      </c>
      <c r="EZ66">
        <v>819</v>
      </c>
      <c r="FA66">
        <v>17</v>
      </c>
      <c r="FB66">
        <v>0.14000000000000001</v>
      </c>
      <c r="FC66">
        <v>0.02</v>
      </c>
      <c r="FD66">
        <v>-11.206488995143321</v>
      </c>
      <c r="FE66">
        <v>-5.5778566336972417E-2</v>
      </c>
      <c r="FF66">
        <v>61.898472058495301</v>
      </c>
      <c r="FG66">
        <v>1</v>
      </c>
      <c r="FH66">
        <v>2.3164447466970142</v>
      </c>
      <c r="FI66">
        <v>-3.6258890931616561E-3</v>
      </c>
      <c r="FJ66">
        <v>3.033546250730554</v>
      </c>
      <c r="FK66">
        <v>1</v>
      </c>
      <c r="FL66">
        <v>2</v>
      </c>
      <c r="FM66">
        <v>2</v>
      </c>
      <c r="FN66" t="s">
        <v>382</v>
      </c>
      <c r="FO66">
        <v>3.1793399999999998</v>
      </c>
      <c r="FP66">
        <v>2.79691</v>
      </c>
      <c r="FQ66">
        <v>0.16353200000000001</v>
      </c>
      <c r="FR66">
        <v>0.170067</v>
      </c>
      <c r="FS66">
        <v>0.10027999999999999</v>
      </c>
      <c r="FT66">
        <v>9.5061699999999999E-2</v>
      </c>
      <c r="FU66">
        <v>26229.5</v>
      </c>
      <c r="FV66">
        <v>20625</v>
      </c>
      <c r="FW66">
        <v>29431.200000000001</v>
      </c>
      <c r="FX66">
        <v>24295.8</v>
      </c>
      <c r="FY66">
        <v>33807.699999999997</v>
      </c>
      <c r="FZ66">
        <v>32118.400000000001</v>
      </c>
      <c r="GA66">
        <v>41296.800000000003</v>
      </c>
      <c r="GB66">
        <v>39650.6</v>
      </c>
      <c r="GC66">
        <v>2.1856499999999999</v>
      </c>
      <c r="GD66">
        <v>1.8847</v>
      </c>
      <c r="GE66">
        <v>4.9289300000000001E-2</v>
      </c>
      <c r="GF66">
        <v>0</v>
      </c>
      <c r="GG66">
        <v>24.128299999999999</v>
      </c>
      <c r="GH66">
        <v>999.9</v>
      </c>
      <c r="GI66">
        <v>39.1</v>
      </c>
      <c r="GJ66">
        <v>33.799999999999997</v>
      </c>
      <c r="GK66">
        <v>20.369199999999999</v>
      </c>
      <c r="GL66">
        <v>62.696100000000001</v>
      </c>
      <c r="GM66">
        <v>38.850200000000001</v>
      </c>
      <c r="GN66">
        <v>1</v>
      </c>
      <c r="GO66">
        <v>-8.4171700000000002E-2</v>
      </c>
      <c r="GP66">
        <v>-5.9485299999999998E-2</v>
      </c>
      <c r="GQ66">
        <v>20.265499999999999</v>
      </c>
      <c r="GR66">
        <v>5.2277699999999996</v>
      </c>
      <c r="GS66">
        <v>11.907500000000001</v>
      </c>
      <c r="GT66">
        <v>4.9645999999999999</v>
      </c>
      <c r="GU66">
        <v>3.2919999999999998</v>
      </c>
      <c r="GV66">
        <v>9999</v>
      </c>
      <c r="GW66">
        <v>9999</v>
      </c>
      <c r="GX66">
        <v>9999</v>
      </c>
      <c r="GY66">
        <v>999.9</v>
      </c>
      <c r="GZ66">
        <v>1.87713</v>
      </c>
      <c r="HA66">
        <v>1.8753899999999999</v>
      </c>
      <c r="HB66">
        <v>1.87408</v>
      </c>
      <c r="HC66">
        <v>1.8732200000000001</v>
      </c>
      <c r="HD66">
        <v>1.87469</v>
      </c>
      <c r="HE66">
        <v>1.8696600000000001</v>
      </c>
      <c r="HF66">
        <v>1.87391</v>
      </c>
      <c r="HG66">
        <v>1.87897</v>
      </c>
      <c r="HH66">
        <v>0</v>
      </c>
      <c r="HI66">
        <v>0</v>
      </c>
      <c r="HJ66">
        <v>0</v>
      </c>
      <c r="HK66">
        <v>0</v>
      </c>
      <c r="HL66" t="s">
        <v>371</v>
      </c>
      <c r="HM66" t="s">
        <v>372</v>
      </c>
      <c r="HN66" t="s">
        <v>373</v>
      </c>
      <c r="HO66" t="s">
        <v>780</v>
      </c>
      <c r="HP66" t="s">
        <v>780</v>
      </c>
      <c r="HQ66" t="s">
        <v>373</v>
      </c>
      <c r="HR66">
        <v>0</v>
      </c>
      <c r="HS66">
        <v>100</v>
      </c>
      <c r="HT66">
        <v>100</v>
      </c>
      <c r="HU66">
        <v>20.75</v>
      </c>
      <c r="HV66">
        <v>2.5085999999999999</v>
      </c>
      <c r="HW66">
        <v>11.632749485671081</v>
      </c>
      <c r="HX66">
        <v>1.5422672891079431E-2</v>
      </c>
      <c r="HY66">
        <v>-6.3296406849484017E-6</v>
      </c>
      <c r="HZ66">
        <v>1.140810577693691E-9</v>
      </c>
      <c r="IA66">
        <v>1.1462945206481689</v>
      </c>
      <c r="IB66">
        <v>0.1101198971779786</v>
      </c>
      <c r="IC66">
        <v>-3.534826394514762E-3</v>
      </c>
      <c r="ID66">
        <v>8.7531303189696574E-5</v>
      </c>
      <c r="IE66">
        <v>-6</v>
      </c>
      <c r="IF66">
        <v>1975</v>
      </c>
      <c r="IG66">
        <v>0</v>
      </c>
      <c r="IH66">
        <v>19</v>
      </c>
      <c r="II66">
        <v>1.3</v>
      </c>
      <c r="IJ66">
        <v>4.3</v>
      </c>
      <c r="IK66">
        <v>1.87744</v>
      </c>
      <c r="IL66">
        <v>2.4157700000000002</v>
      </c>
      <c r="IM66">
        <v>1.42578</v>
      </c>
      <c r="IN66">
        <v>2.2766099999999998</v>
      </c>
      <c r="IO66">
        <v>1.5478499999999999</v>
      </c>
      <c r="IP66">
        <v>2.3986800000000001</v>
      </c>
      <c r="IQ66">
        <v>35.894399999999997</v>
      </c>
      <c r="IR66">
        <v>14.280900000000001</v>
      </c>
      <c r="IS66">
        <v>18</v>
      </c>
      <c r="IT66">
        <v>628.96</v>
      </c>
      <c r="IU66">
        <v>421.75299999999999</v>
      </c>
      <c r="IV66">
        <v>24.413499999999999</v>
      </c>
      <c r="IW66">
        <v>26.1846</v>
      </c>
      <c r="IX66">
        <v>30.000399999999999</v>
      </c>
      <c r="IY66">
        <v>26.0595</v>
      </c>
      <c r="IZ66">
        <v>25.9968</v>
      </c>
      <c r="JA66">
        <v>37.6066</v>
      </c>
      <c r="JB66">
        <v>16.926300000000001</v>
      </c>
      <c r="JC66">
        <v>30.337499999999999</v>
      </c>
      <c r="JD66">
        <v>24.4253</v>
      </c>
      <c r="JE66">
        <v>819.31600000000003</v>
      </c>
      <c r="JF66">
        <v>16.877700000000001</v>
      </c>
      <c r="JG66">
        <v>96.852500000000006</v>
      </c>
      <c r="JH66">
        <v>100.86799999999999</v>
      </c>
    </row>
    <row r="67" spans="1:268" x14ac:dyDescent="0.2">
      <c r="A67">
        <v>51</v>
      </c>
      <c r="B67">
        <v>1657903483.5999999</v>
      </c>
      <c r="C67">
        <v>7884</v>
      </c>
      <c r="D67" t="s">
        <v>1556</v>
      </c>
      <c r="E67" t="s">
        <v>1557</v>
      </c>
      <c r="F67" t="s">
        <v>366</v>
      </c>
      <c r="G67" t="s">
        <v>1363</v>
      </c>
      <c r="H67" t="s">
        <v>1364</v>
      </c>
      <c r="J67" t="s">
        <v>449</v>
      </c>
      <c r="K67" t="s">
        <v>395</v>
      </c>
      <c r="L67" t="s">
        <v>1365</v>
      </c>
      <c r="M67">
        <v>1657903483.5999999</v>
      </c>
      <c r="N67">
        <f t="shared" si="0"/>
        <v>4.0050508881370366E-3</v>
      </c>
      <c r="O67">
        <f t="shared" si="1"/>
        <v>4.0050508881370366</v>
      </c>
      <c r="P67">
        <f t="shared" si="2"/>
        <v>18.495192969693399</v>
      </c>
      <c r="Q67">
        <f t="shared" si="3"/>
        <v>997.226</v>
      </c>
      <c r="R67">
        <f t="shared" si="4"/>
        <v>884.44529045561274</v>
      </c>
      <c r="S67">
        <f t="shared" si="5"/>
        <v>89.792170097750855</v>
      </c>
      <c r="T67">
        <f t="shared" si="6"/>
        <v>101.24208651930581</v>
      </c>
      <c r="U67">
        <f t="shared" si="7"/>
        <v>0.33269093161125562</v>
      </c>
      <c r="V67">
        <f t="shared" si="8"/>
        <v>2.9550783040716655</v>
      </c>
      <c r="W67">
        <f t="shared" si="9"/>
        <v>0.31319517633832578</v>
      </c>
      <c r="X67">
        <f t="shared" si="10"/>
        <v>0.19740332984375999</v>
      </c>
      <c r="Y67">
        <f t="shared" si="11"/>
        <v>241.75657607512903</v>
      </c>
      <c r="Z67">
        <f t="shared" si="12"/>
        <v>26.071951561589902</v>
      </c>
      <c r="AA67">
        <f t="shared" si="13"/>
        <v>26.071951561589902</v>
      </c>
      <c r="AB67">
        <f t="shared" si="14"/>
        <v>3.3886514570597606</v>
      </c>
      <c r="AC67">
        <f t="shared" si="15"/>
        <v>64.161477860420845</v>
      </c>
      <c r="AD67">
        <f t="shared" si="16"/>
        <v>2.1256527472187505</v>
      </c>
      <c r="AE67">
        <f t="shared" si="17"/>
        <v>3.3129734820681205</v>
      </c>
      <c r="AF67">
        <f t="shared" si="18"/>
        <v>1.26299870984101</v>
      </c>
      <c r="AG67">
        <f t="shared" si="19"/>
        <v>-176.62274416684332</v>
      </c>
      <c r="AH67">
        <f t="shared" si="20"/>
        <v>-60.754711909543865</v>
      </c>
      <c r="AI67">
        <f t="shared" si="21"/>
        <v>-4.3875136649586421</v>
      </c>
      <c r="AJ67">
        <f t="shared" si="22"/>
        <v>-8.3936662167971576E-3</v>
      </c>
      <c r="AK67">
        <v>0</v>
      </c>
      <c r="AL67">
        <v>0</v>
      </c>
      <c r="AM67">
        <f t="shared" si="23"/>
        <v>1</v>
      </c>
      <c r="AN67">
        <f t="shared" si="24"/>
        <v>0</v>
      </c>
      <c r="AO67">
        <f t="shared" si="25"/>
        <v>53884.877261400405</v>
      </c>
      <c r="AP67" t="s">
        <v>367</v>
      </c>
      <c r="AQ67">
        <v>0</v>
      </c>
      <c r="AR67">
        <v>0</v>
      </c>
      <c r="AS67">
        <v>0</v>
      </c>
      <c r="AT67" t="e">
        <f t="shared" si="26"/>
        <v>#DIV/0!</v>
      </c>
      <c r="AU67">
        <v>-1</v>
      </c>
      <c r="AV67" t="s">
        <v>1558</v>
      </c>
      <c r="AW67">
        <v>10465.9</v>
      </c>
      <c r="AX67">
        <v>617.84636076651225</v>
      </c>
      <c r="AY67">
        <v>884.57</v>
      </c>
      <c r="AZ67">
        <f t="shared" si="27"/>
        <v>0.30152914888984228</v>
      </c>
      <c r="BA67">
        <v>0.5</v>
      </c>
      <c r="BB67">
        <f t="shared" si="28"/>
        <v>1261.3119005570616</v>
      </c>
      <c r="BC67">
        <f t="shared" si="29"/>
        <v>18.495192969693399</v>
      </c>
      <c r="BD67">
        <f t="shared" si="30"/>
        <v>190.16115192980007</v>
      </c>
      <c r="BE67">
        <f t="shared" si="31"/>
        <v>1.5456282431873749E-2</v>
      </c>
      <c r="BF67">
        <f t="shared" si="32"/>
        <v>-1</v>
      </c>
      <c r="BG67" t="e">
        <f t="shared" si="33"/>
        <v>#DIV/0!</v>
      </c>
      <c r="BH67" t="s">
        <v>367</v>
      </c>
      <c r="BI67">
        <v>0</v>
      </c>
      <c r="BJ67" t="e">
        <f t="shared" si="34"/>
        <v>#DIV/0!</v>
      </c>
      <c r="BK67" t="e">
        <f t="shared" si="35"/>
        <v>#DIV/0!</v>
      </c>
      <c r="BL67" t="e">
        <f t="shared" si="36"/>
        <v>#DIV/0!</v>
      </c>
      <c r="BM67" t="e">
        <f t="shared" si="37"/>
        <v>#DIV/0!</v>
      </c>
      <c r="BN67">
        <f t="shared" si="38"/>
        <v>0.30152914888984228</v>
      </c>
      <c r="BO67" t="e">
        <f t="shared" si="39"/>
        <v>#DIV/0!</v>
      </c>
      <c r="BP67" t="e">
        <f t="shared" si="40"/>
        <v>#DIV/0!</v>
      </c>
      <c r="BQ67" t="e">
        <f t="shared" si="41"/>
        <v>#DIV/0!</v>
      </c>
      <c r="BR67" t="s">
        <v>367</v>
      </c>
      <c r="BS67" t="s">
        <v>367</v>
      </c>
      <c r="BT67" t="s">
        <v>367</v>
      </c>
      <c r="BU67" t="s">
        <v>367</v>
      </c>
      <c r="BV67" t="s">
        <v>367</v>
      </c>
      <c r="BW67" t="s">
        <v>367</v>
      </c>
      <c r="BX67" t="s">
        <v>367</v>
      </c>
      <c r="BY67" t="s">
        <v>367</v>
      </c>
      <c r="BZ67" t="s">
        <v>367</v>
      </c>
      <c r="CA67" t="s">
        <v>367</v>
      </c>
      <c r="CB67" t="s">
        <v>367</v>
      </c>
      <c r="CC67" t="s">
        <v>367</v>
      </c>
      <c r="CD67" t="s">
        <v>367</v>
      </c>
      <c r="CE67" t="s">
        <v>367</v>
      </c>
      <c r="CF67" t="s">
        <v>367</v>
      </c>
      <c r="CG67" t="s">
        <v>367</v>
      </c>
      <c r="CH67" t="s">
        <v>367</v>
      </c>
      <c r="CI67" t="s">
        <v>367</v>
      </c>
      <c r="CJ67">
        <f t="shared" si="42"/>
        <v>1500.12</v>
      </c>
      <c r="CK67">
        <f t="shared" si="43"/>
        <v>1261.3119005570616</v>
      </c>
      <c r="CL67">
        <f t="shared" si="44"/>
        <v>0.84080733578451172</v>
      </c>
      <c r="CM67">
        <f t="shared" si="45"/>
        <v>0.16115815806410758</v>
      </c>
      <c r="CN67">
        <v>6</v>
      </c>
      <c r="CO67">
        <v>0.5</v>
      </c>
      <c r="CP67" t="s">
        <v>368</v>
      </c>
      <c r="CQ67">
        <v>2</v>
      </c>
      <c r="CR67">
        <v>1657903483.5999999</v>
      </c>
      <c r="CS67">
        <v>997.226</v>
      </c>
      <c r="CT67">
        <v>1019.71</v>
      </c>
      <c r="CU67">
        <v>20.9375</v>
      </c>
      <c r="CV67">
        <v>17.017199999999999</v>
      </c>
      <c r="CW67">
        <v>975.5</v>
      </c>
      <c r="CX67">
        <v>18.415400000000002</v>
      </c>
      <c r="CY67">
        <v>600.13699999999994</v>
      </c>
      <c r="CZ67">
        <v>101.42400000000001</v>
      </c>
      <c r="DA67">
        <v>9.9713300000000005E-2</v>
      </c>
      <c r="DB67">
        <v>25.6906</v>
      </c>
      <c r="DC67">
        <v>25.088100000000001</v>
      </c>
      <c r="DD67">
        <v>999.9</v>
      </c>
      <c r="DE67">
        <v>0</v>
      </c>
      <c r="DF67">
        <v>0</v>
      </c>
      <c r="DG67">
        <v>10003.799999999999</v>
      </c>
      <c r="DH67">
        <v>0</v>
      </c>
      <c r="DI67">
        <v>1943.47</v>
      </c>
      <c r="DJ67">
        <v>-22.245200000000001</v>
      </c>
      <c r="DK67">
        <v>1018.8</v>
      </c>
      <c r="DL67">
        <v>1037.3699999999999</v>
      </c>
      <c r="DM67">
        <v>3.9202900000000001</v>
      </c>
      <c r="DN67">
        <v>1019.71</v>
      </c>
      <c r="DO67">
        <v>17.017199999999999</v>
      </c>
      <c r="DP67">
        <v>2.1235599999999999</v>
      </c>
      <c r="DQ67">
        <v>1.7259500000000001</v>
      </c>
      <c r="DR67">
        <v>18.396999999999998</v>
      </c>
      <c r="DS67">
        <v>15.1318</v>
      </c>
      <c r="DT67">
        <v>1500.12</v>
      </c>
      <c r="DU67">
        <v>0.97299599999999997</v>
      </c>
      <c r="DV67">
        <v>2.7003699999999999E-2</v>
      </c>
      <c r="DW67">
        <v>0</v>
      </c>
      <c r="DX67">
        <v>762.59100000000001</v>
      </c>
      <c r="DY67">
        <v>4.9993100000000004</v>
      </c>
      <c r="DZ67">
        <v>18870.8</v>
      </c>
      <c r="EA67">
        <v>13260.3</v>
      </c>
      <c r="EB67">
        <v>38</v>
      </c>
      <c r="EC67">
        <v>41.25</v>
      </c>
      <c r="ED67">
        <v>38.5</v>
      </c>
      <c r="EE67">
        <v>40.375</v>
      </c>
      <c r="EF67">
        <v>39.875</v>
      </c>
      <c r="EG67">
        <v>1454.75</v>
      </c>
      <c r="EH67">
        <v>40.369999999999997</v>
      </c>
      <c r="EI67">
        <v>0</v>
      </c>
      <c r="EJ67">
        <v>98.5</v>
      </c>
      <c r="EK67">
        <v>0</v>
      </c>
      <c r="EL67">
        <v>617.84636076651225</v>
      </c>
      <c r="EM67">
        <v>1.025265606854916</v>
      </c>
      <c r="EN67">
        <v>-57.354348637954097</v>
      </c>
      <c r="EO67">
        <v>25809.82379844016</v>
      </c>
      <c r="EP67">
        <v>15</v>
      </c>
      <c r="EQ67">
        <v>1657903515.5999999</v>
      </c>
      <c r="ER67" t="s">
        <v>1559</v>
      </c>
      <c r="ES67">
        <v>1657903515.5999999</v>
      </c>
      <c r="ET67">
        <v>1657903125.5999999</v>
      </c>
      <c r="EU67">
        <v>42</v>
      </c>
      <c r="EV67">
        <v>-0.38900000000000001</v>
      </c>
      <c r="EW67">
        <v>-1E-3</v>
      </c>
      <c r="EX67">
        <v>21.725999999999999</v>
      </c>
      <c r="EY67">
        <v>2.306</v>
      </c>
      <c r="EZ67">
        <v>1020</v>
      </c>
      <c r="FA67">
        <v>17</v>
      </c>
      <c r="FB67">
        <v>0.13</v>
      </c>
      <c r="FC67">
        <v>0.02</v>
      </c>
      <c r="FD67">
        <v>-11.385370385418719</v>
      </c>
      <c r="FE67">
        <v>-5.9267145968944203E-2</v>
      </c>
      <c r="FF67">
        <v>61.724656460057119</v>
      </c>
      <c r="FG67">
        <v>1</v>
      </c>
      <c r="FH67">
        <v>2.3232404047968811</v>
      </c>
      <c r="FI67">
        <v>-3.3703231602912149E-3</v>
      </c>
      <c r="FJ67">
        <v>3.0229386619694911</v>
      </c>
      <c r="FK67">
        <v>1</v>
      </c>
      <c r="FL67">
        <v>2</v>
      </c>
      <c r="FM67">
        <v>2</v>
      </c>
      <c r="FN67" t="s">
        <v>382</v>
      </c>
      <c r="FO67">
        <v>3.17916</v>
      </c>
      <c r="FP67">
        <v>2.7967</v>
      </c>
      <c r="FQ67">
        <v>0.18987000000000001</v>
      </c>
      <c r="FR67">
        <v>0.19621</v>
      </c>
      <c r="FS67">
        <v>0.10104100000000001</v>
      </c>
      <c r="FT67">
        <v>9.5745300000000005E-2</v>
      </c>
      <c r="FU67">
        <v>25401.3</v>
      </c>
      <c r="FV67">
        <v>19974.900000000001</v>
      </c>
      <c r="FW67">
        <v>29428</v>
      </c>
      <c r="FX67">
        <v>24294.799999999999</v>
      </c>
      <c r="FY67">
        <v>33774.699999999997</v>
      </c>
      <c r="FZ67">
        <v>32093.4</v>
      </c>
      <c r="GA67">
        <v>41291</v>
      </c>
      <c r="GB67">
        <v>39649</v>
      </c>
      <c r="GC67">
        <v>2.1853699999999998</v>
      </c>
      <c r="GD67">
        <v>1.8868199999999999</v>
      </c>
      <c r="GE67">
        <v>6.3318799999999995E-2</v>
      </c>
      <c r="GF67">
        <v>0</v>
      </c>
      <c r="GG67">
        <v>24.048500000000001</v>
      </c>
      <c r="GH67">
        <v>999.9</v>
      </c>
      <c r="GI67">
        <v>39</v>
      </c>
      <c r="GJ67">
        <v>33.700000000000003</v>
      </c>
      <c r="GK67">
        <v>20.2041</v>
      </c>
      <c r="GL67">
        <v>62.276200000000003</v>
      </c>
      <c r="GM67">
        <v>38.886200000000002</v>
      </c>
      <c r="GN67">
        <v>1</v>
      </c>
      <c r="GO67">
        <v>-8.0602099999999996E-2</v>
      </c>
      <c r="GP67">
        <v>0.888853</v>
      </c>
      <c r="GQ67">
        <v>20.261500000000002</v>
      </c>
      <c r="GR67">
        <v>5.2234299999999996</v>
      </c>
      <c r="GS67">
        <v>11.9078</v>
      </c>
      <c r="GT67">
        <v>4.9634499999999999</v>
      </c>
      <c r="GU67">
        <v>3.2913299999999999</v>
      </c>
      <c r="GV67">
        <v>9999</v>
      </c>
      <c r="GW67">
        <v>9999</v>
      </c>
      <c r="GX67">
        <v>9999</v>
      </c>
      <c r="GY67">
        <v>999.9</v>
      </c>
      <c r="GZ67">
        <v>1.8771199999999999</v>
      </c>
      <c r="HA67">
        <v>1.87534</v>
      </c>
      <c r="HB67">
        <v>1.87408</v>
      </c>
      <c r="HC67">
        <v>1.87324</v>
      </c>
      <c r="HD67">
        <v>1.87469</v>
      </c>
      <c r="HE67">
        <v>1.8696600000000001</v>
      </c>
      <c r="HF67">
        <v>1.87391</v>
      </c>
      <c r="HG67">
        <v>1.87897</v>
      </c>
      <c r="HH67">
        <v>0</v>
      </c>
      <c r="HI67">
        <v>0</v>
      </c>
      <c r="HJ67">
        <v>0</v>
      </c>
      <c r="HK67">
        <v>0</v>
      </c>
      <c r="HL67" t="s">
        <v>371</v>
      </c>
      <c r="HM67" t="s">
        <v>372</v>
      </c>
      <c r="HN67" t="s">
        <v>373</v>
      </c>
      <c r="HO67" t="s">
        <v>780</v>
      </c>
      <c r="HP67" t="s">
        <v>780</v>
      </c>
      <c r="HQ67" t="s">
        <v>373</v>
      </c>
      <c r="HR67">
        <v>0</v>
      </c>
      <c r="HS67">
        <v>100</v>
      </c>
      <c r="HT67">
        <v>100</v>
      </c>
      <c r="HU67">
        <v>21.725999999999999</v>
      </c>
      <c r="HV67">
        <v>2.5221</v>
      </c>
      <c r="HW67">
        <v>11.888647518369851</v>
      </c>
      <c r="HX67">
        <v>1.5422672891079431E-2</v>
      </c>
      <c r="HY67">
        <v>-6.3296406849484017E-6</v>
      </c>
      <c r="HZ67">
        <v>1.140810577693691E-9</v>
      </c>
      <c r="IA67">
        <v>1.1462945206481689</v>
      </c>
      <c r="IB67">
        <v>0.1101198971779786</v>
      </c>
      <c r="IC67">
        <v>-3.534826394514762E-3</v>
      </c>
      <c r="ID67">
        <v>8.7531303189696574E-5</v>
      </c>
      <c r="IE67">
        <v>-6</v>
      </c>
      <c r="IF67">
        <v>1975</v>
      </c>
      <c r="IG67">
        <v>0</v>
      </c>
      <c r="IH67">
        <v>19</v>
      </c>
      <c r="II67">
        <v>1.3</v>
      </c>
      <c r="IJ67">
        <v>6</v>
      </c>
      <c r="IK67">
        <v>2.2522000000000002</v>
      </c>
      <c r="IL67">
        <v>2.4047900000000002</v>
      </c>
      <c r="IM67">
        <v>1.42578</v>
      </c>
      <c r="IN67">
        <v>2.2778299999999998</v>
      </c>
      <c r="IO67">
        <v>1.5478499999999999</v>
      </c>
      <c r="IP67">
        <v>2.4035600000000001</v>
      </c>
      <c r="IQ67">
        <v>35.777700000000003</v>
      </c>
      <c r="IR67">
        <v>14.263400000000001</v>
      </c>
      <c r="IS67">
        <v>18</v>
      </c>
      <c r="IT67">
        <v>629.12</v>
      </c>
      <c r="IU67">
        <v>423.20400000000001</v>
      </c>
      <c r="IV67">
        <v>24.069500000000001</v>
      </c>
      <c r="IW67">
        <v>26.191199999999998</v>
      </c>
      <c r="IX67">
        <v>30.000299999999999</v>
      </c>
      <c r="IY67">
        <v>26.092700000000001</v>
      </c>
      <c r="IZ67">
        <v>26.030999999999999</v>
      </c>
      <c r="JA67">
        <v>45.110300000000002</v>
      </c>
      <c r="JB67">
        <v>14.472200000000001</v>
      </c>
      <c r="JC67">
        <v>30.886600000000001</v>
      </c>
      <c r="JD67">
        <v>23.9861</v>
      </c>
      <c r="JE67">
        <v>1020.32</v>
      </c>
      <c r="JF67">
        <v>17.089400000000001</v>
      </c>
      <c r="JG67">
        <v>96.84</v>
      </c>
      <c r="JH67">
        <v>100.863</v>
      </c>
    </row>
    <row r="68" spans="1:268" x14ac:dyDescent="0.2">
      <c r="A68">
        <v>52</v>
      </c>
      <c r="B68">
        <v>1657903591.5999999</v>
      </c>
      <c r="C68">
        <v>7992</v>
      </c>
      <c r="D68" t="s">
        <v>1560</v>
      </c>
      <c r="E68" t="s">
        <v>1561</v>
      </c>
      <c r="F68" t="s">
        <v>366</v>
      </c>
      <c r="G68" t="s">
        <v>1363</v>
      </c>
      <c r="H68" t="s">
        <v>1364</v>
      </c>
      <c r="J68" t="s">
        <v>449</v>
      </c>
      <c r="K68" t="s">
        <v>395</v>
      </c>
      <c r="L68" t="s">
        <v>1365</v>
      </c>
      <c r="M68">
        <v>1657903591.5999999</v>
      </c>
      <c r="N68">
        <f t="shared" si="0"/>
        <v>3.8565359135887948E-3</v>
      </c>
      <c r="O68">
        <f t="shared" si="1"/>
        <v>3.8565359135887949</v>
      </c>
      <c r="P68">
        <f t="shared" si="2"/>
        <v>18.764022731587744</v>
      </c>
      <c r="Q68">
        <f t="shared" si="3"/>
        <v>1197.664</v>
      </c>
      <c r="R68">
        <f t="shared" si="4"/>
        <v>1078.9054731008171</v>
      </c>
      <c r="S68">
        <f t="shared" si="5"/>
        <v>109.53376997526603</v>
      </c>
      <c r="T68">
        <f t="shared" si="6"/>
        <v>121.59049736454401</v>
      </c>
      <c r="U68">
        <f t="shared" si="7"/>
        <v>0.32837804543820187</v>
      </c>
      <c r="V68">
        <f t="shared" si="8"/>
        <v>2.9532900162335771</v>
      </c>
      <c r="W68">
        <f t="shared" si="9"/>
        <v>0.30935819184363245</v>
      </c>
      <c r="X68">
        <f t="shared" si="10"/>
        <v>0.19496586310505729</v>
      </c>
      <c r="Y68">
        <f t="shared" si="11"/>
        <v>241.75498007513625</v>
      </c>
      <c r="Z68">
        <f t="shared" si="12"/>
        <v>26.067838043886265</v>
      </c>
      <c r="AA68">
        <f t="shared" si="13"/>
        <v>26.067838043886265</v>
      </c>
      <c r="AB68">
        <f t="shared" si="14"/>
        <v>3.3878271560997368</v>
      </c>
      <c r="AC68">
        <f t="shared" si="15"/>
        <v>65.266018066775516</v>
      </c>
      <c r="AD68">
        <f t="shared" si="16"/>
        <v>2.1567758938332</v>
      </c>
      <c r="AE68">
        <f t="shared" si="17"/>
        <v>3.3045924322003852</v>
      </c>
      <c r="AF68">
        <f t="shared" si="18"/>
        <v>1.2310512622665368</v>
      </c>
      <c r="AG68">
        <f t="shared" si="19"/>
        <v>-170.07323378926586</v>
      </c>
      <c r="AH68">
        <f t="shared" si="20"/>
        <v>-66.861599454826901</v>
      </c>
      <c r="AI68">
        <f t="shared" si="21"/>
        <v>-4.8303230009943539</v>
      </c>
      <c r="AJ68">
        <f t="shared" si="22"/>
        <v>-1.017616995086712E-2</v>
      </c>
      <c r="AK68">
        <v>0</v>
      </c>
      <c r="AL68">
        <v>0</v>
      </c>
      <c r="AM68">
        <f t="shared" si="23"/>
        <v>1</v>
      </c>
      <c r="AN68">
        <f t="shared" si="24"/>
        <v>0</v>
      </c>
      <c r="AO68">
        <f t="shared" si="25"/>
        <v>53840.119525582239</v>
      </c>
      <c r="AP68" t="s">
        <v>367</v>
      </c>
      <c r="AQ68">
        <v>0</v>
      </c>
      <c r="AR68">
        <v>0</v>
      </c>
      <c r="AS68">
        <v>0</v>
      </c>
      <c r="AT68" t="e">
        <f t="shared" si="26"/>
        <v>#DIV/0!</v>
      </c>
      <c r="AU68">
        <v>-1</v>
      </c>
      <c r="AV68" t="s">
        <v>1562</v>
      </c>
      <c r="AW68">
        <v>10467.299999999999</v>
      </c>
      <c r="AX68">
        <v>619.41442971914171</v>
      </c>
      <c r="AY68">
        <v>884.87</v>
      </c>
      <c r="AZ68">
        <f t="shared" si="27"/>
        <v>0.29999386382277426</v>
      </c>
      <c r="BA68">
        <v>0.5</v>
      </c>
      <c r="BB68">
        <f t="shared" si="28"/>
        <v>1261.3035005570655</v>
      </c>
      <c r="BC68">
        <f t="shared" si="29"/>
        <v>18.764022731587744</v>
      </c>
      <c r="BD68">
        <f t="shared" si="30"/>
        <v>189.1916552926524</v>
      </c>
      <c r="BE68">
        <f t="shared" si="31"/>
        <v>1.5669521826316025E-2</v>
      </c>
      <c r="BF68">
        <f t="shared" si="32"/>
        <v>-1</v>
      </c>
      <c r="BG68" t="e">
        <f t="shared" si="33"/>
        <v>#DIV/0!</v>
      </c>
      <c r="BH68" t="s">
        <v>367</v>
      </c>
      <c r="BI68">
        <v>0</v>
      </c>
      <c r="BJ68" t="e">
        <f t="shared" si="34"/>
        <v>#DIV/0!</v>
      </c>
      <c r="BK68" t="e">
        <f t="shared" si="35"/>
        <v>#DIV/0!</v>
      </c>
      <c r="BL68" t="e">
        <f t="shared" si="36"/>
        <v>#DIV/0!</v>
      </c>
      <c r="BM68" t="e">
        <f t="shared" si="37"/>
        <v>#DIV/0!</v>
      </c>
      <c r="BN68">
        <f t="shared" si="38"/>
        <v>0.29999386382277432</v>
      </c>
      <c r="BO68" t="e">
        <f t="shared" si="39"/>
        <v>#DIV/0!</v>
      </c>
      <c r="BP68" t="e">
        <f t="shared" si="40"/>
        <v>#DIV/0!</v>
      </c>
      <c r="BQ68" t="e">
        <f t="shared" si="41"/>
        <v>#DIV/0!</v>
      </c>
      <c r="BR68" t="s">
        <v>367</v>
      </c>
      <c r="BS68" t="s">
        <v>367</v>
      </c>
      <c r="BT68" t="s">
        <v>367</v>
      </c>
      <c r="BU68" t="s">
        <v>367</v>
      </c>
      <c r="BV68" t="s">
        <v>367</v>
      </c>
      <c r="BW68" t="s">
        <v>367</v>
      </c>
      <c r="BX68" t="s">
        <v>367</v>
      </c>
      <c r="BY68" t="s">
        <v>367</v>
      </c>
      <c r="BZ68" t="s">
        <v>367</v>
      </c>
      <c r="CA68" t="s">
        <v>367</v>
      </c>
      <c r="CB68" t="s">
        <v>367</v>
      </c>
      <c r="CC68" t="s">
        <v>367</v>
      </c>
      <c r="CD68" t="s">
        <v>367</v>
      </c>
      <c r="CE68" t="s">
        <v>367</v>
      </c>
      <c r="CF68" t="s">
        <v>367</v>
      </c>
      <c r="CG68" t="s">
        <v>367</v>
      </c>
      <c r="CH68" t="s">
        <v>367</v>
      </c>
      <c r="CI68" t="s">
        <v>367</v>
      </c>
      <c r="CJ68">
        <f t="shared" si="42"/>
        <v>1500.11</v>
      </c>
      <c r="CK68">
        <f t="shared" si="43"/>
        <v>1261.3035005570655</v>
      </c>
      <c r="CL68">
        <f t="shared" si="44"/>
        <v>0.84080734116635814</v>
      </c>
      <c r="CM68">
        <f t="shared" si="45"/>
        <v>0.16115816845107109</v>
      </c>
      <c r="CN68">
        <v>6</v>
      </c>
      <c r="CO68">
        <v>0.5</v>
      </c>
      <c r="CP68" t="s">
        <v>368</v>
      </c>
      <c r="CQ68">
        <v>2</v>
      </c>
      <c r="CR68">
        <v>1657903591.5999999</v>
      </c>
      <c r="CS68">
        <v>1197.664</v>
      </c>
      <c r="CT68">
        <v>1221.04</v>
      </c>
      <c r="CU68">
        <v>21.244199999999999</v>
      </c>
      <c r="CV68">
        <v>17.470700000000001</v>
      </c>
      <c r="CW68">
        <v>1174.78</v>
      </c>
      <c r="CX68">
        <v>18.702200000000001</v>
      </c>
      <c r="CY68">
        <v>600.17600000000004</v>
      </c>
      <c r="CZ68">
        <v>101.423</v>
      </c>
      <c r="DA68">
        <v>0.100046</v>
      </c>
      <c r="DB68">
        <v>25.6479</v>
      </c>
      <c r="DC68">
        <v>24.967099999999999</v>
      </c>
      <c r="DD68">
        <v>999.9</v>
      </c>
      <c r="DE68">
        <v>0</v>
      </c>
      <c r="DF68">
        <v>0</v>
      </c>
      <c r="DG68">
        <v>9993.75</v>
      </c>
      <c r="DH68">
        <v>0</v>
      </c>
      <c r="DI68">
        <v>1940.21</v>
      </c>
      <c r="DJ68">
        <v>-23.529900000000001</v>
      </c>
      <c r="DK68">
        <v>1223.51</v>
      </c>
      <c r="DL68">
        <v>1242.75</v>
      </c>
      <c r="DM68">
        <v>3.7734700000000001</v>
      </c>
      <c r="DN68">
        <v>1221.04</v>
      </c>
      <c r="DO68">
        <v>17.470700000000001</v>
      </c>
      <c r="DP68">
        <v>2.1546500000000002</v>
      </c>
      <c r="DQ68">
        <v>1.77193</v>
      </c>
      <c r="DR68">
        <v>18.629000000000001</v>
      </c>
      <c r="DS68">
        <v>15.5413</v>
      </c>
      <c r="DT68">
        <v>1500.11</v>
      </c>
      <c r="DU68">
        <v>0.97299599999999997</v>
      </c>
      <c r="DV68">
        <v>2.7003699999999999E-2</v>
      </c>
      <c r="DW68">
        <v>0</v>
      </c>
      <c r="DX68">
        <v>762.38800000000003</v>
      </c>
      <c r="DY68">
        <v>4.9993100000000004</v>
      </c>
      <c r="DZ68">
        <v>18959</v>
      </c>
      <c r="EA68">
        <v>13260.2</v>
      </c>
      <c r="EB68">
        <v>38.061999999999998</v>
      </c>
      <c r="EC68">
        <v>40.375</v>
      </c>
      <c r="ED68">
        <v>38.625</v>
      </c>
      <c r="EE68">
        <v>39.25</v>
      </c>
      <c r="EF68">
        <v>39.436999999999998</v>
      </c>
      <c r="EG68">
        <v>1454.74</v>
      </c>
      <c r="EH68">
        <v>40.369999999999997</v>
      </c>
      <c r="EI68">
        <v>0</v>
      </c>
      <c r="EJ68">
        <v>107.2999999523163</v>
      </c>
      <c r="EK68">
        <v>0</v>
      </c>
      <c r="EL68">
        <v>619.41442971914171</v>
      </c>
      <c r="EM68">
        <v>1.0436868746164949</v>
      </c>
      <c r="EN68">
        <v>-57.74495908721169</v>
      </c>
      <c r="EO68">
        <v>25745.084292430081</v>
      </c>
      <c r="EP68">
        <v>15</v>
      </c>
      <c r="EQ68">
        <v>1657903619.0999999</v>
      </c>
      <c r="ER68" t="s">
        <v>1563</v>
      </c>
      <c r="ES68">
        <v>1657903619.0999999</v>
      </c>
      <c r="ET68">
        <v>1657903125.5999999</v>
      </c>
      <c r="EU68">
        <v>43</v>
      </c>
      <c r="EV68">
        <v>2.5999999999999999E-2</v>
      </c>
      <c r="EW68">
        <v>-1E-3</v>
      </c>
      <c r="EX68">
        <v>22.884</v>
      </c>
      <c r="EY68">
        <v>2.306</v>
      </c>
      <c r="EZ68">
        <v>1222</v>
      </c>
      <c r="FA68">
        <v>17</v>
      </c>
      <c r="FB68">
        <v>0.1</v>
      </c>
      <c r="FC68">
        <v>0.02</v>
      </c>
      <c r="FD68">
        <v>-11.56296388232782</v>
      </c>
      <c r="FE68">
        <v>-6.2522585937530573E-2</v>
      </c>
      <c r="FF68">
        <v>61.529181393063233</v>
      </c>
      <c r="FG68">
        <v>1</v>
      </c>
      <c r="FH68">
        <v>2.327179309243439</v>
      </c>
      <c r="FI68">
        <v>-3.187330645492151E-3</v>
      </c>
      <c r="FJ68">
        <v>3.0114235818008681</v>
      </c>
      <c r="FK68">
        <v>1</v>
      </c>
      <c r="FL68">
        <v>2</v>
      </c>
      <c r="FM68">
        <v>2</v>
      </c>
      <c r="FN68" t="s">
        <v>382</v>
      </c>
      <c r="FO68">
        <v>3.1792500000000001</v>
      </c>
      <c r="FP68">
        <v>2.7969499999999998</v>
      </c>
      <c r="FQ68">
        <v>0.21373900000000001</v>
      </c>
      <c r="FR68">
        <v>0.21989900000000001</v>
      </c>
      <c r="FS68">
        <v>0.102161</v>
      </c>
      <c r="FT68">
        <v>9.7550399999999995E-2</v>
      </c>
      <c r="FU68">
        <v>24652.7</v>
      </c>
      <c r="FV68">
        <v>19386.5</v>
      </c>
      <c r="FW68">
        <v>29427</v>
      </c>
      <c r="FX68">
        <v>24294.5</v>
      </c>
      <c r="FY68">
        <v>33731.4</v>
      </c>
      <c r="FZ68">
        <v>32028.6</v>
      </c>
      <c r="GA68">
        <v>41289.599999999999</v>
      </c>
      <c r="GB68">
        <v>39648.300000000003</v>
      </c>
      <c r="GC68">
        <v>2.1856499999999999</v>
      </c>
      <c r="GD68">
        <v>1.88948</v>
      </c>
      <c r="GE68">
        <v>6.4283599999999996E-2</v>
      </c>
      <c r="GF68">
        <v>0</v>
      </c>
      <c r="GG68">
        <v>23.9114</v>
      </c>
      <c r="GH68">
        <v>999.9</v>
      </c>
      <c r="GI68">
        <v>39.299999999999997</v>
      </c>
      <c r="GJ68">
        <v>33.5</v>
      </c>
      <c r="GK68">
        <v>20.132300000000001</v>
      </c>
      <c r="GL68">
        <v>62.846200000000003</v>
      </c>
      <c r="GM68">
        <v>39.475200000000001</v>
      </c>
      <c r="GN68">
        <v>1</v>
      </c>
      <c r="GO68">
        <v>-8.1539600000000004E-2</v>
      </c>
      <c r="GP68">
        <v>0.324069</v>
      </c>
      <c r="GQ68">
        <v>20.263000000000002</v>
      </c>
      <c r="GR68">
        <v>5.2277699999999996</v>
      </c>
      <c r="GS68">
        <v>11.907500000000001</v>
      </c>
      <c r="GT68">
        <v>4.9641999999999999</v>
      </c>
      <c r="GU68">
        <v>3.2919999999999998</v>
      </c>
      <c r="GV68">
        <v>9999</v>
      </c>
      <c r="GW68">
        <v>9999</v>
      </c>
      <c r="GX68">
        <v>9999</v>
      </c>
      <c r="GY68">
        <v>999.9</v>
      </c>
      <c r="GZ68">
        <v>1.87706</v>
      </c>
      <c r="HA68">
        <v>1.8753299999999999</v>
      </c>
      <c r="HB68">
        <v>1.87408</v>
      </c>
      <c r="HC68">
        <v>1.87324</v>
      </c>
      <c r="HD68">
        <v>1.8747</v>
      </c>
      <c r="HE68">
        <v>1.8696600000000001</v>
      </c>
      <c r="HF68">
        <v>1.87391</v>
      </c>
      <c r="HG68">
        <v>1.879</v>
      </c>
      <c r="HH68">
        <v>0</v>
      </c>
      <c r="HI68">
        <v>0</v>
      </c>
      <c r="HJ68">
        <v>0</v>
      </c>
      <c r="HK68">
        <v>0</v>
      </c>
      <c r="HL68" t="s">
        <v>371</v>
      </c>
      <c r="HM68" t="s">
        <v>372</v>
      </c>
      <c r="HN68" t="s">
        <v>373</v>
      </c>
      <c r="HO68" t="s">
        <v>780</v>
      </c>
      <c r="HP68" t="s">
        <v>780</v>
      </c>
      <c r="HQ68" t="s">
        <v>373</v>
      </c>
      <c r="HR68">
        <v>0</v>
      </c>
      <c r="HS68">
        <v>100</v>
      </c>
      <c r="HT68">
        <v>100</v>
      </c>
      <c r="HU68">
        <v>22.884</v>
      </c>
      <c r="HV68">
        <v>2.5419999999999998</v>
      </c>
      <c r="HW68">
        <v>11.50011937730214</v>
      </c>
      <c r="HX68">
        <v>1.5422672891079431E-2</v>
      </c>
      <c r="HY68">
        <v>-6.3296406849484017E-6</v>
      </c>
      <c r="HZ68">
        <v>1.140810577693691E-9</v>
      </c>
      <c r="IA68">
        <v>1.1462945206481689</v>
      </c>
      <c r="IB68">
        <v>0.1101198971779786</v>
      </c>
      <c r="IC68">
        <v>-3.534826394514762E-3</v>
      </c>
      <c r="ID68">
        <v>8.7531303189696574E-5</v>
      </c>
      <c r="IE68">
        <v>-6</v>
      </c>
      <c r="IF68">
        <v>1975</v>
      </c>
      <c r="IG68">
        <v>0</v>
      </c>
      <c r="IH68">
        <v>19</v>
      </c>
      <c r="II68">
        <v>1.3</v>
      </c>
      <c r="IJ68">
        <v>7.8</v>
      </c>
      <c r="IK68">
        <v>2.6171899999999999</v>
      </c>
      <c r="IL68">
        <v>2.4194300000000002</v>
      </c>
      <c r="IM68">
        <v>1.42578</v>
      </c>
      <c r="IN68">
        <v>2.2778299999999998</v>
      </c>
      <c r="IO68">
        <v>1.5478499999999999</v>
      </c>
      <c r="IP68">
        <v>2.2936999999999999</v>
      </c>
      <c r="IQ68">
        <v>35.614800000000002</v>
      </c>
      <c r="IR68">
        <v>14.2371</v>
      </c>
      <c r="IS68">
        <v>18</v>
      </c>
      <c r="IT68">
        <v>629.46600000000001</v>
      </c>
      <c r="IU68">
        <v>424.786</v>
      </c>
      <c r="IV68">
        <v>23.950399999999998</v>
      </c>
      <c r="IW68">
        <v>26.1844</v>
      </c>
      <c r="IX68">
        <v>30</v>
      </c>
      <c r="IY68">
        <v>26.105899999999998</v>
      </c>
      <c r="IZ68">
        <v>26.042999999999999</v>
      </c>
      <c r="JA68">
        <v>52.397300000000001</v>
      </c>
      <c r="JB68">
        <v>12.5337</v>
      </c>
      <c r="JC68">
        <v>33.125100000000003</v>
      </c>
      <c r="JD68">
        <v>23.975899999999999</v>
      </c>
      <c r="JE68">
        <v>1221.78</v>
      </c>
      <c r="JF68">
        <v>17.456399999999999</v>
      </c>
      <c r="JG68">
        <v>96.836699999999993</v>
      </c>
      <c r="JH68">
        <v>100.86199999999999</v>
      </c>
    </row>
    <row r="69" spans="1:268" x14ac:dyDescent="0.2">
      <c r="A69">
        <v>53</v>
      </c>
      <c r="B69">
        <v>1657903695.0999999</v>
      </c>
      <c r="C69">
        <v>8095.5</v>
      </c>
      <c r="D69" t="s">
        <v>1564</v>
      </c>
      <c r="E69" t="s">
        <v>1565</v>
      </c>
      <c r="F69" t="s">
        <v>366</v>
      </c>
      <c r="G69" t="s">
        <v>1363</v>
      </c>
      <c r="H69" t="s">
        <v>1364</v>
      </c>
      <c r="J69" t="s">
        <v>449</v>
      </c>
      <c r="K69" t="s">
        <v>395</v>
      </c>
      <c r="L69" t="s">
        <v>1365</v>
      </c>
      <c r="M69">
        <v>1657903695.0999999</v>
      </c>
      <c r="N69">
        <f t="shared" si="0"/>
        <v>3.8980642707237912E-3</v>
      </c>
      <c r="O69">
        <f t="shared" si="1"/>
        <v>3.8980642707237911</v>
      </c>
      <c r="P69">
        <f t="shared" si="2"/>
        <v>19.655384708563421</v>
      </c>
      <c r="Q69">
        <f t="shared" si="3"/>
        <v>1496.598</v>
      </c>
      <c r="R69">
        <f t="shared" si="4"/>
        <v>1368.2461908554465</v>
      </c>
      <c r="S69">
        <f t="shared" si="5"/>
        <v>138.90279965209518</v>
      </c>
      <c r="T69">
        <f t="shared" si="6"/>
        <v>151.93292957297098</v>
      </c>
      <c r="U69">
        <f t="shared" si="7"/>
        <v>0.33132727092286546</v>
      </c>
      <c r="V69">
        <f t="shared" si="8"/>
        <v>2.9565234407547085</v>
      </c>
      <c r="W69">
        <f t="shared" si="9"/>
        <v>0.31199488551436877</v>
      </c>
      <c r="X69">
        <f t="shared" si="10"/>
        <v>0.19663967549472233</v>
      </c>
      <c r="Y69">
        <f t="shared" si="11"/>
        <v>241.75382207460356</v>
      </c>
      <c r="Z69">
        <f t="shared" si="12"/>
        <v>26.07717912202909</v>
      </c>
      <c r="AA69">
        <f t="shared" si="13"/>
        <v>26.07717912202909</v>
      </c>
      <c r="AB69">
        <f t="shared" si="14"/>
        <v>3.389699251930276</v>
      </c>
      <c r="AC69">
        <f t="shared" si="15"/>
        <v>65.162222100310998</v>
      </c>
      <c r="AD69">
        <f t="shared" si="16"/>
        <v>2.1559662772729498</v>
      </c>
      <c r="AE69">
        <f t="shared" si="17"/>
        <v>3.3086138068681059</v>
      </c>
      <c r="AF69">
        <f t="shared" si="18"/>
        <v>1.2337329746573262</v>
      </c>
      <c r="AG69">
        <f t="shared" si="19"/>
        <v>-171.90463433891918</v>
      </c>
      <c r="AH69">
        <f t="shared" si="20"/>
        <v>-65.156159319026941</v>
      </c>
      <c r="AI69">
        <f t="shared" si="21"/>
        <v>-4.7026720369038371</v>
      </c>
      <c r="AJ69">
        <f t="shared" si="22"/>
        <v>-9.6436202463934251E-3</v>
      </c>
      <c r="AK69">
        <v>0</v>
      </c>
      <c r="AL69">
        <v>0</v>
      </c>
      <c r="AM69">
        <f t="shared" si="23"/>
        <v>1</v>
      </c>
      <c r="AN69">
        <f t="shared" si="24"/>
        <v>0</v>
      </c>
      <c r="AO69">
        <f t="shared" si="25"/>
        <v>53931.163695401403</v>
      </c>
      <c r="AP69" t="s">
        <v>367</v>
      </c>
      <c r="AQ69">
        <v>0</v>
      </c>
      <c r="AR69">
        <v>0</v>
      </c>
      <c r="AS69">
        <v>0</v>
      </c>
      <c r="AT69" t="e">
        <f t="shared" si="26"/>
        <v>#DIV/0!</v>
      </c>
      <c r="AU69">
        <v>-1</v>
      </c>
      <c r="AV69" t="s">
        <v>1566</v>
      </c>
      <c r="AW69">
        <v>10471</v>
      </c>
      <c r="AX69">
        <v>620.91081806740237</v>
      </c>
      <c r="AY69">
        <v>888.51</v>
      </c>
      <c r="AZ69">
        <f t="shared" si="27"/>
        <v>0.30117745656503314</v>
      </c>
      <c r="BA69">
        <v>0.5</v>
      </c>
      <c r="BB69">
        <f t="shared" si="28"/>
        <v>1261.3029005567894</v>
      </c>
      <c r="BC69">
        <f t="shared" si="29"/>
        <v>19.655384708563421</v>
      </c>
      <c r="BD69">
        <f t="shared" si="30"/>
        <v>189.93799977389637</v>
      </c>
      <c r="BE69">
        <f t="shared" si="31"/>
        <v>1.6376228659622769E-2</v>
      </c>
      <c r="BF69">
        <f t="shared" si="32"/>
        <v>-1</v>
      </c>
      <c r="BG69" t="e">
        <f t="shared" si="33"/>
        <v>#DIV/0!</v>
      </c>
      <c r="BH69" t="s">
        <v>367</v>
      </c>
      <c r="BI69">
        <v>0</v>
      </c>
      <c r="BJ69" t="e">
        <f t="shared" si="34"/>
        <v>#DIV/0!</v>
      </c>
      <c r="BK69" t="e">
        <f t="shared" si="35"/>
        <v>#DIV/0!</v>
      </c>
      <c r="BL69" t="e">
        <f t="shared" si="36"/>
        <v>#DIV/0!</v>
      </c>
      <c r="BM69" t="e">
        <f t="shared" si="37"/>
        <v>#DIV/0!</v>
      </c>
      <c r="BN69">
        <f t="shared" si="38"/>
        <v>0.30117745656503314</v>
      </c>
      <c r="BO69" t="e">
        <f t="shared" si="39"/>
        <v>#DIV/0!</v>
      </c>
      <c r="BP69" t="e">
        <f t="shared" si="40"/>
        <v>#DIV/0!</v>
      </c>
      <c r="BQ69" t="e">
        <f t="shared" si="41"/>
        <v>#DIV/0!</v>
      </c>
      <c r="BR69" t="s">
        <v>367</v>
      </c>
      <c r="BS69" t="s">
        <v>367</v>
      </c>
      <c r="BT69" t="s">
        <v>367</v>
      </c>
      <c r="BU69" t="s">
        <v>367</v>
      </c>
      <c r="BV69" t="s">
        <v>367</v>
      </c>
      <c r="BW69" t="s">
        <v>367</v>
      </c>
      <c r="BX69" t="s">
        <v>367</v>
      </c>
      <c r="BY69" t="s">
        <v>367</v>
      </c>
      <c r="BZ69" t="s">
        <v>367</v>
      </c>
      <c r="CA69" t="s">
        <v>367</v>
      </c>
      <c r="CB69" t="s">
        <v>367</v>
      </c>
      <c r="CC69" t="s">
        <v>367</v>
      </c>
      <c r="CD69" t="s">
        <v>367</v>
      </c>
      <c r="CE69" t="s">
        <v>367</v>
      </c>
      <c r="CF69" t="s">
        <v>367</v>
      </c>
      <c r="CG69" t="s">
        <v>367</v>
      </c>
      <c r="CH69" t="s">
        <v>367</v>
      </c>
      <c r="CI69" t="s">
        <v>367</v>
      </c>
      <c r="CJ69">
        <f t="shared" si="42"/>
        <v>1500.11</v>
      </c>
      <c r="CK69">
        <f t="shared" si="43"/>
        <v>1261.3029005567894</v>
      </c>
      <c r="CL69">
        <f t="shared" si="44"/>
        <v>0.84080694119550536</v>
      </c>
      <c r="CM69">
        <f t="shared" si="45"/>
        <v>0.16115739650732519</v>
      </c>
      <c r="CN69">
        <v>6</v>
      </c>
      <c r="CO69">
        <v>0.5</v>
      </c>
      <c r="CP69" t="s">
        <v>368</v>
      </c>
      <c r="CQ69">
        <v>2</v>
      </c>
      <c r="CR69">
        <v>1657903695.0999999</v>
      </c>
      <c r="CS69">
        <v>1496.598</v>
      </c>
      <c r="CT69">
        <v>1522.08</v>
      </c>
      <c r="CU69">
        <v>21.237100000000002</v>
      </c>
      <c r="CV69">
        <v>17.422899999999998</v>
      </c>
      <c r="CW69">
        <v>1472.33</v>
      </c>
      <c r="CX69">
        <v>18.695599999999999</v>
      </c>
      <c r="CY69">
        <v>600.16999999999996</v>
      </c>
      <c r="CZ69">
        <v>101.419</v>
      </c>
      <c r="DA69">
        <v>9.9864499999999995E-2</v>
      </c>
      <c r="DB69">
        <v>25.668399999999998</v>
      </c>
      <c r="DC69">
        <v>25.104399999999998</v>
      </c>
      <c r="DD69">
        <v>999.9</v>
      </c>
      <c r="DE69">
        <v>0</v>
      </c>
      <c r="DF69">
        <v>0</v>
      </c>
      <c r="DG69">
        <v>10012.5</v>
      </c>
      <c r="DH69">
        <v>0</v>
      </c>
      <c r="DI69">
        <v>1940.72</v>
      </c>
      <c r="DJ69">
        <v>-25.597000000000001</v>
      </c>
      <c r="DK69">
        <v>1528.96</v>
      </c>
      <c r="DL69">
        <v>1549.07</v>
      </c>
      <c r="DM69">
        <v>3.8142200000000002</v>
      </c>
      <c r="DN69">
        <v>1522.08</v>
      </c>
      <c r="DO69">
        <v>17.422899999999998</v>
      </c>
      <c r="DP69">
        <v>2.1538400000000002</v>
      </c>
      <c r="DQ69">
        <v>1.76701</v>
      </c>
      <c r="DR69">
        <v>18.623100000000001</v>
      </c>
      <c r="DS69">
        <v>15.497999999999999</v>
      </c>
      <c r="DT69">
        <v>1500.11</v>
      </c>
      <c r="DU69">
        <v>0.97301199999999999</v>
      </c>
      <c r="DV69">
        <v>2.6988399999999999E-2</v>
      </c>
      <c r="DW69">
        <v>0</v>
      </c>
      <c r="DX69">
        <v>765.11500000000001</v>
      </c>
      <c r="DY69">
        <v>4.9993100000000004</v>
      </c>
      <c r="DZ69">
        <v>19044.7</v>
      </c>
      <c r="EA69">
        <v>13260.3</v>
      </c>
      <c r="EB69">
        <v>36.875</v>
      </c>
      <c r="EC69">
        <v>39</v>
      </c>
      <c r="ED69">
        <v>37.5</v>
      </c>
      <c r="EE69">
        <v>37.811999999999998</v>
      </c>
      <c r="EF69">
        <v>38.25</v>
      </c>
      <c r="EG69">
        <v>1454.76</v>
      </c>
      <c r="EH69">
        <v>40.35</v>
      </c>
      <c r="EI69">
        <v>0</v>
      </c>
      <c r="EJ69">
        <v>103.2999999523163</v>
      </c>
      <c r="EK69">
        <v>0</v>
      </c>
      <c r="EL69">
        <v>620.91081806740237</v>
      </c>
      <c r="EM69">
        <v>1.060605383497035</v>
      </c>
      <c r="EN69">
        <v>-58.032552614827189</v>
      </c>
      <c r="EO69">
        <v>25685.634594691321</v>
      </c>
      <c r="EP69">
        <v>15</v>
      </c>
      <c r="EQ69">
        <v>1657903729.5999999</v>
      </c>
      <c r="ER69" t="s">
        <v>1567</v>
      </c>
      <c r="ES69">
        <v>1657903729.5999999</v>
      </c>
      <c r="ET69">
        <v>1657903125.5999999</v>
      </c>
      <c r="EU69">
        <v>44</v>
      </c>
      <c r="EV69">
        <v>6.0000000000000001E-3</v>
      </c>
      <c r="EW69">
        <v>-1E-3</v>
      </c>
      <c r="EX69">
        <v>24.268000000000001</v>
      </c>
      <c r="EY69">
        <v>2.306</v>
      </c>
      <c r="EZ69">
        <v>1522</v>
      </c>
      <c r="FA69">
        <v>17</v>
      </c>
      <c r="FB69">
        <v>0.11</v>
      </c>
      <c r="FC69">
        <v>0.02</v>
      </c>
      <c r="FD69">
        <v>-11.81383275204689</v>
      </c>
      <c r="FE69">
        <v>-6.7681435169842069E-2</v>
      </c>
      <c r="FF69">
        <v>61.526514618676323</v>
      </c>
      <c r="FG69">
        <v>1</v>
      </c>
      <c r="FH69">
        <v>2.3320926646813231</v>
      </c>
      <c r="FI69">
        <v>-2.9875793263114902E-3</v>
      </c>
      <c r="FJ69">
        <v>3.0009423541455589</v>
      </c>
      <c r="FK69">
        <v>1</v>
      </c>
      <c r="FL69">
        <v>2</v>
      </c>
      <c r="FM69">
        <v>2</v>
      </c>
      <c r="FN69" t="s">
        <v>382</v>
      </c>
      <c r="FO69">
        <v>3.1792699999999998</v>
      </c>
      <c r="FP69">
        <v>2.7969300000000001</v>
      </c>
      <c r="FQ69">
        <v>0.24573700000000001</v>
      </c>
      <c r="FR69">
        <v>0.25173600000000002</v>
      </c>
      <c r="FS69">
        <v>0.10213700000000001</v>
      </c>
      <c r="FT69">
        <v>9.7362299999999999E-2</v>
      </c>
      <c r="FU69">
        <v>23652.400000000001</v>
      </c>
      <c r="FV69">
        <v>18598.099999999999</v>
      </c>
      <c r="FW69">
        <v>29429.3</v>
      </c>
      <c r="FX69">
        <v>24297</v>
      </c>
      <c r="FY69">
        <v>33735.5</v>
      </c>
      <c r="FZ69">
        <v>32039.7</v>
      </c>
      <c r="GA69">
        <v>41291.9</v>
      </c>
      <c r="GB69">
        <v>39652.199999999997</v>
      </c>
      <c r="GC69">
        <v>2.1856499999999999</v>
      </c>
      <c r="GD69">
        <v>1.8928799999999999</v>
      </c>
      <c r="GE69">
        <v>4.3019700000000001E-2</v>
      </c>
      <c r="GF69">
        <v>0</v>
      </c>
      <c r="GG69">
        <v>24.398299999999999</v>
      </c>
      <c r="GH69">
        <v>999.9</v>
      </c>
      <c r="GI69">
        <v>39.799999999999997</v>
      </c>
      <c r="GJ69">
        <v>33.4</v>
      </c>
      <c r="GK69">
        <v>20.277000000000001</v>
      </c>
      <c r="GL69">
        <v>62.286200000000001</v>
      </c>
      <c r="GM69">
        <v>39.334899999999998</v>
      </c>
      <c r="GN69">
        <v>1</v>
      </c>
      <c r="GO69">
        <v>-8.1206799999999996E-2</v>
      </c>
      <c r="GP69">
        <v>2.28864</v>
      </c>
      <c r="GQ69">
        <v>20.246500000000001</v>
      </c>
      <c r="GR69">
        <v>5.2259799999999998</v>
      </c>
      <c r="GS69">
        <v>11.908099999999999</v>
      </c>
      <c r="GT69">
        <v>4.9642999999999997</v>
      </c>
      <c r="GU69">
        <v>3.2919999999999998</v>
      </c>
      <c r="GV69">
        <v>9999</v>
      </c>
      <c r="GW69">
        <v>9999</v>
      </c>
      <c r="GX69">
        <v>9999</v>
      </c>
      <c r="GY69">
        <v>999.9</v>
      </c>
      <c r="GZ69">
        <v>1.8770899999999999</v>
      </c>
      <c r="HA69">
        <v>1.8753299999999999</v>
      </c>
      <c r="HB69">
        <v>1.87408</v>
      </c>
      <c r="HC69">
        <v>1.8732</v>
      </c>
      <c r="HD69">
        <v>1.87469</v>
      </c>
      <c r="HE69">
        <v>1.8696600000000001</v>
      </c>
      <c r="HF69">
        <v>1.8738699999999999</v>
      </c>
      <c r="HG69">
        <v>1.87897</v>
      </c>
      <c r="HH69">
        <v>0</v>
      </c>
      <c r="HI69">
        <v>0</v>
      </c>
      <c r="HJ69">
        <v>0</v>
      </c>
      <c r="HK69">
        <v>0</v>
      </c>
      <c r="HL69" t="s">
        <v>371</v>
      </c>
      <c r="HM69" t="s">
        <v>372</v>
      </c>
      <c r="HN69" t="s">
        <v>373</v>
      </c>
      <c r="HO69" t="s">
        <v>780</v>
      </c>
      <c r="HP69" t="s">
        <v>780</v>
      </c>
      <c r="HQ69" t="s">
        <v>373</v>
      </c>
      <c r="HR69">
        <v>0</v>
      </c>
      <c r="HS69">
        <v>100</v>
      </c>
      <c r="HT69">
        <v>100</v>
      </c>
      <c r="HU69">
        <v>24.268000000000001</v>
      </c>
      <c r="HV69">
        <v>2.5415000000000001</v>
      </c>
      <c r="HW69">
        <v>11.525462941035819</v>
      </c>
      <c r="HX69">
        <v>1.5422672891079431E-2</v>
      </c>
      <c r="HY69">
        <v>-6.3296406849484017E-6</v>
      </c>
      <c r="HZ69">
        <v>1.140810577693691E-9</v>
      </c>
      <c r="IA69">
        <v>1.1462945206481689</v>
      </c>
      <c r="IB69">
        <v>0.1101198971779786</v>
      </c>
      <c r="IC69">
        <v>-3.534826394514762E-3</v>
      </c>
      <c r="ID69">
        <v>8.7531303189696574E-5</v>
      </c>
      <c r="IE69">
        <v>-6</v>
      </c>
      <c r="IF69">
        <v>1975</v>
      </c>
      <c r="IG69">
        <v>0</v>
      </c>
      <c r="IH69">
        <v>19</v>
      </c>
      <c r="II69">
        <v>1.3</v>
      </c>
      <c r="IJ69">
        <v>9.5</v>
      </c>
      <c r="IK69">
        <v>3.1396500000000001</v>
      </c>
      <c r="IL69">
        <v>2.4060100000000002</v>
      </c>
      <c r="IM69">
        <v>1.42578</v>
      </c>
      <c r="IN69">
        <v>2.2778299999999998</v>
      </c>
      <c r="IO69">
        <v>1.5478499999999999</v>
      </c>
      <c r="IP69">
        <v>2.2680699999999998</v>
      </c>
      <c r="IQ69">
        <v>35.545099999999998</v>
      </c>
      <c r="IR69">
        <v>14.2196</v>
      </c>
      <c r="IS69">
        <v>18</v>
      </c>
      <c r="IT69">
        <v>629.20399999999995</v>
      </c>
      <c r="IU69">
        <v>426.52199999999999</v>
      </c>
      <c r="IV69">
        <v>21.9999</v>
      </c>
      <c r="IW69">
        <v>26.158100000000001</v>
      </c>
      <c r="IX69">
        <v>29.9999</v>
      </c>
      <c r="IY69">
        <v>26.081800000000001</v>
      </c>
      <c r="IZ69">
        <v>26.018699999999999</v>
      </c>
      <c r="JA69">
        <v>62.860599999999998</v>
      </c>
      <c r="JB69">
        <v>14.0045</v>
      </c>
      <c r="JC69">
        <v>34.155999999999999</v>
      </c>
      <c r="JD69">
        <v>21.905100000000001</v>
      </c>
      <c r="JE69">
        <v>1522.46</v>
      </c>
      <c r="JF69">
        <v>17.429099999999998</v>
      </c>
      <c r="JG69">
        <v>96.843100000000007</v>
      </c>
      <c r="JH69">
        <v>100.872</v>
      </c>
    </row>
    <row r="70" spans="1:268" x14ac:dyDescent="0.2">
      <c r="A70">
        <v>54</v>
      </c>
      <c r="B70">
        <v>1657903812.5999999</v>
      </c>
      <c r="C70">
        <v>8213</v>
      </c>
      <c r="D70" t="s">
        <v>1568</v>
      </c>
      <c r="E70" t="s">
        <v>1569</v>
      </c>
      <c r="F70" t="s">
        <v>366</v>
      </c>
      <c r="G70" t="s">
        <v>1363</v>
      </c>
      <c r="H70" t="s">
        <v>1364</v>
      </c>
      <c r="J70" t="s">
        <v>449</v>
      </c>
      <c r="K70" t="s">
        <v>395</v>
      </c>
      <c r="L70" t="s">
        <v>1365</v>
      </c>
      <c r="M70">
        <v>1657903812.5999999</v>
      </c>
      <c r="N70">
        <f t="shared" si="0"/>
        <v>3.4237879462539534E-3</v>
      </c>
      <c r="O70">
        <f t="shared" si="1"/>
        <v>3.4237879462539533</v>
      </c>
      <c r="P70">
        <f t="shared" si="2"/>
        <v>9.0434767583601623</v>
      </c>
      <c r="Q70">
        <f t="shared" si="3"/>
        <v>1987.13</v>
      </c>
      <c r="R70">
        <f t="shared" si="4"/>
        <v>1896.8240081941151</v>
      </c>
      <c r="S70">
        <f t="shared" si="5"/>
        <v>192.55780714532983</v>
      </c>
      <c r="T70">
        <f t="shared" si="6"/>
        <v>201.72530169364103</v>
      </c>
      <c r="U70">
        <f t="shared" si="7"/>
        <v>0.29104120239490999</v>
      </c>
      <c r="V70">
        <f t="shared" si="8"/>
        <v>2.9478329796080658</v>
      </c>
      <c r="W70">
        <f t="shared" si="9"/>
        <v>0.27596790596047616</v>
      </c>
      <c r="X70">
        <f t="shared" si="10"/>
        <v>0.17376913650005954</v>
      </c>
      <c r="Y70">
        <f t="shared" si="11"/>
        <v>241.76557307481977</v>
      </c>
      <c r="Z70">
        <f t="shared" si="12"/>
        <v>25.829746845260289</v>
      </c>
      <c r="AA70">
        <f t="shared" si="13"/>
        <v>25.829746845260289</v>
      </c>
      <c r="AB70">
        <f t="shared" si="14"/>
        <v>3.3404138611097496</v>
      </c>
      <c r="AC70">
        <f t="shared" si="15"/>
        <v>65.344239683257484</v>
      </c>
      <c r="AD70">
        <f t="shared" si="16"/>
        <v>2.11479965072354</v>
      </c>
      <c r="AE70">
        <f t="shared" si="17"/>
        <v>3.2363979762785338</v>
      </c>
      <c r="AF70">
        <f t="shared" si="18"/>
        <v>1.2256142103862095</v>
      </c>
      <c r="AG70">
        <f t="shared" si="19"/>
        <v>-150.98904842979934</v>
      </c>
      <c r="AH70">
        <f t="shared" si="20"/>
        <v>-84.681923762761784</v>
      </c>
      <c r="AI70">
        <f t="shared" si="21"/>
        <v>-6.1109504884726595</v>
      </c>
      <c r="AJ70">
        <f t="shared" si="22"/>
        <v>-1.6349606214021151E-2</v>
      </c>
      <c r="AK70">
        <v>0</v>
      </c>
      <c r="AL70">
        <v>0</v>
      </c>
      <c r="AM70">
        <f t="shared" si="23"/>
        <v>1</v>
      </c>
      <c r="AN70">
        <f t="shared" si="24"/>
        <v>0</v>
      </c>
      <c r="AO70">
        <f t="shared" si="25"/>
        <v>53743.329605388761</v>
      </c>
      <c r="AP70" t="s">
        <v>367</v>
      </c>
      <c r="AQ70">
        <v>0</v>
      </c>
      <c r="AR70">
        <v>0</v>
      </c>
      <c r="AS70">
        <v>0</v>
      </c>
      <c r="AT70" t="e">
        <f t="shared" si="26"/>
        <v>#DIV/0!</v>
      </c>
      <c r="AU70">
        <v>-1</v>
      </c>
      <c r="AV70" t="s">
        <v>1570</v>
      </c>
      <c r="AW70">
        <v>10473.5</v>
      </c>
      <c r="AX70">
        <v>622.60942673781028</v>
      </c>
      <c r="AY70">
        <v>889.9</v>
      </c>
      <c r="AZ70">
        <f t="shared" si="27"/>
        <v>0.30036023515247745</v>
      </c>
      <c r="BA70">
        <v>0.5</v>
      </c>
      <c r="BB70">
        <f t="shared" si="28"/>
        <v>1261.3620005569014</v>
      </c>
      <c r="BC70">
        <f t="shared" si="29"/>
        <v>9.0434767583601623</v>
      </c>
      <c r="BD70">
        <f t="shared" si="30"/>
        <v>189.43149354983515</v>
      </c>
      <c r="BE70">
        <f t="shared" si="31"/>
        <v>7.9624063147025886E-3</v>
      </c>
      <c r="BF70">
        <f t="shared" si="32"/>
        <v>-1</v>
      </c>
      <c r="BG70" t="e">
        <f t="shared" si="33"/>
        <v>#DIV/0!</v>
      </c>
      <c r="BH70" t="s">
        <v>367</v>
      </c>
      <c r="BI70">
        <v>0</v>
      </c>
      <c r="BJ70" t="e">
        <f t="shared" si="34"/>
        <v>#DIV/0!</v>
      </c>
      <c r="BK70" t="e">
        <f t="shared" si="35"/>
        <v>#DIV/0!</v>
      </c>
      <c r="BL70" t="e">
        <f t="shared" si="36"/>
        <v>#DIV/0!</v>
      </c>
      <c r="BM70" t="e">
        <f t="shared" si="37"/>
        <v>#DIV/0!</v>
      </c>
      <c r="BN70">
        <f t="shared" si="38"/>
        <v>0.30036023515247745</v>
      </c>
      <c r="BO70" t="e">
        <f t="shared" si="39"/>
        <v>#DIV/0!</v>
      </c>
      <c r="BP70" t="e">
        <f t="shared" si="40"/>
        <v>#DIV/0!</v>
      </c>
      <c r="BQ70" t="e">
        <f t="shared" si="41"/>
        <v>#DIV/0!</v>
      </c>
      <c r="BR70" t="s">
        <v>367</v>
      </c>
      <c r="BS70" t="s">
        <v>367</v>
      </c>
      <c r="BT70" t="s">
        <v>367</v>
      </c>
      <c r="BU70" t="s">
        <v>367</v>
      </c>
      <c r="BV70" t="s">
        <v>367</v>
      </c>
      <c r="BW70" t="s">
        <v>367</v>
      </c>
      <c r="BX70" t="s">
        <v>367</v>
      </c>
      <c r="BY70" t="s">
        <v>367</v>
      </c>
      <c r="BZ70" t="s">
        <v>367</v>
      </c>
      <c r="CA70" t="s">
        <v>367</v>
      </c>
      <c r="CB70" t="s">
        <v>367</v>
      </c>
      <c r="CC70" t="s">
        <v>367</v>
      </c>
      <c r="CD70" t="s">
        <v>367</v>
      </c>
      <c r="CE70" t="s">
        <v>367</v>
      </c>
      <c r="CF70" t="s">
        <v>367</v>
      </c>
      <c r="CG70" t="s">
        <v>367</v>
      </c>
      <c r="CH70" t="s">
        <v>367</v>
      </c>
      <c r="CI70" t="s">
        <v>367</v>
      </c>
      <c r="CJ70">
        <f t="shared" si="42"/>
        <v>1500.18</v>
      </c>
      <c r="CK70">
        <f t="shared" si="43"/>
        <v>1261.3620005569014</v>
      </c>
      <c r="CL70">
        <f t="shared" si="44"/>
        <v>0.84080710351884536</v>
      </c>
      <c r="CM70">
        <f t="shared" si="45"/>
        <v>0.16115770979137153</v>
      </c>
      <c r="CN70">
        <v>6</v>
      </c>
      <c r="CO70">
        <v>0.5</v>
      </c>
      <c r="CP70" t="s">
        <v>368</v>
      </c>
      <c r="CQ70">
        <v>2</v>
      </c>
      <c r="CR70">
        <v>1657903812.5999999</v>
      </c>
      <c r="CS70">
        <v>1987.13</v>
      </c>
      <c r="CT70">
        <v>2002.98</v>
      </c>
      <c r="CU70">
        <v>20.8322</v>
      </c>
      <c r="CV70">
        <v>17.479099999999999</v>
      </c>
      <c r="CW70">
        <v>1960.88</v>
      </c>
      <c r="CX70">
        <v>18.314299999999999</v>
      </c>
      <c r="CY70">
        <v>599.88599999999997</v>
      </c>
      <c r="CZ70">
        <v>101.42</v>
      </c>
      <c r="DA70">
        <v>9.5905699999999997E-2</v>
      </c>
      <c r="DB70">
        <v>25.296900000000001</v>
      </c>
      <c r="DC70">
        <v>24.819299999999998</v>
      </c>
      <c r="DD70">
        <v>999.9</v>
      </c>
      <c r="DE70">
        <v>0</v>
      </c>
      <c r="DF70">
        <v>0</v>
      </c>
      <c r="DG70">
        <v>9963.1200000000008</v>
      </c>
      <c r="DH70">
        <v>0</v>
      </c>
      <c r="DI70">
        <v>1936.85</v>
      </c>
      <c r="DJ70">
        <v>-15.850300000000001</v>
      </c>
      <c r="DK70">
        <v>2029.4</v>
      </c>
      <c r="DL70">
        <v>2038.61</v>
      </c>
      <c r="DM70">
        <v>3.3530799999999998</v>
      </c>
      <c r="DN70">
        <v>2002.98</v>
      </c>
      <c r="DO70">
        <v>17.479099999999999</v>
      </c>
      <c r="DP70">
        <v>2.1128</v>
      </c>
      <c r="DQ70">
        <v>1.7727299999999999</v>
      </c>
      <c r="DR70">
        <v>18.315999999999999</v>
      </c>
      <c r="DS70">
        <v>15.548400000000001</v>
      </c>
      <c r="DT70">
        <v>1500.18</v>
      </c>
      <c r="DU70">
        <v>0.97300699999999996</v>
      </c>
      <c r="DV70">
        <v>2.69935E-2</v>
      </c>
      <c r="DW70">
        <v>0</v>
      </c>
      <c r="DX70">
        <v>768.67100000000005</v>
      </c>
      <c r="DY70">
        <v>4.9993100000000004</v>
      </c>
      <c r="DZ70">
        <v>18969.2</v>
      </c>
      <c r="EA70">
        <v>13260.9</v>
      </c>
      <c r="EB70">
        <v>36.311999999999998</v>
      </c>
      <c r="EC70">
        <v>38.436999999999998</v>
      </c>
      <c r="ED70">
        <v>36.811999999999998</v>
      </c>
      <c r="EE70">
        <v>37.311999999999998</v>
      </c>
      <c r="EF70">
        <v>37.625</v>
      </c>
      <c r="EG70">
        <v>1454.82</v>
      </c>
      <c r="EH70">
        <v>40.36</v>
      </c>
      <c r="EI70">
        <v>0</v>
      </c>
      <c r="EJ70">
        <v>117</v>
      </c>
      <c r="EK70">
        <v>0</v>
      </c>
      <c r="EL70">
        <v>622.60942673781028</v>
      </c>
      <c r="EM70">
        <v>1.0793087052730821</v>
      </c>
      <c r="EN70">
        <v>-58.367834759139029</v>
      </c>
      <c r="EO70">
        <v>25617.590164495021</v>
      </c>
      <c r="EP70">
        <v>15</v>
      </c>
      <c r="EQ70">
        <v>1657903807.0999999</v>
      </c>
      <c r="ER70" t="s">
        <v>1571</v>
      </c>
      <c r="ES70">
        <v>1657903807.0999999</v>
      </c>
      <c r="ET70">
        <v>1657903802.0999999</v>
      </c>
      <c r="EU70">
        <v>45</v>
      </c>
      <c r="EV70">
        <v>0.16200000000000001</v>
      </c>
      <c r="EW70">
        <v>3.0000000000000001E-3</v>
      </c>
      <c r="EX70">
        <v>26.297999999999998</v>
      </c>
      <c r="EY70">
        <v>2.2919999999999998</v>
      </c>
      <c r="EZ70">
        <v>2013</v>
      </c>
      <c r="FA70">
        <v>17</v>
      </c>
      <c r="FB70">
        <v>0.13</v>
      </c>
      <c r="FC70">
        <v>0.02</v>
      </c>
      <c r="FD70">
        <v>-12.11968288268041</v>
      </c>
      <c r="FE70">
        <v>-7.3910047398513687E-2</v>
      </c>
      <c r="FF70">
        <v>62.155212007632279</v>
      </c>
      <c r="FG70">
        <v>1</v>
      </c>
      <c r="FH70">
        <v>2.325442302050893</v>
      </c>
      <c r="FI70">
        <v>-3.0854740819741861E-3</v>
      </c>
      <c r="FJ70">
        <v>2.9906006501392159</v>
      </c>
      <c r="FK70">
        <v>1</v>
      </c>
      <c r="FL70">
        <v>2</v>
      </c>
      <c r="FM70">
        <v>2</v>
      </c>
      <c r="FN70" t="s">
        <v>382</v>
      </c>
      <c r="FO70">
        <v>3.1786099999999999</v>
      </c>
      <c r="FP70">
        <v>2.7925399999999998</v>
      </c>
      <c r="FQ70">
        <v>0.29092200000000001</v>
      </c>
      <c r="FR70">
        <v>0.29558499999999999</v>
      </c>
      <c r="FS70">
        <v>0.100622</v>
      </c>
      <c r="FT70">
        <v>9.7571599999999994E-2</v>
      </c>
      <c r="FU70">
        <v>22239.8</v>
      </c>
      <c r="FV70">
        <v>17509.2</v>
      </c>
      <c r="FW70">
        <v>29432.9</v>
      </c>
      <c r="FX70">
        <v>24296.6</v>
      </c>
      <c r="FY70">
        <v>33798</v>
      </c>
      <c r="FZ70">
        <v>32034.3</v>
      </c>
      <c r="GA70">
        <v>41295</v>
      </c>
      <c r="GB70">
        <v>39653</v>
      </c>
      <c r="GC70">
        <v>2.1647799999999999</v>
      </c>
      <c r="GD70">
        <v>1.88927</v>
      </c>
      <c r="GE70">
        <v>2.2422500000000001E-2</v>
      </c>
      <c r="GF70">
        <v>0</v>
      </c>
      <c r="GG70">
        <v>24.4511</v>
      </c>
      <c r="GH70">
        <v>999.9</v>
      </c>
      <c r="GI70">
        <v>40.4</v>
      </c>
      <c r="GJ70">
        <v>33.299999999999997</v>
      </c>
      <c r="GK70">
        <v>20.466200000000001</v>
      </c>
      <c r="GL70">
        <v>62.226199999999999</v>
      </c>
      <c r="GM70">
        <v>39.395000000000003</v>
      </c>
      <c r="GN70">
        <v>1</v>
      </c>
      <c r="GO70">
        <v>-8.6478700000000006E-2</v>
      </c>
      <c r="GP70">
        <v>0.13325400000000001</v>
      </c>
      <c r="GQ70">
        <v>20.262599999999999</v>
      </c>
      <c r="GR70">
        <v>5.2241799999999996</v>
      </c>
      <c r="GS70">
        <v>11.907999999999999</v>
      </c>
      <c r="GT70">
        <v>4.9633000000000003</v>
      </c>
      <c r="GU70">
        <v>3.29135</v>
      </c>
      <c r="GV70">
        <v>9999</v>
      </c>
      <c r="GW70">
        <v>9999</v>
      </c>
      <c r="GX70">
        <v>9999</v>
      </c>
      <c r="GY70">
        <v>999.9</v>
      </c>
      <c r="GZ70">
        <v>1.87706</v>
      </c>
      <c r="HA70">
        <v>1.8753200000000001</v>
      </c>
      <c r="HB70">
        <v>1.8740699999999999</v>
      </c>
      <c r="HC70">
        <v>1.8731899999999999</v>
      </c>
      <c r="HD70">
        <v>1.8747</v>
      </c>
      <c r="HE70">
        <v>1.8696699999999999</v>
      </c>
      <c r="HF70">
        <v>1.8738699999999999</v>
      </c>
      <c r="HG70">
        <v>1.8789899999999999</v>
      </c>
      <c r="HH70">
        <v>0</v>
      </c>
      <c r="HI70">
        <v>0</v>
      </c>
      <c r="HJ70">
        <v>0</v>
      </c>
      <c r="HK70">
        <v>0</v>
      </c>
      <c r="HL70" t="s">
        <v>371</v>
      </c>
      <c r="HM70" t="s">
        <v>372</v>
      </c>
      <c r="HN70" t="s">
        <v>373</v>
      </c>
      <c r="HO70" t="s">
        <v>780</v>
      </c>
      <c r="HP70" t="s">
        <v>780</v>
      </c>
      <c r="HQ70" t="s">
        <v>373</v>
      </c>
      <c r="HR70">
        <v>0</v>
      </c>
      <c r="HS70">
        <v>100</v>
      </c>
      <c r="HT70">
        <v>100</v>
      </c>
      <c r="HU70">
        <v>26.25</v>
      </c>
      <c r="HV70">
        <v>2.5179</v>
      </c>
      <c r="HW70">
        <v>11.73878436304695</v>
      </c>
      <c r="HX70">
        <v>1.5422672891079431E-2</v>
      </c>
      <c r="HY70">
        <v>-6.3296406849484017E-6</v>
      </c>
      <c r="HZ70">
        <v>1.140810577693691E-9</v>
      </c>
      <c r="IA70">
        <v>1.1490351624999819</v>
      </c>
      <c r="IB70">
        <v>0.1101198971779786</v>
      </c>
      <c r="IC70">
        <v>-3.534826394514762E-3</v>
      </c>
      <c r="ID70">
        <v>8.7531303189696574E-5</v>
      </c>
      <c r="IE70">
        <v>-6</v>
      </c>
      <c r="IF70">
        <v>1975</v>
      </c>
      <c r="IG70">
        <v>0</v>
      </c>
      <c r="IH70">
        <v>19</v>
      </c>
      <c r="II70">
        <v>0.1</v>
      </c>
      <c r="IJ70">
        <v>0.2</v>
      </c>
      <c r="IK70">
        <v>3.9221200000000001</v>
      </c>
      <c r="IL70">
        <v>2.3547400000000001</v>
      </c>
      <c r="IM70">
        <v>1.42578</v>
      </c>
      <c r="IN70">
        <v>2.2790499999999998</v>
      </c>
      <c r="IO70">
        <v>1.5478499999999999</v>
      </c>
      <c r="IP70">
        <v>2.3535200000000001</v>
      </c>
      <c r="IQ70">
        <v>35.498600000000003</v>
      </c>
      <c r="IR70">
        <v>14.2196</v>
      </c>
      <c r="IS70">
        <v>18</v>
      </c>
      <c r="IT70">
        <v>614.54600000000005</v>
      </c>
      <c r="IU70">
        <v>424.822</v>
      </c>
      <c r="IV70">
        <v>23.3978</v>
      </c>
      <c r="IW70">
        <v>26.177900000000001</v>
      </c>
      <c r="IX70">
        <v>30</v>
      </c>
      <c r="IY70">
        <v>26.1279</v>
      </c>
      <c r="IZ70">
        <v>26.061599999999999</v>
      </c>
      <c r="JA70">
        <v>78.513000000000005</v>
      </c>
      <c r="JB70">
        <v>14.983700000000001</v>
      </c>
      <c r="JC70">
        <v>34.8277</v>
      </c>
      <c r="JD70">
        <v>23.511900000000001</v>
      </c>
      <c r="JE70">
        <v>2008.8</v>
      </c>
      <c r="JF70">
        <v>17.279599999999999</v>
      </c>
      <c r="JG70">
        <v>96.852199999999996</v>
      </c>
      <c r="JH70">
        <v>100.873</v>
      </c>
    </row>
    <row r="71" spans="1:268" x14ac:dyDescent="0.2">
      <c r="A71">
        <v>55</v>
      </c>
      <c r="B71">
        <v>1657903870.0999999</v>
      </c>
      <c r="C71">
        <v>8270.5</v>
      </c>
      <c r="D71" t="s">
        <v>1572</v>
      </c>
      <c r="E71" t="s">
        <v>1573</v>
      </c>
      <c r="F71" t="s">
        <v>366</v>
      </c>
      <c r="G71" t="s">
        <v>1363</v>
      </c>
      <c r="H71" t="s">
        <v>1364</v>
      </c>
      <c r="J71" t="s">
        <v>449</v>
      </c>
      <c r="K71" t="s">
        <v>395</v>
      </c>
      <c r="L71" t="s">
        <v>1365</v>
      </c>
      <c r="M71">
        <v>1657903870.0999999</v>
      </c>
      <c r="N71">
        <f t="shared" si="0"/>
        <v>4.0632192482704067E-3</v>
      </c>
      <c r="O71">
        <f t="shared" si="1"/>
        <v>4.063219248270407</v>
      </c>
      <c r="P71">
        <f t="shared" si="2"/>
        <v>19.238762073650935</v>
      </c>
      <c r="Q71">
        <f t="shared" si="3"/>
        <v>1998.57</v>
      </c>
      <c r="R71">
        <f t="shared" si="4"/>
        <v>1864.9496136299565</v>
      </c>
      <c r="S71">
        <f t="shared" si="5"/>
        <v>189.33302061108708</v>
      </c>
      <c r="T71">
        <f t="shared" si="6"/>
        <v>202.898401242159</v>
      </c>
      <c r="U71">
        <f t="shared" si="7"/>
        <v>0.34212755966178127</v>
      </c>
      <c r="V71">
        <f t="shared" si="8"/>
        <v>2.9580011082116102</v>
      </c>
      <c r="W71">
        <f t="shared" si="9"/>
        <v>0.32156587831119837</v>
      </c>
      <c r="X71">
        <f t="shared" si="10"/>
        <v>0.20272300088042228</v>
      </c>
      <c r="Y71">
        <f t="shared" si="11"/>
        <v>241.74321349646502</v>
      </c>
      <c r="Z71">
        <f t="shared" si="12"/>
        <v>25.845668658606286</v>
      </c>
      <c r="AA71">
        <f t="shared" si="13"/>
        <v>25.845668658606286</v>
      </c>
      <c r="AB71">
        <f t="shared" si="14"/>
        <v>3.3435663355142387</v>
      </c>
      <c r="AC71">
        <f t="shared" si="15"/>
        <v>64.03667893310076</v>
      </c>
      <c r="AD71">
        <f t="shared" si="16"/>
        <v>2.0951254577596399</v>
      </c>
      <c r="AE71">
        <f t="shared" si="17"/>
        <v>3.271758455725696</v>
      </c>
      <c r="AF71">
        <f t="shared" si="18"/>
        <v>1.2484408777545988</v>
      </c>
      <c r="AG71">
        <f t="shared" si="19"/>
        <v>-179.18796884872492</v>
      </c>
      <c r="AH71">
        <f t="shared" si="20"/>
        <v>-58.36166453591769</v>
      </c>
      <c r="AI71">
        <f t="shared" si="21"/>
        <v>-4.2012990978775244</v>
      </c>
      <c r="AJ71">
        <f t="shared" si="22"/>
        <v>-7.7189860551172274E-3</v>
      </c>
      <c r="AK71">
        <v>0</v>
      </c>
      <c r="AL71">
        <v>0</v>
      </c>
      <c r="AM71">
        <f t="shared" si="23"/>
        <v>1</v>
      </c>
      <c r="AN71">
        <f t="shared" si="24"/>
        <v>0</v>
      </c>
      <c r="AO71">
        <f t="shared" si="25"/>
        <v>54008.71154539517</v>
      </c>
      <c r="AP71" t="s">
        <v>367</v>
      </c>
      <c r="AQ71" t="s">
        <v>367</v>
      </c>
      <c r="AR71">
        <v>0</v>
      </c>
      <c r="AS71">
        <v>0</v>
      </c>
      <c r="AT71" t="e">
        <f t="shared" si="26"/>
        <v>#DIV/0!</v>
      </c>
      <c r="AU71">
        <v>0</v>
      </c>
      <c r="AV71" t="s">
        <v>367</v>
      </c>
      <c r="AW71" t="s">
        <v>367</v>
      </c>
      <c r="AX71">
        <v>0</v>
      </c>
      <c r="AY71">
        <v>0</v>
      </c>
      <c r="AZ71" t="e">
        <f t="shared" si="27"/>
        <v>#DIV/0!</v>
      </c>
      <c r="BA71">
        <v>0.5</v>
      </c>
      <c r="BB71">
        <f t="shared" si="28"/>
        <v>1261.244392485215</v>
      </c>
      <c r="BC71">
        <f t="shared" si="29"/>
        <v>19.238762073650935</v>
      </c>
      <c r="BD71" t="e">
        <f t="shared" si="30"/>
        <v>#DIV/0!</v>
      </c>
      <c r="BE71">
        <f t="shared" si="31"/>
        <v>1.5253793942141521E-2</v>
      </c>
      <c r="BF71" t="e">
        <f t="shared" si="32"/>
        <v>#DIV/0!</v>
      </c>
      <c r="BG71" t="e">
        <f t="shared" si="33"/>
        <v>#DIV/0!</v>
      </c>
      <c r="BH71" t="s">
        <v>367</v>
      </c>
      <c r="BI71">
        <v>0</v>
      </c>
      <c r="BJ71" t="e">
        <f t="shared" si="34"/>
        <v>#DIV/0!</v>
      </c>
      <c r="BK71" t="e">
        <f t="shared" si="35"/>
        <v>#DIV/0!</v>
      </c>
      <c r="BL71" t="e">
        <f t="shared" si="36"/>
        <v>#DIV/0!</v>
      </c>
      <c r="BM71" t="e">
        <f t="shared" si="37"/>
        <v>#DIV/0!</v>
      </c>
      <c r="BN71" t="e">
        <f t="shared" si="38"/>
        <v>#DIV/0!</v>
      </c>
      <c r="BO71" t="e">
        <f t="shared" si="39"/>
        <v>#DIV/0!</v>
      </c>
      <c r="BP71" t="e">
        <f t="shared" si="40"/>
        <v>#DIV/0!</v>
      </c>
      <c r="BQ71" t="e">
        <f t="shared" si="41"/>
        <v>#DIV/0!</v>
      </c>
      <c r="BR71" t="s">
        <v>367</v>
      </c>
      <c r="BS71" t="s">
        <v>367</v>
      </c>
      <c r="BT71" t="s">
        <v>367</v>
      </c>
      <c r="BU71" t="s">
        <v>367</v>
      </c>
      <c r="BV71" t="s">
        <v>367</v>
      </c>
      <c r="BW71" t="s">
        <v>367</v>
      </c>
      <c r="BX71" t="s">
        <v>367</v>
      </c>
      <c r="BY71" t="s">
        <v>367</v>
      </c>
      <c r="BZ71" t="s">
        <v>367</v>
      </c>
      <c r="CA71" t="s">
        <v>367</v>
      </c>
      <c r="CB71" t="s">
        <v>367</v>
      </c>
      <c r="CC71" t="s">
        <v>367</v>
      </c>
      <c r="CD71" t="s">
        <v>367</v>
      </c>
      <c r="CE71" t="s">
        <v>367</v>
      </c>
      <c r="CF71" t="s">
        <v>367</v>
      </c>
      <c r="CG71" t="s">
        <v>367</v>
      </c>
      <c r="CH71" t="s">
        <v>367</v>
      </c>
      <c r="CI71" t="s">
        <v>367</v>
      </c>
      <c r="CJ71">
        <f t="shared" si="42"/>
        <v>1500.04</v>
      </c>
      <c r="CK71">
        <f t="shared" si="43"/>
        <v>1261.244392485215</v>
      </c>
      <c r="CL71">
        <f t="shared" si="44"/>
        <v>0.8408071734655177</v>
      </c>
      <c r="CM71">
        <f t="shared" si="45"/>
        <v>0.161157844788449</v>
      </c>
      <c r="CN71">
        <v>6</v>
      </c>
      <c r="CO71">
        <v>0.5</v>
      </c>
      <c r="CP71" t="s">
        <v>368</v>
      </c>
      <c r="CQ71">
        <v>2</v>
      </c>
      <c r="CR71">
        <v>1657903870.0999999</v>
      </c>
      <c r="CS71">
        <v>1998.57</v>
      </c>
      <c r="CT71">
        <v>2025.92</v>
      </c>
      <c r="CU71">
        <v>20.6372</v>
      </c>
      <c r="CV71">
        <v>16.659199999999998</v>
      </c>
      <c r="CW71">
        <v>1972.28</v>
      </c>
      <c r="CX71">
        <v>18.131900000000002</v>
      </c>
      <c r="CY71">
        <v>600.20600000000002</v>
      </c>
      <c r="CZ71">
        <v>101.422</v>
      </c>
      <c r="DA71">
        <v>9.9788699999999994E-2</v>
      </c>
      <c r="DB71">
        <v>25.479700000000001</v>
      </c>
      <c r="DC71">
        <v>25.0014</v>
      </c>
      <c r="DD71">
        <v>999.9</v>
      </c>
      <c r="DE71">
        <v>0</v>
      </c>
      <c r="DF71">
        <v>0</v>
      </c>
      <c r="DG71">
        <v>10020.6</v>
      </c>
      <c r="DH71">
        <v>0</v>
      </c>
      <c r="DI71">
        <v>1935.8</v>
      </c>
      <c r="DJ71">
        <v>-27.352499999999999</v>
      </c>
      <c r="DK71">
        <v>2040.68</v>
      </c>
      <c r="DL71">
        <v>2060.2399999999998</v>
      </c>
      <c r="DM71">
        <v>3.97803</v>
      </c>
      <c r="DN71">
        <v>2025.92</v>
      </c>
      <c r="DO71">
        <v>16.659199999999998</v>
      </c>
      <c r="DP71">
        <v>2.09307</v>
      </c>
      <c r="DQ71">
        <v>1.6896100000000001</v>
      </c>
      <c r="DR71">
        <v>18.166499999999999</v>
      </c>
      <c r="DS71">
        <v>14.801299999999999</v>
      </c>
      <c r="DT71">
        <v>1500.04</v>
      </c>
      <c r="DU71">
        <v>0.97300699999999996</v>
      </c>
      <c r="DV71">
        <v>2.69935E-2</v>
      </c>
      <c r="DW71">
        <v>0</v>
      </c>
      <c r="DX71">
        <v>768.62800000000004</v>
      </c>
      <c r="DY71">
        <v>4.9993100000000004</v>
      </c>
      <c r="DZ71">
        <v>19069</v>
      </c>
      <c r="EA71">
        <v>13259.6</v>
      </c>
      <c r="EB71">
        <v>36.125</v>
      </c>
      <c r="EC71">
        <v>38.311999999999998</v>
      </c>
      <c r="ED71">
        <v>36.625</v>
      </c>
      <c r="EE71">
        <v>37.186999999999998</v>
      </c>
      <c r="EF71">
        <v>37.5</v>
      </c>
      <c r="EG71">
        <v>1454.69</v>
      </c>
      <c r="EH71">
        <v>40.36</v>
      </c>
      <c r="EI71">
        <v>0</v>
      </c>
      <c r="EJ71">
        <v>57.099999904632568</v>
      </c>
      <c r="EK71">
        <v>0</v>
      </c>
      <c r="EL71">
        <v>623.43790607375274</v>
      </c>
      <c r="EM71">
        <v>1.088160069804015</v>
      </c>
      <c r="EN71">
        <v>-58.376746645666543</v>
      </c>
      <c r="EO71">
        <v>25589.690043970211</v>
      </c>
      <c r="EP71">
        <v>15</v>
      </c>
      <c r="EQ71">
        <v>1657903807.0999999</v>
      </c>
      <c r="ER71" t="s">
        <v>1571</v>
      </c>
      <c r="ES71">
        <v>1657903807.0999999</v>
      </c>
      <c r="ET71">
        <v>1657903802.0999999</v>
      </c>
      <c r="EU71">
        <v>45</v>
      </c>
      <c r="EV71">
        <v>0.16200000000000001</v>
      </c>
      <c r="EW71">
        <v>3.0000000000000001E-3</v>
      </c>
      <c r="EX71">
        <v>26.297999999999998</v>
      </c>
      <c r="EY71">
        <v>2.2919999999999998</v>
      </c>
      <c r="EZ71">
        <v>2013</v>
      </c>
      <c r="FA71">
        <v>17</v>
      </c>
      <c r="FB71">
        <v>0.13</v>
      </c>
      <c r="FC71">
        <v>0.02</v>
      </c>
      <c r="FD71">
        <v>-12.20823782922592</v>
      </c>
      <c r="FE71">
        <v>-7.5319468821678962E-2</v>
      </c>
      <c r="FF71">
        <v>61.99407159451529</v>
      </c>
      <c r="FG71">
        <v>1</v>
      </c>
      <c r="FH71">
        <v>2.33526923628845</v>
      </c>
      <c r="FI71">
        <v>-2.791554039677431E-3</v>
      </c>
      <c r="FJ71">
        <v>2.9852127317548351</v>
      </c>
      <c r="FK71">
        <v>1</v>
      </c>
      <c r="FL71">
        <v>2</v>
      </c>
      <c r="FM71">
        <v>2</v>
      </c>
      <c r="FN71" t="s">
        <v>382</v>
      </c>
      <c r="FO71">
        <v>3.1792600000000002</v>
      </c>
      <c r="FP71">
        <v>2.7969200000000001</v>
      </c>
      <c r="FQ71">
        <v>0.29188500000000001</v>
      </c>
      <c r="FR71">
        <v>0.297454</v>
      </c>
      <c r="FS71">
        <v>9.9915599999999993E-2</v>
      </c>
      <c r="FT71">
        <v>9.4295299999999999E-2</v>
      </c>
      <c r="FU71">
        <v>22205.9</v>
      </c>
      <c r="FV71">
        <v>17461.400000000001</v>
      </c>
      <c r="FW71">
        <v>29428.2</v>
      </c>
      <c r="FX71">
        <v>24294.9</v>
      </c>
      <c r="FY71">
        <v>33819.800000000003</v>
      </c>
      <c r="FZ71">
        <v>32150.2</v>
      </c>
      <c r="GA71">
        <v>41288.400000000001</v>
      </c>
      <c r="GB71">
        <v>39650.199999999997</v>
      </c>
      <c r="GC71">
        <v>2.1856300000000002</v>
      </c>
      <c r="GD71">
        <v>1.8922300000000001</v>
      </c>
      <c r="GE71">
        <v>3.6917600000000002E-2</v>
      </c>
      <c r="GF71">
        <v>0</v>
      </c>
      <c r="GG71">
        <v>24.395399999999999</v>
      </c>
      <c r="GH71">
        <v>999.9</v>
      </c>
      <c r="GI71">
        <v>40.4</v>
      </c>
      <c r="GJ71">
        <v>33.200000000000003</v>
      </c>
      <c r="GK71">
        <v>20.3508</v>
      </c>
      <c r="GL71">
        <v>62.216200000000001</v>
      </c>
      <c r="GM71">
        <v>38.561700000000002</v>
      </c>
      <c r="GN71">
        <v>1</v>
      </c>
      <c r="GO71">
        <v>-8.1679399999999999E-2</v>
      </c>
      <c r="GP71">
        <v>0.33008199999999999</v>
      </c>
      <c r="GQ71">
        <v>20.263000000000002</v>
      </c>
      <c r="GR71">
        <v>5.2285199999999996</v>
      </c>
      <c r="GS71">
        <v>11.908099999999999</v>
      </c>
      <c r="GT71">
        <v>4.9641000000000002</v>
      </c>
      <c r="GU71">
        <v>3.2919999999999998</v>
      </c>
      <c r="GV71">
        <v>9999</v>
      </c>
      <c r="GW71">
        <v>9999</v>
      </c>
      <c r="GX71">
        <v>9999</v>
      </c>
      <c r="GY71">
        <v>999.9</v>
      </c>
      <c r="GZ71">
        <v>1.87704</v>
      </c>
      <c r="HA71">
        <v>1.87531</v>
      </c>
      <c r="HB71">
        <v>1.8740699999999999</v>
      </c>
      <c r="HC71">
        <v>1.8731800000000001</v>
      </c>
      <c r="HD71">
        <v>1.87469</v>
      </c>
      <c r="HE71">
        <v>1.86965</v>
      </c>
      <c r="HF71">
        <v>1.87382</v>
      </c>
      <c r="HG71">
        <v>1.87897</v>
      </c>
      <c r="HH71">
        <v>0</v>
      </c>
      <c r="HI71">
        <v>0</v>
      </c>
      <c r="HJ71">
        <v>0</v>
      </c>
      <c r="HK71">
        <v>0</v>
      </c>
      <c r="HL71" t="s">
        <v>371</v>
      </c>
      <c r="HM71" t="s">
        <v>372</v>
      </c>
      <c r="HN71" t="s">
        <v>373</v>
      </c>
      <c r="HO71" t="s">
        <v>780</v>
      </c>
      <c r="HP71" t="s">
        <v>780</v>
      </c>
      <c r="HQ71" t="s">
        <v>373</v>
      </c>
      <c r="HR71">
        <v>0</v>
      </c>
      <c r="HS71">
        <v>100</v>
      </c>
      <c r="HT71">
        <v>100</v>
      </c>
      <c r="HU71">
        <v>26.29</v>
      </c>
      <c r="HV71">
        <v>2.5053000000000001</v>
      </c>
      <c r="HW71">
        <v>11.73878436304695</v>
      </c>
      <c r="HX71">
        <v>1.5422672891079431E-2</v>
      </c>
      <c r="HY71">
        <v>-6.3296406849484017E-6</v>
      </c>
      <c r="HZ71">
        <v>1.140810577693691E-9</v>
      </c>
      <c r="IA71">
        <v>1.1490351624999819</v>
      </c>
      <c r="IB71">
        <v>0.1101198971779786</v>
      </c>
      <c r="IC71">
        <v>-3.534826394514762E-3</v>
      </c>
      <c r="ID71">
        <v>8.7531303189696574E-5</v>
      </c>
      <c r="IE71">
        <v>-6</v>
      </c>
      <c r="IF71">
        <v>1975</v>
      </c>
      <c r="IG71">
        <v>0</v>
      </c>
      <c r="IH71">
        <v>19</v>
      </c>
      <c r="II71">
        <v>1.1000000000000001</v>
      </c>
      <c r="IJ71">
        <v>1.1000000000000001</v>
      </c>
      <c r="IK71">
        <v>3.9514200000000002</v>
      </c>
      <c r="IL71">
        <v>2.36572</v>
      </c>
      <c r="IM71">
        <v>1.42578</v>
      </c>
      <c r="IN71">
        <v>2.2778299999999998</v>
      </c>
      <c r="IO71">
        <v>1.5478499999999999</v>
      </c>
      <c r="IP71">
        <v>2.3718300000000001</v>
      </c>
      <c r="IQ71">
        <v>35.498600000000003</v>
      </c>
      <c r="IR71">
        <v>14.210800000000001</v>
      </c>
      <c r="IS71">
        <v>18</v>
      </c>
      <c r="IT71">
        <v>629.60699999999997</v>
      </c>
      <c r="IU71">
        <v>426.49</v>
      </c>
      <c r="IV71">
        <v>23.9162</v>
      </c>
      <c r="IW71">
        <v>26.208200000000001</v>
      </c>
      <c r="IX71">
        <v>30.000499999999999</v>
      </c>
      <c r="IY71">
        <v>26.1206</v>
      </c>
      <c r="IZ71">
        <v>26.062999999999999</v>
      </c>
      <c r="JA71">
        <v>79.115899999999996</v>
      </c>
      <c r="JB71">
        <v>19.2318</v>
      </c>
      <c r="JC71">
        <v>34.8277</v>
      </c>
      <c r="JD71">
        <v>23.9236</v>
      </c>
      <c r="JE71">
        <v>2026.33</v>
      </c>
      <c r="JF71">
        <v>16.733899999999998</v>
      </c>
      <c r="JG71">
        <v>96.836799999999997</v>
      </c>
      <c r="JH71">
        <v>100.86499999999999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1220E-2D67-2144-8878-2571066DB89E}">
  <dimension ref="A2:JL76"/>
  <sheetViews>
    <sheetView topLeftCell="A6" workbookViewId="0">
      <selection activeCell="L62" sqref="L62:L76"/>
    </sheetView>
  </sheetViews>
  <sheetFormatPr baseColWidth="10" defaultColWidth="8.83203125" defaultRowHeight="16" x14ac:dyDescent="0.2"/>
  <sheetData>
    <row r="2" spans="1:272" x14ac:dyDescent="0.2">
      <c r="A2" t="s">
        <v>6</v>
      </c>
      <c r="B2" t="s">
        <v>7</v>
      </c>
      <c r="C2" t="s">
        <v>8</v>
      </c>
    </row>
    <row r="3" spans="1:272" x14ac:dyDescent="0.2">
      <c r="B3">
        <v>4</v>
      </c>
      <c r="C3">
        <v>21</v>
      </c>
    </row>
    <row r="4" spans="1:272" x14ac:dyDescent="0.2">
      <c r="A4" t="s">
        <v>9</v>
      </c>
      <c r="B4" t="s">
        <v>10</v>
      </c>
      <c r="C4" t="s">
        <v>11</v>
      </c>
      <c r="D4" t="s">
        <v>12</v>
      </c>
      <c r="E4" t="s">
        <v>13</v>
      </c>
      <c r="F4" t="s">
        <v>14</v>
      </c>
      <c r="G4" t="s">
        <v>15</v>
      </c>
      <c r="H4" t="s">
        <v>16</v>
      </c>
      <c r="I4" t="s">
        <v>17</v>
      </c>
      <c r="J4" t="s">
        <v>18</v>
      </c>
      <c r="K4" t="s">
        <v>19</v>
      </c>
    </row>
    <row r="5" spans="1:272" x14ac:dyDescent="0.2">
      <c r="B5" t="s">
        <v>20</v>
      </c>
      <c r="C5" t="s">
        <v>21</v>
      </c>
      <c r="D5">
        <v>0.57799999999999996</v>
      </c>
      <c r="E5">
        <v>0.52297389999999999</v>
      </c>
      <c r="F5">
        <v>3.7402519999999999E-3</v>
      </c>
      <c r="G5">
        <v>-6.1979609999999997E-2</v>
      </c>
      <c r="H5">
        <v>-5.6085859999999996E-3</v>
      </c>
      <c r="I5">
        <v>1</v>
      </c>
      <c r="J5">
        <v>6</v>
      </c>
      <c r="K5">
        <v>96.9</v>
      </c>
    </row>
    <row r="6" spans="1:272" x14ac:dyDescent="0.2">
      <c r="A6" t="s">
        <v>22</v>
      </c>
      <c r="B6" t="s">
        <v>23</v>
      </c>
      <c r="C6" t="s">
        <v>24</v>
      </c>
      <c r="D6" t="s">
        <v>25</v>
      </c>
      <c r="E6" t="s">
        <v>26</v>
      </c>
    </row>
    <row r="7" spans="1:272" x14ac:dyDescent="0.2">
      <c r="B7">
        <v>0</v>
      </c>
      <c r="C7">
        <v>0</v>
      </c>
      <c r="D7">
        <v>0</v>
      </c>
      <c r="E7">
        <v>1</v>
      </c>
    </row>
    <row r="8" spans="1:272" x14ac:dyDescent="0.2">
      <c r="A8" t="s">
        <v>27</v>
      </c>
      <c r="B8" t="s">
        <v>28</v>
      </c>
      <c r="C8" t="s">
        <v>29</v>
      </c>
      <c r="D8" t="s">
        <v>30</v>
      </c>
      <c r="E8" t="s">
        <v>31</v>
      </c>
      <c r="F8" t="s">
        <v>32</v>
      </c>
      <c r="G8" t="s">
        <v>33</v>
      </c>
      <c r="H8" t="s">
        <v>34</v>
      </c>
      <c r="I8" t="s">
        <v>35</v>
      </c>
      <c r="J8" t="s">
        <v>36</v>
      </c>
      <c r="K8" t="s">
        <v>37</v>
      </c>
      <c r="L8" t="s">
        <v>38</v>
      </c>
      <c r="M8" t="s">
        <v>39</v>
      </c>
      <c r="N8" t="s">
        <v>40</v>
      </c>
      <c r="O8" t="s">
        <v>41</v>
      </c>
      <c r="P8" t="s">
        <v>42</v>
      </c>
      <c r="Q8" t="s">
        <v>43</v>
      </c>
    </row>
    <row r="9" spans="1:272" x14ac:dyDescent="0.2">
      <c r="B9" t="s">
        <v>44</v>
      </c>
      <c r="C9" t="s">
        <v>45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0.19109999999999999</v>
      </c>
      <c r="L9">
        <v>0.1512</v>
      </c>
      <c r="M9">
        <v>0.161</v>
      </c>
      <c r="N9">
        <v>0.22620000000000001</v>
      </c>
      <c r="O9">
        <v>0.1575</v>
      </c>
      <c r="P9">
        <v>0.15959999999999999</v>
      </c>
      <c r="Q9">
        <v>0.2175</v>
      </c>
    </row>
    <row r="10" spans="1:272" x14ac:dyDescent="0.2">
      <c r="A10" t="s">
        <v>46</v>
      </c>
      <c r="B10" t="s">
        <v>47</v>
      </c>
      <c r="C10" t="s">
        <v>48</v>
      </c>
      <c r="D10" t="s">
        <v>49</v>
      </c>
      <c r="E10" t="s">
        <v>50</v>
      </c>
      <c r="F10" t="s">
        <v>51</v>
      </c>
    </row>
    <row r="11" spans="1:272" x14ac:dyDescent="0.2">
      <c r="B11">
        <v>0</v>
      </c>
      <c r="C11">
        <v>0</v>
      </c>
      <c r="D11">
        <v>1</v>
      </c>
      <c r="E11">
        <v>0</v>
      </c>
      <c r="F11">
        <v>1</v>
      </c>
    </row>
    <row r="12" spans="1:272" x14ac:dyDescent="0.2">
      <c r="A12" t="s">
        <v>52</v>
      </c>
      <c r="B12" t="s">
        <v>53</v>
      </c>
      <c r="C12" t="s">
        <v>54</v>
      </c>
      <c r="D12" t="s">
        <v>55</v>
      </c>
      <c r="E12" t="s">
        <v>56</v>
      </c>
      <c r="F12" t="s">
        <v>57</v>
      </c>
      <c r="G12" t="s">
        <v>58</v>
      </c>
      <c r="H12" t="s">
        <v>59</v>
      </c>
    </row>
    <row r="13" spans="1:272" x14ac:dyDescent="0.2">
      <c r="B13">
        <v>-6276</v>
      </c>
      <c r="C13">
        <v>6.6</v>
      </c>
      <c r="D13">
        <v>1.7090000000000001E-5</v>
      </c>
      <c r="E13">
        <v>3.11</v>
      </c>
      <c r="F13" t="s">
        <v>1577</v>
      </c>
      <c r="G13" t="s">
        <v>1578</v>
      </c>
      <c r="H13">
        <v>0</v>
      </c>
    </row>
    <row r="14" spans="1:272" x14ac:dyDescent="0.2">
      <c r="A14" t="s">
        <v>62</v>
      </c>
      <c r="B14" t="s">
        <v>62</v>
      </c>
      <c r="C14" t="s">
        <v>62</v>
      </c>
      <c r="D14" t="s">
        <v>62</v>
      </c>
      <c r="E14" t="s">
        <v>62</v>
      </c>
      <c r="F14" t="s">
        <v>62</v>
      </c>
      <c r="G14" t="s">
        <v>63</v>
      </c>
      <c r="H14" t="s">
        <v>63</v>
      </c>
      <c r="I14" t="s">
        <v>63</v>
      </c>
      <c r="J14" t="s">
        <v>63</v>
      </c>
      <c r="K14" t="s">
        <v>63</v>
      </c>
      <c r="L14" t="s">
        <v>63</v>
      </c>
      <c r="M14" t="s">
        <v>64</v>
      </c>
      <c r="N14" t="s">
        <v>64</v>
      </c>
      <c r="O14" t="s">
        <v>64</v>
      </c>
      <c r="P14" t="s">
        <v>64</v>
      </c>
      <c r="Q14" t="s">
        <v>64</v>
      </c>
      <c r="R14" t="s">
        <v>64</v>
      </c>
      <c r="S14" t="s">
        <v>64</v>
      </c>
      <c r="T14" t="s">
        <v>64</v>
      </c>
      <c r="U14" t="s">
        <v>64</v>
      </c>
      <c r="V14" t="s">
        <v>64</v>
      </c>
      <c r="W14" t="s">
        <v>64</v>
      </c>
      <c r="X14" t="s">
        <v>64</v>
      </c>
      <c r="Y14" t="s">
        <v>64</v>
      </c>
      <c r="Z14" t="s">
        <v>64</v>
      </c>
      <c r="AA14" t="s">
        <v>64</v>
      </c>
      <c r="AB14" t="s">
        <v>64</v>
      </c>
      <c r="AC14" t="s">
        <v>64</v>
      </c>
      <c r="AD14" t="s">
        <v>64</v>
      </c>
      <c r="AE14" t="s">
        <v>64</v>
      </c>
      <c r="AF14" t="s">
        <v>64</v>
      </c>
      <c r="AG14" t="s">
        <v>64</v>
      </c>
      <c r="AH14" t="s">
        <v>64</v>
      </c>
      <c r="AI14" t="s">
        <v>64</v>
      </c>
      <c r="AJ14" t="s">
        <v>64</v>
      </c>
      <c r="AK14" t="s">
        <v>65</v>
      </c>
      <c r="AL14" t="s">
        <v>65</v>
      </c>
      <c r="AM14" t="s">
        <v>65</v>
      </c>
      <c r="AN14" t="s">
        <v>65</v>
      </c>
      <c r="AO14" t="s">
        <v>65</v>
      </c>
      <c r="AP14" t="s">
        <v>66</v>
      </c>
      <c r="AQ14" t="s">
        <v>66</v>
      </c>
      <c r="AR14" t="s">
        <v>66</v>
      </c>
      <c r="AS14" t="s">
        <v>66</v>
      </c>
      <c r="AT14" t="s">
        <v>66</v>
      </c>
      <c r="AU14" t="s">
        <v>66</v>
      </c>
      <c r="AV14" t="s">
        <v>66</v>
      </c>
      <c r="AW14" t="s">
        <v>66</v>
      </c>
      <c r="AX14" t="s">
        <v>66</v>
      </c>
      <c r="AY14" t="s">
        <v>66</v>
      </c>
      <c r="AZ14" t="s">
        <v>66</v>
      </c>
      <c r="BA14" t="s">
        <v>66</v>
      </c>
      <c r="BB14" t="s">
        <v>66</v>
      </c>
      <c r="BC14" t="s">
        <v>66</v>
      </c>
      <c r="BD14" t="s">
        <v>66</v>
      </c>
      <c r="BE14" t="s">
        <v>66</v>
      </c>
      <c r="BF14" t="s">
        <v>66</v>
      </c>
      <c r="BG14" t="s">
        <v>66</v>
      </c>
      <c r="BH14" t="s">
        <v>66</v>
      </c>
      <c r="BI14" t="s">
        <v>66</v>
      </c>
      <c r="BJ14" t="s">
        <v>66</v>
      </c>
      <c r="BK14" t="s">
        <v>66</v>
      </c>
      <c r="BL14" t="s">
        <v>66</v>
      </c>
      <c r="BM14" t="s">
        <v>66</v>
      </c>
      <c r="BN14" t="s">
        <v>66</v>
      </c>
      <c r="BO14" t="s">
        <v>66</v>
      </c>
      <c r="BP14" t="s">
        <v>66</v>
      </c>
      <c r="BQ14" t="s">
        <v>66</v>
      </c>
      <c r="BR14" t="s">
        <v>67</v>
      </c>
      <c r="BS14" t="s">
        <v>67</v>
      </c>
      <c r="BT14" t="s">
        <v>67</v>
      </c>
      <c r="BU14" t="s">
        <v>67</v>
      </c>
      <c r="BV14" t="s">
        <v>67</v>
      </c>
      <c r="BW14" t="s">
        <v>67</v>
      </c>
      <c r="BX14" t="s">
        <v>67</v>
      </c>
      <c r="BY14" t="s">
        <v>67</v>
      </c>
      <c r="BZ14" t="s">
        <v>68</v>
      </c>
      <c r="CA14" t="s">
        <v>68</v>
      </c>
      <c r="CB14" t="s">
        <v>68</v>
      </c>
      <c r="CC14" t="s">
        <v>68</v>
      </c>
      <c r="CD14" t="s">
        <v>68</v>
      </c>
      <c r="CE14" t="s">
        <v>68</v>
      </c>
      <c r="CF14" t="s">
        <v>68</v>
      </c>
      <c r="CG14" t="s">
        <v>68</v>
      </c>
      <c r="CH14" t="s">
        <v>68</v>
      </c>
      <c r="CI14" t="s">
        <v>68</v>
      </c>
      <c r="CJ14" t="s">
        <v>69</v>
      </c>
      <c r="CK14" t="s">
        <v>69</v>
      </c>
      <c r="CL14" t="s">
        <v>69</v>
      </c>
      <c r="CM14" t="s">
        <v>69</v>
      </c>
      <c r="CN14" t="s">
        <v>70</v>
      </c>
      <c r="CO14" t="s">
        <v>70</v>
      </c>
      <c r="CP14" t="s">
        <v>70</v>
      </c>
      <c r="CQ14" t="s">
        <v>70</v>
      </c>
      <c r="CR14" t="s">
        <v>71</v>
      </c>
      <c r="CS14" t="s">
        <v>71</v>
      </c>
      <c r="CT14" t="s">
        <v>71</v>
      </c>
      <c r="CU14" t="s">
        <v>71</v>
      </c>
      <c r="CV14" t="s">
        <v>71</v>
      </c>
      <c r="CW14" t="s">
        <v>71</v>
      </c>
      <c r="CX14" t="s">
        <v>71</v>
      </c>
      <c r="CY14" t="s">
        <v>71</v>
      </c>
      <c r="CZ14" t="s">
        <v>71</v>
      </c>
      <c r="DA14" t="s">
        <v>71</v>
      </c>
      <c r="DB14" t="s">
        <v>71</v>
      </c>
      <c r="DC14" t="s">
        <v>71</v>
      </c>
      <c r="DD14" t="s">
        <v>71</v>
      </c>
      <c r="DE14" t="s">
        <v>71</v>
      </c>
      <c r="DF14" t="s">
        <v>71</v>
      </c>
      <c r="DG14" t="s">
        <v>71</v>
      </c>
      <c r="DH14" t="s">
        <v>71</v>
      </c>
      <c r="DI14" t="s">
        <v>71</v>
      </c>
      <c r="DJ14" t="s">
        <v>72</v>
      </c>
      <c r="DK14" t="s">
        <v>72</v>
      </c>
      <c r="DL14" t="s">
        <v>72</v>
      </c>
      <c r="DM14" t="s">
        <v>72</v>
      </c>
      <c r="DN14" t="s">
        <v>72</v>
      </c>
      <c r="DO14" t="s">
        <v>72</v>
      </c>
      <c r="DP14" t="s">
        <v>72</v>
      </c>
      <c r="DQ14" t="s">
        <v>72</v>
      </c>
      <c r="DR14" t="s">
        <v>72</v>
      </c>
      <c r="DS14" t="s">
        <v>72</v>
      </c>
      <c r="DT14" t="s">
        <v>73</v>
      </c>
      <c r="DU14" t="s">
        <v>73</v>
      </c>
      <c r="DV14" t="s">
        <v>73</v>
      </c>
      <c r="DW14" t="s">
        <v>73</v>
      </c>
      <c r="DX14" t="s">
        <v>73</v>
      </c>
      <c r="DY14" t="s">
        <v>73</v>
      </c>
      <c r="DZ14" t="s">
        <v>73</v>
      </c>
      <c r="EA14" t="s">
        <v>73</v>
      </c>
      <c r="EB14" t="s">
        <v>73</v>
      </c>
      <c r="EC14" t="s">
        <v>73</v>
      </c>
      <c r="ED14" t="s">
        <v>73</v>
      </c>
      <c r="EE14" t="s">
        <v>73</v>
      </c>
      <c r="EF14" t="s">
        <v>73</v>
      </c>
      <c r="EG14" t="s">
        <v>73</v>
      </c>
      <c r="EH14" t="s">
        <v>73</v>
      </c>
      <c r="EI14" t="s">
        <v>73</v>
      </c>
      <c r="EJ14" t="s">
        <v>73</v>
      </c>
      <c r="EK14" t="s">
        <v>73</v>
      </c>
      <c r="EL14" t="s">
        <v>74</v>
      </c>
      <c r="EM14" t="s">
        <v>74</v>
      </c>
      <c r="EN14" t="s">
        <v>74</v>
      </c>
      <c r="EO14" t="s">
        <v>74</v>
      </c>
      <c r="EP14" t="s">
        <v>74</v>
      </c>
      <c r="EQ14" t="s">
        <v>75</v>
      </c>
      <c r="ER14" t="s">
        <v>75</v>
      </c>
      <c r="ES14" t="s">
        <v>75</v>
      </c>
      <c r="ET14" t="s">
        <v>75</v>
      </c>
      <c r="EU14" t="s">
        <v>75</v>
      </c>
      <c r="EV14" t="s">
        <v>75</v>
      </c>
      <c r="EW14" t="s">
        <v>75</v>
      </c>
      <c r="EX14" t="s">
        <v>75</v>
      </c>
      <c r="EY14" t="s">
        <v>75</v>
      </c>
      <c r="EZ14" t="s">
        <v>75</v>
      </c>
      <c r="FA14" t="s">
        <v>75</v>
      </c>
      <c r="FB14" t="s">
        <v>75</v>
      </c>
      <c r="FC14" t="s">
        <v>75</v>
      </c>
      <c r="FD14" t="s">
        <v>76</v>
      </c>
      <c r="FE14" t="s">
        <v>76</v>
      </c>
      <c r="FF14" t="s">
        <v>76</v>
      </c>
      <c r="FG14" t="s">
        <v>76</v>
      </c>
      <c r="FH14" t="s">
        <v>76</v>
      </c>
      <c r="FI14" t="s">
        <v>76</v>
      </c>
      <c r="FJ14" t="s">
        <v>76</v>
      </c>
      <c r="FK14" t="s">
        <v>76</v>
      </c>
      <c r="FL14" t="s">
        <v>76</v>
      </c>
      <c r="FM14" t="s">
        <v>76</v>
      </c>
      <c r="FN14" t="s">
        <v>76</v>
      </c>
      <c r="FO14" t="s">
        <v>76</v>
      </c>
      <c r="FP14" t="s">
        <v>76</v>
      </c>
      <c r="FQ14" t="s">
        <v>76</v>
      </c>
      <c r="FR14" t="s">
        <v>76</v>
      </c>
      <c r="FS14" t="s">
        <v>77</v>
      </c>
      <c r="FT14" t="s">
        <v>77</v>
      </c>
      <c r="FU14" t="s">
        <v>77</v>
      </c>
      <c r="FV14" t="s">
        <v>77</v>
      </c>
      <c r="FW14" t="s">
        <v>77</v>
      </c>
      <c r="FX14" t="s">
        <v>77</v>
      </c>
      <c r="FY14" t="s">
        <v>77</v>
      </c>
      <c r="FZ14" t="s">
        <v>77</v>
      </c>
      <c r="GA14" t="s">
        <v>77</v>
      </c>
      <c r="GB14" t="s">
        <v>77</v>
      </c>
      <c r="GC14" t="s">
        <v>77</v>
      </c>
      <c r="GD14" t="s">
        <v>77</v>
      </c>
      <c r="GE14" t="s">
        <v>77</v>
      </c>
      <c r="GF14" t="s">
        <v>77</v>
      </c>
      <c r="GG14" t="s">
        <v>77</v>
      </c>
      <c r="GH14" t="s">
        <v>77</v>
      </c>
      <c r="GI14" t="s">
        <v>77</v>
      </c>
      <c r="GJ14" t="s">
        <v>77</v>
      </c>
      <c r="GK14" t="s">
        <v>78</v>
      </c>
      <c r="GL14" t="s">
        <v>78</v>
      </c>
      <c r="GM14" t="s">
        <v>78</v>
      </c>
      <c r="GN14" t="s">
        <v>78</v>
      </c>
      <c r="GO14" t="s">
        <v>78</v>
      </c>
      <c r="GP14" t="s">
        <v>78</v>
      </c>
      <c r="GQ14" t="s">
        <v>78</v>
      </c>
      <c r="GR14" t="s">
        <v>78</v>
      </c>
      <c r="GS14" t="s">
        <v>78</v>
      </c>
      <c r="GT14" t="s">
        <v>78</v>
      </c>
      <c r="GU14" t="s">
        <v>78</v>
      </c>
      <c r="GV14" t="s">
        <v>78</v>
      </c>
      <c r="GW14" t="s">
        <v>78</v>
      </c>
      <c r="GX14" t="s">
        <v>78</v>
      </c>
      <c r="GY14" t="s">
        <v>78</v>
      </c>
      <c r="GZ14" t="s">
        <v>78</v>
      </c>
      <c r="HA14" t="s">
        <v>78</v>
      </c>
      <c r="HB14" t="s">
        <v>78</v>
      </c>
      <c r="HC14" t="s">
        <v>78</v>
      </c>
      <c r="HD14" t="s">
        <v>79</v>
      </c>
      <c r="HE14" t="s">
        <v>79</v>
      </c>
      <c r="HF14" t="s">
        <v>79</v>
      </c>
      <c r="HG14" t="s">
        <v>79</v>
      </c>
      <c r="HH14" t="s">
        <v>79</v>
      </c>
      <c r="HI14" t="s">
        <v>79</v>
      </c>
      <c r="HJ14" t="s">
        <v>79</v>
      </c>
      <c r="HK14" t="s">
        <v>79</v>
      </c>
      <c r="HL14" t="s">
        <v>79</v>
      </c>
      <c r="HM14" t="s">
        <v>79</v>
      </c>
      <c r="HN14" t="s">
        <v>79</v>
      </c>
      <c r="HO14" t="s">
        <v>79</v>
      </c>
      <c r="HP14" t="s">
        <v>79</v>
      </c>
      <c r="HQ14" t="s">
        <v>79</v>
      </c>
      <c r="HR14" t="s">
        <v>79</v>
      </c>
      <c r="HS14" t="s">
        <v>79</v>
      </c>
      <c r="HT14" t="s">
        <v>79</v>
      </c>
      <c r="HU14" t="s">
        <v>79</v>
      </c>
      <c r="HV14" t="s">
        <v>79</v>
      </c>
      <c r="HW14" t="s">
        <v>80</v>
      </c>
      <c r="HX14" t="s">
        <v>80</v>
      </c>
      <c r="HY14" t="s">
        <v>80</v>
      </c>
      <c r="HZ14" t="s">
        <v>80</v>
      </c>
      <c r="IA14" t="s">
        <v>80</v>
      </c>
      <c r="IB14" t="s">
        <v>80</v>
      </c>
      <c r="IC14" t="s">
        <v>80</v>
      </c>
      <c r="ID14" t="s">
        <v>80</v>
      </c>
      <c r="IE14" t="s">
        <v>80</v>
      </c>
      <c r="IF14" t="s">
        <v>80</v>
      </c>
      <c r="IG14" t="s">
        <v>80</v>
      </c>
      <c r="IH14" t="s">
        <v>80</v>
      </c>
      <c r="II14" t="s">
        <v>80</v>
      </c>
      <c r="IJ14" t="s">
        <v>80</v>
      </c>
      <c r="IK14" t="s">
        <v>80</v>
      </c>
      <c r="IL14" t="s">
        <v>80</v>
      </c>
      <c r="IM14" t="s">
        <v>80</v>
      </c>
      <c r="IN14" t="s">
        <v>80</v>
      </c>
      <c r="IO14" t="s">
        <v>81</v>
      </c>
      <c r="IP14" t="s">
        <v>81</v>
      </c>
      <c r="IQ14" t="s">
        <v>81</v>
      </c>
      <c r="IR14" t="s">
        <v>81</v>
      </c>
      <c r="IS14" t="s">
        <v>81</v>
      </c>
      <c r="IT14" t="s">
        <v>81</v>
      </c>
      <c r="IU14" t="s">
        <v>81</v>
      </c>
      <c r="IV14" t="s">
        <v>81</v>
      </c>
      <c r="IW14" t="s">
        <v>82</v>
      </c>
      <c r="IX14" t="s">
        <v>82</v>
      </c>
      <c r="IY14" t="s">
        <v>82</v>
      </c>
      <c r="IZ14" t="s">
        <v>82</v>
      </c>
      <c r="JA14" t="s">
        <v>82</v>
      </c>
      <c r="JB14" t="s">
        <v>82</v>
      </c>
      <c r="JC14" t="s">
        <v>82</v>
      </c>
      <c r="JD14" t="s">
        <v>82</v>
      </c>
      <c r="JE14" t="s">
        <v>82</v>
      </c>
      <c r="JF14" t="s">
        <v>82</v>
      </c>
      <c r="JG14" t="s">
        <v>82</v>
      </c>
      <c r="JH14" t="s">
        <v>82</v>
      </c>
      <c r="JI14" t="s">
        <v>82</v>
      </c>
      <c r="JJ14" t="s">
        <v>82</v>
      </c>
      <c r="JK14" t="s">
        <v>82</v>
      </c>
      <c r="JL14" t="s">
        <v>82</v>
      </c>
    </row>
    <row r="15" spans="1:272" x14ac:dyDescent="0.2">
      <c r="A15" t="s">
        <v>83</v>
      </c>
      <c r="B15" t="s">
        <v>3</v>
      </c>
      <c r="C15" t="s">
        <v>84</v>
      </c>
      <c r="D15" t="s">
        <v>2</v>
      </c>
      <c r="E15" t="s">
        <v>85</v>
      </c>
      <c r="F15" t="s">
        <v>86</v>
      </c>
      <c r="G15" t="s">
        <v>1359</v>
      </c>
      <c r="H15" t="s">
        <v>1360</v>
      </c>
      <c r="I15" t="s">
        <v>4</v>
      </c>
      <c r="J15" t="s">
        <v>1</v>
      </c>
      <c r="K15" t="s">
        <v>5</v>
      </c>
      <c r="L15" t="s">
        <v>0</v>
      </c>
      <c r="M15" t="s">
        <v>87</v>
      </c>
      <c r="N15" t="s">
        <v>88</v>
      </c>
      <c r="O15" t="s">
        <v>89</v>
      </c>
      <c r="P15" t="s">
        <v>90</v>
      </c>
      <c r="Q15" t="s">
        <v>91</v>
      </c>
      <c r="R15" t="s">
        <v>92</v>
      </c>
      <c r="S15" t="s">
        <v>93</v>
      </c>
      <c r="T15" t="s">
        <v>94</v>
      </c>
      <c r="U15" t="s">
        <v>95</v>
      </c>
      <c r="V15" t="s">
        <v>96</v>
      </c>
      <c r="W15" t="s">
        <v>97</v>
      </c>
      <c r="X15" t="s">
        <v>98</v>
      </c>
      <c r="Y15" t="s">
        <v>99</v>
      </c>
      <c r="Z15" t="s">
        <v>100</v>
      </c>
      <c r="AA15" t="s">
        <v>101</v>
      </c>
      <c r="AB15" t="s">
        <v>102</v>
      </c>
      <c r="AC15" t="s">
        <v>103</v>
      </c>
      <c r="AD15" t="s">
        <v>104</v>
      </c>
      <c r="AE15" t="s">
        <v>105</v>
      </c>
      <c r="AF15" t="s">
        <v>106</v>
      </c>
      <c r="AG15" t="s">
        <v>107</v>
      </c>
      <c r="AH15" t="s">
        <v>108</v>
      </c>
      <c r="AI15" t="s">
        <v>109</v>
      </c>
      <c r="AJ15" t="s">
        <v>110</v>
      </c>
      <c r="AK15" t="s">
        <v>65</v>
      </c>
      <c r="AL15" t="s">
        <v>111</v>
      </c>
      <c r="AM15" t="s">
        <v>112</v>
      </c>
      <c r="AN15" t="s">
        <v>113</v>
      </c>
      <c r="AO15" t="s">
        <v>114</v>
      </c>
      <c r="AP15" t="s">
        <v>115</v>
      </c>
      <c r="AQ15" t="s">
        <v>116</v>
      </c>
      <c r="AR15" t="s">
        <v>117</v>
      </c>
      <c r="AS15" t="s">
        <v>118</v>
      </c>
      <c r="AT15" t="s">
        <v>119</v>
      </c>
      <c r="AU15" t="s">
        <v>120</v>
      </c>
      <c r="AV15" t="s">
        <v>121</v>
      </c>
      <c r="AW15" t="s">
        <v>122</v>
      </c>
      <c r="AX15" t="s">
        <v>123</v>
      </c>
      <c r="AY15" t="s">
        <v>124</v>
      </c>
      <c r="AZ15" t="s">
        <v>125</v>
      </c>
      <c r="BA15" t="s">
        <v>126</v>
      </c>
      <c r="BB15" t="s">
        <v>127</v>
      </c>
      <c r="BC15" t="s">
        <v>128</v>
      </c>
      <c r="BD15" t="s">
        <v>129</v>
      </c>
      <c r="BE15" t="s">
        <v>130</v>
      </c>
      <c r="BF15" t="s">
        <v>131</v>
      </c>
      <c r="BG15" t="s">
        <v>132</v>
      </c>
      <c r="BH15" t="s">
        <v>133</v>
      </c>
      <c r="BI15" t="s">
        <v>134</v>
      </c>
      <c r="BJ15" t="s">
        <v>135</v>
      </c>
      <c r="BK15" t="s">
        <v>136</v>
      </c>
      <c r="BL15" t="s">
        <v>137</v>
      </c>
      <c r="BM15" t="s">
        <v>138</v>
      </c>
      <c r="BN15" t="s">
        <v>139</v>
      </c>
      <c r="BO15" t="s">
        <v>140</v>
      </c>
      <c r="BP15" t="s">
        <v>141</v>
      </c>
      <c r="BQ15" t="s">
        <v>142</v>
      </c>
      <c r="BR15" t="s">
        <v>143</v>
      </c>
      <c r="BS15" t="s">
        <v>144</v>
      </c>
      <c r="BT15" t="s">
        <v>145</v>
      </c>
      <c r="BU15" t="s">
        <v>146</v>
      </c>
      <c r="BV15" t="s">
        <v>147</v>
      </c>
      <c r="BW15" t="s">
        <v>148</v>
      </c>
      <c r="BX15" t="s">
        <v>149</v>
      </c>
      <c r="BY15" t="s">
        <v>150</v>
      </c>
      <c r="BZ15" t="s">
        <v>143</v>
      </c>
      <c r="CA15" t="s">
        <v>151</v>
      </c>
      <c r="CB15" t="s">
        <v>117</v>
      </c>
      <c r="CC15" t="s">
        <v>152</v>
      </c>
      <c r="CD15" t="s">
        <v>153</v>
      </c>
      <c r="CE15" t="s">
        <v>154</v>
      </c>
      <c r="CF15" t="s">
        <v>155</v>
      </c>
      <c r="CG15" t="s">
        <v>156</v>
      </c>
      <c r="CH15" t="s">
        <v>157</v>
      </c>
      <c r="CI15" t="s">
        <v>158</v>
      </c>
      <c r="CJ15" t="s">
        <v>159</v>
      </c>
      <c r="CK15" t="s">
        <v>160</v>
      </c>
      <c r="CL15" t="s">
        <v>161</v>
      </c>
      <c r="CM15" t="s">
        <v>162</v>
      </c>
      <c r="CN15" t="s">
        <v>163</v>
      </c>
      <c r="CO15" t="s">
        <v>164</v>
      </c>
      <c r="CP15" t="s">
        <v>165</v>
      </c>
      <c r="CQ15" t="s">
        <v>166</v>
      </c>
      <c r="CR15" t="s">
        <v>87</v>
      </c>
      <c r="CS15" t="s">
        <v>167</v>
      </c>
      <c r="CT15" t="s">
        <v>168</v>
      </c>
      <c r="CU15" t="s">
        <v>169</v>
      </c>
      <c r="CV15" t="s">
        <v>170</v>
      </c>
      <c r="CW15" t="s">
        <v>171</v>
      </c>
      <c r="CX15" t="s">
        <v>172</v>
      </c>
      <c r="CY15" t="s">
        <v>173</v>
      </c>
      <c r="CZ15" t="s">
        <v>174</v>
      </c>
      <c r="DA15" t="s">
        <v>175</v>
      </c>
      <c r="DB15" t="s">
        <v>176</v>
      </c>
      <c r="DC15" t="s">
        <v>177</v>
      </c>
      <c r="DD15" t="s">
        <v>178</v>
      </c>
      <c r="DE15" t="s">
        <v>179</v>
      </c>
      <c r="DF15" t="s">
        <v>180</v>
      </c>
      <c r="DG15" t="s">
        <v>181</v>
      </c>
      <c r="DH15" t="s">
        <v>182</v>
      </c>
      <c r="DI15" t="s">
        <v>183</v>
      </c>
      <c r="DJ15" t="s">
        <v>184</v>
      </c>
      <c r="DK15" t="s">
        <v>185</v>
      </c>
      <c r="DL15" t="s">
        <v>186</v>
      </c>
      <c r="DM15" t="s">
        <v>187</v>
      </c>
      <c r="DN15" t="s">
        <v>188</v>
      </c>
      <c r="DO15" t="s">
        <v>189</v>
      </c>
      <c r="DP15" t="s">
        <v>190</v>
      </c>
      <c r="DQ15" t="s">
        <v>191</v>
      </c>
      <c r="DR15" t="s">
        <v>192</v>
      </c>
      <c r="DS15" t="s">
        <v>193</v>
      </c>
      <c r="DT15" t="s">
        <v>194</v>
      </c>
      <c r="DU15" t="s">
        <v>195</v>
      </c>
      <c r="DV15" t="s">
        <v>196</v>
      </c>
      <c r="DW15" t="s">
        <v>197</v>
      </c>
      <c r="DX15" t="s">
        <v>198</v>
      </c>
      <c r="DY15" t="s">
        <v>199</v>
      </c>
      <c r="DZ15" t="s">
        <v>200</v>
      </c>
      <c r="EA15" t="s">
        <v>201</v>
      </c>
      <c r="EB15" t="s">
        <v>202</v>
      </c>
      <c r="EC15" t="s">
        <v>203</v>
      </c>
      <c r="ED15" t="s">
        <v>204</v>
      </c>
      <c r="EE15" t="s">
        <v>205</v>
      </c>
      <c r="EF15" t="s">
        <v>206</v>
      </c>
      <c r="EG15" t="s">
        <v>207</v>
      </c>
      <c r="EH15" t="s">
        <v>208</v>
      </c>
      <c r="EI15" t="s">
        <v>209</v>
      </c>
      <c r="EJ15" t="s">
        <v>210</v>
      </c>
      <c r="EK15" t="s">
        <v>211</v>
      </c>
      <c r="EL15" t="s">
        <v>212</v>
      </c>
      <c r="EM15" t="s">
        <v>213</v>
      </c>
      <c r="EN15" t="s">
        <v>214</v>
      </c>
      <c r="EO15" t="s">
        <v>215</v>
      </c>
      <c r="EP15" t="s">
        <v>216</v>
      </c>
      <c r="EQ15" t="s">
        <v>3</v>
      </c>
      <c r="ER15" t="s">
        <v>85</v>
      </c>
      <c r="ES15" t="s">
        <v>217</v>
      </c>
      <c r="ET15" t="s">
        <v>218</v>
      </c>
      <c r="EU15" t="s">
        <v>219</v>
      </c>
      <c r="EV15" t="s">
        <v>220</v>
      </c>
      <c r="EW15" t="s">
        <v>221</v>
      </c>
      <c r="EX15" t="s">
        <v>222</v>
      </c>
      <c r="EY15" t="s">
        <v>223</v>
      </c>
      <c r="EZ15" t="s">
        <v>224</v>
      </c>
      <c r="FA15" t="s">
        <v>225</v>
      </c>
      <c r="FB15" t="s">
        <v>226</v>
      </c>
      <c r="FC15" t="s">
        <v>227</v>
      </c>
      <c r="FD15" t="s">
        <v>228</v>
      </c>
      <c r="FE15" t="s">
        <v>229</v>
      </c>
      <c r="FF15" t="s">
        <v>230</v>
      </c>
      <c r="FG15" t="s">
        <v>231</v>
      </c>
      <c r="FH15" t="s">
        <v>1579</v>
      </c>
      <c r="FI15" t="s">
        <v>1580</v>
      </c>
      <c r="FJ15" t="s">
        <v>1581</v>
      </c>
      <c r="FK15" t="s">
        <v>1582</v>
      </c>
      <c r="FL15" t="s">
        <v>232</v>
      </c>
      <c r="FM15" t="s">
        <v>233</v>
      </c>
      <c r="FN15" t="s">
        <v>234</v>
      </c>
      <c r="FO15" t="s">
        <v>235</v>
      </c>
      <c r="FP15" t="s">
        <v>236</v>
      </c>
      <c r="FQ15" t="s">
        <v>237</v>
      </c>
      <c r="FR15" t="s">
        <v>238</v>
      </c>
      <c r="FS15" t="s">
        <v>239</v>
      </c>
      <c r="FT15" t="s">
        <v>240</v>
      </c>
      <c r="FU15" t="s">
        <v>241</v>
      </c>
      <c r="FV15" t="s">
        <v>242</v>
      </c>
      <c r="FW15" t="s">
        <v>243</v>
      </c>
      <c r="FX15" t="s">
        <v>244</v>
      </c>
      <c r="FY15" t="s">
        <v>245</v>
      </c>
      <c r="FZ15" t="s">
        <v>246</v>
      </c>
      <c r="GA15" t="s">
        <v>247</v>
      </c>
      <c r="GB15" t="s">
        <v>248</v>
      </c>
      <c r="GC15" t="s">
        <v>249</v>
      </c>
      <c r="GD15" t="s">
        <v>250</v>
      </c>
      <c r="GE15" t="s">
        <v>251</v>
      </c>
      <c r="GF15" t="s">
        <v>252</v>
      </c>
      <c r="GG15" t="s">
        <v>253</v>
      </c>
      <c r="GH15" t="s">
        <v>254</v>
      </c>
      <c r="GI15" t="s">
        <v>255</v>
      </c>
      <c r="GJ15" t="s">
        <v>256</v>
      </c>
      <c r="GK15" t="s">
        <v>257</v>
      </c>
      <c r="GL15" t="s">
        <v>258</v>
      </c>
      <c r="GM15" t="s">
        <v>259</v>
      </c>
      <c r="GN15" t="s">
        <v>260</v>
      </c>
      <c r="GO15" t="s">
        <v>261</v>
      </c>
      <c r="GP15" t="s">
        <v>262</v>
      </c>
      <c r="GQ15" t="s">
        <v>263</v>
      </c>
      <c r="GR15" t="s">
        <v>264</v>
      </c>
      <c r="GS15" t="s">
        <v>265</v>
      </c>
      <c r="GT15" t="s">
        <v>266</v>
      </c>
      <c r="GU15" t="s">
        <v>267</v>
      </c>
      <c r="GV15" t="s">
        <v>268</v>
      </c>
      <c r="GW15" t="s">
        <v>269</v>
      </c>
      <c r="GX15" t="s">
        <v>270</v>
      </c>
      <c r="GY15" t="s">
        <v>271</v>
      </c>
      <c r="GZ15" t="s">
        <v>272</v>
      </c>
      <c r="HA15" t="s">
        <v>273</v>
      </c>
      <c r="HB15" t="s">
        <v>274</v>
      </c>
      <c r="HC15" t="s">
        <v>275</v>
      </c>
      <c r="HD15" t="s">
        <v>276</v>
      </c>
      <c r="HE15" t="s">
        <v>277</v>
      </c>
      <c r="HF15" t="s">
        <v>278</v>
      </c>
      <c r="HG15" t="s">
        <v>279</v>
      </c>
      <c r="HH15" t="s">
        <v>280</v>
      </c>
      <c r="HI15" t="s">
        <v>281</v>
      </c>
      <c r="HJ15" t="s">
        <v>282</v>
      </c>
      <c r="HK15" t="s">
        <v>283</v>
      </c>
      <c r="HL15" t="s">
        <v>284</v>
      </c>
      <c r="HM15" t="s">
        <v>285</v>
      </c>
      <c r="HN15" t="s">
        <v>286</v>
      </c>
      <c r="HO15" t="s">
        <v>287</v>
      </c>
      <c r="HP15" t="s">
        <v>288</v>
      </c>
      <c r="HQ15" t="s">
        <v>289</v>
      </c>
      <c r="HR15" t="s">
        <v>290</v>
      </c>
      <c r="HS15" t="s">
        <v>291</v>
      </c>
      <c r="HT15" t="s">
        <v>292</v>
      </c>
      <c r="HU15" t="s">
        <v>293</v>
      </c>
      <c r="HV15" t="s">
        <v>294</v>
      </c>
      <c r="HW15" t="s">
        <v>295</v>
      </c>
      <c r="HX15" t="s">
        <v>296</v>
      </c>
      <c r="HY15" t="s">
        <v>297</v>
      </c>
      <c r="HZ15" t="s">
        <v>298</v>
      </c>
      <c r="IA15" t="s">
        <v>299</v>
      </c>
      <c r="IB15" t="s">
        <v>300</v>
      </c>
      <c r="IC15" t="s">
        <v>301</v>
      </c>
      <c r="ID15" t="s">
        <v>302</v>
      </c>
      <c r="IE15" t="s">
        <v>303</v>
      </c>
      <c r="IF15" t="s">
        <v>304</v>
      </c>
      <c r="IG15" t="s">
        <v>305</v>
      </c>
      <c r="IH15" t="s">
        <v>306</v>
      </c>
      <c r="II15" t="s">
        <v>307</v>
      </c>
      <c r="IJ15" t="s">
        <v>308</v>
      </c>
      <c r="IK15" t="s">
        <v>309</v>
      </c>
      <c r="IL15" t="s">
        <v>310</v>
      </c>
      <c r="IM15" t="s">
        <v>311</v>
      </c>
      <c r="IN15" t="s">
        <v>312</v>
      </c>
      <c r="IO15" t="s">
        <v>313</v>
      </c>
      <c r="IP15" t="s">
        <v>314</v>
      </c>
      <c r="IQ15" t="s">
        <v>315</v>
      </c>
      <c r="IR15" t="s">
        <v>316</v>
      </c>
      <c r="IS15" t="s">
        <v>317</v>
      </c>
      <c r="IT15" t="s">
        <v>318</v>
      </c>
      <c r="IU15" t="s">
        <v>319</v>
      </c>
      <c r="IV15" t="s">
        <v>320</v>
      </c>
      <c r="IW15" t="s">
        <v>321</v>
      </c>
      <c r="IX15" t="s">
        <v>322</v>
      </c>
      <c r="IY15" t="s">
        <v>323</v>
      </c>
      <c r="IZ15" t="s">
        <v>324</v>
      </c>
      <c r="JA15" t="s">
        <v>325</v>
      </c>
      <c r="JB15" t="s">
        <v>326</v>
      </c>
      <c r="JC15" t="s">
        <v>327</v>
      </c>
      <c r="JD15" t="s">
        <v>328</v>
      </c>
      <c r="JE15" t="s">
        <v>329</v>
      </c>
      <c r="JF15" t="s">
        <v>330</v>
      </c>
      <c r="JG15" t="s">
        <v>331</v>
      </c>
      <c r="JH15" t="s">
        <v>332</v>
      </c>
      <c r="JI15" t="s">
        <v>333</v>
      </c>
      <c r="JJ15" t="s">
        <v>334</v>
      </c>
      <c r="JK15" t="s">
        <v>335</v>
      </c>
      <c r="JL15" t="s">
        <v>336</v>
      </c>
    </row>
    <row r="16" spans="1:272" x14ac:dyDescent="0.2">
      <c r="B16" t="s">
        <v>337</v>
      </c>
      <c r="C16" t="s">
        <v>337</v>
      </c>
      <c r="F16" t="s">
        <v>337</v>
      </c>
      <c r="M16" t="s">
        <v>337</v>
      </c>
      <c r="N16" t="s">
        <v>338</v>
      </c>
      <c r="O16" t="s">
        <v>339</v>
      </c>
      <c r="P16" t="s">
        <v>340</v>
      </c>
      <c r="Q16" t="s">
        <v>341</v>
      </c>
      <c r="R16" t="s">
        <v>341</v>
      </c>
      <c r="S16" t="s">
        <v>174</v>
      </c>
      <c r="T16" t="s">
        <v>174</v>
      </c>
      <c r="U16" t="s">
        <v>338</v>
      </c>
      <c r="V16" t="s">
        <v>338</v>
      </c>
      <c r="W16" t="s">
        <v>338</v>
      </c>
      <c r="X16" t="s">
        <v>338</v>
      </c>
      <c r="Y16" t="s">
        <v>342</v>
      </c>
      <c r="Z16" t="s">
        <v>343</v>
      </c>
      <c r="AA16" t="s">
        <v>343</v>
      </c>
      <c r="AB16" t="s">
        <v>344</v>
      </c>
      <c r="AC16" t="s">
        <v>345</v>
      </c>
      <c r="AD16" t="s">
        <v>344</v>
      </c>
      <c r="AE16" t="s">
        <v>344</v>
      </c>
      <c r="AF16" t="s">
        <v>344</v>
      </c>
      <c r="AG16" t="s">
        <v>342</v>
      </c>
      <c r="AH16" t="s">
        <v>342</v>
      </c>
      <c r="AI16" t="s">
        <v>342</v>
      </c>
      <c r="AJ16" t="s">
        <v>342</v>
      </c>
      <c r="AK16" t="s">
        <v>346</v>
      </c>
      <c r="AL16" t="s">
        <v>345</v>
      </c>
      <c r="AN16" t="s">
        <v>345</v>
      </c>
      <c r="AO16" t="s">
        <v>346</v>
      </c>
      <c r="AU16" t="s">
        <v>340</v>
      </c>
      <c r="BB16" t="s">
        <v>340</v>
      </c>
      <c r="BC16" t="s">
        <v>340</v>
      </c>
      <c r="BD16" t="s">
        <v>340</v>
      </c>
      <c r="BE16" t="s">
        <v>347</v>
      </c>
      <c r="BS16" t="s">
        <v>348</v>
      </c>
      <c r="BT16" t="s">
        <v>348</v>
      </c>
      <c r="BU16" t="s">
        <v>348</v>
      </c>
      <c r="BV16" t="s">
        <v>340</v>
      </c>
      <c r="BX16" t="s">
        <v>349</v>
      </c>
      <c r="CA16" t="s">
        <v>348</v>
      </c>
      <c r="CF16" t="s">
        <v>337</v>
      </c>
      <c r="CG16" t="s">
        <v>337</v>
      </c>
      <c r="CH16" t="s">
        <v>337</v>
      </c>
      <c r="CI16" t="s">
        <v>337</v>
      </c>
      <c r="CJ16" t="s">
        <v>340</v>
      </c>
      <c r="CK16" t="s">
        <v>340</v>
      </c>
      <c r="CM16" t="s">
        <v>350</v>
      </c>
      <c r="CN16" t="s">
        <v>351</v>
      </c>
      <c r="CQ16" t="s">
        <v>338</v>
      </c>
      <c r="CR16" t="s">
        <v>337</v>
      </c>
      <c r="CS16" t="s">
        <v>341</v>
      </c>
      <c r="CT16" t="s">
        <v>341</v>
      </c>
      <c r="CU16" t="s">
        <v>352</v>
      </c>
      <c r="CV16" t="s">
        <v>352</v>
      </c>
      <c r="CW16" t="s">
        <v>341</v>
      </c>
      <c r="CX16" t="s">
        <v>352</v>
      </c>
      <c r="CY16" t="s">
        <v>346</v>
      </c>
      <c r="CZ16" t="s">
        <v>344</v>
      </c>
      <c r="DA16" t="s">
        <v>344</v>
      </c>
      <c r="DB16" t="s">
        <v>343</v>
      </c>
      <c r="DC16" t="s">
        <v>343</v>
      </c>
      <c r="DD16" t="s">
        <v>343</v>
      </c>
      <c r="DE16" t="s">
        <v>343</v>
      </c>
      <c r="DF16" t="s">
        <v>343</v>
      </c>
      <c r="DG16" t="s">
        <v>353</v>
      </c>
      <c r="DH16" t="s">
        <v>340</v>
      </c>
      <c r="DI16" t="s">
        <v>340</v>
      </c>
      <c r="DJ16" t="s">
        <v>341</v>
      </c>
      <c r="DK16" t="s">
        <v>341</v>
      </c>
      <c r="DL16" t="s">
        <v>341</v>
      </c>
      <c r="DM16" t="s">
        <v>352</v>
      </c>
      <c r="DN16" t="s">
        <v>341</v>
      </c>
      <c r="DO16" t="s">
        <v>352</v>
      </c>
      <c r="DP16" t="s">
        <v>344</v>
      </c>
      <c r="DQ16" t="s">
        <v>344</v>
      </c>
      <c r="DR16" t="s">
        <v>343</v>
      </c>
      <c r="DS16" t="s">
        <v>343</v>
      </c>
      <c r="DT16" t="s">
        <v>340</v>
      </c>
      <c r="DY16" t="s">
        <v>340</v>
      </c>
      <c r="EB16" t="s">
        <v>343</v>
      </c>
      <c r="EC16" t="s">
        <v>343</v>
      </c>
      <c r="ED16" t="s">
        <v>343</v>
      </c>
      <c r="EE16" t="s">
        <v>343</v>
      </c>
      <c r="EF16" t="s">
        <v>343</v>
      </c>
      <c r="EG16" t="s">
        <v>340</v>
      </c>
      <c r="EH16" t="s">
        <v>340</v>
      </c>
      <c r="EI16" t="s">
        <v>340</v>
      </c>
      <c r="EJ16" t="s">
        <v>337</v>
      </c>
      <c r="EM16" t="s">
        <v>354</v>
      </c>
      <c r="EN16" t="s">
        <v>354</v>
      </c>
      <c r="EP16" t="s">
        <v>337</v>
      </c>
      <c r="EQ16" t="s">
        <v>355</v>
      </c>
      <c r="ES16" t="s">
        <v>337</v>
      </c>
      <c r="ET16" t="s">
        <v>337</v>
      </c>
      <c r="EV16" t="s">
        <v>356</v>
      </c>
      <c r="EW16" t="s">
        <v>357</v>
      </c>
      <c r="EX16" t="s">
        <v>356</v>
      </c>
      <c r="EY16" t="s">
        <v>357</v>
      </c>
      <c r="EZ16" t="s">
        <v>356</v>
      </c>
      <c r="FA16" t="s">
        <v>357</v>
      </c>
      <c r="FB16" t="s">
        <v>345</v>
      </c>
      <c r="FC16" t="s">
        <v>345</v>
      </c>
      <c r="FE16" t="s">
        <v>358</v>
      </c>
      <c r="FH16" t="s">
        <v>341</v>
      </c>
      <c r="FI16" t="s">
        <v>1583</v>
      </c>
      <c r="FJ16" t="s">
        <v>341</v>
      </c>
      <c r="FM16" t="s">
        <v>358</v>
      </c>
      <c r="FS16" t="s">
        <v>359</v>
      </c>
      <c r="FT16" t="s">
        <v>359</v>
      </c>
      <c r="GG16" t="s">
        <v>359</v>
      </c>
      <c r="GH16" t="s">
        <v>359</v>
      </c>
      <c r="GI16" t="s">
        <v>360</v>
      </c>
      <c r="GJ16" t="s">
        <v>360</v>
      </c>
      <c r="GK16" t="s">
        <v>343</v>
      </c>
      <c r="GL16" t="s">
        <v>343</v>
      </c>
      <c r="GM16" t="s">
        <v>345</v>
      </c>
      <c r="GN16" t="s">
        <v>343</v>
      </c>
      <c r="GO16" t="s">
        <v>352</v>
      </c>
      <c r="GP16" t="s">
        <v>345</v>
      </c>
      <c r="GQ16" t="s">
        <v>345</v>
      </c>
      <c r="GS16" t="s">
        <v>359</v>
      </c>
      <c r="GT16" t="s">
        <v>359</v>
      </c>
      <c r="GU16" t="s">
        <v>359</v>
      </c>
      <c r="GV16" t="s">
        <v>359</v>
      </c>
      <c r="GW16" t="s">
        <v>359</v>
      </c>
      <c r="GX16" t="s">
        <v>359</v>
      </c>
      <c r="GY16" t="s">
        <v>359</v>
      </c>
      <c r="GZ16" t="s">
        <v>361</v>
      </c>
      <c r="HA16" t="s">
        <v>361</v>
      </c>
      <c r="HB16" t="s">
        <v>361</v>
      </c>
      <c r="HC16" t="s">
        <v>362</v>
      </c>
      <c r="HD16" t="s">
        <v>359</v>
      </c>
      <c r="HE16" t="s">
        <v>359</v>
      </c>
      <c r="HF16" t="s">
        <v>359</v>
      </c>
      <c r="HG16" t="s">
        <v>359</v>
      </c>
      <c r="HH16" t="s">
        <v>359</v>
      </c>
      <c r="HI16" t="s">
        <v>359</v>
      </c>
      <c r="HJ16" t="s">
        <v>359</v>
      </c>
      <c r="HK16" t="s">
        <v>359</v>
      </c>
      <c r="HL16" t="s">
        <v>359</v>
      </c>
      <c r="HM16" t="s">
        <v>359</v>
      </c>
      <c r="HN16" t="s">
        <v>359</v>
      </c>
      <c r="HO16" t="s">
        <v>359</v>
      </c>
      <c r="HV16" t="s">
        <v>359</v>
      </c>
      <c r="HW16" t="s">
        <v>345</v>
      </c>
      <c r="HX16" t="s">
        <v>345</v>
      </c>
      <c r="HY16" t="s">
        <v>356</v>
      </c>
      <c r="HZ16" t="s">
        <v>357</v>
      </c>
      <c r="IA16" t="s">
        <v>357</v>
      </c>
      <c r="IE16" t="s">
        <v>357</v>
      </c>
      <c r="II16" t="s">
        <v>341</v>
      </c>
      <c r="IJ16" t="s">
        <v>341</v>
      </c>
      <c r="IK16" t="s">
        <v>352</v>
      </c>
      <c r="IL16" t="s">
        <v>352</v>
      </c>
      <c r="IM16" t="s">
        <v>363</v>
      </c>
      <c r="IN16" t="s">
        <v>363</v>
      </c>
      <c r="IO16" t="s">
        <v>359</v>
      </c>
      <c r="IP16" t="s">
        <v>359</v>
      </c>
      <c r="IQ16" t="s">
        <v>359</v>
      </c>
      <c r="IR16" t="s">
        <v>359</v>
      </c>
      <c r="IS16" t="s">
        <v>359</v>
      </c>
      <c r="IT16" t="s">
        <v>359</v>
      </c>
      <c r="IU16" t="s">
        <v>343</v>
      </c>
      <c r="IV16" t="s">
        <v>359</v>
      </c>
      <c r="IX16" t="s">
        <v>346</v>
      </c>
      <c r="IY16" t="s">
        <v>346</v>
      </c>
      <c r="IZ16" t="s">
        <v>343</v>
      </c>
      <c r="JA16" t="s">
        <v>343</v>
      </c>
      <c r="JB16" t="s">
        <v>343</v>
      </c>
      <c r="JC16" t="s">
        <v>343</v>
      </c>
      <c r="JD16" t="s">
        <v>343</v>
      </c>
      <c r="JE16" t="s">
        <v>345</v>
      </c>
      <c r="JF16" t="s">
        <v>345</v>
      </c>
      <c r="JG16" t="s">
        <v>345</v>
      </c>
      <c r="JH16" t="s">
        <v>343</v>
      </c>
      <c r="JI16" t="s">
        <v>341</v>
      </c>
      <c r="JJ16" t="s">
        <v>352</v>
      </c>
      <c r="JK16" t="s">
        <v>345</v>
      </c>
      <c r="JL16" t="s">
        <v>345</v>
      </c>
    </row>
    <row r="17" spans="1:272" x14ac:dyDescent="0.2">
      <c r="A17">
        <v>1</v>
      </c>
      <c r="B17">
        <v>1658158142.5</v>
      </c>
      <c r="C17">
        <v>0</v>
      </c>
      <c r="D17" t="s">
        <v>1584</v>
      </c>
      <c r="E17" t="s">
        <v>1585</v>
      </c>
      <c r="F17" t="s">
        <v>366</v>
      </c>
      <c r="G17" t="s">
        <v>1363</v>
      </c>
      <c r="H17" t="s">
        <v>1364</v>
      </c>
      <c r="J17" t="s">
        <v>394</v>
      </c>
      <c r="K17" t="s">
        <v>395</v>
      </c>
      <c r="L17" t="s">
        <v>2148</v>
      </c>
      <c r="M17">
        <v>1658158142.5</v>
      </c>
      <c r="N17">
        <f t="shared" ref="N17:N76" si="0">(O17)/1000</f>
        <v>3.6035378732354705E-3</v>
      </c>
      <c r="O17">
        <f t="shared" ref="O17:O76" si="1">1000*CY17*AM17*(CU17-CV17)/(100*CN17*(1000-AM17*CU17))</f>
        <v>3.6035378732354704</v>
      </c>
      <c r="P17">
        <f t="shared" ref="P17:P76" si="2">CY17*AM17*(CT17-CS17*(1000-AM17*CV17)/(1000-AM17*CU17))/(100*CN17)</f>
        <v>20.584178582807382</v>
      </c>
      <c r="Q17">
        <f t="shared" ref="Q17:Q76" si="3">CS17 - IF(AM17&gt;1, P17*CN17*100/(AO17*DG17), 0)</f>
        <v>410.11</v>
      </c>
      <c r="R17">
        <f t="shared" ref="R17:R76" si="4">((X17-N17/2)*Q17-P17)/(X17+N17/2)</f>
        <v>279.00480273028649</v>
      </c>
      <c r="S17">
        <f t="shared" ref="S17:S76" si="5">R17*(CZ17+DA17)/1000</f>
        <v>28.376161559806771</v>
      </c>
      <c r="T17">
        <f t="shared" ref="T17:T76" si="6">(CS17 - IF(AM17&gt;1, P17*CN17*100/(AO17*DG17), 0))*(CZ17+DA17)/1000</f>
        <v>41.710205356364995</v>
      </c>
      <c r="U17">
        <f t="shared" ref="U17:U76" si="7">2/((1/W17-1/V17)+SIGN(W17)*SQRT((1/W17-1/V17)*(1/W17-1/V17) + 4*CO17/((CO17+1)*(CO17+1))*(2*1/W17*1/V17-1/V17*1/V17)))</f>
        <v>0.27822426961684543</v>
      </c>
      <c r="V17">
        <f t="shared" ref="V17:V76" si="8">IF(LEFT(CP17,1)&lt;&gt;"0",IF(LEFT(CP17,1)="1",3,CQ17),$D$5+$E$5*(DG17*CZ17/($K$5*1000))+$F$5*(DG17*CZ17/($K$5*1000))*MAX(MIN(CN17,$J$5),$I$5)*MAX(MIN(CN17,$J$5),$I$5)+$G$5*MAX(MIN(CN17,$J$5),$I$5)*(DG17*CZ17/($K$5*1000))+$H$5*(DG17*CZ17/($K$5*1000))*(DG17*CZ17/($K$5*1000)))</f>
        <v>2.9612858472456822</v>
      </c>
      <c r="W17">
        <f t="shared" ref="W17:W76" si="9">N17*(1000-(1000*0.61365*EXP(17.502*AA17/(240.97+AA17))/(CZ17+DA17)+CU17)/2)/(1000*0.61365*EXP(17.502*AA17/(240.97+AA17))/(CZ17+DA17)-CU17)</f>
        <v>0.26447491363324516</v>
      </c>
      <c r="X17">
        <f t="shared" ref="X17:X76" si="10">1/((CO17+1)/(U17/1.6)+1/(V17/1.37)) + CO17/((CO17+1)/(U17/1.6) + CO17/(V17/1.37))</f>
        <v>0.16647550732279184</v>
      </c>
      <c r="Y17">
        <f t="shared" ref="Y17:Y76" si="11">(CJ17*CM17)</f>
        <v>241.75817207512191</v>
      </c>
      <c r="Z17">
        <f t="shared" ref="Z17:Z76" si="12">(DB17+(Y17+2*0.95*0.0000000567*(((DB17+$B$7)+273)^4-(DB17+273)^4)-44100*N17)/(1.84*29.3*V17+8*0.95*0.0000000567*(DB17+273)^3))</f>
        <v>26.015935136574473</v>
      </c>
      <c r="AA17">
        <f t="shared" ref="AA17:AA76" si="13">($C$7*DC17+$D$7*DD17+$E$7*Z17)</f>
        <v>26.015935136574473</v>
      </c>
      <c r="AB17">
        <f t="shared" ref="AB17:AB76" si="14">0.61365*EXP(17.502*AA17/(240.97+AA17))</f>
        <v>3.3774414539417195</v>
      </c>
      <c r="AC17">
        <f t="shared" ref="AC17:AC76" si="15">(AD17/AE17*100)</f>
        <v>61.809194427934159</v>
      </c>
      <c r="AD17">
        <f t="shared" ref="AD17:AD76" si="16">CU17*(CZ17+DA17)/1000</f>
        <v>2.0285148298096498</v>
      </c>
      <c r="AE17">
        <f t="shared" ref="AE17:AE76" si="17">0.61365*EXP(17.502*DB17/(240.97+DB17))</f>
        <v>3.2818981845407764</v>
      </c>
      <c r="AF17">
        <f t="shared" ref="AF17:AF76" si="18">(AB17-CU17*(CZ17+DA17)/1000)</f>
        <v>1.3489266241320697</v>
      </c>
      <c r="AG17">
        <f t="shared" ref="AG17:AG76" si="19">(-N17*44100)</f>
        <v>-158.91602020968423</v>
      </c>
      <c r="AH17">
        <f t="shared" ref="AH17:AH76" si="20">2*29.3*V17*0.92*(DB17-AA17)</f>
        <v>-77.291614214514325</v>
      </c>
      <c r="AI17">
        <f t="shared" ref="AI17:AI76" si="21">2*0.95*0.0000000567*(((DB17+$B$7)+273)^4-(AA17+273)^4)</f>
        <v>-5.5640543855777276</v>
      </c>
      <c r="AJ17">
        <f t="shared" ref="AJ17:AJ76" si="22">Y17+AI17+AG17+AH17</f>
        <v>-1.3516734654373863E-2</v>
      </c>
      <c r="AK17">
        <v>0</v>
      </c>
      <c r="AL17">
        <v>0</v>
      </c>
      <c r="AM17">
        <f t="shared" ref="AM17:AM76" si="23">IF(AK17*$H$13&gt;=AO17,1,(AO17/(AO17-AK17*$H$13)))</f>
        <v>1</v>
      </c>
      <c r="AN17">
        <f t="shared" ref="AN17:AN76" si="24">(AM17-1)*100</f>
        <v>0</v>
      </c>
      <c r="AO17">
        <f t="shared" ref="AO17:AO76" si="25">MAX(0,($B$13+$C$13*DG17)/(1+$D$13*DG17)*CZ17/(DB17+273)*$E$13)</f>
        <v>54099.824203262855</v>
      </c>
      <c r="AP17" t="s">
        <v>367</v>
      </c>
      <c r="AQ17">
        <v>0</v>
      </c>
      <c r="AR17">
        <v>0</v>
      </c>
      <c r="AS17">
        <v>0</v>
      </c>
      <c r="AT17" t="e">
        <f t="shared" ref="AT17:AT76" si="26">1-AR17/AS17</f>
        <v>#DIV/0!</v>
      </c>
      <c r="AU17">
        <v>-1</v>
      </c>
      <c r="AV17" t="s">
        <v>1586</v>
      </c>
      <c r="AW17">
        <v>10463.1</v>
      </c>
      <c r="AX17">
        <v>839.33207999999979</v>
      </c>
      <c r="AY17">
        <v>1067.3</v>
      </c>
      <c r="AZ17">
        <f t="shared" ref="AZ17:AZ76" si="27">1-AX17/AY17</f>
        <v>0.2135931040944441</v>
      </c>
      <c r="BA17">
        <v>0.5</v>
      </c>
      <c r="BB17">
        <f t="shared" ref="BB17:BB76" si="28">CK17</f>
        <v>1261.3203005570581</v>
      </c>
      <c r="BC17">
        <f t="shared" ref="BC17:BC76" si="29">P17</f>
        <v>20.584178582807382</v>
      </c>
      <c r="BD17">
        <f t="shared" ref="BD17:BD76" si="30">AZ17*BA17*BB17</f>
        <v>134.70465912665961</v>
      </c>
      <c r="BE17">
        <f t="shared" ref="BE17:BE76" si="31">(BC17-AU17)/BB17</f>
        <v>1.7112369136748847E-2</v>
      </c>
      <c r="BF17">
        <f t="shared" ref="BF17:BF76" si="32">(AS17-AY17)/AY17</f>
        <v>-1</v>
      </c>
      <c r="BG17" t="e">
        <f t="shared" ref="BG17:BG76" si="33">AR17/(AT17+AR17/AY17)</f>
        <v>#DIV/0!</v>
      </c>
      <c r="BH17" t="s">
        <v>367</v>
      </c>
      <c r="BI17">
        <v>0</v>
      </c>
      <c r="BJ17" t="e">
        <f t="shared" ref="BJ17:BJ76" si="34">IF(BI17&lt;&gt;0, BI17, BG17)</f>
        <v>#DIV/0!</v>
      </c>
      <c r="BK17" t="e">
        <f t="shared" ref="BK17:BK76" si="35">1-BJ17/AY17</f>
        <v>#DIV/0!</v>
      </c>
      <c r="BL17" t="e">
        <f t="shared" ref="BL17:BL76" si="36">(AY17-AX17)/(AY17-BJ17)</f>
        <v>#DIV/0!</v>
      </c>
      <c r="BM17" t="e">
        <f t="shared" ref="BM17:BM76" si="37">(AS17-AY17)/(AS17-BJ17)</f>
        <v>#DIV/0!</v>
      </c>
      <c r="BN17">
        <f t="shared" ref="BN17:BN76" si="38">(AY17-AX17)/(AY17-AR17)</f>
        <v>0.2135931040944441</v>
      </c>
      <c r="BO17" t="e">
        <f t="shared" ref="BO17:BO76" si="39">(AS17-AY17)/(AS17-AR17)</f>
        <v>#DIV/0!</v>
      </c>
      <c r="BP17" t="e">
        <f t="shared" ref="BP17:BP76" si="40">(BL17*BJ17/AX17)</f>
        <v>#DIV/0!</v>
      </c>
      <c r="BQ17" t="e">
        <f t="shared" ref="BQ17:BQ76" si="41">(1-BP17)</f>
        <v>#DIV/0!</v>
      </c>
      <c r="BR17" t="s">
        <v>367</v>
      </c>
      <c r="BS17" t="s">
        <v>367</v>
      </c>
      <c r="BT17" t="s">
        <v>367</v>
      </c>
      <c r="BU17" t="s">
        <v>367</v>
      </c>
      <c r="BV17" t="s">
        <v>367</v>
      </c>
      <c r="BW17" t="s">
        <v>367</v>
      </c>
      <c r="BX17" t="s">
        <v>367</v>
      </c>
      <c r="BY17" t="s">
        <v>367</v>
      </c>
      <c r="BZ17" t="s">
        <v>367</v>
      </c>
      <c r="CA17" t="s">
        <v>367</v>
      </c>
      <c r="CB17" t="s">
        <v>367</v>
      </c>
      <c r="CC17" t="s">
        <v>367</v>
      </c>
      <c r="CD17" t="s">
        <v>367</v>
      </c>
      <c r="CE17" t="s">
        <v>367</v>
      </c>
      <c r="CF17" t="s">
        <v>367</v>
      </c>
      <c r="CG17" t="s">
        <v>367</v>
      </c>
      <c r="CH17" t="s">
        <v>367</v>
      </c>
      <c r="CI17" t="s">
        <v>367</v>
      </c>
      <c r="CJ17">
        <f t="shared" ref="CJ17:CJ76" si="42">$B$11*DH17+$C$11*DI17+$F$11*DT17*(1-DW17)</f>
        <v>1500.13</v>
      </c>
      <c r="CK17">
        <f t="shared" ref="CK17:CK76" si="43">CJ17*CL17</f>
        <v>1261.3203005570581</v>
      </c>
      <c r="CL17">
        <f t="shared" ref="CL17:CL76" si="44">($B$11*$D$9+$C$11*$D$9+$F$11*((EG17+DY17)/MAX(EG17+DY17+EH17, 0.1)*$I$9+EH17/MAX(EG17+DY17+EH17, 0.1)*$J$9))/($B$11+$C$11+$F$11)</f>
        <v>0.84080733040273703</v>
      </c>
      <c r="CM17">
        <f t="shared" ref="CM17:CM76" si="45">($B$11*$K$9+$C$11*$K$9+$F$11*((EG17+DY17)/MAX(EG17+DY17+EH17, 0.1)*$P$9+EH17/MAX(EG17+DY17+EH17, 0.1)*$Q$9))/($B$11+$C$11+$F$11)</f>
        <v>0.16115814767728256</v>
      </c>
      <c r="CN17">
        <v>6</v>
      </c>
      <c r="CO17">
        <v>0.5</v>
      </c>
      <c r="CP17" t="s">
        <v>368</v>
      </c>
      <c r="CQ17">
        <v>2</v>
      </c>
      <c r="CR17">
        <v>1658158142.5</v>
      </c>
      <c r="CS17">
        <v>410.11</v>
      </c>
      <c r="CT17">
        <v>432.161</v>
      </c>
      <c r="CU17">
        <v>19.9451</v>
      </c>
      <c r="CV17">
        <v>16.415199999999999</v>
      </c>
      <c r="CW17">
        <v>390.85</v>
      </c>
      <c r="CX17">
        <v>17.414100000000001</v>
      </c>
      <c r="CY17">
        <v>600.29999999999995</v>
      </c>
      <c r="CZ17">
        <v>101.605</v>
      </c>
      <c r="DA17">
        <v>9.9921499999999996E-2</v>
      </c>
      <c r="DB17">
        <v>25.5318</v>
      </c>
      <c r="DC17">
        <v>25.010200000000001</v>
      </c>
      <c r="DD17">
        <v>999.9</v>
      </c>
      <c r="DE17">
        <v>0</v>
      </c>
      <c r="DF17">
        <v>0</v>
      </c>
      <c r="DG17">
        <v>10021.200000000001</v>
      </c>
      <c r="DH17">
        <v>0</v>
      </c>
      <c r="DI17">
        <v>1713.77</v>
      </c>
      <c r="DJ17">
        <v>-22.085699999999999</v>
      </c>
      <c r="DK17">
        <v>418.53500000000003</v>
      </c>
      <c r="DL17">
        <v>439.37400000000002</v>
      </c>
      <c r="DM17">
        <v>3.7975699999999999</v>
      </c>
      <c r="DN17">
        <v>432.161</v>
      </c>
      <c r="DO17">
        <v>16.415199999999999</v>
      </c>
      <c r="DP17">
        <v>2.0537100000000001</v>
      </c>
      <c r="DQ17">
        <v>1.6678599999999999</v>
      </c>
      <c r="DR17">
        <v>17.864599999999999</v>
      </c>
      <c r="DS17">
        <v>14.6005</v>
      </c>
      <c r="DT17">
        <v>1500.13</v>
      </c>
      <c r="DU17">
        <v>0.973001</v>
      </c>
      <c r="DV17">
        <v>2.6998600000000001E-2</v>
      </c>
      <c r="DW17">
        <v>0</v>
      </c>
      <c r="DX17">
        <v>838.99199999999996</v>
      </c>
      <c r="DY17">
        <v>4.9993100000000004</v>
      </c>
      <c r="DZ17">
        <v>20971.2</v>
      </c>
      <c r="EA17">
        <v>13260.4</v>
      </c>
      <c r="EB17">
        <v>37.311999999999998</v>
      </c>
      <c r="EC17">
        <v>39.125</v>
      </c>
      <c r="ED17">
        <v>37.936999999999998</v>
      </c>
      <c r="EE17">
        <v>35.936999999999998</v>
      </c>
      <c r="EF17">
        <v>38.25</v>
      </c>
      <c r="EG17">
        <v>1454.76</v>
      </c>
      <c r="EH17">
        <v>40.369999999999997</v>
      </c>
      <c r="EI17">
        <v>0</v>
      </c>
      <c r="EJ17">
        <v>1658158145.4000001</v>
      </c>
      <c r="EK17">
        <v>0</v>
      </c>
      <c r="EL17">
        <v>839.33207999999979</v>
      </c>
      <c r="EM17">
        <v>-5.3430769069753197</v>
      </c>
      <c r="EN17">
        <v>1457.2461470866201</v>
      </c>
      <c r="EO17">
        <v>20688.712</v>
      </c>
      <c r="EP17">
        <v>15</v>
      </c>
      <c r="EQ17">
        <v>1658158169.5</v>
      </c>
      <c r="ER17" t="s">
        <v>1587</v>
      </c>
      <c r="ES17">
        <v>1658158160.5</v>
      </c>
      <c r="ET17">
        <v>1658158169.5</v>
      </c>
      <c r="EU17">
        <v>1</v>
      </c>
      <c r="EV17">
        <v>-0.26</v>
      </c>
      <c r="EW17">
        <v>-1.6E-2</v>
      </c>
      <c r="EX17">
        <v>19.260000000000002</v>
      </c>
      <c r="EY17">
        <v>2.5310000000000001</v>
      </c>
      <c r="EZ17">
        <v>432</v>
      </c>
      <c r="FA17">
        <v>16</v>
      </c>
      <c r="FB17">
        <v>0.06</v>
      </c>
      <c r="FC17">
        <v>0.02</v>
      </c>
      <c r="FD17">
        <v>-22.05499</v>
      </c>
      <c r="FE17">
        <v>-0.22446303939957629</v>
      </c>
      <c r="FF17">
        <v>6.2320252727343831E-2</v>
      </c>
      <c r="FG17">
        <v>1</v>
      </c>
      <c r="FH17">
        <v>410.00276666666662</v>
      </c>
      <c r="FI17">
        <v>0.17189766407169679</v>
      </c>
      <c r="FJ17">
        <v>2.9644204979874689E-2</v>
      </c>
      <c r="FK17">
        <v>-1</v>
      </c>
      <c r="FL17">
        <v>3.7496027500000002</v>
      </c>
      <c r="FM17">
        <v>-6.5917035647281561E-2</v>
      </c>
      <c r="FN17">
        <v>2.390883591765814E-2</v>
      </c>
      <c r="FO17">
        <v>1</v>
      </c>
      <c r="FP17">
        <v>2</v>
      </c>
      <c r="FQ17">
        <v>2</v>
      </c>
      <c r="FR17" t="s">
        <v>382</v>
      </c>
      <c r="FS17">
        <v>3.1822699999999999</v>
      </c>
      <c r="FT17">
        <v>2.7970700000000002</v>
      </c>
      <c r="FU17">
        <v>0.100743</v>
      </c>
      <c r="FV17">
        <v>0.10928400000000001</v>
      </c>
      <c r="FW17">
        <v>9.7801899999999997E-2</v>
      </c>
      <c r="FX17">
        <v>9.4020999999999993E-2</v>
      </c>
      <c r="FY17">
        <v>28316.5</v>
      </c>
      <c r="FZ17">
        <v>22258.6</v>
      </c>
      <c r="GA17">
        <v>29542.7</v>
      </c>
      <c r="GB17">
        <v>24421.4</v>
      </c>
      <c r="GC17">
        <v>33792.699999999997</v>
      </c>
      <c r="GD17">
        <v>32301.1</v>
      </c>
      <c r="GE17">
        <v>41168.9</v>
      </c>
      <c r="GF17">
        <v>39834</v>
      </c>
      <c r="GG17">
        <v>2.2119300000000002</v>
      </c>
      <c r="GH17">
        <v>1.93848</v>
      </c>
      <c r="GI17">
        <v>0.15210399999999999</v>
      </c>
      <c r="GJ17">
        <v>0</v>
      </c>
      <c r="GK17">
        <v>22.509399999999999</v>
      </c>
      <c r="GL17">
        <v>999.9</v>
      </c>
      <c r="GM17">
        <v>49.8</v>
      </c>
      <c r="GN17">
        <v>31.4</v>
      </c>
      <c r="GO17">
        <v>22.6219</v>
      </c>
      <c r="GP17">
        <v>62.283700000000003</v>
      </c>
      <c r="GQ17">
        <v>40.544899999999998</v>
      </c>
      <c r="GR17">
        <v>1</v>
      </c>
      <c r="GS17">
        <v>-0.271984</v>
      </c>
      <c r="GT17">
        <v>-1.48973</v>
      </c>
      <c r="GU17">
        <v>20.257200000000001</v>
      </c>
      <c r="GV17">
        <v>5.2270200000000004</v>
      </c>
      <c r="GW17">
        <v>11.902100000000001</v>
      </c>
      <c r="GX17">
        <v>4.9651500000000004</v>
      </c>
      <c r="GY17">
        <v>3.2919999999999998</v>
      </c>
      <c r="GZ17">
        <v>9999</v>
      </c>
      <c r="HA17">
        <v>9999</v>
      </c>
      <c r="HB17">
        <v>9999</v>
      </c>
      <c r="HC17">
        <v>999.9</v>
      </c>
      <c r="HD17">
        <v>1.877</v>
      </c>
      <c r="HE17">
        <v>1.87531</v>
      </c>
      <c r="HF17">
        <v>1.8739699999999999</v>
      </c>
      <c r="HG17">
        <v>1.87317</v>
      </c>
      <c r="HH17">
        <v>1.87469</v>
      </c>
      <c r="HI17">
        <v>1.8696600000000001</v>
      </c>
      <c r="HJ17">
        <v>1.87391</v>
      </c>
      <c r="HK17">
        <v>1.87897</v>
      </c>
      <c r="HL17">
        <v>0</v>
      </c>
      <c r="HM17">
        <v>0</v>
      </c>
      <c r="HN17">
        <v>0</v>
      </c>
      <c r="HO17">
        <v>0</v>
      </c>
      <c r="HP17" t="s">
        <v>371</v>
      </c>
      <c r="HQ17" t="s">
        <v>372</v>
      </c>
      <c r="HR17" t="s">
        <v>373</v>
      </c>
      <c r="HS17" t="s">
        <v>780</v>
      </c>
      <c r="HT17" t="s">
        <v>780</v>
      </c>
      <c r="HU17" t="s">
        <v>373</v>
      </c>
      <c r="HV17">
        <v>0</v>
      </c>
      <c r="HW17">
        <v>100</v>
      </c>
      <c r="HX17">
        <v>100</v>
      </c>
      <c r="HY17">
        <v>19.260000000000002</v>
      </c>
      <c r="HZ17">
        <v>2.5310000000000001</v>
      </c>
      <c r="IA17">
        <v>12.917617504570149</v>
      </c>
      <c r="IB17">
        <v>1.8784603116871149E-2</v>
      </c>
      <c r="IC17">
        <v>-7.2365588902159884E-6</v>
      </c>
      <c r="ID17">
        <v>1.1980957626772271E-9</v>
      </c>
      <c r="IE17">
        <v>1.2960530691819621</v>
      </c>
      <c r="IF17">
        <v>0.13080965457056379</v>
      </c>
      <c r="IG17">
        <v>-4.3939059392506781E-3</v>
      </c>
      <c r="IH17">
        <v>1.0550286224474269E-4</v>
      </c>
      <c r="II17">
        <v>-9</v>
      </c>
      <c r="IJ17">
        <v>1888</v>
      </c>
      <c r="IK17">
        <v>0</v>
      </c>
      <c r="IL17">
        <v>20</v>
      </c>
      <c r="IM17">
        <v>4238.8999999999996</v>
      </c>
      <c r="IN17">
        <v>115.7</v>
      </c>
      <c r="IO17">
        <v>1.08521</v>
      </c>
      <c r="IP17">
        <v>2.3999000000000001</v>
      </c>
      <c r="IQ17">
        <v>1.42578</v>
      </c>
      <c r="IR17">
        <v>2.2814899999999998</v>
      </c>
      <c r="IS17">
        <v>1.5478499999999999</v>
      </c>
      <c r="IT17">
        <v>2.3144499999999999</v>
      </c>
      <c r="IU17">
        <v>33.580399999999997</v>
      </c>
      <c r="IV17">
        <v>15.7256</v>
      </c>
      <c r="IW17">
        <v>18</v>
      </c>
      <c r="IX17">
        <v>621.80399999999997</v>
      </c>
      <c r="IY17">
        <v>433.48099999999999</v>
      </c>
      <c r="IZ17">
        <v>26.044899999999998</v>
      </c>
      <c r="JA17">
        <v>23.782699999999998</v>
      </c>
      <c r="JB17">
        <v>29.9999</v>
      </c>
      <c r="JC17">
        <v>23.687200000000001</v>
      </c>
      <c r="JD17">
        <v>23.619</v>
      </c>
      <c r="JE17">
        <v>21.747399999999999</v>
      </c>
      <c r="JF17">
        <v>30.346</v>
      </c>
      <c r="JG17">
        <v>60.3964</v>
      </c>
      <c r="JH17">
        <v>26.123699999999999</v>
      </c>
      <c r="JI17">
        <v>432.25599999999997</v>
      </c>
      <c r="JJ17">
        <v>16.482199999999999</v>
      </c>
      <c r="JK17">
        <v>96.83</v>
      </c>
      <c r="JL17">
        <v>101.355</v>
      </c>
    </row>
    <row r="18" spans="1:272" x14ac:dyDescent="0.2">
      <c r="A18">
        <v>2</v>
      </c>
      <c r="B18">
        <v>1658158283</v>
      </c>
      <c r="C18">
        <v>140.5</v>
      </c>
      <c r="D18" t="s">
        <v>1588</v>
      </c>
      <c r="E18" t="s">
        <v>1589</v>
      </c>
      <c r="F18" t="s">
        <v>366</v>
      </c>
      <c r="G18" t="s">
        <v>1363</v>
      </c>
      <c r="H18" t="s">
        <v>1364</v>
      </c>
      <c r="J18" t="s">
        <v>394</v>
      </c>
      <c r="K18" t="s">
        <v>395</v>
      </c>
      <c r="L18" t="s">
        <v>2148</v>
      </c>
      <c r="M18">
        <v>1658158283</v>
      </c>
      <c r="N18">
        <f t="shared" si="0"/>
        <v>3.9482451600244143E-3</v>
      </c>
      <c r="O18">
        <f t="shared" si="1"/>
        <v>3.9482451600244146</v>
      </c>
      <c r="P18">
        <f t="shared" si="2"/>
        <v>20.279191628493653</v>
      </c>
      <c r="Q18">
        <f t="shared" si="3"/>
        <v>400.10399999999998</v>
      </c>
      <c r="R18">
        <f t="shared" si="4"/>
        <v>286.71545209945253</v>
      </c>
      <c r="S18">
        <f t="shared" si="5"/>
        <v>29.157971736773675</v>
      </c>
      <c r="T18">
        <f t="shared" si="6"/>
        <v>40.689195640991997</v>
      </c>
      <c r="U18">
        <f t="shared" si="7"/>
        <v>0.3209893378018564</v>
      </c>
      <c r="V18">
        <f t="shared" si="8"/>
        <v>2.9569716969444517</v>
      </c>
      <c r="W18">
        <f t="shared" si="9"/>
        <v>0.30281159468081198</v>
      </c>
      <c r="X18">
        <f t="shared" si="10"/>
        <v>0.1908046078537913</v>
      </c>
      <c r="Y18">
        <f t="shared" si="11"/>
        <v>241.73786207467523</v>
      </c>
      <c r="Z18">
        <f t="shared" si="12"/>
        <v>25.986999310389635</v>
      </c>
      <c r="AA18">
        <f t="shared" si="13"/>
        <v>25.986999310389635</v>
      </c>
      <c r="AB18">
        <f t="shared" si="14"/>
        <v>3.3716635152429526</v>
      </c>
      <c r="AC18">
        <f t="shared" si="15"/>
        <v>63.191821677878366</v>
      </c>
      <c r="AD18">
        <f t="shared" si="16"/>
        <v>2.0812300244747997</v>
      </c>
      <c r="AE18">
        <f t="shared" si="17"/>
        <v>3.2935116747922115</v>
      </c>
      <c r="AF18">
        <f t="shared" si="18"/>
        <v>1.2904334907681529</v>
      </c>
      <c r="AG18">
        <f t="shared" si="19"/>
        <v>-174.11761155707666</v>
      </c>
      <c r="AH18">
        <f t="shared" si="20"/>
        <v>-63.080903405223296</v>
      </c>
      <c r="AI18">
        <f t="shared" si="21"/>
        <v>-4.5483785408013553</v>
      </c>
      <c r="AJ18">
        <f t="shared" si="22"/>
        <v>-9.031428426084176E-3</v>
      </c>
      <c r="AK18">
        <v>0</v>
      </c>
      <c r="AL18">
        <v>0</v>
      </c>
      <c r="AM18">
        <f t="shared" si="23"/>
        <v>1</v>
      </c>
      <c r="AN18">
        <f t="shared" si="24"/>
        <v>0</v>
      </c>
      <c r="AO18">
        <f t="shared" si="25"/>
        <v>53962.126052696396</v>
      </c>
      <c r="AP18" t="s">
        <v>367</v>
      </c>
      <c r="AQ18">
        <v>0</v>
      </c>
      <c r="AR18">
        <v>0</v>
      </c>
      <c r="AS18">
        <v>0</v>
      </c>
      <c r="AT18" t="e">
        <f t="shared" si="26"/>
        <v>#DIV/0!</v>
      </c>
      <c r="AU18">
        <v>-1</v>
      </c>
      <c r="AV18" t="s">
        <v>1590</v>
      </c>
      <c r="AW18">
        <v>10457.4</v>
      </c>
      <c r="AX18">
        <v>819.03353846153846</v>
      </c>
      <c r="AY18">
        <v>1039.27</v>
      </c>
      <c r="AZ18">
        <f t="shared" si="27"/>
        <v>0.21191457613369147</v>
      </c>
      <c r="BA18">
        <v>0.5</v>
      </c>
      <c r="BB18">
        <f t="shared" si="28"/>
        <v>1261.2189005568266</v>
      </c>
      <c r="BC18">
        <f t="shared" si="29"/>
        <v>20.279191628493653</v>
      </c>
      <c r="BD18">
        <f t="shared" si="30"/>
        <v>133.63533436165014</v>
      </c>
      <c r="BE18">
        <f t="shared" si="31"/>
        <v>1.6871925737157061E-2</v>
      </c>
      <c r="BF18">
        <f t="shared" si="32"/>
        <v>-1</v>
      </c>
      <c r="BG18" t="e">
        <f t="shared" si="33"/>
        <v>#DIV/0!</v>
      </c>
      <c r="BH18" t="s">
        <v>367</v>
      </c>
      <c r="BI18">
        <v>0</v>
      </c>
      <c r="BJ18" t="e">
        <f t="shared" si="34"/>
        <v>#DIV/0!</v>
      </c>
      <c r="BK18" t="e">
        <f t="shared" si="35"/>
        <v>#DIV/0!</v>
      </c>
      <c r="BL18" t="e">
        <f t="shared" si="36"/>
        <v>#DIV/0!</v>
      </c>
      <c r="BM18" t="e">
        <f t="shared" si="37"/>
        <v>#DIV/0!</v>
      </c>
      <c r="BN18">
        <f t="shared" si="38"/>
        <v>0.21191457613369147</v>
      </c>
      <c r="BO18" t="e">
        <f t="shared" si="39"/>
        <v>#DIV/0!</v>
      </c>
      <c r="BP18" t="e">
        <f t="shared" si="40"/>
        <v>#DIV/0!</v>
      </c>
      <c r="BQ18" t="e">
        <f t="shared" si="41"/>
        <v>#DIV/0!</v>
      </c>
      <c r="BR18" t="s">
        <v>367</v>
      </c>
      <c r="BS18" t="s">
        <v>367</v>
      </c>
      <c r="BT18" t="s">
        <v>367</v>
      </c>
      <c r="BU18" t="s">
        <v>367</v>
      </c>
      <c r="BV18" t="s">
        <v>367</v>
      </c>
      <c r="BW18" t="s">
        <v>367</v>
      </c>
      <c r="BX18" t="s">
        <v>367</v>
      </c>
      <c r="BY18" t="s">
        <v>367</v>
      </c>
      <c r="BZ18" t="s">
        <v>367</v>
      </c>
      <c r="CA18" t="s">
        <v>367</v>
      </c>
      <c r="CB18" t="s">
        <v>367</v>
      </c>
      <c r="CC18" t="s">
        <v>367</v>
      </c>
      <c r="CD18" t="s">
        <v>367</v>
      </c>
      <c r="CE18" t="s">
        <v>367</v>
      </c>
      <c r="CF18" t="s">
        <v>367</v>
      </c>
      <c r="CG18" t="s">
        <v>367</v>
      </c>
      <c r="CH18" t="s">
        <v>367</v>
      </c>
      <c r="CI18" t="s">
        <v>367</v>
      </c>
      <c r="CJ18">
        <f t="shared" si="42"/>
        <v>1500.01</v>
      </c>
      <c r="CK18">
        <f t="shared" si="43"/>
        <v>1261.2189005568266</v>
      </c>
      <c r="CL18">
        <f t="shared" si="44"/>
        <v>0.84080699499125111</v>
      </c>
      <c r="CM18">
        <f t="shared" si="45"/>
        <v>0.1611575003331146</v>
      </c>
      <c r="CN18">
        <v>6</v>
      </c>
      <c r="CO18">
        <v>0.5</v>
      </c>
      <c r="CP18" t="s">
        <v>368</v>
      </c>
      <c r="CQ18">
        <v>2</v>
      </c>
      <c r="CR18">
        <v>1658158283</v>
      </c>
      <c r="CS18">
        <v>400.10399999999998</v>
      </c>
      <c r="CT18">
        <v>421.95699999999999</v>
      </c>
      <c r="CU18">
        <v>20.4651</v>
      </c>
      <c r="CV18">
        <v>16.598700000000001</v>
      </c>
      <c r="CW18">
        <v>381.27</v>
      </c>
      <c r="CX18">
        <v>17.663499999999999</v>
      </c>
      <c r="CY18">
        <v>600.16200000000003</v>
      </c>
      <c r="CZ18">
        <v>101.59699999999999</v>
      </c>
      <c r="DA18">
        <v>9.9547999999999998E-2</v>
      </c>
      <c r="DB18">
        <v>25.5913</v>
      </c>
      <c r="DC18">
        <v>25.067799999999998</v>
      </c>
      <c r="DD18">
        <v>999.9</v>
      </c>
      <c r="DE18">
        <v>0</v>
      </c>
      <c r="DF18">
        <v>0</v>
      </c>
      <c r="DG18">
        <v>9997.5</v>
      </c>
      <c r="DH18">
        <v>0</v>
      </c>
      <c r="DI18">
        <v>1719.51</v>
      </c>
      <c r="DJ18">
        <v>-21.8523</v>
      </c>
      <c r="DK18">
        <v>408.464</v>
      </c>
      <c r="DL18">
        <v>429.07900000000001</v>
      </c>
      <c r="DM18">
        <v>3.86639</v>
      </c>
      <c r="DN18">
        <v>421.95699999999999</v>
      </c>
      <c r="DO18">
        <v>16.598700000000001</v>
      </c>
      <c r="DP18">
        <v>2.0791900000000001</v>
      </c>
      <c r="DQ18">
        <v>1.6863699999999999</v>
      </c>
      <c r="DR18">
        <v>18.060600000000001</v>
      </c>
      <c r="DS18">
        <v>14.7715</v>
      </c>
      <c r="DT18">
        <v>1500.01</v>
      </c>
      <c r="DU18">
        <v>0.97301199999999999</v>
      </c>
      <c r="DV18">
        <v>2.6988499999999999E-2</v>
      </c>
      <c r="DW18">
        <v>0</v>
      </c>
      <c r="DX18">
        <v>817.66600000000005</v>
      </c>
      <c r="DY18">
        <v>4.9993100000000004</v>
      </c>
      <c r="DZ18">
        <v>20140.7</v>
      </c>
      <c r="EA18">
        <v>13259.4</v>
      </c>
      <c r="EB18">
        <v>38.75</v>
      </c>
      <c r="EC18">
        <v>40.125</v>
      </c>
      <c r="ED18">
        <v>39.25</v>
      </c>
      <c r="EE18">
        <v>37.25</v>
      </c>
      <c r="EF18">
        <v>39.625</v>
      </c>
      <c r="EG18">
        <v>1454.66</v>
      </c>
      <c r="EH18">
        <v>40.35</v>
      </c>
      <c r="EI18">
        <v>0</v>
      </c>
      <c r="EJ18">
        <v>140.10000014305109</v>
      </c>
      <c r="EK18">
        <v>0</v>
      </c>
      <c r="EL18">
        <v>819.03353846153846</v>
      </c>
      <c r="EM18">
        <v>-9.3682735221878843</v>
      </c>
      <c r="EN18">
        <v>-1192.170939252258</v>
      </c>
      <c r="EO18">
        <v>20521.184615384609</v>
      </c>
      <c r="EP18">
        <v>15</v>
      </c>
      <c r="EQ18">
        <v>1658158169.5</v>
      </c>
      <c r="ER18" t="s">
        <v>1587</v>
      </c>
      <c r="ES18">
        <v>1658158160.5</v>
      </c>
      <c r="ET18">
        <v>1658158169.5</v>
      </c>
      <c r="EU18">
        <v>1</v>
      </c>
      <c r="EV18">
        <v>-0.26</v>
      </c>
      <c r="EW18">
        <v>-1.6E-2</v>
      </c>
      <c r="EX18">
        <v>19.260000000000002</v>
      </c>
      <c r="EY18">
        <v>2.5310000000000001</v>
      </c>
      <c r="EZ18">
        <v>432</v>
      </c>
      <c r="FA18">
        <v>16</v>
      </c>
      <c r="FB18">
        <v>0.06</v>
      </c>
      <c r="FC18">
        <v>0.02</v>
      </c>
      <c r="FD18">
        <v>-21.783302500000001</v>
      </c>
      <c r="FE18">
        <v>0.15898424015011051</v>
      </c>
      <c r="FF18">
        <v>5.8441288861129682E-2</v>
      </c>
      <c r="FG18">
        <v>1</v>
      </c>
      <c r="FH18">
        <v>400.19276666666661</v>
      </c>
      <c r="FI18">
        <v>-0.63422469410464521</v>
      </c>
      <c r="FJ18">
        <v>4.7236767694479619E-2</v>
      </c>
      <c r="FK18">
        <v>-1</v>
      </c>
      <c r="FL18">
        <v>3.7634762500000001</v>
      </c>
      <c r="FM18">
        <v>0.31968956848029412</v>
      </c>
      <c r="FN18">
        <v>3.6255018527612128E-2</v>
      </c>
      <c r="FO18">
        <v>1</v>
      </c>
      <c r="FP18">
        <v>2</v>
      </c>
      <c r="FQ18">
        <v>2</v>
      </c>
      <c r="FR18" t="s">
        <v>382</v>
      </c>
      <c r="FS18">
        <v>3.1820200000000001</v>
      </c>
      <c r="FT18">
        <v>2.7964799999999999</v>
      </c>
      <c r="FU18">
        <v>9.8840200000000003E-2</v>
      </c>
      <c r="FV18">
        <v>0.10734200000000001</v>
      </c>
      <c r="FW18">
        <v>9.8811700000000002E-2</v>
      </c>
      <c r="FX18">
        <v>9.4774700000000003E-2</v>
      </c>
      <c r="FY18">
        <v>28379.599999999999</v>
      </c>
      <c r="FZ18">
        <v>22309.200000000001</v>
      </c>
      <c r="GA18">
        <v>29546</v>
      </c>
      <c r="GB18">
        <v>24423.599999999999</v>
      </c>
      <c r="GC18">
        <v>33758.1</v>
      </c>
      <c r="GD18">
        <v>32276.5</v>
      </c>
      <c r="GE18">
        <v>41174.400000000001</v>
      </c>
      <c r="GF18">
        <v>39837.5</v>
      </c>
      <c r="GG18">
        <v>2.2122799999999998</v>
      </c>
      <c r="GH18">
        <v>1.94058</v>
      </c>
      <c r="GI18">
        <v>0.12923000000000001</v>
      </c>
      <c r="GJ18">
        <v>0</v>
      </c>
      <c r="GK18">
        <v>22.943899999999999</v>
      </c>
      <c r="GL18">
        <v>999.9</v>
      </c>
      <c r="GM18">
        <v>49.3</v>
      </c>
      <c r="GN18">
        <v>31.4</v>
      </c>
      <c r="GO18">
        <v>22.394600000000001</v>
      </c>
      <c r="GP18">
        <v>62.733699999999999</v>
      </c>
      <c r="GQ18">
        <v>40.769199999999998</v>
      </c>
      <c r="GR18">
        <v>1</v>
      </c>
      <c r="GS18">
        <v>-0.277368</v>
      </c>
      <c r="GT18">
        <v>-0.77435500000000002</v>
      </c>
      <c r="GU18">
        <v>20.261500000000002</v>
      </c>
      <c r="GV18">
        <v>5.2274700000000003</v>
      </c>
      <c r="GW18">
        <v>11.902100000000001</v>
      </c>
      <c r="GX18">
        <v>4.9639499999999996</v>
      </c>
      <c r="GY18">
        <v>3.2919999999999998</v>
      </c>
      <c r="GZ18">
        <v>9999</v>
      </c>
      <c r="HA18">
        <v>9999</v>
      </c>
      <c r="HB18">
        <v>9999</v>
      </c>
      <c r="HC18">
        <v>999.9</v>
      </c>
      <c r="HD18">
        <v>1.877</v>
      </c>
      <c r="HE18">
        <v>1.87531</v>
      </c>
      <c r="HF18">
        <v>1.87399</v>
      </c>
      <c r="HG18">
        <v>1.87317</v>
      </c>
      <c r="HH18">
        <v>1.87469</v>
      </c>
      <c r="HI18">
        <v>1.8696600000000001</v>
      </c>
      <c r="HJ18">
        <v>1.87391</v>
      </c>
      <c r="HK18">
        <v>1.87897</v>
      </c>
      <c r="HL18">
        <v>0</v>
      </c>
      <c r="HM18">
        <v>0</v>
      </c>
      <c r="HN18">
        <v>0</v>
      </c>
      <c r="HO18">
        <v>0</v>
      </c>
      <c r="HP18" t="s">
        <v>371</v>
      </c>
      <c r="HQ18" t="s">
        <v>372</v>
      </c>
      <c r="HR18" t="s">
        <v>373</v>
      </c>
      <c r="HS18" t="s">
        <v>780</v>
      </c>
      <c r="HT18" t="s">
        <v>780</v>
      </c>
      <c r="HU18" t="s">
        <v>373</v>
      </c>
      <c r="HV18">
        <v>0</v>
      </c>
      <c r="HW18">
        <v>100</v>
      </c>
      <c r="HX18">
        <v>100</v>
      </c>
      <c r="HY18">
        <v>18.834</v>
      </c>
      <c r="HZ18">
        <v>2.8016000000000001</v>
      </c>
      <c r="IA18">
        <v>12.657698055458789</v>
      </c>
      <c r="IB18">
        <v>1.8784603116871149E-2</v>
      </c>
      <c r="IC18">
        <v>-7.2365588902159884E-6</v>
      </c>
      <c r="ID18">
        <v>1.1980957626772271E-9</v>
      </c>
      <c r="IE18">
        <v>1.280493074212169</v>
      </c>
      <c r="IF18">
        <v>0.13080965457056379</v>
      </c>
      <c r="IG18">
        <v>-4.3939059392506781E-3</v>
      </c>
      <c r="IH18">
        <v>1.0550286224474269E-4</v>
      </c>
      <c r="II18">
        <v>-9</v>
      </c>
      <c r="IJ18">
        <v>1888</v>
      </c>
      <c r="IK18">
        <v>0</v>
      </c>
      <c r="IL18">
        <v>20</v>
      </c>
      <c r="IM18">
        <v>2</v>
      </c>
      <c r="IN18">
        <v>1.9</v>
      </c>
      <c r="IO18">
        <v>1.07422</v>
      </c>
      <c r="IP18">
        <v>2.4072300000000002</v>
      </c>
      <c r="IQ18">
        <v>1.42578</v>
      </c>
      <c r="IR18">
        <v>2.2814899999999998</v>
      </c>
      <c r="IS18">
        <v>1.5478499999999999</v>
      </c>
      <c r="IT18">
        <v>2.3339799999999999</v>
      </c>
      <c r="IU18">
        <v>33.625399999999999</v>
      </c>
      <c r="IV18">
        <v>15.7081</v>
      </c>
      <c r="IW18">
        <v>18</v>
      </c>
      <c r="IX18">
        <v>621.48400000000004</v>
      </c>
      <c r="IY18">
        <v>434.25799999999998</v>
      </c>
      <c r="IZ18">
        <v>25.3475</v>
      </c>
      <c r="JA18">
        <v>23.746700000000001</v>
      </c>
      <c r="JB18">
        <v>30</v>
      </c>
      <c r="JC18">
        <v>23.636399999999998</v>
      </c>
      <c r="JD18">
        <v>23.5684</v>
      </c>
      <c r="JE18">
        <v>21.514299999999999</v>
      </c>
      <c r="JF18">
        <v>29.353300000000001</v>
      </c>
      <c r="JG18">
        <v>58.657299999999999</v>
      </c>
      <c r="JH18">
        <v>25.2745</v>
      </c>
      <c r="JI18">
        <v>421.97800000000001</v>
      </c>
      <c r="JJ18">
        <v>16.480499999999999</v>
      </c>
      <c r="JK18">
        <v>96.841899999999995</v>
      </c>
      <c r="JL18">
        <v>101.364</v>
      </c>
    </row>
    <row r="19" spans="1:272" x14ac:dyDescent="0.2">
      <c r="A19">
        <v>3</v>
      </c>
      <c r="B19">
        <v>1658158386</v>
      </c>
      <c r="C19">
        <v>243.5</v>
      </c>
      <c r="D19" t="s">
        <v>1591</v>
      </c>
      <c r="E19" t="s">
        <v>1592</v>
      </c>
      <c r="F19" t="s">
        <v>366</v>
      </c>
      <c r="G19" t="s">
        <v>1363</v>
      </c>
      <c r="H19" t="s">
        <v>1364</v>
      </c>
      <c r="J19" t="s">
        <v>394</v>
      </c>
      <c r="K19" t="s">
        <v>395</v>
      </c>
      <c r="L19" t="s">
        <v>2148</v>
      </c>
      <c r="M19">
        <v>1658158386</v>
      </c>
      <c r="N19">
        <f t="shared" si="0"/>
        <v>3.9877042934447779E-3</v>
      </c>
      <c r="O19">
        <f t="shared" si="1"/>
        <v>3.9877042934447777</v>
      </c>
      <c r="P19">
        <f t="shared" si="2"/>
        <v>14.425571780099171</v>
      </c>
      <c r="Q19">
        <f t="shared" si="3"/>
        <v>300.46600000000001</v>
      </c>
      <c r="R19">
        <f t="shared" si="4"/>
        <v>218.73106351082242</v>
      </c>
      <c r="S19">
        <f t="shared" si="5"/>
        <v>22.242599112504283</v>
      </c>
      <c r="T19">
        <f t="shared" si="6"/>
        <v>30.554163993296001</v>
      </c>
      <c r="U19">
        <f t="shared" si="7"/>
        <v>0.31807726202503295</v>
      </c>
      <c r="V19">
        <f t="shared" si="8"/>
        <v>2.9570532729260601</v>
      </c>
      <c r="W19">
        <f t="shared" si="9"/>
        <v>0.3002184597364701</v>
      </c>
      <c r="X19">
        <f t="shared" si="10"/>
        <v>0.18915747199239982</v>
      </c>
      <c r="Y19">
        <f t="shared" si="11"/>
        <v>241.72988207471107</v>
      </c>
      <c r="Z19">
        <f t="shared" si="12"/>
        <v>26.044142193323637</v>
      </c>
      <c r="AA19">
        <f t="shared" si="13"/>
        <v>26.044142193323637</v>
      </c>
      <c r="AB19">
        <f t="shared" si="14"/>
        <v>3.3830821931594399</v>
      </c>
      <c r="AC19">
        <f t="shared" si="15"/>
        <v>62.557130339447461</v>
      </c>
      <c r="AD19">
        <f t="shared" si="16"/>
        <v>2.0685831834031996</v>
      </c>
      <c r="AE19">
        <f t="shared" si="17"/>
        <v>3.306710477572508</v>
      </c>
      <c r="AF19">
        <f t="shared" si="18"/>
        <v>1.3144990097562403</v>
      </c>
      <c r="AG19">
        <f t="shared" si="19"/>
        <v>-175.8577593409147</v>
      </c>
      <c r="AH19">
        <f t="shared" si="20"/>
        <v>-61.447447329001264</v>
      </c>
      <c r="AI19">
        <f t="shared" si="21"/>
        <v>-4.4332483565396581</v>
      </c>
      <c r="AJ19">
        <f t="shared" si="22"/>
        <v>-8.5729517445400916E-3</v>
      </c>
      <c r="AK19">
        <v>0</v>
      </c>
      <c r="AL19">
        <v>0</v>
      </c>
      <c r="AM19">
        <f t="shared" si="23"/>
        <v>1</v>
      </c>
      <c r="AN19">
        <f t="shared" si="24"/>
        <v>0</v>
      </c>
      <c r="AO19">
        <f t="shared" si="25"/>
        <v>53952.16946570282</v>
      </c>
      <c r="AP19" t="s">
        <v>367</v>
      </c>
      <c r="AQ19">
        <v>0</v>
      </c>
      <c r="AR19">
        <v>0</v>
      </c>
      <c r="AS19">
        <v>0</v>
      </c>
      <c r="AT19" t="e">
        <f t="shared" si="26"/>
        <v>#DIV/0!</v>
      </c>
      <c r="AU19">
        <v>-1</v>
      </c>
      <c r="AV19" t="s">
        <v>1593</v>
      </c>
      <c r="AW19">
        <v>10450.200000000001</v>
      </c>
      <c r="AX19">
        <v>767.41700000000003</v>
      </c>
      <c r="AY19">
        <v>945.08</v>
      </c>
      <c r="AZ19">
        <f t="shared" si="27"/>
        <v>0.18798726033774915</v>
      </c>
      <c r="BA19">
        <v>0.5</v>
      </c>
      <c r="BB19">
        <f t="shared" si="28"/>
        <v>1261.1769005568451</v>
      </c>
      <c r="BC19">
        <f t="shared" si="29"/>
        <v>14.425571780099171</v>
      </c>
      <c r="BD19">
        <f t="shared" si="30"/>
        <v>118.54259516846761</v>
      </c>
      <c r="BE19">
        <f t="shared" si="31"/>
        <v>1.2231092857225935E-2</v>
      </c>
      <c r="BF19">
        <f t="shared" si="32"/>
        <v>-1</v>
      </c>
      <c r="BG19" t="e">
        <f t="shared" si="33"/>
        <v>#DIV/0!</v>
      </c>
      <c r="BH19" t="s">
        <v>367</v>
      </c>
      <c r="BI19">
        <v>0</v>
      </c>
      <c r="BJ19" t="e">
        <f t="shared" si="34"/>
        <v>#DIV/0!</v>
      </c>
      <c r="BK19" t="e">
        <f t="shared" si="35"/>
        <v>#DIV/0!</v>
      </c>
      <c r="BL19" t="e">
        <f t="shared" si="36"/>
        <v>#DIV/0!</v>
      </c>
      <c r="BM19" t="e">
        <f t="shared" si="37"/>
        <v>#DIV/0!</v>
      </c>
      <c r="BN19">
        <f t="shared" si="38"/>
        <v>0.18798726033774918</v>
      </c>
      <c r="BO19" t="e">
        <f t="shared" si="39"/>
        <v>#DIV/0!</v>
      </c>
      <c r="BP19" t="e">
        <f t="shared" si="40"/>
        <v>#DIV/0!</v>
      </c>
      <c r="BQ19" t="e">
        <f t="shared" si="41"/>
        <v>#DIV/0!</v>
      </c>
      <c r="BR19" t="s">
        <v>367</v>
      </c>
      <c r="BS19" t="s">
        <v>367</v>
      </c>
      <c r="BT19" t="s">
        <v>367</v>
      </c>
      <c r="BU19" t="s">
        <v>367</v>
      </c>
      <c r="BV19" t="s">
        <v>367</v>
      </c>
      <c r="BW19" t="s">
        <v>367</v>
      </c>
      <c r="BX19" t="s">
        <v>367</v>
      </c>
      <c r="BY19" t="s">
        <v>367</v>
      </c>
      <c r="BZ19" t="s">
        <v>367</v>
      </c>
      <c r="CA19" t="s">
        <v>367</v>
      </c>
      <c r="CB19" t="s">
        <v>367</v>
      </c>
      <c r="CC19" t="s">
        <v>367</v>
      </c>
      <c r="CD19" t="s">
        <v>367</v>
      </c>
      <c r="CE19" t="s">
        <v>367</v>
      </c>
      <c r="CF19" t="s">
        <v>367</v>
      </c>
      <c r="CG19" t="s">
        <v>367</v>
      </c>
      <c r="CH19" t="s">
        <v>367</v>
      </c>
      <c r="CI19" t="s">
        <v>367</v>
      </c>
      <c r="CJ19">
        <f t="shared" si="42"/>
        <v>1499.96</v>
      </c>
      <c r="CK19">
        <f t="shared" si="43"/>
        <v>1261.1769005568451</v>
      </c>
      <c r="CL19">
        <f t="shared" si="44"/>
        <v>0.84080702189181389</v>
      </c>
      <c r="CM19">
        <f t="shared" si="45"/>
        <v>0.16115755225120074</v>
      </c>
      <c r="CN19">
        <v>6</v>
      </c>
      <c r="CO19">
        <v>0.5</v>
      </c>
      <c r="CP19" t="s">
        <v>368</v>
      </c>
      <c r="CQ19">
        <v>2</v>
      </c>
      <c r="CR19">
        <v>1658158386</v>
      </c>
      <c r="CS19">
        <v>300.46600000000001</v>
      </c>
      <c r="CT19">
        <v>316.08300000000003</v>
      </c>
      <c r="CU19">
        <v>20.342199999999998</v>
      </c>
      <c r="CV19">
        <v>16.4373</v>
      </c>
      <c r="CW19">
        <v>282.84800000000001</v>
      </c>
      <c r="CX19">
        <v>17.549099999999999</v>
      </c>
      <c r="CY19">
        <v>600.25900000000001</v>
      </c>
      <c r="CZ19">
        <v>101.589</v>
      </c>
      <c r="DA19">
        <v>0.100256</v>
      </c>
      <c r="DB19">
        <v>25.6587</v>
      </c>
      <c r="DC19">
        <v>25.122599999999998</v>
      </c>
      <c r="DD19">
        <v>999.9</v>
      </c>
      <c r="DE19">
        <v>0</v>
      </c>
      <c r="DF19">
        <v>0</v>
      </c>
      <c r="DG19">
        <v>9998.75</v>
      </c>
      <c r="DH19">
        <v>0</v>
      </c>
      <c r="DI19">
        <v>1720.65</v>
      </c>
      <c r="DJ19">
        <v>-15.815899999999999</v>
      </c>
      <c r="DK19">
        <v>306.50200000000001</v>
      </c>
      <c r="DL19">
        <v>321.36599999999999</v>
      </c>
      <c r="DM19">
        <v>3.9048500000000002</v>
      </c>
      <c r="DN19">
        <v>316.08300000000003</v>
      </c>
      <c r="DO19">
        <v>16.4373</v>
      </c>
      <c r="DP19">
        <v>2.0665399999999998</v>
      </c>
      <c r="DQ19">
        <v>1.6698500000000001</v>
      </c>
      <c r="DR19">
        <v>17.9636</v>
      </c>
      <c r="DS19">
        <v>14.6189</v>
      </c>
      <c r="DT19">
        <v>1499.96</v>
      </c>
      <c r="DU19">
        <v>0.97300600000000004</v>
      </c>
      <c r="DV19">
        <v>2.69936E-2</v>
      </c>
      <c r="DW19">
        <v>0</v>
      </c>
      <c r="DX19">
        <v>765.62699999999995</v>
      </c>
      <c r="DY19">
        <v>4.9993100000000004</v>
      </c>
      <c r="DZ19">
        <v>20144.8</v>
      </c>
      <c r="EA19">
        <v>13258.9</v>
      </c>
      <c r="EB19">
        <v>40</v>
      </c>
      <c r="EC19">
        <v>41.125</v>
      </c>
      <c r="ED19">
        <v>40.25</v>
      </c>
      <c r="EE19">
        <v>39</v>
      </c>
      <c r="EF19">
        <v>41</v>
      </c>
      <c r="EG19">
        <v>1454.61</v>
      </c>
      <c r="EH19">
        <v>40.35</v>
      </c>
      <c r="EI19">
        <v>0</v>
      </c>
      <c r="EJ19">
        <v>102.7000000476837</v>
      </c>
      <c r="EK19">
        <v>0</v>
      </c>
      <c r="EL19">
        <v>767.41700000000003</v>
      </c>
      <c r="EM19">
        <v>-15.22673505909065</v>
      </c>
      <c r="EN19">
        <v>-902.24957243135088</v>
      </c>
      <c r="EO19">
        <v>20226.376923076921</v>
      </c>
      <c r="EP19">
        <v>15</v>
      </c>
      <c r="EQ19">
        <v>1658158426</v>
      </c>
      <c r="ER19" t="s">
        <v>1594</v>
      </c>
      <c r="ES19">
        <v>1658158426</v>
      </c>
      <c r="ET19">
        <v>1658158169.5</v>
      </c>
      <c r="EU19">
        <v>2</v>
      </c>
      <c r="EV19">
        <v>-0.13</v>
      </c>
      <c r="EW19">
        <v>-1.6E-2</v>
      </c>
      <c r="EX19">
        <v>17.617999999999999</v>
      </c>
      <c r="EY19">
        <v>2.5310000000000001</v>
      </c>
      <c r="EZ19">
        <v>322</v>
      </c>
      <c r="FA19">
        <v>16</v>
      </c>
      <c r="FB19">
        <v>0.22</v>
      </c>
      <c r="FC19">
        <v>0.02</v>
      </c>
      <c r="FD19">
        <v>-15.801848780487809</v>
      </c>
      <c r="FE19">
        <v>-0.18868222996516071</v>
      </c>
      <c r="FF19">
        <v>4.8890275964435327E-2</v>
      </c>
      <c r="FG19">
        <v>1</v>
      </c>
      <c r="FH19">
        <v>300.50051612903218</v>
      </c>
      <c r="FI19">
        <v>-1.3958225806460369</v>
      </c>
      <c r="FJ19">
        <v>0.1044311382829832</v>
      </c>
      <c r="FK19">
        <v>-1</v>
      </c>
      <c r="FL19">
        <v>3.9405202439024389</v>
      </c>
      <c r="FM19">
        <v>-3.0128780487792089E-2</v>
      </c>
      <c r="FN19">
        <v>1.6398207440375439E-2</v>
      </c>
      <c r="FO19">
        <v>1</v>
      </c>
      <c r="FP19">
        <v>2</v>
      </c>
      <c r="FQ19">
        <v>2</v>
      </c>
      <c r="FR19" t="s">
        <v>382</v>
      </c>
      <c r="FS19">
        <v>3.1822400000000002</v>
      </c>
      <c r="FT19">
        <v>2.7972000000000001</v>
      </c>
      <c r="FU19">
        <v>7.7807200000000007E-2</v>
      </c>
      <c r="FV19">
        <v>8.5653800000000002E-2</v>
      </c>
      <c r="FW19">
        <v>9.83464E-2</v>
      </c>
      <c r="FX19">
        <v>9.4110700000000005E-2</v>
      </c>
      <c r="FY19">
        <v>29041.200000000001</v>
      </c>
      <c r="FZ19">
        <v>22851.200000000001</v>
      </c>
      <c r="GA19">
        <v>29545.5</v>
      </c>
      <c r="GB19">
        <v>24423.9</v>
      </c>
      <c r="GC19">
        <v>33774.800000000003</v>
      </c>
      <c r="GD19">
        <v>32300.1</v>
      </c>
      <c r="GE19">
        <v>41173.800000000003</v>
      </c>
      <c r="GF19">
        <v>39837.800000000003</v>
      </c>
      <c r="GG19">
        <v>2.2123499999999998</v>
      </c>
      <c r="GH19">
        <v>1.93913</v>
      </c>
      <c r="GI19">
        <v>0.114687</v>
      </c>
      <c r="GJ19">
        <v>0</v>
      </c>
      <c r="GK19">
        <v>23.238299999999999</v>
      </c>
      <c r="GL19">
        <v>999.9</v>
      </c>
      <c r="GM19">
        <v>48.7</v>
      </c>
      <c r="GN19">
        <v>31.5</v>
      </c>
      <c r="GO19">
        <v>22.252500000000001</v>
      </c>
      <c r="GP19">
        <v>62.423699999999997</v>
      </c>
      <c r="GQ19">
        <v>39.984000000000002</v>
      </c>
      <c r="GR19">
        <v>1</v>
      </c>
      <c r="GS19">
        <v>-0.27780500000000002</v>
      </c>
      <c r="GT19">
        <v>0.29994300000000002</v>
      </c>
      <c r="GU19">
        <v>20.262899999999998</v>
      </c>
      <c r="GV19">
        <v>5.2273199999999997</v>
      </c>
      <c r="GW19">
        <v>11.902100000000001</v>
      </c>
      <c r="GX19">
        <v>4.9650499999999997</v>
      </c>
      <c r="GY19">
        <v>3.2919999999999998</v>
      </c>
      <c r="GZ19">
        <v>9999</v>
      </c>
      <c r="HA19">
        <v>9999</v>
      </c>
      <c r="HB19">
        <v>9999</v>
      </c>
      <c r="HC19">
        <v>999.9</v>
      </c>
      <c r="HD19">
        <v>1.8770199999999999</v>
      </c>
      <c r="HE19">
        <v>1.87531</v>
      </c>
      <c r="HF19">
        <v>1.8740300000000001</v>
      </c>
      <c r="HG19">
        <v>1.87317</v>
      </c>
      <c r="HH19">
        <v>1.87469</v>
      </c>
      <c r="HI19">
        <v>1.8696600000000001</v>
      </c>
      <c r="HJ19">
        <v>1.8738699999999999</v>
      </c>
      <c r="HK19">
        <v>1.87897</v>
      </c>
      <c r="HL19">
        <v>0</v>
      </c>
      <c r="HM19">
        <v>0</v>
      </c>
      <c r="HN19">
        <v>0</v>
      </c>
      <c r="HO19">
        <v>0</v>
      </c>
      <c r="HP19" t="s">
        <v>371</v>
      </c>
      <c r="HQ19" t="s">
        <v>372</v>
      </c>
      <c r="HR19" t="s">
        <v>373</v>
      </c>
      <c r="HS19" t="s">
        <v>780</v>
      </c>
      <c r="HT19" t="s">
        <v>780</v>
      </c>
      <c r="HU19" t="s">
        <v>373</v>
      </c>
      <c r="HV19">
        <v>0</v>
      </c>
      <c r="HW19">
        <v>100</v>
      </c>
      <c r="HX19">
        <v>100</v>
      </c>
      <c r="HY19">
        <v>17.617999999999999</v>
      </c>
      <c r="HZ19">
        <v>2.7930999999999999</v>
      </c>
      <c r="IA19">
        <v>12.657698055458789</v>
      </c>
      <c r="IB19">
        <v>1.8784603116871149E-2</v>
      </c>
      <c r="IC19">
        <v>-7.2365588902159884E-6</v>
      </c>
      <c r="ID19">
        <v>1.1980957626772271E-9</v>
      </c>
      <c r="IE19">
        <v>1.280493074212169</v>
      </c>
      <c r="IF19">
        <v>0.13080965457056379</v>
      </c>
      <c r="IG19">
        <v>-4.3939059392506781E-3</v>
      </c>
      <c r="IH19">
        <v>1.0550286224474269E-4</v>
      </c>
      <c r="II19">
        <v>-9</v>
      </c>
      <c r="IJ19">
        <v>1888</v>
      </c>
      <c r="IK19">
        <v>0</v>
      </c>
      <c r="IL19">
        <v>20</v>
      </c>
      <c r="IM19">
        <v>3.8</v>
      </c>
      <c r="IN19">
        <v>3.6</v>
      </c>
      <c r="IO19">
        <v>0.852051</v>
      </c>
      <c r="IP19">
        <v>2.3974600000000001</v>
      </c>
      <c r="IQ19">
        <v>1.42578</v>
      </c>
      <c r="IR19">
        <v>2.2814899999999998</v>
      </c>
      <c r="IS19">
        <v>1.5478499999999999</v>
      </c>
      <c r="IT19">
        <v>2.3974600000000001</v>
      </c>
      <c r="IU19">
        <v>33.715499999999999</v>
      </c>
      <c r="IV19">
        <v>15.6906</v>
      </c>
      <c r="IW19">
        <v>18</v>
      </c>
      <c r="IX19">
        <v>621.404</v>
      </c>
      <c r="IY19">
        <v>433.358</v>
      </c>
      <c r="IZ19">
        <v>24.182300000000001</v>
      </c>
      <c r="JA19">
        <v>23.7547</v>
      </c>
      <c r="JB19">
        <v>30.0002</v>
      </c>
      <c r="JC19">
        <v>23.624500000000001</v>
      </c>
      <c r="JD19">
        <v>23.558700000000002</v>
      </c>
      <c r="JE19">
        <v>17.0657</v>
      </c>
      <c r="JF19">
        <v>28.5411</v>
      </c>
      <c r="JG19">
        <v>56.779800000000002</v>
      </c>
      <c r="JH19">
        <v>24.07</v>
      </c>
      <c r="JI19">
        <v>316.25799999999998</v>
      </c>
      <c r="JJ19">
        <v>16.583500000000001</v>
      </c>
      <c r="JK19">
        <v>96.840500000000006</v>
      </c>
      <c r="JL19">
        <v>101.36499999999999</v>
      </c>
    </row>
    <row r="20" spans="1:272" x14ac:dyDescent="0.2">
      <c r="A20">
        <v>4</v>
      </c>
      <c r="B20">
        <v>1658158547</v>
      </c>
      <c r="C20">
        <v>404.5</v>
      </c>
      <c r="D20" t="s">
        <v>1595</v>
      </c>
      <c r="E20" t="s">
        <v>1596</v>
      </c>
      <c r="F20" t="s">
        <v>366</v>
      </c>
      <c r="G20" t="s">
        <v>1363</v>
      </c>
      <c r="H20" t="s">
        <v>1364</v>
      </c>
      <c r="J20" t="s">
        <v>394</v>
      </c>
      <c r="K20" t="s">
        <v>395</v>
      </c>
      <c r="L20" t="s">
        <v>2148</v>
      </c>
      <c r="M20">
        <v>1658158547</v>
      </c>
      <c r="N20">
        <f t="shared" si="0"/>
        <v>4.2446175788031625E-3</v>
      </c>
      <c r="O20">
        <f t="shared" si="1"/>
        <v>4.2446175788031626</v>
      </c>
      <c r="P20">
        <f t="shared" si="2"/>
        <v>8.6344179045876128</v>
      </c>
      <c r="Q20">
        <f t="shared" si="3"/>
        <v>200.07499999999999</v>
      </c>
      <c r="R20">
        <f t="shared" si="4"/>
        <v>153.54904934551075</v>
      </c>
      <c r="S20">
        <f t="shared" si="5"/>
        <v>15.615150458266251</v>
      </c>
      <c r="T20">
        <f t="shared" si="6"/>
        <v>20.346600915174996</v>
      </c>
      <c r="U20">
        <f t="shared" si="7"/>
        <v>0.34033628362032231</v>
      </c>
      <c r="V20">
        <f t="shared" si="8"/>
        <v>2.9572510972783896</v>
      </c>
      <c r="W20">
        <f t="shared" si="9"/>
        <v>0.31997764460535943</v>
      </c>
      <c r="X20">
        <f t="shared" si="10"/>
        <v>0.20171360715123476</v>
      </c>
      <c r="Y20">
        <f t="shared" si="11"/>
        <v>241.70332907509925</v>
      </c>
      <c r="Z20">
        <f t="shared" si="12"/>
        <v>25.895789236569314</v>
      </c>
      <c r="AA20">
        <f t="shared" si="13"/>
        <v>25.895789236569314</v>
      </c>
      <c r="AB20">
        <f t="shared" si="14"/>
        <v>3.3535070416929509</v>
      </c>
      <c r="AC20">
        <f t="shared" si="15"/>
        <v>62.001306693646427</v>
      </c>
      <c r="AD20">
        <f t="shared" si="16"/>
        <v>2.0402634787994001</v>
      </c>
      <c r="AE20">
        <f t="shared" si="17"/>
        <v>3.2906781930911717</v>
      </c>
      <c r="AF20">
        <f t="shared" si="18"/>
        <v>1.3132435628935508</v>
      </c>
      <c r="AG20">
        <f t="shared" si="19"/>
        <v>-187.18763522521948</v>
      </c>
      <c r="AH20">
        <f t="shared" si="20"/>
        <v>-50.856875420940526</v>
      </c>
      <c r="AI20">
        <f t="shared" si="21"/>
        <v>-3.6646860408704955</v>
      </c>
      <c r="AJ20">
        <f t="shared" si="22"/>
        <v>-5.867611931250849E-3</v>
      </c>
      <c r="AK20">
        <v>0</v>
      </c>
      <c r="AL20">
        <v>0</v>
      </c>
      <c r="AM20">
        <f t="shared" si="23"/>
        <v>1</v>
      </c>
      <c r="AN20">
        <f t="shared" si="24"/>
        <v>0</v>
      </c>
      <c r="AO20">
        <f t="shared" si="25"/>
        <v>53972.886353100694</v>
      </c>
      <c r="AP20" t="s">
        <v>367</v>
      </c>
      <c r="AQ20">
        <v>0</v>
      </c>
      <c r="AR20">
        <v>0</v>
      </c>
      <c r="AS20">
        <v>0</v>
      </c>
      <c r="AT20" t="e">
        <f t="shared" si="26"/>
        <v>#DIV/0!</v>
      </c>
      <c r="AU20">
        <v>-1</v>
      </c>
      <c r="AV20" t="s">
        <v>1597</v>
      </c>
      <c r="AW20">
        <v>10452.9</v>
      </c>
      <c r="AX20">
        <v>747.0058076923076</v>
      </c>
      <c r="AY20">
        <v>889.6</v>
      </c>
      <c r="AZ20">
        <f t="shared" si="27"/>
        <v>0.16029023415882693</v>
      </c>
      <c r="BA20">
        <v>0.5</v>
      </c>
      <c r="BB20">
        <f t="shared" si="28"/>
        <v>1261.034400557046</v>
      </c>
      <c r="BC20">
        <f t="shared" si="29"/>
        <v>8.6344179045876128</v>
      </c>
      <c r="BD20">
        <f t="shared" si="30"/>
        <v>101.06574967381242</v>
      </c>
      <c r="BE20">
        <f t="shared" si="31"/>
        <v>7.6400912618495827E-3</v>
      </c>
      <c r="BF20">
        <f t="shared" si="32"/>
        <v>-1</v>
      </c>
      <c r="BG20" t="e">
        <f t="shared" si="33"/>
        <v>#DIV/0!</v>
      </c>
      <c r="BH20" t="s">
        <v>367</v>
      </c>
      <c r="BI20">
        <v>0</v>
      </c>
      <c r="BJ20" t="e">
        <f t="shared" si="34"/>
        <v>#DIV/0!</v>
      </c>
      <c r="BK20" t="e">
        <f t="shared" si="35"/>
        <v>#DIV/0!</v>
      </c>
      <c r="BL20" t="e">
        <f t="shared" si="36"/>
        <v>#DIV/0!</v>
      </c>
      <c r="BM20" t="e">
        <f t="shared" si="37"/>
        <v>#DIV/0!</v>
      </c>
      <c r="BN20">
        <f t="shared" si="38"/>
        <v>0.1602902341588269</v>
      </c>
      <c r="BO20" t="e">
        <f t="shared" si="39"/>
        <v>#DIV/0!</v>
      </c>
      <c r="BP20" t="e">
        <f t="shared" si="40"/>
        <v>#DIV/0!</v>
      </c>
      <c r="BQ20" t="e">
        <f t="shared" si="41"/>
        <v>#DIV/0!</v>
      </c>
      <c r="BR20" t="s">
        <v>367</v>
      </c>
      <c r="BS20" t="s">
        <v>367</v>
      </c>
      <c r="BT20" t="s">
        <v>367</v>
      </c>
      <c r="BU20" t="s">
        <v>367</v>
      </c>
      <c r="BV20" t="s">
        <v>367</v>
      </c>
      <c r="BW20" t="s">
        <v>367</v>
      </c>
      <c r="BX20" t="s">
        <v>367</v>
      </c>
      <c r="BY20" t="s">
        <v>367</v>
      </c>
      <c r="BZ20" t="s">
        <v>367</v>
      </c>
      <c r="CA20" t="s">
        <v>367</v>
      </c>
      <c r="CB20" t="s">
        <v>367</v>
      </c>
      <c r="CC20" t="s">
        <v>367</v>
      </c>
      <c r="CD20" t="s">
        <v>367</v>
      </c>
      <c r="CE20" t="s">
        <v>367</v>
      </c>
      <c r="CF20" t="s">
        <v>367</v>
      </c>
      <c r="CG20" t="s">
        <v>367</v>
      </c>
      <c r="CH20" t="s">
        <v>367</v>
      </c>
      <c r="CI20" t="s">
        <v>367</v>
      </c>
      <c r="CJ20">
        <f t="shared" si="42"/>
        <v>1499.79</v>
      </c>
      <c r="CK20">
        <f t="shared" si="43"/>
        <v>1261.034400557046</v>
      </c>
      <c r="CL20">
        <f t="shared" si="44"/>
        <v>0.8408073133952394</v>
      </c>
      <c r="CM20">
        <f t="shared" si="45"/>
        <v>0.16115811485281223</v>
      </c>
      <c r="CN20">
        <v>6</v>
      </c>
      <c r="CO20">
        <v>0.5</v>
      </c>
      <c r="CP20" t="s">
        <v>368</v>
      </c>
      <c r="CQ20">
        <v>2</v>
      </c>
      <c r="CR20">
        <v>1658158547</v>
      </c>
      <c r="CS20">
        <v>200.07499999999999</v>
      </c>
      <c r="CT20">
        <v>209.55099999999999</v>
      </c>
      <c r="CU20">
        <v>20.0626</v>
      </c>
      <c r="CV20">
        <v>15.906499999999999</v>
      </c>
      <c r="CW20">
        <v>184.30099999999999</v>
      </c>
      <c r="CX20">
        <v>17.288699999999999</v>
      </c>
      <c r="CY20">
        <v>600.48500000000001</v>
      </c>
      <c r="CZ20">
        <v>101.59399999999999</v>
      </c>
      <c r="DA20">
        <v>0.100869</v>
      </c>
      <c r="DB20">
        <v>25.576799999999999</v>
      </c>
      <c r="DC20">
        <v>25.018699999999999</v>
      </c>
      <c r="DD20">
        <v>999.9</v>
      </c>
      <c r="DE20">
        <v>0</v>
      </c>
      <c r="DF20">
        <v>0</v>
      </c>
      <c r="DG20">
        <v>9999.3799999999992</v>
      </c>
      <c r="DH20">
        <v>0</v>
      </c>
      <c r="DI20">
        <v>1721.46</v>
      </c>
      <c r="DJ20">
        <v>-9.4982000000000006</v>
      </c>
      <c r="DK20">
        <v>204.148</v>
      </c>
      <c r="DL20">
        <v>212.93799999999999</v>
      </c>
      <c r="DM20">
        <v>4.1561000000000003</v>
      </c>
      <c r="DN20">
        <v>209.55099999999999</v>
      </c>
      <c r="DO20">
        <v>15.906499999999999</v>
      </c>
      <c r="DP20">
        <v>2.0382400000000001</v>
      </c>
      <c r="DQ20">
        <v>1.6160099999999999</v>
      </c>
      <c r="DR20">
        <v>17.744599999999998</v>
      </c>
      <c r="DS20">
        <v>14.112299999999999</v>
      </c>
      <c r="DT20">
        <v>1499.79</v>
      </c>
      <c r="DU20">
        <v>0.973001</v>
      </c>
      <c r="DV20">
        <v>2.6998600000000001E-2</v>
      </c>
      <c r="DW20">
        <v>0</v>
      </c>
      <c r="DX20">
        <v>746.95799999999997</v>
      </c>
      <c r="DY20">
        <v>4.9993100000000004</v>
      </c>
      <c r="DZ20">
        <v>19474.900000000001</v>
      </c>
      <c r="EA20">
        <v>13257.4</v>
      </c>
      <c r="EB20">
        <v>39.75</v>
      </c>
      <c r="EC20">
        <v>40.436999999999998</v>
      </c>
      <c r="ED20">
        <v>40</v>
      </c>
      <c r="EE20">
        <v>39.186999999999998</v>
      </c>
      <c r="EF20">
        <v>40.75</v>
      </c>
      <c r="EG20">
        <v>1454.43</v>
      </c>
      <c r="EH20">
        <v>40.36</v>
      </c>
      <c r="EI20">
        <v>0</v>
      </c>
      <c r="EJ20">
        <v>160.29999995231631</v>
      </c>
      <c r="EK20">
        <v>0</v>
      </c>
      <c r="EL20">
        <v>747.0058076923076</v>
      </c>
      <c r="EM20">
        <v>0.98211966226520697</v>
      </c>
      <c r="EN20">
        <v>613.99999535371296</v>
      </c>
      <c r="EO20">
        <v>19408.48076923077</v>
      </c>
      <c r="EP20">
        <v>15</v>
      </c>
      <c r="EQ20">
        <v>1658158575</v>
      </c>
      <c r="ER20" t="s">
        <v>1598</v>
      </c>
      <c r="ES20">
        <v>1658158575</v>
      </c>
      <c r="ET20">
        <v>1658158169.5</v>
      </c>
      <c r="EU20">
        <v>3</v>
      </c>
      <c r="EV20">
        <v>-0.192</v>
      </c>
      <c r="EW20">
        <v>-1.6E-2</v>
      </c>
      <c r="EX20">
        <v>15.773999999999999</v>
      </c>
      <c r="EY20">
        <v>2.5310000000000001</v>
      </c>
      <c r="EZ20">
        <v>213</v>
      </c>
      <c r="FA20">
        <v>16</v>
      </c>
      <c r="FB20">
        <v>0.2</v>
      </c>
      <c r="FC20">
        <v>0.02</v>
      </c>
      <c r="FD20">
        <v>-9.467391000000001</v>
      </c>
      <c r="FE20">
        <v>-0.2148249906191195</v>
      </c>
      <c r="FF20">
        <v>2.8278125804232529E-2</v>
      </c>
      <c r="FG20">
        <v>1</v>
      </c>
      <c r="FH20">
        <v>200.09409999999991</v>
      </c>
      <c r="FI20">
        <v>-0.15433147942183409</v>
      </c>
      <c r="FJ20">
        <v>1.4830936135882921E-2</v>
      </c>
      <c r="FK20">
        <v>1</v>
      </c>
      <c r="FL20">
        <v>4.2310677499999994</v>
      </c>
      <c r="FM20">
        <v>-0.59664934333959718</v>
      </c>
      <c r="FN20">
        <v>5.9522428146350843E-2</v>
      </c>
      <c r="FO20">
        <v>0</v>
      </c>
      <c r="FP20">
        <v>3</v>
      </c>
      <c r="FQ20">
        <v>4</v>
      </c>
      <c r="FR20" t="s">
        <v>1599</v>
      </c>
      <c r="FS20">
        <v>3.1826500000000002</v>
      </c>
      <c r="FT20">
        <v>2.7978200000000002</v>
      </c>
      <c r="FU20">
        <v>5.3669700000000001E-2</v>
      </c>
      <c r="FV20">
        <v>6.0512200000000002E-2</v>
      </c>
      <c r="FW20">
        <v>9.7290100000000004E-2</v>
      </c>
      <c r="FX20">
        <v>9.1920600000000005E-2</v>
      </c>
      <c r="FY20">
        <v>29794.5</v>
      </c>
      <c r="FZ20">
        <v>23472.799999999999</v>
      </c>
      <c r="GA20">
        <v>29539.3</v>
      </c>
      <c r="GB20">
        <v>24417.3</v>
      </c>
      <c r="GC20">
        <v>33809.300000000003</v>
      </c>
      <c r="GD20">
        <v>32369.5</v>
      </c>
      <c r="GE20">
        <v>41167.300000000003</v>
      </c>
      <c r="GF20">
        <v>39826.400000000001</v>
      </c>
      <c r="GG20">
        <v>2.2126299999999999</v>
      </c>
      <c r="GH20">
        <v>1.9350499999999999</v>
      </c>
      <c r="GI20">
        <v>0.10534399999999999</v>
      </c>
      <c r="GJ20">
        <v>0</v>
      </c>
      <c r="GK20">
        <v>23.2879</v>
      </c>
      <c r="GL20">
        <v>999.9</v>
      </c>
      <c r="GM20">
        <v>52.4</v>
      </c>
      <c r="GN20">
        <v>31.6</v>
      </c>
      <c r="GO20">
        <v>24.075900000000001</v>
      </c>
      <c r="GP20">
        <v>62.643700000000003</v>
      </c>
      <c r="GQ20">
        <v>40.024000000000001</v>
      </c>
      <c r="GR20">
        <v>1</v>
      </c>
      <c r="GS20">
        <v>-0.27344800000000002</v>
      </c>
      <c r="GT20">
        <v>-0.37829800000000002</v>
      </c>
      <c r="GU20">
        <v>20.260899999999999</v>
      </c>
      <c r="GV20">
        <v>5.2285199999999996</v>
      </c>
      <c r="GW20">
        <v>11.902100000000001</v>
      </c>
      <c r="GX20">
        <v>4.9652500000000002</v>
      </c>
      <c r="GY20">
        <v>3.2919999999999998</v>
      </c>
      <c r="GZ20">
        <v>9999</v>
      </c>
      <c r="HA20">
        <v>9999</v>
      </c>
      <c r="HB20">
        <v>9999</v>
      </c>
      <c r="HC20">
        <v>999.9</v>
      </c>
      <c r="HD20">
        <v>1.8770100000000001</v>
      </c>
      <c r="HE20">
        <v>1.87531</v>
      </c>
      <c r="HF20">
        <v>1.8740600000000001</v>
      </c>
      <c r="HG20">
        <v>1.8731800000000001</v>
      </c>
      <c r="HH20">
        <v>1.87469</v>
      </c>
      <c r="HI20">
        <v>1.8696600000000001</v>
      </c>
      <c r="HJ20">
        <v>1.8738999999999999</v>
      </c>
      <c r="HK20">
        <v>1.87897</v>
      </c>
      <c r="HL20">
        <v>0</v>
      </c>
      <c r="HM20">
        <v>0</v>
      </c>
      <c r="HN20">
        <v>0</v>
      </c>
      <c r="HO20">
        <v>0</v>
      </c>
      <c r="HP20" t="s">
        <v>371</v>
      </c>
      <c r="HQ20" t="s">
        <v>372</v>
      </c>
      <c r="HR20" t="s">
        <v>373</v>
      </c>
      <c r="HS20" t="s">
        <v>780</v>
      </c>
      <c r="HT20" t="s">
        <v>780</v>
      </c>
      <c r="HU20" t="s">
        <v>373</v>
      </c>
      <c r="HV20">
        <v>0</v>
      </c>
      <c r="HW20">
        <v>100</v>
      </c>
      <c r="HX20">
        <v>100</v>
      </c>
      <c r="HY20">
        <v>15.773999999999999</v>
      </c>
      <c r="HZ20">
        <v>2.7738999999999998</v>
      </c>
      <c r="IA20">
        <v>12.5278919018339</v>
      </c>
      <c r="IB20">
        <v>1.8784603116871149E-2</v>
      </c>
      <c r="IC20">
        <v>-7.2365588902159884E-6</v>
      </c>
      <c r="ID20">
        <v>1.1980957626772271E-9</v>
      </c>
      <c r="IE20">
        <v>1.280493074212169</v>
      </c>
      <c r="IF20">
        <v>0.13080965457056379</v>
      </c>
      <c r="IG20">
        <v>-4.3939059392506781E-3</v>
      </c>
      <c r="IH20">
        <v>1.0550286224474269E-4</v>
      </c>
      <c r="II20">
        <v>-9</v>
      </c>
      <c r="IJ20">
        <v>1888</v>
      </c>
      <c r="IK20">
        <v>0</v>
      </c>
      <c r="IL20">
        <v>20</v>
      </c>
      <c r="IM20">
        <v>2</v>
      </c>
      <c r="IN20">
        <v>6.3</v>
      </c>
      <c r="IO20">
        <v>0.61645499999999998</v>
      </c>
      <c r="IP20">
        <v>2.4133300000000002</v>
      </c>
      <c r="IQ20">
        <v>1.42578</v>
      </c>
      <c r="IR20">
        <v>2.2814899999999998</v>
      </c>
      <c r="IS20">
        <v>1.5478499999999999</v>
      </c>
      <c r="IT20">
        <v>2.3877000000000002</v>
      </c>
      <c r="IU20">
        <v>33.941299999999998</v>
      </c>
      <c r="IV20">
        <v>15.6556</v>
      </c>
      <c r="IW20">
        <v>18</v>
      </c>
      <c r="IX20">
        <v>622.04200000000003</v>
      </c>
      <c r="IY20">
        <v>431.39600000000002</v>
      </c>
      <c r="IZ20">
        <v>24.366199999999999</v>
      </c>
      <c r="JA20">
        <v>23.8201</v>
      </c>
      <c r="JB20">
        <v>30.000399999999999</v>
      </c>
      <c r="JC20">
        <v>23.663599999999999</v>
      </c>
      <c r="JD20">
        <v>23.600300000000001</v>
      </c>
      <c r="JE20">
        <v>12.3569</v>
      </c>
      <c r="JF20">
        <v>38.857300000000002</v>
      </c>
      <c r="JG20">
        <v>73.274900000000002</v>
      </c>
      <c r="JH20">
        <v>24.351700000000001</v>
      </c>
      <c r="JI20">
        <v>209.51599999999999</v>
      </c>
      <c r="JJ20">
        <v>16.017700000000001</v>
      </c>
      <c r="JK20">
        <v>96.823099999999997</v>
      </c>
      <c r="JL20">
        <v>101.337</v>
      </c>
    </row>
    <row r="21" spans="1:272" x14ac:dyDescent="0.2">
      <c r="A21">
        <v>5</v>
      </c>
      <c r="B21">
        <v>1658158684.5</v>
      </c>
      <c r="C21">
        <v>542</v>
      </c>
      <c r="D21" t="s">
        <v>1600</v>
      </c>
      <c r="E21" t="s">
        <v>1601</v>
      </c>
      <c r="F21" t="s">
        <v>366</v>
      </c>
      <c r="G21" t="s">
        <v>1363</v>
      </c>
      <c r="H21" t="s">
        <v>1364</v>
      </c>
      <c r="J21" t="s">
        <v>394</v>
      </c>
      <c r="K21" t="s">
        <v>395</v>
      </c>
      <c r="L21" t="s">
        <v>2148</v>
      </c>
      <c r="M21">
        <v>1658158684.5</v>
      </c>
      <c r="N21">
        <f t="shared" si="0"/>
        <v>4.2881855173521931E-3</v>
      </c>
      <c r="O21">
        <f t="shared" si="1"/>
        <v>4.2881855173521934</v>
      </c>
      <c r="P21">
        <f t="shared" si="2"/>
        <v>2.5411310440123303</v>
      </c>
      <c r="Q21">
        <f t="shared" si="3"/>
        <v>100.5147</v>
      </c>
      <c r="R21">
        <f t="shared" si="4"/>
        <v>86.242434756966219</v>
      </c>
      <c r="S21">
        <f t="shared" si="5"/>
        <v>8.7698602908439334</v>
      </c>
      <c r="T21">
        <f t="shared" si="6"/>
        <v>10.2211849498473</v>
      </c>
      <c r="U21">
        <f t="shared" si="7"/>
        <v>0.34815539821956809</v>
      </c>
      <c r="V21">
        <f t="shared" si="8"/>
        <v>2.9569248514364412</v>
      </c>
      <c r="W21">
        <f t="shared" si="9"/>
        <v>0.32687972594774273</v>
      </c>
      <c r="X21">
        <f t="shared" si="10"/>
        <v>0.20610292859513646</v>
      </c>
      <c r="Y21">
        <f t="shared" si="11"/>
        <v>241.71130907506341</v>
      </c>
      <c r="Z21">
        <f t="shared" si="12"/>
        <v>25.684366743774131</v>
      </c>
      <c r="AA21">
        <f t="shared" si="13"/>
        <v>25.684366743774131</v>
      </c>
      <c r="AB21">
        <f t="shared" si="14"/>
        <v>3.3117488778082991</v>
      </c>
      <c r="AC21">
        <f t="shared" si="15"/>
        <v>61.894859938561616</v>
      </c>
      <c r="AD21">
        <f t="shared" si="16"/>
        <v>2.0126688247575002</v>
      </c>
      <c r="AE21">
        <f t="shared" si="17"/>
        <v>3.2517543892260607</v>
      </c>
      <c r="AF21">
        <f t="shared" si="18"/>
        <v>1.2990800530507989</v>
      </c>
      <c r="AG21">
        <f t="shared" si="19"/>
        <v>-189.10898131523172</v>
      </c>
      <c r="AH21">
        <f t="shared" si="20"/>
        <v>-49.078186765560822</v>
      </c>
      <c r="AI21">
        <f t="shared" si="21"/>
        <v>-3.5295990932901202</v>
      </c>
      <c r="AJ21">
        <f t="shared" si="22"/>
        <v>-5.4580990192576451E-3</v>
      </c>
      <c r="AK21">
        <v>0</v>
      </c>
      <c r="AL21">
        <v>0</v>
      </c>
      <c r="AM21">
        <f t="shared" si="23"/>
        <v>1</v>
      </c>
      <c r="AN21">
        <f t="shared" si="24"/>
        <v>0</v>
      </c>
      <c r="AO21">
        <f t="shared" si="25"/>
        <v>53999.401377544142</v>
      </c>
      <c r="AP21" t="s">
        <v>367</v>
      </c>
      <c r="AQ21">
        <v>0</v>
      </c>
      <c r="AR21">
        <v>0</v>
      </c>
      <c r="AS21">
        <v>0</v>
      </c>
      <c r="AT21" t="e">
        <f t="shared" si="26"/>
        <v>#DIV/0!</v>
      </c>
      <c r="AU21">
        <v>-1</v>
      </c>
      <c r="AV21" t="s">
        <v>1602</v>
      </c>
      <c r="AW21">
        <v>10465</v>
      </c>
      <c r="AX21">
        <v>758.21568000000002</v>
      </c>
      <c r="AY21">
        <v>869.13</v>
      </c>
      <c r="AZ21">
        <f t="shared" si="27"/>
        <v>0.12761533947740844</v>
      </c>
      <c r="BA21">
        <v>0.5</v>
      </c>
      <c r="BB21">
        <f t="shared" si="28"/>
        <v>1261.0764005570277</v>
      </c>
      <c r="BC21">
        <f t="shared" si="29"/>
        <v>2.5411310440123303</v>
      </c>
      <c r="BD21">
        <f t="shared" si="30"/>
        <v>80.466346482016704</v>
      </c>
      <c r="BE21">
        <f t="shared" si="31"/>
        <v>2.8080226086604934E-3</v>
      </c>
      <c r="BF21">
        <f t="shared" si="32"/>
        <v>-1</v>
      </c>
      <c r="BG21" t="e">
        <f t="shared" si="33"/>
        <v>#DIV/0!</v>
      </c>
      <c r="BH21" t="s">
        <v>367</v>
      </c>
      <c r="BI21">
        <v>0</v>
      </c>
      <c r="BJ21" t="e">
        <f t="shared" si="34"/>
        <v>#DIV/0!</v>
      </c>
      <c r="BK21" t="e">
        <f t="shared" si="35"/>
        <v>#DIV/0!</v>
      </c>
      <c r="BL21" t="e">
        <f t="shared" si="36"/>
        <v>#DIV/0!</v>
      </c>
      <c r="BM21" t="e">
        <f t="shared" si="37"/>
        <v>#DIV/0!</v>
      </c>
      <c r="BN21">
        <f t="shared" si="38"/>
        <v>0.12761533947740841</v>
      </c>
      <c r="BO21" t="e">
        <f t="shared" si="39"/>
        <v>#DIV/0!</v>
      </c>
      <c r="BP21" t="e">
        <f t="shared" si="40"/>
        <v>#DIV/0!</v>
      </c>
      <c r="BQ21" t="e">
        <f t="shared" si="41"/>
        <v>#DIV/0!</v>
      </c>
      <c r="BR21" t="s">
        <v>367</v>
      </c>
      <c r="BS21" t="s">
        <v>367</v>
      </c>
      <c r="BT21" t="s">
        <v>367</v>
      </c>
      <c r="BU21" t="s">
        <v>367</v>
      </c>
      <c r="BV21" t="s">
        <v>367</v>
      </c>
      <c r="BW21" t="s">
        <v>367</v>
      </c>
      <c r="BX21" t="s">
        <v>367</v>
      </c>
      <c r="BY21" t="s">
        <v>367</v>
      </c>
      <c r="BZ21" t="s">
        <v>367</v>
      </c>
      <c r="CA21" t="s">
        <v>367</v>
      </c>
      <c r="CB21" t="s">
        <v>367</v>
      </c>
      <c r="CC21" t="s">
        <v>367</v>
      </c>
      <c r="CD21" t="s">
        <v>367</v>
      </c>
      <c r="CE21" t="s">
        <v>367</v>
      </c>
      <c r="CF21" t="s">
        <v>367</v>
      </c>
      <c r="CG21" t="s">
        <v>367</v>
      </c>
      <c r="CH21" t="s">
        <v>367</v>
      </c>
      <c r="CI21" t="s">
        <v>367</v>
      </c>
      <c r="CJ21">
        <f t="shared" si="42"/>
        <v>1499.84</v>
      </c>
      <c r="CK21">
        <f t="shared" si="43"/>
        <v>1261.0764005570277</v>
      </c>
      <c r="CL21">
        <f t="shared" si="44"/>
        <v>0.84080728648190994</v>
      </c>
      <c r="CM21">
        <f t="shared" si="45"/>
        <v>0.16115806291008603</v>
      </c>
      <c r="CN21">
        <v>6</v>
      </c>
      <c r="CO21">
        <v>0.5</v>
      </c>
      <c r="CP21" t="s">
        <v>368</v>
      </c>
      <c r="CQ21">
        <v>2</v>
      </c>
      <c r="CR21">
        <v>1658158684.5</v>
      </c>
      <c r="CS21">
        <v>100.5147</v>
      </c>
      <c r="CT21">
        <v>103.486</v>
      </c>
      <c r="CU21">
        <v>19.7925</v>
      </c>
      <c r="CV21">
        <v>15.590400000000001</v>
      </c>
      <c r="CW21">
        <v>86.314700000000002</v>
      </c>
      <c r="CX21">
        <v>17.036999999999999</v>
      </c>
      <c r="CY21">
        <v>600.173</v>
      </c>
      <c r="CZ21">
        <v>101.58799999999999</v>
      </c>
      <c r="DA21">
        <v>0.10045900000000001</v>
      </c>
      <c r="DB21">
        <v>25.3765</v>
      </c>
      <c r="DC21">
        <v>24.8079</v>
      </c>
      <c r="DD21">
        <v>999.9</v>
      </c>
      <c r="DE21">
        <v>0</v>
      </c>
      <c r="DF21">
        <v>0</v>
      </c>
      <c r="DG21">
        <v>9998.1200000000008</v>
      </c>
      <c r="DH21">
        <v>0</v>
      </c>
      <c r="DI21">
        <v>1729.06</v>
      </c>
      <c r="DJ21">
        <v>-3.26769</v>
      </c>
      <c r="DK21">
        <v>102.242</v>
      </c>
      <c r="DL21">
        <v>105.125</v>
      </c>
      <c r="DM21">
        <v>4.2020900000000001</v>
      </c>
      <c r="DN21">
        <v>103.486</v>
      </c>
      <c r="DO21">
        <v>15.590400000000001</v>
      </c>
      <c r="DP21">
        <v>2.0106700000000002</v>
      </c>
      <c r="DQ21">
        <v>1.58379</v>
      </c>
      <c r="DR21">
        <v>17.528600000000001</v>
      </c>
      <c r="DS21">
        <v>13.802</v>
      </c>
      <c r="DT21">
        <v>1499.84</v>
      </c>
      <c r="DU21">
        <v>0.973001</v>
      </c>
      <c r="DV21">
        <v>2.6998600000000001E-2</v>
      </c>
      <c r="DW21">
        <v>0</v>
      </c>
      <c r="DX21">
        <v>758.80499999999995</v>
      </c>
      <c r="DY21">
        <v>4.9993100000000004</v>
      </c>
      <c r="DZ21">
        <v>19370.2</v>
      </c>
      <c r="EA21">
        <v>13257.8</v>
      </c>
      <c r="EB21">
        <v>36.436999999999998</v>
      </c>
      <c r="EC21">
        <v>37.561999999999998</v>
      </c>
      <c r="ED21">
        <v>36.75</v>
      </c>
      <c r="EE21">
        <v>36.936999999999998</v>
      </c>
      <c r="EF21">
        <v>37.936999999999998</v>
      </c>
      <c r="EG21">
        <v>1454.48</v>
      </c>
      <c r="EH21">
        <v>40.36</v>
      </c>
      <c r="EI21">
        <v>0</v>
      </c>
      <c r="EJ21">
        <v>137.0999999046326</v>
      </c>
      <c r="EK21">
        <v>0</v>
      </c>
      <c r="EL21">
        <v>758.21568000000002</v>
      </c>
      <c r="EM21">
        <v>3.5716153934072401</v>
      </c>
      <c r="EN21">
        <v>-786.72307850374114</v>
      </c>
      <c r="EO21">
        <v>19481.88</v>
      </c>
      <c r="EP21">
        <v>15</v>
      </c>
      <c r="EQ21">
        <v>1658158711.5</v>
      </c>
      <c r="ER21" t="s">
        <v>1603</v>
      </c>
      <c r="ES21">
        <v>1658158711.5</v>
      </c>
      <c r="ET21">
        <v>1658158169.5</v>
      </c>
      <c r="EU21">
        <v>4</v>
      </c>
      <c r="EV21">
        <v>0.21</v>
      </c>
      <c r="EW21">
        <v>-1.6E-2</v>
      </c>
      <c r="EX21">
        <v>14.2</v>
      </c>
      <c r="EY21">
        <v>2.5310000000000001</v>
      </c>
      <c r="EZ21">
        <v>105</v>
      </c>
      <c r="FA21">
        <v>16</v>
      </c>
      <c r="FB21">
        <v>0.42</v>
      </c>
      <c r="FC21">
        <v>0.02</v>
      </c>
      <c r="FD21">
        <v>-3.2866075000000001</v>
      </c>
      <c r="FE21">
        <v>-0.28194101313320091</v>
      </c>
      <c r="FF21">
        <v>5.2350816743867497E-2</v>
      </c>
      <c r="FG21">
        <v>1</v>
      </c>
      <c r="FH21">
        <v>100.2884</v>
      </c>
      <c r="FI21">
        <v>-0.61850055617358946</v>
      </c>
      <c r="FJ21">
        <v>4.7050044279115612E-2</v>
      </c>
      <c r="FK21">
        <v>1</v>
      </c>
      <c r="FL21">
        <v>4.2787757499999994</v>
      </c>
      <c r="FM21">
        <v>-0.45227696060037459</v>
      </c>
      <c r="FN21">
        <v>4.4792913886434048E-2</v>
      </c>
      <c r="FO21">
        <v>1</v>
      </c>
      <c r="FP21">
        <v>4</v>
      </c>
      <c r="FQ21">
        <v>4</v>
      </c>
      <c r="FR21" t="s">
        <v>1604</v>
      </c>
      <c r="FS21">
        <v>3.1818900000000001</v>
      </c>
      <c r="FT21">
        <v>2.79739</v>
      </c>
      <c r="FU21">
        <v>2.6151000000000001E-2</v>
      </c>
      <c r="FV21">
        <v>3.1387100000000001E-2</v>
      </c>
      <c r="FW21">
        <v>9.62509E-2</v>
      </c>
      <c r="FX21">
        <v>9.0591199999999997E-2</v>
      </c>
      <c r="FY21">
        <v>30656.9</v>
      </c>
      <c r="FZ21">
        <v>24201.599999999999</v>
      </c>
      <c r="GA21">
        <v>29535.599999999999</v>
      </c>
      <c r="GB21">
        <v>24418.5</v>
      </c>
      <c r="GC21">
        <v>33844.400000000001</v>
      </c>
      <c r="GD21">
        <v>32418.5</v>
      </c>
      <c r="GE21">
        <v>41162.699999999997</v>
      </c>
      <c r="GF21">
        <v>39828.6</v>
      </c>
      <c r="GG21">
        <v>2.2119499999999999</v>
      </c>
      <c r="GH21">
        <v>1.9329000000000001</v>
      </c>
      <c r="GI21">
        <v>0.107102</v>
      </c>
      <c r="GJ21">
        <v>0</v>
      </c>
      <c r="GK21">
        <v>23.047599999999999</v>
      </c>
      <c r="GL21">
        <v>999.9</v>
      </c>
      <c r="GM21">
        <v>53.7</v>
      </c>
      <c r="GN21">
        <v>31.8</v>
      </c>
      <c r="GO21">
        <v>24.957599999999999</v>
      </c>
      <c r="GP21">
        <v>62.653700000000001</v>
      </c>
      <c r="GQ21">
        <v>40.737200000000001</v>
      </c>
      <c r="GR21">
        <v>1</v>
      </c>
      <c r="GS21">
        <v>-0.26838899999999999</v>
      </c>
      <c r="GT21">
        <v>-1.52393</v>
      </c>
      <c r="GU21">
        <v>20.256</v>
      </c>
      <c r="GV21">
        <v>5.2292699999999996</v>
      </c>
      <c r="GW21">
        <v>11.902100000000001</v>
      </c>
      <c r="GX21">
        <v>4.9653999999999998</v>
      </c>
      <c r="GY21">
        <v>3.2919999999999998</v>
      </c>
      <c r="GZ21">
        <v>9999</v>
      </c>
      <c r="HA21">
        <v>9999</v>
      </c>
      <c r="HB21">
        <v>9999</v>
      </c>
      <c r="HC21">
        <v>999.9</v>
      </c>
      <c r="HD21">
        <v>1.87713</v>
      </c>
      <c r="HE21">
        <v>1.8753200000000001</v>
      </c>
      <c r="HF21">
        <v>1.87408</v>
      </c>
      <c r="HG21">
        <v>1.8731899999999999</v>
      </c>
      <c r="HH21">
        <v>1.8747199999999999</v>
      </c>
      <c r="HI21">
        <v>1.8696600000000001</v>
      </c>
      <c r="HJ21">
        <v>1.87391</v>
      </c>
      <c r="HK21">
        <v>1.87897</v>
      </c>
      <c r="HL21">
        <v>0</v>
      </c>
      <c r="HM21">
        <v>0</v>
      </c>
      <c r="HN21">
        <v>0</v>
      </c>
      <c r="HO21">
        <v>0</v>
      </c>
      <c r="HP21" t="s">
        <v>371</v>
      </c>
      <c r="HQ21" t="s">
        <v>372</v>
      </c>
      <c r="HR21" t="s">
        <v>373</v>
      </c>
      <c r="HS21" t="s">
        <v>780</v>
      </c>
      <c r="HT21" t="s">
        <v>780</v>
      </c>
      <c r="HU21" t="s">
        <v>373</v>
      </c>
      <c r="HV21">
        <v>0</v>
      </c>
      <c r="HW21">
        <v>100</v>
      </c>
      <c r="HX21">
        <v>100</v>
      </c>
      <c r="HY21">
        <v>14.2</v>
      </c>
      <c r="HZ21">
        <v>2.7555000000000001</v>
      </c>
      <c r="IA21">
        <v>12.3355</v>
      </c>
      <c r="IB21">
        <v>1.8784599999999999E-2</v>
      </c>
      <c r="IC21">
        <v>-7.23656E-6</v>
      </c>
      <c r="ID21">
        <v>1.1981E-9</v>
      </c>
      <c r="IE21">
        <v>1.280493074212169</v>
      </c>
      <c r="IF21">
        <v>0.13080965457056379</v>
      </c>
      <c r="IG21">
        <v>-4.3939059392506781E-3</v>
      </c>
      <c r="IH21">
        <v>1.0550286224474269E-4</v>
      </c>
      <c r="II21">
        <v>-9</v>
      </c>
      <c r="IJ21">
        <v>1888</v>
      </c>
      <c r="IK21">
        <v>0</v>
      </c>
      <c r="IL21">
        <v>20</v>
      </c>
      <c r="IM21">
        <v>1.8</v>
      </c>
      <c r="IN21">
        <v>8.6</v>
      </c>
      <c r="IO21">
        <v>0.37231399999999998</v>
      </c>
      <c r="IP21">
        <v>2.4584999999999999</v>
      </c>
      <c r="IQ21">
        <v>1.42578</v>
      </c>
      <c r="IR21">
        <v>2.2814899999999998</v>
      </c>
      <c r="IS21">
        <v>1.5478499999999999</v>
      </c>
      <c r="IT21">
        <v>2.2997999999999998</v>
      </c>
      <c r="IU21">
        <v>34.099800000000002</v>
      </c>
      <c r="IV21">
        <v>15.611800000000001</v>
      </c>
      <c r="IW21">
        <v>18</v>
      </c>
      <c r="IX21">
        <v>622.05399999999997</v>
      </c>
      <c r="IY21">
        <v>430.50099999999998</v>
      </c>
      <c r="IZ21">
        <v>25.467099999999999</v>
      </c>
      <c r="JA21">
        <v>23.860700000000001</v>
      </c>
      <c r="JB21">
        <v>30.000499999999999</v>
      </c>
      <c r="JC21">
        <v>23.707799999999999</v>
      </c>
      <c r="JD21">
        <v>23.639399999999998</v>
      </c>
      <c r="JE21">
        <v>7.4671599999999998</v>
      </c>
      <c r="JF21">
        <v>40.242699999999999</v>
      </c>
      <c r="JG21">
        <v>79.308899999999994</v>
      </c>
      <c r="JH21">
        <v>25.6144</v>
      </c>
      <c r="JI21">
        <v>103.43</v>
      </c>
      <c r="JJ21">
        <v>15.772399999999999</v>
      </c>
      <c r="JK21">
        <v>96.811700000000002</v>
      </c>
      <c r="JL21">
        <v>101.342</v>
      </c>
    </row>
    <row r="22" spans="1:272" x14ac:dyDescent="0.2">
      <c r="A22">
        <v>6</v>
      </c>
      <c r="B22">
        <v>1658158820</v>
      </c>
      <c r="C22">
        <v>677.5</v>
      </c>
      <c r="D22" t="s">
        <v>1605</v>
      </c>
      <c r="E22" t="s">
        <v>1606</v>
      </c>
      <c r="F22" t="s">
        <v>366</v>
      </c>
      <c r="G22" t="s">
        <v>1363</v>
      </c>
      <c r="H22" t="s">
        <v>1364</v>
      </c>
      <c r="J22" t="s">
        <v>394</v>
      </c>
      <c r="K22" t="s">
        <v>395</v>
      </c>
      <c r="L22" t="s">
        <v>2148</v>
      </c>
      <c r="M22">
        <v>1658158820</v>
      </c>
      <c r="N22">
        <f t="shared" si="0"/>
        <v>4.065769741680699E-3</v>
      </c>
      <c r="O22">
        <f t="shared" si="1"/>
        <v>4.0657697416806986</v>
      </c>
      <c r="P22">
        <f t="shared" si="2"/>
        <v>-0.40965872067969716</v>
      </c>
      <c r="Q22">
        <f t="shared" si="3"/>
        <v>50.689100000000003</v>
      </c>
      <c r="R22">
        <f t="shared" si="4"/>
        <v>51.749984467056677</v>
      </c>
      <c r="S22">
        <f t="shared" si="5"/>
        <v>5.2624929682688739</v>
      </c>
      <c r="T22">
        <f t="shared" si="6"/>
        <v>5.1546108673266904</v>
      </c>
      <c r="U22">
        <f t="shared" si="7"/>
        <v>0.31931007078483992</v>
      </c>
      <c r="V22">
        <f t="shared" si="8"/>
        <v>2.9563174336231759</v>
      </c>
      <c r="W22">
        <f t="shared" si="9"/>
        <v>0.30131256120783251</v>
      </c>
      <c r="X22">
        <f t="shared" si="10"/>
        <v>0.18985277090791897</v>
      </c>
      <c r="Y22">
        <f t="shared" si="11"/>
        <v>241.7039080753656</v>
      </c>
      <c r="Z22">
        <f t="shared" si="12"/>
        <v>26.015032750717271</v>
      </c>
      <c r="AA22">
        <f t="shared" si="13"/>
        <v>26.015032750717271</v>
      </c>
      <c r="AB22">
        <f t="shared" si="14"/>
        <v>3.3772611339517629</v>
      </c>
      <c r="AC22">
        <f t="shared" si="15"/>
        <v>61.775380180831398</v>
      </c>
      <c r="AD22">
        <f t="shared" si="16"/>
        <v>2.0416546721958904</v>
      </c>
      <c r="AE22">
        <f t="shared" si="17"/>
        <v>3.3049649653623758</v>
      </c>
      <c r="AF22">
        <f t="shared" si="18"/>
        <v>1.3356064617558725</v>
      </c>
      <c r="AG22">
        <f t="shared" si="19"/>
        <v>-179.30044560811882</v>
      </c>
      <c r="AH22">
        <f t="shared" si="20"/>
        <v>-58.211155739435178</v>
      </c>
      <c r="AI22">
        <f t="shared" si="21"/>
        <v>-4.2000034504812094</v>
      </c>
      <c r="AJ22">
        <f t="shared" si="22"/>
        <v>-7.6967226695998647E-3</v>
      </c>
      <c r="AK22">
        <v>0</v>
      </c>
      <c r="AL22">
        <v>0</v>
      </c>
      <c r="AM22">
        <f t="shared" si="23"/>
        <v>1</v>
      </c>
      <c r="AN22">
        <f t="shared" si="24"/>
        <v>0</v>
      </c>
      <c r="AO22">
        <f t="shared" si="25"/>
        <v>53932.219943419455</v>
      </c>
      <c r="AP22" t="s">
        <v>367</v>
      </c>
      <c r="AQ22">
        <v>0</v>
      </c>
      <c r="AR22">
        <v>0</v>
      </c>
      <c r="AS22">
        <v>0</v>
      </c>
      <c r="AT22" t="e">
        <f t="shared" si="26"/>
        <v>#DIV/0!</v>
      </c>
      <c r="AU22">
        <v>-1</v>
      </c>
      <c r="AV22" t="s">
        <v>1607</v>
      </c>
      <c r="AW22">
        <v>10455.5</v>
      </c>
      <c r="AX22">
        <v>761.08376923076924</v>
      </c>
      <c r="AY22">
        <v>855.29</v>
      </c>
      <c r="AZ22">
        <f t="shared" si="27"/>
        <v>0.1101453667986656</v>
      </c>
      <c r="BA22">
        <v>0.5</v>
      </c>
      <c r="BB22">
        <f t="shared" si="28"/>
        <v>1261.0347005571844</v>
      </c>
      <c r="BC22">
        <f t="shared" si="29"/>
        <v>-0.40965872067969716</v>
      </c>
      <c r="BD22">
        <f t="shared" si="30"/>
        <v>69.448564819358253</v>
      </c>
      <c r="BE22">
        <f t="shared" si="31"/>
        <v>4.6814039221875685E-4</v>
      </c>
      <c r="BF22">
        <f t="shared" si="32"/>
        <v>-1</v>
      </c>
      <c r="BG22" t="e">
        <f t="shared" si="33"/>
        <v>#DIV/0!</v>
      </c>
      <c r="BH22" t="s">
        <v>367</v>
      </c>
      <c r="BI22">
        <v>0</v>
      </c>
      <c r="BJ22" t="e">
        <f t="shared" si="34"/>
        <v>#DIV/0!</v>
      </c>
      <c r="BK22" t="e">
        <f t="shared" si="35"/>
        <v>#DIV/0!</v>
      </c>
      <c r="BL22" t="e">
        <f t="shared" si="36"/>
        <v>#DIV/0!</v>
      </c>
      <c r="BM22" t="e">
        <f t="shared" si="37"/>
        <v>#DIV/0!</v>
      </c>
      <c r="BN22">
        <f t="shared" si="38"/>
        <v>0.11014536679866564</v>
      </c>
      <c r="BO22" t="e">
        <f t="shared" si="39"/>
        <v>#DIV/0!</v>
      </c>
      <c r="BP22" t="e">
        <f t="shared" si="40"/>
        <v>#DIV/0!</v>
      </c>
      <c r="BQ22" t="e">
        <f t="shared" si="41"/>
        <v>#DIV/0!</v>
      </c>
      <c r="BR22" t="s">
        <v>367</v>
      </c>
      <c r="BS22" t="s">
        <v>367</v>
      </c>
      <c r="BT22" t="s">
        <v>367</v>
      </c>
      <c r="BU22" t="s">
        <v>367</v>
      </c>
      <c r="BV22" t="s">
        <v>367</v>
      </c>
      <c r="BW22" t="s">
        <v>367</v>
      </c>
      <c r="BX22" t="s">
        <v>367</v>
      </c>
      <c r="BY22" t="s">
        <v>367</v>
      </c>
      <c r="BZ22" t="s">
        <v>367</v>
      </c>
      <c r="CA22" t="s">
        <v>367</v>
      </c>
      <c r="CB22" t="s">
        <v>367</v>
      </c>
      <c r="CC22" t="s">
        <v>367</v>
      </c>
      <c r="CD22" t="s">
        <v>367</v>
      </c>
      <c r="CE22" t="s">
        <v>367</v>
      </c>
      <c r="CF22" t="s">
        <v>367</v>
      </c>
      <c r="CG22" t="s">
        <v>367</v>
      </c>
      <c r="CH22" t="s">
        <v>367</v>
      </c>
      <c r="CI22" t="s">
        <v>367</v>
      </c>
      <c r="CJ22">
        <f t="shared" si="42"/>
        <v>1499.79</v>
      </c>
      <c r="CK22">
        <f t="shared" si="43"/>
        <v>1261.0347005571844</v>
      </c>
      <c r="CL22">
        <f t="shared" si="44"/>
        <v>0.84080751342333548</v>
      </c>
      <c r="CM22">
        <f t="shared" si="45"/>
        <v>0.1611585009070374</v>
      </c>
      <c r="CN22">
        <v>6</v>
      </c>
      <c r="CO22">
        <v>0.5</v>
      </c>
      <c r="CP22" t="s">
        <v>368</v>
      </c>
      <c r="CQ22">
        <v>2</v>
      </c>
      <c r="CR22">
        <v>1658158820</v>
      </c>
      <c r="CS22">
        <v>50.689100000000003</v>
      </c>
      <c r="CT22">
        <v>50.485599999999998</v>
      </c>
      <c r="CU22">
        <v>20.077100000000002</v>
      </c>
      <c r="CV22">
        <v>16.0943</v>
      </c>
      <c r="CW22">
        <v>36.859099999999998</v>
      </c>
      <c r="CX22">
        <v>17.577100000000002</v>
      </c>
      <c r="CY22">
        <v>600.202</v>
      </c>
      <c r="CZ22">
        <v>101.59099999999999</v>
      </c>
      <c r="DA22">
        <v>9.9715899999999996E-2</v>
      </c>
      <c r="DB22">
        <v>25.649799999999999</v>
      </c>
      <c r="DC22">
        <v>25.122900000000001</v>
      </c>
      <c r="DD22">
        <v>999.9</v>
      </c>
      <c r="DE22">
        <v>0</v>
      </c>
      <c r="DF22">
        <v>0</v>
      </c>
      <c r="DG22">
        <v>9994.3799999999992</v>
      </c>
      <c r="DH22">
        <v>0</v>
      </c>
      <c r="DI22">
        <v>1730.39</v>
      </c>
      <c r="DJ22">
        <v>-0.397984</v>
      </c>
      <c r="DK22">
        <v>51.129199999999997</v>
      </c>
      <c r="DL22">
        <v>51.311399999999999</v>
      </c>
      <c r="DM22">
        <v>4.2779999999999996</v>
      </c>
      <c r="DN22">
        <v>50.485599999999998</v>
      </c>
      <c r="DO22">
        <v>16.0943</v>
      </c>
      <c r="DP22">
        <v>2.0696400000000001</v>
      </c>
      <c r="DQ22">
        <v>1.63503</v>
      </c>
      <c r="DR22">
        <v>17.987400000000001</v>
      </c>
      <c r="DS22">
        <v>14.292999999999999</v>
      </c>
      <c r="DT22">
        <v>1499.79</v>
      </c>
      <c r="DU22">
        <v>0.97299100000000005</v>
      </c>
      <c r="DV22">
        <v>2.7008899999999999E-2</v>
      </c>
      <c r="DW22">
        <v>0</v>
      </c>
      <c r="DX22">
        <v>760.94</v>
      </c>
      <c r="DY22">
        <v>4.9993100000000004</v>
      </c>
      <c r="DZ22">
        <v>20081.2</v>
      </c>
      <c r="EA22">
        <v>13257.3</v>
      </c>
      <c r="EB22">
        <v>38.311999999999998</v>
      </c>
      <c r="EC22">
        <v>40</v>
      </c>
      <c r="ED22">
        <v>38.75</v>
      </c>
      <c r="EE22">
        <v>38.375</v>
      </c>
      <c r="EF22">
        <v>39.625</v>
      </c>
      <c r="EG22">
        <v>1454.42</v>
      </c>
      <c r="EH22">
        <v>40.369999999999997</v>
      </c>
      <c r="EI22">
        <v>0</v>
      </c>
      <c r="EJ22">
        <v>135.0999999046326</v>
      </c>
      <c r="EK22">
        <v>0</v>
      </c>
      <c r="EL22">
        <v>761.08376923076924</v>
      </c>
      <c r="EM22">
        <v>-0.72218802491967404</v>
      </c>
      <c r="EN22">
        <v>1593.7264959298061</v>
      </c>
      <c r="EO22">
        <v>19858.41153846154</v>
      </c>
      <c r="EP22">
        <v>15</v>
      </c>
      <c r="EQ22">
        <v>1658158855</v>
      </c>
      <c r="ER22" t="s">
        <v>1608</v>
      </c>
      <c r="ES22">
        <v>1658158837</v>
      </c>
      <c r="ET22">
        <v>1658158855</v>
      </c>
      <c r="EU22">
        <v>5</v>
      </c>
      <c r="EV22">
        <v>0.60599999999999998</v>
      </c>
      <c r="EW22">
        <v>-5.0000000000000001E-3</v>
      </c>
      <c r="EX22">
        <v>13.83</v>
      </c>
      <c r="EY22">
        <v>2.5</v>
      </c>
      <c r="EZ22">
        <v>50</v>
      </c>
      <c r="FA22">
        <v>16</v>
      </c>
      <c r="FB22">
        <v>0.22</v>
      </c>
      <c r="FC22">
        <v>0.02</v>
      </c>
      <c r="FD22">
        <v>-0.33935760975609752</v>
      </c>
      <c r="FE22">
        <v>-3.0725310104530661E-2</v>
      </c>
      <c r="FF22">
        <v>2.4720386561503209E-2</v>
      </c>
      <c r="FG22">
        <v>1</v>
      </c>
      <c r="FH22">
        <v>50.147441935483883</v>
      </c>
      <c r="FI22">
        <v>-0.7228306451615043</v>
      </c>
      <c r="FJ22">
        <v>5.5189753456384313E-2</v>
      </c>
      <c r="FK22">
        <v>1</v>
      </c>
      <c r="FL22">
        <v>4.3314929268292683</v>
      </c>
      <c r="FM22">
        <v>-0.26644703832751682</v>
      </c>
      <c r="FN22">
        <v>3.216907841495964E-2</v>
      </c>
      <c r="FO22">
        <v>1</v>
      </c>
      <c r="FP22">
        <v>4</v>
      </c>
      <c r="FQ22">
        <v>4</v>
      </c>
      <c r="FR22" t="s">
        <v>1604</v>
      </c>
      <c r="FS22">
        <v>3.1819500000000001</v>
      </c>
      <c r="FT22">
        <v>2.7966199999999999</v>
      </c>
      <c r="FU22">
        <v>1.12272E-2</v>
      </c>
      <c r="FV22">
        <v>1.5466300000000001E-2</v>
      </c>
      <c r="FW22">
        <v>9.8433999999999994E-2</v>
      </c>
      <c r="FX22">
        <v>9.2677599999999999E-2</v>
      </c>
      <c r="FY22">
        <v>31123.4</v>
      </c>
      <c r="FZ22">
        <v>24598.3</v>
      </c>
      <c r="GA22">
        <v>29532.5</v>
      </c>
      <c r="GB22">
        <v>24417.4</v>
      </c>
      <c r="GC22">
        <v>33757.1</v>
      </c>
      <c r="GD22">
        <v>32340.400000000001</v>
      </c>
      <c r="GE22">
        <v>41159.300000000003</v>
      </c>
      <c r="GF22">
        <v>39826.400000000001</v>
      </c>
      <c r="GG22">
        <v>2.21197</v>
      </c>
      <c r="GH22">
        <v>1.9337</v>
      </c>
      <c r="GI22">
        <v>0.12159300000000001</v>
      </c>
      <c r="GJ22">
        <v>0</v>
      </c>
      <c r="GK22">
        <v>23.1249</v>
      </c>
      <c r="GL22">
        <v>999.9</v>
      </c>
      <c r="GM22">
        <v>55.7</v>
      </c>
      <c r="GN22">
        <v>31.9</v>
      </c>
      <c r="GO22">
        <v>26.0321</v>
      </c>
      <c r="GP22">
        <v>62.703699999999998</v>
      </c>
      <c r="GQ22">
        <v>40.685099999999998</v>
      </c>
      <c r="GR22">
        <v>1</v>
      </c>
      <c r="GS22">
        <v>-0.26668399999999998</v>
      </c>
      <c r="GT22">
        <v>-0.39661800000000003</v>
      </c>
      <c r="GU22">
        <v>20.263000000000002</v>
      </c>
      <c r="GV22">
        <v>5.2289700000000003</v>
      </c>
      <c r="GW22">
        <v>11.9023</v>
      </c>
      <c r="GX22">
        <v>4.9656000000000002</v>
      </c>
      <c r="GY22">
        <v>3.2919999999999998</v>
      </c>
      <c r="GZ22">
        <v>9999</v>
      </c>
      <c r="HA22">
        <v>9999</v>
      </c>
      <c r="HB22">
        <v>9999</v>
      </c>
      <c r="HC22">
        <v>999.9</v>
      </c>
      <c r="HD22">
        <v>1.87704</v>
      </c>
      <c r="HE22">
        <v>1.87531</v>
      </c>
      <c r="HF22">
        <v>1.87405</v>
      </c>
      <c r="HG22">
        <v>1.8731800000000001</v>
      </c>
      <c r="HH22">
        <v>1.8747</v>
      </c>
      <c r="HI22">
        <v>1.8696600000000001</v>
      </c>
      <c r="HJ22">
        <v>1.87392</v>
      </c>
      <c r="HK22">
        <v>1.87897</v>
      </c>
      <c r="HL22">
        <v>0</v>
      </c>
      <c r="HM22">
        <v>0</v>
      </c>
      <c r="HN22">
        <v>0</v>
      </c>
      <c r="HO22">
        <v>0</v>
      </c>
      <c r="HP22" t="s">
        <v>371</v>
      </c>
      <c r="HQ22" t="s">
        <v>372</v>
      </c>
      <c r="HR22" t="s">
        <v>373</v>
      </c>
      <c r="HS22" t="s">
        <v>780</v>
      </c>
      <c r="HT22" t="s">
        <v>780</v>
      </c>
      <c r="HU22" t="s">
        <v>373</v>
      </c>
      <c r="HV22">
        <v>0</v>
      </c>
      <c r="HW22">
        <v>100</v>
      </c>
      <c r="HX22">
        <v>100</v>
      </c>
      <c r="HY22">
        <v>13.83</v>
      </c>
      <c r="HZ22">
        <v>2.5</v>
      </c>
      <c r="IA22">
        <v>12.54583984460802</v>
      </c>
      <c r="IB22">
        <v>1.8784603116871149E-2</v>
      </c>
      <c r="IC22">
        <v>-7.2365588902159884E-6</v>
      </c>
      <c r="ID22">
        <v>1.1980957626772271E-9</v>
      </c>
      <c r="IE22">
        <v>1.280493074212169</v>
      </c>
      <c r="IF22">
        <v>0.13080965457056379</v>
      </c>
      <c r="IG22">
        <v>-4.3939059392506781E-3</v>
      </c>
      <c r="IH22">
        <v>1.0550286224474269E-4</v>
      </c>
      <c r="II22">
        <v>-9</v>
      </c>
      <c r="IJ22">
        <v>1888</v>
      </c>
      <c r="IK22">
        <v>0</v>
      </c>
      <c r="IL22">
        <v>20</v>
      </c>
      <c r="IM22">
        <v>1.8</v>
      </c>
      <c r="IN22">
        <v>10.8</v>
      </c>
      <c r="IO22">
        <v>0.24902299999999999</v>
      </c>
      <c r="IP22">
        <v>2.48291</v>
      </c>
      <c r="IQ22">
        <v>1.42578</v>
      </c>
      <c r="IR22">
        <v>2.2839399999999999</v>
      </c>
      <c r="IS22">
        <v>1.5478499999999999</v>
      </c>
      <c r="IT22">
        <v>2.3046899999999999</v>
      </c>
      <c r="IU22">
        <v>34.145200000000003</v>
      </c>
      <c r="IV22">
        <v>15.603</v>
      </c>
      <c r="IW22">
        <v>18</v>
      </c>
      <c r="IX22">
        <v>622.43700000000001</v>
      </c>
      <c r="IY22">
        <v>431.23399999999998</v>
      </c>
      <c r="IZ22">
        <v>25.113299999999999</v>
      </c>
      <c r="JA22">
        <v>23.890799999999999</v>
      </c>
      <c r="JB22">
        <v>29.999700000000001</v>
      </c>
      <c r="JC22">
        <v>23.740400000000001</v>
      </c>
      <c r="JD22">
        <v>23.674600000000002</v>
      </c>
      <c r="JE22">
        <v>5.03681</v>
      </c>
      <c r="JF22">
        <v>42.069699999999997</v>
      </c>
      <c r="JG22">
        <v>95.611000000000004</v>
      </c>
      <c r="JH22">
        <v>25.003599999999999</v>
      </c>
      <c r="JI22">
        <v>50.487200000000001</v>
      </c>
      <c r="JJ22">
        <v>15.996</v>
      </c>
      <c r="JK22">
        <v>96.802899999999994</v>
      </c>
      <c r="JL22">
        <v>101.337</v>
      </c>
    </row>
    <row r="23" spans="1:272" x14ac:dyDescent="0.2">
      <c r="A23">
        <v>7</v>
      </c>
      <c r="B23">
        <v>1658158972</v>
      </c>
      <c r="C23">
        <v>829.5</v>
      </c>
      <c r="D23" t="s">
        <v>1609</v>
      </c>
      <c r="E23" t="s">
        <v>1610</v>
      </c>
      <c r="F23" t="s">
        <v>366</v>
      </c>
      <c r="G23" t="s">
        <v>1363</v>
      </c>
      <c r="H23" t="s">
        <v>1364</v>
      </c>
      <c r="J23" t="s">
        <v>394</v>
      </c>
      <c r="K23" t="s">
        <v>395</v>
      </c>
      <c r="L23" t="s">
        <v>2148</v>
      </c>
      <c r="M23">
        <v>1658158972</v>
      </c>
      <c r="N23">
        <f t="shared" si="0"/>
        <v>4.3641700269177386E-3</v>
      </c>
      <c r="O23">
        <f t="shared" si="1"/>
        <v>4.3641700269177388</v>
      </c>
      <c r="P23">
        <f t="shared" si="2"/>
        <v>-3.5888778703117015</v>
      </c>
      <c r="Q23">
        <f t="shared" si="3"/>
        <v>7.6715600000000004</v>
      </c>
      <c r="R23">
        <f t="shared" si="4"/>
        <v>23.809426913940793</v>
      </c>
      <c r="S23">
        <f t="shared" si="5"/>
        <v>2.4212329798084231</v>
      </c>
      <c r="T23">
        <f t="shared" si="6"/>
        <v>0.78013780616044004</v>
      </c>
      <c r="U23">
        <f t="shared" si="7"/>
        <v>0.3696926320772338</v>
      </c>
      <c r="V23">
        <f t="shared" si="8"/>
        <v>2.9542388387911589</v>
      </c>
      <c r="W23">
        <f t="shared" si="9"/>
        <v>0.34577995133820943</v>
      </c>
      <c r="X23">
        <f t="shared" si="10"/>
        <v>0.21813190673402844</v>
      </c>
      <c r="Y23">
        <f t="shared" si="11"/>
        <v>241.71827207530112</v>
      </c>
      <c r="Z23">
        <f t="shared" si="12"/>
        <v>25.789515832599793</v>
      </c>
      <c r="AA23">
        <f t="shared" si="13"/>
        <v>25.789515832599793</v>
      </c>
      <c r="AB23">
        <f t="shared" si="14"/>
        <v>3.3324597987999311</v>
      </c>
      <c r="AC23">
        <f t="shared" si="15"/>
        <v>63.590285750721812</v>
      </c>
      <c r="AD23">
        <f t="shared" si="16"/>
        <v>2.0831545272951</v>
      </c>
      <c r="AE23">
        <f t="shared" si="17"/>
        <v>3.2759005604428411</v>
      </c>
      <c r="AF23">
        <f t="shared" si="18"/>
        <v>1.2493052715048312</v>
      </c>
      <c r="AG23">
        <f t="shared" si="19"/>
        <v>-192.45989818707227</v>
      </c>
      <c r="AH23">
        <f t="shared" si="20"/>
        <v>-45.951606295025627</v>
      </c>
      <c r="AI23">
        <f t="shared" si="21"/>
        <v>-3.3115649123803581</v>
      </c>
      <c r="AJ23">
        <f t="shared" si="22"/>
        <v>-4.7973191771433221E-3</v>
      </c>
      <c r="AK23">
        <v>0</v>
      </c>
      <c r="AL23">
        <v>0</v>
      </c>
      <c r="AM23">
        <f t="shared" si="23"/>
        <v>1</v>
      </c>
      <c r="AN23">
        <f t="shared" si="24"/>
        <v>0</v>
      </c>
      <c r="AO23">
        <f t="shared" si="25"/>
        <v>53898.09793147679</v>
      </c>
      <c r="AP23" t="s">
        <v>367</v>
      </c>
      <c r="AQ23">
        <v>0</v>
      </c>
      <c r="AR23">
        <v>0</v>
      </c>
      <c r="AS23">
        <v>0</v>
      </c>
      <c r="AT23" t="e">
        <f t="shared" si="26"/>
        <v>#DIV/0!</v>
      </c>
      <c r="AU23">
        <v>-1</v>
      </c>
      <c r="AV23" t="s">
        <v>1611</v>
      </c>
      <c r="AW23">
        <v>10452.200000000001</v>
      </c>
      <c r="AX23">
        <v>767.66543999999976</v>
      </c>
      <c r="AY23">
        <v>844.32</v>
      </c>
      <c r="AZ23">
        <f t="shared" si="27"/>
        <v>9.0788516202388037E-2</v>
      </c>
      <c r="BA23">
        <v>0.5</v>
      </c>
      <c r="BB23">
        <f t="shared" si="28"/>
        <v>1261.110300557151</v>
      </c>
      <c r="BC23">
        <f t="shared" si="29"/>
        <v>-3.5888778703117015</v>
      </c>
      <c r="BD23">
        <f t="shared" si="30"/>
        <v>57.247166477565678</v>
      </c>
      <c r="BE23">
        <f t="shared" si="31"/>
        <v>-2.0528560183577524E-3</v>
      </c>
      <c r="BF23">
        <f t="shared" si="32"/>
        <v>-1</v>
      </c>
      <c r="BG23" t="e">
        <f t="shared" si="33"/>
        <v>#DIV/0!</v>
      </c>
      <c r="BH23" t="s">
        <v>367</v>
      </c>
      <c r="BI23">
        <v>0</v>
      </c>
      <c r="BJ23" t="e">
        <f t="shared" si="34"/>
        <v>#DIV/0!</v>
      </c>
      <c r="BK23" t="e">
        <f t="shared" si="35"/>
        <v>#DIV/0!</v>
      </c>
      <c r="BL23" t="e">
        <f t="shared" si="36"/>
        <v>#DIV/0!</v>
      </c>
      <c r="BM23" t="e">
        <f t="shared" si="37"/>
        <v>#DIV/0!</v>
      </c>
      <c r="BN23">
        <f t="shared" si="38"/>
        <v>9.078851620238805E-2</v>
      </c>
      <c r="BO23" t="e">
        <f t="shared" si="39"/>
        <v>#DIV/0!</v>
      </c>
      <c r="BP23" t="e">
        <f t="shared" si="40"/>
        <v>#DIV/0!</v>
      </c>
      <c r="BQ23" t="e">
        <f t="shared" si="41"/>
        <v>#DIV/0!</v>
      </c>
      <c r="BR23" t="s">
        <v>367</v>
      </c>
      <c r="BS23" t="s">
        <v>367</v>
      </c>
      <c r="BT23" t="s">
        <v>367</v>
      </c>
      <c r="BU23" t="s">
        <v>367</v>
      </c>
      <c r="BV23" t="s">
        <v>367</v>
      </c>
      <c r="BW23" t="s">
        <v>367</v>
      </c>
      <c r="BX23" t="s">
        <v>367</v>
      </c>
      <c r="BY23" t="s">
        <v>367</v>
      </c>
      <c r="BZ23" t="s">
        <v>367</v>
      </c>
      <c r="CA23" t="s">
        <v>367</v>
      </c>
      <c r="CB23" t="s">
        <v>367</v>
      </c>
      <c r="CC23" t="s">
        <v>367</v>
      </c>
      <c r="CD23" t="s">
        <v>367</v>
      </c>
      <c r="CE23" t="s">
        <v>367</v>
      </c>
      <c r="CF23" t="s">
        <v>367</v>
      </c>
      <c r="CG23" t="s">
        <v>367</v>
      </c>
      <c r="CH23" t="s">
        <v>367</v>
      </c>
      <c r="CI23" t="s">
        <v>367</v>
      </c>
      <c r="CJ23">
        <f t="shared" si="42"/>
        <v>1499.88</v>
      </c>
      <c r="CK23">
        <f t="shared" si="43"/>
        <v>1261.110300557151</v>
      </c>
      <c r="CL23">
        <f t="shared" si="44"/>
        <v>0.84080746496863146</v>
      </c>
      <c r="CM23">
        <f t="shared" si="45"/>
        <v>0.16115840738945855</v>
      </c>
      <c r="CN23">
        <v>6</v>
      </c>
      <c r="CO23">
        <v>0.5</v>
      </c>
      <c r="CP23" t="s">
        <v>368</v>
      </c>
      <c r="CQ23">
        <v>2</v>
      </c>
      <c r="CR23">
        <v>1658158972</v>
      </c>
      <c r="CS23">
        <v>7.6715600000000004</v>
      </c>
      <c r="CT23">
        <v>4.1182999999999996</v>
      </c>
      <c r="CU23">
        <v>20.4849</v>
      </c>
      <c r="CV23">
        <v>16.212700000000002</v>
      </c>
      <c r="CW23">
        <v>-6.6076899999999998</v>
      </c>
      <c r="CX23">
        <v>17.683599999999998</v>
      </c>
      <c r="CY23">
        <v>600.36099999999999</v>
      </c>
      <c r="CZ23">
        <v>101.592</v>
      </c>
      <c r="DA23">
        <v>0.100199</v>
      </c>
      <c r="DB23">
        <v>25.501000000000001</v>
      </c>
      <c r="DC23">
        <v>24.8462</v>
      </c>
      <c r="DD23">
        <v>999.9</v>
      </c>
      <c r="DE23">
        <v>0</v>
      </c>
      <c r="DF23">
        <v>0</v>
      </c>
      <c r="DG23">
        <v>9982.5</v>
      </c>
      <c r="DH23">
        <v>0</v>
      </c>
      <c r="DI23">
        <v>1729.88</v>
      </c>
      <c r="DJ23">
        <v>3.5532599999999999</v>
      </c>
      <c r="DK23">
        <v>7.8319999999999999</v>
      </c>
      <c r="DL23">
        <v>4.1861699999999997</v>
      </c>
      <c r="DM23">
        <v>4.2721799999999996</v>
      </c>
      <c r="DN23">
        <v>4.1182999999999996</v>
      </c>
      <c r="DO23">
        <v>16.212700000000002</v>
      </c>
      <c r="DP23">
        <v>2.0811000000000002</v>
      </c>
      <c r="DQ23">
        <v>1.6470800000000001</v>
      </c>
      <c r="DR23">
        <v>18.075199999999999</v>
      </c>
      <c r="DS23">
        <v>14.406499999999999</v>
      </c>
      <c r="DT23">
        <v>1499.88</v>
      </c>
      <c r="DU23">
        <v>0.97299599999999997</v>
      </c>
      <c r="DV23">
        <v>2.7003800000000001E-2</v>
      </c>
      <c r="DW23">
        <v>0</v>
      </c>
      <c r="DX23">
        <v>768.51</v>
      </c>
      <c r="DY23">
        <v>4.9993100000000004</v>
      </c>
      <c r="DZ23">
        <v>19559.7</v>
      </c>
      <c r="EA23">
        <v>13258.1</v>
      </c>
      <c r="EB23">
        <v>39.561999999999998</v>
      </c>
      <c r="EC23">
        <v>40.875</v>
      </c>
      <c r="ED23">
        <v>40</v>
      </c>
      <c r="EE23">
        <v>38</v>
      </c>
      <c r="EF23">
        <v>40.561999999999998</v>
      </c>
      <c r="EG23">
        <v>1454.51</v>
      </c>
      <c r="EH23">
        <v>40.369999999999997</v>
      </c>
      <c r="EI23">
        <v>0</v>
      </c>
      <c r="EJ23">
        <v>151.70000004768369</v>
      </c>
      <c r="EK23">
        <v>0</v>
      </c>
      <c r="EL23">
        <v>767.66543999999976</v>
      </c>
      <c r="EM23">
        <v>5.7744615232655212</v>
      </c>
      <c r="EN23">
        <v>-3107.9153888164151</v>
      </c>
      <c r="EO23">
        <v>19852.916000000001</v>
      </c>
      <c r="EP23">
        <v>15</v>
      </c>
      <c r="EQ23">
        <v>1658158941</v>
      </c>
      <c r="ER23" t="s">
        <v>1612</v>
      </c>
      <c r="ES23">
        <v>1658158932.5</v>
      </c>
      <c r="ET23">
        <v>1658158941</v>
      </c>
      <c r="EU23">
        <v>6</v>
      </c>
      <c r="EV23">
        <v>1.252</v>
      </c>
      <c r="EW23">
        <v>4.0000000000000001E-3</v>
      </c>
      <c r="EX23">
        <v>14.215</v>
      </c>
      <c r="EY23">
        <v>2.5009999999999999</v>
      </c>
      <c r="EZ23">
        <v>4</v>
      </c>
      <c r="FA23">
        <v>16</v>
      </c>
      <c r="FB23">
        <v>0.25</v>
      </c>
      <c r="FC23">
        <v>0.02</v>
      </c>
      <c r="FD23">
        <v>3.5488653658536591</v>
      </c>
      <c r="FE23">
        <v>-5.1506341463403341E-2</v>
      </c>
      <c r="FF23">
        <v>2.1507363696158459E-2</v>
      </c>
      <c r="FG23">
        <v>1</v>
      </c>
      <c r="FH23">
        <v>7.67659</v>
      </c>
      <c r="FI23">
        <v>-0.22258209677419291</v>
      </c>
      <c r="FJ23">
        <v>2.1602399657624591E-2</v>
      </c>
      <c r="FK23">
        <v>1</v>
      </c>
      <c r="FL23">
        <v>4.1374319512195106</v>
      </c>
      <c r="FM23">
        <v>0.33151567944250088</v>
      </c>
      <c r="FN23">
        <v>6.2005439266501178E-2</v>
      </c>
      <c r="FO23">
        <v>1</v>
      </c>
      <c r="FP23">
        <v>4</v>
      </c>
      <c r="FQ23">
        <v>4</v>
      </c>
      <c r="FR23" t="s">
        <v>1604</v>
      </c>
      <c r="FS23">
        <v>3.1822300000000001</v>
      </c>
      <c r="FT23">
        <v>2.7970100000000002</v>
      </c>
      <c r="FU23">
        <v>-1.9981299999999999E-3</v>
      </c>
      <c r="FV23">
        <v>1.2564099999999999E-3</v>
      </c>
      <c r="FW23">
        <v>9.8848099999999994E-2</v>
      </c>
      <c r="FX23">
        <v>9.3152700000000005E-2</v>
      </c>
      <c r="FY23">
        <v>31537.1</v>
      </c>
      <c r="FZ23">
        <v>24949.8</v>
      </c>
      <c r="GA23">
        <v>29530.2</v>
      </c>
      <c r="GB23">
        <v>24414.1</v>
      </c>
      <c r="GC23">
        <v>33737.599999999999</v>
      </c>
      <c r="GD23">
        <v>32318.6</v>
      </c>
      <c r="GE23">
        <v>41155.5</v>
      </c>
      <c r="GF23">
        <v>39821.4</v>
      </c>
      <c r="GG23">
        <v>2.2098300000000002</v>
      </c>
      <c r="GH23">
        <v>1.93032</v>
      </c>
      <c r="GI23">
        <v>9.0524599999999997E-2</v>
      </c>
      <c r="GJ23">
        <v>0</v>
      </c>
      <c r="GK23">
        <v>23.358699999999999</v>
      </c>
      <c r="GL23">
        <v>999.9</v>
      </c>
      <c r="GM23">
        <v>56.4</v>
      </c>
      <c r="GN23">
        <v>32</v>
      </c>
      <c r="GO23">
        <v>26.5105</v>
      </c>
      <c r="GP23">
        <v>62.593800000000002</v>
      </c>
      <c r="GQ23">
        <v>39.803699999999999</v>
      </c>
      <c r="GR23">
        <v>1</v>
      </c>
      <c r="GS23">
        <v>-0.25537900000000002</v>
      </c>
      <c r="GT23">
        <v>-3.4142000000000001</v>
      </c>
      <c r="GU23">
        <v>20.215900000000001</v>
      </c>
      <c r="GV23">
        <v>5.2252299999999998</v>
      </c>
      <c r="GW23">
        <v>11.9041</v>
      </c>
      <c r="GX23">
        <v>4.9648500000000002</v>
      </c>
      <c r="GY23">
        <v>3.29135</v>
      </c>
      <c r="GZ23">
        <v>9999</v>
      </c>
      <c r="HA23">
        <v>9999</v>
      </c>
      <c r="HB23">
        <v>9999</v>
      </c>
      <c r="HC23">
        <v>999.9</v>
      </c>
      <c r="HD23">
        <v>1.87713</v>
      </c>
      <c r="HE23">
        <v>1.87534</v>
      </c>
      <c r="HF23">
        <v>1.87408</v>
      </c>
      <c r="HG23">
        <v>1.8732200000000001</v>
      </c>
      <c r="HH23">
        <v>1.8747499999999999</v>
      </c>
      <c r="HI23">
        <v>1.8696900000000001</v>
      </c>
      <c r="HJ23">
        <v>1.8739300000000001</v>
      </c>
      <c r="HK23">
        <v>1.8789899999999999</v>
      </c>
      <c r="HL23">
        <v>0</v>
      </c>
      <c r="HM23">
        <v>0</v>
      </c>
      <c r="HN23">
        <v>0</v>
      </c>
      <c r="HO23">
        <v>0</v>
      </c>
      <c r="HP23" t="s">
        <v>371</v>
      </c>
      <c r="HQ23" t="s">
        <v>372</v>
      </c>
      <c r="HR23" t="s">
        <v>373</v>
      </c>
      <c r="HS23" t="s">
        <v>780</v>
      </c>
      <c r="HT23" t="s">
        <v>780</v>
      </c>
      <c r="HU23" t="s">
        <v>373</v>
      </c>
      <c r="HV23">
        <v>0</v>
      </c>
      <c r="HW23">
        <v>100</v>
      </c>
      <c r="HX23">
        <v>100</v>
      </c>
      <c r="HY23">
        <v>14.279</v>
      </c>
      <c r="HZ23">
        <v>2.8012999999999999</v>
      </c>
      <c r="IA23">
        <v>14.403688658782221</v>
      </c>
      <c r="IB23">
        <v>1.8784603116871149E-2</v>
      </c>
      <c r="IC23">
        <v>-7.2365588902159884E-6</v>
      </c>
      <c r="ID23">
        <v>1.1980957626772271E-9</v>
      </c>
      <c r="IE23">
        <v>1.278695815129139</v>
      </c>
      <c r="IF23">
        <v>0.13080965457056379</v>
      </c>
      <c r="IG23">
        <v>-4.3939059392506781E-3</v>
      </c>
      <c r="IH23">
        <v>1.0550286224474269E-4</v>
      </c>
      <c r="II23">
        <v>-9</v>
      </c>
      <c r="IJ23">
        <v>1888</v>
      </c>
      <c r="IK23">
        <v>0</v>
      </c>
      <c r="IL23">
        <v>20</v>
      </c>
      <c r="IM23">
        <v>0.7</v>
      </c>
      <c r="IN23">
        <v>0.5</v>
      </c>
      <c r="IO23">
        <v>3.1738299999999997E-2</v>
      </c>
      <c r="IP23">
        <v>4.99756</v>
      </c>
      <c r="IQ23">
        <v>1.42578</v>
      </c>
      <c r="IR23">
        <v>2.2827099999999998</v>
      </c>
      <c r="IS23">
        <v>1.5478499999999999</v>
      </c>
      <c r="IT23">
        <v>2.3986800000000001</v>
      </c>
      <c r="IU23">
        <v>34.235999999999997</v>
      </c>
      <c r="IV23">
        <v>15.5505</v>
      </c>
      <c r="IW23">
        <v>18</v>
      </c>
      <c r="IX23">
        <v>621.58799999999997</v>
      </c>
      <c r="IY23">
        <v>429.80799999999999</v>
      </c>
      <c r="IZ23">
        <v>23.883500000000002</v>
      </c>
      <c r="JA23">
        <v>23.952500000000001</v>
      </c>
      <c r="JB23">
        <v>30.003599999999999</v>
      </c>
      <c r="JC23">
        <v>23.802499999999998</v>
      </c>
      <c r="JD23">
        <v>23.733499999999999</v>
      </c>
      <c r="JE23">
        <v>0</v>
      </c>
      <c r="JF23">
        <v>41.848999999999997</v>
      </c>
      <c r="JG23">
        <v>90.805000000000007</v>
      </c>
      <c r="JH23">
        <v>24.4206</v>
      </c>
      <c r="JI23">
        <v>50.177100000000003</v>
      </c>
      <c r="JJ23">
        <v>15.9482</v>
      </c>
      <c r="JK23">
        <v>96.794399999999996</v>
      </c>
      <c r="JL23">
        <v>101.32299999999999</v>
      </c>
    </row>
    <row r="24" spans="1:272" x14ac:dyDescent="0.2">
      <c r="A24">
        <v>8</v>
      </c>
      <c r="B24">
        <v>1658159094</v>
      </c>
      <c r="C24">
        <v>951.5</v>
      </c>
      <c r="D24" t="s">
        <v>1613</v>
      </c>
      <c r="E24" t="s">
        <v>1614</v>
      </c>
      <c r="F24" t="s">
        <v>366</v>
      </c>
      <c r="G24" t="s">
        <v>1363</v>
      </c>
      <c r="H24" t="s">
        <v>1364</v>
      </c>
      <c r="J24" t="s">
        <v>394</v>
      </c>
      <c r="K24" t="s">
        <v>395</v>
      </c>
      <c r="L24" t="s">
        <v>2148</v>
      </c>
      <c r="M24">
        <v>1658159094</v>
      </c>
      <c r="N24">
        <f t="shared" si="0"/>
        <v>4.4292394815137132E-3</v>
      </c>
      <c r="O24">
        <f t="shared" si="1"/>
        <v>4.4292394815137133</v>
      </c>
      <c r="P24">
        <f t="shared" si="2"/>
        <v>16.764328618639638</v>
      </c>
      <c r="Q24">
        <f t="shared" si="3"/>
        <v>398.827</v>
      </c>
      <c r="R24">
        <f t="shared" si="4"/>
        <v>313.23553551139713</v>
      </c>
      <c r="S24">
        <f t="shared" si="5"/>
        <v>31.855285594740479</v>
      </c>
      <c r="T24">
        <f t="shared" si="6"/>
        <v>40.559727577368996</v>
      </c>
      <c r="U24">
        <f t="shared" si="7"/>
        <v>0.36279645776296743</v>
      </c>
      <c r="V24">
        <f t="shared" si="8"/>
        <v>2.9550046927113063</v>
      </c>
      <c r="W24">
        <f t="shared" si="9"/>
        <v>0.33974330752829063</v>
      </c>
      <c r="X24">
        <f t="shared" si="10"/>
        <v>0.21428861482886322</v>
      </c>
      <c r="Y24">
        <f t="shared" si="11"/>
        <v>241.75657607512903</v>
      </c>
      <c r="Z24">
        <f t="shared" si="12"/>
        <v>25.792063332534727</v>
      </c>
      <c r="AA24">
        <f t="shared" si="13"/>
        <v>25.792063332534727</v>
      </c>
      <c r="AB24">
        <f t="shared" si="14"/>
        <v>3.3329629732200181</v>
      </c>
      <c r="AC24">
        <f t="shared" si="15"/>
        <v>62.268090824993308</v>
      </c>
      <c r="AD24">
        <f t="shared" si="16"/>
        <v>2.0421681017975999</v>
      </c>
      <c r="AE24">
        <f t="shared" si="17"/>
        <v>3.2796382139564653</v>
      </c>
      <c r="AF24">
        <f t="shared" si="18"/>
        <v>1.2907948714224182</v>
      </c>
      <c r="AG24">
        <f t="shared" si="19"/>
        <v>-195.32946113475475</v>
      </c>
      <c r="AH24">
        <f t="shared" si="20"/>
        <v>-43.310605411217239</v>
      </c>
      <c r="AI24">
        <f t="shared" si="21"/>
        <v>-3.1207694378070618</v>
      </c>
      <c r="AJ24">
        <f t="shared" si="22"/>
        <v>-4.2599086500274552E-3</v>
      </c>
      <c r="AK24">
        <v>0</v>
      </c>
      <c r="AL24">
        <v>0</v>
      </c>
      <c r="AM24">
        <f t="shared" si="23"/>
        <v>1</v>
      </c>
      <c r="AN24">
        <f t="shared" si="24"/>
        <v>0</v>
      </c>
      <c r="AO24">
        <f t="shared" si="25"/>
        <v>53917.241393375982</v>
      </c>
      <c r="AP24" t="s">
        <v>367</v>
      </c>
      <c r="AQ24">
        <v>0</v>
      </c>
      <c r="AR24">
        <v>0</v>
      </c>
      <c r="AS24">
        <v>0</v>
      </c>
      <c r="AT24" t="e">
        <f t="shared" si="26"/>
        <v>#DIV/0!</v>
      </c>
      <c r="AU24">
        <v>-1</v>
      </c>
      <c r="AV24" t="s">
        <v>1615</v>
      </c>
      <c r="AW24">
        <v>10449.299999999999</v>
      </c>
      <c r="AX24">
        <v>751.71616000000006</v>
      </c>
      <c r="AY24">
        <v>915.25</v>
      </c>
      <c r="AZ24">
        <f t="shared" si="27"/>
        <v>0.17867668942911763</v>
      </c>
      <c r="BA24">
        <v>0.5</v>
      </c>
      <c r="BB24">
        <f t="shared" si="28"/>
        <v>1261.3119005570616</v>
      </c>
      <c r="BC24">
        <f t="shared" si="29"/>
        <v>16.764328618639638</v>
      </c>
      <c r="BD24">
        <f t="shared" si="30"/>
        <v>112.6835173645421</v>
      </c>
      <c r="BE24">
        <f t="shared" si="31"/>
        <v>1.4084009364213545E-2</v>
      </c>
      <c r="BF24">
        <f t="shared" si="32"/>
        <v>-1</v>
      </c>
      <c r="BG24" t="e">
        <f t="shared" si="33"/>
        <v>#DIV/0!</v>
      </c>
      <c r="BH24" t="s">
        <v>367</v>
      </c>
      <c r="BI24">
        <v>0</v>
      </c>
      <c r="BJ24" t="e">
        <f t="shared" si="34"/>
        <v>#DIV/0!</v>
      </c>
      <c r="BK24" t="e">
        <f t="shared" si="35"/>
        <v>#DIV/0!</v>
      </c>
      <c r="BL24" t="e">
        <f t="shared" si="36"/>
        <v>#DIV/0!</v>
      </c>
      <c r="BM24" t="e">
        <f t="shared" si="37"/>
        <v>#DIV/0!</v>
      </c>
      <c r="BN24">
        <f t="shared" si="38"/>
        <v>0.17867668942911766</v>
      </c>
      <c r="BO24" t="e">
        <f t="shared" si="39"/>
        <v>#DIV/0!</v>
      </c>
      <c r="BP24" t="e">
        <f t="shared" si="40"/>
        <v>#DIV/0!</v>
      </c>
      <c r="BQ24" t="e">
        <f t="shared" si="41"/>
        <v>#DIV/0!</v>
      </c>
      <c r="BR24" t="s">
        <v>367</v>
      </c>
      <c r="BS24" t="s">
        <v>367</v>
      </c>
      <c r="BT24" t="s">
        <v>367</v>
      </c>
      <c r="BU24" t="s">
        <v>367</v>
      </c>
      <c r="BV24" t="s">
        <v>367</v>
      </c>
      <c r="BW24" t="s">
        <v>367</v>
      </c>
      <c r="BX24" t="s">
        <v>367</v>
      </c>
      <c r="BY24" t="s">
        <v>367</v>
      </c>
      <c r="BZ24" t="s">
        <v>367</v>
      </c>
      <c r="CA24" t="s">
        <v>367</v>
      </c>
      <c r="CB24" t="s">
        <v>367</v>
      </c>
      <c r="CC24" t="s">
        <v>367</v>
      </c>
      <c r="CD24" t="s">
        <v>367</v>
      </c>
      <c r="CE24" t="s">
        <v>367</v>
      </c>
      <c r="CF24" t="s">
        <v>367</v>
      </c>
      <c r="CG24" t="s">
        <v>367</v>
      </c>
      <c r="CH24" t="s">
        <v>367</v>
      </c>
      <c r="CI24" t="s">
        <v>367</v>
      </c>
      <c r="CJ24">
        <f t="shared" si="42"/>
        <v>1500.12</v>
      </c>
      <c r="CK24">
        <f t="shared" si="43"/>
        <v>1261.3119005570616</v>
      </c>
      <c r="CL24">
        <f t="shared" si="44"/>
        <v>0.84080733578451172</v>
      </c>
      <c r="CM24">
        <f t="shared" si="45"/>
        <v>0.16115815806410758</v>
      </c>
      <c r="CN24">
        <v>6</v>
      </c>
      <c r="CO24">
        <v>0.5</v>
      </c>
      <c r="CP24" t="s">
        <v>368</v>
      </c>
      <c r="CQ24">
        <v>2</v>
      </c>
      <c r="CR24">
        <v>1658159094</v>
      </c>
      <c r="CS24">
        <v>398.827</v>
      </c>
      <c r="CT24">
        <v>417.35399999999998</v>
      </c>
      <c r="CU24">
        <v>20.0808</v>
      </c>
      <c r="CV24">
        <v>15.741400000000001</v>
      </c>
      <c r="CW24">
        <v>379.21800000000002</v>
      </c>
      <c r="CX24">
        <v>17.307300000000001</v>
      </c>
      <c r="CY24">
        <v>600.12400000000002</v>
      </c>
      <c r="CZ24">
        <v>101.598</v>
      </c>
      <c r="DA24">
        <v>9.9546999999999997E-2</v>
      </c>
      <c r="DB24">
        <v>25.520199999999999</v>
      </c>
      <c r="DC24">
        <v>24.952200000000001</v>
      </c>
      <c r="DD24">
        <v>999.9</v>
      </c>
      <c r="DE24">
        <v>0</v>
      </c>
      <c r="DF24">
        <v>0</v>
      </c>
      <c r="DG24">
        <v>9986.25</v>
      </c>
      <c r="DH24">
        <v>0</v>
      </c>
      <c r="DI24">
        <v>1739.44</v>
      </c>
      <c r="DJ24">
        <v>-17.583500000000001</v>
      </c>
      <c r="DK24">
        <v>407.96199999999999</v>
      </c>
      <c r="DL24">
        <v>424.029</v>
      </c>
      <c r="DM24">
        <v>4.3393600000000001</v>
      </c>
      <c r="DN24">
        <v>417.35399999999998</v>
      </c>
      <c r="DO24">
        <v>15.741400000000001</v>
      </c>
      <c r="DP24">
        <v>2.0401600000000002</v>
      </c>
      <c r="DQ24">
        <v>1.5992900000000001</v>
      </c>
      <c r="DR24">
        <v>17.759499999999999</v>
      </c>
      <c r="DS24">
        <v>13.952</v>
      </c>
      <c r="DT24">
        <v>1500.12</v>
      </c>
      <c r="DU24">
        <v>0.973001</v>
      </c>
      <c r="DV24">
        <v>2.69987E-2</v>
      </c>
      <c r="DW24">
        <v>0</v>
      </c>
      <c r="DX24">
        <v>753.41800000000001</v>
      </c>
      <c r="DY24">
        <v>4.9993100000000004</v>
      </c>
      <c r="DZ24">
        <v>19893.599999999999</v>
      </c>
      <c r="EA24">
        <v>13260.3</v>
      </c>
      <c r="EB24">
        <v>40.311999999999998</v>
      </c>
      <c r="EC24">
        <v>41.375</v>
      </c>
      <c r="ED24">
        <v>40.75</v>
      </c>
      <c r="EE24">
        <v>37.875</v>
      </c>
      <c r="EF24">
        <v>40.936999999999998</v>
      </c>
      <c r="EG24">
        <v>1454.75</v>
      </c>
      <c r="EH24">
        <v>40.369999999999997</v>
      </c>
      <c r="EI24">
        <v>0</v>
      </c>
      <c r="EJ24">
        <v>121.2999999523163</v>
      </c>
      <c r="EK24">
        <v>0</v>
      </c>
      <c r="EL24">
        <v>751.71616000000006</v>
      </c>
      <c r="EM24">
        <v>16.810538498331969</v>
      </c>
      <c r="EN24">
        <v>1689.976931897201</v>
      </c>
      <c r="EO24">
        <v>19547.216</v>
      </c>
      <c r="EP24">
        <v>15</v>
      </c>
      <c r="EQ24">
        <v>1658159130</v>
      </c>
      <c r="ER24" t="s">
        <v>1616</v>
      </c>
      <c r="ES24">
        <v>1658159130</v>
      </c>
      <c r="ET24">
        <v>1658158941</v>
      </c>
      <c r="EU24">
        <v>7</v>
      </c>
      <c r="EV24">
        <v>-1.284</v>
      </c>
      <c r="EW24">
        <v>4.0000000000000001E-3</v>
      </c>
      <c r="EX24">
        <v>19.609000000000002</v>
      </c>
      <c r="EY24">
        <v>2.5009999999999999</v>
      </c>
      <c r="EZ24">
        <v>424</v>
      </c>
      <c r="FA24">
        <v>16</v>
      </c>
      <c r="FB24">
        <v>0.08</v>
      </c>
      <c r="FC24">
        <v>0.02</v>
      </c>
      <c r="FD24">
        <v>-18.02757317073171</v>
      </c>
      <c r="FE24">
        <v>2.9849602787456062</v>
      </c>
      <c r="FF24">
        <v>0.30290228402974179</v>
      </c>
      <c r="FG24">
        <v>0</v>
      </c>
      <c r="FH24">
        <v>399.54906451612908</v>
      </c>
      <c r="FI24">
        <v>2.2144838709678618</v>
      </c>
      <c r="FJ24">
        <v>0.1687911355805525</v>
      </c>
      <c r="FK24">
        <v>0</v>
      </c>
      <c r="FL24">
        <v>4.3024985365853663</v>
      </c>
      <c r="FM24">
        <v>0.1942850174215954</v>
      </c>
      <c r="FN24">
        <v>1.9482646507381539E-2</v>
      </c>
      <c r="FO24">
        <v>1</v>
      </c>
      <c r="FP24">
        <v>2</v>
      </c>
      <c r="FQ24">
        <v>4</v>
      </c>
      <c r="FR24" t="s">
        <v>1617</v>
      </c>
      <c r="FS24">
        <v>3.1816200000000001</v>
      </c>
      <c r="FT24">
        <v>2.7963800000000001</v>
      </c>
      <c r="FU24">
        <v>9.8372399999999999E-2</v>
      </c>
      <c r="FV24">
        <v>0.106392</v>
      </c>
      <c r="FW24">
        <v>9.7326300000000004E-2</v>
      </c>
      <c r="FX24">
        <v>9.1200199999999995E-2</v>
      </c>
      <c r="FY24">
        <v>28374.9</v>
      </c>
      <c r="FZ24">
        <v>22322.2</v>
      </c>
      <c r="GA24">
        <v>29527.1</v>
      </c>
      <c r="GB24">
        <v>24412.9</v>
      </c>
      <c r="GC24">
        <v>33795.599999999999</v>
      </c>
      <c r="GD24">
        <v>32392.5</v>
      </c>
      <c r="GE24">
        <v>41150</v>
      </c>
      <c r="GF24">
        <v>39820.300000000003</v>
      </c>
      <c r="GG24">
        <v>2.2099000000000002</v>
      </c>
      <c r="GH24">
        <v>1.93055</v>
      </c>
      <c r="GI24">
        <v>0.11076800000000001</v>
      </c>
      <c r="GJ24">
        <v>0</v>
      </c>
      <c r="GK24">
        <v>23.131900000000002</v>
      </c>
      <c r="GL24">
        <v>999.9</v>
      </c>
      <c r="GM24">
        <v>55.8</v>
      </c>
      <c r="GN24">
        <v>32</v>
      </c>
      <c r="GO24">
        <v>26.224499999999999</v>
      </c>
      <c r="GP24">
        <v>62.093800000000002</v>
      </c>
      <c r="GQ24">
        <v>40.616999999999997</v>
      </c>
      <c r="GR24">
        <v>1</v>
      </c>
      <c r="GS24">
        <v>-0.25770799999999999</v>
      </c>
      <c r="GT24">
        <v>-0.98467099999999996</v>
      </c>
      <c r="GU24">
        <v>20.2606</v>
      </c>
      <c r="GV24">
        <v>5.22837</v>
      </c>
      <c r="GW24">
        <v>11.902100000000001</v>
      </c>
      <c r="GX24">
        <v>4.9650499999999997</v>
      </c>
      <c r="GY24">
        <v>3.2919999999999998</v>
      </c>
      <c r="GZ24">
        <v>9999</v>
      </c>
      <c r="HA24">
        <v>9999</v>
      </c>
      <c r="HB24">
        <v>9999</v>
      </c>
      <c r="HC24">
        <v>999.9</v>
      </c>
      <c r="HD24">
        <v>1.8770800000000001</v>
      </c>
      <c r="HE24">
        <v>1.8753200000000001</v>
      </c>
      <c r="HF24">
        <v>1.87408</v>
      </c>
      <c r="HG24">
        <v>1.8731800000000001</v>
      </c>
      <c r="HH24">
        <v>1.8747199999999999</v>
      </c>
      <c r="HI24">
        <v>1.8696600000000001</v>
      </c>
      <c r="HJ24">
        <v>1.8739300000000001</v>
      </c>
      <c r="HK24">
        <v>1.8789800000000001</v>
      </c>
      <c r="HL24">
        <v>0</v>
      </c>
      <c r="HM24">
        <v>0</v>
      </c>
      <c r="HN24">
        <v>0</v>
      </c>
      <c r="HO24">
        <v>0</v>
      </c>
      <c r="HP24" t="s">
        <v>371</v>
      </c>
      <c r="HQ24" t="s">
        <v>372</v>
      </c>
      <c r="HR24" t="s">
        <v>373</v>
      </c>
      <c r="HS24" t="s">
        <v>780</v>
      </c>
      <c r="HT24" t="s">
        <v>780</v>
      </c>
      <c r="HU24" t="s">
        <v>373</v>
      </c>
      <c r="HV24">
        <v>0</v>
      </c>
      <c r="HW24">
        <v>100</v>
      </c>
      <c r="HX24">
        <v>100</v>
      </c>
      <c r="HY24">
        <v>19.609000000000002</v>
      </c>
      <c r="HZ24">
        <v>2.7734999999999999</v>
      </c>
      <c r="IA24">
        <v>14.403688658782221</v>
      </c>
      <c r="IB24">
        <v>1.8784603116871149E-2</v>
      </c>
      <c r="IC24">
        <v>-7.2365588902159884E-6</v>
      </c>
      <c r="ID24">
        <v>1.1980957626772271E-9</v>
      </c>
      <c r="IE24">
        <v>1.278695815129139</v>
      </c>
      <c r="IF24">
        <v>0.13080965457056379</v>
      </c>
      <c r="IG24">
        <v>-4.3939059392506781E-3</v>
      </c>
      <c r="IH24">
        <v>1.0550286224474269E-4</v>
      </c>
      <c r="II24">
        <v>-9</v>
      </c>
      <c r="IJ24">
        <v>1888</v>
      </c>
      <c r="IK24">
        <v>0</v>
      </c>
      <c r="IL24">
        <v>20</v>
      </c>
      <c r="IM24">
        <v>2.7</v>
      </c>
      <c r="IN24">
        <v>2.5</v>
      </c>
      <c r="IO24">
        <v>1.0790999999999999</v>
      </c>
      <c r="IP24">
        <v>2.4438499999999999</v>
      </c>
      <c r="IQ24">
        <v>1.42578</v>
      </c>
      <c r="IR24">
        <v>2.2814899999999998</v>
      </c>
      <c r="IS24">
        <v>1.5478499999999999</v>
      </c>
      <c r="IT24">
        <v>2.32666</v>
      </c>
      <c r="IU24">
        <v>34.304200000000002</v>
      </c>
      <c r="IV24">
        <v>15.5505</v>
      </c>
      <c r="IW24">
        <v>18</v>
      </c>
      <c r="IX24">
        <v>622.1</v>
      </c>
      <c r="IY24">
        <v>430.24400000000003</v>
      </c>
      <c r="IZ24">
        <v>25.156400000000001</v>
      </c>
      <c r="JA24">
        <v>24.005500000000001</v>
      </c>
      <c r="JB24">
        <v>30.0002</v>
      </c>
      <c r="JC24">
        <v>23.843299999999999</v>
      </c>
      <c r="JD24">
        <v>23.772099999999998</v>
      </c>
      <c r="JE24">
        <v>21.6389</v>
      </c>
      <c r="JF24">
        <v>41.222700000000003</v>
      </c>
      <c r="JG24">
        <v>83.773099999999999</v>
      </c>
      <c r="JH24">
        <v>25.184799999999999</v>
      </c>
      <c r="JI24">
        <v>417.32299999999998</v>
      </c>
      <c r="JJ24">
        <v>15.723100000000001</v>
      </c>
      <c r="JK24">
        <v>96.782700000000006</v>
      </c>
      <c r="JL24">
        <v>101.32</v>
      </c>
    </row>
    <row r="25" spans="1:272" x14ac:dyDescent="0.2">
      <c r="A25">
        <v>9</v>
      </c>
      <c r="B25">
        <v>1658159230.5</v>
      </c>
      <c r="C25">
        <v>1088</v>
      </c>
      <c r="D25" t="s">
        <v>1618</v>
      </c>
      <c r="E25" t="s">
        <v>1619</v>
      </c>
      <c r="F25" t="s">
        <v>366</v>
      </c>
      <c r="G25" t="s">
        <v>1363</v>
      </c>
      <c r="H25" t="s">
        <v>1364</v>
      </c>
      <c r="J25" t="s">
        <v>394</v>
      </c>
      <c r="K25" t="s">
        <v>395</v>
      </c>
      <c r="L25" t="s">
        <v>2148</v>
      </c>
      <c r="M25">
        <v>1658159230.5</v>
      </c>
      <c r="N25">
        <f t="shared" si="0"/>
        <v>4.570119997805237E-3</v>
      </c>
      <c r="O25">
        <f t="shared" si="1"/>
        <v>4.5701199978052367</v>
      </c>
      <c r="P25">
        <f t="shared" si="2"/>
        <v>18.566953858904174</v>
      </c>
      <c r="Q25">
        <f t="shared" si="3"/>
        <v>399.822</v>
      </c>
      <c r="R25">
        <f t="shared" si="4"/>
        <v>308.50151765500635</v>
      </c>
      <c r="S25">
        <f t="shared" si="5"/>
        <v>31.371757771160592</v>
      </c>
      <c r="T25">
        <f t="shared" si="6"/>
        <v>40.658208202423801</v>
      </c>
      <c r="U25">
        <f t="shared" si="7"/>
        <v>0.37486769330254943</v>
      </c>
      <c r="V25">
        <f t="shared" si="8"/>
        <v>2.960725914230002</v>
      </c>
      <c r="W25">
        <f t="shared" si="9"/>
        <v>0.35035475127681548</v>
      </c>
      <c r="X25">
        <f t="shared" si="10"/>
        <v>0.22104039616350346</v>
      </c>
      <c r="Y25">
        <f t="shared" si="11"/>
        <v>241.73684507494875</v>
      </c>
      <c r="Z25">
        <f t="shared" si="12"/>
        <v>25.800135848721634</v>
      </c>
      <c r="AA25">
        <f t="shared" si="13"/>
        <v>25.800135848721634</v>
      </c>
      <c r="AB25">
        <f t="shared" si="14"/>
        <v>3.3345578703697831</v>
      </c>
      <c r="AC25">
        <f t="shared" si="15"/>
        <v>62.131815786212528</v>
      </c>
      <c r="AD25">
        <f t="shared" si="16"/>
        <v>2.0431506709522198</v>
      </c>
      <c r="AE25">
        <f t="shared" si="17"/>
        <v>3.2884129412577199</v>
      </c>
      <c r="AF25">
        <f t="shared" si="18"/>
        <v>1.2914071994175633</v>
      </c>
      <c r="AG25">
        <f t="shared" si="19"/>
        <v>-201.54229190321095</v>
      </c>
      <c r="AH25">
        <f t="shared" si="20"/>
        <v>-37.50014429887176</v>
      </c>
      <c r="AI25">
        <f t="shared" si="21"/>
        <v>-2.6975908179096604</v>
      </c>
      <c r="AJ25">
        <f t="shared" si="22"/>
        <v>-3.1819450436216812E-3</v>
      </c>
      <c r="AK25">
        <v>0</v>
      </c>
      <c r="AL25">
        <v>0</v>
      </c>
      <c r="AM25">
        <f t="shared" si="23"/>
        <v>1</v>
      </c>
      <c r="AN25">
        <f t="shared" si="24"/>
        <v>0</v>
      </c>
      <c r="AO25">
        <f t="shared" si="25"/>
        <v>54077.005487503047</v>
      </c>
      <c r="AP25" t="s">
        <v>367</v>
      </c>
      <c r="AQ25">
        <v>0</v>
      </c>
      <c r="AR25">
        <v>0</v>
      </c>
      <c r="AS25">
        <v>0</v>
      </c>
      <c r="AT25" t="e">
        <f t="shared" si="26"/>
        <v>#DIV/0!</v>
      </c>
      <c r="AU25">
        <v>-1</v>
      </c>
      <c r="AV25" t="s">
        <v>1620</v>
      </c>
      <c r="AW25">
        <v>10453.200000000001</v>
      </c>
      <c r="AX25">
        <v>766.11360000000002</v>
      </c>
      <c r="AY25">
        <v>945.87</v>
      </c>
      <c r="AZ25">
        <f t="shared" si="27"/>
        <v>0.19004345206000828</v>
      </c>
      <c r="BA25">
        <v>0.5</v>
      </c>
      <c r="BB25">
        <f t="shared" si="28"/>
        <v>1261.210800556968</v>
      </c>
      <c r="BC25">
        <f t="shared" si="29"/>
        <v>18.566953858904174</v>
      </c>
      <c r="BD25">
        <f t="shared" si="30"/>
        <v>119.8424271566064</v>
      </c>
      <c r="BE25">
        <f t="shared" si="31"/>
        <v>1.5514419833911301E-2</v>
      </c>
      <c r="BF25">
        <f t="shared" si="32"/>
        <v>-1</v>
      </c>
      <c r="BG25" t="e">
        <f t="shared" si="33"/>
        <v>#DIV/0!</v>
      </c>
      <c r="BH25" t="s">
        <v>367</v>
      </c>
      <c r="BI25">
        <v>0</v>
      </c>
      <c r="BJ25" t="e">
        <f t="shared" si="34"/>
        <v>#DIV/0!</v>
      </c>
      <c r="BK25" t="e">
        <f t="shared" si="35"/>
        <v>#DIV/0!</v>
      </c>
      <c r="BL25" t="e">
        <f t="shared" si="36"/>
        <v>#DIV/0!</v>
      </c>
      <c r="BM25" t="e">
        <f t="shared" si="37"/>
        <v>#DIV/0!</v>
      </c>
      <c r="BN25">
        <f t="shared" si="38"/>
        <v>0.19004345206000822</v>
      </c>
      <c r="BO25" t="e">
        <f t="shared" si="39"/>
        <v>#DIV/0!</v>
      </c>
      <c r="BP25" t="e">
        <f t="shared" si="40"/>
        <v>#DIV/0!</v>
      </c>
      <c r="BQ25" t="e">
        <f t="shared" si="41"/>
        <v>#DIV/0!</v>
      </c>
      <c r="BR25" t="s">
        <v>367</v>
      </c>
      <c r="BS25" t="s">
        <v>367</v>
      </c>
      <c r="BT25" t="s">
        <v>367</v>
      </c>
      <c r="BU25" t="s">
        <v>367</v>
      </c>
      <c r="BV25" t="s">
        <v>367</v>
      </c>
      <c r="BW25" t="s">
        <v>367</v>
      </c>
      <c r="BX25" t="s">
        <v>367</v>
      </c>
      <c r="BY25" t="s">
        <v>367</v>
      </c>
      <c r="BZ25" t="s">
        <v>367</v>
      </c>
      <c r="CA25" t="s">
        <v>367</v>
      </c>
      <c r="CB25" t="s">
        <v>367</v>
      </c>
      <c r="CC25" t="s">
        <v>367</v>
      </c>
      <c r="CD25" t="s">
        <v>367</v>
      </c>
      <c r="CE25" t="s">
        <v>367</v>
      </c>
      <c r="CF25" t="s">
        <v>367</v>
      </c>
      <c r="CG25" t="s">
        <v>367</v>
      </c>
      <c r="CH25" t="s">
        <v>367</v>
      </c>
      <c r="CI25" t="s">
        <v>367</v>
      </c>
      <c r="CJ25">
        <f t="shared" si="42"/>
        <v>1500</v>
      </c>
      <c r="CK25">
        <f t="shared" si="43"/>
        <v>1261.210800556968</v>
      </c>
      <c r="CL25">
        <f t="shared" si="44"/>
        <v>0.84080720037131207</v>
      </c>
      <c r="CM25">
        <f t="shared" si="45"/>
        <v>0.1611578967166325</v>
      </c>
      <c r="CN25">
        <v>6</v>
      </c>
      <c r="CO25">
        <v>0.5</v>
      </c>
      <c r="CP25" t="s">
        <v>368</v>
      </c>
      <c r="CQ25">
        <v>2</v>
      </c>
      <c r="CR25">
        <v>1658159230.5</v>
      </c>
      <c r="CS25">
        <v>399.822</v>
      </c>
      <c r="CT25">
        <v>420.20800000000003</v>
      </c>
      <c r="CU25">
        <v>20.091799999999999</v>
      </c>
      <c r="CV25">
        <v>15.6153</v>
      </c>
      <c r="CW25">
        <v>380.536</v>
      </c>
      <c r="CX25">
        <v>17.317599999999999</v>
      </c>
      <c r="CY25">
        <v>600.24099999999999</v>
      </c>
      <c r="CZ25">
        <v>101.59099999999999</v>
      </c>
      <c r="DA25">
        <v>9.9772899999999998E-2</v>
      </c>
      <c r="DB25">
        <v>25.565200000000001</v>
      </c>
      <c r="DC25">
        <v>24.943000000000001</v>
      </c>
      <c r="DD25">
        <v>999.9</v>
      </c>
      <c r="DE25">
        <v>0</v>
      </c>
      <c r="DF25">
        <v>0</v>
      </c>
      <c r="DG25">
        <v>10019.4</v>
      </c>
      <c r="DH25">
        <v>0</v>
      </c>
      <c r="DI25">
        <v>1737.75</v>
      </c>
      <c r="DJ25">
        <v>-20.3857</v>
      </c>
      <c r="DK25">
        <v>408.02</v>
      </c>
      <c r="DL25">
        <v>426.87299999999999</v>
      </c>
      <c r="DM25">
        <v>4.4765199999999998</v>
      </c>
      <c r="DN25">
        <v>420.20800000000003</v>
      </c>
      <c r="DO25">
        <v>15.6153</v>
      </c>
      <c r="DP25">
        <v>2.04114</v>
      </c>
      <c r="DQ25">
        <v>1.5863700000000001</v>
      </c>
      <c r="DR25">
        <v>17.767199999999999</v>
      </c>
      <c r="DS25">
        <v>13.827</v>
      </c>
      <c r="DT25">
        <v>1500</v>
      </c>
      <c r="DU25">
        <v>0.973001</v>
      </c>
      <c r="DV25">
        <v>2.6998600000000001E-2</v>
      </c>
      <c r="DW25">
        <v>0</v>
      </c>
      <c r="DX25">
        <v>767.10699999999997</v>
      </c>
      <c r="DY25">
        <v>4.9993100000000004</v>
      </c>
      <c r="DZ25">
        <v>20391.599999999999</v>
      </c>
      <c r="EA25">
        <v>13259.3</v>
      </c>
      <c r="EB25">
        <v>39.811999999999998</v>
      </c>
      <c r="EC25">
        <v>40.436999999999998</v>
      </c>
      <c r="ED25">
        <v>40.061999999999998</v>
      </c>
      <c r="EE25">
        <v>38.811999999999998</v>
      </c>
      <c r="EF25">
        <v>40.75</v>
      </c>
      <c r="EG25">
        <v>1454.64</v>
      </c>
      <c r="EH25">
        <v>40.36</v>
      </c>
      <c r="EI25">
        <v>0</v>
      </c>
      <c r="EJ25">
        <v>135.9000000953674</v>
      </c>
      <c r="EK25">
        <v>0</v>
      </c>
      <c r="EL25">
        <v>766.11360000000002</v>
      </c>
      <c r="EM25">
        <v>6.6315384513251487</v>
      </c>
      <c r="EN25">
        <v>-852.75383573505121</v>
      </c>
      <c r="EO25">
        <v>19689.572</v>
      </c>
      <c r="EP25">
        <v>15</v>
      </c>
      <c r="EQ25">
        <v>1658159130</v>
      </c>
      <c r="ER25" t="s">
        <v>1616</v>
      </c>
      <c r="ES25">
        <v>1658159130</v>
      </c>
      <c r="ET25">
        <v>1658158941</v>
      </c>
      <c r="EU25">
        <v>7</v>
      </c>
      <c r="EV25">
        <v>-1.284</v>
      </c>
      <c r="EW25">
        <v>4.0000000000000001E-3</v>
      </c>
      <c r="EX25">
        <v>19.609000000000002</v>
      </c>
      <c r="EY25">
        <v>2.5009999999999999</v>
      </c>
      <c r="EZ25">
        <v>424</v>
      </c>
      <c r="FA25">
        <v>16</v>
      </c>
      <c r="FB25">
        <v>0.08</v>
      </c>
      <c r="FC25">
        <v>0.02</v>
      </c>
      <c r="FD25">
        <v>-20.312175</v>
      </c>
      <c r="FE25">
        <v>-0.27849455909941528</v>
      </c>
      <c r="FF25">
        <v>3.5429011770016942E-2</v>
      </c>
      <c r="FG25">
        <v>1</v>
      </c>
      <c r="FH25">
        <v>399.87326666666661</v>
      </c>
      <c r="FI25">
        <v>0.1242447163524386</v>
      </c>
      <c r="FJ25">
        <v>2.096971361008039E-2</v>
      </c>
      <c r="FK25">
        <v>1</v>
      </c>
      <c r="FL25">
        <v>4.4746229999999994</v>
      </c>
      <c r="FM25">
        <v>0.2432775984990545</v>
      </c>
      <c r="FN25">
        <v>3.1286775257287278E-2</v>
      </c>
      <c r="FO25">
        <v>1</v>
      </c>
      <c r="FP25">
        <v>4</v>
      </c>
      <c r="FQ25">
        <v>4</v>
      </c>
      <c r="FR25" t="s">
        <v>1604</v>
      </c>
      <c r="FS25">
        <v>3.18194</v>
      </c>
      <c r="FT25">
        <v>2.7968999999999999</v>
      </c>
      <c r="FU25">
        <v>9.8636500000000002E-2</v>
      </c>
      <c r="FV25">
        <v>0.10693999999999999</v>
      </c>
      <c r="FW25">
        <v>9.7366800000000003E-2</v>
      </c>
      <c r="FX25">
        <v>9.0674000000000005E-2</v>
      </c>
      <c r="FY25">
        <v>28367.1</v>
      </c>
      <c r="FZ25">
        <v>22310.9</v>
      </c>
      <c r="GA25">
        <v>29527.4</v>
      </c>
      <c r="GB25">
        <v>24415.3</v>
      </c>
      <c r="GC25">
        <v>33795.699999999997</v>
      </c>
      <c r="GD25">
        <v>32415.200000000001</v>
      </c>
      <c r="GE25">
        <v>41152.1</v>
      </c>
      <c r="GF25">
        <v>39824.800000000003</v>
      </c>
      <c r="GG25">
        <v>2.2104699999999999</v>
      </c>
      <c r="GH25">
        <v>1.9318</v>
      </c>
      <c r="GI25">
        <v>0.103578</v>
      </c>
      <c r="GJ25">
        <v>0</v>
      </c>
      <c r="GK25">
        <v>23.241</v>
      </c>
      <c r="GL25">
        <v>999.9</v>
      </c>
      <c r="GM25">
        <v>55.9</v>
      </c>
      <c r="GN25">
        <v>32</v>
      </c>
      <c r="GO25">
        <v>26.2742</v>
      </c>
      <c r="GP25">
        <v>62.233800000000002</v>
      </c>
      <c r="GQ25">
        <v>40.1282</v>
      </c>
      <c r="GR25">
        <v>1</v>
      </c>
      <c r="GS25">
        <v>-0.26222299999999998</v>
      </c>
      <c r="GT25">
        <v>-0.59242099999999998</v>
      </c>
      <c r="GU25">
        <v>20.2607</v>
      </c>
      <c r="GV25">
        <v>5.2282200000000003</v>
      </c>
      <c r="GW25">
        <v>11.902100000000001</v>
      </c>
      <c r="GX25">
        <v>4.9651500000000004</v>
      </c>
      <c r="GY25">
        <v>3.2919999999999998</v>
      </c>
      <c r="GZ25">
        <v>9999</v>
      </c>
      <c r="HA25">
        <v>9999</v>
      </c>
      <c r="HB25">
        <v>9999</v>
      </c>
      <c r="HC25">
        <v>999.9</v>
      </c>
      <c r="HD25">
        <v>1.8771</v>
      </c>
      <c r="HE25">
        <v>1.8753200000000001</v>
      </c>
      <c r="HF25">
        <v>1.8740300000000001</v>
      </c>
      <c r="HG25">
        <v>1.8731800000000001</v>
      </c>
      <c r="HH25">
        <v>1.87469</v>
      </c>
      <c r="HI25">
        <v>1.8696600000000001</v>
      </c>
      <c r="HJ25">
        <v>1.8739300000000001</v>
      </c>
      <c r="HK25">
        <v>1.8789899999999999</v>
      </c>
      <c r="HL25">
        <v>0</v>
      </c>
      <c r="HM25">
        <v>0</v>
      </c>
      <c r="HN25">
        <v>0</v>
      </c>
      <c r="HO25">
        <v>0</v>
      </c>
      <c r="HP25" t="s">
        <v>371</v>
      </c>
      <c r="HQ25" t="s">
        <v>372</v>
      </c>
      <c r="HR25" t="s">
        <v>373</v>
      </c>
      <c r="HS25" t="s">
        <v>780</v>
      </c>
      <c r="HT25" t="s">
        <v>780</v>
      </c>
      <c r="HU25" t="s">
        <v>373</v>
      </c>
      <c r="HV25">
        <v>0</v>
      </c>
      <c r="HW25">
        <v>100</v>
      </c>
      <c r="HX25">
        <v>100</v>
      </c>
      <c r="HY25">
        <v>19.286000000000001</v>
      </c>
      <c r="HZ25">
        <v>2.7742</v>
      </c>
      <c r="IA25">
        <v>13.11953965254669</v>
      </c>
      <c r="IB25">
        <v>1.8784603116871149E-2</v>
      </c>
      <c r="IC25">
        <v>-7.2365588902159884E-6</v>
      </c>
      <c r="ID25">
        <v>1.1980957626772271E-9</v>
      </c>
      <c r="IE25">
        <v>1.278695815129139</v>
      </c>
      <c r="IF25">
        <v>0.13080965457056379</v>
      </c>
      <c r="IG25">
        <v>-4.3939059392506781E-3</v>
      </c>
      <c r="IH25">
        <v>1.0550286224474269E-4</v>
      </c>
      <c r="II25">
        <v>-9</v>
      </c>
      <c r="IJ25">
        <v>1888</v>
      </c>
      <c r="IK25">
        <v>0</v>
      </c>
      <c r="IL25">
        <v>20</v>
      </c>
      <c r="IM25">
        <v>1.7</v>
      </c>
      <c r="IN25">
        <v>4.8</v>
      </c>
      <c r="IO25">
        <v>1.0839799999999999</v>
      </c>
      <c r="IP25">
        <v>2.4365199999999998</v>
      </c>
      <c r="IQ25">
        <v>1.42578</v>
      </c>
      <c r="IR25">
        <v>2.2827099999999998</v>
      </c>
      <c r="IS25">
        <v>1.5478499999999999</v>
      </c>
      <c r="IT25">
        <v>2.35229</v>
      </c>
      <c r="IU25">
        <v>34.349699999999999</v>
      </c>
      <c r="IV25">
        <v>15.5242</v>
      </c>
      <c r="IW25">
        <v>18</v>
      </c>
      <c r="IX25">
        <v>622.26800000000003</v>
      </c>
      <c r="IY25">
        <v>430.75799999999998</v>
      </c>
      <c r="IZ25">
        <v>24.7653</v>
      </c>
      <c r="JA25">
        <v>23.964200000000002</v>
      </c>
      <c r="JB25">
        <v>29.9999</v>
      </c>
      <c r="JC25">
        <v>23.821300000000001</v>
      </c>
      <c r="JD25">
        <v>23.7484</v>
      </c>
      <c r="JE25">
        <v>21.7102</v>
      </c>
      <c r="JF25">
        <v>42.761299999999999</v>
      </c>
      <c r="JG25">
        <v>94.107200000000006</v>
      </c>
      <c r="JH25">
        <v>24.7636</v>
      </c>
      <c r="JI25">
        <v>420.51100000000002</v>
      </c>
      <c r="JJ25">
        <v>15.704000000000001</v>
      </c>
      <c r="JK25">
        <v>96.785899999999998</v>
      </c>
      <c r="JL25">
        <v>101.331</v>
      </c>
    </row>
    <row r="26" spans="1:272" x14ac:dyDescent="0.2">
      <c r="A26">
        <v>10</v>
      </c>
      <c r="B26">
        <v>1658159343.0999999</v>
      </c>
      <c r="C26">
        <v>1200.599999904633</v>
      </c>
      <c r="D26" t="s">
        <v>1621</v>
      </c>
      <c r="E26" t="s">
        <v>1622</v>
      </c>
      <c r="F26" t="s">
        <v>366</v>
      </c>
      <c r="G26" t="s">
        <v>1363</v>
      </c>
      <c r="H26" t="s">
        <v>1364</v>
      </c>
      <c r="J26" t="s">
        <v>394</v>
      </c>
      <c r="K26" t="s">
        <v>395</v>
      </c>
      <c r="L26" t="s">
        <v>2148</v>
      </c>
      <c r="M26">
        <v>1658159343.0999999</v>
      </c>
      <c r="N26">
        <f t="shared" si="0"/>
        <v>4.6605373347462639E-3</v>
      </c>
      <c r="O26">
        <f t="shared" si="1"/>
        <v>4.6605373347462642</v>
      </c>
      <c r="P26">
        <f t="shared" si="2"/>
        <v>21.618644198436581</v>
      </c>
      <c r="Q26">
        <f t="shared" si="3"/>
        <v>600.66200000000003</v>
      </c>
      <c r="R26">
        <f t="shared" si="4"/>
        <v>494.12341922645362</v>
      </c>
      <c r="S26">
        <f t="shared" si="5"/>
        <v>50.247295815092471</v>
      </c>
      <c r="T26">
        <f t="shared" si="6"/>
        <v>61.081179366349808</v>
      </c>
      <c r="U26">
        <f t="shared" si="7"/>
        <v>0.38538733132291114</v>
      </c>
      <c r="V26">
        <f t="shared" si="8"/>
        <v>2.956077870963143</v>
      </c>
      <c r="W26">
        <f t="shared" si="9"/>
        <v>0.35949246272505764</v>
      </c>
      <c r="X26">
        <f t="shared" si="10"/>
        <v>0.22686418556420562</v>
      </c>
      <c r="Y26">
        <f t="shared" si="11"/>
        <v>241.71871007476122</v>
      </c>
      <c r="Z26">
        <f t="shared" si="12"/>
        <v>25.763135852347016</v>
      </c>
      <c r="AA26">
        <f t="shared" si="13"/>
        <v>25.763135852347016</v>
      </c>
      <c r="AB26">
        <f t="shared" si="14"/>
        <v>3.3272532054206723</v>
      </c>
      <c r="AC26">
        <f t="shared" si="15"/>
        <v>62.201065418729925</v>
      </c>
      <c r="AD26">
        <f t="shared" si="16"/>
        <v>2.0437406173006201</v>
      </c>
      <c r="AE26">
        <f t="shared" si="17"/>
        <v>3.2857003389610924</v>
      </c>
      <c r="AF26">
        <f t="shared" si="18"/>
        <v>1.2835125881200522</v>
      </c>
      <c r="AG26">
        <f t="shared" si="19"/>
        <v>-205.52969646231023</v>
      </c>
      <c r="AH26">
        <f t="shared" si="20"/>
        <v>-33.759870983344683</v>
      </c>
      <c r="AI26">
        <f t="shared" si="21"/>
        <v>-2.4317292345957378</v>
      </c>
      <c r="AJ26">
        <f t="shared" si="22"/>
        <v>-2.5866054894265744E-3</v>
      </c>
      <c r="AK26">
        <v>0</v>
      </c>
      <c r="AL26">
        <v>0</v>
      </c>
      <c r="AM26">
        <f t="shared" si="23"/>
        <v>1</v>
      </c>
      <c r="AN26">
        <f t="shared" si="24"/>
        <v>0</v>
      </c>
      <c r="AO26">
        <f t="shared" si="25"/>
        <v>53942.958059646786</v>
      </c>
      <c r="AP26" t="s">
        <v>367</v>
      </c>
      <c r="AQ26">
        <v>0</v>
      </c>
      <c r="AR26">
        <v>0</v>
      </c>
      <c r="AS26">
        <v>0</v>
      </c>
      <c r="AT26" t="e">
        <f t="shared" si="26"/>
        <v>#DIV/0!</v>
      </c>
      <c r="AU26">
        <v>-1</v>
      </c>
      <c r="AV26" t="s">
        <v>1623</v>
      </c>
      <c r="AW26">
        <v>10463</v>
      </c>
      <c r="AX26">
        <v>799.7897307692308</v>
      </c>
      <c r="AY26">
        <v>991.43</v>
      </c>
      <c r="AZ26">
        <f t="shared" si="27"/>
        <v>0.19329682300391271</v>
      </c>
      <c r="BA26">
        <v>0.5</v>
      </c>
      <c r="BB26">
        <f t="shared" si="28"/>
        <v>1261.1181005568712</v>
      </c>
      <c r="BC26">
        <f t="shared" si="29"/>
        <v>21.618644198436581</v>
      </c>
      <c r="BD26">
        <f t="shared" si="30"/>
        <v>121.88506113518606</v>
      </c>
      <c r="BE26">
        <f t="shared" si="31"/>
        <v>1.7935389388550427E-2</v>
      </c>
      <c r="BF26">
        <f t="shared" si="32"/>
        <v>-1</v>
      </c>
      <c r="BG26" t="e">
        <f t="shared" si="33"/>
        <v>#DIV/0!</v>
      </c>
      <c r="BH26" t="s">
        <v>367</v>
      </c>
      <c r="BI26">
        <v>0</v>
      </c>
      <c r="BJ26" t="e">
        <f t="shared" si="34"/>
        <v>#DIV/0!</v>
      </c>
      <c r="BK26" t="e">
        <f t="shared" si="35"/>
        <v>#DIV/0!</v>
      </c>
      <c r="BL26" t="e">
        <f t="shared" si="36"/>
        <v>#DIV/0!</v>
      </c>
      <c r="BM26" t="e">
        <f t="shared" si="37"/>
        <v>#DIV/0!</v>
      </c>
      <c r="BN26">
        <f t="shared" si="38"/>
        <v>0.19329682300391268</v>
      </c>
      <c r="BO26" t="e">
        <f t="shared" si="39"/>
        <v>#DIV/0!</v>
      </c>
      <c r="BP26" t="e">
        <f t="shared" si="40"/>
        <v>#DIV/0!</v>
      </c>
      <c r="BQ26" t="e">
        <f t="shared" si="41"/>
        <v>#DIV/0!</v>
      </c>
      <c r="BR26" t="s">
        <v>367</v>
      </c>
      <c r="BS26" t="s">
        <v>367</v>
      </c>
      <c r="BT26" t="s">
        <v>367</v>
      </c>
      <c r="BU26" t="s">
        <v>367</v>
      </c>
      <c r="BV26" t="s">
        <v>367</v>
      </c>
      <c r="BW26" t="s">
        <v>367</v>
      </c>
      <c r="BX26" t="s">
        <v>367</v>
      </c>
      <c r="BY26" t="s">
        <v>367</v>
      </c>
      <c r="BZ26" t="s">
        <v>367</v>
      </c>
      <c r="CA26" t="s">
        <v>367</v>
      </c>
      <c r="CB26" t="s">
        <v>367</v>
      </c>
      <c r="CC26" t="s">
        <v>367</v>
      </c>
      <c r="CD26" t="s">
        <v>367</v>
      </c>
      <c r="CE26" t="s">
        <v>367</v>
      </c>
      <c r="CF26" t="s">
        <v>367</v>
      </c>
      <c r="CG26" t="s">
        <v>367</v>
      </c>
      <c r="CH26" t="s">
        <v>367</v>
      </c>
      <c r="CI26" t="s">
        <v>367</v>
      </c>
      <c r="CJ26">
        <f t="shared" si="42"/>
        <v>1499.89</v>
      </c>
      <c r="CK26">
        <f t="shared" si="43"/>
        <v>1261.1181005568712</v>
      </c>
      <c r="CL26">
        <f t="shared" si="44"/>
        <v>0.84080705955561486</v>
      </c>
      <c r="CM26">
        <f t="shared" si="45"/>
        <v>0.16115762494233657</v>
      </c>
      <c r="CN26">
        <v>6</v>
      </c>
      <c r="CO26">
        <v>0.5</v>
      </c>
      <c r="CP26" t="s">
        <v>368</v>
      </c>
      <c r="CQ26">
        <v>2</v>
      </c>
      <c r="CR26">
        <v>1658159343.0999999</v>
      </c>
      <c r="CS26">
        <v>600.66200000000003</v>
      </c>
      <c r="CT26">
        <v>625.077</v>
      </c>
      <c r="CU26">
        <v>20.097799999999999</v>
      </c>
      <c r="CV26">
        <v>15.531499999999999</v>
      </c>
      <c r="CW26">
        <v>577.81500000000005</v>
      </c>
      <c r="CX26">
        <v>17.3232</v>
      </c>
      <c r="CY26">
        <v>600.07500000000005</v>
      </c>
      <c r="CZ26">
        <v>101.59</v>
      </c>
      <c r="DA26">
        <v>9.9767900000000007E-2</v>
      </c>
      <c r="DB26">
        <v>25.551300000000001</v>
      </c>
      <c r="DC26">
        <v>25.013100000000001</v>
      </c>
      <c r="DD26">
        <v>999.9</v>
      </c>
      <c r="DE26">
        <v>0</v>
      </c>
      <c r="DF26">
        <v>0</v>
      </c>
      <c r="DG26">
        <v>9993.1200000000008</v>
      </c>
      <c r="DH26">
        <v>0</v>
      </c>
      <c r="DI26">
        <v>1742.46</v>
      </c>
      <c r="DJ26">
        <v>-25.473700000000001</v>
      </c>
      <c r="DK26">
        <v>611.90099999999995</v>
      </c>
      <c r="DL26">
        <v>634.93799999999999</v>
      </c>
      <c r="DM26">
        <v>4.5663099999999996</v>
      </c>
      <c r="DN26">
        <v>625.077</v>
      </c>
      <c r="DO26">
        <v>15.531499999999999</v>
      </c>
      <c r="DP26">
        <v>2.0417299999999998</v>
      </c>
      <c r="DQ26">
        <v>1.5778399999999999</v>
      </c>
      <c r="DR26">
        <v>17.771699999999999</v>
      </c>
      <c r="DS26">
        <v>13.7441</v>
      </c>
      <c r="DT26">
        <v>1499.89</v>
      </c>
      <c r="DU26">
        <v>0.97300699999999996</v>
      </c>
      <c r="DV26">
        <v>2.69935E-2</v>
      </c>
      <c r="DW26">
        <v>0</v>
      </c>
      <c r="DX26">
        <v>799.89099999999996</v>
      </c>
      <c r="DY26">
        <v>4.9993100000000004</v>
      </c>
      <c r="DZ26">
        <v>20373</v>
      </c>
      <c r="EA26">
        <v>13258.3</v>
      </c>
      <c r="EB26">
        <v>37.186999999999998</v>
      </c>
      <c r="EC26">
        <v>38.25</v>
      </c>
      <c r="ED26">
        <v>37.5</v>
      </c>
      <c r="EE26">
        <v>37.25</v>
      </c>
      <c r="EF26">
        <v>38.625</v>
      </c>
      <c r="EG26">
        <v>1454.54</v>
      </c>
      <c r="EH26">
        <v>40.35</v>
      </c>
      <c r="EI26">
        <v>0</v>
      </c>
      <c r="EJ26">
        <v>111.9000000953674</v>
      </c>
      <c r="EK26">
        <v>0</v>
      </c>
      <c r="EL26">
        <v>799.7897307692308</v>
      </c>
      <c r="EM26">
        <v>-0.47641024681048377</v>
      </c>
      <c r="EN26">
        <v>-3951.418804675096</v>
      </c>
      <c r="EO26">
        <v>20524.446153846158</v>
      </c>
      <c r="EP26">
        <v>15</v>
      </c>
      <c r="EQ26">
        <v>1658159377.0999999</v>
      </c>
      <c r="ER26" t="s">
        <v>1624</v>
      </c>
      <c r="ES26">
        <v>1658159377.0999999</v>
      </c>
      <c r="ET26">
        <v>1658158941</v>
      </c>
      <c r="EU26">
        <v>8</v>
      </c>
      <c r="EV26">
        <v>0.67800000000000005</v>
      </c>
      <c r="EW26">
        <v>4.0000000000000001E-3</v>
      </c>
      <c r="EX26">
        <v>22.847000000000001</v>
      </c>
      <c r="EY26">
        <v>2.5009999999999999</v>
      </c>
      <c r="EZ26">
        <v>634</v>
      </c>
      <c r="FA26">
        <v>16</v>
      </c>
      <c r="FB26">
        <v>7.0000000000000007E-2</v>
      </c>
      <c r="FC26">
        <v>0.02</v>
      </c>
      <c r="FD26">
        <v>-25.45184390243902</v>
      </c>
      <c r="FE26">
        <v>-0.23796955113968449</v>
      </c>
      <c r="FF26">
        <v>4.1043980270903037E-2</v>
      </c>
      <c r="FG26">
        <v>1</v>
      </c>
      <c r="FH26">
        <v>599.52019354838706</v>
      </c>
      <c r="FI26">
        <v>0.86697266457594735</v>
      </c>
      <c r="FJ26">
        <v>6.4900131395482757E-2</v>
      </c>
      <c r="FK26">
        <v>1</v>
      </c>
      <c r="FL26">
        <v>4.5915424390243906</v>
      </c>
      <c r="FM26">
        <v>0.1129288203302944</v>
      </c>
      <c r="FN26">
        <v>2.9982338848589661E-2</v>
      </c>
      <c r="FO26">
        <v>1</v>
      </c>
      <c r="FP26">
        <v>4</v>
      </c>
      <c r="FQ26">
        <v>4</v>
      </c>
      <c r="FR26" t="s">
        <v>1604</v>
      </c>
      <c r="FS26">
        <v>3.1815500000000001</v>
      </c>
      <c r="FT26">
        <v>2.7966700000000002</v>
      </c>
      <c r="FU26">
        <v>0.134298</v>
      </c>
      <c r="FV26">
        <v>0.14255799999999999</v>
      </c>
      <c r="FW26">
        <v>9.7389900000000001E-2</v>
      </c>
      <c r="FX26">
        <v>9.0322299999999994E-2</v>
      </c>
      <c r="FY26">
        <v>27245.8</v>
      </c>
      <c r="FZ26">
        <v>21421.5</v>
      </c>
      <c r="GA26">
        <v>29527.4</v>
      </c>
      <c r="GB26">
        <v>24414.9</v>
      </c>
      <c r="GC26">
        <v>33795.599999999999</v>
      </c>
      <c r="GD26">
        <v>32429</v>
      </c>
      <c r="GE26">
        <v>41151.4</v>
      </c>
      <c r="GF26">
        <v>39824.5</v>
      </c>
      <c r="GG26">
        <v>2.21028</v>
      </c>
      <c r="GH26">
        <v>1.93207</v>
      </c>
      <c r="GI26">
        <v>9.6917199999999995E-2</v>
      </c>
      <c r="GJ26">
        <v>0</v>
      </c>
      <c r="GK26">
        <v>23.4209</v>
      </c>
      <c r="GL26">
        <v>999.9</v>
      </c>
      <c r="GM26">
        <v>55.9</v>
      </c>
      <c r="GN26">
        <v>32</v>
      </c>
      <c r="GO26">
        <v>26.2743</v>
      </c>
      <c r="GP26">
        <v>62.532899999999998</v>
      </c>
      <c r="GQ26">
        <v>40.733199999999997</v>
      </c>
      <c r="GR26">
        <v>1</v>
      </c>
      <c r="GS26">
        <v>-0.26145600000000002</v>
      </c>
      <c r="GT26">
        <v>0.79306100000000002</v>
      </c>
      <c r="GU26">
        <v>20.259</v>
      </c>
      <c r="GV26">
        <v>5.22403</v>
      </c>
      <c r="GW26">
        <v>11.902100000000001</v>
      </c>
      <c r="GX26">
        <v>4.9654999999999996</v>
      </c>
      <c r="GY26">
        <v>3.2919999999999998</v>
      </c>
      <c r="GZ26">
        <v>9999</v>
      </c>
      <c r="HA26">
        <v>9999</v>
      </c>
      <c r="HB26">
        <v>9999</v>
      </c>
      <c r="HC26">
        <v>999.9</v>
      </c>
      <c r="HD26">
        <v>1.8770800000000001</v>
      </c>
      <c r="HE26">
        <v>1.87534</v>
      </c>
      <c r="HF26">
        <v>1.87408</v>
      </c>
      <c r="HG26">
        <v>1.8731800000000001</v>
      </c>
      <c r="HH26">
        <v>1.87469</v>
      </c>
      <c r="HI26">
        <v>1.8696900000000001</v>
      </c>
      <c r="HJ26">
        <v>1.8739300000000001</v>
      </c>
      <c r="HK26">
        <v>1.8789800000000001</v>
      </c>
      <c r="HL26">
        <v>0</v>
      </c>
      <c r="HM26">
        <v>0</v>
      </c>
      <c r="HN26">
        <v>0</v>
      </c>
      <c r="HO26">
        <v>0</v>
      </c>
      <c r="HP26" t="s">
        <v>371</v>
      </c>
      <c r="HQ26" t="s">
        <v>372</v>
      </c>
      <c r="HR26" t="s">
        <v>373</v>
      </c>
      <c r="HS26" t="s">
        <v>780</v>
      </c>
      <c r="HT26" t="s">
        <v>780</v>
      </c>
      <c r="HU26" t="s">
        <v>373</v>
      </c>
      <c r="HV26">
        <v>0</v>
      </c>
      <c r="HW26">
        <v>100</v>
      </c>
      <c r="HX26">
        <v>100</v>
      </c>
      <c r="HY26">
        <v>22.847000000000001</v>
      </c>
      <c r="HZ26">
        <v>2.7746</v>
      </c>
      <c r="IA26">
        <v>13.11953965254669</v>
      </c>
      <c r="IB26">
        <v>1.8784603116871149E-2</v>
      </c>
      <c r="IC26">
        <v>-7.2365588902159884E-6</v>
      </c>
      <c r="ID26">
        <v>1.1980957626772271E-9</v>
      </c>
      <c r="IE26">
        <v>1.278695815129139</v>
      </c>
      <c r="IF26">
        <v>0.13080965457056379</v>
      </c>
      <c r="IG26">
        <v>-4.3939059392506781E-3</v>
      </c>
      <c r="IH26">
        <v>1.0550286224474269E-4</v>
      </c>
      <c r="II26">
        <v>-9</v>
      </c>
      <c r="IJ26">
        <v>1888</v>
      </c>
      <c r="IK26">
        <v>0</v>
      </c>
      <c r="IL26">
        <v>20</v>
      </c>
      <c r="IM26">
        <v>3.6</v>
      </c>
      <c r="IN26">
        <v>6.7</v>
      </c>
      <c r="IO26">
        <v>1.4978</v>
      </c>
      <c r="IP26">
        <v>2.4230999999999998</v>
      </c>
      <c r="IQ26">
        <v>1.42578</v>
      </c>
      <c r="IR26">
        <v>2.2814899999999998</v>
      </c>
      <c r="IS26">
        <v>1.5478499999999999</v>
      </c>
      <c r="IT26">
        <v>2.3059099999999999</v>
      </c>
      <c r="IU26">
        <v>34.372500000000002</v>
      </c>
      <c r="IV26">
        <v>15.5067</v>
      </c>
      <c r="IW26">
        <v>18</v>
      </c>
      <c r="IX26">
        <v>622.05600000000004</v>
      </c>
      <c r="IY26">
        <v>430.94</v>
      </c>
      <c r="IZ26">
        <v>23.761800000000001</v>
      </c>
      <c r="JA26">
        <v>23.961300000000001</v>
      </c>
      <c r="JB26">
        <v>30.000499999999999</v>
      </c>
      <c r="JC26">
        <v>23.815300000000001</v>
      </c>
      <c r="JD26">
        <v>23.751799999999999</v>
      </c>
      <c r="JE26">
        <v>29.9892</v>
      </c>
      <c r="JF26">
        <v>42.256599999999999</v>
      </c>
      <c r="JG26">
        <v>87.119299999999996</v>
      </c>
      <c r="JH26">
        <v>23.692599999999999</v>
      </c>
      <c r="JI26">
        <v>625.21799999999996</v>
      </c>
      <c r="JJ26">
        <v>15.5692</v>
      </c>
      <c r="JK26">
        <v>96.784999999999997</v>
      </c>
      <c r="JL26">
        <v>101.33</v>
      </c>
    </row>
    <row r="27" spans="1:272" x14ac:dyDescent="0.2">
      <c r="A27">
        <v>11</v>
      </c>
      <c r="B27">
        <v>1658159498.0999999</v>
      </c>
      <c r="C27">
        <v>1355.599999904633</v>
      </c>
      <c r="D27" t="s">
        <v>1625</v>
      </c>
      <c r="E27" t="s">
        <v>1626</v>
      </c>
      <c r="F27" t="s">
        <v>366</v>
      </c>
      <c r="G27" t="s">
        <v>1363</v>
      </c>
      <c r="H27" t="s">
        <v>1364</v>
      </c>
      <c r="J27" t="s">
        <v>394</v>
      </c>
      <c r="K27" t="s">
        <v>395</v>
      </c>
      <c r="L27" t="s">
        <v>2148</v>
      </c>
      <c r="M27">
        <v>1658159498.0999999</v>
      </c>
      <c r="N27">
        <f t="shared" si="0"/>
        <v>4.7847468746229152E-3</v>
      </c>
      <c r="O27">
        <f t="shared" si="1"/>
        <v>4.7847468746229156</v>
      </c>
      <c r="P27">
        <f t="shared" si="2"/>
        <v>23.203062369492223</v>
      </c>
      <c r="Q27">
        <f t="shared" si="3"/>
        <v>799.66099999999994</v>
      </c>
      <c r="R27">
        <f t="shared" si="4"/>
        <v>682.28399969863744</v>
      </c>
      <c r="S27">
        <f t="shared" si="5"/>
        <v>69.381359224236093</v>
      </c>
      <c r="T27">
        <f t="shared" si="6"/>
        <v>81.317409060036397</v>
      </c>
      <c r="U27">
        <f t="shared" si="7"/>
        <v>0.38720044218866073</v>
      </c>
      <c r="V27">
        <f t="shared" si="8"/>
        <v>2.9594935581567436</v>
      </c>
      <c r="W27">
        <f t="shared" si="9"/>
        <v>0.36109818319134862</v>
      </c>
      <c r="X27">
        <f t="shared" si="10"/>
        <v>0.2278847487467891</v>
      </c>
      <c r="Y27">
        <f t="shared" si="11"/>
        <v>241.72988207471107</v>
      </c>
      <c r="Z27">
        <f t="shared" si="12"/>
        <v>25.659652341894333</v>
      </c>
      <c r="AA27">
        <f t="shared" si="13"/>
        <v>25.659652341894333</v>
      </c>
      <c r="AB27">
        <f t="shared" si="14"/>
        <v>3.3068973032840967</v>
      </c>
      <c r="AC27">
        <f t="shared" si="15"/>
        <v>60.962315928386936</v>
      </c>
      <c r="AD27">
        <f t="shared" si="16"/>
        <v>1.9945752719293199</v>
      </c>
      <c r="AE27">
        <f t="shared" si="17"/>
        <v>3.2718167634450901</v>
      </c>
      <c r="AF27">
        <f t="shared" si="18"/>
        <v>1.3123220313547768</v>
      </c>
      <c r="AG27">
        <f t="shared" si="19"/>
        <v>-211.00733717087056</v>
      </c>
      <c r="AH27">
        <f t="shared" si="20"/>
        <v>-28.663929385906794</v>
      </c>
      <c r="AI27">
        <f t="shared" si="21"/>
        <v>-2.0604748561872501</v>
      </c>
      <c r="AJ27">
        <f t="shared" si="22"/>
        <v>-1.8593382535350145E-3</v>
      </c>
      <c r="AK27">
        <v>0</v>
      </c>
      <c r="AL27">
        <v>0</v>
      </c>
      <c r="AM27">
        <f t="shared" si="23"/>
        <v>1</v>
      </c>
      <c r="AN27">
        <f t="shared" si="24"/>
        <v>0</v>
      </c>
      <c r="AO27">
        <f t="shared" si="25"/>
        <v>54056.194303262928</v>
      </c>
      <c r="AP27" t="s">
        <v>367</v>
      </c>
      <c r="AQ27">
        <v>0</v>
      </c>
      <c r="AR27">
        <v>0</v>
      </c>
      <c r="AS27">
        <v>0</v>
      </c>
      <c r="AT27" t="e">
        <f t="shared" si="26"/>
        <v>#DIV/0!</v>
      </c>
      <c r="AU27">
        <v>-1</v>
      </c>
      <c r="AV27" t="s">
        <v>1627</v>
      </c>
      <c r="AW27">
        <v>10459.5</v>
      </c>
      <c r="AX27">
        <v>803.49350000000004</v>
      </c>
      <c r="AY27">
        <v>988.78</v>
      </c>
      <c r="AZ27">
        <f t="shared" si="27"/>
        <v>0.18738900463197061</v>
      </c>
      <c r="BA27">
        <v>0.5</v>
      </c>
      <c r="BB27">
        <f t="shared" si="28"/>
        <v>1261.1769005568451</v>
      </c>
      <c r="BC27">
        <f t="shared" si="29"/>
        <v>23.203062369492223</v>
      </c>
      <c r="BD27">
        <f t="shared" si="30"/>
        <v>118.1653420300905</v>
      </c>
      <c r="BE27">
        <f t="shared" si="31"/>
        <v>1.9190854477913358E-2</v>
      </c>
      <c r="BF27">
        <f t="shared" si="32"/>
        <v>-1</v>
      </c>
      <c r="BG27" t="e">
        <f t="shared" si="33"/>
        <v>#DIV/0!</v>
      </c>
      <c r="BH27" t="s">
        <v>367</v>
      </c>
      <c r="BI27">
        <v>0</v>
      </c>
      <c r="BJ27" t="e">
        <f t="shared" si="34"/>
        <v>#DIV/0!</v>
      </c>
      <c r="BK27" t="e">
        <f t="shared" si="35"/>
        <v>#DIV/0!</v>
      </c>
      <c r="BL27" t="e">
        <f t="shared" si="36"/>
        <v>#DIV/0!</v>
      </c>
      <c r="BM27" t="e">
        <f t="shared" si="37"/>
        <v>#DIV/0!</v>
      </c>
      <c r="BN27">
        <f t="shared" si="38"/>
        <v>0.18738900463197064</v>
      </c>
      <c r="BO27" t="e">
        <f t="shared" si="39"/>
        <v>#DIV/0!</v>
      </c>
      <c r="BP27" t="e">
        <f t="shared" si="40"/>
        <v>#DIV/0!</v>
      </c>
      <c r="BQ27" t="e">
        <f t="shared" si="41"/>
        <v>#DIV/0!</v>
      </c>
      <c r="BR27" t="s">
        <v>367</v>
      </c>
      <c r="BS27" t="s">
        <v>367</v>
      </c>
      <c r="BT27" t="s">
        <v>367</v>
      </c>
      <c r="BU27" t="s">
        <v>367</v>
      </c>
      <c r="BV27" t="s">
        <v>367</v>
      </c>
      <c r="BW27" t="s">
        <v>367</v>
      </c>
      <c r="BX27" t="s">
        <v>367</v>
      </c>
      <c r="BY27" t="s">
        <v>367</v>
      </c>
      <c r="BZ27" t="s">
        <v>367</v>
      </c>
      <c r="CA27" t="s">
        <v>367</v>
      </c>
      <c r="CB27" t="s">
        <v>367</v>
      </c>
      <c r="CC27" t="s">
        <v>367</v>
      </c>
      <c r="CD27" t="s">
        <v>367</v>
      </c>
      <c r="CE27" t="s">
        <v>367</v>
      </c>
      <c r="CF27" t="s">
        <v>367</v>
      </c>
      <c r="CG27" t="s">
        <v>367</v>
      </c>
      <c r="CH27" t="s">
        <v>367</v>
      </c>
      <c r="CI27" t="s">
        <v>367</v>
      </c>
      <c r="CJ27">
        <f t="shared" si="42"/>
        <v>1499.96</v>
      </c>
      <c r="CK27">
        <f t="shared" si="43"/>
        <v>1261.1769005568451</v>
      </c>
      <c r="CL27">
        <f t="shared" si="44"/>
        <v>0.84080702189181389</v>
      </c>
      <c r="CM27">
        <f t="shared" si="45"/>
        <v>0.16115755225120074</v>
      </c>
      <c r="CN27">
        <v>6</v>
      </c>
      <c r="CO27">
        <v>0.5</v>
      </c>
      <c r="CP27" t="s">
        <v>368</v>
      </c>
      <c r="CQ27">
        <v>2</v>
      </c>
      <c r="CR27">
        <v>1658159498.0999999</v>
      </c>
      <c r="CS27">
        <v>799.66099999999994</v>
      </c>
      <c r="CT27">
        <v>826.67700000000002</v>
      </c>
      <c r="CU27">
        <v>19.6143</v>
      </c>
      <c r="CV27">
        <v>14.925700000000001</v>
      </c>
      <c r="CW27">
        <v>774.93</v>
      </c>
      <c r="CX27">
        <v>16.872699999999998</v>
      </c>
      <c r="CY27">
        <v>600.29399999999998</v>
      </c>
      <c r="CZ27">
        <v>101.59</v>
      </c>
      <c r="DA27">
        <v>9.9852399999999994E-2</v>
      </c>
      <c r="DB27">
        <v>25.48</v>
      </c>
      <c r="DC27">
        <v>25.090599999999998</v>
      </c>
      <c r="DD27">
        <v>999.9</v>
      </c>
      <c r="DE27">
        <v>0</v>
      </c>
      <c r="DF27">
        <v>0</v>
      </c>
      <c r="DG27">
        <v>10012.5</v>
      </c>
      <c r="DH27">
        <v>0</v>
      </c>
      <c r="DI27">
        <v>1742.57</v>
      </c>
      <c r="DJ27">
        <v>-27.180199999999999</v>
      </c>
      <c r="DK27">
        <v>815.49199999999996</v>
      </c>
      <c r="DL27">
        <v>839.202</v>
      </c>
      <c r="DM27">
        <v>4.6886299999999999</v>
      </c>
      <c r="DN27">
        <v>826.67700000000002</v>
      </c>
      <c r="DO27">
        <v>14.925700000000001</v>
      </c>
      <c r="DP27">
        <v>1.9926200000000001</v>
      </c>
      <c r="DQ27">
        <v>1.51631</v>
      </c>
      <c r="DR27">
        <v>17.3858</v>
      </c>
      <c r="DS27">
        <v>13.133599999999999</v>
      </c>
      <c r="DT27">
        <v>1499.96</v>
      </c>
      <c r="DU27">
        <v>0.97300600000000004</v>
      </c>
      <c r="DV27">
        <v>2.69935E-2</v>
      </c>
      <c r="DW27">
        <v>0</v>
      </c>
      <c r="DX27">
        <v>804.12400000000002</v>
      </c>
      <c r="DY27">
        <v>4.9993100000000004</v>
      </c>
      <c r="DZ27">
        <v>20667.400000000001</v>
      </c>
      <c r="EA27">
        <v>13258.9</v>
      </c>
      <c r="EB27">
        <v>37.811999999999998</v>
      </c>
      <c r="EC27">
        <v>39.75</v>
      </c>
      <c r="ED27">
        <v>38.311999999999998</v>
      </c>
      <c r="EE27">
        <v>37.25</v>
      </c>
      <c r="EF27">
        <v>39.061999999999998</v>
      </c>
      <c r="EG27">
        <v>1454.61</v>
      </c>
      <c r="EH27">
        <v>40.35</v>
      </c>
      <c r="EI27">
        <v>0</v>
      </c>
      <c r="EJ27">
        <v>154.5</v>
      </c>
      <c r="EK27">
        <v>0</v>
      </c>
      <c r="EL27">
        <v>803.49350000000004</v>
      </c>
      <c r="EM27">
        <v>0.37152135930461061</v>
      </c>
      <c r="EN27">
        <v>-2893.1145361844551</v>
      </c>
      <c r="EO27">
        <v>20986.63846153846</v>
      </c>
      <c r="EP27">
        <v>15</v>
      </c>
      <c r="EQ27">
        <v>1658159530.0999999</v>
      </c>
      <c r="ER27" t="s">
        <v>1628</v>
      </c>
      <c r="ES27">
        <v>1658159530.0999999</v>
      </c>
      <c r="ET27">
        <v>1658158941</v>
      </c>
      <c r="EU27">
        <v>9</v>
      </c>
      <c r="EV27">
        <v>-0.19400000000000001</v>
      </c>
      <c r="EW27">
        <v>4.0000000000000001E-3</v>
      </c>
      <c r="EX27">
        <v>24.731000000000002</v>
      </c>
      <c r="EY27">
        <v>2.5009999999999999</v>
      </c>
      <c r="EZ27">
        <v>837</v>
      </c>
      <c r="FA27">
        <v>16</v>
      </c>
      <c r="FB27">
        <v>0.11</v>
      </c>
      <c r="FC27">
        <v>0.02</v>
      </c>
      <c r="FD27">
        <v>-26.8162175</v>
      </c>
      <c r="FE27">
        <v>-3.1594953095683871</v>
      </c>
      <c r="FF27">
        <v>0.31024135675913672</v>
      </c>
      <c r="FG27">
        <v>0</v>
      </c>
      <c r="FH27">
        <v>799.32010000000002</v>
      </c>
      <c r="FI27">
        <v>0.97278754171456439</v>
      </c>
      <c r="FJ27">
        <v>7.6851957251158468E-2</v>
      </c>
      <c r="FK27">
        <v>1</v>
      </c>
      <c r="FL27">
        <v>4.7117722500000001</v>
      </c>
      <c r="FM27">
        <v>-0.32890210131333358</v>
      </c>
      <c r="FN27">
        <v>3.4024127504426897E-2</v>
      </c>
      <c r="FO27">
        <v>1</v>
      </c>
      <c r="FP27">
        <v>3</v>
      </c>
      <c r="FQ27">
        <v>4</v>
      </c>
      <c r="FR27" t="s">
        <v>1599</v>
      </c>
      <c r="FS27">
        <v>3.18201</v>
      </c>
      <c r="FT27">
        <v>2.7969200000000001</v>
      </c>
      <c r="FU27">
        <v>0.16425400000000001</v>
      </c>
      <c r="FV27">
        <v>0.17222499999999999</v>
      </c>
      <c r="FW27">
        <v>9.5542799999999997E-2</v>
      </c>
      <c r="FX27">
        <v>8.7757199999999994E-2</v>
      </c>
      <c r="FY27">
        <v>26300.2</v>
      </c>
      <c r="FZ27">
        <v>20678.599999999999</v>
      </c>
      <c r="GA27">
        <v>29523.3</v>
      </c>
      <c r="GB27">
        <v>24412</v>
      </c>
      <c r="GC27">
        <v>33862.400000000001</v>
      </c>
      <c r="GD27">
        <v>32518.3</v>
      </c>
      <c r="GE27">
        <v>41144.800000000003</v>
      </c>
      <c r="GF27">
        <v>39818.5</v>
      </c>
      <c r="GG27">
        <v>2.2101000000000002</v>
      </c>
      <c r="GH27">
        <v>1.9299500000000001</v>
      </c>
      <c r="GI27">
        <v>0.109293</v>
      </c>
      <c r="GJ27">
        <v>0</v>
      </c>
      <c r="GK27">
        <v>23.295000000000002</v>
      </c>
      <c r="GL27">
        <v>999.9</v>
      </c>
      <c r="GM27">
        <v>55.9</v>
      </c>
      <c r="GN27">
        <v>32</v>
      </c>
      <c r="GO27">
        <v>26.274100000000001</v>
      </c>
      <c r="GP27">
        <v>62.4529</v>
      </c>
      <c r="GQ27">
        <v>39.735599999999998</v>
      </c>
      <c r="GR27">
        <v>1</v>
      </c>
      <c r="GS27">
        <v>-0.25644600000000001</v>
      </c>
      <c r="GT27">
        <v>0.22786999999999999</v>
      </c>
      <c r="GU27">
        <v>20.2638</v>
      </c>
      <c r="GV27">
        <v>5.2289700000000003</v>
      </c>
      <c r="GW27">
        <v>11.902100000000001</v>
      </c>
      <c r="GX27">
        <v>4.9655500000000004</v>
      </c>
      <c r="GY27">
        <v>3.2919999999999998</v>
      </c>
      <c r="GZ27">
        <v>9999</v>
      </c>
      <c r="HA27">
        <v>9999</v>
      </c>
      <c r="HB27">
        <v>9999</v>
      </c>
      <c r="HC27">
        <v>999.9</v>
      </c>
      <c r="HD27">
        <v>1.8770800000000001</v>
      </c>
      <c r="HE27">
        <v>1.8753200000000001</v>
      </c>
      <c r="HF27">
        <v>1.8740699999999999</v>
      </c>
      <c r="HG27">
        <v>1.8731899999999999</v>
      </c>
      <c r="HH27">
        <v>1.8747</v>
      </c>
      <c r="HI27">
        <v>1.8696600000000001</v>
      </c>
      <c r="HJ27">
        <v>1.87392</v>
      </c>
      <c r="HK27">
        <v>1.87897</v>
      </c>
      <c r="HL27">
        <v>0</v>
      </c>
      <c r="HM27">
        <v>0</v>
      </c>
      <c r="HN27">
        <v>0</v>
      </c>
      <c r="HO27">
        <v>0</v>
      </c>
      <c r="HP27" t="s">
        <v>371</v>
      </c>
      <c r="HQ27" t="s">
        <v>372</v>
      </c>
      <c r="HR27" t="s">
        <v>373</v>
      </c>
      <c r="HS27" t="s">
        <v>780</v>
      </c>
      <c r="HT27" t="s">
        <v>780</v>
      </c>
      <c r="HU27" t="s">
        <v>373</v>
      </c>
      <c r="HV27">
        <v>0</v>
      </c>
      <c r="HW27">
        <v>100</v>
      </c>
      <c r="HX27">
        <v>100</v>
      </c>
      <c r="HY27">
        <v>24.731000000000002</v>
      </c>
      <c r="HZ27">
        <v>2.7416</v>
      </c>
      <c r="IA27">
        <v>13.797499999999999</v>
      </c>
      <c r="IB27">
        <v>1.8784599999999999E-2</v>
      </c>
      <c r="IC27">
        <v>-7.23656E-6</v>
      </c>
      <c r="ID27">
        <v>1.1981E-9</v>
      </c>
      <c r="IE27">
        <v>1.278695815129139</v>
      </c>
      <c r="IF27">
        <v>0.13080965457056379</v>
      </c>
      <c r="IG27">
        <v>-4.3939059392506781E-3</v>
      </c>
      <c r="IH27">
        <v>1.0550286224474269E-4</v>
      </c>
      <c r="II27">
        <v>-9</v>
      </c>
      <c r="IJ27">
        <v>1888</v>
      </c>
      <c r="IK27">
        <v>0</v>
      </c>
      <c r="IL27">
        <v>20</v>
      </c>
      <c r="IM27">
        <v>2</v>
      </c>
      <c r="IN27">
        <v>9.3000000000000007</v>
      </c>
      <c r="IO27">
        <v>1.8847700000000001</v>
      </c>
      <c r="IP27">
        <v>2.4145500000000002</v>
      </c>
      <c r="IQ27">
        <v>1.42578</v>
      </c>
      <c r="IR27">
        <v>2.2827099999999998</v>
      </c>
      <c r="IS27">
        <v>1.5478499999999999</v>
      </c>
      <c r="IT27">
        <v>2.2961399999999998</v>
      </c>
      <c r="IU27">
        <v>34.281399999999998</v>
      </c>
      <c r="IV27">
        <v>15.4892</v>
      </c>
      <c r="IW27">
        <v>18</v>
      </c>
      <c r="IX27">
        <v>622.62</v>
      </c>
      <c r="IY27">
        <v>430.22399999999999</v>
      </c>
      <c r="IZ27">
        <v>24.501200000000001</v>
      </c>
      <c r="JA27">
        <v>24.025300000000001</v>
      </c>
      <c r="JB27">
        <v>30.0001</v>
      </c>
      <c r="JC27">
        <v>23.876799999999999</v>
      </c>
      <c r="JD27">
        <v>23.811800000000002</v>
      </c>
      <c r="JE27">
        <v>37.741999999999997</v>
      </c>
      <c r="JF27">
        <v>44.510800000000003</v>
      </c>
      <c r="JG27">
        <v>93.313500000000005</v>
      </c>
      <c r="JH27">
        <v>24.4741</v>
      </c>
      <c r="JI27">
        <v>826.76300000000003</v>
      </c>
      <c r="JJ27">
        <v>14.9336</v>
      </c>
      <c r="JK27">
        <v>96.770300000000006</v>
      </c>
      <c r="JL27">
        <v>101.316</v>
      </c>
    </row>
    <row r="28" spans="1:272" x14ac:dyDescent="0.2">
      <c r="A28">
        <v>12</v>
      </c>
      <c r="B28">
        <v>1658159641.0999999</v>
      </c>
      <c r="C28">
        <v>1498.599999904633</v>
      </c>
      <c r="D28" t="s">
        <v>1629</v>
      </c>
      <c r="E28" t="s">
        <v>1630</v>
      </c>
      <c r="F28" t="s">
        <v>366</v>
      </c>
      <c r="G28" t="s">
        <v>1363</v>
      </c>
      <c r="H28" t="s">
        <v>1364</v>
      </c>
      <c r="J28" t="s">
        <v>394</v>
      </c>
      <c r="K28" t="s">
        <v>395</v>
      </c>
      <c r="L28" t="s">
        <v>2148</v>
      </c>
      <c r="M28">
        <v>1658159641.0999999</v>
      </c>
      <c r="N28">
        <f t="shared" si="0"/>
        <v>4.4357656296844126E-3</v>
      </c>
      <c r="O28">
        <f t="shared" si="1"/>
        <v>4.435765629684413</v>
      </c>
      <c r="P28">
        <f t="shared" si="2"/>
        <v>24.339187441017351</v>
      </c>
      <c r="Q28">
        <f t="shared" si="3"/>
        <v>999.19799999999998</v>
      </c>
      <c r="R28">
        <f t="shared" si="4"/>
        <v>861.91367208646625</v>
      </c>
      <c r="S28">
        <f t="shared" si="5"/>
        <v>87.647403146384335</v>
      </c>
      <c r="T28">
        <f t="shared" si="6"/>
        <v>101.60775117658801</v>
      </c>
      <c r="U28">
        <f t="shared" si="7"/>
        <v>0.3504219698051112</v>
      </c>
      <c r="V28">
        <f t="shared" si="8"/>
        <v>2.9525307163904451</v>
      </c>
      <c r="W28">
        <f t="shared" si="9"/>
        <v>0.32884762750420193</v>
      </c>
      <c r="X28">
        <f t="shared" si="10"/>
        <v>0.2073573543876733</v>
      </c>
      <c r="Y28">
        <f t="shared" si="11"/>
        <v>241.70492507509204</v>
      </c>
      <c r="Z28">
        <f t="shared" si="12"/>
        <v>25.703002447039374</v>
      </c>
      <c r="AA28">
        <f t="shared" si="13"/>
        <v>25.703002447039374</v>
      </c>
      <c r="AB28">
        <f t="shared" si="14"/>
        <v>3.3154112807103275</v>
      </c>
      <c r="AC28">
        <f t="shared" si="15"/>
        <v>60.669677390122445</v>
      </c>
      <c r="AD28">
        <f t="shared" si="16"/>
        <v>1.9794535238041999</v>
      </c>
      <c r="AE28">
        <f t="shared" si="17"/>
        <v>3.2626735610868312</v>
      </c>
      <c r="AF28">
        <f t="shared" si="18"/>
        <v>1.3359577569061276</v>
      </c>
      <c r="AG28">
        <f t="shared" si="19"/>
        <v>-195.6172642690826</v>
      </c>
      <c r="AH28">
        <f t="shared" si="20"/>
        <v>-42.994052910734545</v>
      </c>
      <c r="AI28">
        <f t="shared" si="21"/>
        <v>-3.0978103241381625</v>
      </c>
      <c r="AJ28">
        <f t="shared" si="22"/>
        <v>-4.2024288632589446E-3</v>
      </c>
      <c r="AK28">
        <v>0</v>
      </c>
      <c r="AL28">
        <v>0</v>
      </c>
      <c r="AM28">
        <f t="shared" si="23"/>
        <v>1</v>
      </c>
      <c r="AN28">
        <f t="shared" si="24"/>
        <v>0</v>
      </c>
      <c r="AO28">
        <f t="shared" si="25"/>
        <v>53860.192360609261</v>
      </c>
      <c r="AP28" t="s">
        <v>367</v>
      </c>
      <c r="AQ28">
        <v>0</v>
      </c>
      <c r="AR28">
        <v>0</v>
      </c>
      <c r="AS28">
        <v>0</v>
      </c>
      <c r="AT28" t="e">
        <f t="shared" si="26"/>
        <v>#DIV/0!</v>
      </c>
      <c r="AU28">
        <v>-1</v>
      </c>
      <c r="AV28" t="s">
        <v>1631</v>
      </c>
      <c r="AW28">
        <v>10452.200000000001</v>
      </c>
      <c r="AX28">
        <v>794.84957692307682</v>
      </c>
      <c r="AY28">
        <v>973.92</v>
      </c>
      <c r="AZ28">
        <f t="shared" si="27"/>
        <v>0.18386563894049113</v>
      </c>
      <c r="BA28">
        <v>0.5</v>
      </c>
      <c r="BB28">
        <f t="shared" si="28"/>
        <v>1261.0428005570425</v>
      </c>
      <c r="BC28">
        <f t="shared" si="29"/>
        <v>24.339187441017351</v>
      </c>
      <c r="BD28">
        <f t="shared" si="30"/>
        <v>115.93122012786347</v>
      </c>
      <c r="BE28">
        <f t="shared" si="31"/>
        <v>2.0093836172590043E-2</v>
      </c>
      <c r="BF28">
        <f t="shared" si="32"/>
        <v>-1</v>
      </c>
      <c r="BG28" t="e">
        <f t="shared" si="33"/>
        <v>#DIV/0!</v>
      </c>
      <c r="BH28" t="s">
        <v>367</v>
      </c>
      <c r="BI28">
        <v>0</v>
      </c>
      <c r="BJ28" t="e">
        <f t="shared" si="34"/>
        <v>#DIV/0!</v>
      </c>
      <c r="BK28" t="e">
        <f t="shared" si="35"/>
        <v>#DIV/0!</v>
      </c>
      <c r="BL28" t="e">
        <f t="shared" si="36"/>
        <v>#DIV/0!</v>
      </c>
      <c r="BM28" t="e">
        <f t="shared" si="37"/>
        <v>#DIV/0!</v>
      </c>
      <c r="BN28">
        <f t="shared" si="38"/>
        <v>0.18386563894049116</v>
      </c>
      <c r="BO28" t="e">
        <f t="shared" si="39"/>
        <v>#DIV/0!</v>
      </c>
      <c r="BP28" t="e">
        <f t="shared" si="40"/>
        <v>#DIV/0!</v>
      </c>
      <c r="BQ28" t="e">
        <f t="shared" si="41"/>
        <v>#DIV/0!</v>
      </c>
      <c r="BR28" t="s">
        <v>367</v>
      </c>
      <c r="BS28" t="s">
        <v>367</v>
      </c>
      <c r="BT28" t="s">
        <v>367</v>
      </c>
      <c r="BU28" t="s">
        <v>367</v>
      </c>
      <c r="BV28" t="s">
        <v>367</v>
      </c>
      <c r="BW28" t="s">
        <v>367</v>
      </c>
      <c r="BX28" t="s">
        <v>367</v>
      </c>
      <c r="BY28" t="s">
        <v>367</v>
      </c>
      <c r="BZ28" t="s">
        <v>367</v>
      </c>
      <c r="CA28" t="s">
        <v>367</v>
      </c>
      <c r="CB28" t="s">
        <v>367</v>
      </c>
      <c r="CC28" t="s">
        <v>367</v>
      </c>
      <c r="CD28" t="s">
        <v>367</v>
      </c>
      <c r="CE28" t="s">
        <v>367</v>
      </c>
      <c r="CF28" t="s">
        <v>367</v>
      </c>
      <c r="CG28" t="s">
        <v>367</v>
      </c>
      <c r="CH28" t="s">
        <v>367</v>
      </c>
      <c r="CI28" t="s">
        <v>367</v>
      </c>
      <c r="CJ28">
        <f t="shared" si="42"/>
        <v>1499.8</v>
      </c>
      <c r="CK28">
        <f t="shared" si="43"/>
        <v>1261.0428005570425</v>
      </c>
      <c r="CL28">
        <f t="shared" si="44"/>
        <v>0.84080730801242998</v>
      </c>
      <c r="CM28">
        <f t="shared" si="45"/>
        <v>0.1611581044639899</v>
      </c>
      <c r="CN28">
        <v>6</v>
      </c>
      <c r="CO28">
        <v>0.5</v>
      </c>
      <c r="CP28" t="s">
        <v>368</v>
      </c>
      <c r="CQ28">
        <v>2</v>
      </c>
      <c r="CR28">
        <v>1658159641.0999999</v>
      </c>
      <c r="CS28">
        <v>999.19799999999998</v>
      </c>
      <c r="CT28">
        <v>1027.96</v>
      </c>
      <c r="CU28">
        <v>19.465699999999998</v>
      </c>
      <c r="CV28">
        <v>15.117699999999999</v>
      </c>
      <c r="CW28">
        <v>973.41300000000001</v>
      </c>
      <c r="CX28">
        <v>17.0137</v>
      </c>
      <c r="CY28">
        <v>600.19600000000003</v>
      </c>
      <c r="CZ28">
        <v>101.589</v>
      </c>
      <c r="DA28">
        <v>0.10030600000000001</v>
      </c>
      <c r="DB28">
        <v>25.4329</v>
      </c>
      <c r="DC28">
        <v>25.0166</v>
      </c>
      <c r="DD28">
        <v>999.9</v>
      </c>
      <c r="DE28">
        <v>0</v>
      </c>
      <c r="DF28">
        <v>0</v>
      </c>
      <c r="DG28">
        <v>9973.1200000000008</v>
      </c>
      <c r="DH28">
        <v>0</v>
      </c>
      <c r="DI28">
        <v>1750.19</v>
      </c>
      <c r="DJ28">
        <v>-28.415400000000002</v>
      </c>
      <c r="DK28">
        <v>1019.7</v>
      </c>
      <c r="DL28">
        <v>1043.74</v>
      </c>
      <c r="DM28">
        <v>4.6479400000000002</v>
      </c>
      <c r="DN28">
        <v>1027.96</v>
      </c>
      <c r="DO28">
        <v>15.117699999999999</v>
      </c>
      <c r="DP28">
        <v>2.0079699999999998</v>
      </c>
      <c r="DQ28">
        <v>1.53579</v>
      </c>
      <c r="DR28">
        <v>17.507300000000001</v>
      </c>
      <c r="DS28">
        <v>13.3292</v>
      </c>
      <c r="DT28">
        <v>1499.8</v>
      </c>
      <c r="DU28">
        <v>0.973001</v>
      </c>
      <c r="DV28">
        <v>2.69987E-2</v>
      </c>
      <c r="DW28">
        <v>0</v>
      </c>
      <c r="DX28">
        <v>793.31899999999996</v>
      </c>
      <c r="DY28">
        <v>4.9993100000000004</v>
      </c>
      <c r="DZ28">
        <v>19040</v>
      </c>
      <c r="EA28">
        <v>13257.5</v>
      </c>
      <c r="EB28">
        <v>39.686999999999998</v>
      </c>
      <c r="EC28">
        <v>41.5</v>
      </c>
      <c r="ED28">
        <v>40.125</v>
      </c>
      <c r="EE28">
        <v>39.561999999999998</v>
      </c>
      <c r="EF28">
        <v>40.875</v>
      </c>
      <c r="EG28">
        <v>1454.44</v>
      </c>
      <c r="EH28">
        <v>40.36</v>
      </c>
      <c r="EI28">
        <v>0</v>
      </c>
      <c r="EJ28">
        <v>142.70000004768369</v>
      </c>
      <c r="EK28">
        <v>0</v>
      </c>
      <c r="EL28">
        <v>794.84957692307682</v>
      </c>
      <c r="EM28">
        <v>-15.473128222081129</v>
      </c>
      <c r="EN28">
        <v>-1243.463248498949</v>
      </c>
      <c r="EO28">
        <v>19070.99615384615</v>
      </c>
      <c r="EP28">
        <v>15</v>
      </c>
      <c r="EQ28">
        <v>1658159673.5999999</v>
      </c>
      <c r="ER28" t="s">
        <v>1632</v>
      </c>
      <c r="ES28">
        <v>1658159661.5999999</v>
      </c>
      <c r="ET28">
        <v>1658159673.5999999</v>
      </c>
      <c r="EU28">
        <v>10</v>
      </c>
      <c r="EV28">
        <v>-0.58199999999999996</v>
      </c>
      <c r="EW28">
        <v>6.0000000000000001E-3</v>
      </c>
      <c r="EX28">
        <v>25.785</v>
      </c>
      <c r="EY28">
        <v>2.452</v>
      </c>
      <c r="EZ28">
        <v>1028</v>
      </c>
      <c r="FA28">
        <v>15</v>
      </c>
      <c r="FB28">
        <v>0.13</v>
      </c>
      <c r="FC28">
        <v>0.02</v>
      </c>
      <c r="FD28">
        <v>-28.261912500000001</v>
      </c>
      <c r="FE28">
        <v>3.4422889305870542E-2</v>
      </c>
      <c r="FF28">
        <v>7.7380844488477693E-2</v>
      </c>
      <c r="FG28">
        <v>1</v>
      </c>
      <c r="FH28">
        <v>999.50739999999996</v>
      </c>
      <c r="FI28">
        <v>0.85161290322048611</v>
      </c>
      <c r="FJ28">
        <v>7.2891060265757271E-2</v>
      </c>
      <c r="FK28">
        <v>1</v>
      </c>
      <c r="FL28">
        <v>4.6084389999999997</v>
      </c>
      <c r="FM28">
        <v>0.27832277673545752</v>
      </c>
      <c r="FN28">
        <v>2.7129554253617981E-2</v>
      </c>
      <c r="FO28">
        <v>1</v>
      </c>
      <c r="FP28">
        <v>4</v>
      </c>
      <c r="FQ28">
        <v>4</v>
      </c>
      <c r="FR28" t="s">
        <v>1604</v>
      </c>
      <c r="FS28">
        <v>3.1816399999999998</v>
      </c>
      <c r="FT28">
        <v>2.7970299999999999</v>
      </c>
      <c r="FU28">
        <v>0.190747</v>
      </c>
      <c r="FV28">
        <v>0.19839000000000001</v>
      </c>
      <c r="FW28">
        <v>9.6095700000000006E-2</v>
      </c>
      <c r="FX28">
        <v>8.8549900000000001E-2</v>
      </c>
      <c r="FY28">
        <v>25462.5</v>
      </c>
      <c r="FZ28">
        <v>20023</v>
      </c>
      <c r="GA28">
        <v>29517.8</v>
      </c>
      <c r="GB28">
        <v>24408.7</v>
      </c>
      <c r="GC28">
        <v>33834.400000000001</v>
      </c>
      <c r="GD28">
        <v>32487</v>
      </c>
      <c r="GE28">
        <v>41135.199999999997</v>
      </c>
      <c r="GF28">
        <v>39814.199999999997</v>
      </c>
      <c r="GG28">
        <v>2.2088000000000001</v>
      </c>
      <c r="GH28">
        <v>1.9292199999999999</v>
      </c>
      <c r="GI28">
        <v>8.2105399999999995E-2</v>
      </c>
      <c r="GJ28">
        <v>0</v>
      </c>
      <c r="GK28">
        <v>23.667999999999999</v>
      </c>
      <c r="GL28">
        <v>999.9</v>
      </c>
      <c r="GM28">
        <v>55.8</v>
      </c>
      <c r="GN28">
        <v>32.1</v>
      </c>
      <c r="GO28">
        <v>26.375900000000001</v>
      </c>
      <c r="GP28">
        <v>62.882899999999999</v>
      </c>
      <c r="GQ28">
        <v>40.416699999999999</v>
      </c>
      <c r="GR28">
        <v>1</v>
      </c>
      <c r="GS28">
        <v>-0.24888199999999999</v>
      </c>
      <c r="GT28">
        <v>4.8058299999999998E-2</v>
      </c>
      <c r="GU28">
        <v>20.264199999999999</v>
      </c>
      <c r="GV28">
        <v>5.2285199999999996</v>
      </c>
      <c r="GW28">
        <v>11.902100000000001</v>
      </c>
      <c r="GX28">
        <v>4.9654499999999997</v>
      </c>
      <c r="GY28">
        <v>3.2919999999999998</v>
      </c>
      <c r="GZ28">
        <v>9999</v>
      </c>
      <c r="HA28">
        <v>9999</v>
      </c>
      <c r="HB28">
        <v>9999</v>
      </c>
      <c r="HC28">
        <v>999.9</v>
      </c>
      <c r="HD28">
        <v>1.8771</v>
      </c>
      <c r="HE28">
        <v>1.8753200000000001</v>
      </c>
      <c r="HF28">
        <v>1.8740300000000001</v>
      </c>
      <c r="HG28">
        <v>1.8731800000000001</v>
      </c>
      <c r="HH28">
        <v>1.87469</v>
      </c>
      <c r="HI28">
        <v>1.8696600000000001</v>
      </c>
      <c r="HJ28">
        <v>1.8739300000000001</v>
      </c>
      <c r="HK28">
        <v>1.87897</v>
      </c>
      <c r="HL28">
        <v>0</v>
      </c>
      <c r="HM28">
        <v>0</v>
      </c>
      <c r="HN28">
        <v>0</v>
      </c>
      <c r="HO28">
        <v>0</v>
      </c>
      <c r="HP28" t="s">
        <v>371</v>
      </c>
      <c r="HQ28" t="s">
        <v>372</v>
      </c>
      <c r="HR28" t="s">
        <v>373</v>
      </c>
      <c r="HS28" t="s">
        <v>780</v>
      </c>
      <c r="HT28" t="s">
        <v>780</v>
      </c>
      <c r="HU28" t="s">
        <v>373</v>
      </c>
      <c r="HV28">
        <v>0</v>
      </c>
      <c r="HW28">
        <v>100</v>
      </c>
      <c r="HX28">
        <v>100</v>
      </c>
      <c r="HY28">
        <v>25.785</v>
      </c>
      <c r="HZ28">
        <v>2.452</v>
      </c>
      <c r="IA28">
        <v>13.60330652892277</v>
      </c>
      <c r="IB28">
        <v>1.8784603116871149E-2</v>
      </c>
      <c r="IC28">
        <v>-7.2365588902159884E-6</v>
      </c>
      <c r="ID28">
        <v>1.1980957626772271E-9</v>
      </c>
      <c r="IE28">
        <v>1.278695815129139</v>
      </c>
      <c r="IF28">
        <v>0.13080965457056379</v>
      </c>
      <c r="IG28">
        <v>-4.3939059392506781E-3</v>
      </c>
      <c r="IH28">
        <v>1.0550286224474269E-4</v>
      </c>
      <c r="II28">
        <v>-9</v>
      </c>
      <c r="IJ28">
        <v>1888</v>
      </c>
      <c r="IK28">
        <v>0</v>
      </c>
      <c r="IL28">
        <v>20</v>
      </c>
      <c r="IM28">
        <v>1.9</v>
      </c>
      <c r="IN28">
        <v>11.7</v>
      </c>
      <c r="IO28">
        <v>2.2583000000000002</v>
      </c>
      <c r="IP28">
        <v>2.3828100000000001</v>
      </c>
      <c r="IQ28">
        <v>1.42578</v>
      </c>
      <c r="IR28">
        <v>2.2827099999999998</v>
      </c>
      <c r="IS28">
        <v>1.5478499999999999</v>
      </c>
      <c r="IT28">
        <v>2.3938000000000001</v>
      </c>
      <c r="IU28">
        <v>34.258699999999997</v>
      </c>
      <c r="IV28">
        <v>15.4717</v>
      </c>
      <c r="IW28">
        <v>18</v>
      </c>
      <c r="IX28">
        <v>622.71</v>
      </c>
      <c r="IY28">
        <v>430.529</v>
      </c>
      <c r="IZ28">
        <v>23.818300000000001</v>
      </c>
      <c r="JA28">
        <v>24.144100000000002</v>
      </c>
      <c r="JB28">
        <v>30.000299999999999</v>
      </c>
      <c r="JC28">
        <v>23.968499999999999</v>
      </c>
      <c r="JD28">
        <v>23.901</v>
      </c>
      <c r="JE28">
        <v>45.224499999999999</v>
      </c>
      <c r="JF28">
        <v>44.005899999999997</v>
      </c>
      <c r="JG28">
        <v>92.433099999999996</v>
      </c>
      <c r="JH28">
        <v>23.800699999999999</v>
      </c>
      <c r="JI28">
        <v>1028.08</v>
      </c>
      <c r="JJ28">
        <v>15.023400000000001</v>
      </c>
      <c r="JK28">
        <v>96.749600000000001</v>
      </c>
      <c r="JL28">
        <v>101.304</v>
      </c>
    </row>
    <row r="29" spans="1:272" x14ac:dyDescent="0.2">
      <c r="A29">
        <v>13</v>
      </c>
      <c r="B29">
        <v>1658159793.5999999</v>
      </c>
      <c r="C29">
        <v>1651.099999904633</v>
      </c>
      <c r="D29" t="s">
        <v>1633</v>
      </c>
      <c r="E29" t="s">
        <v>1634</v>
      </c>
      <c r="F29" t="s">
        <v>366</v>
      </c>
      <c r="G29" t="s">
        <v>1363</v>
      </c>
      <c r="H29" t="s">
        <v>1364</v>
      </c>
      <c r="J29" t="s">
        <v>394</v>
      </c>
      <c r="K29" t="s">
        <v>395</v>
      </c>
      <c r="L29" t="s">
        <v>2148</v>
      </c>
      <c r="M29">
        <v>1658159793.5999999</v>
      </c>
      <c r="N29">
        <f t="shared" si="0"/>
        <v>4.7019618784091321E-3</v>
      </c>
      <c r="O29">
        <f t="shared" si="1"/>
        <v>4.7019618784091319</v>
      </c>
      <c r="P29">
        <f t="shared" si="2"/>
        <v>23.895944156285552</v>
      </c>
      <c r="Q29">
        <f t="shared" si="3"/>
        <v>1200.5519999999999</v>
      </c>
      <c r="R29">
        <f t="shared" si="4"/>
        <v>1069.7414071233663</v>
      </c>
      <c r="S29">
        <f t="shared" si="5"/>
        <v>108.77576388874738</v>
      </c>
      <c r="T29">
        <f t="shared" si="6"/>
        <v>122.07713006018399</v>
      </c>
      <c r="U29">
        <f t="shared" si="7"/>
        <v>0.37934310525928966</v>
      </c>
      <c r="V29">
        <f t="shared" si="8"/>
        <v>2.9490207565013744</v>
      </c>
      <c r="W29">
        <f t="shared" si="9"/>
        <v>0.35416989958523371</v>
      </c>
      <c r="X29">
        <f t="shared" si="10"/>
        <v>0.22347854283027507</v>
      </c>
      <c r="Y29">
        <f t="shared" si="11"/>
        <v>241.74380807518639</v>
      </c>
      <c r="Z29">
        <f t="shared" si="12"/>
        <v>25.739240455739566</v>
      </c>
      <c r="AA29">
        <f t="shared" si="13"/>
        <v>25.739240455739566</v>
      </c>
      <c r="AB29">
        <f t="shared" si="14"/>
        <v>3.3225431269482986</v>
      </c>
      <c r="AC29">
        <f t="shared" si="15"/>
        <v>61.162406211904738</v>
      </c>
      <c r="AD29">
        <f t="shared" si="16"/>
        <v>2.0079674141657002</v>
      </c>
      <c r="AE29">
        <f t="shared" si="17"/>
        <v>3.283009185755132</v>
      </c>
      <c r="AF29">
        <f t="shared" si="18"/>
        <v>1.3145757127825983</v>
      </c>
      <c r="AG29">
        <f t="shared" si="19"/>
        <v>-207.35651883784271</v>
      </c>
      <c r="AH29">
        <f t="shared" si="20"/>
        <v>-32.074232298065816</v>
      </c>
      <c r="AI29">
        <f t="shared" si="21"/>
        <v>-2.3154026115323907</v>
      </c>
      <c r="AJ29">
        <f t="shared" si="22"/>
        <v>-2.3456722545276421E-3</v>
      </c>
      <c r="AK29">
        <v>0</v>
      </c>
      <c r="AL29">
        <v>0</v>
      </c>
      <c r="AM29">
        <f t="shared" si="23"/>
        <v>1</v>
      </c>
      <c r="AN29">
        <f t="shared" si="24"/>
        <v>0</v>
      </c>
      <c r="AO29">
        <f t="shared" si="25"/>
        <v>53738.282310088078</v>
      </c>
      <c r="AP29" t="s">
        <v>367</v>
      </c>
      <c r="AQ29">
        <v>0</v>
      </c>
      <c r="AR29">
        <v>0</v>
      </c>
      <c r="AS29">
        <v>0</v>
      </c>
      <c r="AT29" t="e">
        <f t="shared" si="26"/>
        <v>#DIV/0!</v>
      </c>
      <c r="AU29">
        <v>-1</v>
      </c>
      <c r="AV29" t="s">
        <v>1635</v>
      </c>
      <c r="AW29">
        <v>10459</v>
      </c>
      <c r="AX29">
        <v>792.52765384615373</v>
      </c>
      <c r="AY29">
        <v>975.24</v>
      </c>
      <c r="AZ29">
        <f t="shared" si="27"/>
        <v>0.18735116089767267</v>
      </c>
      <c r="BA29">
        <v>0.5</v>
      </c>
      <c r="BB29">
        <f t="shared" si="28"/>
        <v>1261.2447005570914</v>
      </c>
      <c r="BC29">
        <f t="shared" si="29"/>
        <v>23.895944156285552</v>
      </c>
      <c r="BD29">
        <f t="shared" si="30"/>
        <v>118.14782941270431</v>
      </c>
      <c r="BE29">
        <f t="shared" si="31"/>
        <v>1.9739186333380843E-2</v>
      </c>
      <c r="BF29">
        <f t="shared" si="32"/>
        <v>-1</v>
      </c>
      <c r="BG29" t="e">
        <f t="shared" si="33"/>
        <v>#DIV/0!</v>
      </c>
      <c r="BH29" t="s">
        <v>367</v>
      </c>
      <c r="BI29">
        <v>0</v>
      </c>
      <c r="BJ29" t="e">
        <f t="shared" si="34"/>
        <v>#DIV/0!</v>
      </c>
      <c r="BK29" t="e">
        <f t="shared" si="35"/>
        <v>#DIV/0!</v>
      </c>
      <c r="BL29" t="e">
        <f t="shared" si="36"/>
        <v>#DIV/0!</v>
      </c>
      <c r="BM29" t="e">
        <f t="shared" si="37"/>
        <v>#DIV/0!</v>
      </c>
      <c r="BN29">
        <f t="shared" si="38"/>
        <v>0.18735116089767265</v>
      </c>
      <c r="BO29" t="e">
        <f t="shared" si="39"/>
        <v>#DIV/0!</v>
      </c>
      <c r="BP29" t="e">
        <f t="shared" si="40"/>
        <v>#DIV/0!</v>
      </c>
      <c r="BQ29" t="e">
        <f t="shared" si="41"/>
        <v>#DIV/0!</v>
      </c>
      <c r="BR29" t="s">
        <v>367</v>
      </c>
      <c r="BS29" t="s">
        <v>367</v>
      </c>
      <c r="BT29" t="s">
        <v>367</v>
      </c>
      <c r="BU29" t="s">
        <v>367</v>
      </c>
      <c r="BV29" t="s">
        <v>367</v>
      </c>
      <c r="BW29" t="s">
        <v>367</v>
      </c>
      <c r="BX29" t="s">
        <v>367</v>
      </c>
      <c r="BY29" t="s">
        <v>367</v>
      </c>
      <c r="BZ29" t="s">
        <v>367</v>
      </c>
      <c r="CA29" t="s">
        <v>367</v>
      </c>
      <c r="CB29" t="s">
        <v>367</v>
      </c>
      <c r="CC29" t="s">
        <v>367</v>
      </c>
      <c r="CD29" t="s">
        <v>367</v>
      </c>
      <c r="CE29" t="s">
        <v>367</v>
      </c>
      <c r="CF29" t="s">
        <v>367</v>
      </c>
      <c r="CG29" t="s">
        <v>367</v>
      </c>
      <c r="CH29" t="s">
        <v>367</v>
      </c>
      <c r="CI29" t="s">
        <v>367</v>
      </c>
      <c r="CJ29">
        <f t="shared" si="42"/>
        <v>1500.04</v>
      </c>
      <c r="CK29">
        <f t="shared" si="43"/>
        <v>1261.2447005570914</v>
      </c>
      <c r="CL29">
        <f t="shared" si="44"/>
        <v>0.84080737884129186</v>
      </c>
      <c r="CM29">
        <f t="shared" si="45"/>
        <v>0.16115824116369323</v>
      </c>
      <c r="CN29">
        <v>6</v>
      </c>
      <c r="CO29">
        <v>0.5</v>
      </c>
      <c r="CP29" t="s">
        <v>368</v>
      </c>
      <c r="CQ29">
        <v>2</v>
      </c>
      <c r="CR29">
        <v>1658159793.5999999</v>
      </c>
      <c r="CS29">
        <v>1200.5519999999999</v>
      </c>
      <c r="CT29">
        <v>1230.08</v>
      </c>
      <c r="CU29">
        <v>19.7471</v>
      </c>
      <c r="CV29">
        <v>15.14</v>
      </c>
      <c r="CW29">
        <v>1172.6300000000001</v>
      </c>
      <c r="CX29">
        <v>16.9907</v>
      </c>
      <c r="CY29">
        <v>600.26199999999994</v>
      </c>
      <c r="CZ29">
        <v>101.584</v>
      </c>
      <c r="DA29">
        <v>0.10016700000000001</v>
      </c>
      <c r="DB29">
        <v>25.537500000000001</v>
      </c>
      <c r="DC29">
        <v>25.085699999999999</v>
      </c>
      <c r="DD29">
        <v>999.9</v>
      </c>
      <c r="DE29">
        <v>0</v>
      </c>
      <c r="DF29">
        <v>0</v>
      </c>
      <c r="DG29">
        <v>9953.75</v>
      </c>
      <c r="DH29">
        <v>0</v>
      </c>
      <c r="DI29">
        <v>1746.4</v>
      </c>
      <c r="DJ29">
        <v>-30.418800000000001</v>
      </c>
      <c r="DK29">
        <v>1223.83</v>
      </c>
      <c r="DL29">
        <v>1248.99</v>
      </c>
      <c r="DM29">
        <v>4.6070200000000003</v>
      </c>
      <c r="DN29">
        <v>1230.08</v>
      </c>
      <c r="DO29">
        <v>15.14</v>
      </c>
      <c r="DP29">
        <v>2.0059900000000002</v>
      </c>
      <c r="DQ29">
        <v>1.53799</v>
      </c>
      <c r="DR29">
        <v>17.491700000000002</v>
      </c>
      <c r="DS29">
        <v>13.351100000000001</v>
      </c>
      <c r="DT29">
        <v>1500.04</v>
      </c>
      <c r="DU29">
        <v>0.97299599999999997</v>
      </c>
      <c r="DV29">
        <v>2.7003699999999999E-2</v>
      </c>
      <c r="DW29">
        <v>0</v>
      </c>
      <c r="DX29">
        <v>791.404</v>
      </c>
      <c r="DY29">
        <v>4.9993100000000004</v>
      </c>
      <c r="DZ29">
        <v>19250.3</v>
      </c>
      <c r="EA29">
        <v>13259.5</v>
      </c>
      <c r="EB29">
        <v>38.186999999999998</v>
      </c>
      <c r="EC29">
        <v>39.311999999999998</v>
      </c>
      <c r="ED29">
        <v>38.561999999999998</v>
      </c>
      <c r="EE29">
        <v>38.186999999999998</v>
      </c>
      <c r="EF29">
        <v>39.375</v>
      </c>
      <c r="EG29">
        <v>1454.67</v>
      </c>
      <c r="EH29">
        <v>40.369999999999997</v>
      </c>
      <c r="EI29">
        <v>0</v>
      </c>
      <c r="EJ29">
        <v>151.9000000953674</v>
      </c>
      <c r="EK29">
        <v>0</v>
      </c>
      <c r="EL29">
        <v>792.52765384615373</v>
      </c>
      <c r="EM29">
        <v>-8.1754871558981996</v>
      </c>
      <c r="EN29">
        <v>196.1025614260293</v>
      </c>
      <c r="EO29">
        <v>19321.446153846151</v>
      </c>
      <c r="EP29">
        <v>15</v>
      </c>
      <c r="EQ29">
        <v>1658159834.0999999</v>
      </c>
      <c r="ER29" t="s">
        <v>1636</v>
      </c>
      <c r="ES29">
        <v>1658159834.0999999</v>
      </c>
      <c r="ET29">
        <v>1658159673.5999999</v>
      </c>
      <c r="EU29">
        <v>11</v>
      </c>
      <c r="EV29">
        <v>0.59299999999999997</v>
      </c>
      <c r="EW29">
        <v>6.0000000000000001E-3</v>
      </c>
      <c r="EX29">
        <v>27.922000000000001</v>
      </c>
      <c r="EY29">
        <v>2.452</v>
      </c>
      <c r="EZ29">
        <v>1246</v>
      </c>
      <c r="FA29">
        <v>15</v>
      </c>
      <c r="FB29">
        <v>0.16</v>
      </c>
      <c r="FC29">
        <v>0.02</v>
      </c>
      <c r="FD29">
        <v>-30.386209756097561</v>
      </c>
      <c r="FE29">
        <v>-0.24113101045307189</v>
      </c>
      <c r="FF29">
        <v>8.6358489364429927E-2</v>
      </c>
      <c r="FG29">
        <v>1</v>
      </c>
      <c r="FH29">
        <v>1199.6148387096771</v>
      </c>
      <c r="FI29">
        <v>1.2822580645186401</v>
      </c>
      <c r="FJ29">
        <v>0.1078191726245071</v>
      </c>
      <c r="FK29">
        <v>1</v>
      </c>
      <c r="FL29">
        <v>4.5796446341463417</v>
      </c>
      <c r="FM29">
        <v>-6.7630243902434342E-2</v>
      </c>
      <c r="FN29">
        <v>2.3222184315398679E-2</v>
      </c>
      <c r="FO29">
        <v>1</v>
      </c>
      <c r="FP29">
        <v>4</v>
      </c>
      <c r="FQ29">
        <v>4</v>
      </c>
      <c r="FR29" t="s">
        <v>1604</v>
      </c>
      <c r="FS29">
        <v>3.1817000000000002</v>
      </c>
      <c r="FT29">
        <v>2.7967300000000002</v>
      </c>
      <c r="FU29">
        <v>0.21471499999999999</v>
      </c>
      <c r="FV29">
        <v>0.22215099999999999</v>
      </c>
      <c r="FW29">
        <v>9.5986000000000002E-2</v>
      </c>
      <c r="FX29">
        <v>8.863E-2</v>
      </c>
      <c r="FY29">
        <v>24706.799999999999</v>
      </c>
      <c r="FZ29">
        <v>19429.099999999999</v>
      </c>
      <c r="GA29">
        <v>29514.400000000001</v>
      </c>
      <c r="GB29">
        <v>24407</v>
      </c>
      <c r="GC29">
        <v>33836</v>
      </c>
      <c r="GD29">
        <v>32483.200000000001</v>
      </c>
      <c r="GE29">
        <v>41130.800000000003</v>
      </c>
      <c r="GF29">
        <v>39812.1</v>
      </c>
      <c r="GG29">
        <v>2.2078000000000002</v>
      </c>
      <c r="GH29">
        <v>1.9295</v>
      </c>
      <c r="GI29">
        <v>9.5330200000000004E-2</v>
      </c>
      <c r="GJ29">
        <v>0</v>
      </c>
      <c r="GK29">
        <v>23.5198</v>
      </c>
      <c r="GL29">
        <v>999.9</v>
      </c>
      <c r="GM29">
        <v>55.7</v>
      </c>
      <c r="GN29">
        <v>32</v>
      </c>
      <c r="GO29">
        <v>26.182200000000002</v>
      </c>
      <c r="GP29">
        <v>62.832900000000002</v>
      </c>
      <c r="GQ29">
        <v>39.639400000000002</v>
      </c>
      <c r="GR29">
        <v>1</v>
      </c>
      <c r="GS29">
        <v>-0.245645</v>
      </c>
      <c r="GT29">
        <v>0.13533500000000001</v>
      </c>
      <c r="GU29">
        <v>20.2624</v>
      </c>
      <c r="GV29">
        <v>5.2256799999999997</v>
      </c>
      <c r="GW29">
        <v>11.902100000000001</v>
      </c>
      <c r="GX29">
        <v>4.9644500000000003</v>
      </c>
      <c r="GY29">
        <v>3.2919999999999998</v>
      </c>
      <c r="GZ29">
        <v>9999</v>
      </c>
      <c r="HA29">
        <v>9999</v>
      </c>
      <c r="HB29">
        <v>9999</v>
      </c>
      <c r="HC29">
        <v>999.9</v>
      </c>
      <c r="HD29">
        <v>1.8770800000000001</v>
      </c>
      <c r="HE29">
        <v>1.8753200000000001</v>
      </c>
      <c r="HF29">
        <v>1.87405</v>
      </c>
      <c r="HG29">
        <v>1.8731899999999999</v>
      </c>
      <c r="HH29">
        <v>1.87469</v>
      </c>
      <c r="HI29">
        <v>1.8696600000000001</v>
      </c>
      <c r="HJ29">
        <v>1.8739300000000001</v>
      </c>
      <c r="HK29">
        <v>1.87897</v>
      </c>
      <c r="HL29">
        <v>0</v>
      </c>
      <c r="HM29">
        <v>0</v>
      </c>
      <c r="HN29">
        <v>0</v>
      </c>
      <c r="HO29">
        <v>0</v>
      </c>
      <c r="HP29" t="s">
        <v>371</v>
      </c>
      <c r="HQ29" t="s">
        <v>372</v>
      </c>
      <c r="HR29" t="s">
        <v>373</v>
      </c>
      <c r="HS29" t="s">
        <v>780</v>
      </c>
      <c r="HT29" t="s">
        <v>780</v>
      </c>
      <c r="HU29" t="s">
        <v>373</v>
      </c>
      <c r="HV29">
        <v>0</v>
      </c>
      <c r="HW29">
        <v>100</v>
      </c>
      <c r="HX29">
        <v>100</v>
      </c>
      <c r="HY29">
        <v>27.922000000000001</v>
      </c>
      <c r="HZ29">
        <v>2.7564000000000002</v>
      </c>
      <c r="IA29">
        <v>13.021429978604569</v>
      </c>
      <c r="IB29">
        <v>1.8784603116871149E-2</v>
      </c>
      <c r="IC29">
        <v>-7.2365588902159884E-6</v>
      </c>
      <c r="ID29">
        <v>1.1980957626772271E-9</v>
      </c>
      <c r="IE29">
        <v>1.2847306124116491</v>
      </c>
      <c r="IF29">
        <v>0.13080965457056379</v>
      </c>
      <c r="IG29">
        <v>-4.3939059392506781E-3</v>
      </c>
      <c r="IH29">
        <v>1.0550286224474269E-4</v>
      </c>
      <c r="II29">
        <v>-9</v>
      </c>
      <c r="IJ29">
        <v>1888</v>
      </c>
      <c r="IK29">
        <v>0</v>
      </c>
      <c r="IL29">
        <v>20</v>
      </c>
      <c r="IM29">
        <v>2.2000000000000002</v>
      </c>
      <c r="IN29">
        <v>2</v>
      </c>
      <c r="IO29">
        <v>2.6220699999999999</v>
      </c>
      <c r="IP29">
        <v>2.3962400000000001</v>
      </c>
      <c r="IQ29">
        <v>1.42578</v>
      </c>
      <c r="IR29">
        <v>2.2790499999999998</v>
      </c>
      <c r="IS29">
        <v>1.5478499999999999</v>
      </c>
      <c r="IT29">
        <v>2.2631800000000002</v>
      </c>
      <c r="IU29">
        <v>34.145200000000003</v>
      </c>
      <c r="IV29">
        <v>15.4367</v>
      </c>
      <c r="IW29">
        <v>18</v>
      </c>
      <c r="IX29">
        <v>622.56299999999999</v>
      </c>
      <c r="IY29">
        <v>431.06900000000002</v>
      </c>
      <c r="IZ29">
        <v>24.0533</v>
      </c>
      <c r="JA29">
        <v>24.185600000000001</v>
      </c>
      <c r="JB29">
        <v>29.999600000000001</v>
      </c>
      <c r="JC29">
        <v>24.0197</v>
      </c>
      <c r="JD29">
        <v>23.949000000000002</v>
      </c>
      <c r="JE29">
        <v>52.5002</v>
      </c>
      <c r="JF29">
        <v>42.761299999999999</v>
      </c>
      <c r="JG29">
        <v>84.671400000000006</v>
      </c>
      <c r="JH29">
        <v>24.002700000000001</v>
      </c>
      <c r="JI29">
        <v>1230.52</v>
      </c>
      <c r="JJ29">
        <v>15.111599999999999</v>
      </c>
      <c r="JK29">
        <v>96.739000000000004</v>
      </c>
      <c r="JL29">
        <v>101.298</v>
      </c>
    </row>
    <row r="30" spans="1:272" x14ac:dyDescent="0.2">
      <c r="A30">
        <v>14</v>
      </c>
      <c r="B30">
        <v>1658159955.0999999</v>
      </c>
      <c r="C30">
        <v>1812.599999904633</v>
      </c>
      <c r="D30" t="s">
        <v>1637</v>
      </c>
      <c r="E30" t="s">
        <v>1638</v>
      </c>
      <c r="F30" t="s">
        <v>366</v>
      </c>
      <c r="G30" t="s">
        <v>1363</v>
      </c>
      <c r="H30" t="s">
        <v>1364</v>
      </c>
      <c r="J30" t="s">
        <v>394</v>
      </c>
      <c r="K30" t="s">
        <v>395</v>
      </c>
      <c r="L30" t="s">
        <v>2148</v>
      </c>
      <c r="M30">
        <v>1658159955.0999999</v>
      </c>
      <c r="N30">
        <f t="shared" si="0"/>
        <v>4.7939182180387783E-3</v>
      </c>
      <c r="O30">
        <f t="shared" si="1"/>
        <v>4.7939182180387787</v>
      </c>
      <c r="P30">
        <f t="shared" si="2"/>
        <v>22.926456602920609</v>
      </c>
      <c r="Q30">
        <f t="shared" si="3"/>
        <v>1499.5840000000001</v>
      </c>
      <c r="R30">
        <f t="shared" si="4"/>
        <v>1372.1786483107189</v>
      </c>
      <c r="S30">
        <f t="shared" si="5"/>
        <v>139.53477311034371</v>
      </c>
      <c r="T30">
        <f t="shared" si="6"/>
        <v>152.49043078865921</v>
      </c>
      <c r="U30">
        <f t="shared" si="7"/>
        <v>0.39820332961226523</v>
      </c>
      <c r="V30">
        <f t="shared" si="8"/>
        <v>2.9600915783915256</v>
      </c>
      <c r="W30">
        <f t="shared" si="9"/>
        <v>0.3706582591717667</v>
      </c>
      <c r="X30">
        <f t="shared" si="10"/>
        <v>0.23397725328235652</v>
      </c>
      <c r="Y30">
        <f t="shared" si="11"/>
        <v>241.71232607478984</v>
      </c>
      <c r="Z30">
        <f t="shared" si="12"/>
        <v>25.341588810771924</v>
      </c>
      <c r="AA30">
        <f t="shared" si="13"/>
        <v>25.341588810771924</v>
      </c>
      <c r="AB30">
        <f t="shared" si="14"/>
        <v>3.2450115111512261</v>
      </c>
      <c r="AC30">
        <f t="shared" si="15"/>
        <v>61.149714637223099</v>
      </c>
      <c r="AD30">
        <f t="shared" si="16"/>
        <v>1.9635030302392003</v>
      </c>
      <c r="AE30">
        <f t="shared" si="17"/>
        <v>3.2109766037141494</v>
      </c>
      <c r="AF30">
        <f t="shared" si="18"/>
        <v>1.2815084809120258</v>
      </c>
      <c r="AG30">
        <f t="shared" si="19"/>
        <v>-211.41179341551012</v>
      </c>
      <c r="AH30">
        <f t="shared" si="20"/>
        <v>-28.276580184387239</v>
      </c>
      <c r="AI30">
        <f t="shared" si="21"/>
        <v>-2.0257573373985864</v>
      </c>
      <c r="AJ30">
        <f t="shared" si="22"/>
        <v>-1.804862506087801E-3</v>
      </c>
      <c r="AK30">
        <v>0</v>
      </c>
      <c r="AL30">
        <v>0</v>
      </c>
      <c r="AM30">
        <f t="shared" si="23"/>
        <v>1</v>
      </c>
      <c r="AN30">
        <f t="shared" si="24"/>
        <v>0</v>
      </c>
      <c r="AO30">
        <f t="shared" si="25"/>
        <v>54131.073640366259</v>
      </c>
      <c r="AP30" t="s">
        <v>367</v>
      </c>
      <c r="AQ30">
        <v>0</v>
      </c>
      <c r="AR30">
        <v>0</v>
      </c>
      <c r="AS30">
        <v>0</v>
      </c>
      <c r="AT30" t="e">
        <f t="shared" si="26"/>
        <v>#DIV/0!</v>
      </c>
      <c r="AU30">
        <v>-1</v>
      </c>
      <c r="AV30" t="s">
        <v>1639</v>
      </c>
      <c r="AW30">
        <v>10460.9</v>
      </c>
      <c r="AX30">
        <v>795.85372000000007</v>
      </c>
      <c r="AY30">
        <v>971.68</v>
      </c>
      <c r="AZ30">
        <f t="shared" si="27"/>
        <v>0.18095080684999165</v>
      </c>
      <c r="BA30">
        <v>0.5</v>
      </c>
      <c r="BB30">
        <f t="shared" si="28"/>
        <v>1261.0845005568858</v>
      </c>
      <c r="BC30">
        <f t="shared" si="29"/>
        <v>22.926456602920609</v>
      </c>
      <c r="BD30">
        <f t="shared" si="30"/>
        <v>114.09712894089361</v>
      </c>
      <c r="BE30">
        <f t="shared" si="31"/>
        <v>1.897292099962759E-2</v>
      </c>
      <c r="BF30">
        <f t="shared" si="32"/>
        <v>-1</v>
      </c>
      <c r="BG30" t="e">
        <f t="shared" si="33"/>
        <v>#DIV/0!</v>
      </c>
      <c r="BH30" t="s">
        <v>367</v>
      </c>
      <c r="BI30">
        <v>0</v>
      </c>
      <c r="BJ30" t="e">
        <f t="shared" si="34"/>
        <v>#DIV/0!</v>
      </c>
      <c r="BK30" t="e">
        <f t="shared" si="35"/>
        <v>#DIV/0!</v>
      </c>
      <c r="BL30" t="e">
        <f t="shared" si="36"/>
        <v>#DIV/0!</v>
      </c>
      <c r="BM30" t="e">
        <f t="shared" si="37"/>
        <v>#DIV/0!</v>
      </c>
      <c r="BN30">
        <f t="shared" si="38"/>
        <v>0.18095080684999165</v>
      </c>
      <c r="BO30" t="e">
        <f t="shared" si="39"/>
        <v>#DIV/0!</v>
      </c>
      <c r="BP30" t="e">
        <f t="shared" si="40"/>
        <v>#DIV/0!</v>
      </c>
      <c r="BQ30" t="e">
        <f t="shared" si="41"/>
        <v>#DIV/0!</v>
      </c>
      <c r="BR30" t="s">
        <v>367</v>
      </c>
      <c r="BS30" t="s">
        <v>367</v>
      </c>
      <c r="BT30" t="s">
        <v>367</v>
      </c>
      <c r="BU30" t="s">
        <v>367</v>
      </c>
      <c r="BV30" t="s">
        <v>367</v>
      </c>
      <c r="BW30" t="s">
        <v>367</v>
      </c>
      <c r="BX30" t="s">
        <v>367</v>
      </c>
      <c r="BY30" t="s">
        <v>367</v>
      </c>
      <c r="BZ30" t="s">
        <v>367</v>
      </c>
      <c r="CA30" t="s">
        <v>367</v>
      </c>
      <c r="CB30" t="s">
        <v>367</v>
      </c>
      <c r="CC30" t="s">
        <v>367</v>
      </c>
      <c r="CD30" t="s">
        <v>367</v>
      </c>
      <c r="CE30" t="s">
        <v>367</v>
      </c>
      <c r="CF30" t="s">
        <v>367</v>
      </c>
      <c r="CG30" t="s">
        <v>367</v>
      </c>
      <c r="CH30" t="s">
        <v>367</v>
      </c>
      <c r="CI30" t="s">
        <v>367</v>
      </c>
      <c r="CJ30">
        <f t="shared" si="42"/>
        <v>1499.85</v>
      </c>
      <c r="CK30">
        <f t="shared" si="43"/>
        <v>1261.0845005568858</v>
      </c>
      <c r="CL30">
        <f t="shared" si="44"/>
        <v>0.84080708107936519</v>
      </c>
      <c r="CM30">
        <f t="shared" si="45"/>
        <v>0.16115766648317489</v>
      </c>
      <c r="CN30">
        <v>6</v>
      </c>
      <c r="CO30">
        <v>0.5</v>
      </c>
      <c r="CP30" t="s">
        <v>368</v>
      </c>
      <c r="CQ30">
        <v>2</v>
      </c>
      <c r="CR30">
        <v>1658159955.0999999</v>
      </c>
      <c r="CS30">
        <v>1499.5840000000001</v>
      </c>
      <c r="CT30">
        <v>1529.74</v>
      </c>
      <c r="CU30">
        <v>19.309000000000001</v>
      </c>
      <c r="CV30">
        <v>14.6013</v>
      </c>
      <c r="CW30">
        <v>1469.88</v>
      </c>
      <c r="CX30">
        <v>16.5823</v>
      </c>
      <c r="CY30">
        <v>599.19100000000003</v>
      </c>
      <c r="CZ30">
        <v>101.593</v>
      </c>
      <c r="DA30">
        <v>9.5488799999999999E-2</v>
      </c>
      <c r="DB30">
        <v>25.164400000000001</v>
      </c>
      <c r="DC30">
        <v>24.832100000000001</v>
      </c>
      <c r="DD30">
        <v>999.9</v>
      </c>
      <c r="DE30">
        <v>0</v>
      </c>
      <c r="DF30">
        <v>0</v>
      </c>
      <c r="DG30">
        <v>10015.6</v>
      </c>
      <c r="DH30">
        <v>0</v>
      </c>
      <c r="DI30">
        <v>1746.79</v>
      </c>
      <c r="DJ30">
        <v>-30.463699999999999</v>
      </c>
      <c r="DK30">
        <v>1528.79</v>
      </c>
      <c r="DL30">
        <v>1552.4</v>
      </c>
      <c r="DM30">
        <v>4.7076200000000004</v>
      </c>
      <c r="DN30">
        <v>1529.74</v>
      </c>
      <c r="DO30">
        <v>14.6013</v>
      </c>
      <c r="DP30">
        <v>1.9616499999999999</v>
      </c>
      <c r="DQ30">
        <v>1.48339</v>
      </c>
      <c r="DR30">
        <v>17.138100000000001</v>
      </c>
      <c r="DS30">
        <v>12.798</v>
      </c>
      <c r="DT30">
        <v>1499.85</v>
      </c>
      <c r="DU30">
        <v>0.97300600000000004</v>
      </c>
      <c r="DV30">
        <v>2.69935E-2</v>
      </c>
      <c r="DW30">
        <v>0</v>
      </c>
      <c r="DX30">
        <v>793.63900000000001</v>
      </c>
      <c r="DY30">
        <v>4.9993100000000004</v>
      </c>
      <c r="DZ30">
        <v>17553.900000000001</v>
      </c>
      <c r="EA30">
        <v>13257.9</v>
      </c>
      <c r="EB30">
        <v>37.186999999999998</v>
      </c>
      <c r="EC30">
        <v>39</v>
      </c>
      <c r="ED30">
        <v>37.686999999999998</v>
      </c>
      <c r="EE30">
        <v>35.75</v>
      </c>
      <c r="EF30">
        <v>38.561999999999998</v>
      </c>
      <c r="EG30">
        <v>1454.5</v>
      </c>
      <c r="EH30">
        <v>40.35</v>
      </c>
      <c r="EI30">
        <v>0</v>
      </c>
      <c r="EJ30">
        <v>161.30000019073489</v>
      </c>
      <c r="EK30">
        <v>0</v>
      </c>
      <c r="EL30">
        <v>795.85372000000007</v>
      </c>
      <c r="EM30">
        <v>-21.255153817210179</v>
      </c>
      <c r="EN30">
        <v>-56.630760824241897</v>
      </c>
      <c r="EO30">
        <v>17484.576000000001</v>
      </c>
      <c r="EP30">
        <v>15</v>
      </c>
      <c r="EQ30">
        <v>1658159995.5999999</v>
      </c>
      <c r="ER30" t="s">
        <v>1640</v>
      </c>
      <c r="ES30">
        <v>1658159995.5999999</v>
      </c>
      <c r="ET30">
        <v>1658159673.5999999</v>
      </c>
      <c r="EU30">
        <v>12</v>
      </c>
      <c r="EV30">
        <v>4.9000000000000002E-2</v>
      </c>
      <c r="EW30">
        <v>6.0000000000000001E-3</v>
      </c>
      <c r="EX30">
        <v>29.704000000000001</v>
      </c>
      <c r="EY30">
        <v>2.452</v>
      </c>
      <c r="EZ30">
        <v>1550</v>
      </c>
      <c r="FA30">
        <v>15</v>
      </c>
      <c r="FB30">
        <v>0.14000000000000001</v>
      </c>
      <c r="FC30">
        <v>0.02</v>
      </c>
      <c r="FD30">
        <v>-30.346880487804881</v>
      </c>
      <c r="FE30">
        <v>0.99745296167247888</v>
      </c>
      <c r="FF30">
        <v>0.1597967752345828</v>
      </c>
      <c r="FG30">
        <v>0</v>
      </c>
      <c r="FH30">
        <v>1499.673870967742</v>
      </c>
      <c r="FI30">
        <v>1.5270967741937249</v>
      </c>
      <c r="FJ30">
        <v>0.1732921720651229</v>
      </c>
      <c r="FK30">
        <v>0</v>
      </c>
      <c r="FL30">
        <v>4.7008682926829266</v>
      </c>
      <c r="FM30">
        <v>8.822613240418023E-2</v>
      </c>
      <c r="FN30">
        <v>1.75866910464452E-2</v>
      </c>
      <c r="FO30">
        <v>1</v>
      </c>
      <c r="FP30">
        <v>2</v>
      </c>
      <c r="FQ30">
        <v>4</v>
      </c>
      <c r="FR30" t="s">
        <v>1617</v>
      </c>
      <c r="FS30">
        <v>3.17937</v>
      </c>
      <c r="FT30">
        <v>2.79257</v>
      </c>
      <c r="FU30">
        <v>0.24688099999999999</v>
      </c>
      <c r="FV30">
        <v>0.25389400000000001</v>
      </c>
      <c r="FW30">
        <v>9.4332299999999994E-2</v>
      </c>
      <c r="FX30">
        <v>8.6357699999999996E-2</v>
      </c>
      <c r="FY30">
        <v>23696.1</v>
      </c>
      <c r="FZ30">
        <v>18640.2</v>
      </c>
      <c r="GA30">
        <v>29512.400000000001</v>
      </c>
      <c r="GB30">
        <v>24409.200000000001</v>
      </c>
      <c r="GC30">
        <v>33900.199999999997</v>
      </c>
      <c r="GD30">
        <v>32568.7</v>
      </c>
      <c r="GE30">
        <v>41130.199999999997</v>
      </c>
      <c r="GF30">
        <v>39814.5</v>
      </c>
      <c r="GG30">
        <v>2.2065000000000001</v>
      </c>
      <c r="GH30">
        <v>1.9346000000000001</v>
      </c>
      <c r="GI30">
        <v>9.9588200000000002E-2</v>
      </c>
      <c r="GJ30">
        <v>0</v>
      </c>
      <c r="GK30">
        <v>23.195399999999999</v>
      </c>
      <c r="GL30">
        <v>999.9</v>
      </c>
      <c r="GM30">
        <v>56.1</v>
      </c>
      <c r="GN30">
        <v>32</v>
      </c>
      <c r="GO30">
        <v>26.366700000000002</v>
      </c>
      <c r="GP30">
        <v>62.532899999999998</v>
      </c>
      <c r="GQ30">
        <v>41.899000000000001</v>
      </c>
      <c r="GR30">
        <v>1</v>
      </c>
      <c r="GS30">
        <v>-0.25064799999999998</v>
      </c>
      <c r="GT30">
        <v>-1.6826700000000001</v>
      </c>
      <c r="GU30">
        <v>20.255099999999999</v>
      </c>
      <c r="GV30">
        <v>5.2252299999999998</v>
      </c>
      <c r="GW30">
        <v>11.902100000000001</v>
      </c>
      <c r="GX30">
        <v>4.9645999999999999</v>
      </c>
      <c r="GY30">
        <v>3.2914699999999999</v>
      </c>
      <c r="GZ30">
        <v>9999</v>
      </c>
      <c r="HA30">
        <v>9999</v>
      </c>
      <c r="HB30">
        <v>9999</v>
      </c>
      <c r="HC30">
        <v>999.9</v>
      </c>
      <c r="HD30">
        <v>1.8770199999999999</v>
      </c>
      <c r="HE30">
        <v>1.87531</v>
      </c>
      <c r="HF30">
        <v>1.8740000000000001</v>
      </c>
      <c r="HG30">
        <v>1.8731800000000001</v>
      </c>
      <c r="HH30">
        <v>1.87469</v>
      </c>
      <c r="HI30">
        <v>1.8696600000000001</v>
      </c>
      <c r="HJ30">
        <v>1.8738999999999999</v>
      </c>
      <c r="HK30">
        <v>1.87897</v>
      </c>
      <c r="HL30">
        <v>0</v>
      </c>
      <c r="HM30">
        <v>0</v>
      </c>
      <c r="HN30">
        <v>0</v>
      </c>
      <c r="HO30">
        <v>0</v>
      </c>
      <c r="HP30" t="s">
        <v>371</v>
      </c>
      <c r="HQ30" t="s">
        <v>372</v>
      </c>
      <c r="HR30" t="s">
        <v>373</v>
      </c>
      <c r="HS30" t="s">
        <v>780</v>
      </c>
      <c r="HT30" t="s">
        <v>780</v>
      </c>
      <c r="HU30" t="s">
        <v>373</v>
      </c>
      <c r="HV30">
        <v>0</v>
      </c>
      <c r="HW30">
        <v>100</v>
      </c>
      <c r="HX30">
        <v>100</v>
      </c>
      <c r="HY30">
        <v>29.704000000000001</v>
      </c>
      <c r="HZ30">
        <v>2.7267000000000001</v>
      </c>
      <c r="IA30">
        <v>13.61579845681505</v>
      </c>
      <c r="IB30">
        <v>1.8784603116871149E-2</v>
      </c>
      <c r="IC30">
        <v>-7.2365588902159884E-6</v>
      </c>
      <c r="ID30">
        <v>1.1980957626772271E-9</v>
      </c>
      <c r="IE30">
        <v>1.2847306124116491</v>
      </c>
      <c r="IF30">
        <v>0.13080965457056379</v>
      </c>
      <c r="IG30">
        <v>-4.3939059392506781E-3</v>
      </c>
      <c r="IH30">
        <v>1.0550286224474269E-4</v>
      </c>
      <c r="II30">
        <v>-9</v>
      </c>
      <c r="IJ30">
        <v>1888</v>
      </c>
      <c r="IK30">
        <v>0</v>
      </c>
      <c r="IL30">
        <v>20</v>
      </c>
      <c r="IM30">
        <v>2</v>
      </c>
      <c r="IN30">
        <v>4.7</v>
      </c>
      <c r="IO30">
        <v>3.1408700000000001</v>
      </c>
      <c r="IP30">
        <v>2.35229</v>
      </c>
      <c r="IQ30">
        <v>1.42578</v>
      </c>
      <c r="IR30">
        <v>2.2802699999999998</v>
      </c>
      <c r="IS30">
        <v>1.5478499999999999</v>
      </c>
      <c r="IT30">
        <v>2.4023400000000001</v>
      </c>
      <c r="IU30">
        <v>33.918700000000001</v>
      </c>
      <c r="IV30">
        <v>15.4192</v>
      </c>
      <c r="IW30">
        <v>18</v>
      </c>
      <c r="IX30">
        <v>621.05999999999995</v>
      </c>
      <c r="IY30">
        <v>433.54399999999998</v>
      </c>
      <c r="IZ30">
        <v>25.4071</v>
      </c>
      <c r="JA30">
        <v>24.091899999999999</v>
      </c>
      <c r="JB30">
        <v>29.9999</v>
      </c>
      <c r="JC30">
        <v>23.968499999999999</v>
      </c>
      <c r="JD30">
        <v>23.8978</v>
      </c>
      <c r="JE30">
        <v>62.8949</v>
      </c>
      <c r="JF30">
        <v>46.329900000000002</v>
      </c>
      <c r="JG30">
        <v>92.888000000000005</v>
      </c>
      <c r="JH30">
        <v>25.4404</v>
      </c>
      <c r="JI30">
        <v>1531.01</v>
      </c>
      <c r="JJ30">
        <v>14.5023</v>
      </c>
      <c r="JK30">
        <v>96.735399999999998</v>
      </c>
      <c r="JL30">
        <v>101.30500000000001</v>
      </c>
    </row>
    <row r="31" spans="1:272" x14ac:dyDescent="0.2">
      <c r="A31">
        <v>15</v>
      </c>
      <c r="B31">
        <v>1658160116.0999999</v>
      </c>
      <c r="C31">
        <v>1973.599999904633</v>
      </c>
      <c r="D31" t="s">
        <v>1641</v>
      </c>
      <c r="E31" t="s">
        <v>1642</v>
      </c>
      <c r="F31" t="s">
        <v>366</v>
      </c>
      <c r="G31" t="s">
        <v>1363</v>
      </c>
      <c r="H31" t="s">
        <v>1364</v>
      </c>
      <c r="J31" t="s">
        <v>394</v>
      </c>
      <c r="K31" t="s">
        <v>395</v>
      </c>
      <c r="L31" t="s">
        <v>2148</v>
      </c>
      <c r="M31">
        <v>1658160116.0999999</v>
      </c>
      <c r="N31">
        <f t="shared" si="0"/>
        <v>4.4708633546562647E-3</v>
      </c>
      <c r="O31">
        <f t="shared" si="1"/>
        <v>4.4708633546562648</v>
      </c>
      <c r="P31">
        <f t="shared" si="2"/>
        <v>23.936463111101922</v>
      </c>
      <c r="Q31">
        <f t="shared" si="3"/>
        <v>1999.32</v>
      </c>
      <c r="R31">
        <f t="shared" si="4"/>
        <v>1848.51114221286</v>
      </c>
      <c r="S31">
        <f t="shared" si="5"/>
        <v>187.95913005782594</v>
      </c>
      <c r="T31">
        <f t="shared" si="6"/>
        <v>203.29358007404397</v>
      </c>
      <c r="U31">
        <f t="shared" si="7"/>
        <v>0.36541304147361958</v>
      </c>
      <c r="V31">
        <f t="shared" si="8"/>
        <v>2.9569318071615558</v>
      </c>
      <c r="W31">
        <f t="shared" si="9"/>
        <v>0.34205184205039413</v>
      </c>
      <c r="X31">
        <f t="shared" si="10"/>
        <v>0.21575673480227686</v>
      </c>
      <c r="Y31">
        <f t="shared" si="11"/>
        <v>241.7304610749774</v>
      </c>
      <c r="Z31">
        <f t="shared" si="12"/>
        <v>25.760506548121402</v>
      </c>
      <c r="AA31">
        <f t="shared" si="13"/>
        <v>25.760506548121402</v>
      </c>
      <c r="AB31">
        <f t="shared" si="14"/>
        <v>3.3267346515940326</v>
      </c>
      <c r="AC31">
        <f t="shared" si="15"/>
        <v>62.055273784760281</v>
      </c>
      <c r="AD31">
        <f t="shared" si="16"/>
        <v>2.0327121017446999</v>
      </c>
      <c r="AE31">
        <f t="shared" si="17"/>
        <v>3.2756476247211395</v>
      </c>
      <c r="AF31">
        <f t="shared" si="18"/>
        <v>1.2940225498493327</v>
      </c>
      <c r="AG31">
        <f t="shared" si="19"/>
        <v>-197.16507394034127</v>
      </c>
      <c r="AH31">
        <f t="shared" si="20"/>
        <v>-41.576243121800097</v>
      </c>
      <c r="AI31">
        <f t="shared" si="21"/>
        <v>-2.9930638284739737</v>
      </c>
      <c r="AJ31">
        <f t="shared" si="22"/>
        <v>-3.9198156379356419E-3</v>
      </c>
      <c r="AK31">
        <v>0</v>
      </c>
      <c r="AL31">
        <v>0</v>
      </c>
      <c r="AM31">
        <f t="shared" si="23"/>
        <v>1</v>
      </c>
      <c r="AN31">
        <f t="shared" si="24"/>
        <v>0</v>
      </c>
      <c r="AO31">
        <f t="shared" si="25"/>
        <v>53977.188276365843</v>
      </c>
      <c r="AP31" t="s">
        <v>367</v>
      </c>
      <c r="AQ31">
        <v>0</v>
      </c>
      <c r="AR31">
        <v>0</v>
      </c>
      <c r="AS31">
        <v>0</v>
      </c>
      <c r="AT31" t="e">
        <f t="shared" si="26"/>
        <v>#DIV/0!</v>
      </c>
      <c r="AU31">
        <v>-1</v>
      </c>
      <c r="AV31" t="s">
        <v>1643</v>
      </c>
      <c r="AW31">
        <v>10455</v>
      </c>
      <c r="AX31">
        <v>789.63288</v>
      </c>
      <c r="AY31">
        <v>961.73</v>
      </c>
      <c r="AZ31">
        <f t="shared" si="27"/>
        <v>0.17894535888451024</v>
      </c>
      <c r="BA31">
        <v>0.5</v>
      </c>
      <c r="BB31">
        <f t="shared" si="28"/>
        <v>1261.1772005569831</v>
      </c>
      <c r="BC31">
        <f t="shared" si="29"/>
        <v>23.936463111101922</v>
      </c>
      <c r="BD31">
        <f t="shared" si="30"/>
        <v>112.84090338531564</v>
      </c>
      <c r="BE31">
        <f t="shared" si="31"/>
        <v>1.9772370686759203E-2</v>
      </c>
      <c r="BF31">
        <f t="shared" si="32"/>
        <v>-1</v>
      </c>
      <c r="BG31" t="e">
        <f t="shared" si="33"/>
        <v>#DIV/0!</v>
      </c>
      <c r="BH31" t="s">
        <v>367</v>
      </c>
      <c r="BI31">
        <v>0</v>
      </c>
      <c r="BJ31" t="e">
        <f t="shared" si="34"/>
        <v>#DIV/0!</v>
      </c>
      <c r="BK31" t="e">
        <f t="shared" si="35"/>
        <v>#DIV/0!</v>
      </c>
      <c r="BL31" t="e">
        <f t="shared" si="36"/>
        <v>#DIV/0!</v>
      </c>
      <c r="BM31" t="e">
        <f t="shared" si="37"/>
        <v>#DIV/0!</v>
      </c>
      <c r="BN31">
        <f t="shared" si="38"/>
        <v>0.17894535888451021</v>
      </c>
      <c r="BO31" t="e">
        <f t="shared" si="39"/>
        <v>#DIV/0!</v>
      </c>
      <c r="BP31" t="e">
        <f t="shared" si="40"/>
        <v>#DIV/0!</v>
      </c>
      <c r="BQ31" t="e">
        <f t="shared" si="41"/>
        <v>#DIV/0!</v>
      </c>
      <c r="BR31" t="s">
        <v>367</v>
      </c>
      <c r="BS31" t="s">
        <v>367</v>
      </c>
      <c r="BT31" t="s">
        <v>367</v>
      </c>
      <c r="BU31" t="s">
        <v>367</v>
      </c>
      <c r="BV31" t="s">
        <v>367</v>
      </c>
      <c r="BW31" t="s">
        <v>367</v>
      </c>
      <c r="BX31" t="s">
        <v>367</v>
      </c>
      <c r="BY31" t="s">
        <v>367</v>
      </c>
      <c r="BZ31" t="s">
        <v>367</v>
      </c>
      <c r="CA31" t="s">
        <v>367</v>
      </c>
      <c r="CB31" t="s">
        <v>367</v>
      </c>
      <c r="CC31" t="s">
        <v>367</v>
      </c>
      <c r="CD31" t="s">
        <v>367</v>
      </c>
      <c r="CE31" t="s">
        <v>367</v>
      </c>
      <c r="CF31" t="s">
        <v>367</v>
      </c>
      <c r="CG31" t="s">
        <v>367</v>
      </c>
      <c r="CH31" t="s">
        <v>367</v>
      </c>
      <c r="CI31" t="s">
        <v>367</v>
      </c>
      <c r="CJ31">
        <f t="shared" si="42"/>
        <v>1499.96</v>
      </c>
      <c r="CK31">
        <f t="shared" si="43"/>
        <v>1261.1772005569831</v>
      </c>
      <c r="CL31">
        <f t="shared" si="44"/>
        <v>0.84080722189723933</v>
      </c>
      <c r="CM31">
        <f t="shared" si="45"/>
        <v>0.16115793826167191</v>
      </c>
      <c r="CN31">
        <v>6</v>
      </c>
      <c r="CO31">
        <v>0.5</v>
      </c>
      <c r="CP31" t="s">
        <v>368</v>
      </c>
      <c r="CQ31">
        <v>2</v>
      </c>
      <c r="CR31">
        <v>1658160116.0999999</v>
      </c>
      <c r="CS31">
        <v>1999.32</v>
      </c>
      <c r="CT31">
        <v>2032.19</v>
      </c>
      <c r="CU31">
        <v>19.991</v>
      </c>
      <c r="CV31">
        <v>15.610200000000001</v>
      </c>
      <c r="CW31">
        <v>1967.58</v>
      </c>
      <c r="CX31">
        <v>17.2181</v>
      </c>
      <c r="CY31">
        <v>600.09400000000005</v>
      </c>
      <c r="CZ31">
        <v>101.58199999999999</v>
      </c>
      <c r="DA31">
        <v>9.9361699999999997E-2</v>
      </c>
      <c r="DB31">
        <v>25.499700000000001</v>
      </c>
      <c r="DC31">
        <v>24.9497</v>
      </c>
      <c r="DD31">
        <v>999.9</v>
      </c>
      <c r="DE31">
        <v>0</v>
      </c>
      <c r="DF31">
        <v>0</v>
      </c>
      <c r="DG31">
        <v>9998.75</v>
      </c>
      <c r="DH31">
        <v>0</v>
      </c>
      <c r="DI31">
        <v>1757.46</v>
      </c>
      <c r="DJ31">
        <v>-32.868499999999997</v>
      </c>
      <c r="DK31">
        <v>2040.1</v>
      </c>
      <c r="DL31">
        <v>2064.41</v>
      </c>
      <c r="DM31">
        <v>4.3808400000000001</v>
      </c>
      <c r="DN31">
        <v>2032.19</v>
      </c>
      <c r="DO31">
        <v>15.610200000000001</v>
      </c>
      <c r="DP31">
        <v>2.0307300000000001</v>
      </c>
      <c r="DQ31">
        <v>1.58571</v>
      </c>
      <c r="DR31">
        <v>17.686</v>
      </c>
      <c r="DS31">
        <v>13.8207</v>
      </c>
      <c r="DT31">
        <v>1499.96</v>
      </c>
      <c r="DU31">
        <v>0.973001</v>
      </c>
      <c r="DV31">
        <v>2.69987E-2</v>
      </c>
      <c r="DW31">
        <v>0</v>
      </c>
      <c r="DX31">
        <v>786.44200000000001</v>
      </c>
      <c r="DY31">
        <v>4.9993100000000004</v>
      </c>
      <c r="DZ31">
        <v>17515.900000000001</v>
      </c>
      <c r="EA31">
        <v>13258.9</v>
      </c>
      <c r="EB31">
        <v>38.75</v>
      </c>
      <c r="EC31">
        <v>40.311999999999998</v>
      </c>
      <c r="ED31">
        <v>39.061999999999998</v>
      </c>
      <c r="EE31">
        <v>38</v>
      </c>
      <c r="EF31">
        <v>39.875</v>
      </c>
      <c r="EG31">
        <v>1454.6</v>
      </c>
      <c r="EH31">
        <v>40.36</v>
      </c>
      <c r="EI31">
        <v>0</v>
      </c>
      <c r="EJ31">
        <v>160.30000019073489</v>
      </c>
      <c r="EK31">
        <v>0</v>
      </c>
      <c r="EL31">
        <v>789.63288</v>
      </c>
      <c r="EM31">
        <v>-27.219538423757871</v>
      </c>
      <c r="EN31">
        <v>-535.99230816058935</v>
      </c>
      <c r="EO31">
        <v>17546.004000000001</v>
      </c>
      <c r="EP31">
        <v>15</v>
      </c>
      <c r="EQ31">
        <v>1658159995.5999999</v>
      </c>
      <c r="ER31" t="s">
        <v>1640</v>
      </c>
      <c r="ES31">
        <v>1658159995.5999999</v>
      </c>
      <c r="ET31">
        <v>1658159673.5999999</v>
      </c>
      <c r="EU31">
        <v>12</v>
      </c>
      <c r="EV31">
        <v>4.9000000000000002E-2</v>
      </c>
      <c r="EW31">
        <v>6.0000000000000001E-3</v>
      </c>
      <c r="EX31">
        <v>29.704000000000001</v>
      </c>
      <c r="EY31">
        <v>2.452</v>
      </c>
      <c r="EZ31">
        <v>1550</v>
      </c>
      <c r="FA31">
        <v>15</v>
      </c>
      <c r="FB31">
        <v>0.14000000000000001</v>
      </c>
      <c r="FC31">
        <v>0.02</v>
      </c>
      <c r="FD31">
        <v>-32.658954999999999</v>
      </c>
      <c r="FE31">
        <v>0.96505891181995362</v>
      </c>
      <c r="FF31">
        <v>0.27475628013750641</v>
      </c>
      <c r="FG31">
        <v>1</v>
      </c>
      <c r="FH31">
        <v>1999.4259999999999</v>
      </c>
      <c r="FI31">
        <v>6.5139043378771841E-2</v>
      </c>
      <c r="FJ31">
        <v>4.7999999999996448E-2</v>
      </c>
      <c r="FK31">
        <v>1</v>
      </c>
      <c r="FL31">
        <v>4.4084979999999998</v>
      </c>
      <c r="FM31">
        <v>-0.17981560975610381</v>
      </c>
      <c r="FN31">
        <v>2.1801312139410261E-2</v>
      </c>
      <c r="FO31">
        <v>1</v>
      </c>
      <c r="FP31">
        <v>4</v>
      </c>
      <c r="FQ31">
        <v>4</v>
      </c>
      <c r="FR31" t="s">
        <v>1604</v>
      </c>
      <c r="FS31">
        <v>3.1817099999999998</v>
      </c>
      <c r="FT31">
        <v>2.7963</v>
      </c>
      <c r="FU31">
        <v>0.29319600000000001</v>
      </c>
      <c r="FV31">
        <v>0.29969800000000002</v>
      </c>
      <c r="FW31">
        <v>9.6960099999999994E-2</v>
      </c>
      <c r="FX31">
        <v>9.0647400000000003E-2</v>
      </c>
      <c r="FY31">
        <v>22252.6</v>
      </c>
      <c r="FZ31">
        <v>17505.3</v>
      </c>
      <c r="GA31">
        <v>29523</v>
      </c>
      <c r="GB31">
        <v>24415.9</v>
      </c>
      <c r="GC31">
        <v>33811.699999999997</v>
      </c>
      <c r="GD31">
        <v>32424.9</v>
      </c>
      <c r="GE31">
        <v>41143.5</v>
      </c>
      <c r="GF31">
        <v>39827.1</v>
      </c>
      <c r="GG31">
        <v>2.2112500000000002</v>
      </c>
      <c r="GH31">
        <v>1.9407000000000001</v>
      </c>
      <c r="GI31">
        <v>0.104703</v>
      </c>
      <c r="GJ31">
        <v>0</v>
      </c>
      <c r="GK31">
        <v>23.229199999999999</v>
      </c>
      <c r="GL31">
        <v>999.9</v>
      </c>
      <c r="GM31">
        <v>56</v>
      </c>
      <c r="GN31">
        <v>31.8</v>
      </c>
      <c r="GO31">
        <v>26.028700000000001</v>
      </c>
      <c r="GP31">
        <v>62.332900000000002</v>
      </c>
      <c r="GQ31">
        <v>39.959899999999998</v>
      </c>
      <c r="GR31">
        <v>1</v>
      </c>
      <c r="GS31">
        <v>-0.268895</v>
      </c>
      <c r="GT31">
        <v>-0.29992400000000002</v>
      </c>
      <c r="GU31">
        <v>20.264099999999999</v>
      </c>
      <c r="GV31">
        <v>5.2267200000000003</v>
      </c>
      <c r="GW31">
        <v>11.902100000000001</v>
      </c>
      <c r="GX31">
        <v>4.9650499999999997</v>
      </c>
      <c r="GY31">
        <v>3.2919999999999998</v>
      </c>
      <c r="GZ31">
        <v>9999</v>
      </c>
      <c r="HA31">
        <v>9999</v>
      </c>
      <c r="HB31">
        <v>9999</v>
      </c>
      <c r="HC31">
        <v>999.9</v>
      </c>
      <c r="HD31">
        <v>1.8770199999999999</v>
      </c>
      <c r="HE31">
        <v>1.87531</v>
      </c>
      <c r="HF31">
        <v>1.8739300000000001</v>
      </c>
      <c r="HG31">
        <v>1.87317</v>
      </c>
      <c r="HH31">
        <v>1.87469</v>
      </c>
      <c r="HI31">
        <v>1.8696600000000001</v>
      </c>
      <c r="HJ31">
        <v>1.8737900000000001</v>
      </c>
      <c r="HK31">
        <v>1.87896</v>
      </c>
      <c r="HL31">
        <v>0</v>
      </c>
      <c r="HM31">
        <v>0</v>
      </c>
      <c r="HN31">
        <v>0</v>
      </c>
      <c r="HO31">
        <v>0</v>
      </c>
      <c r="HP31" t="s">
        <v>371</v>
      </c>
      <c r="HQ31" t="s">
        <v>372</v>
      </c>
      <c r="HR31" t="s">
        <v>373</v>
      </c>
      <c r="HS31" t="s">
        <v>780</v>
      </c>
      <c r="HT31" t="s">
        <v>780</v>
      </c>
      <c r="HU31" t="s">
        <v>373</v>
      </c>
      <c r="HV31">
        <v>0</v>
      </c>
      <c r="HW31">
        <v>100</v>
      </c>
      <c r="HX31">
        <v>100</v>
      </c>
      <c r="HY31">
        <v>31.74</v>
      </c>
      <c r="HZ31">
        <v>2.7728999999999999</v>
      </c>
      <c r="IA31">
        <v>13.66424203994114</v>
      </c>
      <c r="IB31">
        <v>1.8784603116871149E-2</v>
      </c>
      <c r="IC31">
        <v>-7.2365588902159884E-6</v>
      </c>
      <c r="ID31">
        <v>1.1980957626772271E-9</v>
      </c>
      <c r="IE31">
        <v>1.2847306124116491</v>
      </c>
      <c r="IF31">
        <v>0.13080965457056379</v>
      </c>
      <c r="IG31">
        <v>-4.3939059392506781E-3</v>
      </c>
      <c r="IH31">
        <v>1.0550286224474269E-4</v>
      </c>
      <c r="II31">
        <v>-9</v>
      </c>
      <c r="IJ31">
        <v>1888</v>
      </c>
      <c r="IK31">
        <v>0</v>
      </c>
      <c r="IL31">
        <v>20</v>
      </c>
      <c r="IM31">
        <v>2</v>
      </c>
      <c r="IN31">
        <v>7.4</v>
      </c>
      <c r="IO31">
        <v>3.9526400000000002</v>
      </c>
      <c r="IP31">
        <v>2.33887</v>
      </c>
      <c r="IQ31">
        <v>1.42578</v>
      </c>
      <c r="IR31">
        <v>2.2814899999999998</v>
      </c>
      <c r="IS31">
        <v>1.5478499999999999</v>
      </c>
      <c r="IT31">
        <v>2.3290999999999999</v>
      </c>
      <c r="IU31">
        <v>33.580399999999997</v>
      </c>
      <c r="IV31">
        <v>15.392899999999999</v>
      </c>
      <c r="IW31">
        <v>18</v>
      </c>
      <c r="IX31">
        <v>622.58100000000002</v>
      </c>
      <c r="IY31">
        <v>435.69499999999999</v>
      </c>
      <c r="IZ31">
        <v>24.437200000000001</v>
      </c>
      <c r="JA31">
        <v>23.870699999999999</v>
      </c>
      <c r="JB31">
        <v>29.9999</v>
      </c>
      <c r="JC31">
        <v>23.799399999999999</v>
      </c>
      <c r="JD31">
        <v>23.7364</v>
      </c>
      <c r="JE31">
        <v>79.126800000000003</v>
      </c>
      <c r="JF31">
        <v>41.622799999999998</v>
      </c>
      <c r="JG31">
        <v>92.827699999999993</v>
      </c>
      <c r="JH31">
        <v>24.462399999999999</v>
      </c>
      <c r="JI31">
        <v>2032.77</v>
      </c>
      <c r="JJ31">
        <v>15.701499999999999</v>
      </c>
      <c r="JK31">
        <v>96.768100000000004</v>
      </c>
      <c r="JL31">
        <v>101.33499999999999</v>
      </c>
    </row>
    <row r="32" spans="1:272" x14ac:dyDescent="0.2">
      <c r="A32">
        <v>16</v>
      </c>
      <c r="B32">
        <v>1658161052.0999999</v>
      </c>
      <c r="C32">
        <v>2909.599999904633</v>
      </c>
      <c r="D32" t="s">
        <v>1644</v>
      </c>
      <c r="E32" t="s">
        <v>1645</v>
      </c>
      <c r="F32" t="s">
        <v>366</v>
      </c>
      <c r="G32" t="s">
        <v>1363</v>
      </c>
      <c r="H32" t="s">
        <v>1364</v>
      </c>
      <c r="J32" t="s">
        <v>449</v>
      </c>
      <c r="K32" t="s">
        <v>395</v>
      </c>
      <c r="L32" t="s">
        <v>2149</v>
      </c>
      <c r="M32">
        <v>1658161052.0999999</v>
      </c>
      <c r="N32">
        <f t="shared" si="0"/>
        <v>2.7662411789314777E-3</v>
      </c>
      <c r="O32">
        <f t="shared" si="1"/>
        <v>2.7662411789314776</v>
      </c>
      <c r="P32">
        <f t="shared" si="2"/>
        <v>18.066012320851481</v>
      </c>
      <c r="Q32">
        <f t="shared" si="3"/>
        <v>409.34399999999999</v>
      </c>
      <c r="R32">
        <f t="shared" si="4"/>
        <v>264.31933967251553</v>
      </c>
      <c r="S32">
        <f t="shared" si="5"/>
        <v>26.866212756888217</v>
      </c>
      <c r="T32">
        <f t="shared" si="6"/>
        <v>41.606955466752005</v>
      </c>
      <c r="U32">
        <f t="shared" si="7"/>
        <v>0.21687927867993548</v>
      </c>
      <c r="V32">
        <f t="shared" si="8"/>
        <v>2.9604379849850799</v>
      </c>
      <c r="W32">
        <f t="shared" si="9"/>
        <v>0.20842329337831636</v>
      </c>
      <c r="X32">
        <f t="shared" si="10"/>
        <v>0.13099682435677745</v>
      </c>
      <c r="Y32">
        <f t="shared" si="11"/>
        <v>241.73742407521507</v>
      </c>
      <c r="Z32">
        <f t="shared" si="12"/>
        <v>26.000700738316848</v>
      </c>
      <c r="AA32">
        <f t="shared" si="13"/>
        <v>26.000700738316848</v>
      </c>
      <c r="AB32">
        <f t="shared" si="14"/>
        <v>3.3743983549369605</v>
      </c>
      <c r="AC32">
        <f t="shared" si="15"/>
        <v>63.681553501172402</v>
      </c>
      <c r="AD32">
        <f t="shared" si="16"/>
        <v>2.0614421738496</v>
      </c>
      <c r="AE32">
        <f t="shared" si="17"/>
        <v>3.2371103726476269</v>
      </c>
      <c r="AF32">
        <f t="shared" si="18"/>
        <v>1.3129561810873605</v>
      </c>
      <c r="AG32">
        <f t="shared" si="19"/>
        <v>-121.99123599087817</v>
      </c>
      <c r="AH32">
        <f t="shared" si="20"/>
        <v>-111.73827100350751</v>
      </c>
      <c r="AI32">
        <f t="shared" si="21"/>
        <v>-8.0361526546405884</v>
      </c>
      <c r="AJ32">
        <f t="shared" si="22"/>
        <v>-2.8235573811201675E-2</v>
      </c>
      <c r="AK32">
        <v>0</v>
      </c>
      <c r="AL32">
        <v>0</v>
      </c>
      <c r="AM32">
        <f t="shared" si="23"/>
        <v>1</v>
      </c>
      <c r="AN32">
        <f t="shared" si="24"/>
        <v>0</v>
      </c>
      <c r="AO32">
        <f t="shared" si="25"/>
        <v>54115.445673091795</v>
      </c>
      <c r="AP32" t="s">
        <v>367</v>
      </c>
      <c r="AQ32">
        <v>0</v>
      </c>
      <c r="AR32">
        <v>0</v>
      </c>
      <c r="AS32">
        <v>0</v>
      </c>
      <c r="AT32" t="e">
        <f t="shared" si="26"/>
        <v>#DIV/0!</v>
      </c>
      <c r="AU32">
        <v>-1</v>
      </c>
      <c r="AV32" t="s">
        <v>1646</v>
      </c>
      <c r="AW32">
        <v>10434.1</v>
      </c>
      <c r="AX32">
        <v>870.79392307692308</v>
      </c>
      <c r="AY32">
        <v>1073.53</v>
      </c>
      <c r="AZ32">
        <f t="shared" si="27"/>
        <v>0.18884994077769313</v>
      </c>
      <c r="BA32">
        <v>0.5</v>
      </c>
      <c r="BB32">
        <f t="shared" si="28"/>
        <v>1261.2111005571064</v>
      </c>
      <c r="BC32">
        <f t="shared" si="29"/>
        <v>18.066012320851481</v>
      </c>
      <c r="BD32">
        <f t="shared" si="30"/>
        <v>119.08982082418936</v>
      </c>
      <c r="BE32">
        <f t="shared" si="31"/>
        <v>1.5117225270559051E-2</v>
      </c>
      <c r="BF32">
        <f t="shared" si="32"/>
        <v>-1</v>
      </c>
      <c r="BG32" t="e">
        <f t="shared" si="33"/>
        <v>#DIV/0!</v>
      </c>
      <c r="BH32" t="s">
        <v>367</v>
      </c>
      <c r="BI32">
        <v>0</v>
      </c>
      <c r="BJ32" t="e">
        <f t="shared" si="34"/>
        <v>#DIV/0!</v>
      </c>
      <c r="BK32" t="e">
        <f t="shared" si="35"/>
        <v>#DIV/0!</v>
      </c>
      <c r="BL32" t="e">
        <f t="shared" si="36"/>
        <v>#DIV/0!</v>
      </c>
      <c r="BM32" t="e">
        <f t="shared" si="37"/>
        <v>#DIV/0!</v>
      </c>
      <c r="BN32">
        <f t="shared" si="38"/>
        <v>0.18884994077769313</v>
      </c>
      <c r="BO32" t="e">
        <f t="shared" si="39"/>
        <v>#DIV/0!</v>
      </c>
      <c r="BP32" t="e">
        <f t="shared" si="40"/>
        <v>#DIV/0!</v>
      </c>
      <c r="BQ32" t="e">
        <f t="shared" si="41"/>
        <v>#DIV/0!</v>
      </c>
      <c r="BR32" t="s">
        <v>367</v>
      </c>
      <c r="BS32" t="s">
        <v>367</v>
      </c>
      <c r="BT32" t="s">
        <v>367</v>
      </c>
      <c r="BU32" t="s">
        <v>367</v>
      </c>
      <c r="BV32" t="s">
        <v>367</v>
      </c>
      <c r="BW32" t="s">
        <v>367</v>
      </c>
      <c r="BX32" t="s">
        <v>367</v>
      </c>
      <c r="BY32" t="s">
        <v>367</v>
      </c>
      <c r="BZ32" t="s">
        <v>367</v>
      </c>
      <c r="CA32" t="s">
        <v>367</v>
      </c>
      <c r="CB32" t="s">
        <v>367</v>
      </c>
      <c r="CC32" t="s">
        <v>367</v>
      </c>
      <c r="CD32" t="s">
        <v>367</v>
      </c>
      <c r="CE32" t="s">
        <v>367</v>
      </c>
      <c r="CF32" t="s">
        <v>367</v>
      </c>
      <c r="CG32" t="s">
        <v>367</v>
      </c>
      <c r="CH32" t="s">
        <v>367</v>
      </c>
      <c r="CI32" t="s">
        <v>367</v>
      </c>
      <c r="CJ32">
        <f t="shared" si="42"/>
        <v>1500</v>
      </c>
      <c r="CK32">
        <f t="shared" si="43"/>
        <v>1261.2111005571064</v>
      </c>
      <c r="CL32">
        <f t="shared" si="44"/>
        <v>0.84080740037140422</v>
      </c>
      <c r="CM32">
        <f t="shared" si="45"/>
        <v>0.16115828271681004</v>
      </c>
      <c r="CN32">
        <v>6</v>
      </c>
      <c r="CO32">
        <v>0.5</v>
      </c>
      <c r="CP32" t="s">
        <v>368</v>
      </c>
      <c r="CQ32">
        <v>2</v>
      </c>
      <c r="CR32">
        <v>1658161052.0999999</v>
      </c>
      <c r="CS32">
        <v>409.34399999999999</v>
      </c>
      <c r="CT32">
        <v>428.53500000000003</v>
      </c>
      <c r="CU32">
        <v>20.281199999999998</v>
      </c>
      <c r="CV32">
        <v>17.572099999999999</v>
      </c>
      <c r="CW32">
        <v>389.91399999999999</v>
      </c>
      <c r="CX32">
        <v>17.6492</v>
      </c>
      <c r="CY32">
        <v>600.23</v>
      </c>
      <c r="CZ32">
        <v>101.54300000000001</v>
      </c>
      <c r="DA32">
        <v>0.100008</v>
      </c>
      <c r="DB32">
        <v>25.300599999999999</v>
      </c>
      <c r="DC32">
        <v>25.007899999999999</v>
      </c>
      <c r="DD32">
        <v>999.9</v>
      </c>
      <c r="DE32">
        <v>0</v>
      </c>
      <c r="DF32">
        <v>0</v>
      </c>
      <c r="DG32">
        <v>10022.5</v>
      </c>
      <c r="DH32">
        <v>0</v>
      </c>
      <c r="DI32">
        <v>37.155900000000003</v>
      </c>
      <c r="DJ32">
        <v>-18.661899999999999</v>
      </c>
      <c r="DK32">
        <v>418.43200000000002</v>
      </c>
      <c r="DL32">
        <v>436.2</v>
      </c>
      <c r="DM32">
        <v>2.88185</v>
      </c>
      <c r="DN32">
        <v>428.53500000000003</v>
      </c>
      <c r="DO32">
        <v>17.572099999999999</v>
      </c>
      <c r="DP32">
        <v>2.0769600000000001</v>
      </c>
      <c r="DQ32">
        <v>1.78433</v>
      </c>
      <c r="DR32">
        <v>18.043500000000002</v>
      </c>
      <c r="DS32">
        <v>15.6502</v>
      </c>
      <c r="DT32">
        <v>1500</v>
      </c>
      <c r="DU32">
        <v>0.97299599999999997</v>
      </c>
      <c r="DV32">
        <v>2.7003800000000001E-2</v>
      </c>
      <c r="DW32">
        <v>0</v>
      </c>
      <c r="DX32">
        <v>869.14499999999998</v>
      </c>
      <c r="DY32">
        <v>4.9993100000000004</v>
      </c>
      <c r="DZ32">
        <v>20678.599999999999</v>
      </c>
      <c r="EA32">
        <v>13259.2</v>
      </c>
      <c r="EB32">
        <v>39</v>
      </c>
      <c r="EC32">
        <v>39.625</v>
      </c>
      <c r="ED32">
        <v>39.25</v>
      </c>
      <c r="EE32">
        <v>39.186999999999998</v>
      </c>
      <c r="EF32">
        <v>40.125</v>
      </c>
      <c r="EG32">
        <v>1454.63</v>
      </c>
      <c r="EH32">
        <v>40.369999999999997</v>
      </c>
      <c r="EI32">
        <v>0</v>
      </c>
      <c r="EJ32">
        <v>935.70000004768372</v>
      </c>
      <c r="EK32">
        <v>0</v>
      </c>
      <c r="EL32">
        <v>870.79392307692308</v>
      </c>
      <c r="EM32">
        <v>-19.839589765439911</v>
      </c>
      <c r="EN32">
        <v>-378.85470446547879</v>
      </c>
      <c r="EO32">
        <v>20401.150000000001</v>
      </c>
      <c r="EP32">
        <v>15</v>
      </c>
      <c r="EQ32">
        <v>1658161081</v>
      </c>
      <c r="ER32" t="s">
        <v>1647</v>
      </c>
      <c r="ES32">
        <v>1658161076</v>
      </c>
      <c r="ET32">
        <v>1658161081</v>
      </c>
      <c r="EU32">
        <v>13</v>
      </c>
      <c r="EV32">
        <v>-0.79300000000000004</v>
      </c>
      <c r="EW32">
        <v>2.3E-2</v>
      </c>
      <c r="EX32">
        <v>19.43</v>
      </c>
      <c r="EY32">
        <v>2.6320000000000001</v>
      </c>
      <c r="EZ32">
        <v>429</v>
      </c>
      <c r="FA32">
        <v>18</v>
      </c>
      <c r="FB32">
        <v>0.11</v>
      </c>
      <c r="FC32">
        <v>0.02</v>
      </c>
      <c r="FD32">
        <v>-18.55122926829268</v>
      </c>
      <c r="FE32">
        <v>-0.30141114982578188</v>
      </c>
      <c r="FF32">
        <v>4.1695190363693027E-2</v>
      </c>
      <c r="FG32">
        <v>1</v>
      </c>
      <c r="FH32">
        <v>409.93087096774201</v>
      </c>
      <c r="FI32">
        <v>-3.9387096775774892E-2</v>
      </c>
      <c r="FJ32">
        <v>2.6283494066684971E-2</v>
      </c>
      <c r="FK32">
        <v>1</v>
      </c>
      <c r="FL32">
        <v>2.9102290243902438</v>
      </c>
      <c r="FM32">
        <v>-0.30455456445992829</v>
      </c>
      <c r="FN32">
        <v>3.2387030662685758E-2</v>
      </c>
      <c r="FO32">
        <v>1</v>
      </c>
      <c r="FP32">
        <v>4</v>
      </c>
      <c r="FQ32">
        <v>4</v>
      </c>
      <c r="FR32" t="s">
        <v>1604</v>
      </c>
      <c r="FS32">
        <v>3.18052</v>
      </c>
      <c r="FT32">
        <v>2.7971599999999999</v>
      </c>
      <c r="FU32">
        <v>0.100158</v>
      </c>
      <c r="FV32">
        <v>0.108183</v>
      </c>
      <c r="FW32">
        <v>9.8377800000000001E-2</v>
      </c>
      <c r="FX32">
        <v>9.83266E-2</v>
      </c>
      <c r="FY32">
        <v>28240.7</v>
      </c>
      <c r="FZ32">
        <v>22226.6</v>
      </c>
      <c r="GA32">
        <v>29452.1</v>
      </c>
      <c r="GB32">
        <v>24362.3</v>
      </c>
      <c r="GC32">
        <v>33668.699999999997</v>
      </c>
      <c r="GD32">
        <v>32071.599999999999</v>
      </c>
      <c r="GE32">
        <v>41042.800000000003</v>
      </c>
      <c r="GF32">
        <v>39742.1</v>
      </c>
      <c r="GG32">
        <v>2.1992500000000001</v>
      </c>
      <c r="GH32">
        <v>1.9225300000000001</v>
      </c>
      <c r="GI32">
        <v>5.8032599999999997E-2</v>
      </c>
      <c r="GJ32">
        <v>0</v>
      </c>
      <c r="GK32">
        <v>24.055</v>
      </c>
      <c r="GL32">
        <v>999.9</v>
      </c>
      <c r="GM32">
        <v>47.3</v>
      </c>
      <c r="GN32">
        <v>31.3</v>
      </c>
      <c r="GO32">
        <v>21.3767</v>
      </c>
      <c r="GP32">
        <v>62.242899999999999</v>
      </c>
      <c r="GQ32">
        <v>39.975999999999999</v>
      </c>
      <c r="GR32">
        <v>1</v>
      </c>
      <c r="GS32">
        <v>-0.16165399999999999</v>
      </c>
      <c r="GT32">
        <v>1.4671400000000001</v>
      </c>
      <c r="GU32">
        <v>20.256399999999999</v>
      </c>
      <c r="GV32">
        <v>5.22912</v>
      </c>
      <c r="GW32">
        <v>11.9077</v>
      </c>
      <c r="GX32">
        <v>4.9645000000000001</v>
      </c>
      <c r="GY32">
        <v>3.2919999999999998</v>
      </c>
      <c r="GZ32">
        <v>9999</v>
      </c>
      <c r="HA32">
        <v>9999</v>
      </c>
      <c r="HB32">
        <v>9999</v>
      </c>
      <c r="HC32">
        <v>999.9</v>
      </c>
      <c r="HD32">
        <v>1.8769800000000001</v>
      </c>
      <c r="HE32">
        <v>1.87531</v>
      </c>
      <c r="HF32">
        <v>1.8739300000000001</v>
      </c>
      <c r="HG32">
        <v>1.8731599999999999</v>
      </c>
      <c r="HH32">
        <v>1.87469</v>
      </c>
      <c r="HI32">
        <v>1.86965</v>
      </c>
      <c r="HJ32">
        <v>1.8738300000000001</v>
      </c>
      <c r="HK32">
        <v>1.8789499999999999</v>
      </c>
      <c r="HL32">
        <v>0</v>
      </c>
      <c r="HM32">
        <v>0</v>
      </c>
      <c r="HN32">
        <v>0</v>
      </c>
      <c r="HO32">
        <v>0</v>
      </c>
      <c r="HP32" t="s">
        <v>371</v>
      </c>
      <c r="HQ32" t="s">
        <v>372</v>
      </c>
      <c r="HR32" t="s">
        <v>373</v>
      </c>
      <c r="HS32" t="s">
        <v>780</v>
      </c>
      <c r="HT32" t="s">
        <v>780</v>
      </c>
      <c r="HU32" t="s">
        <v>373</v>
      </c>
      <c r="HV32">
        <v>0</v>
      </c>
      <c r="HW32">
        <v>100</v>
      </c>
      <c r="HX32">
        <v>100</v>
      </c>
      <c r="HY32">
        <v>19.43</v>
      </c>
      <c r="HZ32">
        <v>2.6320000000000001</v>
      </c>
      <c r="IA32">
        <v>13.66424203994114</v>
      </c>
      <c r="IB32">
        <v>1.8784603116871149E-2</v>
      </c>
      <c r="IC32">
        <v>-7.2365588902159884E-6</v>
      </c>
      <c r="ID32">
        <v>1.1980957626772271E-9</v>
      </c>
      <c r="IE32">
        <v>1.2847306124116491</v>
      </c>
      <c r="IF32">
        <v>0.13080965457056379</v>
      </c>
      <c r="IG32">
        <v>-4.3939059392506781E-3</v>
      </c>
      <c r="IH32">
        <v>1.0550286224474269E-4</v>
      </c>
      <c r="II32">
        <v>-9</v>
      </c>
      <c r="IJ32">
        <v>1888</v>
      </c>
      <c r="IK32">
        <v>0</v>
      </c>
      <c r="IL32">
        <v>20</v>
      </c>
      <c r="IM32">
        <v>17.600000000000001</v>
      </c>
      <c r="IN32">
        <v>23</v>
      </c>
      <c r="IO32">
        <v>1.10229</v>
      </c>
      <c r="IP32">
        <v>2.4072300000000002</v>
      </c>
      <c r="IQ32">
        <v>1.42578</v>
      </c>
      <c r="IR32">
        <v>2.2814899999999998</v>
      </c>
      <c r="IS32">
        <v>1.5478499999999999</v>
      </c>
      <c r="IT32">
        <v>2.3779300000000001</v>
      </c>
      <c r="IU32">
        <v>33.266300000000001</v>
      </c>
      <c r="IV32">
        <v>15.2265</v>
      </c>
      <c r="IW32">
        <v>18</v>
      </c>
      <c r="IX32">
        <v>627.29600000000005</v>
      </c>
      <c r="IY32">
        <v>434.90100000000001</v>
      </c>
      <c r="IZ32">
        <v>22.408000000000001</v>
      </c>
      <c r="JA32">
        <v>25.229299999999999</v>
      </c>
      <c r="JB32">
        <v>29.9999</v>
      </c>
      <c r="JC32">
        <v>25.001899999999999</v>
      </c>
      <c r="JD32">
        <v>24.927399999999999</v>
      </c>
      <c r="JE32">
        <v>22.085999999999999</v>
      </c>
      <c r="JF32">
        <v>18.315799999999999</v>
      </c>
      <c r="JG32">
        <v>51.677300000000002</v>
      </c>
      <c r="JH32">
        <v>22.442299999999999</v>
      </c>
      <c r="JI32">
        <v>428.65699999999998</v>
      </c>
      <c r="JJ32">
        <v>17.577200000000001</v>
      </c>
      <c r="JK32">
        <v>96.533100000000005</v>
      </c>
      <c r="JL32">
        <v>101.117</v>
      </c>
    </row>
    <row r="33" spans="1:272" x14ac:dyDescent="0.2">
      <c r="A33">
        <v>17</v>
      </c>
      <c r="B33">
        <v>1658161225</v>
      </c>
      <c r="C33">
        <v>3082.5</v>
      </c>
      <c r="D33" t="s">
        <v>1648</v>
      </c>
      <c r="E33" t="s">
        <v>1649</v>
      </c>
      <c r="F33" t="s">
        <v>366</v>
      </c>
      <c r="G33" t="s">
        <v>1363</v>
      </c>
      <c r="H33" t="s">
        <v>1364</v>
      </c>
      <c r="J33" t="s">
        <v>449</v>
      </c>
      <c r="K33" t="s">
        <v>395</v>
      </c>
      <c r="L33" t="s">
        <v>2149</v>
      </c>
      <c r="M33">
        <v>1658161225</v>
      </c>
      <c r="N33">
        <f t="shared" si="0"/>
        <v>3.0634919436715148E-3</v>
      </c>
      <c r="O33">
        <f t="shared" si="1"/>
        <v>3.0634919436715147</v>
      </c>
      <c r="P33">
        <f t="shared" si="2"/>
        <v>18.125658242224223</v>
      </c>
      <c r="Q33">
        <f t="shared" si="3"/>
        <v>400.08600000000001</v>
      </c>
      <c r="R33">
        <f t="shared" si="4"/>
        <v>269.71662788914324</v>
      </c>
      <c r="S33">
        <f t="shared" si="5"/>
        <v>27.415952964771456</v>
      </c>
      <c r="T33">
        <f t="shared" si="6"/>
        <v>40.667640863328003</v>
      </c>
      <c r="U33">
        <f t="shared" si="7"/>
        <v>0.24425695149490159</v>
      </c>
      <c r="V33">
        <f t="shared" si="8"/>
        <v>2.9554428583600059</v>
      </c>
      <c r="W33">
        <f t="shared" si="9"/>
        <v>0.23357062049317734</v>
      </c>
      <c r="X33">
        <f t="shared" si="10"/>
        <v>0.14690279940240297</v>
      </c>
      <c r="Y33">
        <f t="shared" si="11"/>
        <v>241.74163307492722</v>
      </c>
      <c r="Z33">
        <f t="shared" si="12"/>
        <v>25.763135792438405</v>
      </c>
      <c r="AA33">
        <f t="shared" si="13"/>
        <v>25.763135792438405</v>
      </c>
      <c r="AB33">
        <f t="shared" si="14"/>
        <v>3.3272531936046352</v>
      </c>
      <c r="AC33">
        <f t="shared" si="15"/>
        <v>63.29239796180849</v>
      </c>
      <c r="AD33">
        <f t="shared" si="16"/>
        <v>2.0291840118239999</v>
      </c>
      <c r="AE33">
        <f t="shared" si="17"/>
        <v>3.206046977471825</v>
      </c>
      <c r="AF33">
        <f t="shared" si="18"/>
        <v>1.2980691817806354</v>
      </c>
      <c r="AG33">
        <f t="shared" si="19"/>
        <v>-135.09999471591379</v>
      </c>
      <c r="AH33">
        <f t="shared" si="20"/>
        <v>-99.509683141239051</v>
      </c>
      <c r="AI33">
        <f t="shared" si="21"/>
        <v>-7.1543963822017638</v>
      </c>
      <c r="AJ33">
        <f t="shared" si="22"/>
        <v>-2.2441164427377203E-2</v>
      </c>
      <c r="AK33">
        <v>0</v>
      </c>
      <c r="AL33">
        <v>0</v>
      </c>
      <c r="AM33">
        <f t="shared" si="23"/>
        <v>1</v>
      </c>
      <c r="AN33">
        <f t="shared" si="24"/>
        <v>0</v>
      </c>
      <c r="AO33">
        <f t="shared" si="25"/>
        <v>53998.030269465722</v>
      </c>
      <c r="AP33" t="s">
        <v>367</v>
      </c>
      <c r="AQ33">
        <v>0</v>
      </c>
      <c r="AR33">
        <v>0</v>
      </c>
      <c r="AS33">
        <v>0</v>
      </c>
      <c r="AT33" t="e">
        <f t="shared" si="26"/>
        <v>#DIV/0!</v>
      </c>
      <c r="AU33">
        <v>-1</v>
      </c>
      <c r="AV33" t="s">
        <v>1650</v>
      </c>
      <c r="AW33">
        <v>10441.5</v>
      </c>
      <c r="AX33">
        <v>832.69783999999981</v>
      </c>
      <c r="AY33">
        <v>1030.78</v>
      </c>
      <c r="AZ33">
        <f t="shared" si="27"/>
        <v>0.19216725198393469</v>
      </c>
      <c r="BA33">
        <v>0.5</v>
      </c>
      <c r="BB33">
        <f t="shared" si="28"/>
        <v>1261.2360005569572</v>
      </c>
      <c r="BC33">
        <f t="shared" si="29"/>
        <v>18.125658242224223</v>
      </c>
      <c r="BD33">
        <f t="shared" si="30"/>
        <v>121.18412816511939</v>
      </c>
      <c r="BE33">
        <f t="shared" si="31"/>
        <v>1.5164218460128321E-2</v>
      </c>
      <c r="BF33">
        <f t="shared" si="32"/>
        <v>-1</v>
      </c>
      <c r="BG33" t="e">
        <f t="shared" si="33"/>
        <v>#DIV/0!</v>
      </c>
      <c r="BH33" t="s">
        <v>367</v>
      </c>
      <c r="BI33">
        <v>0</v>
      </c>
      <c r="BJ33" t="e">
        <f t="shared" si="34"/>
        <v>#DIV/0!</v>
      </c>
      <c r="BK33" t="e">
        <f t="shared" si="35"/>
        <v>#DIV/0!</v>
      </c>
      <c r="BL33" t="e">
        <f t="shared" si="36"/>
        <v>#DIV/0!</v>
      </c>
      <c r="BM33" t="e">
        <f t="shared" si="37"/>
        <v>#DIV/0!</v>
      </c>
      <c r="BN33">
        <f t="shared" si="38"/>
        <v>0.19216725198393467</v>
      </c>
      <c r="BO33" t="e">
        <f t="shared" si="39"/>
        <v>#DIV/0!</v>
      </c>
      <c r="BP33" t="e">
        <f t="shared" si="40"/>
        <v>#DIV/0!</v>
      </c>
      <c r="BQ33" t="e">
        <f t="shared" si="41"/>
        <v>#DIV/0!</v>
      </c>
      <c r="BR33" t="s">
        <v>367</v>
      </c>
      <c r="BS33" t="s">
        <v>367</v>
      </c>
      <c r="BT33" t="s">
        <v>367</v>
      </c>
      <c r="BU33" t="s">
        <v>367</v>
      </c>
      <c r="BV33" t="s">
        <v>367</v>
      </c>
      <c r="BW33" t="s">
        <v>367</v>
      </c>
      <c r="BX33" t="s">
        <v>367</v>
      </c>
      <c r="BY33" t="s">
        <v>367</v>
      </c>
      <c r="BZ33" t="s">
        <v>367</v>
      </c>
      <c r="CA33" t="s">
        <v>367</v>
      </c>
      <c r="CB33" t="s">
        <v>367</v>
      </c>
      <c r="CC33" t="s">
        <v>367</v>
      </c>
      <c r="CD33" t="s">
        <v>367</v>
      </c>
      <c r="CE33" t="s">
        <v>367</v>
      </c>
      <c r="CF33" t="s">
        <v>367</v>
      </c>
      <c r="CG33" t="s">
        <v>367</v>
      </c>
      <c r="CH33" t="s">
        <v>367</v>
      </c>
      <c r="CI33" t="s">
        <v>367</v>
      </c>
      <c r="CJ33">
        <f t="shared" si="42"/>
        <v>1500.03</v>
      </c>
      <c r="CK33">
        <f t="shared" si="43"/>
        <v>1261.2360005569572</v>
      </c>
      <c r="CL33">
        <f t="shared" si="44"/>
        <v>0.84080718422762024</v>
      </c>
      <c r="CM33">
        <f t="shared" si="45"/>
        <v>0.16115786555930697</v>
      </c>
      <c r="CN33">
        <v>6</v>
      </c>
      <c r="CO33">
        <v>0.5</v>
      </c>
      <c r="CP33" t="s">
        <v>368</v>
      </c>
      <c r="CQ33">
        <v>2</v>
      </c>
      <c r="CR33">
        <v>1658161225</v>
      </c>
      <c r="CS33">
        <v>400.08600000000001</v>
      </c>
      <c r="CT33">
        <v>419.43</v>
      </c>
      <c r="CU33">
        <v>19.963000000000001</v>
      </c>
      <c r="CV33">
        <v>16.9618</v>
      </c>
      <c r="CW33">
        <v>381.041</v>
      </c>
      <c r="CX33">
        <v>17.1709</v>
      </c>
      <c r="CY33">
        <v>600.22699999999998</v>
      </c>
      <c r="CZ33">
        <v>101.547</v>
      </c>
      <c r="DA33">
        <v>0.100248</v>
      </c>
      <c r="DB33">
        <v>25.1386</v>
      </c>
      <c r="DC33">
        <v>24.953499999999998</v>
      </c>
      <c r="DD33">
        <v>999.9</v>
      </c>
      <c r="DE33">
        <v>0</v>
      </c>
      <c r="DF33">
        <v>0</v>
      </c>
      <c r="DG33">
        <v>9993.75</v>
      </c>
      <c r="DH33">
        <v>0</v>
      </c>
      <c r="DI33">
        <v>161.04300000000001</v>
      </c>
      <c r="DJ33">
        <v>-19.344000000000001</v>
      </c>
      <c r="DK33">
        <v>408.23500000000001</v>
      </c>
      <c r="DL33">
        <v>426.66699999999997</v>
      </c>
      <c r="DM33">
        <v>3.0011899999999998</v>
      </c>
      <c r="DN33">
        <v>419.43</v>
      </c>
      <c r="DO33">
        <v>16.9618</v>
      </c>
      <c r="DP33">
        <v>2.02718</v>
      </c>
      <c r="DQ33">
        <v>1.7224200000000001</v>
      </c>
      <c r="DR33">
        <v>17.658200000000001</v>
      </c>
      <c r="DS33">
        <v>15.1</v>
      </c>
      <c r="DT33">
        <v>1500.03</v>
      </c>
      <c r="DU33">
        <v>0.97300600000000004</v>
      </c>
      <c r="DV33">
        <v>2.69936E-2</v>
      </c>
      <c r="DW33">
        <v>0</v>
      </c>
      <c r="DX33">
        <v>832.1</v>
      </c>
      <c r="DY33">
        <v>4.9993100000000004</v>
      </c>
      <c r="DZ33">
        <v>19769.599999999999</v>
      </c>
      <c r="EA33">
        <v>13259.5</v>
      </c>
      <c r="EB33">
        <v>36.686999999999998</v>
      </c>
      <c r="EC33">
        <v>37.875</v>
      </c>
      <c r="ED33">
        <v>37.125</v>
      </c>
      <c r="EE33">
        <v>37</v>
      </c>
      <c r="EF33">
        <v>38</v>
      </c>
      <c r="EG33">
        <v>1454.67</v>
      </c>
      <c r="EH33">
        <v>40.36</v>
      </c>
      <c r="EI33">
        <v>0</v>
      </c>
      <c r="EJ33">
        <v>172.9000000953674</v>
      </c>
      <c r="EK33">
        <v>0</v>
      </c>
      <c r="EL33">
        <v>832.69783999999981</v>
      </c>
      <c r="EM33">
        <v>-6.5569230678953208</v>
      </c>
      <c r="EN33">
        <v>345.30768763974311</v>
      </c>
      <c r="EO33">
        <v>19820.135999999999</v>
      </c>
      <c r="EP33">
        <v>15</v>
      </c>
      <c r="EQ33">
        <v>1658161081</v>
      </c>
      <c r="ER33" t="s">
        <v>1647</v>
      </c>
      <c r="ES33">
        <v>1658161076</v>
      </c>
      <c r="ET33">
        <v>1658161081</v>
      </c>
      <c r="EU33">
        <v>13</v>
      </c>
      <c r="EV33">
        <v>-0.79300000000000004</v>
      </c>
      <c r="EW33">
        <v>2.3E-2</v>
      </c>
      <c r="EX33">
        <v>19.43</v>
      </c>
      <c r="EY33">
        <v>2.6320000000000001</v>
      </c>
      <c r="EZ33">
        <v>429</v>
      </c>
      <c r="FA33">
        <v>18</v>
      </c>
      <c r="FB33">
        <v>0.11</v>
      </c>
      <c r="FC33">
        <v>0.02</v>
      </c>
      <c r="FD33">
        <v>-19.277697560975611</v>
      </c>
      <c r="FE33">
        <v>-0.48403693379793988</v>
      </c>
      <c r="FF33">
        <v>5.480249009744368E-2</v>
      </c>
      <c r="FG33">
        <v>1</v>
      </c>
      <c r="FH33">
        <v>400.14216129032258</v>
      </c>
      <c r="FI33">
        <v>-0.42943548387083202</v>
      </c>
      <c r="FJ33">
        <v>4.0412467554196391E-2</v>
      </c>
      <c r="FK33">
        <v>1</v>
      </c>
      <c r="FL33">
        <v>2.9943726829268291</v>
      </c>
      <c r="FM33">
        <v>-2.0464808362342969E-3</v>
      </c>
      <c r="FN33">
        <v>3.9951611124082473E-3</v>
      </c>
      <c r="FO33">
        <v>1</v>
      </c>
      <c r="FP33">
        <v>4</v>
      </c>
      <c r="FQ33">
        <v>4</v>
      </c>
      <c r="FR33" t="s">
        <v>1604</v>
      </c>
      <c r="FS33">
        <v>3.18038</v>
      </c>
      <c r="FT33">
        <v>2.7971499999999998</v>
      </c>
      <c r="FU33">
        <v>9.8359500000000002E-2</v>
      </c>
      <c r="FV33">
        <v>0.106406</v>
      </c>
      <c r="FW33">
        <v>9.6424700000000002E-2</v>
      </c>
      <c r="FX33">
        <v>9.5860600000000004E-2</v>
      </c>
      <c r="FY33">
        <v>28293.1</v>
      </c>
      <c r="FZ33">
        <v>22268.1</v>
      </c>
      <c r="GA33">
        <v>29448.400000000001</v>
      </c>
      <c r="GB33">
        <v>24359.599999999999</v>
      </c>
      <c r="GC33">
        <v>33738.5</v>
      </c>
      <c r="GD33">
        <v>32157.3</v>
      </c>
      <c r="GE33">
        <v>41036.699999999997</v>
      </c>
      <c r="GF33">
        <v>39737.800000000003</v>
      </c>
      <c r="GG33">
        <v>2.1979700000000002</v>
      </c>
      <c r="GH33">
        <v>1.92113</v>
      </c>
      <c r="GI33">
        <v>7.9181000000000001E-2</v>
      </c>
      <c r="GJ33">
        <v>0</v>
      </c>
      <c r="GK33">
        <v>23.652899999999999</v>
      </c>
      <c r="GL33">
        <v>999.9</v>
      </c>
      <c r="GM33">
        <v>46.6</v>
      </c>
      <c r="GN33">
        <v>31.2</v>
      </c>
      <c r="GO33">
        <v>20.937999999999999</v>
      </c>
      <c r="GP33">
        <v>62.582900000000002</v>
      </c>
      <c r="GQ33">
        <v>39.146599999999999</v>
      </c>
      <c r="GR33">
        <v>1</v>
      </c>
      <c r="GS33">
        <v>-0.156192</v>
      </c>
      <c r="GT33">
        <v>0.71196599999999999</v>
      </c>
      <c r="GU33">
        <v>20.261500000000002</v>
      </c>
      <c r="GV33">
        <v>5.2282200000000003</v>
      </c>
      <c r="GW33">
        <v>11.9024</v>
      </c>
      <c r="GX33">
        <v>4.9638499999999999</v>
      </c>
      <c r="GY33">
        <v>3.2919999999999998</v>
      </c>
      <c r="GZ33">
        <v>9999</v>
      </c>
      <c r="HA33">
        <v>9999</v>
      </c>
      <c r="HB33">
        <v>9999</v>
      </c>
      <c r="HC33">
        <v>999.9</v>
      </c>
      <c r="HD33">
        <v>1.8769899999999999</v>
      </c>
      <c r="HE33">
        <v>1.87531</v>
      </c>
      <c r="HF33">
        <v>1.8739399999999999</v>
      </c>
      <c r="HG33">
        <v>1.8731599999999999</v>
      </c>
      <c r="HH33">
        <v>1.87469</v>
      </c>
      <c r="HI33">
        <v>1.8696600000000001</v>
      </c>
      <c r="HJ33">
        <v>1.8738300000000001</v>
      </c>
      <c r="HK33">
        <v>1.87897</v>
      </c>
      <c r="HL33">
        <v>0</v>
      </c>
      <c r="HM33">
        <v>0</v>
      </c>
      <c r="HN33">
        <v>0</v>
      </c>
      <c r="HO33">
        <v>0</v>
      </c>
      <c r="HP33" t="s">
        <v>371</v>
      </c>
      <c r="HQ33" t="s">
        <v>372</v>
      </c>
      <c r="HR33" t="s">
        <v>373</v>
      </c>
      <c r="HS33" t="s">
        <v>780</v>
      </c>
      <c r="HT33" t="s">
        <v>780</v>
      </c>
      <c r="HU33" t="s">
        <v>373</v>
      </c>
      <c r="HV33">
        <v>0</v>
      </c>
      <c r="HW33">
        <v>100</v>
      </c>
      <c r="HX33">
        <v>100</v>
      </c>
      <c r="HY33">
        <v>19.045000000000002</v>
      </c>
      <c r="HZ33">
        <v>2.7921</v>
      </c>
      <c r="IA33">
        <v>12.871499999999999</v>
      </c>
      <c r="IB33">
        <v>1.8784599999999999E-2</v>
      </c>
      <c r="IC33">
        <v>-7.23656E-6</v>
      </c>
      <c r="ID33">
        <v>1.1981E-9</v>
      </c>
      <c r="IE33">
        <v>1.3073454618711879</v>
      </c>
      <c r="IF33">
        <v>0.13080965457056379</v>
      </c>
      <c r="IG33">
        <v>-4.3939059392506781E-3</v>
      </c>
      <c r="IH33">
        <v>1.0550286224474269E-4</v>
      </c>
      <c r="II33">
        <v>-9</v>
      </c>
      <c r="IJ33">
        <v>1888</v>
      </c>
      <c r="IK33">
        <v>0</v>
      </c>
      <c r="IL33">
        <v>20</v>
      </c>
      <c r="IM33">
        <v>2.5</v>
      </c>
      <c r="IN33">
        <v>2.4</v>
      </c>
      <c r="IO33">
        <v>1.0815399999999999</v>
      </c>
      <c r="IP33">
        <v>2.3986800000000001</v>
      </c>
      <c r="IQ33">
        <v>1.42578</v>
      </c>
      <c r="IR33">
        <v>2.2814899999999998</v>
      </c>
      <c r="IS33">
        <v>1.5478499999999999</v>
      </c>
      <c r="IT33">
        <v>2.3645</v>
      </c>
      <c r="IU33">
        <v>33.244</v>
      </c>
      <c r="IV33">
        <v>15.2003</v>
      </c>
      <c r="IW33">
        <v>18</v>
      </c>
      <c r="IX33">
        <v>627.78</v>
      </c>
      <c r="IY33">
        <v>435.096</v>
      </c>
      <c r="IZ33">
        <v>22.906300000000002</v>
      </c>
      <c r="JA33">
        <v>25.319199999999999</v>
      </c>
      <c r="JB33">
        <v>29.999700000000001</v>
      </c>
      <c r="JC33">
        <v>25.1295</v>
      </c>
      <c r="JD33">
        <v>25.053000000000001</v>
      </c>
      <c r="JE33">
        <v>21.688099999999999</v>
      </c>
      <c r="JF33">
        <v>20.055199999999999</v>
      </c>
      <c r="JG33">
        <v>51.207999999999998</v>
      </c>
      <c r="JH33">
        <v>22.953800000000001</v>
      </c>
      <c r="JI33">
        <v>419.36500000000001</v>
      </c>
      <c r="JJ33">
        <v>17.010400000000001</v>
      </c>
      <c r="JK33">
        <v>96.5197</v>
      </c>
      <c r="JL33">
        <v>101.10599999999999</v>
      </c>
    </row>
    <row r="34" spans="1:272" x14ac:dyDescent="0.2">
      <c r="A34">
        <v>18</v>
      </c>
      <c r="B34">
        <v>1658161345</v>
      </c>
      <c r="C34">
        <v>3202.5</v>
      </c>
      <c r="D34" t="s">
        <v>1651</v>
      </c>
      <c r="E34" t="s">
        <v>1652</v>
      </c>
      <c r="F34" t="s">
        <v>366</v>
      </c>
      <c r="G34" t="s">
        <v>1363</v>
      </c>
      <c r="H34" t="s">
        <v>1364</v>
      </c>
      <c r="J34" t="s">
        <v>449</v>
      </c>
      <c r="K34" t="s">
        <v>395</v>
      </c>
      <c r="L34" t="s">
        <v>2149</v>
      </c>
      <c r="M34">
        <v>1658161345</v>
      </c>
      <c r="N34">
        <f t="shared" si="0"/>
        <v>3.2251871888680345E-3</v>
      </c>
      <c r="O34">
        <f t="shared" si="1"/>
        <v>3.2251871888680346</v>
      </c>
      <c r="P34">
        <f t="shared" si="2"/>
        <v>13.432955066750146</v>
      </c>
      <c r="Q34">
        <f t="shared" si="3"/>
        <v>300.51600000000002</v>
      </c>
      <c r="R34">
        <f t="shared" si="4"/>
        <v>209.0075975649562</v>
      </c>
      <c r="S34">
        <f t="shared" si="5"/>
        <v>21.244519359385446</v>
      </c>
      <c r="T34">
        <f t="shared" si="6"/>
        <v>30.545865577068003</v>
      </c>
      <c r="U34">
        <f t="shared" si="7"/>
        <v>0.25960578383976701</v>
      </c>
      <c r="V34">
        <f t="shared" si="8"/>
        <v>2.959152512392301</v>
      </c>
      <c r="W34">
        <f t="shared" si="9"/>
        <v>0.24758412422394516</v>
      </c>
      <c r="X34">
        <f t="shared" si="10"/>
        <v>0.15577377789449276</v>
      </c>
      <c r="Y34">
        <f t="shared" si="11"/>
        <v>241.71188807532974</v>
      </c>
      <c r="Z34">
        <f t="shared" si="12"/>
        <v>25.731815036269513</v>
      </c>
      <c r="AA34">
        <f t="shared" si="13"/>
        <v>25.731815036269513</v>
      </c>
      <c r="AB34">
        <f t="shared" si="14"/>
        <v>3.3210806714985885</v>
      </c>
      <c r="AC34">
        <f t="shared" si="15"/>
        <v>63.333157244519512</v>
      </c>
      <c r="AD34">
        <f t="shared" si="16"/>
        <v>2.0318576838253999</v>
      </c>
      <c r="AE34">
        <f t="shared" si="17"/>
        <v>3.2082052628147246</v>
      </c>
      <c r="AF34">
        <f t="shared" si="18"/>
        <v>1.2892229876731887</v>
      </c>
      <c r="AG34">
        <f t="shared" si="19"/>
        <v>-142.23075502908031</v>
      </c>
      <c r="AH34">
        <f t="shared" si="20"/>
        <v>-92.835134615033965</v>
      </c>
      <c r="AI34">
        <f t="shared" si="21"/>
        <v>-6.6654807839960322</v>
      </c>
      <c r="AJ34">
        <f t="shared" si="22"/>
        <v>-1.9482352780570977E-2</v>
      </c>
      <c r="AK34">
        <v>0</v>
      </c>
      <c r="AL34">
        <v>0</v>
      </c>
      <c r="AM34">
        <f t="shared" si="23"/>
        <v>1</v>
      </c>
      <c r="AN34">
        <f t="shared" si="24"/>
        <v>0</v>
      </c>
      <c r="AO34">
        <f t="shared" si="25"/>
        <v>54105.021713297421</v>
      </c>
      <c r="AP34" t="s">
        <v>367</v>
      </c>
      <c r="AQ34">
        <v>0</v>
      </c>
      <c r="AR34">
        <v>0</v>
      </c>
      <c r="AS34">
        <v>0</v>
      </c>
      <c r="AT34" t="e">
        <f t="shared" si="26"/>
        <v>#DIV/0!</v>
      </c>
      <c r="AU34">
        <v>-1</v>
      </c>
      <c r="AV34" t="s">
        <v>1653</v>
      </c>
      <c r="AW34">
        <v>10431.5</v>
      </c>
      <c r="AX34">
        <v>775.93015384615376</v>
      </c>
      <c r="AY34">
        <v>936.35</v>
      </c>
      <c r="AZ34">
        <f t="shared" si="27"/>
        <v>0.1713246608147021</v>
      </c>
      <c r="BA34">
        <v>0.5</v>
      </c>
      <c r="BB34">
        <f t="shared" si="28"/>
        <v>1261.0767005571656</v>
      </c>
      <c r="BC34">
        <f t="shared" si="29"/>
        <v>13.432955066750146</v>
      </c>
      <c r="BD34">
        <f t="shared" si="30"/>
        <v>108.02676899214002</v>
      </c>
      <c r="BE34">
        <f t="shared" si="31"/>
        <v>1.1444946259314295E-2</v>
      </c>
      <c r="BF34">
        <f t="shared" si="32"/>
        <v>-1</v>
      </c>
      <c r="BG34" t="e">
        <f t="shared" si="33"/>
        <v>#DIV/0!</v>
      </c>
      <c r="BH34" t="s">
        <v>367</v>
      </c>
      <c r="BI34">
        <v>0</v>
      </c>
      <c r="BJ34" t="e">
        <f t="shared" si="34"/>
        <v>#DIV/0!</v>
      </c>
      <c r="BK34" t="e">
        <f t="shared" si="35"/>
        <v>#DIV/0!</v>
      </c>
      <c r="BL34" t="e">
        <f t="shared" si="36"/>
        <v>#DIV/0!</v>
      </c>
      <c r="BM34" t="e">
        <f t="shared" si="37"/>
        <v>#DIV/0!</v>
      </c>
      <c r="BN34">
        <f t="shared" si="38"/>
        <v>0.17132466081470205</v>
      </c>
      <c r="BO34" t="e">
        <f t="shared" si="39"/>
        <v>#DIV/0!</v>
      </c>
      <c r="BP34" t="e">
        <f t="shared" si="40"/>
        <v>#DIV/0!</v>
      </c>
      <c r="BQ34" t="e">
        <f t="shared" si="41"/>
        <v>#DIV/0!</v>
      </c>
      <c r="BR34" t="s">
        <v>367</v>
      </c>
      <c r="BS34" t="s">
        <v>367</v>
      </c>
      <c r="BT34" t="s">
        <v>367</v>
      </c>
      <c r="BU34" t="s">
        <v>367</v>
      </c>
      <c r="BV34" t="s">
        <v>367</v>
      </c>
      <c r="BW34" t="s">
        <v>367</v>
      </c>
      <c r="BX34" t="s">
        <v>367</v>
      </c>
      <c r="BY34" t="s">
        <v>367</v>
      </c>
      <c r="BZ34" t="s">
        <v>367</v>
      </c>
      <c r="CA34" t="s">
        <v>367</v>
      </c>
      <c r="CB34" t="s">
        <v>367</v>
      </c>
      <c r="CC34" t="s">
        <v>367</v>
      </c>
      <c r="CD34" t="s">
        <v>367</v>
      </c>
      <c r="CE34" t="s">
        <v>367</v>
      </c>
      <c r="CF34" t="s">
        <v>367</v>
      </c>
      <c r="CG34" t="s">
        <v>367</v>
      </c>
      <c r="CH34" t="s">
        <v>367</v>
      </c>
      <c r="CI34" t="s">
        <v>367</v>
      </c>
      <c r="CJ34">
        <f t="shared" si="42"/>
        <v>1499.84</v>
      </c>
      <c r="CK34">
        <f t="shared" si="43"/>
        <v>1261.0767005571656</v>
      </c>
      <c r="CL34">
        <f t="shared" si="44"/>
        <v>0.84080748650333748</v>
      </c>
      <c r="CM34">
        <f t="shared" si="45"/>
        <v>0.16115844895144132</v>
      </c>
      <c r="CN34">
        <v>6</v>
      </c>
      <c r="CO34">
        <v>0.5</v>
      </c>
      <c r="CP34" t="s">
        <v>368</v>
      </c>
      <c r="CQ34">
        <v>2</v>
      </c>
      <c r="CR34">
        <v>1658161345</v>
      </c>
      <c r="CS34">
        <v>300.51600000000002</v>
      </c>
      <c r="CT34">
        <v>314.91399999999999</v>
      </c>
      <c r="CU34">
        <v>19.989799999999999</v>
      </c>
      <c r="CV34">
        <v>16.829999999999998</v>
      </c>
      <c r="CW34">
        <v>283.19499999999999</v>
      </c>
      <c r="CX34">
        <v>17.197299999999998</v>
      </c>
      <c r="CY34">
        <v>600.17399999999998</v>
      </c>
      <c r="CZ34">
        <v>101.545</v>
      </c>
      <c r="DA34">
        <v>9.9723000000000006E-2</v>
      </c>
      <c r="DB34">
        <v>25.149899999999999</v>
      </c>
      <c r="DC34">
        <v>24.986899999999999</v>
      </c>
      <c r="DD34">
        <v>999.9</v>
      </c>
      <c r="DE34">
        <v>0</v>
      </c>
      <c r="DF34">
        <v>0</v>
      </c>
      <c r="DG34">
        <v>10015</v>
      </c>
      <c r="DH34">
        <v>0</v>
      </c>
      <c r="DI34">
        <v>1053.95</v>
      </c>
      <c r="DJ34">
        <v>-14.397600000000001</v>
      </c>
      <c r="DK34">
        <v>306.64600000000002</v>
      </c>
      <c r="DL34">
        <v>320.30500000000001</v>
      </c>
      <c r="DM34">
        <v>3.1598199999999999</v>
      </c>
      <c r="DN34">
        <v>314.91399999999999</v>
      </c>
      <c r="DO34">
        <v>16.829999999999998</v>
      </c>
      <c r="DP34">
        <v>2.0298600000000002</v>
      </c>
      <c r="DQ34">
        <v>1.7090000000000001</v>
      </c>
      <c r="DR34">
        <v>17.679200000000002</v>
      </c>
      <c r="DS34">
        <v>14.978400000000001</v>
      </c>
      <c r="DT34">
        <v>1499.84</v>
      </c>
      <c r="DU34">
        <v>0.97299599999999997</v>
      </c>
      <c r="DV34">
        <v>2.7003800000000001E-2</v>
      </c>
      <c r="DW34">
        <v>0</v>
      </c>
      <c r="DX34">
        <v>774.50800000000004</v>
      </c>
      <c r="DY34">
        <v>4.9993100000000004</v>
      </c>
      <c r="DZ34">
        <v>18902.3</v>
      </c>
      <c r="EA34">
        <v>13257.8</v>
      </c>
      <c r="EB34">
        <v>38.75</v>
      </c>
      <c r="EC34">
        <v>40.436999999999998</v>
      </c>
      <c r="ED34">
        <v>39.125</v>
      </c>
      <c r="EE34">
        <v>40.25</v>
      </c>
      <c r="EF34">
        <v>40.186999999999998</v>
      </c>
      <c r="EG34">
        <v>1454.47</v>
      </c>
      <c r="EH34">
        <v>40.369999999999997</v>
      </c>
      <c r="EI34">
        <v>0</v>
      </c>
      <c r="EJ34">
        <v>119.7000000476837</v>
      </c>
      <c r="EK34">
        <v>0</v>
      </c>
      <c r="EL34">
        <v>775.93015384615376</v>
      </c>
      <c r="EM34">
        <v>-11.20882052729441</v>
      </c>
      <c r="EN34">
        <v>-1221.8598268383801</v>
      </c>
      <c r="EO34">
        <v>19011.084615384611</v>
      </c>
      <c r="EP34">
        <v>15</v>
      </c>
      <c r="EQ34">
        <v>1658161289</v>
      </c>
      <c r="ER34" t="s">
        <v>1654</v>
      </c>
      <c r="ES34">
        <v>1658161278.5</v>
      </c>
      <c r="ET34">
        <v>1658161289</v>
      </c>
      <c r="EU34">
        <v>14</v>
      </c>
      <c r="EV34">
        <v>-0.317</v>
      </c>
      <c r="EW34">
        <v>-1E-3</v>
      </c>
      <c r="EX34">
        <v>17.591000000000001</v>
      </c>
      <c r="EY34">
        <v>2.581</v>
      </c>
      <c r="EZ34">
        <v>319</v>
      </c>
      <c r="FA34">
        <v>17</v>
      </c>
      <c r="FB34">
        <v>0.16</v>
      </c>
      <c r="FC34">
        <v>0.03</v>
      </c>
      <c r="FD34">
        <v>-14.3012975</v>
      </c>
      <c r="FE34">
        <v>-0.84515459662282943</v>
      </c>
      <c r="FF34">
        <v>8.8940984611988502E-2</v>
      </c>
      <c r="FG34">
        <v>1</v>
      </c>
      <c r="FH34">
        <v>300.83486666666658</v>
      </c>
      <c r="FI34">
        <v>-2.3688720800889702</v>
      </c>
      <c r="FJ34">
        <v>0.17335103755738701</v>
      </c>
      <c r="FK34">
        <v>1</v>
      </c>
      <c r="FL34">
        <v>3.1843560000000002</v>
      </c>
      <c r="FM34">
        <v>-0.1226672420262661</v>
      </c>
      <c r="FN34">
        <v>1.5950613436479501E-2</v>
      </c>
      <c r="FO34">
        <v>1</v>
      </c>
      <c r="FP34">
        <v>4</v>
      </c>
      <c r="FQ34">
        <v>4</v>
      </c>
      <c r="FR34" t="s">
        <v>1604</v>
      </c>
      <c r="FS34">
        <v>3.1802100000000002</v>
      </c>
      <c r="FT34">
        <v>2.7968000000000002</v>
      </c>
      <c r="FU34">
        <v>7.7512700000000004E-2</v>
      </c>
      <c r="FV34">
        <v>8.5003700000000001E-2</v>
      </c>
      <c r="FW34">
        <v>9.6515299999999998E-2</v>
      </c>
      <c r="FX34">
        <v>9.5312499999999994E-2</v>
      </c>
      <c r="FY34">
        <v>28942.9</v>
      </c>
      <c r="FZ34">
        <v>22799.4</v>
      </c>
      <c r="GA34">
        <v>29444.400000000001</v>
      </c>
      <c r="GB34">
        <v>24357.9</v>
      </c>
      <c r="GC34">
        <v>33729</v>
      </c>
      <c r="GD34">
        <v>32174</v>
      </c>
      <c r="GE34">
        <v>41030.300000000003</v>
      </c>
      <c r="GF34">
        <v>39734.9</v>
      </c>
      <c r="GG34">
        <v>2.1973500000000001</v>
      </c>
      <c r="GH34">
        <v>1.9206000000000001</v>
      </c>
      <c r="GI34">
        <v>6.20782E-2</v>
      </c>
      <c r="GJ34">
        <v>0</v>
      </c>
      <c r="GK34">
        <v>23.967500000000001</v>
      </c>
      <c r="GL34">
        <v>999.9</v>
      </c>
      <c r="GM34">
        <v>46.6</v>
      </c>
      <c r="GN34">
        <v>31.1</v>
      </c>
      <c r="GO34">
        <v>20.821100000000001</v>
      </c>
      <c r="GP34">
        <v>62.7029</v>
      </c>
      <c r="GQ34">
        <v>39.8718</v>
      </c>
      <c r="GR34">
        <v>1</v>
      </c>
      <c r="GS34">
        <v>-0.15220500000000001</v>
      </c>
      <c r="GT34">
        <v>0.76974399999999998</v>
      </c>
      <c r="GU34">
        <v>20.263000000000002</v>
      </c>
      <c r="GV34">
        <v>5.2288199999999998</v>
      </c>
      <c r="GW34">
        <v>11.904999999999999</v>
      </c>
      <c r="GX34">
        <v>4.9651500000000004</v>
      </c>
      <c r="GY34">
        <v>3.2919999999999998</v>
      </c>
      <c r="GZ34">
        <v>9999</v>
      </c>
      <c r="HA34">
        <v>9999</v>
      </c>
      <c r="HB34">
        <v>9999</v>
      </c>
      <c r="HC34">
        <v>999.9</v>
      </c>
      <c r="HD34">
        <v>1.8769899999999999</v>
      </c>
      <c r="HE34">
        <v>1.8753</v>
      </c>
      <c r="HF34">
        <v>1.8739399999999999</v>
      </c>
      <c r="HG34">
        <v>1.87317</v>
      </c>
      <c r="HH34">
        <v>1.87469</v>
      </c>
      <c r="HI34">
        <v>1.8696200000000001</v>
      </c>
      <c r="HJ34">
        <v>1.87381</v>
      </c>
      <c r="HK34">
        <v>1.87897</v>
      </c>
      <c r="HL34">
        <v>0</v>
      </c>
      <c r="HM34">
        <v>0</v>
      </c>
      <c r="HN34">
        <v>0</v>
      </c>
      <c r="HO34">
        <v>0</v>
      </c>
      <c r="HP34" t="s">
        <v>371</v>
      </c>
      <c r="HQ34" t="s">
        <v>372</v>
      </c>
      <c r="HR34" t="s">
        <v>373</v>
      </c>
      <c r="HS34" t="s">
        <v>780</v>
      </c>
      <c r="HT34" t="s">
        <v>780</v>
      </c>
      <c r="HU34" t="s">
        <v>373</v>
      </c>
      <c r="HV34">
        <v>0</v>
      </c>
      <c r="HW34">
        <v>100</v>
      </c>
      <c r="HX34">
        <v>100</v>
      </c>
      <c r="HY34">
        <v>17.321000000000002</v>
      </c>
      <c r="HZ34">
        <v>2.7925</v>
      </c>
      <c r="IA34">
        <v>12.55493503555194</v>
      </c>
      <c r="IB34">
        <v>1.8784603116871149E-2</v>
      </c>
      <c r="IC34">
        <v>-7.2365588902159884E-6</v>
      </c>
      <c r="ID34">
        <v>1.1980957626772271E-9</v>
      </c>
      <c r="IE34">
        <v>1.3059077496959359</v>
      </c>
      <c r="IF34">
        <v>0.13080965457056379</v>
      </c>
      <c r="IG34">
        <v>-4.3939059392506781E-3</v>
      </c>
      <c r="IH34">
        <v>1.0550286224474269E-4</v>
      </c>
      <c r="II34">
        <v>-9</v>
      </c>
      <c r="IJ34">
        <v>1888</v>
      </c>
      <c r="IK34">
        <v>0</v>
      </c>
      <c r="IL34">
        <v>20</v>
      </c>
      <c r="IM34">
        <v>1.1000000000000001</v>
      </c>
      <c r="IN34">
        <v>0.9</v>
      </c>
      <c r="IO34">
        <v>0.85815399999999997</v>
      </c>
      <c r="IP34">
        <v>2.4230999999999998</v>
      </c>
      <c r="IQ34">
        <v>1.42578</v>
      </c>
      <c r="IR34">
        <v>2.2827099999999998</v>
      </c>
      <c r="IS34">
        <v>1.5478499999999999</v>
      </c>
      <c r="IT34">
        <v>2.34741</v>
      </c>
      <c r="IU34">
        <v>33.266300000000001</v>
      </c>
      <c r="IV34">
        <v>15.182700000000001</v>
      </c>
      <c r="IW34">
        <v>18</v>
      </c>
      <c r="IX34">
        <v>627.98900000000003</v>
      </c>
      <c r="IY34">
        <v>435.30099999999999</v>
      </c>
      <c r="IZ34">
        <v>22.880199999999999</v>
      </c>
      <c r="JA34">
        <v>25.361000000000001</v>
      </c>
      <c r="JB34">
        <v>30.0002</v>
      </c>
      <c r="JC34">
        <v>25.189800000000002</v>
      </c>
      <c r="JD34">
        <v>25.116900000000001</v>
      </c>
      <c r="JE34">
        <v>17.192299999999999</v>
      </c>
      <c r="JF34">
        <v>20.916799999999999</v>
      </c>
      <c r="JG34">
        <v>51.319400000000002</v>
      </c>
      <c r="JH34">
        <v>22.8888</v>
      </c>
      <c r="JI34">
        <v>314.92099999999999</v>
      </c>
      <c r="JJ34">
        <v>16.774000000000001</v>
      </c>
      <c r="JK34">
        <v>96.505600000000001</v>
      </c>
      <c r="JL34">
        <v>101.098</v>
      </c>
    </row>
    <row r="35" spans="1:272" x14ac:dyDescent="0.2">
      <c r="A35">
        <v>19</v>
      </c>
      <c r="B35">
        <v>1658161438</v>
      </c>
      <c r="C35">
        <v>3295.5</v>
      </c>
      <c r="D35" t="s">
        <v>1655</v>
      </c>
      <c r="E35" t="s">
        <v>1656</v>
      </c>
      <c r="F35" t="s">
        <v>366</v>
      </c>
      <c r="G35" t="s">
        <v>1363</v>
      </c>
      <c r="H35" t="s">
        <v>1364</v>
      </c>
      <c r="J35" t="s">
        <v>449</v>
      </c>
      <c r="K35" t="s">
        <v>395</v>
      </c>
      <c r="L35" t="s">
        <v>2149</v>
      </c>
      <c r="M35">
        <v>1658161438</v>
      </c>
      <c r="N35">
        <f t="shared" si="0"/>
        <v>3.2207464232909973E-3</v>
      </c>
      <c r="O35">
        <f t="shared" si="1"/>
        <v>3.2207464232909975</v>
      </c>
      <c r="P35">
        <f t="shared" si="2"/>
        <v>7.7771341748805281</v>
      </c>
      <c r="Q35">
        <f t="shared" si="3"/>
        <v>200.57</v>
      </c>
      <c r="R35">
        <f t="shared" si="4"/>
        <v>146.62924382200595</v>
      </c>
      <c r="S35">
        <f t="shared" si="5"/>
        <v>14.904863221023879</v>
      </c>
      <c r="T35">
        <f t="shared" si="6"/>
        <v>20.387941302280002</v>
      </c>
      <c r="U35">
        <f t="shared" si="7"/>
        <v>0.25750127593424771</v>
      </c>
      <c r="V35">
        <f t="shared" si="8"/>
        <v>2.9513033993142943</v>
      </c>
      <c r="W35">
        <f t="shared" si="9"/>
        <v>0.2456390506260224</v>
      </c>
      <c r="X35">
        <f t="shared" si="10"/>
        <v>0.15454463613240868</v>
      </c>
      <c r="Y35">
        <f t="shared" si="11"/>
        <v>241.73147807470389</v>
      </c>
      <c r="Z35">
        <f t="shared" si="12"/>
        <v>25.78620191615623</v>
      </c>
      <c r="AA35">
        <f t="shared" si="13"/>
        <v>25.78620191615623</v>
      </c>
      <c r="AB35">
        <f t="shared" si="14"/>
        <v>3.3318053434296635</v>
      </c>
      <c r="AC35">
        <f t="shared" si="15"/>
        <v>63.210642544144136</v>
      </c>
      <c r="AD35">
        <f t="shared" si="16"/>
        <v>2.0341792200464002</v>
      </c>
      <c r="AE35">
        <f t="shared" si="17"/>
        <v>3.2180960961214709</v>
      </c>
      <c r="AF35">
        <f t="shared" si="18"/>
        <v>1.2976261233832633</v>
      </c>
      <c r="AG35">
        <f t="shared" si="19"/>
        <v>-142.03491726713298</v>
      </c>
      <c r="AH35">
        <f t="shared" si="20"/>
        <v>-93.016401898695904</v>
      </c>
      <c r="AI35">
        <f t="shared" si="21"/>
        <v>-6.6998285223788629</v>
      </c>
      <c r="AJ35">
        <f t="shared" si="22"/>
        <v>-1.9669613503850769E-2</v>
      </c>
      <c r="AK35">
        <v>0</v>
      </c>
      <c r="AL35">
        <v>0</v>
      </c>
      <c r="AM35">
        <f t="shared" si="23"/>
        <v>1</v>
      </c>
      <c r="AN35">
        <f t="shared" si="24"/>
        <v>0</v>
      </c>
      <c r="AO35">
        <f t="shared" si="25"/>
        <v>53865.097078320046</v>
      </c>
      <c r="AP35" t="s">
        <v>367</v>
      </c>
      <c r="AQ35">
        <v>0</v>
      </c>
      <c r="AR35">
        <v>0</v>
      </c>
      <c r="AS35">
        <v>0</v>
      </c>
      <c r="AT35" t="e">
        <f t="shared" si="26"/>
        <v>#DIV/0!</v>
      </c>
      <c r="AU35">
        <v>-1</v>
      </c>
      <c r="AV35" t="s">
        <v>1657</v>
      </c>
      <c r="AW35">
        <v>10425.700000000001</v>
      </c>
      <c r="AX35">
        <v>755.07456000000002</v>
      </c>
      <c r="AY35">
        <v>884.44</v>
      </c>
      <c r="AZ35">
        <f t="shared" si="27"/>
        <v>0.1462681923024739</v>
      </c>
      <c r="BA35">
        <v>0.5</v>
      </c>
      <c r="BB35">
        <f t="shared" si="28"/>
        <v>1261.1853005568414</v>
      </c>
      <c r="BC35">
        <f t="shared" si="29"/>
        <v>7.7771341748805281</v>
      </c>
      <c r="BD35">
        <f t="shared" si="30"/>
        <v>92.235647035450711</v>
      </c>
      <c r="BE35">
        <f t="shared" si="31"/>
        <v>6.9594326630711819E-3</v>
      </c>
      <c r="BF35">
        <f t="shared" si="32"/>
        <v>-1</v>
      </c>
      <c r="BG35" t="e">
        <f t="shared" si="33"/>
        <v>#DIV/0!</v>
      </c>
      <c r="BH35" t="s">
        <v>367</v>
      </c>
      <c r="BI35">
        <v>0</v>
      </c>
      <c r="BJ35" t="e">
        <f t="shared" si="34"/>
        <v>#DIV/0!</v>
      </c>
      <c r="BK35" t="e">
        <f t="shared" si="35"/>
        <v>#DIV/0!</v>
      </c>
      <c r="BL35" t="e">
        <f t="shared" si="36"/>
        <v>#DIV/0!</v>
      </c>
      <c r="BM35" t="e">
        <f t="shared" si="37"/>
        <v>#DIV/0!</v>
      </c>
      <c r="BN35">
        <f t="shared" si="38"/>
        <v>0.14626819230247393</v>
      </c>
      <c r="BO35" t="e">
        <f t="shared" si="39"/>
        <v>#DIV/0!</v>
      </c>
      <c r="BP35" t="e">
        <f t="shared" si="40"/>
        <v>#DIV/0!</v>
      </c>
      <c r="BQ35" t="e">
        <f t="shared" si="41"/>
        <v>#DIV/0!</v>
      </c>
      <c r="BR35" t="s">
        <v>367</v>
      </c>
      <c r="BS35" t="s">
        <v>367</v>
      </c>
      <c r="BT35" t="s">
        <v>367</v>
      </c>
      <c r="BU35" t="s">
        <v>367</v>
      </c>
      <c r="BV35" t="s">
        <v>367</v>
      </c>
      <c r="BW35" t="s">
        <v>367</v>
      </c>
      <c r="BX35" t="s">
        <v>367</v>
      </c>
      <c r="BY35" t="s">
        <v>367</v>
      </c>
      <c r="BZ35" t="s">
        <v>367</v>
      </c>
      <c r="CA35" t="s">
        <v>367</v>
      </c>
      <c r="CB35" t="s">
        <v>367</v>
      </c>
      <c r="CC35" t="s">
        <v>367</v>
      </c>
      <c r="CD35" t="s">
        <v>367</v>
      </c>
      <c r="CE35" t="s">
        <v>367</v>
      </c>
      <c r="CF35" t="s">
        <v>367</v>
      </c>
      <c r="CG35" t="s">
        <v>367</v>
      </c>
      <c r="CH35" t="s">
        <v>367</v>
      </c>
      <c r="CI35" t="s">
        <v>367</v>
      </c>
      <c r="CJ35">
        <f t="shared" si="42"/>
        <v>1499.97</v>
      </c>
      <c r="CK35">
        <f t="shared" si="43"/>
        <v>1261.1853005568414</v>
      </c>
      <c r="CL35">
        <f t="shared" si="44"/>
        <v>0.84080701651155787</v>
      </c>
      <c r="CM35">
        <f t="shared" si="45"/>
        <v>0.1611575418673066</v>
      </c>
      <c r="CN35">
        <v>6</v>
      </c>
      <c r="CO35">
        <v>0.5</v>
      </c>
      <c r="CP35" t="s">
        <v>368</v>
      </c>
      <c r="CQ35">
        <v>2</v>
      </c>
      <c r="CR35">
        <v>1658161438</v>
      </c>
      <c r="CS35">
        <v>200.57</v>
      </c>
      <c r="CT35">
        <v>208.99100000000001</v>
      </c>
      <c r="CU35">
        <v>20.011600000000001</v>
      </c>
      <c r="CV35">
        <v>16.856100000000001</v>
      </c>
      <c r="CW35">
        <v>184.71899999999999</v>
      </c>
      <c r="CX35">
        <v>17.217500000000001</v>
      </c>
      <c r="CY35">
        <v>600.15099999999995</v>
      </c>
      <c r="CZ35">
        <v>101.55</v>
      </c>
      <c r="DA35">
        <v>0.100004</v>
      </c>
      <c r="DB35">
        <v>25.201599999999999</v>
      </c>
      <c r="DC35">
        <v>24.990500000000001</v>
      </c>
      <c r="DD35">
        <v>999.9</v>
      </c>
      <c r="DE35">
        <v>0</v>
      </c>
      <c r="DF35">
        <v>0</v>
      </c>
      <c r="DG35">
        <v>9970</v>
      </c>
      <c r="DH35">
        <v>0</v>
      </c>
      <c r="DI35">
        <v>1436.41</v>
      </c>
      <c r="DJ35">
        <v>-8.4872700000000005</v>
      </c>
      <c r="DK35">
        <v>204.59899999999999</v>
      </c>
      <c r="DL35">
        <v>212.57499999999999</v>
      </c>
      <c r="DM35">
        <v>3.15543</v>
      </c>
      <c r="DN35">
        <v>208.99100000000001</v>
      </c>
      <c r="DO35">
        <v>16.856100000000001</v>
      </c>
      <c r="DP35">
        <v>2.0321699999999998</v>
      </c>
      <c r="DQ35">
        <v>1.71173</v>
      </c>
      <c r="DR35">
        <v>17.697199999999999</v>
      </c>
      <c r="DS35">
        <v>15.0032</v>
      </c>
      <c r="DT35">
        <v>1499.97</v>
      </c>
      <c r="DU35">
        <v>0.97301099999999996</v>
      </c>
      <c r="DV35">
        <v>2.6988600000000001E-2</v>
      </c>
      <c r="DW35">
        <v>0</v>
      </c>
      <c r="DX35">
        <v>753.84100000000001</v>
      </c>
      <c r="DY35">
        <v>4.9993100000000004</v>
      </c>
      <c r="DZ35">
        <v>18598.8</v>
      </c>
      <c r="EA35">
        <v>13259.1</v>
      </c>
      <c r="EB35">
        <v>40.186999999999998</v>
      </c>
      <c r="EC35">
        <v>41.625</v>
      </c>
      <c r="ED35">
        <v>40.375</v>
      </c>
      <c r="EE35">
        <v>41.686999999999998</v>
      </c>
      <c r="EF35">
        <v>41.5</v>
      </c>
      <c r="EG35">
        <v>1454.62</v>
      </c>
      <c r="EH35">
        <v>40.35</v>
      </c>
      <c r="EI35">
        <v>0</v>
      </c>
      <c r="EJ35">
        <v>92.5</v>
      </c>
      <c r="EK35">
        <v>0</v>
      </c>
      <c r="EL35">
        <v>755.07456000000002</v>
      </c>
      <c r="EM35">
        <v>-8.054923093620145</v>
      </c>
      <c r="EN35">
        <v>-220.8615354949365</v>
      </c>
      <c r="EO35">
        <v>18627.896000000001</v>
      </c>
      <c r="EP35">
        <v>15</v>
      </c>
      <c r="EQ35">
        <v>1658161456</v>
      </c>
      <c r="ER35" t="s">
        <v>1658</v>
      </c>
      <c r="ES35">
        <v>1658161456</v>
      </c>
      <c r="ET35">
        <v>1658161289</v>
      </c>
      <c r="EU35">
        <v>15</v>
      </c>
      <c r="EV35">
        <v>-9.4E-2</v>
      </c>
      <c r="EW35">
        <v>-1E-3</v>
      </c>
      <c r="EX35">
        <v>15.851000000000001</v>
      </c>
      <c r="EY35">
        <v>2.581</v>
      </c>
      <c r="EZ35">
        <v>212</v>
      </c>
      <c r="FA35">
        <v>17</v>
      </c>
      <c r="FB35">
        <v>0.43</v>
      </c>
      <c r="FC35">
        <v>0.03</v>
      </c>
      <c r="FD35">
        <v>-8.4844395000000006</v>
      </c>
      <c r="FE35">
        <v>-0.92737823639773964</v>
      </c>
      <c r="FF35">
        <v>9.9710421921432091E-2</v>
      </c>
      <c r="FG35">
        <v>1</v>
      </c>
      <c r="FH35">
        <v>200.76926666666671</v>
      </c>
      <c r="FI35">
        <v>-2.1556218020023659</v>
      </c>
      <c r="FJ35">
        <v>0.15769335926270289</v>
      </c>
      <c r="FK35">
        <v>1</v>
      </c>
      <c r="FL35">
        <v>3.1404622500000001</v>
      </c>
      <c r="FM35">
        <v>3.2405290806748747E-2</v>
      </c>
      <c r="FN35">
        <v>1.07534939641728E-2</v>
      </c>
      <c r="FO35">
        <v>1</v>
      </c>
      <c r="FP35">
        <v>4</v>
      </c>
      <c r="FQ35">
        <v>4</v>
      </c>
      <c r="FR35" t="s">
        <v>1604</v>
      </c>
      <c r="FS35">
        <v>3.1800899999999999</v>
      </c>
      <c r="FT35">
        <v>2.7966899999999999</v>
      </c>
      <c r="FU35">
        <v>5.3498700000000003E-2</v>
      </c>
      <c r="FV35">
        <v>6.0065100000000003E-2</v>
      </c>
      <c r="FW35">
        <v>9.6588099999999996E-2</v>
      </c>
      <c r="FX35">
        <v>9.5408499999999993E-2</v>
      </c>
      <c r="FY35">
        <v>29692.5</v>
      </c>
      <c r="FZ35">
        <v>23418.400000000001</v>
      </c>
      <c r="GA35">
        <v>29441</v>
      </c>
      <c r="GB35">
        <v>24355.7</v>
      </c>
      <c r="GC35">
        <v>33721.300000000003</v>
      </c>
      <c r="GD35">
        <v>32166.7</v>
      </c>
      <c r="GE35">
        <v>41025.4</v>
      </c>
      <c r="GF35">
        <v>39731.1</v>
      </c>
      <c r="GG35">
        <v>2.1965499999999998</v>
      </c>
      <c r="GH35">
        <v>1.9194</v>
      </c>
      <c r="GI35">
        <v>5.5365299999999999E-2</v>
      </c>
      <c r="GJ35">
        <v>0</v>
      </c>
      <c r="GK35">
        <v>24.081399999999999</v>
      </c>
      <c r="GL35">
        <v>999.9</v>
      </c>
      <c r="GM35">
        <v>46.4</v>
      </c>
      <c r="GN35">
        <v>31.1</v>
      </c>
      <c r="GO35">
        <v>20.730399999999999</v>
      </c>
      <c r="GP35">
        <v>62.882899999999999</v>
      </c>
      <c r="GQ35">
        <v>39.903799999999997</v>
      </c>
      <c r="GR35">
        <v>1</v>
      </c>
      <c r="GS35">
        <v>-0.14674499999999999</v>
      </c>
      <c r="GT35">
        <v>1.2174499999999999</v>
      </c>
      <c r="GU35">
        <v>20.259899999999998</v>
      </c>
      <c r="GV35">
        <v>5.2207299999999996</v>
      </c>
      <c r="GW35">
        <v>11.905099999999999</v>
      </c>
      <c r="GX35">
        <v>4.9641000000000002</v>
      </c>
      <c r="GY35">
        <v>3.29142</v>
      </c>
      <c r="GZ35">
        <v>9999</v>
      </c>
      <c r="HA35">
        <v>9999</v>
      </c>
      <c r="HB35">
        <v>9999</v>
      </c>
      <c r="HC35">
        <v>999.9</v>
      </c>
      <c r="HD35">
        <v>1.8769800000000001</v>
      </c>
      <c r="HE35">
        <v>1.87531</v>
      </c>
      <c r="HF35">
        <v>1.8739300000000001</v>
      </c>
      <c r="HG35">
        <v>1.8731500000000001</v>
      </c>
      <c r="HH35">
        <v>1.8746799999999999</v>
      </c>
      <c r="HI35">
        <v>1.86961</v>
      </c>
      <c r="HJ35">
        <v>1.8737999999999999</v>
      </c>
      <c r="HK35">
        <v>1.87897</v>
      </c>
      <c r="HL35">
        <v>0</v>
      </c>
      <c r="HM35">
        <v>0</v>
      </c>
      <c r="HN35">
        <v>0</v>
      </c>
      <c r="HO35">
        <v>0</v>
      </c>
      <c r="HP35" t="s">
        <v>371</v>
      </c>
      <c r="HQ35" t="s">
        <v>372</v>
      </c>
      <c r="HR35" t="s">
        <v>373</v>
      </c>
      <c r="HS35" t="s">
        <v>780</v>
      </c>
      <c r="HT35" t="s">
        <v>780</v>
      </c>
      <c r="HU35" t="s">
        <v>373</v>
      </c>
      <c r="HV35">
        <v>0</v>
      </c>
      <c r="HW35">
        <v>100</v>
      </c>
      <c r="HX35">
        <v>100</v>
      </c>
      <c r="HY35">
        <v>15.851000000000001</v>
      </c>
      <c r="HZ35">
        <v>2.7940999999999998</v>
      </c>
      <c r="IA35">
        <v>12.55493503555194</v>
      </c>
      <c r="IB35">
        <v>1.8784603116871149E-2</v>
      </c>
      <c r="IC35">
        <v>-7.2365588902159884E-6</v>
      </c>
      <c r="ID35">
        <v>1.1980957626772271E-9</v>
      </c>
      <c r="IE35">
        <v>1.3059077496959359</v>
      </c>
      <c r="IF35">
        <v>0.13080965457056379</v>
      </c>
      <c r="IG35">
        <v>-4.3939059392506781E-3</v>
      </c>
      <c r="IH35">
        <v>1.0550286224474269E-4</v>
      </c>
      <c r="II35">
        <v>-9</v>
      </c>
      <c r="IJ35">
        <v>1888</v>
      </c>
      <c r="IK35">
        <v>0</v>
      </c>
      <c r="IL35">
        <v>20</v>
      </c>
      <c r="IM35">
        <v>2.7</v>
      </c>
      <c r="IN35">
        <v>2.5</v>
      </c>
      <c r="IO35">
        <v>0.62011700000000003</v>
      </c>
      <c r="IP35">
        <v>2.4352999999999998</v>
      </c>
      <c r="IQ35">
        <v>1.42578</v>
      </c>
      <c r="IR35">
        <v>2.2827099999999998</v>
      </c>
      <c r="IS35">
        <v>1.5478499999999999</v>
      </c>
      <c r="IT35">
        <v>2.35229</v>
      </c>
      <c r="IU35">
        <v>33.288699999999999</v>
      </c>
      <c r="IV35">
        <v>15.1652</v>
      </c>
      <c r="IW35">
        <v>18</v>
      </c>
      <c r="IX35">
        <v>628.04300000000001</v>
      </c>
      <c r="IY35">
        <v>435.09699999999998</v>
      </c>
      <c r="IZ35">
        <v>22.563700000000001</v>
      </c>
      <c r="JA35">
        <v>25.417100000000001</v>
      </c>
      <c r="JB35">
        <v>30.000499999999999</v>
      </c>
      <c r="JC35">
        <v>25.247699999999998</v>
      </c>
      <c r="JD35">
        <v>25.177800000000001</v>
      </c>
      <c r="JE35">
        <v>12.432399999999999</v>
      </c>
      <c r="JF35">
        <v>20.218900000000001</v>
      </c>
      <c r="JG35">
        <v>50.945900000000002</v>
      </c>
      <c r="JH35">
        <v>22.555700000000002</v>
      </c>
      <c r="JI35">
        <v>208.99600000000001</v>
      </c>
      <c r="JJ35">
        <v>16.8462</v>
      </c>
      <c r="JK35">
        <v>96.494200000000006</v>
      </c>
      <c r="JL35">
        <v>101.089</v>
      </c>
    </row>
    <row r="36" spans="1:272" x14ac:dyDescent="0.2">
      <c r="A36">
        <v>20</v>
      </c>
      <c r="B36">
        <v>1658161573</v>
      </c>
      <c r="C36">
        <v>3430.5</v>
      </c>
      <c r="D36" t="s">
        <v>1659</v>
      </c>
      <c r="E36" t="s">
        <v>1660</v>
      </c>
      <c r="F36" t="s">
        <v>366</v>
      </c>
      <c r="G36" t="s">
        <v>1363</v>
      </c>
      <c r="H36" t="s">
        <v>1364</v>
      </c>
      <c r="J36" t="s">
        <v>449</v>
      </c>
      <c r="K36" t="s">
        <v>395</v>
      </c>
      <c r="L36" t="s">
        <v>2149</v>
      </c>
      <c r="M36">
        <v>1658161573</v>
      </c>
      <c r="N36">
        <f t="shared" si="0"/>
        <v>3.5586069159867905E-3</v>
      </c>
      <c r="O36">
        <f t="shared" si="1"/>
        <v>3.5586069159867906</v>
      </c>
      <c r="P36">
        <f t="shared" si="2"/>
        <v>2.3323952699433201</v>
      </c>
      <c r="Q36">
        <f t="shared" si="3"/>
        <v>100.5</v>
      </c>
      <c r="R36">
        <f t="shared" si="4"/>
        <v>84.67176110478691</v>
      </c>
      <c r="S36">
        <f t="shared" si="5"/>
        <v>8.6066292478762119</v>
      </c>
      <c r="T36">
        <f t="shared" si="6"/>
        <v>10.215522012600001</v>
      </c>
      <c r="U36">
        <f t="shared" si="7"/>
        <v>0.28120567255605244</v>
      </c>
      <c r="V36">
        <f t="shared" si="8"/>
        <v>2.9569853375955275</v>
      </c>
      <c r="W36">
        <f t="shared" si="9"/>
        <v>0.26714873285384672</v>
      </c>
      <c r="X36">
        <f t="shared" si="10"/>
        <v>0.16817234326712246</v>
      </c>
      <c r="Y36">
        <f t="shared" si="11"/>
        <v>241.7326360752366</v>
      </c>
      <c r="Z36">
        <f t="shared" si="12"/>
        <v>25.725639161264297</v>
      </c>
      <c r="AA36">
        <f t="shared" si="13"/>
        <v>25.725639161264297</v>
      </c>
      <c r="AB36">
        <f t="shared" si="14"/>
        <v>3.3198647454027097</v>
      </c>
      <c r="AC36">
        <f t="shared" si="15"/>
        <v>62.086400312582199</v>
      </c>
      <c r="AD36">
        <f t="shared" si="16"/>
        <v>2.0012969975072403</v>
      </c>
      <c r="AE36">
        <f t="shared" si="17"/>
        <v>3.2234063940435354</v>
      </c>
      <c r="AF36">
        <f t="shared" si="18"/>
        <v>1.3185677478954694</v>
      </c>
      <c r="AG36">
        <f t="shared" si="19"/>
        <v>-156.93456499501747</v>
      </c>
      <c r="AH36">
        <f t="shared" si="20"/>
        <v>-79.124896855216335</v>
      </c>
      <c r="AI36">
        <f t="shared" si="21"/>
        <v>-5.6873526309642548</v>
      </c>
      <c r="AJ36">
        <f t="shared" si="22"/>
        <v>-1.4178405961459362E-2</v>
      </c>
      <c r="AK36">
        <v>0</v>
      </c>
      <c r="AL36">
        <v>0</v>
      </c>
      <c r="AM36">
        <f t="shared" si="23"/>
        <v>1</v>
      </c>
      <c r="AN36">
        <f t="shared" si="24"/>
        <v>0</v>
      </c>
      <c r="AO36">
        <f t="shared" si="25"/>
        <v>54026.940921087393</v>
      </c>
      <c r="AP36" t="s">
        <v>367</v>
      </c>
      <c r="AQ36">
        <v>0</v>
      </c>
      <c r="AR36">
        <v>0</v>
      </c>
      <c r="AS36">
        <v>0</v>
      </c>
      <c r="AT36" t="e">
        <f t="shared" si="26"/>
        <v>#DIV/0!</v>
      </c>
      <c r="AU36">
        <v>-1</v>
      </c>
      <c r="AV36" t="s">
        <v>1661</v>
      </c>
      <c r="AW36">
        <v>10434.4</v>
      </c>
      <c r="AX36">
        <v>755.65219999999999</v>
      </c>
      <c r="AY36">
        <v>858.19</v>
      </c>
      <c r="AZ36">
        <f t="shared" si="27"/>
        <v>0.11948146680804961</v>
      </c>
      <c r="BA36">
        <v>0.5</v>
      </c>
      <c r="BB36">
        <f t="shared" si="28"/>
        <v>1261.1859005571175</v>
      </c>
      <c r="BC36">
        <f t="shared" si="29"/>
        <v>2.3323952699433201</v>
      </c>
      <c r="BD36">
        <f t="shared" si="30"/>
        <v>75.344170658097696</v>
      </c>
      <c r="BE36">
        <f t="shared" si="31"/>
        <v>2.6422712690264494E-3</v>
      </c>
      <c r="BF36">
        <f t="shared" si="32"/>
        <v>-1</v>
      </c>
      <c r="BG36" t="e">
        <f t="shared" si="33"/>
        <v>#DIV/0!</v>
      </c>
      <c r="BH36" t="s">
        <v>367</v>
      </c>
      <c r="BI36">
        <v>0</v>
      </c>
      <c r="BJ36" t="e">
        <f t="shared" si="34"/>
        <v>#DIV/0!</v>
      </c>
      <c r="BK36" t="e">
        <f t="shared" si="35"/>
        <v>#DIV/0!</v>
      </c>
      <c r="BL36" t="e">
        <f t="shared" si="36"/>
        <v>#DIV/0!</v>
      </c>
      <c r="BM36" t="e">
        <f t="shared" si="37"/>
        <v>#DIV/0!</v>
      </c>
      <c r="BN36">
        <f t="shared" si="38"/>
        <v>0.11948146680804957</v>
      </c>
      <c r="BO36" t="e">
        <f t="shared" si="39"/>
        <v>#DIV/0!</v>
      </c>
      <c r="BP36" t="e">
        <f t="shared" si="40"/>
        <v>#DIV/0!</v>
      </c>
      <c r="BQ36" t="e">
        <f t="shared" si="41"/>
        <v>#DIV/0!</v>
      </c>
      <c r="BR36" t="s">
        <v>367</v>
      </c>
      <c r="BS36" t="s">
        <v>367</v>
      </c>
      <c r="BT36" t="s">
        <v>367</v>
      </c>
      <c r="BU36" t="s">
        <v>367</v>
      </c>
      <c r="BV36" t="s">
        <v>367</v>
      </c>
      <c r="BW36" t="s">
        <v>367</v>
      </c>
      <c r="BX36" t="s">
        <v>367</v>
      </c>
      <c r="BY36" t="s">
        <v>367</v>
      </c>
      <c r="BZ36" t="s">
        <v>367</v>
      </c>
      <c r="CA36" t="s">
        <v>367</v>
      </c>
      <c r="CB36" t="s">
        <v>367</v>
      </c>
      <c r="CC36" t="s">
        <v>367</v>
      </c>
      <c r="CD36" t="s">
        <v>367</v>
      </c>
      <c r="CE36" t="s">
        <v>367</v>
      </c>
      <c r="CF36" t="s">
        <v>367</v>
      </c>
      <c r="CG36" t="s">
        <v>367</v>
      </c>
      <c r="CH36" t="s">
        <v>367</v>
      </c>
      <c r="CI36" t="s">
        <v>367</v>
      </c>
      <c r="CJ36">
        <f t="shared" si="42"/>
        <v>1499.97</v>
      </c>
      <c r="CK36">
        <f t="shared" si="43"/>
        <v>1261.1859005571175</v>
      </c>
      <c r="CL36">
        <f t="shared" si="44"/>
        <v>0.840807416519742</v>
      </c>
      <c r="CM36">
        <f t="shared" si="45"/>
        <v>0.16115831388310206</v>
      </c>
      <c r="CN36">
        <v>6</v>
      </c>
      <c r="CO36">
        <v>0.5</v>
      </c>
      <c r="CP36" t="s">
        <v>368</v>
      </c>
      <c r="CQ36">
        <v>2</v>
      </c>
      <c r="CR36">
        <v>1658161573</v>
      </c>
      <c r="CS36">
        <v>100.5</v>
      </c>
      <c r="CT36">
        <v>103.18899999999999</v>
      </c>
      <c r="CU36">
        <v>19.688700000000001</v>
      </c>
      <c r="CV36">
        <v>16.201499999999999</v>
      </c>
      <c r="CW36">
        <v>86.102999999999994</v>
      </c>
      <c r="CX36">
        <v>16.916599999999999</v>
      </c>
      <c r="CY36">
        <v>600.23099999999999</v>
      </c>
      <c r="CZ36">
        <v>101.547</v>
      </c>
      <c r="DA36">
        <v>9.9985199999999996E-2</v>
      </c>
      <c r="DB36">
        <v>25.229299999999999</v>
      </c>
      <c r="DC36">
        <v>25.007000000000001</v>
      </c>
      <c r="DD36">
        <v>999.9</v>
      </c>
      <c r="DE36">
        <v>0</v>
      </c>
      <c r="DF36">
        <v>0</v>
      </c>
      <c r="DG36">
        <v>10002.5</v>
      </c>
      <c r="DH36">
        <v>0</v>
      </c>
      <c r="DI36">
        <v>1429.69</v>
      </c>
      <c r="DJ36">
        <v>-3.0610200000000001</v>
      </c>
      <c r="DK36">
        <v>102.139</v>
      </c>
      <c r="DL36">
        <v>104.889</v>
      </c>
      <c r="DM36">
        <v>3.4872399999999999</v>
      </c>
      <c r="DN36">
        <v>103.18899999999999</v>
      </c>
      <c r="DO36">
        <v>16.201499999999999</v>
      </c>
      <c r="DP36">
        <v>1.9993300000000001</v>
      </c>
      <c r="DQ36">
        <v>1.6452199999999999</v>
      </c>
      <c r="DR36">
        <v>17.4391</v>
      </c>
      <c r="DS36">
        <v>14.388999999999999</v>
      </c>
      <c r="DT36">
        <v>1499.97</v>
      </c>
      <c r="DU36">
        <v>0.97299599999999997</v>
      </c>
      <c r="DV36">
        <v>2.7003800000000001E-2</v>
      </c>
      <c r="DW36">
        <v>0</v>
      </c>
      <c r="DX36">
        <v>755.77800000000002</v>
      </c>
      <c r="DY36">
        <v>4.9993100000000004</v>
      </c>
      <c r="DZ36">
        <v>18665.3</v>
      </c>
      <c r="EA36">
        <v>13259</v>
      </c>
      <c r="EB36">
        <v>38.436999999999998</v>
      </c>
      <c r="EC36">
        <v>39.375</v>
      </c>
      <c r="ED36">
        <v>38.75</v>
      </c>
      <c r="EE36">
        <v>38.686999999999998</v>
      </c>
      <c r="EF36">
        <v>39.625</v>
      </c>
      <c r="EG36">
        <v>1454.6</v>
      </c>
      <c r="EH36">
        <v>40.369999999999997</v>
      </c>
      <c r="EI36">
        <v>0</v>
      </c>
      <c r="EJ36">
        <v>134.9000000953674</v>
      </c>
      <c r="EK36">
        <v>0</v>
      </c>
      <c r="EL36">
        <v>755.65219999999999</v>
      </c>
      <c r="EM36">
        <v>2.441846150365953</v>
      </c>
      <c r="EN36">
        <v>233.78461501475189</v>
      </c>
      <c r="EO36">
        <v>18659.887999999999</v>
      </c>
      <c r="EP36">
        <v>15</v>
      </c>
      <c r="EQ36">
        <v>1658161596.5</v>
      </c>
      <c r="ER36" t="s">
        <v>1662</v>
      </c>
      <c r="ES36">
        <v>1658161596.5</v>
      </c>
      <c r="ET36">
        <v>1658161289</v>
      </c>
      <c r="EU36">
        <v>16</v>
      </c>
      <c r="EV36">
        <v>0.29799999999999999</v>
      </c>
      <c r="EW36">
        <v>-1E-3</v>
      </c>
      <c r="EX36">
        <v>14.397</v>
      </c>
      <c r="EY36">
        <v>2.581</v>
      </c>
      <c r="EZ36">
        <v>105</v>
      </c>
      <c r="FA36">
        <v>17</v>
      </c>
      <c r="FB36">
        <v>0.45</v>
      </c>
      <c r="FC36">
        <v>0.03</v>
      </c>
      <c r="FD36">
        <v>-3.0563877499999998</v>
      </c>
      <c r="FE36">
        <v>-4.4503452157597857E-2</v>
      </c>
      <c r="FF36">
        <v>2.0716741356629889E-2</v>
      </c>
      <c r="FG36">
        <v>1</v>
      </c>
      <c r="FH36">
        <v>100.1794</v>
      </c>
      <c r="FI36">
        <v>-0.37155951056730158</v>
      </c>
      <c r="FJ36">
        <v>3.2567468430935373E-2</v>
      </c>
      <c r="FK36">
        <v>1</v>
      </c>
      <c r="FL36">
        <v>3.4864622500000002</v>
      </c>
      <c r="FM36">
        <v>3.107628517822816E-2</v>
      </c>
      <c r="FN36">
        <v>4.2503053507218752E-2</v>
      </c>
      <c r="FO36">
        <v>1</v>
      </c>
      <c r="FP36">
        <v>4</v>
      </c>
      <c r="FQ36">
        <v>4</v>
      </c>
      <c r="FR36" t="s">
        <v>1604</v>
      </c>
      <c r="FS36">
        <v>3.1801599999999999</v>
      </c>
      <c r="FT36">
        <v>2.7969599999999999</v>
      </c>
      <c r="FU36">
        <v>2.59402E-2</v>
      </c>
      <c r="FV36">
        <v>3.11249E-2</v>
      </c>
      <c r="FW36">
        <v>9.5348699999999995E-2</v>
      </c>
      <c r="FX36">
        <v>9.2728099999999994E-2</v>
      </c>
      <c r="FY36">
        <v>30551.5</v>
      </c>
      <c r="FZ36">
        <v>24136.1</v>
      </c>
      <c r="GA36">
        <v>29435.9</v>
      </c>
      <c r="GB36">
        <v>24352.5</v>
      </c>
      <c r="GC36">
        <v>33763.1</v>
      </c>
      <c r="GD36">
        <v>32258.7</v>
      </c>
      <c r="GE36">
        <v>41019.9</v>
      </c>
      <c r="GF36">
        <v>39726.400000000001</v>
      </c>
      <c r="GG36">
        <v>2.19645</v>
      </c>
      <c r="GH36">
        <v>1.9168499999999999</v>
      </c>
      <c r="GI36">
        <v>6.8396299999999993E-2</v>
      </c>
      <c r="GJ36">
        <v>0</v>
      </c>
      <c r="GK36">
        <v>23.883800000000001</v>
      </c>
      <c r="GL36">
        <v>999.9</v>
      </c>
      <c r="GM36">
        <v>51.5</v>
      </c>
      <c r="GN36">
        <v>31</v>
      </c>
      <c r="GO36">
        <v>22.878699999999998</v>
      </c>
      <c r="GP36">
        <v>62.672899999999998</v>
      </c>
      <c r="GQ36">
        <v>39.455100000000002</v>
      </c>
      <c r="GR36">
        <v>1</v>
      </c>
      <c r="GS36">
        <v>-0.14180599999999999</v>
      </c>
      <c r="GT36">
        <v>1.48827</v>
      </c>
      <c r="GU36">
        <v>20.256</v>
      </c>
      <c r="GV36">
        <v>5.2288199999999998</v>
      </c>
      <c r="GW36">
        <v>11.9068</v>
      </c>
      <c r="GX36">
        <v>4.9650499999999997</v>
      </c>
      <c r="GY36">
        <v>3.2919999999999998</v>
      </c>
      <c r="GZ36">
        <v>9999</v>
      </c>
      <c r="HA36">
        <v>9999</v>
      </c>
      <c r="HB36">
        <v>9999</v>
      </c>
      <c r="HC36">
        <v>999.9</v>
      </c>
      <c r="HD36">
        <v>1.8769899999999999</v>
      </c>
      <c r="HE36">
        <v>1.87531</v>
      </c>
      <c r="HF36">
        <v>1.8739399999999999</v>
      </c>
      <c r="HG36">
        <v>1.87317</v>
      </c>
      <c r="HH36">
        <v>1.87469</v>
      </c>
      <c r="HI36">
        <v>1.8696299999999999</v>
      </c>
      <c r="HJ36">
        <v>1.87382</v>
      </c>
      <c r="HK36">
        <v>1.87897</v>
      </c>
      <c r="HL36">
        <v>0</v>
      </c>
      <c r="HM36">
        <v>0</v>
      </c>
      <c r="HN36">
        <v>0</v>
      </c>
      <c r="HO36">
        <v>0</v>
      </c>
      <c r="HP36" t="s">
        <v>371</v>
      </c>
      <c r="HQ36" t="s">
        <v>372</v>
      </c>
      <c r="HR36" t="s">
        <v>373</v>
      </c>
      <c r="HS36" t="s">
        <v>780</v>
      </c>
      <c r="HT36" t="s">
        <v>780</v>
      </c>
      <c r="HU36" t="s">
        <v>373</v>
      </c>
      <c r="HV36">
        <v>0</v>
      </c>
      <c r="HW36">
        <v>100</v>
      </c>
      <c r="HX36">
        <v>100</v>
      </c>
      <c r="HY36">
        <v>14.397</v>
      </c>
      <c r="HZ36">
        <v>2.7721</v>
      </c>
      <c r="IA36">
        <v>12.460686526910379</v>
      </c>
      <c r="IB36">
        <v>1.8784603116871149E-2</v>
      </c>
      <c r="IC36">
        <v>-7.2365588902159884E-6</v>
      </c>
      <c r="ID36">
        <v>1.1980957626772271E-9</v>
      </c>
      <c r="IE36">
        <v>1.3059077496959359</v>
      </c>
      <c r="IF36">
        <v>0.13080965457056379</v>
      </c>
      <c r="IG36">
        <v>-4.3939059392506781E-3</v>
      </c>
      <c r="IH36">
        <v>1.0550286224474269E-4</v>
      </c>
      <c r="II36">
        <v>-9</v>
      </c>
      <c r="IJ36">
        <v>1888</v>
      </c>
      <c r="IK36">
        <v>0</v>
      </c>
      <c r="IL36">
        <v>20</v>
      </c>
      <c r="IM36">
        <v>1.9</v>
      </c>
      <c r="IN36">
        <v>4.7</v>
      </c>
      <c r="IO36">
        <v>0.37231399999999998</v>
      </c>
      <c r="IP36">
        <v>2.4401899999999999</v>
      </c>
      <c r="IQ36">
        <v>1.42578</v>
      </c>
      <c r="IR36">
        <v>2.2827099999999998</v>
      </c>
      <c r="IS36">
        <v>1.5478499999999999</v>
      </c>
      <c r="IT36">
        <v>2.3986800000000001</v>
      </c>
      <c r="IU36">
        <v>33.355899999999998</v>
      </c>
      <c r="IV36">
        <v>15.138999999999999</v>
      </c>
      <c r="IW36">
        <v>18</v>
      </c>
      <c r="IX36">
        <v>628.74099999999999</v>
      </c>
      <c r="IY36">
        <v>434.18299999999999</v>
      </c>
      <c r="IZ36">
        <v>22.714700000000001</v>
      </c>
      <c r="JA36">
        <v>25.479199999999999</v>
      </c>
      <c r="JB36">
        <v>30.000699999999998</v>
      </c>
      <c r="JC36">
        <v>25.317399999999999</v>
      </c>
      <c r="JD36">
        <v>25.2469</v>
      </c>
      <c r="JE36">
        <v>7.4936299999999996</v>
      </c>
      <c r="JF36">
        <v>33.097700000000003</v>
      </c>
      <c r="JG36">
        <v>67.861699999999999</v>
      </c>
      <c r="JH36">
        <v>22.598099999999999</v>
      </c>
      <c r="JI36">
        <v>103.279</v>
      </c>
      <c r="JJ36">
        <v>16.232600000000001</v>
      </c>
      <c r="JK36">
        <v>96.479600000000005</v>
      </c>
      <c r="JL36">
        <v>101.077</v>
      </c>
    </row>
    <row r="37" spans="1:272" x14ac:dyDescent="0.2">
      <c r="A37">
        <v>21</v>
      </c>
      <c r="B37">
        <v>1658161717.5</v>
      </c>
      <c r="C37">
        <v>3575</v>
      </c>
      <c r="D37" t="s">
        <v>1663</v>
      </c>
      <c r="E37" t="s">
        <v>1664</v>
      </c>
      <c r="F37" t="s">
        <v>366</v>
      </c>
      <c r="G37" t="s">
        <v>1363</v>
      </c>
      <c r="H37" t="s">
        <v>1364</v>
      </c>
      <c r="J37" t="s">
        <v>449</v>
      </c>
      <c r="K37" t="s">
        <v>395</v>
      </c>
      <c r="L37" t="s">
        <v>2149</v>
      </c>
      <c r="M37">
        <v>1658161717.5</v>
      </c>
      <c r="N37">
        <f t="shared" si="0"/>
        <v>5.1013289410580956E-3</v>
      </c>
      <c r="O37">
        <f t="shared" si="1"/>
        <v>5.101328941058096</v>
      </c>
      <c r="P37">
        <f t="shared" si="2"/>
        <v>-0.45054523017264758</v>
      </c>
      <c r="Q37">
        <f t="shared" si="3"/>
        <v>50.625399999999999</v>
      </c>
      <c r="R37">
        <f t="shared" si="4"/>
        <v>51.495858670513918</v>
      </c>
      <c r="S37">
        <f t="shared" si="5"/>
        <v>5.2346065081377251</v>
      </c>
      <c r="T37">
        <f t="shared" si="6"/>
        <v>5.1461234972826002</v>
      </c>
      <c r="U37">
        <f t="shared" si="7"/>
        <v>0.37002837216233214</v>
      </c>
      <c r="V37">
        <f t="shared" si="8"/>
        <v>2.9627757903350105</v>
      </c>
      <c r="W37">
        <f t="shared" si="9"/>
        <v>0.34613799106592252</v>
      </c>
      <c r="X37">
        <f t="shared" si="10"/>
        <v>0.21835403613573673</v>
      </c>
      <c r="Y37">
        <f t="shared" si="11"/>
        <v>241.73640707548856</v>
      </c>
      <c r="Z37">
        <f t="shared" si="12"/>
        <v>25.198274592967824</v>
      </c>
      <c r="AA37">
        <f t="shared" si="13"/>
        <v>25.198274592967824</v>
      </c>
      <c r="AB37">
        <f t="shared" si="14"/>
        <v>3.2174591048429129</v>
      </c>
      <c r="AC37">
        <f t="shared" si="15"/>
        <v>54.896309799889394</v>
      </c>
      <c r="AD37">
        <f t="shared" si="16"/>
        <v>1.7559908579193</v>
      </c>
      <c r="AE37">
        <f t="shared" si="17"/>
        <v>3.1987411618746688</v>
      </c>
      <c r="AF37">
        <f t="shared" si="18"/>
        <v>1.4614682469236129</v>
      </c>
      <c r="AG37">
        <f t="shared" si="19"/>
        <v>-224.968606300662</v>
      </c>
      <c r="AH37">
        <f t="shared" si="20"/>
        <v>-15.649400259915677</v>
      </c>
      <c r="AI37">
        <f t="shared" si="21"/>
        <v>-1.1189520013368441</v>
      </c>
      <c r="AJ37">
        <f t="shared" si="22"/>
        <v>-5.5148642597302455E-4</v>
      </c>
      <c r="AK37">
        <v>0</v>
      </c>
      <c r="AL37">
        <v>0</v>
      </c>
      <c r="AM37">
        <f t="shared" si="23"/>
        <v>1</v>
      </c>
      <c r="AN37">
        <f t="shared" si="24"/>
        <v>0</v>
      </c>
      <c r="AO37">
        <f t="shared" si="25"/>
        <v>54220.807420217934</v>
      </c>
      <c r="AP37" t="s">
        <v>367</v>
      </c>
      <c r="AQ37">
        <v>0</v>
      </c>
      <c r="AR37">
        <v>0</v>
      </c>
      <c r="AS37">
        <v>0</v>
      </c>
      <c r="AT37" t="e">
        <f t="shared" si="26"/>
        <v>#DIV/0!</v>
      </c>
      <c r="AU37">
        <v>-1</v>
      </c>
      <c r="AV37" t="s">
        <v>1665</v>
      </c>
      <c r="AW37">
        <v>10438.6</v>
      </c>
      <c r="AX37">
        <v>764.77639999999997</v>
      </c>
      <c r="AY37">
        <v>852.14</v>
      </c>
      <c r="AZ37">
        <f t="shared" si="27"/>
        <v>0.10252259018471144</v>
      </c>
      <c r="BA37">
        <v>0.5</v>
      </c>
      <c r="BB37">
        <f t="shared" si="28"/>
        <v>1261.2030005572478</v>
      </c>
      <c r="BC37">
        <f t="shared" si="29"/>
        <v>-0.45054523017264758</v>
      </c>
      <c r="BD37">
        <f t="shared" si="30"/>
        <v>64.65089918292955</v>
      </c>
      <c r="BE37">
        <f t="shared" si="31"/>
        <v>4.3565926308816445E-4</v>
      </c>
      <c r="BF37">
        <f t="shared" si="32"/>
        <v>-1</v>
      </c>
      <c r="BG37" t="e">
        <f t="shared" si="33"/>
        <v>#DIV/0!</v>
      </c>
      <c r="BH37" t="s">
        <v>367</v>
      </c>
      <c r="BI37">
        <v>0</v>
      </c>
      <c r="BJ37" t="e">
        <f t="shared" si="34"/>
        <v>#DIV/0!</v>
      </c>
      <c r="BK37" t="e">
        <f t="shared" si="35"/>
        <v>#DIV/0!</v>
      </c>
      <c r="BL37" t="e">
        <f t="shared" si="36"/>
        <v>#DIV/0!</v>
      </c>
      <c r="BM37" t="e">
        <f t="shared" si="37"/>
        <v>#DIV/0!</v>
      </c>
      <c r="BN37">
        <f t="shared" si="38"/>
        <v>0.10252259018471145</v>
      </c>
      <c r="BO37" t="e">
        <f t="shared" si="39"/>
        <v>#DIV/0!</v>
      </c>
      <c r="BP37" t="e">
        <f t="shared" si="40"/>
        <v>#DIV/0!</v>
      </c>
      <c r="BQ37" t="e">
        <f t="shared" si="41"/>
        <v>#DIV/0!</v>
      </c>
      <c r="BR37" t="s">
        <v>367</v>
      </c>
      <c r="BS37" t="s">
        <v>367</v>
      </c>
      <c r="BT37" t="s">
        <v>367</v>
      </c>
      <c r="BU37" t="s">
        <v>367</v>
      </c>
      <c r="BV37" t="s">
        <v>367</v>
      </c>
      <c r="BW37" t="s">
        <v>367</v>
      </c>
      <c r="BX37" t="s">
        <v>367</v>
      </c>
      <c r="BY37" t="s">
        <v>367</v>
      </c>
      <c r="BZ37" t="s">
        <v>367</v>
      </c>
      <c r="CA37" t="s">
        <v>367</v>
      </c>
      <c r="CB37" t="s">
        <v>367</v>
      </c>
      <c r="CC37" t="s">
        <v>367</v>
      </c>
      <c r="CD37" t="s">
        <v>367</v>
      </c>
      <c r="CE37" t="s">
        <v>367</v>
      </c>
      <c r="CF37" t="s">
        <v>367</v>
      </c>
      <c r="CG37" t="s">
        <v>367</v>
      </c>
      <c r="CH37" t="s">
        <v>367</v>
      </c>
      <c r="CI37" t="s">
        <v>367</v>
      </c>
      <c r="CJ37">
        <f t="shared" si="42"/>
        <v>1499.99</v>
      </c>
      <c r="CK37">
        <f t="shared" si="43"/>
        <v>1261.2030005572478</v>
      </c>
      <c r="CL37">
        <f t="shared" si="44"/>
        <v>0.84080760575553692</v>
      </c>
      <c r="CM37">
        <f t="shared" si="45"/>
        <v>0.16115867910818643</v>
      </c>
      <c r="CN37">
        <v>6</v>
      </c>
      <c r="CO37">
        <v>0.5</v>
      </c>
      <c r="CP37" t="s">
        <v>368</v>
      </c>
      <c r="CQ37">
        <v>2</v>
      </c>
      <c r="CR37">
        <v>1658161717.5</v>
      </c>
      <c r="CS37">
        <v>50.625399999999999</v>
      </c>
      <c r="CT37">
        <v>50.433199999999999</v>
      </c>
      <c r="CU37">
        <v>17.274699999999999</v>
      </c>
      <c r="CV37">
        <v>12.2638</v>
      </c>
      <c r="CW37">
        <v>36.555399999999999</v>
      </c>
      <c r="CX37">
        <v>14.6629</v>
      </c>
      <c r="CY37">
        <v>600.27599999999995</v>
      </c>
      <c r="CZ37">
        <v>101.551</v>
      </c>
      <c r="DA37">
        <v>0.100019</v>
      </c>
      <c r="DB37">
        <v>25.100300000000001</v>
      </c>
      <c r="DC37">
        <v>25.015999999999998</v>
      </c>
      <c r="DD37">
        <v>999.9</v>
      </c>
      <c r="DE37">
        <v>0</v>
      </c>
      <c r="DF37">
        <v>0</v>
      </c>
      <c r="DG37">
        <v>10035</v>
      </c>
      <c r="DH37">
        <v>0</v>
      </c>
      <c r="DI37">
        <v>167.209</v>
      </c>
      <c r="DJ37">
        <v>-0.44196299999999999</v>
      </c>
      <c r="DK37">
        <v>50.87</v>
      </c>
      <c r="DL37">
        <v>51.059399999999997</v>
      </c>
      <c r="DM37">
        <v>5.0108899999999998</v>
      </c>
      <c r="DN37">
        <v>50.433199999999999</v>
      </c>
      <c r="DO37">
        <v>12.2638</v>
      </c>
      <c r="DP37">
        <v>1.7542599999999999</v>
      </c>
      <c r="DQ37">
        <v>1.2454000000000001</v>
      </c>
      <c r="DR37">
        <v>15.3851</v>
      </c>
      <c r="DS37">
        <v>10.1556</v>
      </c>
      <c r="DT37">
        <v>1499.99</v>
      </c>
      <c r="DU37">
        <v>0.97299100000000005</v>
      </c>
      <c r="DV37">
        <v>2.7008899999999999E-2</v>
      </c>
      <c r="DW37">
        <v>0</v>
      </c>
      <c r="DX37">
        <v>764.84400000000005</v>
      </c>
      <c r="DY37">
        <v>4.9993100000000004</v>
      </c>
      <c r="DZ37">
        <v>18814.400000000001</v>
      </c>
      <c r="EA37">
        <v>13259.1</v>
      </c>
      <c r="EB37">
        <v>36.875</v>
      </c>
      <c r="EC37">
        <v>38.311999999999998</v>
      </c>
      <c r="ED37">
        <v>37.375</v>
      </c>
      <c r="EE37">
        <v>37.436999999999998</v>
      </c>
      <c r="EF37">
        <v>38.186999999999998</v>
      </c>
      <c r="EG37">
        <v>1454.61</v>
      </c>
      <c r="EH37">
        <v>40.380000000000003</v>
      </c>
      <c r="EI37">
        <v>0</v>
      </c>
      <c r="EJ37">
        <v>144.30000019073489</v>
      </c>
      <c r="EK37">
        <v>0</v>
      </c>
      <c r="EL37">
        <v>764.77639999999997</v>
      </c>
      <c r="EM37">
        <v>1.0781538333133851</v>
      </c>
      <c r="EN37">
        <v>-2455.5846105355758</v>
      </c>
      <c r="EO37">
        <v>18945.248</v>
      </c>
      <c r="EP37">
        <v>15</v>
      </c>
      <c r="EQ37">
        <v>1658161732.5</v>
      </c>
      <c r="ER37" t="s">
        <v>1666</v>
      </c>
      <c r="ES37">
        <v>1658161732.5</v>
      </c>
      <c r="ET37">
        <v>1658161289</v>
      </c>
      <c r="EU37">
        <v>17</v>
      </c>
      <c r="EV37">
        <v>0.63400000000000001</v>
      </c>
      <c r="EW37">
        <v>-1E-3</v>
      </c>
      <c r="EX37">
        <v>14.07</v>
      </c>
      <c r="EY37">
        <v>2.581</v>
      </c>
      <c r="EZ37">
        <v>51</v>
      </c>
      <c r="FA37">
        <v>17</v>
      </c>
      <c r="FB37">
        <v>0.32</v>
      </c>
      <c r="FC37">
        <v>0.03</v>
      </c>
      <c r="FD37">
        <v>-0.43090200000000001</v>
      </c>
      <c r="FE37">
        <v>-0.16178886303939941</v>
      </c>
      <c r="FF37">
        <v>3.5953993405461938E-2</v>
      </c>
      <c r="FG37">
        <v>1</v>
      </c>
      <c r="FH37">
        <v>50.047043333333342</v>
      </c>
      <c r="FI37">
        <v>-0.6546447163514485</v>
      </c>
      <c r="FJ37">
        <v>5.018407239575353E-2</v>
      </c>
      <c r="FK37">
        <v>1</v>
      </c>
      <c r="FL37">
        <v>5.20568075</v>
      </c>
      <c r="FM37">
        <v>1.335863527204493</v>
      </c>
      <c r="FN37">
        <v>0.27465841510308298</v>
      </c>
      <c r="FO37">
        <v>0</v>
      </c>
      <c r="FP37">
        <v>2</v>
      </c>
      <c r="FQ37">
        <v>4</v>
      </c>
      <c r="FR37" t="s">
        <v>1617</v>
      </c>
      <c r="FS37">
        <v>3.1801400000000002</v>
      </c>
      <c r="FT37">
        <v>2.7972800000000002</v>
      </c>
      <c r="FU37">
        <v>1.10674E-2</v>
      </c>
      <c r="FV37">
        <v>1.5357300000000001E-2</v>
      </c>
      <c r="FW37">
        <v>8.5903499999999994E-2</v>
      </c>
      <c r="FX37">
        <v>7.571E-2</v>
      </c>
      <c r="FY37">
        <v>31013.9</v>
      </c>
      <c r="FZ37">
        <v>24526.3</v>
      </c>
      <c r="GA37">
        <v>29432.6</v>
      </c>
      <c r="GB37">
        <v>24350.3</v>
      </c>
      <c r="GC37">
        <v>34118.1</v>
      </c>
      <c r="GD37">
        <v>32868.6</v>
      </c>
      <c r="GE37">
        <v>41014.300000000003</v>
      </c>
      <c r="GF37">
        <v>39722.300000000003</v>
      </c>
      <c r="GG37">
        <v>2.1959499999999998</v>
      </c>
      <c r="GH37">
        <v>1.9073</v>
      </c>
      <c r="GI37">
        <v>4.87007E-2</v>
      </c>
      <c r="GJ37">
        <v>0</v>
      </c>
      <c r="GK37">
        <v>24.2164</v>
      </c>
      <c r="GL37">
        <v>999.9</v>
      </c>
      <c r="GM37">
        <v>55.8</v>
      </c>
      <c r="GN37">
        <v>31</v>
      </c>
      <c r="GO37">
        <v>24.788900000000002</v>
      </c>
      <c r="GP37">
        <v>62.672899999999998</v>
      </c>
      <c r="GQ37">
        <v>39.114600000000003</v>
      </c>
      <c r="GR37">
        <v>1</v>
      </c>
      <c r="GS37">
        <v>-0.12912599999999999</v>
      </c>
      <c r="GT37">
        <v>1.88364</v>
      </c>
      <c r="GU37">
        <v>20.252300000000002</v>
      </c>
      <c r="GV37">
        <v>5.2286700000000002</v>
      </c>
      <c r="GW37">
        <v>11.908099999999999</v>
      </c>
      <c r="GX37">
        <v>4.9637500000000001</v>
      </c>
      <c r="GY37">
        <v>3.2919999999999998</v>
      </c>
      <c r="GZ37">
        <v>9999</v>
      </c>
      <c r="HA37">
        <v>9999</v>
      </c>
      <c r="HB37">
        <v>9999</v>
      </c>
      <c r="HC37">
        <v>999.9</v>
      </c>
      <c r="HD37">
        <v>1.877</v>
      </c>
      <c r="HE37">
        <v>1.87531</v>
      </c>
      <c r="HF37">
        <v>1.8739399999999999</v>
      </c>
      <c r="HG37">
        <v>1.87317</v>
      </c>
      <c r="HH37">
        <v>1.87469</v>
      </c>
      <c r="HI37">
        <v>1.86964</v>
      </c>
      <c r="HJ37">
        <v>1.8738300000000001</v>
      </c>
      <c r="HK37">
        <v>1.87897</v>
      </c>
      <c r="HL37">
        <v>0</v>
      </c>
      <c r="HM37">
        <v>0</v>
      </c>
      <c r="HN37">
        <v>0</v>
      </c>
      <c r="HO37">
        <v>0</v>
      </c>
      <c r="HP37" t="s">
        <v>371</v>
      </c>
      <c r="HQ37" t="s">
        <v>372</v>
      </c>
      <c r="HR37" t="s">
        <v>373</v>
      </c>
      <c r="HS37" t="s">
        <v>780</v>
      </c>
      <c r="HT37" t="s">
        <v>780</v>
      </c>
      <c r="HU37" t="s">
        <v>373</v>
      </c>
      <c r="HV37">
        <v>0</v>
      </c>
      <c r="HW37">
        <v>100</v>
      </c>
      <c r="HX37">
        <v>100</v>
      </c>
      <c r="HY37">
        <v>14.07</v>
      </c>
      <c r="HZ37">
        <v>2.6118000000000001</v>
      </c>
      <c r="IA37">
        <v>12.758761153480171</v>
      </c>
      <c r="IB37">
        <v>1.8784603116871149E-2</v>
      </c>
      <c r="IC37">
        <v>-7.2365588902159884E-6</v>
      </c>
      <c r="ID37">
        <v>1.1980957626772271E-9</v>
      </c>
      <c r="IE37">
        <v>1.3059077496959359</v>
      </c>
      <c r="IF37">
        <v>0.13080965457056379</v>
      </c>
      <c r="IG37">
        <v>-4.3939059392506781E-3</v>
      </c>
      <c r="IH37">
        <v>1.0550286224474269E-4</v>
      </c>
      <c r="II37">
        <v>-9</v>
      </c>
      <c r="IJ37">
        <v>1888</v>
      </c>
      <c r="IK37">
        <v>0</v>
      </c>
      <c r="IL37">
        <v>20</v>
      </c>
      <c r="IM37">
        <v>2</v>
      </c>
      <c r="IN37">
        <v>7.1</v>
      </c>
      <c r="IO37">
        <v>0.24902299999999999</v>
      </c>
      <c r="IP37">
        <v>2.4719199999999999</v>
      </c>
      <c r="IQ37">
        <v>1.42578</v>
      </c>
      <c r="IR37">
        <v>2.2814899999999998</v>
      </c>
      <c r="IS37">
        <v>1.5478499999999999</v>
      </c>
      <c r="IT37">
        <v>2.36572</v>
      </c>
      <c r="IU37">
        <v>33.490600000000001</v>
      </c>
      <c r="IV37">
        <v>15.1127</v>
      </c>
      <c r="IW37">
        <v>18</v>
      </c>
      <c r="IX37">
        <v>629.572</v>
      </c>
      <c r="IY37">
        <v>429.642</v>
      </c>
      <c r="IZ37">
        <v>22.0443</v>
      </c>
      <c r="JA37">
        <v>25.620100000000001</v>
      </c>
      <c r="JB37">
        <v>30.000599999999999</v>
      </c>
      <c r="JC37">
        <v>25.425999999999998</v>
      </c>
      <c r="JD37">
        <v>25.3613</v>
      </c>
      <c r="JE37">
        <v>5.0387500000000003</v>
      </c>
      <c r="JF37">
        <v>51.659100000000002</v>
      </c>
      <c r="JG37">
        <v>84.087900000000005</v>
      </c>
      <c r="JH37">
        <v>22.022099999999998</v>
      </c>
      <c r="JI37">
        <v>50.426200000000001</v>
      </c>
      <c r="JJ37">
        <v>12.321899999999999</v>
      </c>
      <c r="JK37">
        <v>96.467399999999998</v>
      </c>
      <c r="JL37">
        <v>101.06699999999999</v>
      </c>
    </row>
    <row r="38" spans="1:272" x14ac:dyDescent="0.2">
      <c r="A38">
        <v>22</v>
      </c>
      <c r="B38">
        <v>1658161808.5</v>
      </c>
      <c r="C38">
        <v>3666</v>
      </c>
      <c r="D38" t="s">
        <v>1667</v>
      </c>
      <c r="E38" t="s">
        <v>1668</v>
      </c>
      <c r="F38" t="s">
        <v>366</v>
      </c>
      <c r="G38" t="s">
        <v>1363</v>
      </c>
      <c r="H38" t="s">
        <v>1364</v>
      </c>
      <c r="J38" t="s">
        <v>449</v>
      </c>
      <c r="K38" t="s">
        <v>395</v>
      </c>
      <c r="L38" t="s">
        <v>2149</v>
      </c>
      <c r="M38">
        <v>1658161808.5</v>
      </c>
      <c r="N38">
        <f t="shared" si="0"/>
        <v>4.7584395719835956E-3</v>
      </c>
      <c r="O38">
        <f t="shared" si="1"/>
        <v>4.7584395719835957</v>
      </c>
      <c r="P38">
        <f t="shared" si="2"/>
        <v>-3.3298469536181132</v>
      </c>
      <c r="Q38">
        <f t="shared" si="3"/>
        <v>7.2552199999999996</v>
      </c>
      <c r="R38">
        <f t="shared" si="4"/>
        <v>23.808597030076314</v>
      </c>
      <c r="S38">
        <f t="shared" si="5"/>
        <v>2.4201125940873212</v>
      </c>
      <c r="T38">
        <f t="shared" si="6"/>
        <v>0.73748357673883203</v>
      </c>
      <c r="U38">
        <f t="shared" si="7"/>
        <v>0.33141173478261599</v>
      </c>
      <c r="V38">
        <f t="shared" si="8"/>
        <v>2.958341437171371</v>
      </c>
      <c r="W38">
        <f t="shared" si="9"/>
        <v>0.31208094238371487</v>
      </c>
      <c r="X38">
        <f t="shared" si="10"/>
        <v>0.19669335746995403</v>
      </c>
      <c r="Y38">
        <f t="shared" si="11"/>
        <v>241.72407707500608</v>
      </c>
      <c r="Z38">
        <f t="shared" si="12"/>
        <v>25.27381948205737</v>
      </c>
      <c r="AA38">
        <f t="shared" si="13"/>
        <v>25.27381948205737</v>
      </c>
      <c r="AB38">
        <f t="shared" si="14"/>
        <v>3.2319571551295216</v>
      </c>
      <c r="AC38">
        <f t="shared" si="15"/>
        <v>53.807327394649327</v>
      </c>
      <c r="AD38">
        <f t="shared" si="16"/>
        <v>1.7198246062720801</v>
      </c>
      <c r="AE38">
        <f t="shared" si="17"/>
        <v>3.1962646902308363</v>
      </c>
      <c r="AF38">
        <f t="shared" si="18"/>
        <v>1.5121325488574415</v>
      </c>
      <c r="AG38">
        <f t="shared" si="19"/>
        <v>-209.84718512447657</v>
      </c>
      <c r="AH38">
        <f t="shared" si="20"/>
        <v>-29.748011509433631</v>
      </c>
      <c r="AI38">
        <f t="shared" si="21"/>
        <v>-2.1308794025230995</v>
      </c>
      <c r="AJ38">
        <f t="shared" si="22"/>
        <v>-1.9989614272262202E-3</v>
      </c>
      <c r="AK38">
        <v>0</v>
      </c>
      <c r="AL38">
        <v>0</v>
      </c>
      <c r="AM38">
        <f t="shared" si="23"/>
        <v>1</v>
      </c>
      <c r="AN38">
        <f t="shared" si="24"/>
        <v>0</v>
      </c>
      <c r="AO38">
        <f t="shared" si="25"/>
        <v>54092.6092490706</v>
      </c>
      <c r="AP38" t="s">
        <v>367</v>
      </c>
      <c r="AQ38">
        <v>0</v>
      </c>
      <c r="AR38">
        <v>0</v>
      </c>
      <c r="AS38">
        <v>0</v>
      </c>
      <c r="AT38" t="e">
        <f t="shared" si="26"/>
        <v>#DIV/0!</v>
      </c>
      <c r="AU38">
        <v>-1</v>
      </c>
      <c r="AV38" t="s">
        <v>1669</v>
      </c>
      <c r="AW38">
        <v>10438.5</v>
      </c>
      <c r="AX38">
        <v>770.55830769230749</v>
      </c>
      <c r="AY38">
        <v>844.69</v>
      </c>
      <c r="AZ38">
        <f t="shared" si="27"/>
        <v>8.7762010095647547E-2</v>
      </c>
      <c r="BA38">
        <v>0.5</v>
      </c>
      <c r="BB38">
        <f t="shared" si="28"/>
        <v>1261.1436005569979</v>
      </c>
      <c r="BC38">
        <f t="shared" si="29"/>
        <v>-3.3298469536181132</v>
      </c>
      <c r="BD38">
        <f t="shared" si="30"/>
        <v>55.340248702072273</v>
      </c>
      <c r="BE38">
        <f t="shared" si="31"/>
        <v>-1.8474081401904676E-3</v>
      </c>
      <c r="BF38">
        <f t="shared" si="32"/>
        <v>-1</v>
      </c>
      <c r="BG38" t="e">
        <f t="shared" si="33"/>
        <v>#DIV/0!</v>
      </c>
      <c r="BH38" t="s">
        <v>367</v>
      </c>
      <c r="BI38">
        <v>0</v>
      </c>
      <c r="BJ38" t="e">
        <f t="shared" si="34"/>
        <v>#DIV/0!</v>
      </c>
      <c r="BK38" t="e">
        <f t="shared" si="35"/>
        <v>#DIV/0!</v>
      </c>
      <c r="BL38" t="e">
        <f t="shared" si="36"/>
        <v>#DIV/0!</v>
      </c>
      <c r="BM38" t="e">
        <f t="shared" si="37"/>
        <v>#DIV/0!</v>
      </c>
      <c r="BN38">
        <f t="shared" si="38"/>
        <v>8.7762010095647588E-2</v>
      </c>
      <c r="BO38" t="e">
        <f t="shared" si="39"/>
        <v>#DIV/0!</v>
      </c>
      <c r="BP38" t="e">
        <f t="shared" si="40"/>
        <v>#DIV/0!</v>
      </c>
      <c r="BQ38" t="e">
        <f t="shared" si="41"/>
        <v>#DIV/0!</v>
      </c>
      <c r="BR38" t="s">
        <v>367</v>
      </c>
      <c r="BS38" t="s">
        <v>367</v>
      </c>
      <c r="BT38" t="s">
        <v>367</v>
      </c>
      <c r="BU38" t="s">
        <v>367</v>
      </c>
      <c r="BV38" t="s">
        <v>367</v>
      </c>
      <c r="BW38" t="s">
        <v>367</v>
      </c>
      <c r="BX38" t="s">
        <v>367</v>
      </c>
      <c r="BY38" t="s">
        <v>367</v>
      </c>
      <c r="BZ38" t="s">
        <v>367</v>
      </c>
      <c r="CA38" t="s">
        <v>367</v>
      </c>
      <c r="CB38" t="s">
        <v>367</v>
      </c>
      <c r="CC38" t="s">
        <v>367</v>
      </c>
      <c r="CD38" t="s">
        <v>367</v>
      </c>
      <c r="CE38" t="s">
        <v>367</v>
      </c>
      <c r="CF38" t="s">
        <v>367</v>
      </c>
      <c r="CG38" t="s">
        <v>367</v>
      </c>
      <c r="CH38" t="s">
        <v>367</v>
      </c>
      <c r="CI38" t="s">
        <v>367</v>
      </c>
      <c r="CJ38">
        <f t="shared" si="42"/>
        <v>1499.92</v>
      </c>
      <c r="CK38">
        <f t="shared" si="43"/>
        <v>1261.1436005569979</v>
      </c>
      <c r="CL38">
        <f t="shared" si="44"/>
        <v>0.84080724342431457</v>
      </c>
      <c r="CM38">
        <f t="shared" si="45"/>
        <v>0.16115797980892718</v>
      </c>
      <c r="CN38">
        <v>6</v>
      </c>
      <c r="CO38">
        <v>0.5</v>
      </c>
      <c r="CP38" t="s">
        <v>368</v>
      </c>
      <c r="CQ38">
        <v>2</v>
      </c>
      <c r="CR38">
        <v>1658161808.5</v>
      </c>
      <c r="CS38">
        <v>7.2552199999999996</v>
      </c>
      <c r="CT38">
        <v>3.96027</v>
      </c>
      <c r="CU38">
        <v>16.9193</v>
      </c>
      <c r="CV38">
        <v>12.241899999999999</v>
      </c>
      <c r="CW38">
        <v>-7.15578</v>
      </c>
      <c r="CX38">
        <v>14.3307</v>
      </c>
      <c r="CY38">
        <v>600.06799999999998</v>
      </c>
      <c r="CZ38">
        <v>101.54900000000001</v>
      </c>
      <c r="DA38">
        <v>9.9685599999999999E-2</v>
      </c>
      <c r="DB38">
        <v>25.087299999999999</v>
      </c>
      <c r="DC38">
        <v>25.0091</v>
      </c>
      <c r="DD38">
        <v>999.9</v>
      </c>
      <c r="DE38">
        <v>0</v>
      </c>
      <c r="DF38">
        <v>0</v>
      </c>
      <c r="DG38">
        <v>10010</v>
      </c>
      <c r="DH38">
        <v>0</v>
      </c>
      <c r="DI38">
        <v>1580.04</v>
      </c>
      <c r="DJ38">
        <v>2.1424099999999999</v>
      </c>
      <c r="DK38">
        <v>6.2077099999999996</v>
      </c>
      <c r="DL38">
        <v>4.00936</v>
      </c>
      <c r="DM38">
        <v>4.6774300000000002</v>
      </c>
      <c r="DN38">
        <v>3.96027</v>
      </c>
      <c r="DO38">
        <v>12.241899999999999</v>
      </c>
      <c r="DP38">
        <v>1.7181299999999999</v>
      </c>
      <c r="DQ38">
        <v>1.24315</v>
      </c>
      <c r="DR38">
        <v>15.061199999999999</v>
      </c>
      <c r="DS38">
        <v>10.128500000000001</v>
      </c>
      <c r="DT38">
        <v>1499.92</v>
      </c>
      <c r="DU38">
        <v>0.973001</v>
      </c>
      <c r="DV38">
        <v>2.69987E-2</v>
      </c>
      <c r="DW38">
        <v>0</v>
      </c>
      <c r="DX38">
        <v>770.62199999999996</v>
      </c>
      <c r="DY38">
        <v>4.9993100000000004</v>
      </c>
      <c r="DZ38">
        <v>18709.599999999999</v>
      </c>
      <c r="EA38">
        <v>13258.5</v>
      </c>
      <c r="EB38">
        <v>36.811999999999998</v>
      </c>
      <c r="EC38">
        <v>38.625</v>
      </c>
      <c r="ED38">
        <v>37.311999999999998</v>
      </c>
      <c r="EE38">
        <v>37.811999999999998</v>
      </c>
      <c r="EF38">
        <v>38.436999999999998</v>
      </c>
      <c r="EG38">
        <v>1454.56</v>
      </c>
      <c r="EH38">
        <v>40.36</v>
      </c>
      <c r="EI38">
        <v>0</v>
      </c>
      <c r="EJ38">
        <v>90.900000095367432</v>
      </c>
      <c r="EK38">
        <v>0</v>
      </c>
      <c r="EL38">
        <v>770.55830769230749</v>
      </c>
      <c r="EM38">
        <v>-1.112068383056066</v>
      </c>
      <c r="EN38">
        <v>1402.129910835589</v>
      </c>
      <c r="EO38">
        <v>18727.780769230769</v>
      </c>
      <c r="EP38">
        <v>15</v>
      </c>
      <c r="EQ38">
        <v>1658161825.5</v>
      </c>
      <c r="ER38" t="s">
        <v>1670</v>
      </c>
      <c r="ES38">
        <v>1658161825.5</v>
      </c>
      <c r="ET38">
        <v>1658161289</v>
      </c>
      <c r="EU38">
        <v>18</v>
      </c>
      <c r="EV38">
        <v>1.2130000000000001</v>
      </c>
      <c r="EW38">
        <v>-1E-3</v>
      </c>
      <c r="EX38">
        <v>14.411</v>
      </c>
      <c r="EY38">
        <v>2.581</v>
      </c>
      <c r="EZ38">
        <v>4</v>
      </c>
      <c r="FA38">
        <v>17</v>
      </c>
      <c r="FB38">
        <v>0.22</v>
      </c>
      <c r="FC38">
        <v>0.03</v>
      </c>
      <c r="FD38">
        <v>2.1314500000000001</v>
      </c>
      <c r="FE38">
        <v>0.1241936960600281</v>
      </c>
      <c r="FF38">
        <v>1.7554159051347391E-2</v>
      </c>
      <c r="FG38">
        <v>1</v>
      </c>
      <c r="FH38">
        <v>6.0937496666666684</v>
      </c>
      <c r="FI38">
        <v>0.13713984427141959</v>
      </c>
      <c r="FJ38">
        <v>1.5568210662186679E-2</v>
      </c>
      <c r="FK38">
        <v>1</v>
      </c>
      <c r="FL38">
        <v>4.6513637499999998</v>
      </c>
      <c r="FM38">
        <v>0.10577009380862221</v>
      </c>
      <c r="FN38">
        <v>2.9644041870795858E-2</v>
      </c>
      <c r="FO38">
        <v>1</v>
      </c>
      <c r="FP38">
        <v>4</v>
      </c>
      <c r="FQ38">
        <v>4</v>
      </c>
      <c r="FR38" t="s">
        <v>1604</v>
      </c>
      <c r="FS38">
        <v>3.1796099999999998</v>
      </c>
      <c r="FT38">
        <v>2.7967300000000002</v>
      </c>
      <c r="FU38">
        <v>-2.1503199999999998E-3</v>
      </c>
      <c r="FV38">
        <v>1.2007700000000001E-3</v>
      </c>
      <c r="FW38">
        <v>8.4450899999999995E-2</v>
      </c>
      <c r="FX38">
        <v>7.55942E-2</v>
      </c>
      <c r="FY38">
        <v>31427.1</v>
      </c>
      <c r="FZ38">
        <v>24877</v>
      </c>
      <c r="GA38">
        <v>29431.599999999999</v>
      </c>
      <c r="GB38">
        <v>24348.6</v>
      </c>
      <c r="GC38">
        <v>34170.400000000001</v>
      </c>
      <c r="GD38">
        <v>32870.400000000001</v>
      </c>
      <c r="GE38">
        <v>41011.300000000003</v>
      </c>
      <c r="GF38">
        <v>39720.1</v>
      </c>
      <c r="GG38">
        <v>2.1945299999999999</v>
      </c>
      <c r="GH38">
        <v>1.90405</v>
      </c>
      <c r="GI38">
        <v>6.3613100000000006E-2</v>
      </c>
      <c r="GJ38">
        <v>0</v>
      </c>
      <c r="GK38">
        <v>23.964500000000001</v>
      </c>
      <c r="GL38">
        <v>999.9</v>
      </c>
      <c r="GM38">
        <v>55.2</v>
      </c>
      <c r="GN38">
        <v>31</v>
      </c>
      <c r="GO38">
        <v>24.523900000000001</v>
      </c>
      <c r="GP38">
        <v>62.6629</v>
      </c>
      <c r="GQ38">
        <v>39.6755</v>
      </c>
      <c r="GR38">
        <v>1</v>
      </c>
      <c r="GS38">
        <v>-0.126336</v>
      </c>
      <c r="GT38">
        <v>1.0433300000000001</v>
      </c>
      <c r="GU38">
        <v>20.261299999999999</v>
      </c>
      <c r="GV38">
        <v>5.2243300000000001</v>
      </c>
      <c r="GW38">
        <v>11.908099999999999</v>
      </c>
      <c r="GX38">
        <v>4.9642499999999998</v>
      </c>
      <c r="GY38">
        <v>3.2915000000000001</v>
      </c>
      <c r="GZ38">
        <v>9999</v>
      </c>
      <c r="HA38">
        <v>9999</v>
      </c>
      <c r="HB38">
        <v>9999</v>
      </c>
      <c r="HC38">
        <v>999.9</v>
      </c>
      <c r="HD38">
        <v>1.8770800000000001</v>
      </c>
      <c r="HE38">
        <v>1.8753200000000001</v>
      </c>
      <c r="HF38">
        <v>1.8740600000000001</v>
      </c>
      <c r="HG38">
        <v>1.87317</v>
      </c>
      <c r="HH38">
        <v>1.87469</v>
      </c>
      <c r="HI38">
        <v>1.8696600000000001</v>
      </c>
      <c r="HJ38">
        <v>1.87391</v>
      </c>
      <c r="HK38">
        <v>1.8789899999999999</v>
      </c>
      <c r="HL38">
        <v>0</v>
      </c>
      <c r="HM38">
        <v>0</v>
      </c>
      <c r="HN38">
        <v>0</v>
      </c>
      <c r="HO38">
        <v>0</v>
      </c>
      <c r="HP38" t="s">
        <v>371</v>
      </c>
      <c r="HQ38" t="s">
        <v>372</v>
      </c>
      <c r="HR38" t="s">
        <v>373</v>
      </c>
      <c r="HS38" t="s">
        <v>780</v>
      </c>
      <c r="HT38" t="s">
        <v>780</v>
      </c>
      <c r="HU38" t="s">
        <v>373</v>
      </c>
      <c r="HV38">
        <v>0</v>
      </c>
      <c r="HW38">
        <v>100</v>
      </c>
      <c r="HX38">
        <v>100</v>
      </c>
      <c r="HY38">
        <v>14.411</v>
      </c>
      <c r="HZ38">
        <v>2.5886</v>
      </c>
      <c r="IA38">
        <v>13.393252906075301</v>
      </c>
      <c r="IB38">
        <v>1.8784603116871149E-2</v>
      </c>
      <c r="IC38">
        <v>-7.2365588902159884E-6</v>
      </c>
      <c r="ID38">
        <v>1.1980957626772271E-9</v>
      </c>
      <c r="IE38">
        <v>1.3059077496959359</v>
      </c>
      <c r="IF38">
        <v>0.13080965457056379</v>
      </c>
      <c r="IG38">
        <v>-4.3939059392506781E-3</v>
      </c>
      <c r="IH38">
        <v>1.0550286224474269E-4</v>
      </c>
      <c r="II38">
        <v>-9</v>
      </c>
      <c r="IJ38">
        <v>1888</v>
      </c>
      <c r="IK38">
        <v>0</v>
      </c>
      <c r="IL38">
        <v>20</v>
      </c>
      <c r="IM38">
        <v>1.3</v>
      </c>
      <c r="IN38">
        <v>8.6999999999999993</v>
      </c>
      <c r="IO38">
        <v>3.1738299999999997E-2</v>
      </c>
      <c r="IP38">
        <v>4.99756</v>
      </c>
      <c r="IQ38">
        <v>1.42578</v>
      </c>
      <c r="IR38">
        <v>2.2814899999999998</v>
      </c>
      <c r="IS38">
        <v>1.5478499999999999</v>
      </c>
      <c r="IT38">
        <v>2.4072300000000002</v>
      </c>
      <c r="IU38">
        <v>33.580399999999997</v>
      </c>
      <c r="IV38">
        <v>15.086399999999999</v>
      </c>
      <c r="IW38">
        <v>18</v>
      </c>
      <c r="IX38">
        <v>629.42200000000003</v>
      </c>
      <c r="IY38">
        <v>428.387</v>
      </c>
      <c r="IZ38">
        <v>22.789300000000001</v>
      </c>
      <c r="JA38">
        <v>25.684200000000001</v>
      </c>
      <c r="JB38">
        <v>30.000399999999999</v>
      </c>
      <c r="JC38">
        <v>25.507100000000001</v>
      </c>
      <c r="JD38">
        <v>25.436900000000001</v>
      </c>
      <c r="JE38">
        <v>0</v>
      </c>
      <c r="JF38">
        <v>49.618899999999996</v>
      </c>
      <c r="JG38">
        <v>79.403300000000002</v>
      </c>
      <c r="JH38">
        <v>22.790299999999998</v>
      </c>
      <c r="JI38">
        <v>49.975900000000003</v>
      </c>
      <c r="JJ38">
        <v>12.2676</v>
      </c>
      <c r="JK38">
        <v>96.462000000000003</v>
      </c>
      <c r="JL38">
        <v>101.06</v>
      </c>
    </row>
    <row r="39" spans="1:272" x14ac:dyDescent="0.2">
      <c r="A39">
        <v>23</v>
      </c>
      <c r="B39">
        <v>1658161946.5</v>
      </c>
      <c r="C39">
        <v>3804</v>
      </c>
      <c r="D39" t="s">
        <v>1671</v>
      </c>
      <c r="E39" t="s">
        <v>1672</v>
      </c>
      <c r="F39" t="s">
        <v>366</v>
      </c>
      <c r="G39" t="s">
        <v>1363</v>
      </c>
      <c r="H39" t="s">
        <v>1364</v>
      </c>
      <c r="J39" t="s">
        <v>449</v>
      </c>
      <c r="K39" t="s">
        <v>395</v>
      </c>
      <c r="L39" t="s">
        <v>2149</v>
      </c>
      <c r="M39">
        <v>1658161946.5</v>
      </c>
      <c r="N39">
        <f t="shared" si="0"/>
        <v>4.459739352116545E-3</v>
      </c>
      <c r="O39">
        <f t="shared" si="1"/>
        <v>4.4597393521165447</v>
      </c>
      <c r="P39">
        <f t="shared" si="2"/>
        <v>16.058907496532925</v>
      </c>
      <c r="Q39">
        <f t="shared" si="3"/>
        <v>398.35300000000001</v>
      </c>
      <c r="R39">
        <f t="shared" si="4"/>
        <v>299.59578644424846</v>
      </c>
      <c r="S39">
        <f t="shared" si="5"/>
        <v>30.453952137489026</v>
      </c>
      <c r="T39">
        <f t="shared" si="6"/>
        <v>40.492636227654998</v>
      </c>
      <c r="U39">
        <f t="shared" si="7"/>
        <v>0.29906860095594839</v>
      </c>
      <c r="V39">
        <f t="shared" si="8"/>
        <v>2.9573722301727967</v>
      </c>
      <c r="W39">
        <f t="shared" si="9"/>
        <v>0.28322506907701911</v>
      </c>
      <c r="X39">
        <f t="shared" si="10"/>
        <v>0.17836917118892037</v>
      </c>
      <c r="Y39">
        <f t="shared" si="11"/>
        <v>241.75918907484842</v>
      </c>
      <c r="Z39">
        <f t="shared" si="12"/>
        <v>25.498855961863356</v>
      </c>
      <c r="AA39">
        <f t="shared" si="13"/>
        <v>25.498855961863356</v>
      </c>
      <c r="AB39">
        <f t="shared" si="14"/>
        <v>3.2754834127827976</v>
      </c>
      <c r="AC39">
        <f t="shared" si="15"/>
        <v>53.16038706899662</v>
      </c>
      <c r="AD39">
        <f t="shared" si="16"/>
        <v>1.7141567215454998</v>
      </c>
      <c r="AE39">
        <f t="shared" si="17"/>
        <v>3.2245000761952762</v>
      </c>
      <c r="AF39">
        <f t="shared" si="18"/>
        <v>1.5613266912372978</v>
      </c>
      <c r="AG39">
        <f t="shared" si="19"/>
        <v>-196.67450542833964</v>
      </c>
      <c r="AH39">
        <f t="shared" si="20"/>
        <v>-42.068627710626586</v>
      </c>
      <c r="AI39">
        <f t="shared" si="21"/>
        <v>-3.0200608673410985</v>
      </c>
      <c r="AJ39">
        <f t="shared" si="22"/>
        <v>-4.0049314589083451E-3</v>
      </c>
      <c r="AK39">
        <v>0</v>
      </c>
      <c r="AL39">
        <v>0</v>
      </c>
      <c r="AM39">
        <f t="shared" si="23"/>
        <v>1</v>
      </c>
      <c r="AN39">
        <f t="shared" si="24"/>
        <v>0</v>
      </c>
      <c r="AO39">
        <f t="shared" si="25"/>
        <v>54037.346726715601</v>
      </c>
      <c r="AP39" t="s">
        <v>367</v>
      </c>
      <c r="AQ39">
        <v>0</v>
      </c>
      <c r="AR39">
        <v>0</v>
      </c>
      <c r="AS39">
        <v>0</v>
      </c>
      <c r="AT39" t="e">
        <f t="shared" si="26"/>
        <v>#DIV/0!</v>
      </c>
      <c r="AU39">
        <v>-1</v>
      </c>
      <c r="AV39" t="s">
        <v>1673</v>
      </c>
      <c r="AW39">
        <v>10429.5</v>
      </c>
      <c r="AX39">
        <v>761.56734615384619</v>
      </c>
      <c r="AY39">
        <v>905.16</v>
      </c>
      <c r="AZ39">
        <f t="shared" si="27"/>
        <v>0.15863786937795943</v>
      </c>
      <c r="BA39">
        <v>0.5</v>
      </c>
      <c r="BB39">
        <f t="shared" si="28"/>
        <v>1261.3284005569162</v>
      </c>
      <c r="BC39">
        <f t="shared" si="29"/>
        <v>16.058907496532925</v>
      </c>
      <c r="BD39">
        <f t="shared" si="30"/>
        <v>100.04722502512928</v>
      </c>
      <c r="BE39">
        <f t="shared" si="31"/>
        <v>1.3524556720518527E-2</v>
      </c>
      <c r="BF39">
        <f t="shared" si="32"/>
        <v>-1</v>
      </c>
      <c r="BG39" t="e">
        <f t="shared" si="33"/>
        <v>#DIV/0!</v>
      </c>
      <c r="BH39" t="s">
        <v>367</v>
      </c>
      <c r="BI39">
        <v>0</v>
      </c>
      <c r="BJ39" t="e">
        <f t="shared" si="34"/>
        <v>#DIV/0!</v>
      </c>
      <c r="BK39" t="e">
        <f t="shared" si="35"/>
        <v>#DIV/0!</v>
      </c>
      <c r="BL39" t="e">
        <f t="shared" si="36"/>
        <v>#DIV/0!</v>
      </c>
      <c r="BM39" t="e">
        <f t="shared" si="37"/>
        <v>#DIV/0!</v>
      </c>
      <c r="BN39">
        <f t="shared" si="38"/>
        <v>0.15863786937795946</v>
      </c>
      <c r="BO39" t="e">
        <f t="shared" si="39"/>
        <v>#DIV/0!</v>
      </c>
      <c r="BP39" t="e">
        <f t="shared" si="40"/>
        <v>#DIV/0!</v>
      </c>
      <c r="BQ39" t="e">
        <f t="shared" si="41"/>
        <v>#DIV/0!</v>
      </c>
      <c r="BR39" t="s">
        <v>367</v>
      </c>
      <c r="BS39" t="s">
        <v>367</v>
      </c>
      <c r="BT39" t="s">
        <v>367</v>
      </c>
      <c r="BU39" t="s">
        <v>367</v>
      </c>
      <c r="BV39" t="s">
        <v>367</v>
      </c>
      <c r="BW39" t="s">
        <v>367</v>
      </c>
      <c r="BX39" t="s">
        <v>367</v>
      </c>
      <c r="BY39" t="s">
        <v>367</v>
      </c>
      <c r="BZ39" t="s">
        <v>367</v>
      </c>
      <c r="CA39" t="s">
        <v>367</v>
      </c>
      <c r="CB39" t="s">
        <v>367</v>
      </c>
      <c r="CC39" t="s">
        <v>367</v>
      </c>
      <c r="CD39" t="s">
        <v>367</v>
      </c>
      <c r="CE39" t="s">
        <v>367</v>
      </c>
      <c r="CF39" t="s">
        <v>367</v>
      </c>
      <c r="CG39" t="s">
        <v>367</v>
      </c>
      <c r="CH39" t="s">
        <v>367</v>
      </c>
      <c r="CI39" t="s">
        <v>367</v>
      </c>
      <c r="CJ39">
        <f t="shared" si="42"/>
        <v>1500.14</v>
      </c>
      <c r="CK39">
        <f t="shared" si="43"/>
        <v>1261.3284005569162</v>
      </c>
      <c r="CL39">
        <f t="shared" si="44"/>
        <v>0.84080712503960708</v>
      </c>
      <c r="CM39">
        <f t="shared" si="45"/>
        <v>0.16115775132644181</v>
      </c>
      <c r="CN39">
        <v>6</v>
      </c>
      <c r="CO39">
        <v>0.5</v>
      </c>
      <c r="CP39" t="s">
        <v>368</v>
      </c>
      <c r="CQ39">
        <v>2</v>
      </c>
      <c r="CR39">
        <v>1658161946.5</v>
      </c>
      <c r="CS39">
        <v>398.35300000000001</v>
      </c>
      <c r="CT39">
        <v>416.18099999999998</v>
      </c>
      <c r="CU39">
        <v>16.863299999999999</v>
      </c>
      <c r="CV39">
        <v>12.480600000000001</v>
      </c>
      <c r="CW39">
        <v>378.91899999999998</v>
      </c>
      <c r="CX39">
        <v>14.5763</v>
      </c>
      <c r="CY39">
        <v>600.25099999999998</v>
      </c>
      <c r="CZ39">
        <v>101.55</v>
      </c>
      <c r="DA39">
        <v>0.100135</v>
      </c>
      <c r="DB39">
        <v>25.234999999999999</v>
      </c>
      <c r="DC39">
        <v>25.0364</v>
      </c>
      <c r="DD39">
        <v>999.9</v>
      </c>
      <c r="DE39">
        <v>0</v>
      </c>
      <c r="DF39">
        <v>0</v>
      </c>
      <c r="DG39">
        <v>10004.4</v>
      </c>
      <c r="DH39">
        <v>0</v>
      </c>
      <c r="DI39">
        <v>177.62899999999999</v>
      </c>
      <c r="DJ39">
        <v>-16.511399999999998</v>
      </c>
      <c r="DK39">
        <v>406.65699999999998</v>
      </c>
      <c r="DL39">
        <v>421.44099999999997</v>
      </c>
      <c r="DM39">
        <v>4.7014699999999996</v>
      </c>
      <c r="DN39">
        <v>416.18099999999998</v>
      </c>
      <c r="DO39">
        <v>12.480600000000001</v>
      </c>
      <c r="DP39">
        <v>1.74485</v>
      </c>
      <c r="DQ39">
        <v>1.2674099999999999</v>
      </c>
      <c r="DR39">
        <v>15.301299999999999</v>
      </c>
      <c r="DS39">
        <v>10.417899999999999</v>
      </c>
      <c r="DT39">
        <v>1500.14</v>
      </c>
      <c r="DU39">
        <v>0.97300600000000004</v>
      </c>
      <c r="DV39">
        <v>2.6993699999999999E-2</v>
      </c>
      <c r="DW39">
        <v>0</v>
      </c>
      <c r="DX39">
        <v>763.15800000000002</v>
      </c>
      <c r="DY39">
        <v>4.9993100000000004</v>
      </c>
      <c r="DZ39">
        <v>18663.3</v>
      </c>
      <c r="EA39">
        <v>13260.5</v>
      </c>
      <c r="EB39">
        <v>39.311999999999998</v>
      </c>
      <c r="EC39">
        <v>41.311999999999998</v>
      </c>
      <c r="ED39">
        <v>39.625</v>
      </c>
      <c r="EE39">
        <v>41.561999999999998</v>
      </c>
      <c r="EF39">
        <v>40.875</v>
      </c>
      <c r="EG39">
        <v>1454.78</v>
      </c>
      <c r="EH39">
        <v>40.36</v>
      </c>
      <c r="EI39">
        <v>0</v>
      </c>
      <c r="EJ39">
        <v>137.70000004768369</v>
      </c>
      <c r="EK39">
        <v>0</v>
      </c>
      <c r="EL39">
        <v>761.56734615384619</v>
      </c>
      <c r="EM39">
        <v>11.41733334191084</v>
      </c>
      <c r="EN39">
        <v>18.458119658888371</v>
      </c>
      <c r="EO39">
        <v>18736.142307692309</v>
      </c>
      <c r="EP39">
        <v>15</v>
      </c>
      <c r="EQ39">
        <v>1658161981.5</v>
      </c>
      <c r="ER39" t="s">
        <v>1674</v>
      </c>
      <c r="ES39">
        <v>1658161968.5</v>
      </c>
      <c r="ET39">
        <v>1658161981.5</v>
      </c>
      <c r="EU39">
        <v>19</v>
      </c>
      <c r="EV39">
        <v>-1.5649999999999999</v>
      </c>
      <c r="EW39">
        <v>-5.0000000000000001E-3</v>
      </c>
      <c r="EX39">
        <v>19.434000000000001</v>
      </c>
      <c r="EY39">
        <v>2.2869999999999999</v>
      </c>
      <c r="EZ39">
        <v>417</v>
      </c>
      <c r="FA39">
        <v>12</v>
      </c>
      <c r="FB39">
        <v>0.1</v>
      </c>
      <c r="FC39">
        <v>0.02</v>
      </c>
      <c r="FD39">
        <v>-16.680419512195119</v>
      </c>
      <c r="FE39">
        <v>2.1788320557491132</v>
      </c>
      <c r="FF39">
        <v>0.22537198650719889</v>
      </c>
      <c r="FG39">
        <v>0</v>
      </c>
      <c r="FH39">
        <v>399.4996774193549</v>
      </c>
      <c r="FI39">
        <v>1.7198709677404009</v>
      </c>
      <c r="FJ39">
        <v>0.1321122169869641</v>
      </c>
      <c r="FK39">
        <v>1</v>
      </c>
      <c r="FL39">
        <v>4.6946990243902436</v>
      </c>
      <c r="FM39">
        <v>-0.14482034843205341</v>
      </c>
      <c r="FN39">
        <v>2.385363027081968E-2</v>
      </c>
      <c r="FO39">
        <v>1</v>
      </c>
      <c r="FP39">
        <v>3</v>
      </c>
      <c r="FQ39">
        <v>4</v>
      </c>
      <c r="FR39" t="s">
        <v>1599</v>
      </c>
      <c r="FS39">
        <v>3.1799300000000001</v>
      </c>
      <c r="FT39">
        <v>2.7971300000000001</v>
      </c>
      <c r="FU39">
        <v>9.7794800000000001E-2</v>
      </c>
      <c r="FV39">
        <v>0.10561</v>
      </c>
      <c r="FW39">
        <v>8.5494100000000003E-2</v>
      </c>
      <c r="FX39">
        <v>7.6664099999999999E-2</v>
      </c>
      <c r="FY39">
        <v>28286.799999999999</v>
      </c>
      <c r="FZ39">
        <v>22272.7</v>
      </c>
      <c r="GA39">
        <v>29425.7</v>
      </c>
      <c r="GB39">
        <v>24344.799999999999</v>
      </c>
      <c r="GC39">
        <v>34127.599999999999</v>
      </c>
      <c r="GD39">
        <v>32831</v>
      </c>
      <c r="GE39">
        <v>41002.9</v>
      </c>
      <c r="GF39">
        <v>39714.5</v>
      </c>
      <c r="GG39">
        <v>2.1942499999999998</v>
      </c>
      <c r="GH39">
        <v>1.9050800000000001</v>
      </c>
      <c r="GI39">
        <v>7.9013399999999998E-2</v>
      </c>
      <c r="GJ39">
        <v>0</v>
      </c>
      <c r="GK39">
        <v>23.738700000000001</v>
      </c>
      <c r="GL39">
        <v>999.9</v>
      </c>
      <c r="GM39">
        <v>54.3</v>
      </c>
      <c r="GN39">
        <v>31</v>
      </c>
      <c r="GO39">
        <v>24.123899999999999</v>
      </c>
      <c r="GP39">
        <v>62.212899999999998</v>
      </c>
      <c r="GQ39">
        <v>39.571300000000001</v>
      </c>
      <c r="GR39">
        <v>1</v>
      </c>
      <c r="GS39">
        <v>-0.11797299999999999</v>
      </c>
      <c r="GT39">
        <v>1.16106</v>
      </c>
      <c r="GU39">
        <v>20.2607</v>
      </c>
      <c r="GV39">
        <v>5.2270200000000004</v>
      </c>
      <c r="GW39">
        <v>11.907999999999999</v>
      </c>
      <c r="GX39">
        <v>4.9649000000000001</v>
      </c>
      <c r="GY39">
        <v>3.2919999999999998</v>
      </c>
      <c r="GZ39">
        <v>9999</v>
      </c>
      <c r="HA39">
        <v>9999</v>
      </c>
      <c r="HB39">
        <v>9999</v>
      </c>
      <c r="HC39">
        <v>999.9</v>
      </c>
      <c r="HD39">
        <v>1.87704</v>
      </c>
      <c r="HE39">
        <v>1.87531</v>
      </c>
      <c r="HF39">
        <v>1.87401</v>
      </c>
      <c r="HG39">
        <v>1.87317</v>
      </c>
      <c r="HH39">
        <v>1.87469</v>
      </c>
      <c r="HI39">
        <v>1.8696600000000001</v>
      </c>
      <c r="HJ39">
        <v>1.8738999999999999</v>
      </c>
      <c r="HK39">
        <v>1.87897</v>
      </c>
      <c r="HL39">
        <v>0</v>
      </c>
      <c r="HM39">
        <v>0</v>
      </c>
      <c r="HN39">
        <v>0</v>
      </c>
      <c r="HO39">
        <v>0</v>
      </c>
      <c r="HP39" t="s">
        <v>371</v>
      </c>
      <c r="HQ39" t="s">
        <v>372</v>
      </c>
      <c r="HR39" t="s">
        <v>373</v>
      </c>
      <c r="HS39" t="s">
        <v>780</v>
      </c>
      <c r="HT39" t="s">
        <v>780</v>
      </c>
      <c r="HU39" t="s">
        <v>373</v>
      </c>
      <c r="HV39">
        <v>0</v>
      </c>
      <c r="HW39">
        <v>100</v>
      </c>
      <c r="HX39">
        <v>100</v>
      </c>
      <c r="HY39">
        <v>19.434000000000001</v>
      </c>
      <c r="HZ39">
        <v>2.2869999999999999</v>
      </c>
      <c r="IA39">
        <v>14.60635897145486</v>
      </c>
      <c r="IB39">
        <v>1.8784603116871149E-2</v>
      </c>
      <c r="IC39">
        <v>-7.2365588902159884E-6</v>
      </c>
      <c r="ID39">
        <v>1.1980957626772271E-9</v>
      </c>
      <c r="IE39">
        <v>1.3059077496959359</v>
      </c>
      <c r="IF39">
        <v>0.13080965457056379</v>
      </c>
      <c r="IG39">
        <v>-4.3939059392506781E-3</v>
      </c>
      <c r="IH39">
        <v>1.0550286224474269E-4</v>
      </c>
      <c r="II39">
        <v>-9</v>
      </c>
      <c r="IJ39">
        <v>1888</v>
      </c>
      <c r="IK39">
        <v>0</v>
      </c>
      <c r="IL39">
        <v>20</v>
      </c>
      <c r="IM39">
        <v>2</v>
      </c>
      <c r="IN39">
        <v>11</v>
      </c>
      <c r="IO39">
        <v>1.07544</v>
      </c>
      <c r="IP39">
        <v>2.4487299999999999</v>
      </c>
      <c r="IQ39">
        <v>1.42578</v>
      </c>
      <c r="IR39">
        <v>2.2814899999999998</v>
      </c>
      <c r="IS39">
        <v>1.5478499999999999</v>
      </c>
      <c r="IT39">
        <v>2.2851599999999999</v>
      </c>
      <c r="IU39">
        <v>33.670499999999997</v>
      </c>
      <c r="IV39">
        <v>15.0602</v>
      </c>
      <c r="IW39">
        <v>18</v>
      </c>
      <c r="IX39">
        <v>630.24400000000003</v>
      </c>
      <c r="IY39">
        <v>429.65600000000001</v>
      </c>
      <c r="IZ39">
        <v>22.911200000000001</v>
      </c>
      <c r="JA39">
        <v>25.759899999999998</v>
      </c>
      <c r="JB39">
        <v>29.999500000000001</v>
      </c>
      <c r="JC39">
        <v>25.6</v>
      </c>
      <c r="JD39">
        <v>25.5259</v>
      </c>
      <c r="JE39">
        <v>21.5488</v>
      </c>
      <c r="JF39">
        <v>47.263300000000001</v>
      </c>
      <c r="JG39">
        <v>72.836600000000004</v>
      </c>
      <c r="JH39">
        <v>22.9101</v>
      </c>
      <c r="JI39">
        <v>416.16300000000001</v>
      </c>
      <c r="JJ39">
        <v>12.5036</v>
      </c>
      <c r="JK39">
        <v>96.442300000000003</v>
      </c>
      <c r="JL39">
        <v>101.04600000000001</v>
      </c>
    </row>
    <row r="40" spans="1:272" x14ac:dyDescent="0.2">
      <c r="A40">
        <v>24</v>
      </c>
      <c r="B40">
        <v>1658162057.5</v>
      </c>
      <c r="C40">
        <v>3915</v>
      </c>
      <c r="D40" t="s">
        <v>1675</v>
      </c>
      <c r="E40" t="s">
        <v>1676</v>
      </c>
      <c r="F40" t="s">
        <v>366</v>
      </c>
      <c r="G40" t="s">
        <v>1363</v>
      </c>
      <c r="H40" t="s">
        <v>1364</v>
      </c>
      <c r="J40" t="s">
        <v>449</v>
      </c>
      <c r="K40" t="s">
        <v>395</v>
      </c>
      <c r="L40" t="s">
        <v>2149</v>
      </c>
      <c r="M40">
        <v>1658162057.5</v>
      </c>
      <c r="N40">
        <f t="shared" si="0"/>
        <v>4.9011424713238314E-3</v>
      </c>
      <c r="O40">
        <f t="shared" si="1"/>
        <v>4.9011424713238316</v>
      </c>
      <c r="P40">
        <f t="shared" si="2"/>
        <v>17.194254226792768</v>
      </c>
      <c r="Q40">
        <f t="shared" si="3"/>
        <v>399.84800000000001</v>
      </c>
      <c r="R40">
        <f t="shared" si="4"/>
        <v>306.40406271018304</v>
      </c>
      <c r="S40">
        <f t="shared" si="5"/>
        <v>31.146376815044757</v>
      </c>
      <c r="T40">
        <f t="shared" si="6"/>
        <v>40.645076199663997</v>
      </c>
      <c r="U40">
        <f t="shared" si="7"/>
        <v>0.34180731855491253</v>
      </c>
      <c r="V40">
        <f t="shared" si="8"/>
        <v>2.9536370911801102</v>
      </c>
      <c r="W40">
        <f t="shared" si="9"/>
        <v>0.32125450454526971</v>
      </c>
      <c r="X40">
        <f t="shared" si="10"/>
        <v>0.20252758783163541</v>
      </c>
      <c r="Y40">
        <f t="shared" si="11"/>
        <v>241.73902007520792</v>
      </c>
      <c r="Z40">
        <f t="shared" si="12"/>
        <v>25.46518346231332</v>
      </c>
      <c r="AA40">
        <f t="shared" si="13"/>
        <v>25.46518346231332</v>
      </c>
      <c r="AB40">
        <f t="shared" si="14"/>
        <v>3.2689381195796297</v>
      </c>
      <c r="AC40">
        <f t="shared" si="15"/>
        <v>54.212818306255308</v>
      </c>
      <c r="AD40">
        <f t="shared" si="16"/>
        <v>1.7564534539856</v>
      </c>
      <c r="AE40">
        <f t="shared" si="17"/>
        <v>3.2399227873805869</v>
      </c>
      <c r="AF40">
        <f t="shared" si="18"/>
        <v>1.5124846655940296</v>
      </c>
      <c r="AG40">
        <f t="shared" si="19"/>
        <v>-216.14038298538097</v>
      </c>
      <c r="AH40">
        <f t="shared" si="20"/>
        <v>-23.882839025893592</v>
      </c>
      <c r="AI40">
        <f t="shared" si="21"/>
        <v>-1.7170924713280507</v>
      </c>
      <c r="AJ40">
        <f t="shared" si="22"/>
        <v>-1.2944073946847823E-3</v>
      </c>
      <c r="AK40">
        <v>0</v>
      </c>
      <c r="AL40">
        <v>0</v>
      </c>
      <c r="AM40">
        <f t="shared" si="23"/>
        <v>1</v>
      </c>
      <c r="AN40">
        <f t="shared" si="24"/>
        <v>0</v>
      </c>
      <c r="AO40">
        <f t="shared" si="25"/>
        <v>53913.114672366682</v>
      </c>
      <c r="AP40" t="s">
        <v>367</v>
      </c>
      <c r="AQ40">
        <v>0</v>
      </c>
      <c r="AR40">
        <v>0</v>
      </c>
      <c r="AS40">
        <v>0</v>
      </c>
      <c r="AT40" t="e">
        <f t="shared" si="26"/>
        <v>#DIV/0!</v>
      </c>
      <c r="AU40">
        <v>-1</v>
      </c>
      <c r="AV40" t="s">
        <v>1677</v>
      </c>
      <c r="AW40">
        <v>10435.1</v>
      </c>
      <c r="AX40">
        <v>772.5766799999999</v>
      </c>
      <c r="AY40">
        <v>926.99</v>
      </c>
      <c r="AZ40">
        <f t="shared" si="27"/>
        <v>0.16657495765865882</v>
      </c>
      <c r="BA40">
        <v>0.5</v>
      </c>
      <c r="BB40">
        <f t="shared" si="28"/>
        <v>1261.2195005571025</v>
      </c>
      <c r="BC40">
        <f t="shared" si="29"/>
        <v>17.194254226792768</v>
      </c>
      <c r="BD40">
        <f t="shared" si="30"/>
        <v>105.04379245178708</v>
      </c>
      <c r="BE40">
        <f t="shared" si="31"/>
        <v>1.4425922068883372E-2</v>
      </c>
      <c r="BF40">
        <f t="shared" si="32"/>
        <v>-1</v>
      </c>
      <c r="BG40" t="e">
        <f t="shared" si="33"/>
        <v>#DIV/0!</v>
      </c>
      <c r="BH40" t="s">
        <v>367</v>
      </c>
      <c r="BI40">
        <v>0</v>
      </c>
      <c r="BJ40" t="e">
        <f t="shared" si="34"/>
        <v>#DIV/0!</v>
      </c>
      <c r="BK40" t="e">
        <f t="shared" si="35"/>
        <v>#DIV/0!</v>
      </c>
      <c r="BL40" t="e">
        <f t="shared" si="36"/>
        <v>#DIV/0!</v>
      </c>
      <c r="BM40" t="e">
        <f t="shared" si="37"/>
        <v>#DIV/0!</v>
      </c>
      <c r="BN40">
        <f t="shared" si="38"/>
        <v>0.16657495765865879</v>
      </c>
      <c r="BO40" t="e">
        <f t="shared" si="39"/>
        <v>#DIV/0!</v>
      </c>
      <c r="BP40" t="e">
        <f t="shared" si="40"/>
        <v>#DIV/0!</v>
      </c>
      <c r="BQ40" t="e">
        <f t="shared" si="41"/>
        <v>#DIV/0!</v>
      </c>
      <c r="BR40" t="s">
        <v>367</v>
      </c>
      <c r="BS40" t="s">
        <v>367</v>
      </c>
      <c r="BT40" t="s">
        <v>367</v>
      </c>
      <c r="BU40" t="s">
        <v>367</v>
      </c>
      <c r="BV40" t="s">
        <v>367</v>
      </c>
      <c r="BW40" t="s">
        <v>367</v>
      </c>
      <c r="BX40" t="s">
        <v>367</v>
      </c>
      <c r="BY40" t="s">
        <v>367</v>
      </c>
      <c r="BZ40" t="s">
        <v>367</v>
      </c>
      <c r="CA40" t="s">
        <v>367</v>
      </c>
      <c r="CB40" t="s">
        <v>367</v>
      </c>
      <c r="CC40" t="s">
        <v>367</v>
      </c>
      <c r="CD40" t="s">
        <v>367</v>
      </c>
      <c r="CE40" t="s">
        <v>367</v>
      </c>
      <c r="CF40" t="s">
        <v>367</v>
      </c>
      <c r="CG40" t="s">
        <v>367</v>
      </c>
      <c r="CH40" t="s">
        <v>367</v>
      </c>
      <c r="CI40" t="s">
        <v>367</v>
      </c>
      <c r="CJ40">
        <f t="shared" si="42"/>
        <v>1500.01</v>
      </c>
      <c r="CK40">
        <f t="shared" si="43"/>
        <v>1261.2195005571025</v>
      </c>
      <c r="CL40">
        <f t="shared" si="44"/>
        <v>0.84080739498876844</v>
      </c>
      <c r="CM40">
        <f t="shared" si="45"/>
        <v>0.16115827232832308</v>
      </c>
      <c r="CN40">
        <v>6</v>
      </c>
      <c r="CO40">
        <v>0.5</v>
      </c>
      <c r="CP40" t="s">
        <v>368</v>
      </c>
      <c r="CQ40">
        <v>2</v>
      </c>
      <c r="CR40">
        <v>1658162057.5</v>
      </c>
      <c r="CS40">
        <v>399.84800000000001</v>
      </c>
      <c r="CT40">
        <v>418.99299999999999</v>
      </c>
      <c r="CU40">
        <v>17.279199999999999</v>
      </c>
      <c r="CV40">
        <v>12.465</v>
      </c>
      <c r="CW40">
        <v>380.63900000000001</v>
      </c>
      <c r="CX40">
        <v>14.6713</v>
      </c>
      <c r="CY40">
        <v>600.28099999999995</v>
      </c>
      <c r="CZ40">
        <v>101.551</v>
      </c>
      <c r="DA40">
        <v>0.100318</v>
      </c>
      <c r="DB40">
        <v>25.315200000000001</v>
      </c>
      <c r="DC40">
        <v>25.050599999999999</v>
      </c>
      <c r="DD40">
        <v>999.9</v>
      </c>
      <c r="DE40">
        <v>0</v>
      </c>
      <c r="DF40">
        <v>0</v>
      </c>
      <c r="DG40">
        <v>9983.1200000000008</v>
      </c>
      <c r="DH40">
        <v>0</v>
      </c>
      <c r="DI40">
        <v>1516.34</v>
      </c>
      <c r="DJ40">
        <v>-19.1447</v>
      </c>
      <c r="DK40">
        <v>406.87900000000002</v>
      </c>
      <c r="DL40">
        <v>424.28100000000001</v>
      </c>
      <c r="DM40">
        <v>4.8141299999999996</v>
      </c>
      <c r="DN40">
        <v>418.99299999999999</v>
      </c>
      <c r="DO40">
        <v>12.465</v>
      </c>
      <c r="DP40">
        <v>1.75471</v>
      </c>
      <c r="DQ40">
        <v>1.26583</v>
      </c>
      <c r="DR40">
        <v>15.389099999999999</v>
      </c>
      <c r="DS40">
        <v>10.3992</v>
      </c>
      <c r="DT40">
        <v>1500.01</v>
      </c>
      <c r="DU40">
        <v>0.97299599999999997</v>
      </c>
      <c r="DV40">
        <v>2.7003800000000001E-2</v>
      </c>
      <c r="DW40">
        <v>0</v>
      </c>
      <c r="DX40">
        <v>772.24300000000005</v>
      </c>
      <c r="DY40">
        <v>4.9993100000000004</v>
      </c>
      <c r="DZ40">
        <v>19185.900000000001</v>
      </c>
      <c r="EA40">
        <v>13259.3</v>
      </c>
      <c r="EB40">
        <v>38.311999999999998</v>
      </c>
      <c r="EC40">
        <v>39.5</v>
      </c>
      <c r="ED40">
        <v>38.686999999999998</v>
      </c>
      <c r="EE40">
        <v>38.936999999999998</v>
      </c>
      <c r="EF40">
        <v>39.561999999999998</v>
      </c>
      <c r="EG40">
        <v>1454.64</v>
      </c>
      <c r="EH40">
        <v>40.369999999999997</v>
      </c>
      <c r="EI40">
        <v>0</v>
      </c>
      <c r="EJ40">
        <v>110.5</v>
      </c>
      <c r="EK40">
        <v>0</v>
      </c>
      <c r="EL40">
        <v>772.5766799999999</v>
      </c>
      <c r="EM40">
        <v>1.314384615582439</v>
      </c>
      <c r="EN40">
        <v>712.69999987011431</v>
      </c>
      <c r="EO40">
        <v>19124.331999999999</v>
      </c>
      <c r="EP40">
        <v>15</v>
      </c>
      <c r="EQ40">
        <v>1658161981.5</v>
      </c>
      <c r="ER40" t="s">
        <v>1674</v>
      </c>
      <c r="ES40">
        <v>1658161968.5</v>
      </c>
      <c r="ET40">
        <v>1658161981.5</v>
      </c>
      <c r="EU40">
        <v>19</v>
      </c>
      <c r="EV40">
        <v>-1.5649999999999999</v>
      </c>
      <c r="EW40">
        <v>-5.0000000000000001E-3</v>
      </c>
      <c r="EX40">
        <v>19.434000000000001</v>
      </c>
      <c r="EY40">
        <v>2.2869999999999999</v>
      </c>
      <c r="EZ40">
        <v>417</v>
      </c>
      <c r="FA40">
        <v>12</v>
      </c>
      <c r="FB40">
        <v>0.1</v>
      </c>
      <c r="FC40">
        <v>0.02</v>
      </c>
      <c r="FD40">
        <v>-19.0508025</v>
      </c>
      <c r="FE40">
        <v>-0.83564240150085589</v>
      </c>
      <c r="FF40">
        <v>9.0762309048139436E-2</v>
      </c>
      <c r="FG40">
        <v>1</v>
      </c>
      <c r="FH40">
        <v>399.78633333333329</v>
      </c>
      <c r="FI40">
        <v>1.147942157892012E-2</v>
      </c>
      <c r="FJ40">
        <v>2.4239545283598549E-2</v>
      </c>
      <c r="FK40">
        <v>1</v>
      </c>
      <c r="FL40">
        <v>4.8445807500000004</v>
      </c>
      <c r="FM40">
        <v>-0.43979628517824809</v>
      </c>
      <c r="FN40">
        <v>4.9086269637623733E-2</v>
      </c>
      <c r="FO40">
        <v>1</v>
      </c>
      <c r="FP40">
        <v>4</v>
      </c>
      <c r="FQ40">
        <v>4</v>
      </c>
      <c r="FR40" t="s">
        <v>1604</v>
      </c>
      <c r="FS40">
        <v>3.1800199999999998</v>
      </c>
      <c r="FT40">
        <v>2.7971300000000001</v>
      </c>
      <c r="FU40">
        <v>9.8140599999999995E-2</v>
      </c>
      <c r="FV40">
        <v>0.106151</v>
      </c>
      <c r="FW40">
        <v>8.5903499999999994E-2</v>
      </c>
      <c r="FX40">
        <v>7.6594099999999998E-2</v>
      </c>
      <c r="FY40">
        <v>28277.5</v>
      </c>
      <c r="FZ40">
        <v>22260.6</v>
      </c>
      <c r="GA40">
        <v>29427.1</v>
      </c>
      <c r="GB40">
        <v>24346.2</v>
      </c>
      <c r="GC40">
        <v>34112.199999999997</v>
      </c>
      <c r="GD40">
        <v>32835.4</v>
      </c>
      <c r="GE40">
        <v>41003.1</v>
      </c>
      <c r="GF40">
        <v>39716.800000000003</v>
      </c>
      <c r="GG40">
        <v>2.1944499999999998</v>
      </c>
      <c r="GH40">
        <v>1.9056500000000001</v>
      </c>
      <c r="GI40">
        <v>8.5607199999999994E-2</v>
      </c>
      <c r="GJ40">
        <v>0</v>
      </c>
      <c r="GK40">
        <v>23.644500000000001</v>
      </c>
      <c r="GL40">
        <v>999.9</v>
      </c>
      <c r="GM40">
        <v>53.2</v>
      </c>
      <c r="GN40">
        <v>31</v>
      </c>
      <c r="GO40">
        <v>23.633800000000001</v>
      </c>
      <c r="GP40">
        <v>62.542900000000003</v>
      </c>
      <c r="GQ40">
        <v>39.026400000000002</v>
      </c>
      <c r="GR40">
        <v>1</v>
      </c>
      <c r="GS40">
        <v>-0.120493</v>
      </c>
      <c r="GT40">
        <v>2.00623</v>
      </c>
      <c r="GU40">
        <v>20.248999999999999</v>
      </c>
      <c r="GV40">
        <v>5.2256799999999997</v>
      </c>
      <c r="GW40">
        <v>11.908099999999999</v>
      </c>
      <c r="GX40">
        <v>4.9646499999999998</v>
      </c>
      <c r="GY40">
        <v>3.2919999999999998</v>
      </c>
      <c r="GZ40">
        <v>9999</v>
      </c>
      <c r="HA40">
        <v>9999</v>
      </c>
      <c r="HB40">
        <v>9999</v>
      </c>
      <c r="HC40">
        <v>999.9</v>
      </c>
      <c r="HD40">
        <v>1.87703</v>
      </c>
      <c r="HE40">
        <v>1.87531</v>
      </c>
      <c r="HF40">
        <v>1.87398</v>
      </c>
      <c r="HG40">
        <v>1.87317</v>
      </c>
      <c r="HH40">
        <v>1.87469</v>
      </c>
      <c r="HI40">
        <v>1.8696600000000001</v>
      </c>
      <c r="HJ40">
        <v>1.8738999999999999</v>
      </c>
      <c r="HK40">
        <v>1.87897</v>
      </c>
      <c r="HL40">
        <v>0</v>
      </c>
      <c r="HM40">
        <v>0</v>
      </c>
      <c r="HN40">
        <v>0</v>
      </c>
      <c r="HO40">
        <v>0</v>
      </c>
      <c r="HP40" t="s">
        <v>371</v>
      </c>
      <c r="HQ40" t="s">
        <v>372</v>
      </c>
      <c r="HR40" t="s">
        <v>373</v>
      </c>
      <c r="HS40" t="s">
        <v>780</v>
      </c>
      <c r="HT40" t="s">
        <v>780</v>
      </c>
      <c r="HU40" t="s">
        <v>373</v>
      </c>
      <c r="HV40">
        <v>0</v>
      </c>
      <c r="HW40">
        <v>100</v>
      </c>
      <c r="HX40">
        <v>100</v>
      </c>
      <c r="HY40">
        <v>19.209</v>
      </c>
      <c r="HZ40">
        <v>2.6078999999999999</v>
      </c>
      <c r="IA40">
        <v>13.04155890315378</v>
      </c>
      <c r="IB40">
        <v>1.8784603116871149E-2</v>
      </c>
      <c r="IC40">
        <v>-7.2365588902159884E-6</v>
      </c>
      <c r="ID40">
        <v>1.1980957626772271E-9</v>
      </c>
      <c r="IE40">
        <v>1.301358187091376</v>
      </c>
      <c r="IF40">
        <v>0.13080965457056379</v>
      </c>
      <c r="IG40">
        <v>-4.3939059392506781E-3</v>
      </c>
      <c r="IH40">
        <v>1.0550286224474269E-4</v>
      </c>
      <c r="II40">
        <v>-9</v>
      </c>
      <c r="IJ40">
        <v>1888</v>
      </c>
      <c r="IK40">
        <v>0</v>
      </c>
      <c r="IL40">
        <v>20</v>
      </c>
      <c r="IM40">
        <v>1.5</v>
      </c>
      <c r="IN40">
        <v>1.3</v>
      </c>
      <c r="IO40">
        <v>1.0778799999999999</v>
      </c>
      <c r="IP40">
        <v>2.4182100000000002</v>
      </c>
      <c r="IQ40">
        <v>1.42578</v>
      </c>
      <c r="IR40">
        <v>2.2814899999999998</v>
      </c>
      <c r="IS40">
        <v>1.5478499999999999</v>
      </c>
      <c r="IT40">
        <v>2.3828100000000001</v>
      </c>
      <c r="IU40">
        <v>33.6479</v>
      </c>
      <c r="IV40">
        <v>15.051399999999999</v>
      </c>
      <c r="IW40">
        <v>18</v>
      </c>
      <c r="IX40">
        <v>630.36500000000001</v>
      </c>
      <c r="IY40">
        <v>429.96600000000001</v>
      </c>
      <c r="IZ40">
        <v>23.410699999999999</v>
      </c>
      <c r="JA40">
        <v>25.729600000000001</v>
      </c>
      <c r="JB40">
        <v>30.0015</v>
      </c>
      <c r="JC40">
        <v>25.5976</v>
      </c>
      <c r="JD40">
        <v>25.523800000000001</v>
      </c>
      <c r="JE40">
        <v>21.622800000000002</v>
      </c>
      <c r="JF40">
        <v>45.807899999999997</v>
      </c>
      <c r="JG40">
        <v>68.3536</v>
      </c>
      <c r="JH40">
        <v>23.1479</v>
      </c>
      <c r="JI40">
        <v>418.90600000000001</v>
      </c>
      <c r="JJ40">
        <v>12.514099999999999</v>
      </c>
      <c r="JK40">
        <v>96.444599999999994</v>
      </c>
      <c r="JL40">
        <v>101.051</v>
      </c>
    </row>
    <row r="41" spans="1:272" x14ac:dyDescent="0.2">
      <c r="A41">
        <v>25</v>
      </c>
      <c r="B41">
        <v>1658162147.5</v>
      </c>
      <c r="C41">
        <v>4005</v>
      </c>
      <c r="D41" t="s">
        <v>1678</v>
      </c>
      <c r="E41" t="s">
        <v>1679</v>
      </c>
      <c r="F41" t="s">
        <v>366</v>
      </c>
      <c r="G41" t="s">
        <v>1363</v>
      </c>
      <c r="H41" t="s">
        <v>1364</v>
      </c>
      <c r="J41" t="s">
        <v>449</v>
      </c>
      <c r="K41" t="s">
        <v>395</v>
      </c>
      <c r="L41" t="s">
        <v>2149</v>
      </c>
      <c r="M41">
        <v>1658162147.5</v>
      </c>
      <c r="N41">
        <f t="shared" si="0"/>
        <v>5.0794481692761229E-3</v>
      </c>
      <c r="O41">
        <f t="shared" si="1"/>
        <v>5.0794481692761231</v>
      </c>
      <c r="P41">
        <f t="shared" si="2"/>
        <v>19.662538766007692</v>
      </c>
      <c r="Q41">
        <f t="shared" si="3"/>
        <v>600.20400000000006</v>
      </c>
      <c r="R41">
        <f t="shared" si="4"/>
        <v>494.80133198307681</v>
      </c>
      <c r="S41">
        <f t="shared" si="5"/>
        <v>50.296022297124686</v>
      </c>
      <c r="T41">
        <f t="shared" si="6"/>
        <v>61.010089940210413</v>
      </c>
      <c r="U41">
        <f t="shared" si="7"/>
        <v>0.3603379755695732</v>
      </c>
      <c r="V41">
        <f t="shared" si="8"/>
        <v>2.9591163255394486</v>
      </c>
      <c r="W41">
        <f t="shared" si="9"/>
        <v>0.33761517091927751</v>
      </c>
      <c r="X41">
        <f t="shared" si="10"/>
        <v>0.21293151874342245</v>
      </c>
      <c r="Y41">
        <f t="shared" si="11"/>
        <v>241.71232607478984</v>
      </c>
      <c r="Z41">
        <f t="shared" si="12"/>
        <v>25.337782154358266</v>
      </c>
      <c r="AA41">
        <f t="shared" si="13"/>
        <v>25.337782154358266</v>
      </c>
      <c r="AB41">
        <f t="shared" si="14"/>
        <v>3.2442770184235878</v>
      </c>
      <c r="AC41">
        <f t="shared" si="15"/>
        <v>54.353630205012273</v>
      </c>
      <c r="AD41">
        <f t="shared" si="16"/>
        <v>1.7525494043311201</v>
      </c>
      <c r="AE41">
        <f t="shared" si="17"/>
        <v>3.2243465573887411</v>
      </c>
      <c r="AF41">
        <f t="shared" si="18"/>
        <v>1.4917276140924678</v>
      </c>
      <c r="AG41">
        <f t="shared" si="19"/>
        <v>-224.00366426507702</v>
      </c>
      <c r="AH41">
        <f t="shared" si="20"/>
        <v>-16.524655751117034</v>
      </c>
      <c r="AI41">
        <f t="shared" si="21"/>
        <v>-1.1846230416476</v>
      </c>
      <c r="AJ41">
        <f t="shared" si="22"/>
        <v>-6.1698305180968305E-4</v>
      </c>
      <c r="AK41">
        <v>0</v>
      </c>
      <c r="AL41">
        <v>0</v>
      </c>
      <c r="AM41">
        <f t="shared" si="23"/>
        <v>1</v>
      </c>
      <c r="AN41">
        <f t="shared" si="24"/>
        <v>0</v>
      </c>
      <c r="AO41">
        <f t="shared" si="25"/>
        <v>54088.751800549362</v>
      </c>
      <c r="AP41" t="s">
        <v>367</v>
      </c>
      <c r="AQ41">
        <v>0</v>
      </c>
      <c r="AR41">
        <v>0</v>
      </c>
      <c r="AS41">
        <v>0</v>
      </c>
      <c r="AT41" t="e">
        <f t="shared" si="26"/>
        <v>#DIV/0!</v>
      </c>
      <c r="AU41">
        <v>-1</v>
      </c>
      <c r="AV41" t="s">
        <v>1680</v>
      </c>
      <c r="AW41">
        <v>10439.4</v>
      </c>
      <c r="AX41">
        <v>790.98219230769234</v>
      </c>
      <c r="AY41">
        <v>946.12</v>
      </c>
      <c r="AZ41">
        <f t="shared" si="27"/>
        <v>0.1639726543063329</v>
      </c>
      <c r="BA41">
        <v>0.5</v>
      </c>
      <c r="BB41">
        <f t="shared" si="28"/>
        <v>1261.0845005568858</v>
      </c>
      <c r="BC41">
        <f t="shared" si="29"/>
        <v>19.662538766007692</v>
      </c>
      <c r="BD41">
        <f t="shared" si="30"/>
        <v>103.39168643044435</v>
      </c>
      <c r="BE41">
        <f t="shared" si="31"/>
        <v>1.638473770542994E-2</v>
      </c>
      <c r="BF41">
        <f t="shared" si="32"/>
        <v>-1</v>
      </c>
      <c r="BG41" t="e">
        <f t="shared" si="33"/>
        <v>#DIV/0!</v>
      </c>
      <c r="BH41" t="s">
        <v>367</v>
      </c>
      <c r="BI41">
        <v>0</v>
      </c>
      <c r="BJ41" t="e">
        <f t="shared" si="34"/>
        <v>#DIV/0!</v>
      </c>
      <c r="BK41" t="e">
        <f t="shared" si="35"/>
        <v>#DIV/0!</v>
      </c>
      <c r="BL41" t="e">
        <f t="shared" si="36"/>
        <v>#DIV/0!</v>
      </c>
      <c r="BM41" t="e">
        <f t="shared" si="37"/>
        <v>#DIV/0!</v>
      </c>
      <c r="BN41">
        <f t="shared" si="38"/>
        <v>0.16397265430633287</v>
      </c>
      <c r="BO41" t="e">
        <f t="shared" si="39"/>
        <v>#DIV/0!</v>
      </c>
      <c r="BP41" t="e">
        <f t="shared" si="40"/>
        <v>#DIV/0!</v>
      </c>
      <c r="BQ41" t="e">
        <f t="shared" si="41"/>
        <v>#DIV/0!</v>
      </c>
      <c r="BR41" t="s">
        <v>367</v>
      </c>
      <c r="BS41" t="s">
        <v>367</v>
      </c>
      <c r="BT41" t="s">
        <v>367</v>
      </c>
      <c r="BU41" t="s">
        <v>367</v>
      </c>
      <c r="BV41" t="s">
        <v>367</v>
      </c>
      <c r="BW41" t="s">
        <v>367</v>
      </c>
      <c r="BX41" t="s">
        <v>367</v>
      </c>
      <c r="BY41" t="s">
        <v>367</v>
      </c>
      <c r="BZ41" t="s">
        <v>367</v>
      </c>
      <c r="CA41" t="s">
        <v>367</v>
      </c>
      <c r="CB41" t="s">
        <v>367</v>
      </c>
      <c r="CC41" t="s">
        <v>367</v>
      </c>
      <c r="CD41" t="s">
        <v>367</v>
      </c>
      <c r="CE41" t="s">
        <v>367</v>
      </c>
      <c r="CF41" t="s">
        <v>367</v>
      </c>
      <c r="CG41" t="s">
        <v>367</v>
      </c>
      <c r="CH41" t="s">
        <v>367</v>
      </c>
      <c r="CI41" t="s">
        <v>367</v>
      </c>
      <c r="CJ41">
        <f t="shared" si="42"/>
        <v>1499.85</v>
      </c>
      <c r="CK41">
        <f t="shared" si="43"/>
        <v>1261.0845005568858</v>
      </c>
      <c r="CL41">
        <f t="shared" si="44"/>
        <v>0.84080708107936519</v>
      </c>
      <c r="CM41">
        <f t="shared" si="45"/>
        <v>0.16115766648317489</v>
      </c>
      <c r="CN41">
        <v>6</v>
      </c>
      <c r="CO41">
        <v>0.5</v>
      </c>
      <c r="CP41" t="s">
        <v>368</v>
      </c>
      <c r="CQ41">
        <v>2</v>
      </c>
      <c r="CR41">
        <v>1658162147.5</v>
      </c>
      <c r="CS41">
        <v>600.20400000000006</v>
      </c>
      <c r="CT41">
        <v>622.90899999999999</v>
      </c>
      <c r="CU41">
        <v>17.241199999999999</v>
      </c>
      <c r="CV41">
        <v>12.2507</v>
      </c>
      <c r="CW41">
        <v>577.28300000000002</v>
      </c>
      <c r="CX41">
        <v>14.6358</v>
      </c>
      <c r="CY41">
        <v>600.16499999999996</v>
      </c>
      <c r="CZ41">
        <v>101.54900000000001</v>
      </c>
      <c r="DA41">
        <v>9.99226E-2</v>
      </c>
      <c r="DB41">
        <v>25.234200000000001</v>
      </c>
      <c r="DC41">
        <v>25.025700000000001</v>
      </c>
      <c r="DD41">
        <v>999.9</v>
      </c>
      <c r="DE41">
        <v>0</v>
      </c>
      <c r="DF41">
        <v>0</v>
      </c>
      <c r="DG41">
        <v>10014.4</v>
      </c>
      <c r="DH41">
        <v>0</v>
      </c>
      <c r="DI41">
        <v>1455.71</v>
      </c>
      <c r="DJ41">
        <v>-23.922000000000001</v>
      </c>
      <c r="DK41">
        <v>609.495</v>
      </c>
      <c r="DL41">
        <v>630.63499999999999</v>
      </c>
      <c r="DM41">
        <v>4.9904999999999999</v>
      </c>
      <c r="DN41">
        <v>622.90899999999999</v>
      </c>
      <c r="DO41">
        <v>12.2507</v>
      </c>
      <c r="DP41">
        <v>1.75082</v>
      </c>
      <c r="DQ41">
        <v>1.24404</v>
      </c>
      <c r="DR41">
        <v>15.3545</v>
      </c>
      <c r="DS41">
        <v>10.1393</v>
      </c>
      <c r="DT41">
        <v>1499.85</v>
      </c>
      <c r="DU41">
        <v>0.97300600000000004</v>
      </c>
      <c r="DV41">
        <v>2.69936E-2</v>
      </c>
      <c r="DW41">
        <v>0</v>
      </c>
      <c r="DX41">
        <v>790.851</v>
      </c>
      <c r="DY41">
        <v>4.9993100000000004</v>
      </c>
      <c r="DZ41">
        <v>19304.5</v>
      </c>
      <c r="EA41">
        <v>13258</v>
      </c>
      <c r="EB41">
        <v>37.25</v>
      </c>
      <c r="EC41">
        <v>38.5</v>
      </c>
      <c r="ED41">
        <v>37.686999999999998</v>
      </c>
      <c r="EE41">
        <v>37.686999999999998</v>
      </c>
      <c r="EF41">
        <v>38.561999999999998</v>
      </c>
      <c r="EG41">
        <v>1454.5</v>
      </c>
      <c r="EH41">
        <v>40.35</v>
      </c>
      <c r="EI41">
        <v>0</v>
      </c>
      <c r="EJ41">
        <v>89.900000095367432</v>
      </c>
      <c r="EK41">
        <v>0</v>
      </c>
      <c r="EL41">
        <v>790.98219230769234</v>
      </c>
      <c r="EM41">
        <v>0.76871796945193238</v>
      </c>
      <c r="EN41">
        <v>-70.348717495586115</v>
      </c>
      <c r="EO41">
        <v>19340.357692307691</v>
      </c>
      <c r="EP41">
        <v>15</v>
      </c>
      <c r="EQ41">
        <v>1658162188</v>
      </c>
      <c r="ER41" t="s">
        <v>1681</v>
      </c>
      <c r="ES41">
        <v>1658162188</v>
      </c>
      <c r="ET41">
        <v>1658161981.5</v>
      </c>
      <c r="EU41">
        <v>20</v>
      </c>
      <c r="EV41">
        <v>0.879</v>
      </c>
      <c r="EW41">
        <v>-5.0000000000000001E-3</v>
      </c>
      <c r="EX41">
        <v>22.920999999999999</v>
      </c>
      <c r="EY41">
        <v>2.2869999999999999</v>
      </c>
      <c r="EZ41">
        <v>630</v>
      </c>
      <c r="FA41">
        <v>12</v>
      </c>
      <c r="FB41">
        <v>0.13</v>
      </c>
      <c r="FC41">
        <v>0.02</v>
      </c>
      <c r="FD41">
        <v>-24.136724390243909</v>
      </c>
      <c r="FE41">
        <v>0.83519581881537852</v>
      </c>
      <c r="FF41">
        <v>8.7092131706119014E-2</v>
      </c>
      <c r="FG41">
        <v>1</v>
      </c>
      <c r="FH41">
        <v>598.35361290322567</v>
      </c>
      <c r="FI41">
        <v>4.9544032258041204</v>
      </c>
      <c r="FJ41">
        <v>0.37079354114667551</v>
      </c>
      <c r="FK41">
        <v>1</v>
      </c>
      <c r="FL41">
        <v>4.965853902439024</v>
      </c>
      <c r="FM41">
        <v>0.16513212543555211</v>
      </c>
      <c r="FN41">
        <v>1.6971738614539149E-2</v>
      </c>
      <c r="FO41">
        <v>1</v>
      </c>
      <c r="FP41">
        <v>4</v>
      </c>
      <c r="FQ41">
        <v>4</v>
      </c>
      <c r="FR41" t="s">
        <v>1604</v>
      </c>
      <c r="FS41">
        <v>3.1797399999999998</v>
      </c>
      <c r="FT41">
        <v>2.7970000000000002</v>
      </c>
      <c r="FU41">
        <v>0.133549</v>
      </c>
      <c r="FV41">
        <v>0.141513</v>
      </c>
      <c r="FW41">
        <v>8.5749900000000004E-2</v>
      </c>
      <c r="FX41">
        <v>7.5618299999999999E-2</v>
      </c>
      <c r="FY41">
        <v>27168</v>
      </c>
      <c r="FZ41">
        <v>21380.400000000001</v>
      </c>
      <c r="GA41">
        <v>29427.3</v>
      </c>
      <c r="GB41">
        <v>24346.2</v>
      </c>
      <c r="GC41">
        <v>34119.9</v>
      </c>
      <c r="GD41">
        <v>32872.199999999997</v>
      </c>
      <c r="GE41">
        <v>41003.800000000003</v>
      </c>
      <c r="GF41">
        <v>39717.199999999997</v>
      </c>
      <c r="GG41">
        <v>2.1943000000000001</v>
      </c>
      <c r="GH41">
        <v>1.9073500000000001</v>
      </c>
      <c r="GI41">
        <v>7.4077400000000002E-2</v>
      </c>
      <c r="GJ41">
        <v>0</v>
      </c>
      <c r="GK41">
        <v>23.809100000000001</v>
      </c>
      <c r="GL41">
        <v>999.9</v>
      </c>
      <c r="GM41">
        <v>51.9</v>
      </c>
      <c r="GN41">
        <v>31</v>
      </c>
      <c r="GO41">
        <v>23.059000000000001</v>
      </c>
      <c r="GP41">
        <v>62.602899999999998</v>
      </c>
      <c r="GQ41">
        <v>39.759599999999999</v>
      </c>
      <c r="GR41">
        <v>1</v>
      </c>
      <c r="GS41">
        <v>-0.122254</v>
      </c>
      <c r="GT41">
        <v>1.3118300000000001</v>
      </c>
      <c r="GU41">
        <v>20.257300000000001</v>
      </c>
      <c r="GV41">
        <v>5.2235800000000001</v>
      </c>
      <c r="GW41">
        <v>11.9063</v>
      </c>
      <c r="GX41">
        <v>4.9630999999999998</v>
      </c>
      <c r="GY41">
        <v>3.29128</v>
      </c>
      <c r="GZ41">
        <v>9999</v>
      </c>
      <c r="HA41">
        <v>9999</v>
      </c>
      <c r="HB41">
        <v>9999</v>
      </c>
      <c r="HC41">
        <v>999.9</v>
      </c>
      <c r="HD41">
        <v>1.8769899999999999</v>
      </c>
      <c r="HE41">
        <v>1.8753200000000001</v>
      </c>
      <c r="HF41">
        <v>1.87399</v>
      </c>
      <c r="HG41">
        <v>1.87317</v>
      </c>
      <c r="HH41">
        <v>1.87469</v>
      </c>
      <c r="HI41">
        <v>1.8696600000000001</v>
      </c>
      <c r="HJ41">
        <v>1.8738999999999999</v>
      </c>
      <c r="HK41">
        <v>1.87897</v>
      </c>
      <c r="HL41">
        <v>0</v>
      </c>
      <c r="HM41">
        <v>0</v>
      </c>
      <c r="HN41">
        <v>0</v>
      </c>
      <c r="HO41">
        <v>0</v>
      </c>
      <c r="HP41" t="s">
        <v>371</v>
      </c>
      <c r="HQ41" t="s">
        <v>372</v>
      </c>
      <c r="HR41" t="s">
        <v>373</v>
      </c>
      <c r="HS41" t="s">
        <v>780</v>
      </c>
      <c r="HT41" t="s">
        <v>780</v>
      </c>
      <c r="HU41" t="s">
        <v>373</v>
      </c>
      <c r="HV41">
        <v>0</v>
      </c>
      <c r="HW41">
        <v>100</v>
      </c>
      <c r="HX41">
        <v>100</v>
      </c>
      <c r="HY41">
        <v>22.920999999999999</v>
      </c>
      <c r="HZ41">
        <v>2.6053999999999999</v>
      </c>
      <c r="IA41">
        <v>13.04155890315378</v>
      </c>
      <c r="IB41">
        <v>1.8784603116871149E-2</v>
      </c>
      <c r="IC41">
        <v>-7.2365588902159884E-6</v>
      </c>
      <c r="ID41">
        <v>1.1980957626772271E-9</v>
      </c>
      <c r="IE41">
        <v>1.301358187091376</v>
      </c>
      <c r="IF41">
        <v>0.13080965457056379</v>
      </c>
      <c r="IG41">
        <v>-4.3939059392506781E-3</v>
      </c>
      <c r="IH41">
        <v>1.0550286224474269E-4</v>
      </c>
      <c r="II41">
        <v>-9</v>
      </c>
      <c r="IJ41">
        <v>1888</v>
      </c>
      <c r="IK41">
        <v>0</v>
      </c>
      <c r="IL41">
        <v>20</v>
      </c>
      <c r="IM41">
        <v>3</v>
      </c>
      <c r="IN41">
        <v>2.8</v>
      </c>
      <c r="IO41">
        <v>1.4917</v>
      </c>
      <c r="IP41">
        <v>2.4108900000000002</v>
      </c>
      <c r="IQ41">
        <v>1.42578</v>
      </c>
      <c r="IR41">
        <v>2.2814899999999998</v>
      </c>
      <c r="IS41">
        <v>1.5478499999999999</v>
      </c>
      <c r="IT41">
        <v>2.3840300000000001</v>
      </c>
      <c r="IU41">
        <v>33.625399999999999</v>
      </c>
      <c r="IV41">
        <v>15.033899999999999</v>
      </c>
      <c r="IW41">
        <v>18</v>
      </c>
      <c r="IX41">
        <v>630.23099999999999</v>
      </c>
      <c r="IY41">
        <v>430.93200000000002</v>
      </c>
      <c r="IZ41">
        <v>22.8444</v>
      </c>
      <c r="JA41">
        <v>25.725300000000001</v>
      </c>
      <c r="JB41">
        <v>30.0002</v>
      </c>
      <c r="JC41">
        <v>25.595500000000001</v>
      </c>
      <c r="JD41">
        <v>25.523800000000001</v>
      </c>
      <c r="JE41">
        <v>29.867799999999999</v>
      </c>
      <c r="JF41">
        <v>44.961399999999998</v>
      </c>
      <c r="JG41">
        <v>62.5565</v>
      </c>
      <c r="JH41">
        <v>22.804600000000001</v>
      </c>
      <c r="JI41">
        <v>622.95799999999997</v>
      </c>
      <c r="JJ41">
        <v>12.2234</v>
      </c>
      <c r="JK41">
        <v>96.445800000000006</v>
      </c>
      <c r="JL41">
        <v>101.05200000000001</v>
      </c>
    </row>
    <row r="42" spans="1:272" x14ac:dyDescent="0.2">
      <c r="A42">
        <v>26</v>
      </c>
      <c r="B42">
        <v>1658162290</v>
      </c>
      <c r="C42">
        <v>4147.5</v>
      </c>
      <c r="D42" t="s">
        <v>1682</v>
      </c>
      <c r="E42" t="s">
        <v>1683</v>
      </c>
      <c r="F42" t="s">
        <v>366</v>
      </c>
      <c r="G42" t="s">
        <v>1363</v>
      </c>
      <c r="H42" t="s">
        <v>1364</v>
      </c>
      <c r="J42" t="s">
        <v>449</v>
      </c>
      <c r="K42" t="s">
        <v>395</v>
      </c>
      <c r="L42" t="s">
        <v>2149</v>
      </c>
      <c r="M42">
        <v>1658162290</v>
      </c>
      <c r="N42">
        <f t="shared" si="0"/>
        <v>5.311805854597001E-3</v>
      </c>
      <c r="O42">
        <f t="shared" si="1"/>
        <v>5.3118058545970008</v>
      </c>
      <c r="P42">
        <f t="shared" si="2"/>
        <v>20.592888440805879</v>
      </c>
      <c r="Q42">
        <f t="shared" si="3"/>
        <v>799.40499999999997</v>
      </c>
      <c r="R42">
        <f t="shared" si="4"/>
        <v>687.64973504091199</v>
      </c>
      <c r="S42">
        <f t="shared" si="5"/>
        <v>69.901793983111617</v>
      </c>
      <c r="T42">
        <f t="shared" si="6"/>
        <v>81.262073947784984</v>
      </c>
      <c r="U42">
        <f t="shared" si="7"/>
        <v>0.37234654118547977</v>
      </c>
      <c r="V42">
        <f t="shared" si="8"/>
        <v>2.9537829617864508</v>
      </c>
      <c r="W42">
        <f t="shared" si="9"/>
        <v>0.34809789854032069</v>
      </c>
      <c r="X42">
        <f t="shared" si="10"/>
        <v>0.21960810055471436</v>
      </c>
      <c r="Y42">
        <f t="shared" si="11"/>
        <v>241.70594207481855</v>
      </c>
      <c r="Z42">
        <f t="shared" si="12"/>
        <v>25.200683573537876</v>
      </c>
      <c r="AA42">
        <f t="shared" si="13"/>
        <v>25.200683573537876</v>
      </c>
      <c r="AB42">
        <f t="shared" si="14"/>
        <v>3.2179205409992977</v>
      </c>
      <c r="AC42">
        <f t="shared" si="15"/>
        <v>53.100615245558366</v>
      </c>
      <c r="AD42">
        <f t="shared" si="16"/>
        <v>1.7042971702625997</v>
      </c>
      <c r="AE42">
        <f t="shared" si="17"/>
        <v>3.2095620029659759</v>
      </c>
      <c r="AF42">
        <f t="shared" si="18"/>
        <v>1.5136233707366979</v>
      </c>
      <c r="AG42">
        <f t="shared" si="19"/>
        <v>-234.25063818772773</v>
      </c>
      <c r="AH42">
        <f t="shared" si="20"/>
        <v>-6.9563621442308463</v>
      </c>
      <c r="AI42">
        <f t="shared" si="21"/>
        <v>-0.49905140498757078</v>
      </c>
      <c r="AJ42">
        <f t="shared" si="22"/>
        <v>-1.0966212759377925E-4</v>
      </c>
      <c r="AK42">
        <v>0</v>
      </c>
      <c r="AL42">
        <v>0</v>
      </c>
      <c r="AM42">
        <f t="shared" si="23"/>
        <v>1</v>
      </c>
      <c r="AN42">
        <f t="shared" si="24"/>
        <v>0</v>
      </c>
      <c r="AO42">
        <f t="shared" si="25"/>
        <v>53946.049307719324</v>
      </c>
      <c r="AP42" t="s">
        <v>367</v>
      </c>
      <c r="AQ42">
        <v>0</v>
      </c>
      <c r="AR42">
        <v>0</v>
      </c>
      <c r="AS42">
        <v>0</v>
      </c>
      <c r="AT42" t="e">
        <f t="shared" si="26"/>
        <v>#DIV/0!</v>
      </c>
      <c r="AU42">
        <v>-1</v>
      </c>
      <c r="AV42" t="s">
        <v>1684</v>
      </c>
      <c r="AW42">
        <v>10435.9</v>
      </c>
      <c r="AX42">
        <v>789.63355999999987</v>
      </c>
      <c r="AY42">
        <v>936.59</v>
      </c>
      <c r="AZ42">
        <f t="shared" si="27"/>
        <v>0.15690583926798296</v>
      </c>
      <c r="BA42">
        <v>0.5</v>
      </c>
      <c r="BB42">
        <f t="shared" si="28"/>
        <v>1261.0509005569006</v>
      </c>
      <c r="BC42">
        <f t="shared" si="29"/>
        <v>20.592888440805879</v>
      </c>
      <c r="BD42">
        <f t="shared" si="30"/>
        <v>98.933124955763105</v>
      </c>
      <c r="BE42">
        <f t="shared" si="31"/>
        <v>1.7122931700274832E-2</v>
      </c>
      <c r="BF42">
        <f t="shared" si="32"/>
        <v>-1</v>
      </c>
      <c r="BG42" t="e">
        <f t="shared" si="33"/>
        <v>#DIV/0!</v>
      </c>
      <c r="BH42" t="s">
        <v>367</v>
      </c>
      <c r="BI42">
        <v>0</v>
      </c>
      <c r="BJ42" t="e">
        <f t="shared" si="34"/>
        <v>#DIV/0!</v>
      </c>
      <c r="BK42" t="e">
        <f t="shared" si="35"/>
        <v>#DIV/0!</v>
      </c>
      <c r="BL42" t="e">
        <f t="shared" si="36"/>
        <v>#DIV/0!</v>
      </c>
      <c r="BM42" t="e">
        <f t="shared" si="37"/>
        <v>#DIV/0!</v>
      </c>
      <c r="BN42">
        <f t="shared" si="38"/>
        <v>0.15690583926798296</v>
      </c>
      <c r="BO42" t="e">
        <f t="shared" si="39"/>
        <v>#DIV/0!</v>
      </c>
      <c r="BP42" t="e">
        <f t="shared" si="40"/>
        <v>#DIV/0!</v>
      </c>
      <c r="BQ42" t="e">
        <f t="shared" si="41"/>
        <v>#DIV/0!</v>
      </c>
      <c r="BR42" t="s">
        <v>367</v>
      </c>
      <c r="BS42" t="s">
        <v>367</v>
      </c>
      <c r="BT42" t="s">
        <v>367</v>
      </c>
      <c r="BU42" t="s">
        <v>367</v>
      </c>
      <c r="BV42" t="s">
        <v>367</v>
      </c>
      <c r="BW42" t="s">
        <v>367</v>
      </c>
      <c r="BX42" t="s">
        <v>367</v>
      </c>
      <c r="BY42" t="s">
        <v>367</v>
      </c>
      <c r="BZ42" t="s">
        <v>367</v>
      </c>
      <c r="CA42" t="s">
        <v>367</v>
      </c>
      <c r="CB42" t="s">
        <v>367</v>
      </c>
      <c r="CC42" t="s">
        <v>367</v>
      </c>
      <c r="CD42" t="s">
        <v>367</v>
      </c>
      <c r="CE42" t="s">
        <v>367</v>
      </c>
      <c r="CF42" t="s">
        <v>367</v>
      </c>
      <c r="CG42" t="s">
        <v>367</v>
      </c>
      <c r="CH42" t="s">
        <v>367</v>
      </c>
      <c r="CI42" t="s">
        <v>367</v>
      </c>
      <c r="CJ42">
        <f t="shared" si="42"/>
        <v>1499.81</v>
      </c>
      <c r="CK42">
        <f t="shared" si="43"/>
        <v>1261.0509005569006</v>
      </c>
      <c r="CL42">
        <f t="shared" si="44"/>
        <v>0.84080710260426372</v>
      </c>
      <c r="CM42">
        <f t="shared" si="45"/>
        <v>0.16115770802622903</v>
      </c>
      <c r="CN42">
        <v>6</v>
      </c>
      <c r="CO42">
        <v>0.5</v>
      </c>
      <c r="CP42" t="s">
        <v>368</v>
      </c>
      <c r="CQ42">
        <v>2</v>
      </c>
      <c r="CR42">
        <v>1658162290</v>
      </c>
      <c r="CS42">
        <v>799.40499999999997</v>
      </c>
      <c r="CT42">
        <v>824.23299999999995</v>
      </c>
      <c r="CU42">
        <v>16.765799999999999</v>
      </c>
      <c r="CV42">
        <v>11.545400000000001</v>
      </c>
      <c r="CW42">
        <v>774.524</v>
      </c>
      <c r="CX42">
        <v>14.1914</v>
      </c>
      <c r="CY42">
        <v>600.27</v>
      </c>
      <c r="CZ42">
        <v>101.553</v>
      </c>
      <c r="DA42">
        <v>0.10019699999999999</v>
      </c>
      <c r="DB42">
        <v>25.157</v>
      </c>
      <c r="DC42">
        <v>24.998100000000001</v>
      </c>
      <c r="DD42">
        <v>999.9</v>
      </c>
      <c r="DE42">
        <v>0</v>
      </c>
      <c r="DF42">
        <v>0</v>
      </c>
      <c r="DG42">
        <v>9983.75</v>
      </c>
      <c r="DH42">
        <v>0</v>
      </c>
      <c r="DI42">
        <v>1323.13</v>
      </c>
      <c r="DJ42">
        <v>-25.022500000000001</v>
      </c>
      <c r="DK42">
        <v>812.83799999999997</v>
      </c>
      <c r="DL42">
        <v>833.86</v>
      </c>
      <c r="DM42">
        <v>5.2204100000000002</v>
      </c>
      <c r="DN42">
        <v>824.23299999999995</v>
      </c>
      <c r="DO42">
        <v>11.545400000000001</v>
      </c>
      <c r="DP42">
        <v>1.70262</v>
      </c>
      <c r="DQ42">
        <v>1.1724699999999999</v>
      </c>
      <c r="DR42">
        <v>14.920299999999999</v>
      </c>
      <c r="DS42">
        <v>9.2564799999999998</v>
      </c>
      <c r="DT42">
        <v>1499.81</v>
      </c>
      <c r="DU42">
        <v>0.97300600000000004</v>
      </c>
      <c r="DV42">
        <v>2.6993699999999999E-2</v>
      </c>
      <c r="DW42">
        <v>0</v>
      </c>
      <c r="DX42">
        <v>787.03099999999995</v>
      </c>
      <c r="DY42">
        <v>4.9993100000000004</v>
      </c>
      <c r="DZ42">
        <v>19456.099999999999</v>
      </c>
      <c r="EA42">
        <v>13257.6</v>
      </c>
      <c r="EB42">
        <v>37.811999999999998</v>
      </c>
      <c r="EC42">
        <v>39.625</v>
      </c>
      <c r="ED42">
        <v>38.25</v>
      </c>
      <c r="EE42">
        <v>39.25</v>
      </c>
      <c r="EF42">
        <v>39.375</v>
      </c>
      <c r="EG42">
        <v>1454.46</v>
      </c>
      <c r="EH42">
        <v>40.35</v>
      </c>
      <c r="EI42">
        <v>0</v>
      </c>
      <c r="EJ42">
        <v>141.9000000953674</v>
      </c>
      <c r="EK42">
        <v>0</v>
      </c>
      <c r="EL42">
        <v>789.63355999999987</v>
      </c>
      <c r="EM42">
        <v>-21.831538439063308</v>
      </c>
      <c r="EN42">
        <v>-742.76922861625712</v>
      </c>
      <c r="EO42">
        <v>19540.268</v>
      </c>
      <c r="EP42">
        <v>15</v>
      </c>
      <c r="EQ42">
        <v>1658162326.5</v>
      </c>
      <c r="ER42" t="s">
        <v>1685</v>
      </c>
      <c r="ES42">
        <v>1658162326.5</v>
      </c>
      <c r="ET42">
        <v>1658161981.5</v>
      </c>
      <c r="EU42">
        <v>21</v>
      </c>
      <c r="EV42">
        <v>-0.11700000000000001</v>
      </c>
      <c r="EW42">
        <v>-5.0000000000000001E-3</v>
      </c>
      <c r="EX42">
        <v>24.881</v>
      </c>
      <c r="EY42">
        <v>2.2869999999999999</v>
      </c>
      <c r="EZ42">
        <v>832</v>
      </c>
      <c r="FA42">
        <v>12</v>
      </c>
      <c r="FB42">
        <v>0.09</v>
      </c>
      <c r="FC42">
        <v>0.02</v>
      </c>
      <c r="FD42">
        <v>-24.751989999999999</v>
      </c>
      <c r="FE42">
        <v>0.38109343339591661</v>
      </c>
      <c r="FF42">
        <v>0.2044473511689501</v>
      </c>
      <c r="FG42">
        <v>1</v>
      </c>
      <c r="FH42">
        <v>799.19316666666668</v>
      </c>
      <c r="FI42">
        <v>0.38851167964572819</v>
      </c>
      <c r="FJ42">
        <v>4.6977358612655083E-2</v>
      </c>
      <c r="FK42">
        <v>1</v>
      </c>
      <c r="FL42">
        <v>5.22902325</v>
      </c>
      <c r="FM42">
        <v>0.1122025891181936</v>
      </c>
      <c r="FN42">
        <v>2.3536449858411052E-2</v>
      </c>
      <c r="FO42">
        <v>1</v>
      </c>
      <c r="FP42">
        <v>4</v>
      </c>
      <c r="FQ42">
        <v>4</v>
      </c>
      <c r="FR42" t="s">
        <v>1604</v>
      </c>
      <c r="FS42">
        <v>3.1800700000000002</v>
      </c>
      <c r="FT42">
        <v>2.7970100000000002</v>
      </c>
      <c r="FU42">
        <v>0.16345599999999999</v>
      </c>
      <c r="FV42">
        <v>0.17110500000000001</v>
      </c>
      <c r="FW42">
        <v>8.3837599999999998E-2</v>
      </c>
      <c r="FX42">
        <v>7.2373999999999994E-2</v>
      </c>
      <c r="FY42">
        <v>26233.8</v>
      </c>
      <c r="FZ42">
        <v>20646.599999999999</v>
      </c>
      <c r="GA42">
        <v>29430.3</v>
      </c>
      <c r="GB42">
        <v>24349.1</v>
      </c>
      <c r="GC42">
        <v>34196.9</v>
      </c>
      <c r="GD42">
        <v>32994.199999999997</v>
      </c>
      <c r="GE42">
        <v>41007.4</v>
      </c>
      <c r="GF42">
        <v>39722.300000000003</v>
      </c>
      <c r="GG42">
        <v>2.1951499999999999</v>
      </c>
      <c r="GH42">
        <v>1.90727</v>
      </c>
      <c r="GI42">
        <v>8.1736600000000006E-2</v>
      </c>
      <c r="GJ42">
        <v>0</v>
      </c>
      <c r="GK42">
        <v>23.6556</v>
      </c>
      <c r="GL42">
        <v>999.9</v>
      </c>
      <c r="GM42">
        <v>50.8</v>
      </c>
      <c r="GN42">
        <v>31</v>
      </c>
      <c r="GO42">
        <v>22.567599999999999</v>
      </c>
      <c r="GP42">
        <v>62.642899999999997</v>
      </c>
      <c r="GQ42">
        <v>39.326900000000002</v>
      </c>
      <c r="GR42">
        <v>1</v>
      </c>
      <c r="GS42">
        <v>-0.12805900000000001</v>
      </c>
      <c r="GT42">
        <v>0.565523</v>
      </c>
      <c r="GU42">
        <v>20.263999999999999</v>
      </c>
      <c r="GV42">
        <v>5.2274700000000003</v>
      </c>
      <c r="GW42">
        <v>11.9068</v>
      </c>
      <c r="GX42">
        <v>4.9648000000000003</v>
      </c>
      <c r="GY42">
        <v>3.2919999999999998</v>
      </c>
      <c r="GZ42">
        <v>9999</v>
      </c>
      <c r="HA42">
        <v>9999</v>
      </c>
      <c r="HB42">
        <v>9999</v>
      </c>
      <c r="HC42">
        <v>999.9</v>
      </c>
      <c r="HD42">
        <v>1.8769899999999999</v>
      </c>
      <c r="HE42">
        <v>1.87531</v>
      </c>
      <c r="HF42">
        <v>1.87399</v>
      </c>
      <c r="HG42">
        <v>1.87317</v>
      </c>
      <c r="HH42">
        <v>1.87469</v>
      </c>
      <c r="HI42">
        <v>1.86965</v>
      </c>
      <c r="HJ42">
        <v>1.87388</v>
      </c>
      <c r="HK42">
        <v>1.87897</v>
      </c>
      <c r="HL42">
        <v>0</v>
      </c>
      <c r="HM42">
        <v>0</v>
      </c>
      <c r="HN42">
        <v>0</v>
      </c>
      <c r="HO42">
        <v>0</v>
      </c>
      <c r="HP42" t="s">
        <v>371</v>
      </c>
      <c r="HQ42" t="s">
        <v>372</v>
      </c>
      <c r="HR42" t="s">
        <v>373</v>
      </c>
      <c r="HS42" t="s">
        <v>780</v>
      </c>
      <c r="HT42" t="s">
        <v>780</v>
      </c>
      <c r="HU42" t="s">
        <v>373</v>
      </c>
      <c r="HV42">
        <v>0</v>
      </c>
      <c r="HW42">
        <v>100</v>
      </c>
      <c r="HX42">
        <v>100</v>
      </c>
      <c r="HY42">
        <v>24.881</v>
      </c>
      <c r="HZ42">
        <v>2.5743999999999998</v>
      </c>
      <c r="IA42">
        <v>13.920943758908759</v>
      </c>
      <c r="IB42">
        <v>1.8784603116871149E-2</v>
      </c>
      <c r="IC42">
        <v>-7.2365588902159884E-6</v>
      </c>
      <c r="ID42">
        <v>1.1980957626772271E-9</v>
      </c>
      <c r="IE42">
        <v>1.301358187091376</v>
      </c>
      <c r="IF42">
        <v>0.13080965457056379</v>
      </c>
      <c r="IG42">
        <v>-4.3939059392506781E-3</v>
      </c>
      <c r="IH42">
        <v>1.0550286224474269E-4</v>
      </c>
      <c r="II42">
        <v>-9</v>
      </c>
      <c r="IJ42">
        <v>1888</v>
      </c>
      <c r="IK42">
        <v>0</v>
      </c>
      <c r="IL42">
        <v>20</v>
      </c>
      <c r="IM42">
        <v>1.7</v>
      </c>
      <c r="IN42">
        <v>5.0999999999999996</v>
      </c>
      <c r="IO42">
        <v>1.87622</v>
      </c>
      <c r="IP42">
        <v>2.4182100000000002</v>
      </c>
      <c r="IQ42">
        <v>1.42578</v>
      </c>
      <c r="IR42">
        <v>2.2827099999999998</v>
      </c>
      <c r="IS42">
        <v>1.5478499999999999</v>
      </c>
      <c r="IT42">
        <v>2.2729499999999998</v>
      </c>
      <c r="IU42">
        <v>33.602899999999998</v>
      </c>
      <c r="IV42">
        <v>14.998900000000001</v>
      </c>
      <c r="IW42">
        <v>18</v>
      </c>
      <c r="IX42">
        <v>630.524</v>
      </c>
      <c r="IY42">
        <v>430.65800000000002</v>
      </c>
      <c r="IZ42">
        <v>23.358000000000001</v>
      </c>
      <c r="JA42">
        <v>25.677099999999999</v>
      </c>
      <c r="JB42">
        <v>29.9999</v>
      </c>
      <c r="JC42">
        <v>25.5654</v>
      </c>
      <c r="JD42">
        <v>25.494</v>
      </c>
      <c r="JE42">
        <v>37.584499999999998</v>
      </c>
      <c r="JF42">
        <v>47.5822</v>
      </c>
      <c r="JG42">
        <v>62.591900000000003</v>
      </c>
      <c r="JH42">
        <v>23.364699999999999</v>
      </c>
      <c r="JI42">
        <v>824.55100000000004</v>
      </c>
      <c r="JJ42">
        <v>11.686400000000001</v>
      </c>
      <c r="JK42">
        <v>96.454800000000006</v>
      </c>
      <c r="JL42">
        <v>101.065</v>
      </c>
    </row>
    <row r="43" spans="1:272" x14ac:dyDescent="0.2">
      <c r="A43">
        <v>27</v>
      </c>
      <c r="B43">
        <v>1658162430.5</v>
      </c>
      <c r="C43">
        <v>4288</v>
      </c>
      <c r="D43" t="s">
        <v>1686</v>
      </c>
      <c r="E43" t="s">
        <v>1687</v>
      </c>
      <c r="F43" t="s">
        <v>366</v>
      </c>
      <c r="G43" t="s">
        <v>1363</v>
      </c>
      <c r="H43" t="s">
        <v>1364</v>
      </c>
      <c r="J43" t="s">
        <v>449</v>
      </c>
      <c r="K43" t="s">
        <v>395</v>
      </c>
      <c r="L43" t="s">
        <v>2149</v>
      </c>
      <c r="M43">
        <v>1658162430.5</v>
      </c>
      <c r="N43">
        <f t="shared" si="0"/>
        <v>5.1337867216883822E-3</v>
      </c>
      <c r="O43">
        <f t="shared" si="1"/>
        <v>5.1337867216883826</v>
      </c>
      <c r="P43">
        <f t="shared" si="2"/>
        <v>20.461813560981867</v>
      </c>
      <c r="Q43">
        <f t="shared" si="3"/>
        <v>999.68900000000008</v>
      </c>
      <c r="R43">
        <f t="shared" si="4"/>
        <v>881.52369182372649</v>
      </c>
      <c r="S43">
        <f t="shared" si="5"/>
        <v>89.605575974246818</v>
      </c>
      <c r="T43">
        <f t="shared" si="6"/>
        <v>101.61690431121301</v>
      </c>
      <c r="U43">
        <f t="shared" si="7"/>
        <v>0.36235312297865802</v>
      </c>
      <c r="V43">
        <f t="shared" si="8"/>
        <v>2.9517102537075539</v>
      </c>
      <c r="W43">
        <f t="shared" si="9"/>
        <v>0.33933044455609185</v>
      </c>
      <c r="X43">
        <f t="shared" si="10"/>
        <v>0.21402801143828598</v>
      </c>
      <c r="Y43">
        <f t="shared" si="11"/>
        <v>241.74061607520073</v>
      </c>
      <c r="Z43">
        <f t="shared" si="12"/>
        <v>25.188949175129743</v>
      </c>
      <c r="AA43">
        <f t="shared" si="13"/>
        <v>25.188949175129743</v>
      </c>
      <c r="AB43">
        <f t="shared" si="14"/>
        <v>3.2156733818797161</v>
      </c>
      <c r="AC43">
        <f t="shared" si="15"/>
        <v>53.622602637738815</v>
      </c>
      <c r="AD43">
        <f t="shared" si="16"/>
        <v>1.7151154273410001</v>
      </c>
      <c r="AE43">
        <f t="shared" si="17"/>
        <v>3.1984934392832445</v>
      </c>
      <c r="AF43">
        <f t="shared" si="18"/>
        <v>1.500557954538716</v>
      </c>
      <c r="AG43">
        <f t="shared" si="19"/>
        <v>-226.39999442645765</v>
      </c>
      <c r="AH43">
        <f t="shared" si="20"/>
        <v>-14.313846393898086</v>
      </c>
      <c r="AI43">
        <f t="shared" si="21"/>
        <v>-1.027240081131253</v>
      </c>
      <c r="AJ43">
        <f t="shared" si="22"/>
        <v>-4.6482628625810207E-4</v>
      </c>
      <c r="AK43">
        <v>0</v>
      </c>
      <c r="AL43">
        <v>0</v>
      </c>
      <c r="AM43">
        <f t="shared" si="23"/>
        <v>1</v>
      </c>
      <c r="AN43">
        <f t="shared" si="24"/>
        <v>0</v>
      </c>
      <c r="AO43">
        <f t="shared" si="25"/>
        <v>53895.543438246132</v>
      </c>
      <c r="AP43" t="s">
        <v>367</v>
      </c>
      <c r="AQ43">
        <v>0</v>
      </c>
      <c r="AR43">
        <v>0</v>
      </c>
      <c r="AS43">
        <v>0</v>
      </c>
      <c r="AT43" t="e">
        <f t="shared" si="26"/>
        <v>#DIV/0!</v>
      </c>
      <c r="AU43">
        <v>-1</v>
      </c>
      <c r="AV43" t="s">
        <v>1688</v>
      </c>
      <c r="AW43">
        <v>10430</v>
      </c>
      <c r="AX43">
        <v>782.2912692307691</v>
      </c>
      <c r="AY43">
        <v>927.92</v>
      </c>
      <c r="AZ43">
        <f t="shared" si="27"/>
        <v>0.15694104100486128</v>
      </c>
      <c r="BA43">
        <v>0.5</v>
      </c>
      <c r="BB43">
        <f t="shared" si="28"/>
        <v>1261.2279005570988</v>
      </c>
      <c r="BC43">
        <f t="shared" si="29"/>
        <v>20.461813560981867</v>
      </c>
      <c r="BD43">
        <f t="shared" si="30"/>
        <v>98.969209828903374</v>
      </c>
      <c r="BE43">
        <f t="shared" si="31"/>
        <v>1.7016602274261407E-2</v>
      </c>
      <c r="BF43">
        <f t="shared" si="32"/>
        <v>-1</v>
      </c>
      <c r="BG43" t="e">
        <f t="shared" si="33"/>
        <v>#DIV/0!</v>
      </c>
      <c r="BH43" t="s">
        <v>367</v>
      </c>
      <c r="BI43">
        <v>0</v>
      </c>
      <c r="BJ43" t="e">
        <f t="shared" si="34"/>
        <v>#DIV/0!</v>
      </c>
      <c r="BK43" t="e">
        <f t="shared" si="35"/>
        <v>#DIV/0!</v>
      </c>
      <c r="BL43" t="e">
        <f t="shared" si="36"/>
        <v>#DIV/0!</v>
      </c>
      <c r="BM43" t="e">
        <f t="shared" si="37"/>
        <v>#DIV/0!</v>
      </c>
      <c r="BN43">
        <f t="shared" si="38"/>
        <v>0.15694104100486125</v>
      </c>
      <c r="BO43" t="e">
        <f t="shared" si="39"/>
        <v>#DIV/0!</v>
      </c>
      <c r="BP43" t="e">
        <f t="shared" si="40"/>
        <v>#DIV/0!</v>
      </c>
      <c r="BQ43" t="e">
        <f t="shared" si="41"/>
        <v>#DIV/0!</v>
      </c>
      <c r="BR43" t="s">
        <v>367</v>
      </c>
      <c r="BS43" t="s">
        <v>367</v>
      </c>
      <c r="BT43" t="s">
        <v>367</v>
      </c>
      <c r="BU43" t="s">
        <v>367</v>
      </c>
      <c r="BV43" t="s">
        <v>367</v>
      </c>
      <c r="BW43" t="s">
        <v>367</v>
      </c>
      <c r="BX43" t="s">
        <v>367</v>
      </c>
      <c r="BY43" t="s">
        <v>367</v>
      </c>
      <c r="BZ43" t="s">
        <v>367</v>
      </c>
      <c r="CA43" t="s">
        <v>367</v>
      </c>
      <c r="CB43" t="s">
        <v>367</v>
      </c>
      <c r="CC43" t="s">
        <v>367</v>
      </c>
      <c r="CD43" t="s">
        <v>367</v>
      </c>
      <c r="CE43" t="s">
        <v>367</v>
      </c>
      <c r="CF43" t="s">
        <v>367</v>
      </c>
      <c r="CG43" t="s">
        <v>367</v>
      </c>
      <c r="CH43" t="s">
        <v>367</v>
      </c>
      <c r="CI43" t="s">
        <v>367</v>
      </c>
      <c r="CJ43">
        <f t="shared" si="42"/>
        <v>1500.02</v>
      </c>
      <c r="CK43">
        <f t="shared" si="43"/>
        <v>1261.2279005570988</v>
      </c>
      <c r="CL43">
        <f t="shared" si="44"/>
        <v>0.84080738960620449</v>
      </c>
      <c r="CM43">
        <f t="shared" si="45"/>
        <v>0.16115826193997462</v>
      </c>
      <c r="CN43">
        <v>6</v>
      </c>
      <c r="CO43">
        <v>0.5</v>
      </c>
      <c r="CP43" t="s">
        <v>368</v>
      </c>
      <c r="CQ43">
        <v>2</v>
      </c>
      <c r="CR43">
        <v>1658162430.5</v>
      </c>
      <c r="CS43">
        <v>999.68900000000008</v>
      </c>
      <c r="CT43">
        <v>1025.27</v>
      </c>
      <c r="CU43">
        <v>16.873000000000001</v>
      </c>
      <c r="CV43">
        <v>11.8284</v>
      </c>
      <c r="CW43">
        <v>972.98400000000004</v>
      </c>
      <c r="CX43">
        <v>14.291700000000001</v>
      </c>
      <c r="CY43">
        <v>600.30499999999995</v>
      </c>
      <c r="CZ43">
        <v>101.548</v>
      </c>
      <c r="DA43">
        <v>0.100517</v>
      </c>
      <c r="DB43">
        <v>25.099</v>
      </c>
      <c r="DC43">
        <v>24.8523</v>
      </c>
      <c r="DD43">
        <v>999.9</v>
      </c>
      <c r="DE43">
        <v>0</v>
      </c>
      <c r="DF43">
        <v>0</v>
      </c>
      <c r="DG43">
        <v>9972.5</v>
      </c>
      <c r="DH43">
        <v>0</v>
      </c>
      <c r="DI43">
        <v>878.54899999999998</v>
      </c>
      <c r="DJ43">
        <v>-25.947800000000001</v>
      </c>
      <c r="DK43">
        <v>1016.47</v>
      </c>
      <c r="DL43">
        <v>1037.54</v>
      </c>
      <c r="DM43">
        <v>5.0446400000000002</v>
      </c>
      <c r="DN43">
        <v>1025.27</v>
      </c>
      <c r="DO43">
        <v>11.8284</v>
      </c>
      <c r="DP43">
        <v>1.7134199999999999</v>
      </c>
      <c r="DQ43">
        <v>1.2011499999999999</v>
      </c>
      <c r="DR43">
        <v>15.0185</v>
      </c>
      <c r="DS43">
        <v>9.6157699999999995</v>
      </c>
      <c r="DT43">
        <v>1500.02</v>
      </c>
      <c r="DU43">
        <v>0.97299599999999997</v>
      </c>
      <c r="DV43">
        <v>2.7003800000000001E-2</v>
      </c>
      <c r="DW43">
        <v>0</v>
      </c>
      <c r="DX43">
        <v>780.35500000000002</v>
      </c>
      <c r="DY43">
        <v>4.9993100000000004</v>
      </c>
      <c r="DZ43">
        <v>19544.099999999999</v>
      </c>
      <c r="EA43">
        <v>13259.4</v>
      </c>
      <c r="EB43">
        <v>39.75</v>
      </c>
      <c r="EC43">
        <v>41.5</v>
      </c>
      <c r="ED43">
        <v>40.311999999999998</v>
      </c>
      <c r="EE43">
        <v>40.186999999999998</v>
      </c>
      <c r="EF43">
        <v>40.936999999999998</v>
      </c>
      <c r="EG43">
        <v>1454.65</v>
      </c>
      <c r="EH43">
        <v>40.369999999999997</v>
      </c>
      <c r="EI43">
        <v>0</v>
      </c>
      <c r="EJ43">
        <v>140.30000019073489</v>
      </c>
      <c r="EK43">
        <v>0</v>
      </c>
      <c r="EL43">
        <v>782.2912692307691</v>
      </c>
      <c r="EM43">
        <v>-20.5057435800626</v>
      </c>
      <c r="EN43">
        <v>-686.72478697407473</v>
      </c>
      <c r="EO43">
        <v>19573.696153846151</v>
      </c>
      <c r="EP43">
        <v>15</v>
      </c>
      <c r="EQ43">
        <v>1658162471</v>
      </c>
      <c r="ER43" t="s">
        <v>1689</v>
      </c>
      <c r="ES43">
        <v>1658162471</v>
      </c>
      <c r="ET43">
        <v>1658161981.5</v>
      </c>
      <c r="EU43">
        <v>22</v>
      </c>
      <c r="EV43">
        <v>9.0999999999999998E-2</v>
      </c>
      <c r="EW43">
        <v>-5.0000000000000001E-3</v>
      </c>
      <c r="EX43">
        <v>26.704999999999998</v>
      </c>
      <c r="EY43">
        <v>2.2869999999999999</v>
      </c>
      <c r="EZ43">
        <v>1035</v>
      </c>
      <c r="FA43">
        <v>12</v>
      </c>
      <c r="FB43">
        <v>0.13</v>
      </c>
      <c r="FC43">
        <v>0.02</v>
      </c>
      <c r="FD43">
        <v>-25.63784390243903</v>
      </c>
      <c r="FE43">
        <v>0.46354703832752359</v>
      </c>
      <c r="FF43">
        <v>0.13001377797302771</v>
      </c>
      <c r="FG43">
        <v>1</v>
      </c>
      <c r="FH43">
        <v>999.32941935483859</v>
      </c>
      <c r="FI43">
        <v>0.58596774193678969</v>
      </c>
      <c r="FJ43">
        <v>9.0965705765369567E-2</v>
      </c>
      <c r="FK43">
        <v>1</v>
      </c>
      <c r="FL43">
        <v>5.0681921951219513</v>
      </c>
      <c r="FM43">
        <v>-0.1525772822299534</v>
      </c>
      <c r="FN43">
        <v>1.606404203184722E-2</v>
      </c>
      <c r="FO43">
        <v>1</v>
      </c>
      <c r="FP43">
        <v>4</v>
      </c>
      <c r="FQ43">
        <v>4</v>
      </c>
      <c r="FR43" t="s">
        <v>1604</v>
      </c>
      <c r="FS43">
        <v>3.1801300000000001</v>
      </c>
      <c r="FT43">
        <v>2.7972299999999999</v>
      </c>
      <c r="FU43">
        <v>0.189886</v>
      </c>
      <c r="FV43">
        <v>0.19720699999999999</v>
      </c>
      <c r="FW43">
        <v>8.4269800000000006E-2</v>
      </c>
      <c r="FX43">
        <v>7.3684600000000003E-2</v>
      </c>
      <c r="FY43">
        <v>25402.6</v>
      </c>
      <c r="FZ43">
        <v>19996.900000000001</v>
      </c>
      <c r="GA43">
        <v>29426.799999999999</v>
      </c>
      <c r="GB43">
        <v>24349</v>
      </c>
      <c r="GC43">
        <v>34178.5</v>
      </c>
      <c r="GD43">
        <v>32948</v>
      </c>
      <c r="GE43">
        <v>41003.800000000003</v>
      </c>
      <c r="GF43">
        <v>39722.199999999997</v>
      </c>
      <c r="GG43">
        <v>2.19475</v>
      </c>
      <c r="GH43">
        <v>1.9084000000000001</v>
      </c>
      <c r="GI43">
        <v>5.4892200000000002E-2</v>
      </c>
      <c r="GJ43">
        <v>0</v>
      </c>
      <c r="GK43">
        <v>23.950800000000001</v>
      </c>
      <c r="GL43">
        <v>999.9</v>
      </c>
      <c r="GM43">
        <v>50.2</v>
      </c>
      <c r="GN43">
        <v>31.1</v>
      </c>
      <c r="GO43">
        <v>22.429300000000001</v>
      </c>
      <c r="GP43">
        <v>62.652900000000002</v>
      </c>
      <c r="GQ43">
        <v>39.014400000000002</v>
      </c>
      <c r="GR43">
        <v>1</v>
      </c>
      <c r="GS43">
        <v>-0.12906999999999999</v>
      </c>
      <c r="GT43">
        <v>-1.3276100000000001E-2</v>
      </c>
      <c r="GU43">
        <v>20.264700000000001</v>
      </c>
      <c r="GV43">
        <v>5.22403</v>
      </c>
      <c r="GW43">
        <v>11.907500000000001</v>
      </c>
      <c r="GX43">
        <v>4.9639499999999996</v>
      </c>
      <c r="GY43">
        <v>3.29135</v>
      </c>
      <c r="GZ43">
        <v>9999</v>
      </c>
      <c r="HA43">
        <v>9999</v>
      </c>
      <c r="HB43">
        <v>9999</v>
      </c>
      <c r="HC43">
        <v>999.9</v>
      </c>
      <c r="HD43">
        <v>1.8770500000000001</v>
      </c>
      <c r="HE43">
        <v>1.87531</v>
      </c>
      <c r="HF43">
        <v>1.8740000000000001</v>
      </c>
      <c r="HG43">
        <v>1.87317</v>
      </c>
      <c r="HH43">
        <v>1.87469</v>
      </c>
      <c r="HI43">
        <v>1.8696600000000001</v>
      </c>
      <c r="HJ43">
        <v>1.8739300000000001</v>
      </c>
      <c r="HK43">
        <v>1.87897</v>
      </c>
      <c r="HL43">
        <v>0</v>
      </c>
      <c r="HM43">
        <v>0</v>
      </c>
      <c r="HN43">
        <v>0</v>
      </c>
      <c r="HO43">
        <v>0</v>
      </c>
      <c r="HP43" t="s">
        <v>371</v>
      </c>
      <c r="HQ43" t="s">
        <v>372</v>
      </c>
      <c r="HR43" t="s">
        <v>373</v>
      </c>
      <c r="HS43" t="s">
        <v>780</v>
      </c>
      <c r="HT43" t="s">
        <v>780</v>
      </c>
      <c r="HU43" t="s">
        <v>373</v>
      </c>
      <c r="HV43">
        <v>0</v>
      </c>
      <c r="HW43">
        <v>100</v>
      </c>
      <c r="HX43">
        <v>100</v>
      </c>
      <c r="HY43">
        <v>26.704999999999998</v>
      </c>
      <c r="HZ43">
        <v>2.5813000000000001</v>
      </c>
      <c r="IA43">
        <v>13.80394659389848</v>
      </c>
      <c r="IB43">
        <v>1.8784603116871149E-2</v>
      </c>
      <c r="IC43">
        <v>-7.2365588902159884E-6</v>
      </c>
      <c r="ID43">
        <v>1.1980957626772271E-9</v>
      </c>
      <c r="IE43">
        <v>1.301358187091376</v>
      </c>
      <c r="IF43">
        <v>0.13080965457056379</v>
      </c>
      <c r="IG43">
        <v>-4.3939059392506781E-3</v>
      </c>
      <c r="IH43">
        <v>1.0550286224474269E-4</v>
      </c>
      <c r="II43">
        <v>-9</v>
      </c>
      <c r="IJ43">
        <v>1888</v>
      </c>
      <c r="IK43">
        <v>0</v>
      </c>
      <c r="IL43">
        <v>20</v>
      </c>
      <c r="IM43">
        <v>1.7</v>
      </c>
      <c r="IN43">
        <v>7.5</v>
      </c>
      <c r="IO43">
        <v>2.2485400000000002</v>
      </c>
      <c r="IP43">
        <v>2.3925800000000002</v>
      </c>
      <c r="IQ43">
        <v>1.42578</v>
      </c>
      <c r="IR43">
        <v>2.2827099999999998</v>
      </c>
      <c r="IS43">
        <v>1.5478499999999999</v>
      </c>
      <c r="IT43">
        <v>2.3290999999999999</v>
      </c>
      <c r="IU43">
        <v>33.602899999999998</v>
      </c>
      <c r="IV43">
        <v>14.9901</v>
      </c>
      <c r="IW43">
        <v>18</v>
      </c>
      <c r="IX43">
        <v>630.18299999999999</v>
      </c>
      <c r="IY43">
        <v>431.28100000000001</v>
      </c>
      <c r="IZ43">
        <v>23.540099999999999</v>
      </c>
      <c r="JA43">
        <v>25.686299999999999</v>
      </c>
      <c r="JB43">
        <v>30.0001</v>
      </c>
      <c r="JC43">
        <v>25.5611</v>
      </c>
      <c r="JD43">
        <v>25.491800000000001</v>
      </c>
      <c r="JE43">
        <v>45.024500000000003</v>
      </c>
      <c r="JF43">
        <v>46.197099999999999</v>
      </c>
      <c r="JG43">
        <v>62.013199999999998</v>
      </c>
      <c r="JH43">
        <v>23.5777</v>
      </c>
      <c r="JI43">
        <v>1025.56</v>
      </c>
      <c r="JJ43">
        <v>11.9703</v>
      </c>
      <c r="JK43">
        <v>96.445099999999996</v>
      </c>
      <c r="JL43">
        <v>101.065</v>
      </c>
    </row>
    <row r="44" spans="1:272" x14ac:dyDescent="0.2">
      <c r="A44">
        <v>28</v>
      </c>
      <c r="B44">
        <v>1658162575</v>
      </c>
      <c r="C44">
        <v>4432.5</v>
      </c>
      <c r="D44" t="s">
        <v>1690</v>
      </c>
      <c r="E44" t="s">
        <v>1691</v>
      </c>
      <c r="F44" t="s">
        <v>366</v>
      </c>
      <c r="G44" t="s">
        <v>1363</v>
      </c>
      <c r="H44" t="s">
        <v>1364</v>
      </c>
      <c r="J44" t="s">
        <v>449</v>
      </c>
      <c r="K44" t="s">
        <v>395</v>
      </c>
      <c r="L44" t="s">
        <v>2149</v>
      </c>
      <c r="M44">
        <v>1658162575</v>
      </c>
      <c r="N44">
        <f t="shared" si="0"/>
        <v>4.950765225246203E-3</v>
      </c>
      <c r="O44">
        <f t="shared" si="1"/>
        <v>4.9507652252462027</v>
      </c>
      <c r="P44">
        <f t="shared" si="2"/>
        <v>21.191819649316159</v>
      </c>
      <c r="Q44">
        <f t="shared" si="3"/>
        <v>1199.615</v>
      </c>
      <c r="R44">
        <f t="shared" si="4"/>
        <v>1069.6735924419543</v>
      </c>
      <c r="S44">
        <f t="shared" si="5"/>
        <v>108.71716286208296</v>
      </c>
      <c r="T44">
        <f t="shared" si="6"/>
        <v>121.92386560564249</v>
      </c>
      <c r="U44">
        <f t="shared" si="7"/>
        <v>0.34851637614787223</v>
      </c>
      <c r="V44">
        <f t="shared" si="8"/>
        <v>2.960210805629655</v>
      </c>
      <c r="W44">
        <f t="shared" si="9"/>
        <v>0.32722012452069021</v>
      </c>
      <c r="X44">
        <f t="shared" si="10"/>
        <v>0.20631742935441927</v>
      </c>
      <c r="Y44">
        <f t="shared" si="11"/>
        <v>241.71508007531543</v>
      </c>
      <c r="Z44">
        <f t="shared" si="12"/>
        <v>25.458336967638974</v>
      </c>
      <c r="AA44">
        <f t="shared" si="13"/>
        <v>25.458336967638974</v>
      </c>
      <c r="AB44">
        <f t="shared" si="14"/>
        <v>3.2676086900603267</v>
      </c>
      <c r="AC44">
        <f t="shared" si="15"/>
        <v>54.547680453987411</v>
      </c>
      <c r="AD44">
        <f t="shared" si="16"/>
        <v>1.7679755813183999</v>
      </c>
      <c r="AE44">
        <f t="shared" si="17"/>
        <v>3.2411562995968999</v>
      </c>
      <c r="AF44">
        <f t="shared" si="18"/>
        <v>1.4996331087419268</v>
      </c>
      <c r="AG44">
        <f t="shared" si="19"/>
        <v>-218.32874643335754</v>
      </c>
      <c r="AH44">
        <f t="shared" si="20"/>
        <v>-21.821973671308115</v>
      </c>
      <c r="AI44">
        <f t="shared" si="21"/>
        <v>-1.5654358458589268</v>
      </c>
      <c r="AJ44">
        <f t="shared" si="22"/>
        <v>-1.0758752091533097E-3</v>
      </c>
      <c r="AK44">
        <v>0</v>
      </c>
      <c r="AL44">
        <v>0</v>
      </c>
      <c r="AM44">
        <f t="shared" si="23"/>
        <v>1</v>
      </c>
      <c r="AN44">
        <f t="shared" si="24"/>
        <v>0</v>
      </c>
      <c r="AO44">
        <f t="shared" si="25"/>
        <v>54104.800956338142</v>
      </c>
      <c r="AP44" t="s">
        <v>367</v>
      </c>
      <c r="AQ44">
        <v>0</v>
      </c>
      <c r="AR44">
        <v>0</v>
      </c>
      <c r="AS44">
        <v>0</v>
      </c>
      <c r="AT44" t="e">
        <f t="shared" si="26"/>
        <v>#DIV/0!</v>
      </c>
      <c r="AU44">
        <v>-1</v>
      </c>
      <c r="AV44" t="s">
        <v>1692</v>
      </c>
      <c r="AW44">
        <v>10433.200000000001</v>
      </c>
      <c r="AX44">
        <v>781.69200000000001</v>
      </c>
      <c r="AY44">
        <v>929.24</v>
      </c>
      <c r="AZ44">
        <f t="shared" si="27"/>
        <v>0.15878352201799317</v>
      </c>
      <c r="BA44">
        <v>0.5</v>
      </c>
      <c r="BB44">
        <f t="shared" si="28"/>
        <v>1261.093500557158</v>
      </c>
      <c r="BC44">
        <f t="shared" si="29"/>
        <v>21.191819649316159</v>
      </c>
      <c r="BD44">
        <f t="shared" si="30"/>
        <v>100.1204338062328</v>
      </c>
      <c r="BE44">
        <f t="shared" si="31"/>
        <v>1.7597283341410998E-2</v>
      </c>
      <c r="BF44">
        <f t="shared" si="32"/>
        <v>-1</v>
      </c>
      <c r="BG44" t="e">
        <f t="shared" si="33"/>
        <v>#DIV/0!</v>
      </c>
      <c r="BH44" t="s">
        <v>367</v>
      </c>
      <c r="BI44">
        <v>0</v>
      </c>
      <c r="BJ44" t="e">
        <f t="shared" si="34"/>
        <v>#DIV/0!</v>
      </c>
      <c r="BK44" t="e">
        <f t="shared" si="35"/>
        <v>#DIV/0!</v>
      </c>
      <c r="BL44" t="e">
        <f t="shared" si="36"/>
        <v>#DIV/0!</v>
      </c>
      <c r="BM44" t="e">
        <f t="shared" si="37"/>
        <v>#DIV/0!</v>
      </c>
      <c r="BN44">
        <f t="shared" si="38"/>
        <v>0.1587835220179932</v>
      </c>
      <c r="BO44" t="e">
        <f t="shared" si="39"/>
        <v>#DIV/0!</v>
      </c>
      <c r="BP44" t="e">
        <f t="shared" si="40"/>
        <v>#DIV/0!</v>
      </c>
      <c r="BQ44" t="e">
        <f t="shared" si="41"/>
        <v>#DIV/0!</v>
      </c>
      <c r="BR44" t="s">
        <v>367</v>
      </c>
      <c r="BS44" t="s">
        <v>367</v>
      </c>
      <c r="BT44" t="s">
        <v>367</v>
      </c>
      <c r="BU44" t="s">
        <v>367</v>
      </c>
      <c r="BV44" t="s">
        <v>367</v>
      </c>
      <c r="BW44" t="s">
        <v>367</v>
      </c>
      <c r="BX44" t="s">
        <v>367</v>
      </c>
      <c r="BY44" t="s">
        <v>367</v>
      </c>
      <c r="BZ44" t="s">
        <v>367</v>
      </c>
      <c r="CA44" t="s">
        <v>367</v>
      </c>
      <c r="CB44" t="s">
        <v>367</v>
      </c>
      <c r="CC44" t="s">
        <v>367</v>
      </c>
      <c r="CD44" t="s">
        <v>367</v>
      </c>
      <c r="CE44" t="s">
        <v>367</v>
      </c>
      <c r="CF44" t="s">
        <v>367</v>
      </c>
      <c r="CG44" t="s">
        <v>367</v>
      </c>
      <c r="CH44" t="s">
        <v>367</v>
      </c>
      <c r="CI44" t="s">
        <v>367</v>
      </c>
      <c r="CJ44">
        <f t="shared" si="42"/>
        <v>1499.86</v>
      </c>
      <c r="CK44">
        <f t="shared" si="43"/>
        <v>1261.093500557158</v>
      </c>
      <c r="CL44">
        <f t="shared" si="44"/>
        <v>0.8408074757358408</v>
      </c>
      <c r="CM44">
        <f t="shared" si="45"/>
        <v>0.16115842817017284</v>
      </c>
      <c r="CN44">
        <v>6</v>
      </c>
      <c r="CO44">
        <v>0.5</v>
      </c>
      <c r="CP44" t="s">
        <v>368</v>
      </c>
      <c r="CQ44">
        <v>2</v>
      </c>
      <c r="CR44">
        <v>1658162575</v>
      </c>
      <c r="CS44">
        <v>1199.615</v>
      </c>
      <c r="CT44">
        <v>1226.74</v>
      </c>
      <c r="CU44">
        <v>17.395199999999999</v>
      </c>
      <c r="CV44">
        <v>12.531599999999999</v>
      </c>
      <c r="CW44">
        <v>1171.42</v>
      </c>
      <c r="CX44">
        <v>14.7797</v>
      </c>
      <c r="CY44">
        <v>600.12900000000002</v>
      </c>
      <c r="CZ44">
        <v>101.536</v>
      </c>
      <c r="DA44">
        <v>9.9829500000000002E-2</v>
      </c>
      <c r="DB44">
        <v>25.3216</v>
      </c>
      <c r="DC44">
        <v>25.053599999999999</v>
      </c>
      <c r="DD44">
        <v>999.9</v>
      </c>
      <c r="DE44">
        <v>0</v>
      </c>
      <c r="DF44">
        <v>0</v>
      </c>
      <c r="DG44">
        <v>10021.9</v>
      </c>
      <c r="DH44">
        <v>0</v>
      </c>
      <c r="DI44">
        <v>176.39500000000001</v>
      </c>
      <c r="DJ44">
        <v>-27.418099999999999</v>
      </c>
      <c r="DK44">
        <v>1220.55</v>
      </c>
      <c r="DL44">
        <v>1242.3</v>
      </c>
      <c r="DM44">
        <v>4.8636600000000003</v>
      </c>
      <c r="DN44">
        <v>1226.74</v>
      </c>
      <c r="DO44">
        <v>12.531599999999999</v>
      </c>
      <c r="DP44">
        <v>1.76624</v>
      </c>
      <c r="DQ44">
        <v>1.27241</v>
      </c>
      <c r="DR44">
        <v>15.491199999999999</v>
      </c>
      <c r="DS44">
        <v>10.476800000000001</v>
      </c>
      <c r="DT44">
        <v>1499.86</v>
      </c>
      <c r="DU44">
        <v>0.97299599999999997</v>
      </c>
      <c r="DV44">
        <v>2.7003800000000001E-2</v>
      </c>
      <c r="DW44">
        <v>0</v>
      </c>
      <c r="DX44">
        <v>779.96699999999998</v>
      </c>
      <c r="DY44">
        <v>4.9993100000000004</v>
      </c>
      <c r="DZ44">
        <v>19434.5</v>
      </c>
      <c r="EA44">
        <v>13258</v>
      </c>
      <c r="EB44">
        <v>38.936999999999998</v>
      </c>
      <c r="EC44">
        <v>39.936999999999998</v>
      </c>
      <c r="ED44">
        <v>39.25</v>
      </c>
      <c r="EE44">
        <v>39</v>
      </c>
      <c r="EF44">
        <v>40</v>
      </c>
      <c r="EG44">
        <v>1454.49</v>
      </c>
      <c r="EH44">
        <v>40.369999999999997</v>
      </c>
      <c r="EI44">
        <v>0</v>
      </c>
      <c r="EJ44">
        <v>144.30000019073489</v>
      </c>
      <c r="EK44">
        <v>0</v>
      </c>
      <c r="EL44">
        <v>781.69200000000001</v>
      </c>
      <c r="EM44">
        <v>-16.384846129370839</v>
      </c>
      <c r="EN44">
        <v>-652.89999984867575</v>
      </c>
      <c r="EO44">
        <v>19521.256000000001</v>
      </c>
      <c r="EP44">
        <v>15</v>
      </c>
      <c r="EQ44">
        <v>1658162605</v>
      </c>
      <c r="ER44" t="s">
        <v>1693</v>
      </c>
      <c r="ES44">
        <v>1658162605</v>
      </c>
      <c r="ET44">
        <v>1658161981.5</v>
      </c>
      <c r="EU44">
        <v>23</v>
      </c>
      <c r="EV44">
        <v>4.2000000000000003E-2</v>
      </c>
      <c r="EW44">
        <v>-5.0000000000000001E-3</v>
      </c>
      <c r="EX44">
        <v>28.195</v>
      </c>
      <c r="EY44">
        <v>2.2869999999999999</v>
      </c>
      <c r="EZ44">
        <v>1239</v>
      </c>
      <c r="FA44">
        <v>12</v>
      </c>
      <c r="FB44">
        <v>0.1</v>
      </c>
      <c r="FC44">
        <v>0.02</v>
      </c>
      <c r="FD44">
        <v>-27.175065</v>
      </c>
      <c r="FE44">
        <v>0.60936810506569683</v>
      </c>
      <c r="FF44">
        <v>0.1761557642400611</v>
      </c>
      <c r="FG44">
        <v>1</v>
      </c>
      <c r="FH44">
        <v>1199.3013333333331</v>
      </c>
      <c r="FI44">
        <v>0.28244716351547328</v>
      </c>
      <c r="FJ44">
        <v>5.9818243222446818E-2</v>
      </c>
      <c r="FK44">
        <v>1</v>
      </c>
      <c r="FL44">
        <v>4.8631592499999998</v>
      </c>
      <c r="FM44">
        <v>5.6267729831145738E-2</v>
      </c>
      <c r="FN44">
        <v>6.260938582792492E-3</v>
      </c>
      <c r="FO44">
        <v>1</v>
      </c>
      <c r="FP44">
        <v>4</v>
      </c>
      <c r="FQ44">
        <v>4</v>
      </c>
      <c r="FR44" t="s">
        <v>1604</v>
      </c>
      <c r="FS44">
        <v>3.17971</v>
      </c>
      <c r="FT44">
        <v>2.79698</v>
      </c>
      <c r="FU44">
        <v>0.213703</v>
      </c>
      <c r="FV44">
        <v>0.220864</v>
      </c>
      <c r="FW44">
        <v>8.6362400000000006E-2</v>
      </c>
      <c r="FX44">
        <v>7.6889100000000002E-2</v>
      </c>
      <c r="FY44">
        <v>24657</v>
      </c>
      <c r="FZ44">
        <v>19408.2</v>
      </c>
      <c r="GA44">
        <v>29427.4</v>
      </c>
      <c r="GB44">
        <v>24349</v>
      </c>
      <c r="GC44">
        <v>34098.800000000003</v>
      </c>
      <c r="GD44">
        <v>32833.5</v>
      </c>
      <c r="GE44">
        <v>41002.6</v>
      </c>
      <c r="GF44">
        <v>39722.300000000003</v>
      </c>
      <c r="GG44">
        <v>2.1939700000000002</v>
      </c>
      <c r="GH44">
        <v>1.9116200000000001</v>
      </c>
      <c r="GI44">
        <v>6.7252699999999999E-2</v>
      </c>
      <c r="GJ44">
        <v>0</v>
      </c>
      <c r="GK44">
        <v>23.949200000000001</v>
      </c>
      <c r="GL44">
        <v>999.9</v>
      </c>
      <c r="GM44">
        <v>50</v>
      </c>
      <c r="GN44">
        <v>31.1</v>
      </c>
      <c r="GO44">
        <v>22.343800000000002</v>
      </c>
      <c r="GP44">
        <v>62.372900000000001</v>
      </c>
      <c r="GQ44">
        <v>39.635399999999997</v>
      </c>
      <c r="GR44">
        <v>1</v>
      </c>
      <c r="GS44">
        <v>-0.12658</v>
      </c>
      <c r="GT44">
        <v>1.3509199999999999</v>
      </c>
      <c r="GU44">
        <v>20.2576</v>
      </c>
      <c r="GV44">
        <v>5.2277699999999996</v>
      </c>
      <c r="GW44">
        <v>11.9077</v>
      </c>
      <c r="GX44">
        <v>4.9649000000000001</v>
      </c>
      <c r="GY44">
        <v>3.2919999999999998</v>
      </c>
      <c r="GZ44">
        <v>9999</v>
      </c>
      <c r="HA44">
        <v>9999</v>
      </c>
      <c r="HB44">
        <v>9999</v>
      </c>
      <c r="HC44">
        <v>999.9</v>
      </c>
      <c r="HD44">
        <v>1.87706</v>
      </c>
      <c r="HE44">
        <v>1.87531</v>
      </c>
      <c r="HF44">
        <v>1.8739699999999999</v>
      </c>
      <c r="HG44">
        <v>1.87317</v>
      </c>
      <c r="HH44">
        <v>1.87469</v>
      </c>
      <c r="HI44">
        <v>1.8696600000000001</v>
      </c>
      <c r="HJ44">
        <v>1.8738999999999999</v>
      </c>
      <c r="HK44">
        <v>1.87897</v>
      </c>
      <c r="HL44">
        <v>0</v>
      </c>
      <c r="HM44">
        <v>0</v>
      </c>
      <c r="HN44">
        <v>0</v>
      </c>
      <c r="HO44">
        <v>0</v>
      </c>
      <c r="HP44" t="s">
        <v>371</v>
      </c>
      <c r="HQ44" t="s">
        <v>372</v>
      </c>
      <c r="HR44" t="s">
        <v>373</v>
      </c>
      <c r="HS44" t="s">
        <v>780</v>
      </c>
      <c r="HT44" t="s">
        <v>780</v>
      </c>
      <c r="HU44" t="s">
        <v>373</v>
      </c>
      <c r="HV44">
        <v>0</v>
      </c>
      <c r="HW44">
        <v>100</v>
      </c>
      <c r="HX44">
        <v>100</v>
      </c>
      <c r="HY44">
        <v>28.195</v>
      </c>
      <c r="HZ44">
        <v>2.6154999999999999</v>
      </c>
      <c r="IA44">
        <v>13.893958322001049</v>
      </c>
      <c r="IB44">
        <v>1.8784603116871149E-2</v>
      </c>
      <c r="IC44">
        <v>-7.2365588902159884E-6</v>
      </c>
      <c r="ID44">
        <v>1.1980957626772271E-9</v>
      </c>
      <c r="IE44">
        <v>1.301358187091376</v>
      </c>
      <c r="IF44">
        <v>0.13080965457056379</v>
      </c>
      <c r="IG44">
        <v>-4.3939059392506781E-3</v>
      </c>
      <c r="IH44">
        <v>1.0550286224474269E-4</v>
      </c>
      <c r="II44">
        <v>-9</v>
      </c>
      <c r="IJ44">
        <v>1888</v>
      </c>
      <c r="IK44">
        <v>0</v>
      </c>
      <c r="IL44">
        <v>20</v>
      </c>
      <c r="IM44">
        <v>1.7</v>
      </c>
      <c r="IN44">
        <v>9.9</v>
      </c>
      <c r="IO44">
        <v>2.6110799999999998</v>
      </c>
      <c r="IP44">
        <v>2.3779300000000001</v>
      </c>
      <c r="IQ44">
        <v>1.42578</v>
      </c>
      <c r="IR44">
        <v>2.2827099999999998</v>
      </c>
      <c r="IS44">
        <v>1.5478499999999999</v>
      </c>
      <c r="IT44">
        <v>2.3950200000000001</v>
      </c>
      <c r="IU44">
        <v>33.625399999999999</v>
      </c>
      <c r="IV44">
        <v>14.9551</v>
      </c>
      <c r="IW44">
        <v>18</v>
      </c>
      <c r="IX44">
        <v>629.70799999999997</v>
      </c>
      <c r="IY44">
        <v>433.17500000000001</v>
      </c>
      <c r="IZ44">
        <v>22.887499999999999</v>
      </c>
      <c r="JA44">
        <v>25.700500000000002</v>
      </c>
      <c r="JB44">
        <v>30.000599999999999</v>
      </c>
      <c r="JC44">
        <v>25.569700000000001</v>
      </c>
      <c r="JD44">
        <v>25.498999999999999</v>
      </c>
      <c r="JE44">
        <v>52.286799999999999</v>
      </c>
      <c r="JF44">
        <v>44.478400000000001</v>
      </c>
      <c r="JG44">
        <v>62.347299999999997</v>
      </c>
      <c r="JH44">
        <v>22.841899999999999</v>
      </c>
      <c r="JI44">
        <v>1226.95</v>
      </c>
      <c r="JJ44">
        <v>12.6485</v>
      </c>
      <c r="JK44">
        <v>96.444299999999998</v>
      </c>
      <c r="JL44">
        <v>101.065</v>
      </c>
    </row>
    <row r="45" spans="1:272" x14ac:dyDescent="0.2">
      <c r="A45">
        <v>29</v>
      </c>
      <c r="B45">
        <v>1658162717</v>
      </c>
      <c r="C45">
        <v>4574.5</v>
      </c>
      <c r="D45" t="s">
        <v>1694</v>
      </c>
      <c r="E45" t="s">
        <v>1695</v>
      </c>
      <c r="F45" t="s">
        <v>366</v>
      </c>
      <c r="G45" t="s">
        <v>1363</v>
      </c>
      <c r="H45" t="s">
        <v>1364</v>
      </c>
      <c r="J45" t="s">
        <v>449</v>
      </c>
      <c r="K45" t="s">
        <v>395</v>
      </c>
      <c r="L45" t="s">
        <v>2149</v>
      </c>
      <c r="M45">
        <v>1658162717</v>
      </c>
      <c r="N45">
        <f t="shared" si="0"/>
        <v>4.549525768367097E-3</v>
      </c>
      <c r="O45">
        <f t="shared" si="1"/>
        <v>4.5495257683670971</v>
      </c>
      <c r="P45">
        <f t="shared" si="2"/>
        <v>22.197706417389455</v>
      </c>
      <c r="Q45">
        <f t="shared" si="3"/>
        <v>1499.058</v>
      </c>
      <c r="R45">
        <f t="shared" si="4"/>
        <v>1342.4178404385525</v>
      </c>
      <c r="S45">
        <f t="shared" si="5"/>
        <v>136.42587196158445</v>
      </c>
      <c r="T45">
        <f t="shared" si="6"/>
        <v>152.34473843418061</v>
      </c>
      <c r="U45">
        <f t="shared" si="7"/>
        <v>0.30717923525762669</v>
      </c>
      <c r="V45">
        <f t="shared" si="8"/>
        <v>2.955866180156856</v>
      </c>
      <c r="W45">
        <f t="shared" si="9"/>
        <v>0.29048244881226265</v>
      </c>
      <c r="X45">
        <f t="shared" si="10"/>
        <v>0.18297600229575803</v>
      </c>
      <c r="Y45">
        <f t="shared" si="11"/>
        <v>241.76180207456778</v>
      </c>
      <c r="Z45">
        <f t="shared" si="12"/>
        <v>25.371029412230165</v>
      </c>
      <c r="AA45">
        <f t="shared" si="13"/>
        <v>25.371029412230165</v>
      </c>
      <c r="AB45">
        <f t="shared" si="14"/>
        <v>3.2506969712429563</v>
      </c>
      <c r="AC45">
        <f t="shared" si="15"/>
        <v>52.981749381816897</v>
      </c>
      <c r="AD45">
        <f t="shared" si="16"/>
        <v>1.6977701768761302</v>
      </c>
      <c r="AE45">
        <f t="shared" si="17"/>
        <v>3.2044434105809221</v>
      </c>
      <c r="AF45">
        <f t="shared" si="18"/>
        <v>1.5529267943668261</v>
      </c>
      <c r="AG45">
        <f t="shared" si="19"/>
        <v>-200.63408638498896</v>
      </c>
      <c r="AH45">
        <f t="shared" si="20"/>
        <v>-38.377770161800676</v>
      </c>
      <c r="AI45">
        <f t="shared" si="21"/>
        <v>-2.7532794293255742</v>
      </c>
      <c r="AJ45">
        <f t="shared" si="22"/>
        <v>-3.3339015474282974E-3</v>
      </c>
      <c r="AK45">
        <v>0</v>
      </c>
      <c r="AL45">
        <v>0</v>
      </c>
      <c r="AM45">
        <f t="shared" si="23"/>
        <v>1</v>
      </c>
      <c r="AN45">
        <f t="shared" si="24"/>
        <v>0</v>
      </c>
      <c r="AO45">
        <f t="shared" si="25"/>
        <v>54011.561417254576</v>
      </c>
      <c r="AP45" t="s">
        <v>367</v>
      </c>
      <c r="AQ45">
        <v>0</v>
      </c>
      <c r="AR45">
        <v>0</v>
      </c>
      <c r="AS45">
        <v>0</v>
      </c>
      <c r="AT45" t="e">
        <f t="shared" si="26"/>
        <v>#DIV/0!</v>
      </c>
      <c r="AU45">
        <v>-1</v>
      </c>
      <c r="AV45" t="s">
        <v>1696</v>
      </c>
      <c r="AW45">
        <v>10439.6</v>
      </c>
      <c r="AX45">
        <v>786.0028076923079</v>
      </c>
      <c r="AY45">
        <v>929.58</v>
      </c>
      <c r="AZ45">
        <f t="shared" si="27"/>
        <v>0.15445383109328104</v>
      </c>
      <c r="BA45">
        <v>0.5</v>
      </c>
      <c r="BB45">
        <f t="shared" si="28"/>
        <v>1261.3449005567709</v>
      </c>
      <c r="BC45">
        <f t="shared" si="29"/>
        <v>22.197706417389455</v>
      </c>
      <c r="BD45">
        <f t="shared" si="30"/>
        <v>97.409776110483421</v>
      </c>
      <c r="BE45">
        <f t="shared" si="31"/>
        <v>1.8391247633497979E-2</v>
      </c>
      <c r="BF45">
        <f t="shared" si="32"/>
        <v>-1</v>
      </c>
      <c r="BG45" t="e">
        <f t="shared" si="33"/>
        <v>#DIV/0!</v>
      </c>
      <c r="BH45" t="s">
        <v>367</v>
      </c>
      <c r="BI45">
        <v>0</v>
      </c>
      <c r="BJ45" t="e">
        <f t="shared" si="34"/>
        <v>#DIV/0!</v>
      </c>
      <c r="BK45" t="e">
        <f t="shared" si="35"/>
        <v>#DIV/0!</v>
      </c>
      <c r="BL45" t="e">
        <f t="shared" si="36"/>
        <v>#DIV/0!</v>
      </c>
      <c r="BM45" t="e">
        <f t="shared" si="37"/>
        <v>#DIV/0!</v>
      </c>
      <c r="BN45">
        <f t="shared" si="38"/>
        <v>0.15445383109328098</v>
      </c>
      <c r="BO45" t="e">
        <f t="shared" si="39"/>
        <v>#DIV/0!</v>
      </c>
      <c r="BP45" t="e">
        <f t="shared" si="40"/>
        <v>#DIV/0!</v>
      </c>
      <c r="BQ45" t="e">
        <f t="shared" si="41"/>
        <v>#DIV/0!</v>
      </c>
      <c r="BR45" t="s">
        <v>367</v>
      </c>
      <c r="BS45" t="s">
        <v>367</v>
      </c>
      <c r="BT45" t="s">
        <v>367</v>
      </c>
      <c r="BU45" t="s">
        <v>367</v>
      </c>
      <c r="BV45" t="s">
        <v>367</v>
      </c>
      <c r="BW45" t="s">
        <v>367</v>
      </c>
      <c r="BX45" t="s">
        <v>367</v>
      </c>
      <c r="BY45" t="s">
        <v>367</v>
      </c>
      <c r="BZ45" t="s">
        <v>367</v>
      </c>
      <c r="CA45" t="s">
        <v>367</v>
      </c>
      <c r="CB45" t="s">
        <v>367</v>
      </c>
      <c r="CC45" t="s">
        <v>367</v>
      </c>
      <c r="CD45" t="s">
        <v>367</v>
      </c>
      <c r="CE45" t="s">
        <v>367</v>
      </c>
      <c r="CF45" t="s">
        <v>367</v>
      </c>
      <c r="CG45" t="s">
        <v>367</v>
      </c>
      <c r="CH45" t="s">
        <v>367</v>
      </c>
      <c r="CI45" t="s">
        <v>367</v>
      </c>
      <c r="CJ45">
        <f t="shared" si="42"/>
        <v>1500.16</v>
      </c>
      <c r="CK45">
        <f t="shared" si="43"/>
        <v>1261.3449005567709</v>
      </c>
      <c r="CL45">
        <f t="shared" si="44"/>
        <v>0.84080691430032184</v>
      </c>
      <c r="CM45">
        <f t="shared" si="45"/>
        <v>0.16115734459962122</v>
      </c>
      <c r="CN45">
        <v>6</v>
      </c>
      <c r="CO45">
        <v>0.5</v>
      </c>
      <c r="CP45" t="s">
        <v>368</v>
      </c>
      <c r="CQ45">
        <v>2</v>
      </c>
      <c r="CR45">
        <v>1658162717</v>
      </c>
      <c r="CS45">
        <v>1499.058</v>
      </c>
      <c r="CT45">
        <v>1528.06</v>
      </c>
      <c r="CU45">
        <v>16.7059</v>
      </c>
      <c r="CV45">
        <v>12.2348</v>
      </c>
      <c r="CW45">
        <v>1469.67</v>
      </c>
      <c r="CX45">
        <v>14.428900000000001</v>
      </c>
      <c r="CY45">
        <v>600.32500000000005</v>
      </c>
      <c r="CZ45">
        <v>101.527</v>
      </c>
      <c r="DA45">
        <v>9.9980700000000006E-2</v>
      </c>
      <c r="DB45">
        <v>25.130199999999999</v>
      </c>
      <c r="DC45">
        <v>24.9497</v>
      </c>
      <c r="DD45">
        <v>999.9</v>
      </c>
      <c r="DE45">
        <v>0</v>
      </c>
      <c r="DF45">
        <v>0</v>
      </c>
      <c r="DG45">
        <v>9998.1200000000008</v>
      </c>
      <c r="DH45">
        <v>0</v>
      </c>
      <c r="DI45">
        <v>390.93599999999998</v>
      </c>
      <c r="DJ45">
        <v>-28.676100000000002</v>
      </c>
      <c r="DK45">
        <v>1525.34</v>
      </c>
      <c r="DL45">
        <v>1546.98</v>
      </c>
      <c r="DM45">
        <v>4.7850900000000003</v>
      </c>
      <c r="DN45">
        <v>1528.06</v>
      </c>
      <c r="DO45">
        <v>12.2348</v>
      </c>
      <c r="DP45">
        <v>1.72797</v>
      </c>
      <c r="DQ45">
        <v>1.2421599999999999</v>
      </c>
      <c r="DR45">
        <v>15.15</v>
      </c>
      <c r="DS45">
        <v>10.1166</v>
      </c>
      <c r="DT45">
        <v>1500.16</v>
      </c>
      <c r="DU45">
        <v>0.97301099999999996</v>
      </c>
      <c r="DV45">
        <v>2.6988499999999999E-2</v>
      </c>
      <c r="DW45">
        <v>0</v>
      </c>
      <c r="DX45">
        <v>783.86199999999997</v>
      </c>
      <c r="DY45">
        <v>4.9993100000000004</v>
      </c>
      <c r="DZ45">
        <v>19446.400000000001</v>
      </c>
      <c r="EA45">
        <v>13260.7</v>
      </c>
      <c r="EB45">
        <v>37.186999999999998</v>
      </c>
      <c r="EC45">
        <v>38.5</v>
      </c>
      <c r="ED45">
        <v>37.625</v>
      </c>
      <c r="EE45">
        <v>37.561999999999998</v>
      </c>
      <c r="EF45">
        <v>38.436999999999998</v>
      </c>
      <c r="EG45">
        <v>1454.81</v>
      </c>
      <c r="EH45">
        <v>40.35</v>
      </c>
      <c r="EI45">
        <v>0</v>
      </c>
      <c r="EJ45">
        <v>141.70000004768369</v>
      </c>
      <c r="EK45">
        <v>0</v>
      </c>
      <c r="EL45">
        <v>786.0028076923079</v>
      </c>
      <c r="EM45">
        <v>-21.48447865655509</v>
      </c>
      <c r="EN45">
        <v>-814.82735241893704</v>
      </c>
      <c r="EO45">
        <v>19461.719230769231</v>
      </c>
      <c r="EP45">
        <v>15</v>
      </c>
      <c r="EQ45">
        <v>1658162746.5</v>
      </c>
      <c r="ER45" t="s">
        <v>1697</v>
      </c>
      <c r="ES45">
        <v>1658162736</v>
      </c>
      <c r="ET45">
        <v>1658162746.5</v>
      </c>
      <c r="EU45">
        <v>24</v>
      </c>
      <c r="EV45">
        <v>-0.48099999999999998</v>
      </c>
      <c r="EW45">
        <v>6.0000000000000001E-3</v>
      </c>
      <c r="EX45">
        <v>29.388000000000002</v>
      </c>
      <c r="EY45">
        <v>2.2770000000000001</v>
      </c>
      <c r="EZ45">
        <v>1529</v>
      </c>
      <c r="FA45">
        <v>12</v>
      </c>
      <c r="FB45">
        <v>7.0000000000000007E-2</v>
      </c>
      <c r="FC45">
        <v>0.02</v>
      </c>
      <c r="FD45">
        <v>-28.373182499999999</v>
      </c>
      <c r="FE45">
        <v>0.42918686679171808</v>
      </c>
      <c r="FF45">
        <v>0.19646934861130369</v>
      </c>
      <c r="FG45">
        <v>1</v>
      </c>
      <c r="FH45">
        <v>1499.3743333333341</v>
      </c>
      <c r="FI45">
        <v>6.1134593997019322E-2</v>
      </c>
      <c r="FJ45">
        <v>3.7477400597693319E-2</v>
      </c>
      <c r="FK45">
        <v>1</v>
      </c>
      <c r="FL45">
        <v>4.8593335</v>
      </c>
      <c r="FM45">
        <v>-0.27610941838649378</v>
      </c>
      <c r="FN45">
        <v>2.9873095048052859E-2</v>
      </c>
      <c r="FO45">
        <v>1</v>
      </c>
      <c r="FP45">
        <v>4</v>
      </c>
      <c r="FQ45">
        <v>4</v>
      </c>
      <c r="FR45" t="s">
        <v>1604</v>
      </c>
      <c r="FS45">
        <v>3.1802000000000001</v>
      </c>
      <c r="FT45">
        <v>2.7969200000000001</v>
      </c>
      <c r="FU45">
        <v>0.24582599999999999</v>
      </c>
      <c r="FV45">
        <v>0.25266</v>
      </c>
      <c r="FW45">
        <v>8.4850999999999996E-2</v>
      </c>
      <c r="FX45">
        <v>7.5539300000000004E-2</v>
      </c>
      <c r="FY45">
        <v>23651.599999999999</v>
      </c>
      <c r="FZ45">
        <v>18619</v>
      </c>
      <c r="GA45">
        <v>29427.9</v>
      </c>
      <c r="GB45">
        <v>24351.1</v>
      </c>
      <c r="GC45">
        <v>34157.800000000003</v>
      </c>
      <c r="GD45">
        <v>32886.1</v>
      </c>
      <c r="GE45">
        <v>41003</v>
      </c>
      <c r="GF45">
        <v>39725.699999999997</v>
      </c>
      <c r="GG45">
        <v>2.1945999999999999</v>
      </c>
      <c r="GH45">
        <v>1.9122300000000001</v>
      </c>
      <c r="GI45">
        <v>6.7144599999999999E-2</v>
      </c>
      <c r="GJ45">
        <v>0</v>
      </c>
      <c r="GK45">
        <v>23.846900000000002</v>
      </c>
      <c r="GL45">
        <v>999.9</v>
      </c>
      <c r="GM45">
        <v>49.7</v>
      </c>
      <c r="GN45">
        <v>31.1</v>
      </c>
      <c r="GO45">
        <v>22.211200000000002</v>
      </c>
      <c r="GP45">
        <v>62.302900000000001</v>
      </c>
      <c r="GQ45">
        <v>39.046500000000002</v>
      </c>
      <c r="GR45">
        <v>1</v>
      </c>
      <c r="GS45">
        <v>-0.13106499999999999</v>
      </c>
      <c r="GT45">
        <v>0.97132099999999999</v>
      </c>
      <c r="GU45">
        <v>20.260200000000001</v>
      </c>
      <c r="GV45">
        <v>5.2279200000000001</v>
      </c>
      <c r="GW45">
        <v>11.9063</v>
      </c>
      <c r="GX45">
        <v>4.9638</v>
      </c>
      <c r="GY45">
        <v>3.2919999999999998</v>
      </c>
      <c r="GZ45">
        <v>9999</v>
      </c>
      <c r="HA45">
        <v>9999</v>
      </c>
      <c r="HB45">
        <v>9999</v>
      </c>
      <c r="HC45">
        <v>999.9</v>
      </c>
      <c r="HD45">
        <v>1.8770899999999999</v>
      </c>
      <c r="HE45">
        <v>1.87531</v>
      </c>
      <c r="HF45">
        <v>1.8740000000000001</v>
      </c>
      <c r="HG45">
        <v>1.8731800000000001</v>
      </c>
      <c r="HH45">
        <v>1.87469</v>
      </c>
      <c r="HI45">
        <v>1.8696600000000001</v>
      </c>
      <c r="HJ45">
        <v>1.8739300000000001</v>
      </c>
      <c r="HK45">
        <v>1.87897</v>
      </c>
      <c r="HL45">
        <v>0</v>
      </c>
      <c r="HM45">
        <v>0</v>
      </c>
      <c r="HN45">
        <v>0</v>
      </c>
      <c r="HO45">
        <v>0</v>
      </c>
      <c r="HP45" t="s">
        <v>371</v>
      </c>
      <c r="HQ45" t="s">
        <v>372</v>
      </c>
      <c r="HR45" t="s">
        <v>373</v>
      </c>
      <c r="HS45" t="s">
        <v>780</v>
      </c>
      <c r="HT45" t="s">
        <v>780</v>
      </c>
      <c r="HU45" t="s">
        <v>373</v>
      </c>
      <c r="HV45">
        <v>0</v>
      </c>
      <c r="HW45">
        <v>100</v>
      </c>
      <c r="HX45">
        <v>100</v>
      </c>
      <c r="HY45">
        <v>29.388000000000002</v>
      </c>
      <c r="HZ45">
        <v>2.2770000000000001</v>
      </c>
      <c r="IA45">
        <v>13.93457672459744</v>
      </c>
      <c r="IB45">
        <v>1.8784603116871149E-2</v>
      </c>
      <c r="IC45">
        <v>-7.2365588902159884E-6</v>
      </c>
      <c r="ID45">
        <v>1.1980957626772271E-9</v>
      </c>
      <c r="IE45">
        <v>1.301358187091376</v>
      </c>
      <c r="IF45">
        <v>0.13080965457056379</v>
      </c>
      <c r="IG45">
        <v>-4.3939059392506781E-3</v>
      </c>
      <c r="IH45">
        <v>1.0550286224474269E-4</v>
      </c>
      <c r="II45">
        <v>-9</v>
      </c>
      <c r="IJ45">
        <v>1888</v>
      </c>
      <c r="IK45">
        <v>0</v>
      </c>
      <c r="IL45">
        <v>20</v>
      </c>
      <c r="IM45">
        <v>1.9</v>
      </c>
      <c r="IN45">
        <v>12.3</v>
      </c>
      <c r="IO45">
        <v>3.12988</v>
      </c>
      <c r="IP45">
        <v>2.3803700000000001</v>
      </c>
      <c r="IQ45">
        <v>1.42578</v>
      </c>
      <c r="IR45">
        <v>2.2827099999999998</v>
      </c>
      <c r="IS45">
        <v>1.5478499999999999</v>
      </c>
      <c r="IT45">
        <v>2.2961399999999998</v>
      </c>
      <c r="IU45">
        <v>33.580399999999997</v>
      </c>
      <c r="IV45">
        <v>14.9201</v>
      </c>
      <c r="IW45">
        <v>18</v>
      </c>
      <c r="IX45">
        <v>629.86300000000006</v>
      </c>
      <c r="IY45">
        <v>433.30500000000001</v>
      </c>
      <c r="IZ45">
        <v>22.7804</v>
      </c>
      <c r="JA45">
        <v>25.667000000000002</v>
      </c>
      <c r="JB45">
        <v>29.9999</v>
      </c>
      <c r="JC45">
        <v>25.542000000000002</v>
      </c>
      <c r="JD45">
        <v>25.471900000000002</v>
      </c>
      <c r="JE45">
        <v>62.683300000000003</v>
      </c>
      <c r="JF45">
        <v>44.397300000000001</v>
      </c>
      <c r="JG45">
        <v>61.543599999999998</v>
      </c>
      <c r="JH45">
        <v>22.8064</v>
      </c>
      <c r="JI45">
        <v>1528.34</v>
      </c>
      <c r="JJ45">
        <v>12.282299999999999</v>
      </c>
      <c r="JK45">
        <v>96.445499999999996</v>
      </c>
      <c r="JL45">
        <v>101.07299999999999</v>
      </c>
    </row>
    <row r="46" spans="1:272" x14ac:dyDescent="0.2">
      <c r="A46">
        <v>30</v>
      </c>
      <c r="B46">
        <v>1658162865</v>
      </c>
      <c r="C46">
        <v>4722.5</v>
      </c>
      <c r="D46" t="s">
        <v>1698</v>
      </c>
      <c r="E46" t="s">
        <v>1699</v>
      </c>
      <c r="F46" t="s">
        <v>366</v>
      </c>
      <c r="G46" t="s">
        <v>1363</v>
      </c>
      <c r="H46" t="s">
        <v>1364</v>
      </c>
      <c r="J46" t="s">
        <v>449</v>
      </c>
      <c r="K46" t="s">
        <v>395</v>
      </c>
      <c r="L46" t="s">
        <v>2149</v>
      </c>
      <c r="M46">
        <v>1658162865</v>
      </c>
      <c r="N46">
        <f t="shared" si="0"/>
        <v>4.7383865127423016E-3</v>
      </c>
      <c r="O46">
        <f t="shared" si="1"/>
        <v>4.7383865127423013</v>
      </c>
      <c r="P46">
        <f t="shared" si="2"/>
        <v>21.034591280110543</v>
      </c>
      <c r="Q46">
        <f t="shared" si="3"/>
        <v>2000.835</v>
      </c>
      <c r="R46">
        <f t="shared" si="4"/>
        <v>1847.6643273841639</v>
      </c>
      <c r="S46">
        <f t="shared" si="5"/>
        <v>187.78727226953885</v>
      </c>
      <c r="T46">
        <f t="shared" si="6"/>
        <v>203.35476598358397</v>
      </c>
      <c r="U46">
        <f t="shared" si="7"/>
        <v>0.33172566998310338</v>
      </c>
      <c r="V46">
        <f t="shared" si="8"/>
        <v>2.9538006213761436</v>
      </c>
      <c r="W46">
        <f t="shared" si="9"/>
        <v>0.31233148259961285</v>
      </c>
      <c r="X46">
        <f t="shared" si="10"/>
        <v>0.19685511213574544</v>
      </c>
      <c r="Y46">
        <f t="shared" si="11"/>
        <v>241.74859607516493</v>
      </c>
      <c r="Z46">
        <f t="shared" si="12"/>
        <v>25.313808173090013</v>
      </c>
      <c r="AA46">
        <f t="shared" si="13"/>
        <v>25.313808173090013</v>
      </c>
      <c r="AB46">
        <f t="shared" si="14"/>
        <v>3.2396545861402486</v>
      </c>
      <c r="AC46">
        <f t="shared" si="15"/>
        <v>54.186221130145704</v>
      </c>
      <c r="AD46">
        <f t="shared" si="16"/>
        <v>1.7354879225452802</v>
      </c>
      <c r="AE46">
        <f t="shared" si="17"/>
        <v>3.2028214670606858</v>
      </c>
      <c r="AF46">
        <f t="shared" si="18"/>
        <v>1.5041666635949684</v>
      </c>
      <c r="AG46">
        <f t="shared" si="19"/>
        <v>-208.9628452119355</v>
      </c>
      <c r="AH46">
        <f t="shared" si="20"/>
        <v>-30.592323483202694</v>
      </c>
      <c r="AI46">
        <f t="shared" si="21"/>
        <v>-2.1955484418826043</v>
      </c>
      <c r="AJ46">
        <f t="shared" si="22"/>
        <v>-2.1210618558775707E-3</v>
      </c>
      <c r="AK46">
        <v>0</v>
      </c>
      <c r="AL46">
        <v>0</v>
      </c>
      <c r="AM46">
        <f t="shared" si="23"/>
        <v>1</v>
      </c>
      <c r="AN46">
        <f t="shared" si="24"/>
        <v>0</v>
      </c>
      <c r="AO46">
        <f t="shared" si="25"/>
        <v>53952.568487514713</v>
      </c>
      <c r="AP46" t="s">
        <v>367</v>
      </c>
      <c r="AQ46">
        <v>0</v>
      </c>
      <c r="AR46">
        <v>0</v>
      </c>
      <c r="AS46">
        <v>0</v>
      </c>
      <c r="AT46" t="e">
        <f t="shared" si="26"/>
        <v>#DIV/0!</v>
      </c>
      <c r="AU46">
        <v>-1</v>
      </c>
      <c r="AV46" t="s">
        <v>1700</v>
      </c>
      <c r="AW46">
        <v>10433.4</v>
      </c>
      <c r="AX46">
        <v>781.86591999999985</v>
      </c>
      <c r="AY46">
        <v>925.28</v>
      </c>
      <c r="AZ46">
        <f t="shared" si="27"/>
        <v>0.15499533114300545</v>
      </c>
      <c r="BA46">
        <v>0.5</v>
      </c>
      <c r="BB46">
        <f t="shared" si="28"/>
        <v>1261.2699005570803</v>
      </c>
      <c r="BC46">
        <f t="shared" si="29"/>
        <v>21.034591280110543</v>
      </c>
      <c r="BD46">
        <f t="shared" si="30"/>
        <v>97.745472948775117</v>
      </c>
      <c r="BE46">
        <f t="shared" si="31"/>
        <v>1.7470163420516306E-2</v>
      </c>
      <c r="BF46">
        <f t="shared" si="32"/>
        <v>-1</v>
      </c>
      <c r="BG46" t="e">
        <f t="shared" si="33"/>
        <v>#DIV/0!</v>
      </c>
      <c r="BH46" t="s">
        <v>367</v>
      </c>
      <c r="BI46">
        <v>0</v>
      </c>
      <c r="BJ46" t="e">
        <f t="shared" si="34"/>
        <v>#DIV/0!</v>
      </c>
      <c r="BK46" t="e">
        <f t="shared" si="35"/>
        <v>#DIV/0!</v>
      </c>
      <c r="BL46" t="e">
        <f t="shared" si="36"/>
        <v>#DIV/0!</v>
      </c>
      <c r="BM46" t="e">
        <f t="shared" si="37"/>
        <v>#DIV/0!</v>
      </c>
      <c r="BN46">
        <f t="shared" si="38"/>
        <v>0.15499533114300551</v>
      </c>
      <c r="BO46" t="e">
        <f t="shared" si="39"/>
        <v>#DIV/0!</v>
      </c>
      <c r="BP46" t="e">
        <f t="shared" si="40"/>
        <v>#DIV/0!</v>
      </c>
      <c r="BQ46" t="e">
        <f t="shared" si="41"/>
        <v>#DIV/0!</v>
      </c>
      <c r="BR46" t="s">
        <v>367</v>
      </c>
      <c r="BS46" t="s">
        <v>367</v>
      </c>
      <c r="BT46" t="s">
        <v>367</v>
      </c>
      <c r="BU46" t="s">
        <v>367</v>
      </c>
      <c r="BV46" t="s">
        <v>367</v>
      </c>
      <c r="BW46" t="s">
        <v>367</v>
      </c>
      <c r="BX46" t="s">
        <v>367</v>
      </c>
      <c r="BY46" t="s">
        <v>367</v>
      </c>
      <c r="BZ46" t="s">
        <v>367</v>
      </c>
      <c r="CA46" t="s">
        <v>367</v>
      </c>
      <c r="CB46" t="s">
        <v>367</v>
      </c>
      <c r="CC46" t="s">
        <v>367</v>
      </c>
      <c r="CD46" t="s">
        <v>367</v>
      </c>
      <c r="CE46" t="s">
        <v>367</v>
      </c>
      <c r="CF46" t="s">
        <v>367</v>
      </c>
      <c r="CG46" t="s">
        <v>367</v>
      </c>
      <c r="CH46" t="s">
        <v>367</v>
      </c>
      <c r="CI46" t="s">
        <v>367</v>
      </c>
      <c r="CJ46">
        <f t="shared" si="42"/>
        <v>1500.07</v>
      </c>
      <c r="CK46">
        <f t="shared" si="43"/>
        <v>1261.2699005570803</v>
      </c>
      <c r="CL46">
        <f t="shared" si="44"/>
        <v>0.84080736269446121</v>
      </c>
      <c r="CM46">
        <f t="shared" si="45"/>
        <v>0.16115821000030994</v>
      </c>
      <c r="CN46">
        <v>6</v>
      </c>
      <c r="CO46">
        <v>0.5</v>
      </c>
      <c r="CP46" t="s">
        <v>368</v>
      </c>
      <c r="CQ46">
        <v>2</v>
      </c>
      <c r="CR46">
        <v>1658162865</v>
      </c>
      <c r="CS46">
        <v>2000.835</v>
      </c>
      <c r="CT46">
        <v>2031.34</v>
      </c>
      <c r="CU46">
        <v>17.075700000000001</v>
      </c>
      <c r="CV46">
        <v>12.4198</v>
      </c>
      <c r="CW46">
        <v>1967.66</v>
      </c>
      <c r="CX46">
        <v>14.4757</v>
      </c>
      <c r="CY46">
        <v>600.20299999999997</v>
      </c>
      <c r="CZ46">
        <v>101.535</v>
      </c>
      <c r="DA46">
        <v>9.9950399999999995E-2</v>
      </c>
      <c r="DB46">
        <v>25.121700000000001</v>
      </c>
      <c r="DC46">
        <v>24.982199999999999</v>
      </c>
      <c r="DD46">
        <v>999.9</v>
      </c>
      <c r="DE46">
        <v>0</v>
      </c>
      <c r="DF46">
        <v>0</v>
      </c>
      <c r="DG46">
        <v>9985.6200000000008</v>
      </c>
      <c r="DH46">
        <v>0</v>
      </c>
      <c r="DI46">
        <v>175.06800000000001</v>
      </c>
      <c r="DJ46">
        <v>-32.153599999999997</v>
      </c>
      <c r="DK46">
        <v>2033.92</v>
      </c>
      <c r="DL46">
        <v>2056.89</v>
      </c>
      <c r="DM46">
        <v>4.6558999999999999</v>
      </c>
      <c r="DN46">
        <v>2031.34</v>
      </c>
      <c r="DO46">
        <v>12.4198</v>
      </c>
      <c r="DP46">
        <v>1.73377</v>
      </c>
      <c r="DQ46">
        <v>1.2610399999999999</v>
      </c>
      <c r="DR46">
        <v>15.202199999999999</v>
      </c>
      <c r="DS46">
        <v>10.3423</v>
      </c>
      <c r="DT46">
        <v>1500.07</v>
      </c>
      <c r="DU46">
        <v>0.97299599999999997</v>
      </c>
      <c r="DV46">
        <v>2.7003800000000001E-2</v>
      </c>
      <c r="DW46">
        <v>0</v>
      </c>
      <c r="DX46">
        <v>780.48</v>
      </c>
      <c r="DY46">
        <v>4.9993100000000004</v>
      </c>
      <c r="DZ46">
        <v>19381.099999999999</v>
      </c>
      <c r="EA46">
        <v>13259.9</v>
      </c>
      <c r="EB46">
        <v>38.375</v>
      </c>
      <c r="EC46">
        <v>40.25</v>
      </c>
      <c r="ED46">
        <v>38.625</v>
      </c>
      <c r="EE46">
        <v>40.061999999999998</v>
      </c>
      <c r="EF46">
        <v>39.936999999999998</v>
      </c>
      <c r="EG46">
        <v>1454.7</v>
      </c>
      <c r="EH46">
        <v>40.369999999999997</v>
      </c>
      <c r="EI46">
        <v>0</v>
      </c>
      <c r="EJ46">
        <v>147.70000004768369</v>
      </c>
      <c r="EK46">
        <v>0</v>
      </c>
      <c r="EL46">
        <v>781.86591999999985</v>
      </c>
      <c r="EM46">
        <v>-13.712769254125259</v>
      </c>
      <c r="EN46">
        <v>-368.20769049267938</v>
      </c>
      <c r="EO46">
        <v>19420.788</v>
      </c>
      <c r="EP46">
        <v>15</v>
      </c>
      <c r="EQ46">
        <v>1658162905.5</v>
      </c>
      <c r="ER46" t="s">
        <v>1701</v>
      </c>
      <c r="ES46">
        <v>1658162905.5</v>
      </c>
      <c r="ET46">
        <v>1658162746.5</v>
      </c>
      <c r="EU46">
        <v>25</v>
      </c>
      <c r="EV46">
        <v>1.4339999999999999</v>
      </c>
      <c r="EW46">
        <v>6.0000000000000001E-3</v>
      </c>
      <c r="EX46">
        <v>33.174999999999997</v>
      </c>
      <c r="EY46">
        <v>2.2770000000000001</v>
      </c>
      <c r="EZ46">
        <v>2052</v>
      </c>
      <c r="FA46">
        <v>12</v>
      </c>
      <c r="FB46">
        <v>0.13</v>
      </c>
      <c r="FC46">
        <v>0.02</v>
      </c>
      <c r="FD46">
        <v>-32.191865</v>
      </c>
      <c r="FE46">
        <v>0.87010356472802908</v>
      </c>
      <c r="FF46">
        <v>0.23945561023914211</v>
      </c>
      <c r="FG46">
        <v>1</v>
      </c>
      <c r="FH46">
        <v>1999.028333333333</v>
      </c>
      <c r="FI46">
        <v>1.573748609569219</v>
      </c>
      <c r="FJ46">
        <v>0.1595636410826678</v>
      </c>
      <c r="FK46">
        <v>1</v>
      </c>
      <c r="FL46">
        <v>4.6835037499999999</v>
      </c>
      <c r="FM46">
        <v>-0.17969707317074951</v>
      </c>
      <c r="FN46">
        <v>2.2793426430387859E-2</v>
      </c>
      <c r="FO46">
        <v>1</v>
      </c>
      <c r="FP46">
        <v>4</v>
      </c>
      <c r="FQ46">
        <v>4</v>
      </c>
      <c r="FR46" t="s">
        <v>1604</v>
      </c>
      <c r="FS46">
        <v>3.1799300000000001</v>
      </c>
      <c r="FT46">
        <v>2.79678</v>
      </c>
      <c r="FU46">
        <v>0.29195300000000002</v>
      </c>
      <c r="FV46">
        <v>0.29833700000000002</v>
      </c>
      <c r="FW46">
        <v>8.5060300000000005E-2</v>
      </c>
      <c r="FX46">
        <v>7.6386999999999997E-2</v>
      </c>
      <c r="FY46">
        <v>22208.400000000001</v>
      </c>
      <c r="FZ46">
        <v>17482.099999999999</v>
      </c>
      <c r="GA46">
        <v>29429.200000000001</v>
      </c>
      <c r="GB46">
        <v>24350</v>
      </c>
      <c r="GC46">
        <v>34152</v>
      </c>
      <c r="GD46">
        <v>32855.599999999999</v>
      </c>
      <c r="GE46">
        <v>41003.4</v>
      </c>
      <c r="GF46">
        <v>39723.800000000003</v>
      </c>
      <c r="GG46">
        <v>2.1946300000000001</v>
      </c>
      <c r="GH46">
        <v>1.9145000000000001</v>
      </c>
      <c r="GI46">
        <v>6.4894599999999997E-2</v>
      </c>
      <c r="GJ46">
        <v>0</v>
      </c>
      <c r="GK46">
        <v>23.916399999999999</v>
      </c>
      <c r="GL46">
        <v>999.9</v>
      </c>
      <c r="GM46">
        <v>48.6</v>
      </c>
      <c r="GN46">
        <v>31.1</v>
      </c>
      <c r="GO46">
        <v>21.716100000000001</v>
      </c>
      <c r="GP46">
        <v>62.532899999999998</v>
      </c>
      <c r="GQ46">
        <v>38.958300000000001</v>
      </c>
      <c r="GR46">
        <v>1</v>
      </c>
      <c r="GS46">
        <v>-0.130666</v>
      </c>
      <c r="GT46">
        <v>0.58952099999999996</v>
      </c>
      <c r="GU46">
        <v>20.2638</v>
      </c>
      <c r="GV46">
        <v>5.2238800000000003</v>
      </c>
      <c r="GW46">
        <v>11.9078</v>
      </c>
      <c r="GX46">
        <v>4.9653999999999998</v>
      </c>
      <c r="GY46">
        <v>3.2919999999999998</v>
      </c>
      <c r="GZ46">
        <v>9999</v>
      </c>
      <c r="HA46">
        <v>9999</v>
      </c>
      <c r="HB46">
        <v>9999</v>
      </c>
      <c r="HC46">
        <v>999.9</v>
      </c>
      <c r="HD46">
        <v>1.8770800000000001</v>
      </c>
      <c r="HE46">
        <v>1.87531</v>
      </c>
      <c r="HF46">
        <v>1.8739699999999999</v>
      </c>
      <c r="HG46">
        <v>1.8731800000000001</v>
      </c>
      <c r="HH46">
        <v>1.87469</v>
      </c>
      <c r="HI46">
        <v>1.8696600000000001</v>
      </c>
      <c r="HJ46">
        <v>1.87391</v>
      </c>
      <c r="HK46">
        <v>1.87897</v>
      </c>
      <c r="HL46">
        <v>0</v>
      </c>
      <c r="HM46">
        <v>0</v>
      </c>
      <c r="HN46">
        <v>0</v>
      </c>
      <c r="HO46">
        <v>0</v>
      </c>
      <c r="HP46" t="s">
        <v>371</v>
      </c>
      <c r="HQ46" t="s">
        <v>372</v>
      </c>
      <c r="HR46" t="s">
        <v>373</v>
      </c>
      <c r="HS46" t="s">
        <v>780</v>
      </c>
      <c r="HT46" t="s">
        <v>780</v>
      </c>
      <c r="HU46" t="s">
        <v>373</v>
      </c>
      <c r="HV46">
        <v>0</v>
      </c>
      <c r="HW46">
        <v>100</v>
      </c>
      <c r="HX46">
        <v>100</v>
      </c>
      <c r="HY46">
        <v>33.174999999999997</v>
      </c>
      <c r="HZ46">
        <v>2.6</v>
      </c>
      <c r="IA46">
        <v>13.45384590586117</v>
      </c>
      <c r="IB46">
        <v>1.8784603116871149E-2</v>
      </c>
      <c r="IC46">
        <v>-7.2365588902159884E-6</v>
      </c>
      <c r="ID46">
        <v>1.1980957626772271E-9</v>
      </c>
      <c r="IE46">
        <v>1.307159319080196</v>
      </c>
      <c r="IF46">
        <v>0.13080965457056379</v>
      </c>
      <c r="IG46">
        <v>-4.3939059392506781E-3</v>
      </c>
      <c r="IH46">
        <v>1.0550286224474269E-4</v>
      </c>
      <c r="II46">
        <v>-9</v>
      </c>
      <c r="IJ46">
        <v>1888</v>
      </c>
      <c r="IK46">
        <v>0</v>
      </c>
      <c r="IL46">
        <v>20</v>
      </c>
      <c r="IM46">
        <v>2.1</v>
      </c>
      <c r="IN46">
        <v>2</v>
      </c>
      <c r="IO46">
        <v>3.9392100000000001</v>
      </c>
      <c r="IP46">
        <v>2.33643</v>
      </c>
      <c r="IQ46">
        <v>1.42578</v>
      </c>
      <c r="IR46">
        <v>2.2827099999999998</v>
      </c>
      <c r="IS46">
        <v>1.5478499999999999</v>
      </c>
      <c r="IT46">
        <v>2.3999000000000001</v>
      </c>
      <c r="IU46">
        <v>33.580399999999997</v>
      </c>
      <c r="IV46">
        <v>14.9026</v>
      </c>
      <c r="IW46">
        <v>18</v>
      </c>
      <c r="IX46">
        <v>629.83199999999999</v>
      </c>
      <c r="IY46">
        <v>434.59500000000003</v>
      </c>
      <c r="IZ46">
        <v>22.808700000000002</v>
      </c>
      <c r="JA46">
        <v>25.661100000000001</v>
      </c>
      <c r="JB46">
        <v>29.999300000000002</v>
      </c>
      <c r="JC46">
        <v>25.537600000000001</v>
      </c>
      <c r="JD46">
        <v>25.470700000000001</v>
      </c>
      <c r="JE46">
        <v>78.891599999999997</v>
      </c>
      <c r="JF46">
        <v>41.310099999999998</v>
      </c>
      <c r="JG46">
        <v>55.728900000000003</v>
      </c>
      <c r="JH46">
        <v>22.8809</v>
      </c>
      <c r="JI46">
        <v>2031.57</v>
      </c>
      <c r="JJ46">
        <v>12.5204</v>
      </c>
      <c r="JK46">
        <v>96.447800000000001</v>
      </c>
      <c r="JL46">
        <v>101.069</v>
      </c>
    </row>
    <row r="47" spans="1:272" x14ac:dyDescent="0.2">
      <c r="A47">
        <v>31</v>
      </c>
      <c r="B47">
        <v>1658163503.5999999</v>
      </c>
      <c r="C47">
        <v>5361.0999999046326</v>
      </c>
      <c r="D47" t="s">
        <v>1702</v>
      </c>
      <c r="E47" t="s">
        <v>1703</v>
      </c>
      <c r="F47" t="s">
        <v>366</v>
      </c>
      <c r="G47" t="s">
        <v>1363</v>
      </c>
      <c r="H47" t="s">
        <v>1364</v>
      </c>
      <c r="J47" t="s">
        <v>394</v>
      </c>
      <c r="K47" t="s">
        <v>575</v>
      </c>
      <c r="L47" t="s">
        <v>2150</v>
      </c>
      <c r="M47">
        <v>1658163503.5999999</v>
      </c>
      <c r="N47">
        <f t="shared" si="0"/>
        <v>3.9002062770284109E-3</v>
      </c>
      <c r="O47">
        <f t="shared" si="1"/>
        <v>3.9002062770284107</v>
      </c>
      <c r="P47">
        <f t="shared" si="2"/>
        <v>16.35083599880036</v>
      </c>
      <c r="Q47">
        <f t="shared" si="3"/>
        <v>407.815</v>
      </c>
      <c r="R47">
        <f t="shared" si="4"/>
        <v>310.93881989682342</v>
      </c>
      <c r="S47">
        <f t="shared" si="5"/>
        <v>31.609565005255448</v>
      </c>
      <c r="T47">
        <f t="shared" si="6"/>
        <v>41.457849350864997</v>
      </c>
      <c r="U47">
        <f t="shared" si="7"/>
        <v>0.30766550110736679</v>
      </c>
      <c r="V47">
        <f t="shared" si="8"/>
        <v>2.9548630111367591</v>
      </c>
      <c r="W47">
        <f t="shared" si="9"/>
        <v>0.29091200451500571</v>
      </c>
      <c r="X47">
        <f t="shared" si="10"/>
        <v>0.18324917497668891</v>
      </c>
      <c r="Y47">
        <f t="shared" si="11"/>
        <v>241.74961307489144</v>
      </c>
      <c r="Z47">
        <f t="shared" si="12"/>
        <v>25.418696850139426</v>
      </c>
      <c r="AA47">
        <f t="shared" si="13"/>
        <v>25.418696850139426</v>
      </c>
      <c r="AB47">
        <f t="shared" si="14"/>
        <v>3.2599207847061815</v>
      </c>
      <c r="AC47">
        <f t="shared" si="15"/>
        <v>60.718197236905681</v>
      </c>
      <c r="AD47">
        <f t="shared" si="16"/>
        <v>1.9318057585659001</v>
      </c>
      <c r="AE47">
        <f t="shared" si="17"/>
        <v>3.1815927456286723</v>
      </c>
      <c r="AF47">
        <f t="shared" si="18"/>
        <v>1.3281150261402814</v>
      </c>
      <c r="AG47">
        <f t="shared" si="19"/>
        <v>-171.99909681695291</v>
      </c>
      <c r="AH47">
        <f t="shared" si="20"/>
        <v>-65.090530223707631</v>
      </c>
      <c r="AI47">
        <f t="shared" si="21"/>
        <v>-4.6695786451448367</v>
      </c>
      <c r="AJ47">
        <f t="shared" si="22"/>
        <v>-9.5926109139412574E-3</v>
      </c>
      <c r="AK47">
        <v>0</v>
      </c>
      <c r="AL47">
        <v>0</v>
      </c>
      <c r="AM47">
        <f t="shared" si="23"/>
        <v>1</v>
      </c>
      <c r="AN47">
        <f t="shared" si="24"/>
        <v>0</v>
      </c>
      <c r="AO47">
        <f t="shared" si="25"/>
        <v>54004.501646851015</v>
      </c>
      <c r="AP47" t="s">
        <v>367</v>
      </c>
      <c r="AQ47">
        <v>0</v>
      </c>
      <c r="AR47">
        <v>0</v>
      </c>
      <c r="AS47">
        <v>0</v>
      </c>
      <c r="AT47" t="e">
        <f t="shared" si="26"/>
        <v>#DIV/0!</v>
      </c>
      <c r="AU47">
        <v>-1</v>
      </c>
      <c r="AV47" t="s">
        <v>1704</v>
      </c>
      <c r="AW47">
        <v>10505.5</v>
      </c>
      <c r="AX47">
        <v>711.96468000000004</v>
      </c>
      <c r="AY47">
        <v>856.7</v>
      </c>
      <c r="AZ47">
        <f t="shared" si="27"/>
        <v>0.16894516166686124</v>
      </c>
      <c r="BA47">
        <v>0.5</v>
      </c>
      <c r="BB47">
        <f t="shared" si="28"/>
        <v>1261.2780005569387</v>
      </c>
      <c r="BC47">
        <f t="shared" si="29"/>
        <v>16.35083599880036</v>
      </c>
      <c r="BD47">
        <f t="shared" si="30"/>
        <v>106.54340785547376</v>
      </c>
      <c r="BE47">
        <f t="shared" si="31"/>
        <v>1.3756551681024172E-2</v>
      </c>
      <c r="BF47">
        <f t="shared" si="32"/>
        <v>-1</v>
      </c>
      <c r="BG47" t="e">
        <f t="shared" si="33"/>
        <v>#DIV/0!</v>
      </c>
      <c r="BH47" t="s">
        <v>367</v>
      </c>
      <c r="BI47">
        <v>0</v>
      </c>
      <c r="BJ47" t="e">
        <f t="shared" si="34"/>
        <v>#DIV/0!</v>
      </c>
      <c r="BK47" t="e">
        <f t="shared" si="35"/>
        <v>#DIV/0!</v>
      </c>
      <c r="BL47" t="e">
        <f t="shared" si="36"/>
        <v>#DIV/0!</v>
      </c>
      <c r="BM47" t="e">
        <f t="shared" si="37"/>
        <v>#DIV/0!</v>
      </c>
      <c r="BN47">
        <f t="shared" si="38"/>
        <v>0.16894516166686122</v>
      </c>
      <c r="BO47" t="e">
        <f t="shared" si="39"/>
        <v>#DIV/0!</v>
      </c>
      <c r="BP47" t="e">
        <f t="shared" si="40"/>
        <v>#DIV/0!</v>
      </c>
      <c r="BQ47" t="e">
        <f t="shared" si="41"/>
        <v>#DIV/0!</v>
      </c>
      <c r="BR47" t="s">
        <v>367</v>
      </c>
      <c r="BS47" t="s">
        <v>367</v>
      </c>
      <c r="BT47" t="s">
        <v>367</v>
      </c>
      <c r="BU47" t="s">
        <v>367</v>
      </c>
      <c r="BV47" t="s">
        <v>367</v>
      </c>
      <c r="BW47" t="s">
        <v>367</v>
      </c>
      <c r="BX47" t="s">
        <v>367</v>
      </c>
      <c r="BY47" t="s">
        <v>367</v>
      </c>
      <c r="BZ47" t="s">
        <v>367</v>
      </c>
      <c r="CA47" t="s">
        <v>367</v>
      </c>
      <c r="CB47" t="s">
        <v>367</v>
      </c>
      <c r="CC47" t="s">
        <v>367</v>
      </c>
      <c r="CD47" t="s">
        <v>367</v>
      </c>
      <c r="CE47" t="s">
        <v>367</v>
      </c>
      <c r="CF47" t="s">
        <v>367</v>
      </c>
      <c r="CG47" t="s">
        <v>367</v>
      </c>
      <c r="CH47" t="s">
        <v>367</v>
      </c>
      <c r="CI47" t="s">
        <v>367</v>
      </c>
      <c r="CJ47">
        <f t="shared" si="42"/>
        <v>1500.08</v>
      </c>
      <c r="CK47">
        <f t="shared" si="43"/>
        <v>1261.2780005569387</v>
      </c>
      <c r="CL47">
        <f t="shared" si="44"/>
        <v>0.8408071573229019</v>
      </c>
      <c r="CM47">
        <f t="shared" si="45"/>
        <v>0.16115781363320053</v>
      </c>
      <c r="CN47">
        <v>6</v>
      </c>
      <c r="CO47">
        <v>0.5</v>
      </c>
      <c r="CP47" t="s">
        <v>368</v>
      </c>
      <c r="CQ47">
        <v>2</v>
      </c>
      <c r="CR47">
        <v>1658163503.5999999</v>
      </c>
      <c r="CS47">
        <v>407.815</v>
      </c>
      <c r="CT47">
        <v>425.74799999999999</v>
      </c>
      <c r="CU47">
        <v>19.0029</v>
      </c>
      <c r="CV47">
        <v>15.178599999999999</v>
      </c>
      <c r="CW47">
        <v>388.23599999999999</v>
      </c>
      <c r="CX47">
        <v>16.491900000000001</v>
      </c>
      <c r="CY47">
        <v>600.28099999999995</v>
      </c>
      <c r="CZ47">
        <v>101.55800000000001</v>
      </c>
      <c r="DA47">
        <v>0.100471</v>
      </c>
      <c r="DB47">
        <v>25.010100000000001</v>
      </c>
      <c r="DC47">
        <v>25.035799999999998</v>
      </c>
      <c r="DD47">
        <v>999.9</v>
      </c>
      <c r="DE47">
        <v>0</v>
      </c>
      <c r="DF47">
        <v>0</v>
      </c>
      <c r="DG47">
        <v>9989.3799999999992</v>
      </c>
      <c r="DH47">
        <v>0</v>
      </c>
      <c r="DI47">
        <v>787.66399999999999</v>
      </c>
      <c r="DJ47">
        <v>-15.7974</v>
      </c>
      <c r="DK47">
        <v>417.99099999999999</v>
      </c>
      <c r="DL47">
        <v>432.31</v>
      </c>
      <c r="DM47">
        <v>4.0559399999999997</v>
      </c>
      <c r="DN47">
        <v>425.74799999999999</v>
      </c>
      <c r="DO47">
        <v>15.178599999999999</v>
      </c>
      <c r="DP47">
        <v>1.95343</v>
      </c>
      <c r="DQ47">
        <v>1.5415099999999999</v>
      </c>
      <c r="DR47">
        <v>17.0718</v>
      </c>
      <c r="DS47">
        <v>13.386200000000001</v>
      </c>
      <c r="DT47">
        <v>1500.08</v>
      </c>
      <c r="DU47">
        <v>0.97300699999999996</v>
      </c>
      <c r="DV47">
        <v>2.6993300000000001E-2</v>
      </c>
      <c r="DW47">
        <v>0</v>
      </c>
      <c r="DX47">
        <v>711.29100000000005</v>
      </c>
      <c r="DY47">
        <v>4.9993100000000004</v>
      </c>
      <c r="DZ47">
        <v>16163.5</v>
      </c>
      <c r="EA47">
        <v>13260</v>
      </c>
      <c r="EB47">
        <v>38.811999999999998</v>
      </c>
      <c r="EC47">
        <v>40.186999999999998</v>
      </c>
      <c r="ED47">
        <v>39.25</v>
      </c>
      <c r="EE47">
        <v>39.625</v>
      </c>
      <c r="EF47">
        <v>39.936999999999998</v>
      </c>
      <c r="EG47">
        <v>1454.72</v>
      </c>
      <c r="EH47">
        <v>40.36</v>
      </c>
      <c r="EI47">
        <v>0</v>
      </c>
      <c r="EJ47">
        <v>638.5</v>
      </c>
      <c r="EK47">
        <v>0</v>
      </c>
      <c r="EL47">
        <v>711.96468000000004</v>
      </c>
      <c r="EM47">
        <v>-6.540846170104941</v>
      </c>
      <c r="EN47">
        <v>-682.33077228049729</v>
      </c>
      <c r="EO47">
        <v>16118.504000000001</v>
      </c>
      <c r="EP47">
        <v>15</v>
      </c>
      <c r="EQ47">
        <v>1658163541.5999999</v>
      </c>
      <c r="ER47" t="s">
        <v>1705</v>
      </c>
      <c r="ES47">
        <v>1658163527.5999999</v>
      </c>
      <c r="ET47">
        <v>1658163541.5999999</v>
      </c>
      <c r="EU47">
        <v>26</v>
      </c>
      <c r="EV47">
        <v>-2.38</v>
      </c>
      <c r="EW47">
        <v>3.4000000000000002E-2</v>
      </c>
      <c r="EX47">
        <v>19.579000000000001</v>
      </c>
      <c r="EY47">
        <v>2.5110000000000001</v>
      </c>
      <c r="EZ47">
        <v>426</v>
      </c>
      <c r="FA47">
        <v>15</v>
      </c>
      <c r="FB47">
        <v>0.17</v>
      </c>
      <c r="FC47">
        <v>0.03</v>
      </c>
      <c r="FD47">
        <v>-15.7599725</v>
      </c>
      <c r="FE47">
        <v>-0.61052645403376515</v>
      </c>
      <c r="FF47">
        <v>7.2499734439168739E-2</v>
      </c>
      <c r="FG47">
        <v>1</v>
      </c>
      <c r="FH47">
        <v>409.94069999999999</v>
      </c>
      <c r="FI47">
        <v>-9.1808676307439496E-2</v>
      </c>
      <c r="FJ47">
        <v>1.8127603261320419E-2</v>
      </c>
      <c r="FK47">
        <v>1</v>
      </c>
      <c r="FL47">
        <v>4.0377194999999997</v>
      </c>
      <c r="FM47">
        <v>0.30312810506566179</v>
      </c>
      <c r="FN47">
        <v>3.2271058159750433E-2</v>
      </c>
      <c r="FO47">
        <v>1</v>
      </c>
      <c r="FP47">
        <v>4</v>
      </c>
      <c r="FQ47">
        <v>4</v>
      </c>
      <c r="FR47" t="s">
        <v>1604</v>
      </c>
      <c r="FS47">
        <v>3.17984</v>
      </c>
      <c r="FT47">
        <v>2.7973300000000001</v>
      </c>
      <c r="FU47">
        <v>9.9634799999999996E-2</v>
      </c>
      <c r="FV47">
        <v>0.107434</v>
      </c>
      <c r="FW47">
        <v>9.3521400000000005E-2</v>
      </c>
      <c r="FX47">
        <v>8.83964E-2</v>
      </c>
      <c r="FY47">
        <v>28214.2</v>
      </c>
      <c r="FZ47">
        <v>22217.599999999999</v>
      </c>
      <c r="GA47">
        <v>29410.799999999999</v>
      </c>
      <c r="GB47">
        <v>24334.7</v>
      </c>
      <c r="GC47">
        <v>33800.5</v>
      </c>
      <c r="GD47">
        <v>32396.5</v>
      </c>
      <c r="GE47">
        <v>40976.800000000003</v>
      </c>
      <c r="GF47">
        <v>39700.1</v>
      </c>
      <c r="GG47">
        <v>2.19</v>
      </c>
      <c r="GH47">
        <v>1.90835</v>
      </c>
      <c r="GI47">
        <v>6.5960000000000005E-2</v>
      </c>
      <c r="GJ47">
        <v>0</v>
      </c>
      <c r="GK47">
        <v>23.9527</v>
      </c>
      <c r="GL47">
        <v>999.9</v>
      </c>
      <c r="GM47">
        <v>46.7</v>
      </c>
      <c r="GN47">
        <v>31</v>
      </c>
      <c r="GO47">
        <v>20.7441</v>
      </c>
      <c r="GP47">
        <v>62.294699999999999</v>
      </c>
      <c r="GQ47">
        <v>39.575299999999999</v>
      </c>
      <c r="GR47">
        <v>1</v>
      </c>
      <c r="GS47">
        <v>-0.10466200000000001</v>
      </c>
      <c r="GT47">
        <v>1.9517800000000001</v>
      </c>
      <c r="GU47">
        <v>20.251300000000001</v>
      </c>
      <c r="GV47">
        <v>5.2279200000000001</v>
      </c>
      <c r="GW47">
        <v>11.908099999999999</v>
      </c>
      <c r="GX47">
        <v>4.9645999999999999</v>
      </c>
      <c r="GY47">
        <v>3.2919999999999998</v>
      </c>
      <c r="GZ47">
        <v>9999</v>
      </c>
      <c r="HA47">
        <v>9999</v>
      </c>
      <c r="HB47">
        <v>9999</v>
      </c>
      <c r="HC47">
        <v>999.9</v>
      </c>
      <c r="HD47">
        <v>1.8770899999999999</v>
      </c>
      <c r="HE47">
        <v>1.87531</v>
      </c>
      <c r="HF47">
        <v>1.8740000000000001</v>
      </c>
      <c r="HG47">
        <v>1.87317</v>
      </c>
      <c r="HH47">
        <v>1.87469</v>
      </c>
      <c r="HI47">
        <v>1.8696600000000001</v>
      </c>
      <c r="HJ47">
        <v>1.8738999999999999</v>
      </c>
      <c r="HK47">
        <v>1.87897</v>
      </c>
      <c r="HL47">
        <v>0</v>
      </c>
      <c r="HM47">
        <v>0</v>
      </c>
      <c r="HN47">
        <v>0</v>
      </c>
      <c r="HO47">
        <v>0</v>
      </c>
      <c r="HP47" t="s">
        <v>371</v>
      </c>
      <c r="HQ47" t="s">
        <v>372</v>
      </c>
      <c r="HR47" t="s">
        <v>373</v>
      </c>
      <c r="HS47" t="s">
        <v>780</v>
      </c>
      <c r="HT47" t="s">
        <v>780</v>
      </c>
      <c r="HU47" t="s">
        <v>373</v>
      </c>
      <c r="HV47">
        <v>0</v>
      </c>
      <c r="HW47">
        <v>100</v>
      </c>
      <c r="HX47">
        <v>100</v>
      </c>
      <c r="HY47">
        <v>19.579000000000001</v>
      </c>
      <c r="HZ47">
        <v>2.5110000000000001</v>
      </c>
      <c r="IA47">
        <v>15.442900467084369</v>
      </c>
      <c r="IB47">
        <v>1.8784603116871149E-2</v>
      </c>
      <c r="IC47">
        <v>-7.2365588902159884E-6</v>
      </c>
      <c r="ID47">
        <v>1.1980957626772271E-9</v>
      </c>
      <c r="IE47">
        <v>1.307159319080196</v>
      </c>
      <c r="IF47">
        <v>0.13080965457056379</v>
      </c>
      <c r="IG47">
        <v>-4.3939059392506781E-3</v>
      </c>
      <c r="IH47">
        <v>1.0550286224474269E-4</v>
      </c>
      <c r="II47">
        <v>-9</v>
      </c>
      <c r="IJ47">
        <v>1888</v>
      </c>
      <c r="IK47">
        <v>0</v>
      </c>
      <c r="IL47">
        <v>20</v>
      </c>
      <c r="IM47">
        <v>10</v>
      </c>
      <c r="IN47">
        <v>12.6</v>
      </c>
      <c r="IO47">
        <v>1.09253</v>
      </c>
      <c r="IP47">
        <v>2.4157700000000002</v>
      </c>
      <c r="IQ47">
        <v>1.42578</v>
      </c>
      <c r="IR47">
        <v>2.2827099999999998</v>
      </c>
      <c r="IS47">
        <v>1.5478499999999999</v>
      </c>
      <c r="IT47">
        <v>2.3779300000000001</v>
      </c>
      <c r="IU47">
        <v>33.558</v>
      </c>
      <c r="IV47">
        <v>14.762499999999999</v>
      </c>
      <c r="IW47">
        <v>18</v>
      </c>
      <c r="IX47">
        <v>628.86099999999999</v>
      </c>
      <c r="IY47">
        <v>432.82</v>
      </c>
      <c r="IZ47">
        <v>22.2819</v>
      </c>
      <c r="JA47">
        <v>25.8843</v>
      </c>
      <c r="JB47">
        <v>30.000900000000001</v>
      </c>
      <c r="JC47">
        <v>25.758199999999999</v>
      </c>
      <c r="JD47">
        <v>25.693899999999999</v>
      </c>
      <c r="JE47">
        <v>21.900600000000001</v>
      </c>
      <c r="JF47">
        <v>27.012</v>
      </c>
      <c r="JG47">
        <v>47.629800000000003</v>
      </c>
      <c r="JH47">
        <v>22.256799999999998</v>
      </c>
      <c r="JI47">
        <v>425.726</v>
      </c>
      <c r="JJ47">
        <v>15.1394</v>
      </c>
      <c r="JK47">
        <v>96.386200000000002</v>
      </c>
      <c r="JL47">
        <v>101.00700000000001</v>
      </c>
    </row>
    <row r="48" spans="1:272" x14ac:dyDescent="0.2">
      <c r="A48">
        <v>32</v>
      </c>
      <c r="B48">
        <v>1658163685.5999999</v>
      </c>
      <c r="C48">
        <v>5543.0999999046326</v>
      </c>
      <c r="D48" t="s">
        <v>1706</v>
      </c>
      <c r="E48" t="s">
        <v>1707</v>
      </c>
      <c r="F48" t="s">
        <v>366</v>
      </c>
      <c r="G48" t="s">
        <v>1363</v>
      </c>
      <c r="H48" t="s">
        <v>1364</v>
      </c>
      <c r="J48" t="s">
        <v>394</v>
      </c>
      <c r="K48" t="s">
        <v>575</v>
      </c>
      <c r="L48" t="s">
        <v>2150</v>
      </c>
      <c r="M48">
        <v>1658163685.5999999</v>
      </c>
      <c r="N48">
        <f t="shared" si="0"/>
        <v>4.5214826982820106E-3</v>
      </c>
      <c r="O48">
        <f t="shared" si="1"/>
        <v>4.5214826982820107</v>
      </c>
      <c r="P48">
        <f t="shared" si="2"/>
        <v>16.250008684105911</v>
      </c>
      <c r="Q48">
        <f t="shared" si="3"/>
        <v>400.08199999999999</v>
      </c>
      <c r="R48">
        <f t="shared" si="4"/>
        <v>318.95267703606481</v>
      </c>
      <c r="S48">
        <f t="shared" si="5"/>
        <v>32.426743939651921</v>
      </c>
      <c r="T48">
        <f t="shared" si="6"/>
        <v>40.674863397985796</v>
      </c>
      <c r="U48">
        <f t="shared" si="7"/>
        <v>0.37355338925349268</v>
      </c>
      <c r="V48">
        <f t="shared" si="8"/>
        <v>2.9667788026820663</v>
      </c>
      <c r="W48">
        <f t="shared" si="9"/>
        <v>0.34925225462914333</v>
      </c>
      <c r="X48">
        <f t="shared" si="10"/>
        <v>0.22033414623580538</v>
      </c>
      <c r="Y48">
        <f t="shared" si="11"/>
        <v>241.71348407532261</v>
      </c>
      <c r="Z48">
        <f t="shared" si="12"/>
        <v>25.04519237720411</v>
      </c>
      <c r="AA48">
        <f t="shared" si="13"/>
        <v>25.04519237720411</v>
      </c>
      <c r="AB48">
        <f t="shared" si="14"/>
        <v>3.1882547780737918</v>
      </c>
      <c r="AC48">
        <f t="shared" si="15"/>
        <v>60.638518013066275</v>
      </c>
      <c r="AD48">
        <f t="shared" si="16"/>
        <v>1.90503361270389</v>
      </c>
      <c r="AE48">
        <f t="shared" si="17"/>
        <v>3.1416229735255023</v>
      </c>
      <c r="AF48">
        <f t="shared" si="18"/>
        <v>1.2832211653699017</v>
      </c>
      <c r="AG48">
        <f t="shared" si="19"/>
        <v>-199.39738699423665</v>
      </c>
      <c r="AH48">
        <f t="shared" si="20"/>
        <v>-39.505190538190959</v>
      </c>
      <c r="AI48">
        <f t="shared" si="21"/>
        <v>-2.8144055052099497</v>
      </c>
      <c r="AJ48">
        <f t="shared" si="22"/>
        <v>-3.4989623149499494E-3</v>
      </c>
      <c r="AK48">
        <v>0</v>
      </c>
      <c r="AL48">
        <v>0</v>
      </c>
      <c r="AM48">
        <f t="shared" si="23"/>
        <v>1</v>
      </c>
      <c r="AN48">
        <f t="shared" si="24"/>
        <v>0</v>
      </c>
      <c r="AO48">
        <f t="shared" si="25"/>
        <v>54394.226666250797</v>
      </c>
      <c r="AP48" t="s">
        <v>367</v>
      </c>
      <c r="AQ48">
        <v>0</v>
      </c>
      <c r="AR48">
        <v>0</v>
      </c>
      <c r="AS48">
        <v>0</v>
      </c>
      <c r="AT48" t="e">
        <f t="shared" si="26"/>
        <v>#DIV/0!</v>
      </c>
      <c r="AU48">
        <v>-1</v>
      </c>
      <c r="AV48" t="s">
        <v>1708</v>
      </c>
      <c r="AW48">
        <v>10513.3</v>
      </c>
      <c r="AX48">
        <v>698.75704000000007</v>
      </c>
      <c r="AY48">
        <v>841.5</v>
      </c>
      <c r="AZ48">
        <f t="shared" si="27"/>
        <v>0.16962918597742116</v>
      </c>
      <c r="BA48">
        <v>0.5</v>
      </c>
      <c r="BB48">
        <f t="shared" si="28"/>
        <v>1261.0851005571621</v>
      </c>
      <c r="BC48">
        <f t="shared" si="29"/>
        <v>16.250008684105911</v>
      </c>
      <c r="BD48">
        <f t="shared" si="30"/>
        <v>106.95841952788287</v>
      </c>
      <c r="BE48">
        <f t="shared" si="31"/>
        <v>1.3678703107732107E-2</v>
      </c>
      <c r="BF48">
        <f t="shared" si="32"/>
        <v>-1</v>
      </c>
      <c r="BG48" t="e">
        <f t="shared" si="33"/>
        <v>#DIV/0!</v>
      </c>
      <c r="BH48" t="s">
        <v>367</v>
      </c>
      <c r="BI48">
        <v>0</v>
      </c>
      <c r="BJ48" t="e">
        <f t="shared" si="34"/>
        <v>#DIV/0!</v>
      </c>
      <c r="BK48" t="e">
        <f t="shared" si="35"/>
        <v>#DIV/0!</v>
      </c>
      <c r="BL48" t="e">
        <f t="shared" si="36"/>
        <v>#DIV/0!</v>
      </c>
      <c r="BM48" t="e">
        <f t="shared" si="37"/>
        <v>#DIV/0!</v>
      </c>
      <c r="BN48">
        <f t="shared" si="38"/>
        <v>0.16962918597742119</v>
      </c>
      <c r="BO48" t="e">
        <f t="shared" si="39"/>
        <v>#DIV/0!</v>
      </c>
      <c r="BP48" t="e">
        <f t="shared" si="40"/>
        <v>#DIV/0!</v>
      </c>
      <c r="BQ48" t="e">
        <f t="shared" si="41"/>
        <v>#DIV/0!</v>
      </c>
      <c r="BR48" t="s">
        <v>367</v>
      </c>
      <c r="BS48" t="s">
        <v>367</v>
      </c>
      <c r="BT48" t="s">
        <v>367</v>
      </c>
      <c r="BU48" t="s">
        <v>367</v>
      </c>
      <c r="BV48" t="s">
        <v>367</v>
      </c>
      <c r="BW48" t="s">
        <v>367</v>
      </c>
      <c r="BX48" t="s">
        <v>367</v>
      </c>
      <c r="BY48" t="s">
        <v>367</v>
      </c>
      <c r="BZ48" t="s">
        <v>367</v>
      </c>
      <c r="CA48" t="s">
        <v>367</v>
      </c>
      <c r="CB48" t="s">
        <v>367</v>
      </c>
      <c r="CC48" t="s">
        <v>367</v>
      </c>
      <c r="CD48" t="s">
        <v>367</v>
      </c>
      <c r="CE48" t="s">
        <v>367</v>
      </c>
      <c r="CF48" t="s">
        <v>367</v>
      </c>
      <c r="CG48" t="s">
        <v>367</v>
      </c>
      <c r="CH48" t="s">
        <v>367</v>
      </c>
      <c r="CI48" t="s">
        <v>367</v>
      </c>
      <c r="CJ48">
        <f t="shared" si="42"/>
        <v>1499.85</v>
      </c>
      <c r="CK48">
        <f t="shared" si="43"/>
        <v>1261.0851005571621</v>
      </c>
      <c r="CL48">
        <f t="shared" si="44"/>
        <v>0.84080748111955339</v>
      </c>
      <c r="CM48">
        <f t="shared" si="45"/>
        <v>0.16115843856073783</v>
      </c>
      <c r="CN48">
        <v>6</v>
      </c>
      <c r="CO48">
        <v>0.5</v>
      </c>
      <c r="CP48" t="s">
        <v>368</v>
      </c>
      <c r="CQ48">
        <v>2</v>
      </c>
      <c r="CR48">
        <v>1658163685.5999999</v>
      </c>
      <c r="CS48">
        <v>400.08199999999999</v>
      </c>
      <c r="CT48">
        <v>418.13299999999998</v>
      </c>
      <c r="CU48">
        <v>18.738099999999999</v>
      </c>
      <c r="CV48">
        <v>14.3033</v>
      </c>
      <c r="CW48">
        <v>380.84800000000001</v>
      </c>
      <c r="CX48">
        <v>15.997199999999999</v>
      </c>
      <c r="CY48">
        <v>600.26499999999999</v>
      </c>
      <c r="CZ48">
        <v>101.56699999999999</v>
      </c>
      <c r="DA48">
        <v>9.93169E-2</v>
      </c>
      <c r="DB48">
        <v>24.798200000000001</v>
      </c>
      <c r="DC48">
        <v>24.963899999999999</v>
      </c>
      <c r="DD48">
        <v>999.9</v>
      </c>
      <c r="DE48">
        <v>0</v>
      </c>
      <c r="DF48">
        <v>0</v>
      </c>
      <c r="DG48">
        <v>10056.200000000001</v>
      </c>
      <c r="DH48">
        <v>0</v>
      </c>
      <c r="DI48">
        <v>1527.24</v>
      </c>
      <c r="DJ48">
        <v>-18.051600000000001</v>
      </c>
      <c r="DK48">
        <v>407.72199999999998</v>
      </c>
      <c r="DL48">
        <v>424.20100000000002</v>
      </c>
      <c r="DM48">
        <v>4.4347500000000002</v>
      </c>
      <c r="DN48">
        <v>418.13299999999998</v>
      </c>
      <c r="DO48">
        <v>14.3033</v>
      </c>
      <c r="DP48">
        <v>1.90316</v>
      </c>
      <c r="DQ48">
        <v>1.4527399999999999</v>
      </c>
      <c r="DR48">
        <v>16.660900000000002</v>
      </c>
      <c r="DS48">
        <v>12.4796</v>
      </c>
      <c r="DT48">
        <v>1499.85</v>
      </c>
      <c r="DU48">
        <v>0.97299100000000005</v>
      </c>
      <c r="DV48">
        <v>2.70087E-2</v>
      </c>
      <c r="DW48">
        <v>0</v>
      </c>
      <c r="DX48">
        <v>698.84299999999996</v>
      </c>
      <c r="DY48">
        <v>4.9993100000000004</v>
      </c>
      <c r="DZ48">
        <v>15041.2</v>
      </c>
      <c r="EA48">
        <v>13257.9</v>
      </c>
      <c r="EB48">
        <v>36.811999999999998</v>
      </c>
      <c r="EC48">
        <v>38.311999999999998</v>
      </c>
      <c r="ED48">
        <v>37.25</v>
      </c>
      <c r="EE48">
        <v>37.75</v>
      </c>
      <c r="EF48">
        <v>38.125</v>
      </c>
      <c r="EG48">
        <v>1454.48</v>
      </c>
      <c r="EH48">
        <v>40.369999999999997</v>
      </c>
      <c r="EI48">
        <v>0</v>
      </c>
      <c r="EJ48">
        <v>181.4000000953674</v>
      </c>
      <c r="EK48">
        <v>0</v>
      </c>
      <c r="EL48">
        <v>698.75704000000007</v>
      </c>
      <c r="EM48">
        <v>1.048538474181719</v>
      </c>
      <c r="EN48">
        <v>-1674.5461554313081</v>
      </c>
      <c r="EO48">
        <v>15125.232</v>
      </c>
      <c r="EP48">
        <v>15</v>
      </c>
      <c r="EQ48">
        <v>1658163541.5999999</v>
      </c>
      <c r="ER48" t="s">
        <v>1705</v>
      </c>
      <c r="ES48">
        <v>1658163527.5999999</v>
      </c>
      <c r="ET48">
        <v>1658163541.5999999</v>
      </c>
      <c r="EU48">
        <v>26</v>
      </c>
      <c r="EV48">
        <v>-2.38</v>
      </c>
      <c r="EW48">
        <v>3.4000000000000002E-2</v>
      </c>
      <c r="EX48">
        <v>19.579000000000001</v>
      </c>
      <c r="EY48">
        <v>2.5110000000000001</v>
      </c>
      <c r="EZ48">
        <v>426</v>
      </c>
      <c r="FA48">
        <v>15</v>
      </c>
      <c r="FB48">
        <v>0.17</v>
      </c>
      <c r="FC48">
        <v>0.03</v>
      </c>
      <c r="FD48">
        <v>-18.016549999999999</v>
      </c>
      <c r="FE48">
        <v>0.14800300187620841</v>
      </c>
      <c r="FF48">
        <v>4.7905380699875717E-2</v>
      </c>
      <c r="FG48">
        <v>1</v>
      </c>
      <c r="FH48">
        <v>400.17413333333332</v>
      </c>
      <c r="FI48">
        <v>-0.83655617352663003</v>
      </c>
      <c r="FJ48">
        <v>6.4231214287829463E-2</v>
      </c>
      <c r="FK48">
        <v>1</v>
      </c>
      <c r="FL48">
        <v>4.4226212500000006</v>
      </c>
      <c r="FM48">
        <v>-1.3191332082553331E-2</v>
      </c>
      <c r="FN48">
        <v>3.2809262654584267E-2</v>
      </c>
      <c r="FO48">
        <v>1</v>
      </c>
      <c r="FP48">
        <v>4</v>
      </c>
      <c r="FQ48">
        <v>4</v>
      </c>
      <c r="FR48" t="s">
        <v>1604</v>
      </c>
      <c r="FS48">
        <v>3.1794600000000002</v>
      </c>
      <c r="FT48">
        <v>2.79678</v>
      </c>
      <c r="FU48">
        <v>9.8113099999999995E-2</v>
      </c>
      <c r="FV48">
        <v>0.105919</v>
      </c>
      <c r="FW48">
        <v>9.1436000000000003E-2</v>
      </c>
      <c r="FX48">
        <v>8.4640000000000007E-2</v>
      </c>
      <c r="FY48">
        <v>28247</v>
      </c>
      <c r="FZ48">
        <v>22245.1</v>
      </c>
      <c r="GA48">
        <v>29396.799999999999</v>
      </c>
      <c r="GB48">
        <v>24324.7</v>
      </c>
      <c r="GC48">
        <v>33863.1</v>
      </c>
      <c r="GD48">
        <v>32518.7</v>
      </c>
      <c r="GE48">
        <v>40956.400000000001</v>
      </c>
      <c r="GF48">
        <v>39684</v>
      </c>
      <c r="GG48">
        <v>2.1874500000000001</v>
      </c>
      <c r="GH48">
        <v>1.9024000000000001</v>
      </c>
      <c r="GI48">
        <v>4.98742E-2</v>
      </c>
      <c r="GJ48">
        <v>0</v>
      </c>
      <c r="GK48">
        <v>24.145</v>
      </c>
      <c r="GL48">
        <v>999.9</v>
      </c>
      <c r="GM48">
        <v>45.7</v>
      </c>
      <c r="GN48">
        <v>31.2</v>
      </c>
      <c r="GO48">
        <v>20.532</v>
      </c>
      <c r="GP48">
        <v>61.8247</v>
      </c>
      <c r="GQ48">
        <v>38.553699999999999</v>
      </c>
      <c r="GR48">
        <v>1</v>
      </c>
      <c r="GS48">
        <v>-8.2210400000000003E-2</v>
      </c>
      <c r="GT48">
        <v>1.7900499999999999</v>
      </c>
      <c r="GU48">
        <v>20.253499999999999</v>
      </c>
      <c r="GV48">
        <v>5.2258300000000002</v>
      </c>
      <c r="GW48">
        <v>11.9072</v>
      </c>
      <c r="GX48">
        <v>4.9645000000000001</v>
      </c>
      <c r="GY48">
        <v>3.2919999999999998</v>
      </c>
      <c r="GZ48">
        <v>9999</v>
      </c>
      <c r="HA48">
        <v>9999</v>
      </c>
      <c r="HB48">
        <v>9999</v>
      </c>
      <c r="HC48">
        <v>999.9</v>
      </c>
      <c r="HD48">
        <v>1.8771100000000001</v>
      </c>
      <c r="HE48">
        <v>1.8753200000000001</v>
      </c>
      <c r="HF48">
        <v>1.8740699999999999</v>
      </c>
      <c r="HG48">
        <v>1.8731899999999999</v>
      </c>
      <c r="HH48">
        <v>1.8747</v>
      </c>
      <c r="HI48">
        <v>1.8696600000000001</v>
      </c>
      <c r="HJ48">
        <v>1.8739300000000001</v>
      </c>
      <c r="HK48">
        <v>1.87897</v>
      </c>
      <c r="HL48">
        <v>0</v>
      </c>
      <c r="HM48">
        <v>0</v>
      </c>
      <c r="HN48">
        <v>0</v>
      </c>
      <c r="HO48">
        <v>0</v>
      </c>
      <c r="HP48" t="s">
        <v>371</v>
      </c>
      <c r="HQ48" t="s">
        <v>372</v>
      </c>
      <c r="HR48" t="s">
        <v>373</v>
      </c>
      <c r="HS48" t="s">
        <v>780</v>
      </c>
      <c r="HT48" t="s">
        <v>780</v>
      </c>
      <c r="HU48" t="s">
        <v>373</v>
      </c>
      <c r="HV48">
        <v>0</v>
      </c>
      <c r="HW48">
        <v>100</v>
      </c>
      <c r="HX48">
        <v>100</v>
      </c>
      <c r="HY48">
        <v>19.234000000000002</v>
      </c>
      <c r="HZ48">
        <v>2.7408999999999999</v>
      </c>
      <c r="IA48">
        <v>13.062986742277699</v>
      </c>
      <c r="IB48">
        <v>1.8784603116871149E-2</v>
      </c>
      <c r="IC48">
        <v>-7.2365588902159884E-6</v>
      </c>
      <c r="ID48">
        <v>1.1980957626772271E-9</v>
      </c>
      <c r="IE48">
        <v>1.340843072666557</v>
      </c>
      <c r="IF48">
        <v>0.13080965457056379</v>
      </c>
      <c r="IG48">
        <v>-4.3939059392506781E-3</v>
      </c>
      <c r="IH48">
        <v>1.0550286224474269E-4</v>
      </c>
      <c r="II48">
        <v>-9</v>
      </c>
      <c r="IJ48">
        <v>1888</v>
      </c>
      <c r="IK48">
        <v>0</v>
      </c>
      <c r="IL48">
        <v>20</v>
      </c>
      <c r="IM48">
        <v>2.6</v>
      </c>
      <c r="IN48">
        <v>2.4</v>
      </c>
      <c r="IO48">
        <v>1.07544</v>
      </c>
      <c r="IP48">
        <v>2.4316399999999998</v>
      </c>
      <c r="IQ48">
        <v>1.42578</v>
      </c>
      <c r="IR48">
        <v>2.2827099999999998</v>
      </c>
      <c r="IS48">
        <v>1.5478499999999999</v>
      </c>
      <c r="IT48">
        <v>2.2790499999999998</v>
      </c>
      <c r="IU48">
        <v>33.896099999999997</v>
      </c>
      <c r="IV48">
        <v>14.7187</v>
      </c>
      <c r="IW48">
        <v>18</v>
      </c>
      <c r="IX48">
        <v>629.37699999999995</v>
      </c>
      <c r="IY48">
        <v>431.07499999999999</v>
      </c>
      <c r="IZ48">
        <v>21.842500000000001</v>
      </c>
      <c r="JA48">
        <v>26.1662</v>
      </c>
      <c r="JB48">
        <v>30.000900000000001</v>
      </c>
      <c r="JC48">
        <v>25.976500000000001</v>
      </c>
      <c r="JD48">
        <v>25.9072</v>
      </c>
      <c r="JE48">
        <v>21.553599999999999</v>
      </c>
      <c r="JF48">
        <v>30.8459</v>
      </c>
      <c r="JG48">
        <v>44.450099999999999</v>
      </c>
      <c r="JH48">
        <v>21.855799999999999</v>
      </c>
      <c r="JI48">
        <v>418.07799999999997</v>
      </c>
      <c r="JJ48">
        <v>14.302300000000001</v>
      </c>
      <c r="JK48">
        <v>96.339100000000002</v>
      </c>
      <c r="JL48">
        <v>100.96599999999999</v>
      </c>
    </row>
    <row r="49" spans="1:272" x14ac:dyDescent="0.2">
      <c r="A49">
        <v>33</v>
      </c>
      <c r="B49">
        <v>1658163776.0999999</v>
      </c>
      <c r="C49">
        <v>5633.5999999046326</v>
      </c>
      <c r="D49" t="s">
        <v>1709</v>
      </c>
      <c r="E49" t="s">
        <v>1710</v>
      </c>
      <c r="F49" t="s">
        <v>366</v>
      </c>
      <c r="G49" t="s">
        <v>1363</v>
      </c>
      <c r="H49" t="s">
        <v>1364</v>
      </c>
      <c r="J49" t="s">
        <v>394</v>
      </c>
      <c r="K49" t="s">
        <v>575</v>
      </c>
      <c r="L49" t="s">
        <v>2150</v>
      </c>
      <c r="M49">
        <v>1658163776.0999999</v>
      </c>
      <c r="N49">
        <f t="shared" si="0"/>
        <v>4.500180900065251E-3</v>
      </c>
      <c r="O49">
        <f t="shared" si="1"/>
        <v>4.5001809000652511</v>
      </c>
      <c r="P49">
        <f t="shared" si="2"/>
        <v>11.959156261274154</v>
      </c>
      <c r="Q49">
        <f t="shared" si="3"/>
        <v>300.51799999999997</v>
      </c>
      <c r="R49">
        <f t="shared" si="4"/>
        <v>239.52136588479718</v>
      </c>
      <c r="S49">
        <f t="shared" si="5"/>
        <v>24.35235056328365</v>
      </c>
      <c r="T49">
        <f t="shared" si="6"/>
        <v>30.553932671278996</v>
      </c>
      <c r="U49">
        <f t="shared" si="7"/>
        <v>0.3657931762079415</v>
      </c>
      <c r="V49">
        <f t="shared" si="8"/>
        <v>2.9606954844973457</v>
      </c>
      <c r="W49">
        <f t="shared" si="9"/>
        <v>0.34241273329500205</v>
      </c>
      <c r="X49">
        <f t="shared" si="10"/>
        <v>0.21598394521591568</v>
      </c>
      <c r="Y49">
        <f t="shared" si="11"/>
        <v>241.76238107483411</v>
      </c>
      <c r="Z49">
        <f t="shared" si="12"/>
        <v>25.00515360692108</v>
      </c>
      <c r="AA49">
        <f t="shared" si="13"/>
        <v>25.00515360692108</v>
      </c>
      <c r="AB49">
        <f t="shared" si="14"/>
        <v>3.1806546877702724</v>
      </c>
      <c r="AC49">
        <f t="shared" si="15"/>
        <v>59.933269980859805</v>
      </c>
      <c r="AD49">
        <f t="shared" si="16"/>
        <v>1.8776783399321</v>
      </c>
      <c r="AE49">
        <f t="shared" si="17"/>
        <v>3.132948261511098</v>
      </c>
      <c r="AF49">
        <f t="shared" si="18"/>
        <v>1.3029763478381724</v>
      </c>
      <c r="AG49">
        <f t="shared" si="19"/>
        <v>-198.45797769287756</v>
      </c>
      <c r="AH49">
        <f t="shared" si="20"/>
        <v>-40.423584764652148</v>
      </c>
      <c r="AI49">
        <f t="shared" si="21"/>
        <v>-2.8844961328283771</v>
      </c>
      <c r="AJ49">
        <f t="shared" si="22"/>
        <v>-3.6775155239894275E-3</v>
      </c>
      <c r="AK49">
        <v>0</v>
      </c>
      <c r="AL49">
        <v>0</v>
      </c>
      <c r="AM49">
        <f t="shared" si="23"/>
        <v>1</v>
      </c>
      <c r="AN49">
        <f t="shared" si="24"/>
        <v>0</v>
      </c>
      <c r="AO49">
        <f t="shared" si="25"/>
        <v>54223.376791812821</v>
      </c>
      <c r="AP49" t="s">
        <v>367</v>
      </c>
      <c r="AQ49">
        <v>0</v>
      </c>
      <c r="AR49">
        <v>0</v>
      </c>
      <c r="AS49">
        <v>0</v>
      </c>
      <c r="AT49" t="e">
        <f t="shared" si="26"/>
        <v>#DIV/0!</v>
      </c>
      <c r="AU49">
        <v>-1</v>
      </c>
      <c r="AV49" t="s">
        <v>1711</v>
      </c>
      <c r="AW49">
        <v>10512.4</v>
      </c>
      <c r="AX49">
        <v>670.765076923077</v>
      </c>
      <c r="AY49">
        <v>788.7</v>
      </c>
      <c r="AZ49">
        <f t="shared" si="27"/>
        <v>0.1495307760579726</v>
      </c>
      <c r="BA49">
        <v>0.5</v>
      </c>
      <c r="BB49">
        <f t="shared" si="28"/>
        <v>1261.345200556909</v>
      </c>
      <c r="BC49">
        <f t="shared" si="29"/>
        <v>11.959156261274154</v>
      </c>
      <c r="BD49">
        <f t="shared" si="30"/>
        <v>94.30496335813686</v>
      </c>
      <c r="BE49">
        <f t="shared" si="31"/>
        <v>1.027407584819162E-2</v>
      </c>
      <c r="BF49">
        <f t="shared" si="32"/>
        <v>-1</v>
      </c>
      <c r="BG49" t="e">
        <f t="shared" si="33"/>
        <v>#DIV/0!</v>
      </c>
      <c r="BH49" t="s">
        <v>367</v>
      </c>
      <c r="BI49">
        <v>0</v>
      </c>
      <c r="BJ49" t="e">
        <f t="shared" si="34"/>
        <v>#DIV/0!</v>
      </c>
      <c r="BK49" t="e">
        <f t="shared" si="35"/>
        <v>#DIV/0!</v>
      </c>
      <c r="BL49" t="e">
        <f t="shared" si="36"/>
        <v>#DIV/0!</v>
      </c>
      <c r="BM49" t="e">
        <f t="shared" si="37"/>
        <v>#DIV/0!</v>
      </c>
      <c r="BN49">
        <f t="shared" si="38"/>
        <v>0.14953077605797266</v>
      </c>
      <c r="BO49" t="e">
        <f t="shared" si="39"/>
        <v>#DIV/0!</v>
      </c>
      <c r="BP49" t="e">
        <f t="shared" si="40"/>
        <v>#DIV/0!</v>
      </c>
      <c r="BQ49" t="e">
        <f t="shared" si="41"/>
        <v>#DIV/0!</v>
      </c>
      <c r="BR49" t="s">
        <v>367</v>
      </c>
      <c r="BS49" t="s">
        <v>367</v>
      </c>
      <c r="BT49" t="s">
        <v>367</v>
      </c>
      <c r="BU49" t="s">
        <v>367</v>
      </c>
      <c r="BV49" t="s">
        <v>367</v>
      </c>
      <c r="BW49" t="s">
        <v>367</v>
      </c>
      <c r="BX49" t="s">
        <v>367</v>
      </c>
      <c r="BY49" t="s">
        <v>367</v>
      </c>
      <c r="BZ49" t="s">
        <v>367</v>
      </c>
      <c r="CA49" t="s">
        <v>367</v>
      </c>
      <c r="CB49" t="s">
        <v>367</v>
      </c>
      <c r="CC49" t="s">
        <v>367</v>
      </c>
      <c r="CD49" t="s">
        <v>367</v>
      </c>
      <c r="CE49" t="s">
        <v>367</v>
      </c>
      <c r="CF49" t="s">
        <v>367</v>
      </c>
      <c r="CG49" t="s">
        <v>367</v>
      </c>
      <c r="CH49" t="s">
        <v>367</v>
      </c>
      <c r="CI49" t="s">
        <v>367</v>
      </c>
      <c r="CJ49">
        <f t="shared" si="42"/>
        <v>1500.16</v>
      </c>
      <c r="CK49">
        <f t="shared" si="43"/>
        <v>1261.345200556909</v>
      </c>
      <c r="CL49">
        <f t="shared" si="44"/>
        <v>0.84080711427908283</v>
      </c>
      <c r="CM49">
        <f t="shared" si="45"/>
        <v>0.16115773055862981</v>
      </c>
      <c r="CN49">
        <v>6</v>
      </c>
      <c r="CO49">
        <v>0.5</v>
      </c>
      <c r="CP49" t="s">
        <v>368</v>
      </c>
      <c r="CQ49">
        <v>2</v>
      </c>
      <c r="CR49">
        <v>1658163776.0999999</v>
      </c>
      <c r="CS49">
        <v>300.51799999999997</v>
      </c>
      <c r="CT49">
        <v>313.82299999999998</v>
      </c>
      <c r="CU49">
        <v>18.4682</v>
      </c>
      <c r="CV49">
        <v>14.0533</v>
      </c>
      <c r="CW49">
        <v>282.767</v>
      </c>
      <c r="CX49">
        <v>15.745200000000001</v>
      </c>
      <c r="CY49">
        <v>600.29499999999996</v>
      </c>
      <c r="CZ49">
        <v>101.571</v>
      </c>
      <c r="DA49">
        <v>9.9890499999999993E-2</v>
      </c>
      <c r="DB49">
        <v>24.751899999999999</v>
      </c>
      <c r="DC49">
        <v>24.996099999999998</v>
      </c>
      <c r="DD49">
        <v>999.9</v>
      </c>
      <c r="DE49">
        <v>0</v>
      </c>
      <c r="DF49">
        <v>0</v>
      </c>
      <c r="DG49">
        <v>10021.200000000001</v>
      </c>
      <c r="DH49">
        <v>0</v>
      </c>
      <c r="DI49">
        <v>1547.1</v>
      </c>
      <c r="DJ49">
        <v>-13.2333</v>
      </c>
      <c r="DK49">
        <v>306.24599999999998</v>
      </c>
      <c r="DL49">
        <v>318.29599999999999</v>
      </c>
      <c r="DM49">
        <v>4.4148300000000003</v>
      </c>
      <c r="DN49">
        <v>313.82299999999998</v>
      </c>
      <c r="DO49">
        <v>14.0533</v>
      </c>
      <c r="DP49">
        <v>1.8758300000000001</v>
      </c>
      <c r="DQ49">
        <v>1.4274100000000001</v>
      </c>
      <c r="DR49">
        <v>16.433399999999999</v>
      </c>
      <c r="DS49">
        <v>12.212</v>
      </c>
      <c r="DT49">
        <v>1500.16</v>
      </c>
      <c r="DU49">
        <v>0.97300699999999996</v>
      </c>
      <c r="DV49">
        <v>2.6993300000000001E-2</v>
      </c>
      <c r="DW49">
        <v>0</v>
      </c>
      <c r="DX49">
        <v>669.02200000000005</v>
      </c>
      <c r="DY49">
        <v>4.9993100000000004</v>
      </c>
      <c r="DZ49">
        <v>14792.4</v>
      </c>
      <c r="EA49">
        <v>13260.7</v>
      </c>
      <c r="EB49">
        <v>36.625</v>
      </c>
      <c r="EC49">
        <v>38.561999999999998</v>
      </c>
      <c r="ED49">
        <v>37.125</v>
      </c>
      <c r="EE49">
        <v>37.75</v>
      </c>
      <c r="EF49">
        <v>38.186999999999998</v>
      </c>
      <c r="EG49">
        <v>1454.8</v>
      </c>
      <c r="EH49">
        <v>40.36</v>
      </c>
      <c r="EI49">
        <v>0</v>
      </c>
      <c r="EJ49">
        <v>89.899999856948853</v>
      </c>
      <c r="EK49">
        <v>0</v>
      </c>
      <c r="EL49">
        <v>670.765076923077</v>
      </c>
      <c r="EM49">
        <v>-10.64786323992355</v>
      </c>
      <c r="EN49">
        <v>-366.31452737539217</v>
      </c>
      <c r="EO49">
        <v>14857.288461538459</v>
      </c>
      <c r="EP49">
        <v>15</v>
      </c>
      <c r="EQ49">
        <v>1658163796.0999999</v>
      </c>
      <c r="ER49" t="s">
        <v>1712</v>
      </c>
      <c r="ES49">
        <v>1658163796.0999999</v>
      </c>
      <c r="ET49">
        <v>1658163541.5999999</v>
      </c>
      <c r="EU49">
        <v>27</v>
      </c>
      <c r="EV49">
        <v>-0.27</v>
      </c>
      <c r="EW49">
        <v>3.4000000000000002E-2</v>
      </c>
      <c r="EX49">
        <v>17.751000000000001</v>
      </c>
      <c r="EY49">
        <v>2.5110000000000001</v>
      </c>
      <c r="EZ49">
        <v>314</v>
      </c>
      <c r="FA49">
        <v>15</v>
      </c>
      <c r="FB49">
        <v>0.13</v>
      </c>
      <c r="FC49">
        <v>0.03</v>
      </c>
      <c r="FD49">
        <v>-13.15128</v>
      </c>
      <c r="FE49">
        <v>-0.82990243902438221</v>
      </c>
      <c r="FF49">
        <v>8.8078550737395719E-2</v>
      </c>
      <c r="FG49">
        <v>1</v>
      </c>
      <c r="FH49">
        <v>300.86093333333332</v>
      </c>
      <c r="FI49">
        <v>-2.4082224694096079</v>
      </c>
      <c r="FJ49">
        <v>0.17906552494051911</v>
      </c>
      <c r="FK49">
        <v>1</v>
      </c>
      <c r="FL49">
        <v>4.3983167499999993</v>
      </c>
      <c r="FM49">
        <v>-0.14716784240149719</v>
      </c>
      <c r="FN49">
        <v>3.005034778396911E-2</v>
      </c>
      <c r="FO49">
        <v>1</v>
      </c>
      <c r="FP49">
        <v>4</v>
      </c>
      <c r="FQ49">
        <v>4</v>
      </c>
      <c r="FR49" t="s">
        <v>1604</v>
      </c>
      <c r="FS49">
        <v>3.1794099999999998</v>
      </c>
      <c r="FT49">
        <v>2.79704</v>
      </c>
      <c r="FU49">
        <v>7.7234800000000006E-2</v>
      </c>
      <c r="FV49">
        <v>8.4562399999999996E-2</v>
      </c>
      <c r="FW49">
        <v>9.0365699999999993E-2</v>
      </c>
      <c r="FX49">
        <v>8.3543900000000004E-2</v>
      </c>
      <c r="FY49">
        <v>28894</v>
      </c>
      <c r="FZ49">
        <v>22771.9</v>
      </c>
      <c r="GA49">
        <v>29390.5</v>
      </c>
      <c r="GB49">
        <v>24320.5</v>
      </c>
      <c r="GC49">
        <v>33895.800000000003</v>
      </c>
      <c r="GD49">
        <v>32551.5</v>
      </c>
      <c r="GE49">
        <v>40947.599999999999</v>
      </c>
      <c r="GF49">
        <v>39676.9</v>
      </c>
      <c r="GG49">
        <v>2.1861000000000002</v>
      </c>
      <c r="GH49">
        <v>1.8994500000000001</v>
      </c>
      <c r="GI49">
        <v>5.5298199999999999E-2</v>
      </c>
      <c r="GJ49">
        <v>0</v>
      </c>
      <c r="GK49">
        <v>24.088100000000001</v>
      </c>
      <c r="GL49">
        <v>999.9</v>
      </c>
      <c r="GM49">
        <v>45</v>
      </c>
      <c r="GN49">
        <v>31.3</v>
      </c>
      <c r="GO49">
        <v>20.333400000000001</v>
      </c>
      <c r="GP49">
        <v>62.534700000000001</v>
      </c>
      <c r="GQ49">
        <v>38.597799999999999</v>
      </c>
      <c r="GR49">
        <v>1</v>
      </c>
      <c r="GS49">
        <v>-7.4415700000000001E-2</v>
      </c>
      <c r="GT49">
        <v>1.15316</v>
      </c>
      <c r="GU49">
        <v>20.261199999999999</v>
      </c>
      <c r="GV49">
        <v>5.2244799999999998</v>
      </c>
      <c r="GW49">
        <v>11.9071</v>
      </c>
      <c r="GX49">
        <v>4.9644000000000004</v>
      </c>
      <c r="GY49">
        <v>3.2919999999999998</v>
      </c>
      <c r="GZ49">
        <v>9999</v>
      </c>
      <c r="HA49">
        <v>9999</v>
      </c>
      <c r="HB49">
        <v>9999</v>
      </c>
      <c r="HC49">
        <v>999.9</v>
      </c>
      <c r="HD49">
        <v>1.87713</v>
      </c>
      <c r="HE49">
        <v>1.87534</v>
      </c>
      <c r="HF49">
        <v>1.87408</v>
      </c>
      <c r="HG49">
        <v>1.87324</v>
      </c>
      <c r="HH49">
        <v>1.8747199999999999</v>
      </c>
      <c r="HI49">
        <v>1.8696900000000001</v>
      </c>
      <c r="HJ49">
        <v>1.8739300000000001</v>
      </c>
      <c r="HK49">
        <v>1.8789800000000001</v>
      </c>
      <c r="HL49">
        <v>0</v>
      </c>
      <c r="HM49">
        <v>0</v>
      </c>
      <c r="HN49">
        <v>0</v>
      </c>
      <c r="HO49">
        <v>0</v>
      </c>
      <c r="HP49" t="s">
        <v>371</v>
      </c>
      <c r="HQ49" t="s">
        <v>372</v>
      </c>
      <c r="HR49" t="s">
        <v>373</v>
      </c>
      <c r="HS49" t="s">
        <v>780</v>
      </c>
      <c r="HT49" t="s">
        <v>780</v>
      </c>
      <c r="HU49" t="s">
        <v>373</v>
      </c>
      <c r="HV49">
        <v>0</v>
      </c>
      <c r="HW49">
        <v>100</v>
      </c>
      <c r="HX49">
        <v>100</v>
      </c>
      <c r="HY49">
        <v>17.751000000000001</v>
      </c>
      <c r="HZ49">
        <v>2.7229999999999999</v>
      </c>
      <c r="IA49">
        <v>13.062986742277699</v>
      </c>
      <c r="IB49">
        <v>1.8784603116871149E-2</v>
      </c>
      <c r="IC49">
        <v>-7.2365588902159884E-6</v>
      </c>
      <c r="ID49">
        <v>1.1980957626772271E-9</v>
      </c>
      <c r="IE49">
        <v>1.340843072666557</v>
      </c>
      <c r="IF49">
        <v>0.13080965457056379</v>
      </c>
      <c r="IG49">
        <v>-4.3939059392506781E-3</v>
      </c>
      <c r="IH49">
        <v>1.0550286224474269E-4</v>
      </c>
      <c r="II49">
        <v>-9</v>
      </c>
      <c r="IJ49">
        <v>1888</v>
      </c>
      <c r="IK49">
        <v>0</v>
      </c>
      <c r="IL49">
        <v>20</v>
      </c>
      <c r="IM49">
        <v>4.0999999999999996</v>
      </c>
      <c r="IN49">
        <v>3.9</v>
      </c>
      <c r="IO49">
        <v>0.852051</v>
      </c>
      <c r="IP49">
        <v>2.4291999999999998</v>
      </c>
      <c r="IQ49">
        <v>1.42578</v>
      </c>
      <c r="IR49">
        <v>2.2827099999999998</v>
      </c>
      <c r="IS49">
        <v>1.5478499999999999</v>
      </c>
      <c r="IT49">
        <v>2.2717299999999998</v>
      </c>
      <c r="IU49">
        <v>34.077100000000002</v>
      </c>
      <c r="IV49">
        <v>14.709899999999999</v>
      </c>
      <c r="IW49">
        <v>18</v>
      </c>
      <c r="IX49">
        <v>629.57299999999998</v>
      </c>
      <c r="IY49">
        <v>430.214</v>
      </c>
      <c r="IZ49">
        <v>22.386299999999999</v>
      </c>
      <c r="JA49">
        <v>26.273900000000001</v>
      </c>
      <c r="JB49">
        <v>30.000499999999999</v>
      </c>
      <c r="JC49">
        <v>26.0855</v>
      </c>
      <c r="JD49">
        <v>26.0138</v>
      </c>
      <c r="JE49">
        <v>17.064900000000002</v>
      </c>
      <c r="JF49">
        <v>30.982099999999999</v>
      </c>
      <c r="JG49">
        <v>42.186599999999999</v>
      </c>
      <c r="JH49">
        <v>22.389299999999999</v>
      </c>
      <c r="JI49">
        <v>313.75299999999999</v>
      </c>
      <c r="JJ49">
        <v>14.0646</v>
      </c>
      <c r="JK49">
        <v>96.318399999999997</v>
      </c>
      <c r="JL49">
        <v>100.94799999999999</v>
      </c>
    </row>
    <row r="50" spans="1:272" x14ac:dyDescent="0.2">
      <c r="A50">
        <v>34</v>
      </c>
      <c r="B50">
        <v>1658163879.0999999</v>
      </c>
      <c r="C50">
        <v>5736.5999999046326</v>
      </c>
      <c r="D50" t="s">
        <v>1713</v>
      </c>
      <c r="E50" t="s">
        <v>1714</v>
      </c>
      <c r="F50" t="s">
        <v>366</v>
      </c>
      <c r="G50" t="s">
        <v>1363</v>
      </c>
      <c r="H50" t="s">
        <v>1364</v>
      </c>
      <c r="J50" t="s">
        <v>394</v>
      </c>
      <c r="K50" t="s">
        <v>575</v>
      </c>
      <c r="L50" t="s">
        <v>2150</v>
      </c>
      <c r="M50">
        <v>1658163879.0999999</v>
      </c>
      <c r="N50">
        <f t="shared" si="0"/>
        <v>4.6363690351531248E-3</v>
      </c>
      <c r="O50">
        <f t="shared" si="1"/>
        <v>4.636369035153125</v>
      </c>
      <c r="P50">
        <f t="shared" si="2"/>
        <v>7.2503107969650396</v>
      </c>
      <c r="Q50">
        <f t="shared" si="3"/>
        <v>200.607</v>
      </c>
      <c r="R50">
        <f t="shared" si="4"/>
        <v>164.24269118170454</v>
      </c>
      <c r="S50">
        <f t="shared" si="5"/>
        <v>16.699087215734092</v>
      </c>
      <c r="T50">
        <f t="shared" si="6"/>
        <v>20.396364459108</v>
      </c>
      <c r="U50">
        <f t="shared" si="7"/>
        <v>0.37780036622362956</v>
      </c>
      <c r="V50">
        <f t="shared" si="8"/>
        <v>2.9530266993633743</v>
      </c>
      <c r="W50">
        <f t="shared" si="9"/>
        <v>0.35285575060620711</v>
      </c>
      <c r="X50">
        <f t="shared" si="10"/>
        <v>0.22263862466792672</v>
      </c>
      <c r="Y50">
        <f t="shared" si="11"/>
        <v>241.74961307489144</v>
      </c>
      <c r="Z50">
        <f t="shared" si="12"/>
        <v>24.901993709689446</v>
      </c>
      <c r="AA50">
        <f t="shared" si="13"/>
        <v>24.901993709689446</v>
      </c>
      <c r="AB50">
        <f t="shared" si="14"/>
        <v>3.1611459524199108</v>
      </c>
      <c r="AC50">
        <f t="shared" si="15"/>
        <v>59.554145450226194</v>
      </c>
      <c r="AD50">
        <f t="shared" si="16"/>
        <v>1.8581802073439999</v>
      </c>
      <c r="AE50">
        <f t="shared" si="17"/>
        <v>3.1201525826560954</v>
      </c>
      <c r="AF50">
        <f t="shared" si="18"/>
        <v>1.3029657450759109</v>
      </c>
      <c r="AG50">
        <f t="shared" si="19"/>
        <v>-204.4638744502528</v>
      </c>
      <c r="AH50">
        <f t="shared" si="20"/>
        <v>-34.800900146024198</v>
      </c>
      <c r="AI50">
        <f t="shared" si="21"/>
        <v>-2.4875768040413337</v>
      </c>
      <c r="AJ50">
        <f t="shared" si="22"/>
        <v>-2.7383254268968926E-3</v>
      </c>
      <c r="AK50">
        <v>0</v>
      </c>
      <c r="AL50">
        <v>0</v>
      </c>
      <c r="AM50">
        <f t="shared" si="23"/>
        <v>1</v>
      </c>
      <c r="AN50">
        <f t="shared" si="24"/>
        <v>0</v>
      </c>
      <c r="AO50">
        <f t="shared" si="25"/>
        <v>54010.051027189351</v>
      </c>
      <c r="AP50" t="s">
        <v>367</v>
      </c>
      <c r="AQ50">
        <v>0</v>
      </c>
      <c r="AR50">
        <v>0</v>
      </c>
      <c r="AS50">
        <v>0</v>
      </c>
      <c r="AT50" t="e">
        <f t="shared" si="26"/>
        <v>#DIV/0!</v>
      </c>
      <c r="AU50">
        <v>-1</v>
      </c>
      <c r="AV50" t="s">
        <v>1715</v>
      </c>
      <c r="AW50">
        <v>10506.5</v>
      </c>
      <c r="AX50">
        <v>656.65892307692309</v>
      </c>
      <c r="AY50">
        <v>753.36</v>
      </c>
      <c r="AZ50">
        <f t="shared" si="27"/>
        <v>0.12835971769549337</v>
      </c>
      <c r="BA50">
        <v>0.5</v>
      </c>
      <c r="BB50">
        <f t="shared" si="28"/>
        <v>1261.2780005569387</v>
      </c>
      <c r="BC50">
        <f t="shared" si="29"/>
        <v>7.2503107969650396</v>
      </c>
      <c r="BD50">
        <f t="shared" si="30"/>
        <v>80.948644043512488</v>
      </c>
      <c r="BE50">
        <f t="shared" si="31"/>
        <v>6.5412310317963006E-3</v>
      </c>
      <c r="BF50">
        <f t="shared" si="32"/>
        <v>-1</v>
      </c>
      <c r="BG50" t="e">
        <f t="shared" si="33"/>
        <v>#DIV/0!</v>
      </c>
      <c r="BH50" t="s">
        <v>367</v>
      </c>
      <c r="BI50">
        <v>0</v>
      </c>
      <c r="BJ50" t="e">
        <f t="shared" si="34"/>
        <v>#DIV/0!</v>
      </c>
      <c r="BK50" t="e">
        <f t="shared" si="35"/>
        <v>#DIV/0!</v>
      </c>
      <c r="BL50" t="e">
        <f t="shared" si="36"/>
        <v>#DIV/0!</v>
      </c>
      <c r="BM50" t="e">
        <f t="shared" si="37"/>
        <v>#DIV/0!</v>
      </c>
      <c r="BN50">
        <f t="shared" si="38"/>
        <v>0.12835971769549342</v>
      </c>
      <c r="BO50" t="e">
        <f t="shared" si="39"/>
        <v>#DIV/0!</v>
      </c>
      <c r="BP50" t="e">
        <f t="shared" si="40"/>
        <v>#DIV/0!</v>
      </c>
      <c r="BQ50" t="e">
        <f t="shared" si="41"/>
        <v>#DIV/0!</v>
      </c>
      <c r="BR50" t="s">
        <v>367</v>
      </c>
      <c r="BS50" t="s">
        <v>367</v>
      </c>
      <c r="BT50" t="s">
        <v>367</v>
      </c>
      <c r="BU50" t="s">
        <v>367</v>
      </c>
      <c r="BV50" t="s">
        <v>367</v>
      </c>
      <c r="BW50" t="s">
        <v>367</v>
      </c>
      <c r="BX50" t="s">
        <v>367</v>
      </c>
      <c r="BY50" t="s">
        <v>367</v>
      </c>
      <c r="BZ50" t="s">
        <v>367</v>
      </c>
      <c r="CA50" t="s">
        <v>367</v>
      </c>
      <c r="CB50" t="s">
        <v>367</v>
      </c>
      <c r="CC50" t="s">
        <v>367</v>
      </c>
      <c r="CD50" t="s">
        <v>367</v>
      </c>
      <c r="CE50" t="s">
        <v>367</v>
      </c>
      <c r="CF50" t="s">
        <v>367</v>
      </c>
      <c r="CG50" t="s">
        <v>367</v>
      </c>
      <c r="CH50" t="s">
        <v>367</v>
      </c>
      <c r="CI50" t="s">
        <v>367</v>
      </c>
      <c r="CJ50">
        <f t="shared" si="42"/>
        <v>1500.08</v>
      </c>
      <c r="CK50">
        <f t="shared" si="43"/>
        <v>1261.2780005569387</v>
      </c>
      <c r="CL50">
        <f t="shared" si="44"/>
        <v>0.8408071573229019</v>
      </c>
      <c r="CM50">
        <f t="shared" si="45"/>
        <v>0.16115781363320053</v>
      </c>
      <c r="CN50">
        <v>6</v>
      </c>
      <c r="CO50">
        <v>0.5</v>
      </c>
      <c r="CP50" t="s">
        <v>368</v>
      </c>
      <c r="CQ50">
        <v>2</v>
      </c>
      <c r="CR50">
        <v>1658163879.0999999</v>
      </c>
      <c r="CS50">
        <v>200.607</v>
      </c>
      <c r="CT50">
        <v>208.785</v>
      </c>
      <c r="CU50">
        <v>18.276</v>
      </c>
      <c r="CV50">
        <v>13.7257</v>
      </c>
      <c r="CW50">
        <v>184.755</v>
      </c>
      <c r="CX50">
        <v>15.5657</v>
      </c>
      <c r="CY50">
        <v>600.17600000000004</v>
      </c>
      <c r="CZ50">
        <v>101.57299999999999</v>
      </c>
      <c r="DA50">
        <v>0.100244</v>
      </c>
      <c r="DB50">
        <v>24.683399999999999</v>
      </c>
      <c r="DC50">
        <v>24.946999999999999</v>
      </c>
      <c r="DD50">
        <v>999.9</v>
      </c>
      <c r="DE50">
        <v>0</v>
      </c>
      <c r="DF50">
        <v>0</v>
      </c>
      <c r="DG50">
        <v>9977.5</v>
      </c>
      <c r="DH50">
        <v>0</v>
      </c>
      <c r="DI50">
        <v>1539.27</v>
      </c>
      <c r="DJ50">
        <v>-8.0060599999999997</v>
      </c>
      <c r="DK50">
        <v>204.51599999999999</v>
      </c>
      <c r="DL50">
        <v>211.69</v>
      </c>
      <c r="DM50">
        <v>4.5502900000000004</v>
      </c>
      <c r="DN50">
        <v>208.785</v>
      </c>
      <c r="DO50">
        <v>13.7257</v>
      </c>
      <c r="DP50">
        <v>1.8563499999999999</v>
      </c>
      <c r="DQ50">
        <v>1.3941600000000001</v>
      </c>
      <c r="DR50">
        <v>16.269500000000001</v>
      </c>
      <c r="DS50">
        <v>11.8543</v>
      </c>
      <c r="DT50">
        <v>1500.08</v>
      </c>
      <c r="DU50">
        <v>0.97300200000000003</v>
      </c>
      <c r="DV50">
        <v>2.6998500000000002E-2</v>
      </c>
      <c r="DW50">
        <v>0</v>
      </c>
      <c r="DX50">
        <v>656.14499999999998</v>
      </c>
      <c r="DY50">
        <v>4.9993100000000004</v>
      </c>
      <c r="DZ50">
        <v>14331.6</v>
      </c>
      <c r="EA50">
        <v>13259.9</v>
      </c>
      <c r="EB50">
        <v>38.25</v>
      </c>
      <c r="EC50">
        <v>40.811999999999998</v>
      </c>
      <c r="ED50">
        <v>38.686999999999998</v>
      </c>
      <c r="EE50">
        <v>40.25</v>
      </c>
      <c r="EF50">
        <v>39.875</v>
      </c>
      <c r="EG50">
        <v>1454.72</v>
      </c>
      <c r="EH50">
        <v>40.36</v>
      </c>
      <c r="EI50">
        <v>0</v>
      </c>
      <c r="EJ50">
        <v>102.2999999523163</v>
      </c>
      <c r="EK50">
        <v>0</v>
      </c>
      <c r="EL50">
        <v>656.65892307692309</v>
      </c>
      <c r="EM50">
        <v>-5.6922393183078688</v>
      </c>
      <c r="EN50">
        <v>-47.839317221659577</v>
      </c>
      <c r="EO50">
        <v>14287.01153846154</v>
      </c>
      <c r="EP50">
        <v>15</v>
      </c>
      <c r="EQ50">
        <v>1658163896.0999999</v>
      </c>
      <c r="ER50" t="s">
        <v>1716</v>
      </c>
      <c r="ES50">
        <v>1658163896.0999999</v>
      </c>
      <c r="ET50">
        <v>1658163541.5999999</v>
      </c>
      <c r="EU50">
        <v>28</v>
      </c>
      <c r="EV50">
        <v>-0.30399999999999999</v>
      </c>
      <c r="EW50">
        <v>3.4000000000000002E-2</v>
      </c>
      <c r="EX50">
        <v>15.852</v>
      </c>
      <c r="EY50">
        <v>2.5110000000000001</v>
      </c>
      <c r="EZ50">
        <v>209</v>
      </c>
      <c r="FA50">
        <v>15</v>
      </c>
      <c r="FB50">
        <v>0.19</v>
      </c>
      <c r="FC50">
        <v>0.03</v>
      </c>
      <c r="FD50">
        <v>-7.8742187499999998</v>
      </c>
      <c r="FE50">
        <v>-1.1150741088180021</v>
      </c>
      <c r="FF50">
        <v>0.11842343161696289</v>
      </c>
      <c r="FG50">
        <v>1</v>
      </c>
      <c r="FH50">
        <v>201.1714666666667</v>
      </c>
      <c r="FI50">
        <v>-3.4406763070075681</v>
      </c>
      <c r="FJ50">
        <v>0.2499735630466203</v>
      </c>
      <c r="FK50">
        <v>1</v>
      </c>
      <c r="FL50">
        <v>4.6101512499999986</v>
      </c>
      <c r="FM50">
        <v>-0.37836101313322118</v>
      </c>
      <c r="FN50">
        <v>4.0603247110760757E-2</v>
      </c>
      <c r="FO50">
        <v>1</v>
      </c>
      <c r="FP50">
        <v>4</v>
      </c>
      <c r="FQ50">
        <v>4</v>
      </c>
      <c r="FR50" t="s">
        <v>1604</v>
      </c>
      <c r="FS50">
        <v>3.1790500000000002</v>
      </c>
      <c r="FT50">
        <v>2.7970199999999998</v>
      </c>
      <c r="FU50">
        <v>5.33661E-2</v>
      </c>
      <c r="FV50">
        <v>5.9852599999999999E-2</v>
      </c>
      <c r="FW50">
        <v>8.95952E-2</v>
      </c>
      <c r="FX50">
        <v>8.2103200000000001E-2</v>
      </c>
      <c r="FY50">
        <v>29635.599999999999</v>
      </c>
      <c r="FZ50">
        <v>23382.9</v>
      </c>
      <c r="GA50">
        <v>29385.1</v>
      </c>
      <c r="GB50">
        <v>24317</v>
      </c>
      <c r="GC50">
        <v>33917.9</v>
      </c>
      <c r="GD50">
        <v>32598.400000000001</v>
      </c>
      <c r="GE50">
        <v>40940</v>
      </c>
      <c r="GF50">
        <v>39672</v>
      </c>
      <c r="GG50">
        <v>2.1853500000000001</v>
      </c>
      <c r="GH50">
        <v>1.8966000000000001</v>
      </c>
      <c r="GI50">
        <v>5.2116799999999998E-2</v>
      </c>
      <c r="GJ50">
        <v>0</v>
      </c>
      <c r="GK50">
        <v>24.091200000000001</v>
      </c>
      <c r="GL50">
        <v>999.9</v>
      </c>
      <c r="GM50">
        <v>44.7</v>
      </c>
      <c r="GN50">
        <v>31.5</v>
      </c>
      <c r="GO50">
        <v>20.427099999999999</v>
      </c>
      <c r="GP50">
        <v>62.944699999999997</v>
      </c>
      <c r="GQ50">
        <v>39.238799999999998</v>
      </c>
      <c r="GR50">
        <v>1</v>
      </c>
      <c r="GS50">
        <v>-6.7311999999999997E-2</v>
      </c>
      <c r="GT50">
        <v>1.21251</v>
      </c>
      <c r="GU50">
        <v>20.2607</v>
      </c>
      <c r="GV50">
        <v>5.2252299999999998</v>
      </c>
      <c r="GW50">
        <v>11.9077</v>
      </c>
      <c r="GX50">
        <v>4.9636500000000003</v>
      </c>
      <c r="GY50">
        <v>3.2917999999999998</v>
      </c>
      <c r="GZ50">
        <v>9999</v>
      </c>
      <c r="HA50">
        <v>9999</v>
      </c>
      <c r="HB50">
        <v>9999</v>
      </c>
      <c r="HC50">
        <v>999.9</v>
      </c>
      <c r="HD50">
        <v>1.87714</v>
      </c>
      <c r="HE50">
        <v>1.8754200000000001</v>
      </c>
      <c r="HF50">
        <v>1.87408</v>
      </c>
      <c r="HG50">
        <v>1.8732599999999999</v>
      </c>
      <c r="HH50">
        <v>1.87477</v>
      </c>
      <c r="HI50">
        <v>1.86971</v>
      </c>
      <c r="HJ50">
        <v>1.8739300000000001</v>
      </c>
      <c r="HK50">
        <v>1.8789800000000001</v>
      </c>
      <c r="HL50">
        <v>0</v>
      </c>
      <c r="HM50">
        <v>0</v>
      </c>
      <c r="HN50">
        <v>0</v>
      </c>
      <c r="HO50">
        <v>0</v>
      </c>
      <c r="HP50" t="s">
        <v>371</v>
      </c>
      <c r="HQ50" t="s">
        <v>372</v>
      </c>
      <c r="HR50" t="s">
        <v>373</v>
      </c>
      <c r="HS50" t="s">
        <v>780</v>
      </c>
      <c r="HT50" t="s">
        <v>780</v>
      </c>
      <c r="HU50" t="s">
        <v>373</v>
      </c>
      <c r="HV50">
        <v>0</v>
      </c>
      <c r="HW50">
        <v>100</v>
      </c>
      <c r="HX50">
        <v>100</v>
      </c>
      <c r="HY50">
        <v>15.852</v>
      </c>
      <c r="HZ50">
        <v>2.7103000000000002</v>
      </c>
      <c r="IA50">
        <v>12.79287361659815</v>
      </c>
      <c r="IB50">
        <v>1.8784603116871149E-2</v>
      </c>
      <c r="IC50">
        <v>-7.2365588902159884E-6</v>
      </c>
      <c r="ID50">
        <v>1.1980957626772271E-9</v>
      </c>
      <c r="IE50">
        <v>1.340843072666557</v>
      </c>
      <c r="IF50">
        <v>0.13080965457056379</v>
      </c>
      <c r="IG50">
        <v>-4.3939059392506781E-3</v>
      </c>
      <c r="IH50">
        <v>1.0550286224474269E-4</v>
      </c>
      <c r="II50">
        <v>-9</v>
      </c>
      <c r="IJ50">
        <v>1888</v>
      </c>
      <c r="IK50">
        <v>0</v>
      </c>
      <c r="IL50">
        <v>20</v>
      </c>
      <c r="IM50">
        <v>1.4</v>
      </c>
      <c r="IN50">
        <v>5.6</v>
      </c>
      <c r="IO50">
        <v>0.61523399999999995</v>
      </c>
      <c r="IP50">
        <v>2.4340799999999998</v>
      </c>
      <c r="IQ50">
        <v>1.42578</v>
      </c>
      <c r="IR50">
        <v>2.2827099999999998</v>
      </c>
      <c r="IS50">
        <v>1.5478499999999999</v>
      </c>
      <c r="IT50">
        <v>2.32056</v>
      </c>
      <c r="IU50">
        <v>34.235999999999997</v>
      </c>
      <c r="IV50">
        <v>14.692399999999999</v>
      </c>
      <c r="IW50">
        <v>18</v>
      </c>
      <c r="IX50">
        <v>630.05499999999995</v>
      </c>
      <c r="IY50">
        <v>429.30599999999998</v>
      </c>
      <c r="IZ50">
        <v>22.174099999999999</v>
      </c>
      <c r="JA50">
        <v>26.356000000000002</v>
      </c>
      <c r="JB50">
        <v>30.000499999999999</v>
      </c>
      <c r="JC50">
        <v>26.180199999999999</v>
      </c>
      <c r="JD50">
        <v>26.106999999999999</v>
      </c>
      <c r="JE50">
        <v>12.348100000000001</v>
      </c>
      <c r="JF50">
        <v>34.271299999999997</v>
      </c>
      <c r="JG50">
        <v>42.241999999999997</v>
      </c>
      <c r="JH50">
        <v>22.1736</v>
      </c>
      <c r="JI50">
        <v>208.59399999999999</v>
      </c>
      <c r="JJ50">
        <v>13.7136</v>
      </c>
      <c r="JK50">
        <v>96.300700000000006</v>
      </c>
      <c r="JL50">
        <v>100.935</v>
      </c>
    </row>
    <row r="51" spans="1:272" x14ac:dyDescent="0.2">
      <c r="A51">
        <v>35</v>
      </c>
      <c r="B51">
        <v>1658163975.0999999</v>
      </c>
      <c r="C51">
        <v>5832.5999999046326</v>
      </c>
      <c r="D51" t="s">
        <v>1717</v>
      </c>
      <c r="E51" t="s">
        <v>1718</v>
      </c>
      <c r="F51" t="s">
        <v>366</v>
      </c>
      <c r="G51" t="s">
        <v>1363</v>
      </c>
      <c r="H51" t="s">
        <v>1364</v>
      </c>
      <c r="J51" t="s">
        <v>394</v>
      </c>
      <c r="K51" t="s">
        <v>575</v>
      </c>
      <c r="L51" t="s">
        <v>2150</v>
      </c>
      <c r="M51">
        <v>1658163975.0999999</v>
      </c>
      <c r="N51">
        <f t="shared" si="0"/>
        <v>4.5741988240800904E-3</v>
      </c>
      <c r="O51">
        <f t="shared" si="1"/>
        <v>4.5741988240800904</v>
      </c>
      <c r="P51">
        <f t="shared" si="2"/>
        <v>2.1685102735389368</v>
      </c>
      <c r="Q51">
        <f t="shared" si="3"/>
        <v>101.2248</v>
      </c>
      <c r="R51">
        <f t="shared" si="4"/>
        <v>89.231920771744981</v>
      </c>
      <c r="S51">
        <f t="shared" si="5"/>
        <v>9.0723310972032447</v>
      </c>
      <c r="T51">
        <f t="shared" si="6"/>
        <v>10.291663486627201</v>
      </c>
      <c r="U51">
        <f t="shared" si="7"/>
        <v>0.36792070557997902</v>
      </c>
      <c r="V51">
        <f t="shared" si="8"/>
        <v>2.9525506002170738</v>
      </c>
      <c r="W51">
        <f t="shared" si="9"/>
        <v>0.34421621246254114</v>
      </c>
      <c r="X51">
        <f t="shared" si="10"/>
        <v>0.21713749284657563</v>
      </c>
      <c r="Y51">
        <f t="shared" si="11"/>
        <v>241.7661520750861</v>
      </c>
      <c r="Z51">
        <f t="shared" si="12"/>
        <v>25.040380424565335</v>
      </c>
      <c r="AA51">
        <f t="shared" si="13"/>
        <v>25.040380424565335</v>
      </c>
      <c r="AB51">
        <f t="shared" si="14"/>
        <v>3.1873405433309205</v>
      </c>
      <c r="AC51">
        <f t="shared" si="15"/>
        <v>59.49257473234465</v>
      </c>
      <c r="AD51">
        <f t="shared" si="16"/>
        <v>1.8698583895968002</v>
      </c>
      <c r="AE51">
        <f t="shared" si="17"/>
        <v>3.1430113724430959</v>
      </c>
      <c r="AF51">
        <f t="shared" si="18"/>
        <v>1.3174821537341204</v>
      </c>
      <c r="AG51">
        <f t="shared" si="19"/>
        <v>-201.722168141932</v>
      </c>
      <c r="AH51">
        <f t="shared" si="20"/>
        <v>-37.37185681201327</v>
      </c>
      <c r="AI51">
        <f t="shared" si="21"/>
        <v>-2.675288711790734</v>
      </c>
      <c r="AJ51">
        <f t="shared" si="22"/>
        <v>-3.1615906499027346E-3</v>
      </c>
      <c r="AK51">
        <v>0</v>
      </c>
      <c r="AL51">
        <v>0</v>
      </c>
      <c r="AM51">
        <f t="shared" si="23"/>
        <v>1</v>
      </c>
      <c r="AN51">
        <f t="shared" si="24"/>
        <v>0</v>
      </c>
      <c r="AO51">
        <f t="shared" si="25"/>
        <v>53973.843724020502</v>
      </c>
      <c r="AP51" t="s">
        <v>367</v>
      </c>
      <c r="AQ51">
        <v>0</v>
      </c>
      <c r="AR51">
        <v>0</v>
      </c>
      <c r="AS51">
        <v>0</v>
      </c>
      <c r="AT51" t="e">
        <f t="shared" si="26"/>
        <v>#DIV/0!</v>
      </c>
      <c r="AU51">
        <v>-1</v>
      </c>
      <c r="AV51" t="s">
        <v>1719</v>
      </c>
      <c r="AW51">
        <v>10501.8</v>
      </c>
      <c r="AX51">
        <v>657.57030769230778</v>
      </c>
      <c r="AY51">
        <v>734.43</v>
      </c>
      <c r="AZ51">
        <f t="shared" si="27"/>
        <v>0.10465216876719652</v>
      </c>
      <c r="BA51">
        <v>0.5</v>
      </c>
      <c r="BB51">
        <f t="shared" si="28"/>
        <v>1261.3623005570396</v>
      </c>
      <c r="BC51">
        <f t="shared" si="29"/>
        <v>2.1685102735389368</v>
      </c>
      <c r="BD51">
        <f t="shared" si="30"/>
        <v>66.002150177237283</v>
      </c>
      <c r="BE51">
        <f t="shared" si="31"/>
        <v>2.5119747689776898E-3</v>
      </c>
      <c r="BF51">
        <f t="shared" si="32"/>
        <v>-1</v>
      </c>
      <c r="BG51" t="e">
        <f t="shared" si="33"/>
        <v>#DIV/0!</v>
      </c>
      <c r="BH51" t="s">
        <v>367</v>
      </c>
      <c r="BI51">
        <v>0</v>
      </c>
      <c r="BJ51" t="e">
        <f t="shared" si="34"/>
        <v>#DIV/0!</v>
      </c>
      <c r="BK51" t="e">
        <f t="shared" si="35"/>
        <v>#DIV/0!</v>
      </c>
      <c r="BL51" t="e">
        <f t="shared" si="36"/>
        <v>#DIV/0!</v>
      </c>
      <c r="BM51" t="e">
        <f t="shared" si="37"/>
        <v>#DIV/0!</v>
      </c>
      <c r="BN51">
        <f t="shared" si="38"/>
        <v>0.10465216876719657</v>
      </c>
      <c r="BO51" t="e">
        <f t="shared" si="39"/>
        <v>#DIV/0!</v>
      </c>
      <c r="BP51" t="e">
        <f t="shared" si="40"/>
        <v>#DIV/0!</v>
      </c>
      <c r="BQ51" t="e">
        <f t="shared" si="41"/>
        <v>#DIV/0!</v>
      </c>
      <c r="BR51" t="s">
        <v>367</v>
      </c>
      <c r="BS51" t="s">
        <v>367</v>
      </c>
      <c r="BT51" t="s">
        <v>367</v>
      </c>
      <c r="BU51" t="s">
        <v>367</v>
      </c>
      <c r="BV51" t="s">
        <v>367</v>
      </c>
      <c r="BW51" t="s">
        <v>367</v>
      </c>
      <c r="BX51" t="s">
        <v>367</v>
      </c>
      <c r="BY51" t="s">
        <v>367</v>
      </c>
      <c r="BZ51" t="s">
        <v>367</v>
      </c>
      <c r="CA51" t="s">
        <v>367</v>
      </c>
      <c r="CB51" t="s">
        <v>367</v>
      </c>
      <c r="CC51" t="s">
        <v>367</v>
      </c>
      <c r="CD51" t="s">
        <v>367</v>
      </c>
      <c r="CE51" t="s">
        <v>367</v>
      </c>
      <c r="CF51" t="s">
        <v>367</v>
      </c>
      <c r="CG51" t="s">
        <v>367</v>
      </c>
      <c r="CH51" t="s">
        <v>367</v>
      </c>
      <c r="CI51" t="s">
        <v>367</v>
      </c>
      <c r="CJ51">
        <f t="shared" si="42"/>
        <v>1500.18</v>
      </c>
      <c r="CK51">
        <f t="shared" si="43"/>
        <v>1261.3623005570396</v>
      </c>
      <c r="CL51">
        <f t="shared" si="44"/>
        <v>0.84080730349494026</v>
      </c>
      <c r="CM51">
        <f t="shared" si="45"/>
        <v>0.16115809574523463</v>
      </c>
      <c r="CN51">
        <v>6</v>
      </c>
      <c r="CO51">
        <v>0.5</v>
      </c>
      <c r="CP51" t="s">
        <v>368</v>
      </c>
      <c r="CQ51">
        <v>2</v>
      </c>
      <c r="CR51">
        <v>1658163975.0999999</v>
      </c>
      <c r="CS51">
        <v>101.2248</v>
      </c>
      <c r="CT51">
        <v>103.855</v>
      </c>
      <c r="CU51">
        <v>18.391200000000001</v>
      </c>
      <c r="CV51">
        <v>13.9034</v>
      </c>
      <c r="CW51">
        <v>86.865799999999993</v>
      </c>
      <c r="CX51">
        <v>15.673299999999999</v>
      </c>
      <c r="CY51">
        <v>600.30399999999997</v>
      </c>
      <c r="CZ51">
        <v>101.571</v>
      </c>
      <c r="DA51">
        <v>0.10036399999999999</v>
      </c>
      <c r="DB51">
        <v>24.805599999999998</v>
      </c>
      <c r="DC51">
        <v>24.9726</v>
      </c>
      <c r="DD51">
        <v>999.9</v>
      </c>
      <c r="DE51">
        <v>0</v>
      </c>
      <c r="DF51">
        <v>0</v>
      </c>
      <c r="DG51">
        <v>9975</v>
      </c>
      <c r="DH51">
        <v>0</v>
      </c>
      <c r="DI51">
        <v>1556.37</v>
      </c>
      <c r="DJ51">
        <v>-2.9224899999999998</v>
      </c>
      <c r="DK51">
        <v>102.824</v>
      </c>
      <c r="DL51">
        <v>105.32</v>
      </c>
      <c r="DM51">
        <v>4.4878</v>
      </c>
      <c r="DN51">
        <v>103.855</v>
      </c>
      <c r="DO51">
        <v>13.9034</v>
      </c>
      <c r="DP51">
        <v>1.8680000000000001</v>
      </c>
      <c r="DQ51">
        <v>1.41218</v>
      </c>
      <c r="DR51">
        <v>16.367799999999999</v>
      </c>
      <c r="DS51">
        <v>12.048999999999999</v>
      </c>
      <c r="DT51">
        <v>1500.18</v>
      </c>
      <c r="DU51">
        <v>0.97300200000000003</v>
      </c>
      <c r="DV51">
        <v>2.6998500000000002E-2</v>
      </c>
      <c r="DW51">
        <v>0</v>
      </c>
      <c r="DX51">
        <v>657.57799999999997</v>
      </c>
      <c r="DY51">
        <v>4.9993100000000004</v>
      </c>
      <c r="DZ51">
        <v>15049.2</v>
      </c>
      <c r="EA51">
        <v>13260.8</v>
      </c>
      <c r="EB51">
        <v>39.561999999999998</v>
      </c>
      <c r="EC51">
        <v>41.75</v>
      </c>
      <c r="ED51">
        <v>40</v>
      </c>
      <c r="EE51">
        <v>41.5</v>
      </c>
      <c r="EF51">
        <v>40.811999999999998</v>
      </c>
      <c r="EG51">
        <v>1454.81</v>
      </c>
      <c r="EH51">
        <v>40.369999999999997</v>
      </c>
      <c r="EI51">
        <v>0</v>
      </c>
      <c r="EJ51">
        <v>95.700000047683716</v>
      </c>
      <c r="EK51">
        <v>0</v>
      </c>
      <c r="EL51">
        <v>657.57030769230778</v>
      </c>
      <c r="EM51">
        <v>-0.92991452387947471</v>
      </c>
      <c r="EN51">
        <v>4156.12650044988</v>
      </c>
      <c r="EO51">
        <v>14374.58846153846</v>
      </c>
      <c r="EP51">
        <v>15</v>
      </c>
      <c r="EQ51">
        <v>1658163991.0999999</v>
      </c>
      <c r="ER51" t="s">
        <v>1720</v>
      </c>
      <c r="ES51">
        <v>1658163991.0999999</v>
      </c>
      <c r="ET51">
        <v>1658163541.5999999</v>
      </c>
      <c r="EU51">
        <v>29</v>
      </c>
      <c r="EV51">
        <v>0.248</v>
      </c>
      <c r="EW51">
        <v>3.4000000000000002E-2</v>
      </c>
      <c r="EX51">
        <v>14.359</v>
      </c>
      <c r="EY51">
        <v>2.5110000000000001</v>
      </c>
      <c r="EZ51">
        <v>104</v>
      </c>
      <c r="FA51">
        <v>15</v>
      </c>
      <c r="FB51">
        <v>0.33</v>
      </c>
      <c r="FC51">
        <v>0.03</v>
      </c>
      <c r="FD51">
        <v>-2.8035394999999999</v>
      </c>
      <c r="FE51">
        <v>-0.50337185741087997</v>
      </c>
      <c r="FF51">
        <v>7.8889455155616336E-2</v>
      </c>
      <c r="FG51">
        <v>1</v>
      </c>
      <c r="FH51">
        <v>101.4827333333333</v>
      </c>
      <c r="FI51">
        <v>-4.7360889877642691</v>
      </c>
      <c r="FJ51">
        <v>0.34355474414163167</v>
      </c>
      <c r="FK51">
        <v>1</v>
      </c>
      <c r="FL51">
        <v>4.5951924999999996</v>
      </c>
      <c r="FM51">
        <v>-0.4797910694183975</v>
      </c>
      <c r="FN51">
        <v>4.8096649870339132E-2</v>
      </c>
      <c r="FO51">
        <v>1</v>
      </c>
      <c r="FP51">
        <v>4</v>
      </c>
      <c r="FQ51">
        <v>4</v>
      </c>
      <c r="FR51" t="s">
        <v>1604</v>
      </c>
      <c r="FS51">
        <v>3.1793100000000001</v>
      </c>
      <c r="FT51">
        <v>2.79711</v>
      </c>
      <c r="FU51">
        <v>2.6094200000000001E-2</v>
      </c>
      <c r="FV51">
        <v>3.1235200000000001E-2</v>
      </c>
      <c r="FW51">
        <v>9.0036500000000005E-2</v>
      </c>
      <c r="FX51">
        <v>8.2868399999999995E-2</v>
      </c>
      <c r="FY51">
        <v>30489.3</v>
      </c>
      <c r="FZ51">
        <v>24094.799999999999</v>
      </c>
      <c r="GA51">
        <v>29385.1</v>
      </c>
      <c r="GB51">
        <v>24317.1</v>
      </c>
      <c r="GC51">
        <v>33900.300000000003</v>
      </c>
      <c r="GD51">
        <v>32570.1</v>
      </c>
      <c r="GE51">
        <v>40940.300000000003</v>
      </c>
      <c r="GF51">
        <v>39672.300000000003</v>
      </c>
      <c r="GG51">
        <v>2.18547</v>
      </c>
      <c r="GH51">
        <v>1.8965700000000001</v>
      </c>
      <c r="GI51">
        <v>7.32318E-2</v>
      </c>
      <c r="GJ51">
        <v>0</v>
      </c>
      <c r="GK51">
        <v>23.7698</v>
      </c>
      <c r="GL51">
        <v>999.9</v>
      </c>
      <c r="GM51">
        <v>44.3</v>
      </c>
      <c r="GN51">
        <v>31.7</v>
      </c>
      <c r="GO51">
        <v>20.473600000000001</v>
      </c>
      <c r="GP51">
        <v>63.0047</v>
      </c>
      <c r="GQ51">
        <v>38.601799999999997</v>
      </c>
      <c r="GR51">
        <v>1</v>
      </c>
      <c r="GS51">
        <v>-6.7083299999999998E-2</v>
      </c>
      <c r="GT51">
        <v>1.2168699999999999</v>
      </c>
      <c r="GU51">
        <v>20.258099999999999</v>
      </c>
      <c r="GV51">
        <v>5.2235800000000001</v>
      </c>
      <c r="GW51">
        <v>11.9069</v>
      </c>
      <c r="GX51">
        <v>4.9634</v>
      </c>
      <c r="GY51">
        <v>3.2913299999999999</v>
      </c>
      <c r="GZ51">
        <v>9999</v>
      </c>
      <c r="HA51">
        <v>9999</v>
      </c>
      <c r="HB51">
        <v>9999</v>
      </c>
      <c r="HC51">
        <v>999.9</v>
      </c>
      <c r="HD51">
        <v>1.87714</v>
      </c>
      <c r="HE51">
        <v>1.87537</v>
      </c>
      <c r="HF51">
        <v>1.87408</v>
      </c>
      <c r="HG51">
        <v>1.87327</v>
      </c>
      <c r="HH51">
        <v>1.8747400000000001</v>
      </c>
      <c r="HI51">
        <v>1.86968</v>
      </c>
      <c r="HJ51">
        <v>1.8739300000000001</v>
      </c>
      <c r="HK51">
        <v>1.8790500000000001</v>
      </c>
      <c r="HL51">
        <v>0</v>
      </c>
      <c r="HM51">
        <v>0</v>
      </c>
      <c r="HN51">
        <v>0</v>
      </c>
      <c r="HO51">
        <v>0</v>
      </c>
      <c r="HP51" t="s">
        <v>371</v>
      </c>
      <c r="HQ51" t="s">
        <v>372</v>
      </c>
      <c r="HR51" t="s">
        <v>373</v>
      </c>
      <c r="HS51" t="s">
        <v>780</v>
      </c>
      <c r="HT51" t="s">
        <v>780</v>
      </c>
      <c r="HU51" t="s">
        <v>373</v>
      </c>
      <c r="HV51">
        <v>0</v>
      </c>
      <c r="HW51">
        <v>100</v>
      </c>
      <c r="HX51">
        <v>100</v>
      </c>
      <c r="HY51">
        <v>14.359</v>
      </c>
      <c r="HZ51">
        <v>2.7179000000000002</v>
      </c>
      <c r="IA51">
        <v>12.489194884651059</v>
      </c>
      <c r="IB51">
        <v>1.8784603116871149E-2</v>
      </c>
      <c r="IC51">
        <v>-7.2365588902159884E-6</v>
      </c>
      <c r="ID51">
        <v>1.1980957626772271E-9</v>
      </c>
      <c r="IE51">
        <v>1.340843072666557</v>
      </c>
      <c r="IF51">
        <v>0.13080965457056379</v>
      </c>
      <c r="IG51">
        <v>-4.3939059392506781E-3</v>
      </c>
      <c r="IH51">
        <v>1.0550286224474269E-4</v>
      </c>
      <c r="II51">
        <v>-9</v>
      </c>
      <c r="IJ51">
        <v>1888</v>
      </c>
      <c r="IK51">
        <v>0</v>
      </c>
      <c r="IL51">
        <v>20</v>
      </c>
      <c r="IM51">
        <v>1.3</v>
      </c>
      <c r="IN51">
        <v>7.2</v>
      </c>
      <c r="IO51">
        <v>0.37231399999999998</v>
      </c>
      <c r="IP51">
        <v>2.4706999999999999</v>
      </c>
      <c r="IQ51">
        <v>1.42578</v>
      </c>
      <c r="IR51">
        <v>2.2827099999999998</v>
      </c>
      <c r="IS51">
        <v>1.5478499999999999</v>
      </c>
      <c r="IT51">
        <v>2.3034699999999999</v>
      </c>
      <c r="IU51">
        <v>34.417999999999999</v>
      </c>
      <c r="IV51">
        <v>14.6661</v>
      </c>
      <c r="IW51">
        <v>18</v>
      </c>
      <c r="IX51">
        <v>630.51099999999997</v>
      </c>
      <c r="IY51">
        <v>429.53</v>
      </c>
      <c r="IZ51">
        <v>22.261099999999999</v>
      </c>
      <c r="JA51">
        <v>26.370799999999999</v>
      </c>
      <c r="JB51">
        <v>29.9999</v>
      </c>
      <c r="JC51">
        <v>26.213699999999999</v>
      </c>
      <c r="JD51">
        <v>26.138200000000001</v>
      </c>
      <c r="JE51">
        <v>7.47227</v>
      </c>
      <c r="JF51">
        <v>31.983599999999999</v>
      </c>
      <c r="JG51">
        <v>42.075699999999998</v>
      </c>
      <c r="JH51">
        <v>22.272200000000002</v>
      </c>
      <c r="JI51">
        <v>103.624</v>
      </c>
      <c r="JJ51">
        <v>14.0931</v>
      </c>
      <c r="JK51">
        <v>96.301100000000005</v>
      </c>
      <c r="JL51">
        <v>100.935</v>
      </c>
    </row>
    <row r="52" spans="1:272" x14ac:dyDescent="0.2">
      <c r="A52">
        <v>36</v>
      </c>
      <c r="B52">
        <v>1658164067.0999999</v>
      </c>
      <c r="C52">
        <v>5924.5999999046326</v>
      </c>
      <c r="D52" t="s">
        <v>1721</v>
      </c>
      <c r="E52" t="s">
        <v>1722</v>
      </c>
      <c r="F52" t="s">
        <v>366</v>
      </c>
      <c r="G52" t="s">
        <v>1363</v>
      </c>
      <c r="H52" t="s">
        <v>1364</v>
      </c>
      <c r="J52" t="s">
        <v>394</v>
      </c>
      <c r="K52" t="s">
        <v>575</v>
      </c>
      <c r="L52" t="s">
        <v>2150</v>
      </c>
      <c r="M52">
        <v>1658164067.0999999</v>
      </c>
      <c r="N52">
        <f t="shared" si="0"/>
        <v>7.4587729727548392E-3</v>
      </c>
      <c r="O52">
        <f t="shared" si="1"/>
        <v>7.4587729727548391</v>
      </c>
      <c r="P52">
        <f t="shared" si="2"/>
        <v>-0.31332409223368601</v>
      </c>
      <c r="Q52">
        <f t="shared" si="3"/>
        <v>51.261099999999999</v>
      </c>
      <c r="R52">
        <f t="shared" si="4"/>
        <v>50.931563151029891</v>
      </c>
      <c r="S52">
        <f t="shared" si="5"/>
        <v>5.1782530611256394</v>
      </c>
      <c r="T52">
        <f t="shared" si="6"/>
        <v>5.2117573380682698</v>
      </c>
      <c r="U52">
        <f t="shared" si="7"/>
        <v>0.34745269144093771</v>
      </c>
      <c r="V52">
        <f t="shared" si="8"/>
        <v>2.9596039763377973</v>
      </c>
      <c r="W52">
        <f t="shared" si="9"/>
        <v>0.32627794200296611</v>
      </c>
      <c r="X52">
        <f t="shared" si="10"/>
        <v>0.20571855602962943</v>
      </c>
      <c r="Y52">
        <f t="shared" si="11"/>
        <v>241.72886507498455</v>
      </c>
      <c r="Z52">
        <f t="shared" si="12"/>
        <v>24.561851667583838</v>
      </c>
      <c r="AA52">
        <f t="shared" si="13"/>
        <v>24.561851667583838</v>
      </c>
      <c r="AB52">
        <f t="shared" si="14"/>
        <v>3.0975599732940018</v>
      </c>
      <c r="AC52">
        <f t="shared" si="15"/>
        <v>25.619102025628628</v>
      </c>
      <c r="AD52">
        <f t="shared" si="16"/>
        <v>0.81810328843756308</v>
      </c>
      <c r="AE52">
        <f t="shared" si="17"/>
        <v>3.1933331918470667</v>
      </c>
      <c r="AF52">
        <f t="shared" si="18"/>
        <v>2.2794566848564388</v>
      </c>
      <c r="AG52">
        <f t="shared" si="19"/>
        <v>-328.9318880984884</v>
      </c>
      <c r="AH52">
        <f t="shared" si="20"/>
        <v>81.382378313738656</v>
      </c>
      <c r="AI52">
        <f t="shared" si="21"/>
        <v>5.805721675223956</v>
      </c>
      <c r="AJ52">
        <f t="shared" si="22"/>
        <v>-1.4923034541226343E-2</v>
      </c>
      <c r="AK52">
        <v>0</v>
      </c>
      <c r="AL52">
        <v>0</v>
      </c>
      <c r="AM52">
        <f t="shared" si="23"/>
        <v>1</v>
      </c>
      <c r="AN52">
        <f t="shared" si="24"/>
        <v>0</v>
      </c>
      <c r="AO52">
        <f t="shared" si="25"/>
        <v>54133.036912077434</v>
      </c>
      <c r="AP52" t="s">
        <v>367</v>
      </c>
      <c r="AQ52">
        <v>0</v>
      </c>
      <c r="AR52">
        <v>0</v>
      </c>
      <c r="AS52">
        <v>0</v>
      </c>
      <c r="AT52" t="e">
        <f t="shared" si="26"/>
        <v>#DIV/0!</v>
      </c>
      <c r="AU52">
        <v>-1</v>
      </c>
      <c r="AV52" t="s">
        <v>1723</v>
      </c>
      <c r="AW52">
        <v>10507.9</v>
      </c>
      <c r="AX52">
        <v>668.93708000000004</v>
      </c>
      <c r="AY52">
        <v>731.42</v>
      </c>
      <c r="AZ52">
        <f t="shared" si="27"/>
        <v>8.5426868283612567E-2</v>
      </c>
      <c r="BA52">
        <v>0.5</v>
      </c>
      <c r="BB52">
        <f t="shared" si="28"/>
        <v>1261.1688005569868</v>
      </c>
      <c r="BC52">
        <f t="shared" si="29"/>
        <v>-0.31332409223368601</v>
      </c>
      <c r="BD52">
        <f t="shared" si="30"/>
        <v>53.868850504291679</v>
      </c>
      <c r="BE52">
        <f t="shared" si="31"/>
        <v>5.4447581280400227E-4</v>
      </c>
      <c r="BF52">
        <f t="shared" si="32"/>
        <v>-1</v>
      </c>
      <c r="BG52" t="e">
        <f t="shared" si="33"/>
        <v>#DIV/0!</v>
      </c>
      <c r="BH52" t="s">
        <v>367</v>
      </c>
      <c r="BI52">
        <v>0</v>
      </c>
      <c r="BJ52" t="e">
        <f t="shared" si="34"/>
        <v>#DIV/0!</v>
      </c>
      <c r="BK52" t="e">
        <f t="shared" si="35"/>
        <v>#DIV/0!</v>
      </c>
      <c r="BL52" t="e">
        <f t="shared" si="36"/>
        <v>#DIV/0!</v>
      </c>
      <c r="BM52" t="e">
        <f t="shared" si="37"/>
        <v>#DIV/0!</v>
      </c>
      <c r="BN52">
        <f t="shared" si="38"/>
        <v>8.5426868283612595E-2</v>
      </c>
      <c r="BO52" t="e">
        <f t="shared" si="39"/>
        <v>#DIV/0!</v>
      </c>
      <c r="BP52" t="e">
        <f t="shared" si="40"/>
        <v>#DIV/0!</v>
      </c>
      <c r="BQ52" t="e">
        <f t="shared" si="41"/>
        <v>#DIV/0!</v>
      </c>
      <c r="BR52" t="s">
        <v>367</v>
      </c>
      <c r="BS52" t="s">
        <v>367</v>
      </c>
      <c r="BT52" t="s">
        <v>367</v>
      </c>
      <c r="BU52" t="s">
        <v>367</v>
      </c>
      <c r="BV52" t="s">
        <v>367</v>
      </c>
      <c r="BW52" t="s">
        <v>367</v>
      </c>
      <c r="BX52" t="s">
        <v>367</v>
      </c>
      <c r="BY52" t="s">
        <v>367</v>
      </c>
      <c r="BZ52" t="s">
        <v>367</v>
      </c>
      <c r="CA52" t="s">
        <v>367</v>
      </c>
      <c r="CB52" t="s">
        <v>367</v>
      </c>
      <c r="CC52" t="s">
        <v>367</v>
      </c>
      <c r="CD52" t="s">
        <v>367</v>
      </c>
      <c r="CE52" t="s">
        <v>367</v>
      </c>
      <c r="CF52" t="s">
        <v>367</v>
      </c>
      <c r="CG52" t="s">
        <v>367</v>
      </c>
      <c r="CH52" t="s">
        <v>367</v>
      </c>
      <c r="CI52" t="s">
        <v>367</v>
      </c>
      <c r="CJ52">
        <f t="shared" si="42"/>
        <v>1499.95</v>
      </c>
      <c r="CK52">
        <f t="shared" si="43"/>
        <v>1261.1688005569868</v>
      </c>
      <c r="CL52">
        <f t="shared" si="44"/>
        <v>0.84080722727890045</v>
      </c>
      <c r="CM52">
        <f t="shared" si="45"/>
        <v>0.16115794864827798</v>
      </c>
      <c r="CN52">
        <v>6</v>
      </c>
      <c r="CO52">
        <v>0.5</v>
      </c>
      <c r="CP52" t="s">
        <v>368</v>
      </c>
      <c r="CQ52">
        <v>2</v>
      </c>
      <c r="CR52">
        <v>1658164067.0999999</v>
      </c>
      <c r="CS52">
        <v>51.261099999999999</v>
      </c>
      <c r="CT52">
        <v>51.330100000000002</v>
      </c>
      <c r="CU52">
        <v>8.0465900000000001</v>
      </c>
      <c r="CV52">
        <v>0.65006600000000003</v>
      </c>
      <c r="CW52">
        <v>37.138100000000001</v>
      </c>
      <c r="CX52">
        <v>6.8585900000000004</v>
      </c>
      <c r="CY52">
        <v>600.18100000000004</v>
      </c>
      <c r="CZ52">
        <v>101.571</v>
      </c>
      <c r="DA52">
        <v>9.9805699999999997E-2</v>
      </c>
      <c r="DB52">
        <v>25.071899999999999</v>
      </c>
      <c r="DC52">
        <v>24.934000000000001</v>
      </c>
      <c r="DD52">
        <v>999.9</v>
      </c>
      <c r="DE52">
        <v>0</v>
      </c>
      <c r="DF52">
        <v>0</v>
      </c>
      <c r="DG52">
        <v>10015</v>
      </c>
      <c r="DH52">
        <v>0</v>
      </c>
      <c r="DI52">
        <v>1561.9</v>
      </c>
      <c r="DJ52">
        <v>-0.76712400000000003</v>
      </c>
      <c r="DK52">
        <v>51.018300000000004</v>
      </c>
      <c r="DL52">
        <v>51.363500000000002</v>
      </c>
      <c r="DM52">
        <v>8.2738800000000001</v>
      </c>
      <c r="DN52">
        <v>51.330100000000002</v>
      </c>
      <c r="DO52">
        <v>0.65006600000000003</v>
      </c>
      <c r="DP52">
        <v>0.90641700000000003</v>
      </c>
      <c r="DQ52">
        <v>6.6028100000000006E-2</v>
      </c>
      <c r="DR52">
        <v>5.4930199999999996</v>
      </c>
      <c r="DS52">
        <v>-27.225999999999999</v>
      </c>
      <c r="DT52">
        <v>1499.95</v>
      </c>
      <c r="DU52">
        <v>0.97300200000000003</v>
      </c>
      <c r="DV52">
        <v>2.6998399999999999E-2</v>
      </c>
      <c r="DW52">
        <v>0</v>
      </c>
      <c r="DX52">
        <v>668.75800000000004</v>
      </c>
      <c r="DY52">
        <v>4.9993100000000004</v>
      </c>
      <c r="DZ52">
        <v>15054.1</v>
      </c>
      <c r="EA52">
        <v>13258.8</v>
      </c>
      <c r="EB52">
        <v>38.25</v>
      </c>
      <c r="EC52">
        <v>39.75</v>
      </c>
      <c r="ED52">
        <v>38.625</v>
      </c>
      <c r="EE52">
        <v>39.311999999999998</v>
      </c>
      <c r="EF52">
        <v>39.436999999999998</v>
      </c>
      <c r="EG52">
        <v>1454.59</v>
      </c>
      <c r="EH52">
        <v>40.36</v>
      </c>
      <c r="EI52">
        <v>0</v>
      </c>
      <c r="EJ52">
        <v>91.299999952316284</v>
      </c>
      <c r="EK52">
        <v>0</v>
      </c>
      <c r="EL52">
        <v>668.93708000000004</v>
      </c>
      <c r="EM52">
        <v>0.90646153975106558</v>
      </c>
      <c r="EN52">
        <v>-347.09230718837313</v>
      </c>
      <c r="EO52">
        <v>15150.64</v>
      </c>
      <c r="EP52">
        <v>15</v>
      </c>
      <c r="EQ52">
        <v>1658164107.5999999</v>
      </c>
      <c r="ER52" t="s">
        <v>1724</v>
      </c>
      <c r="ES52">
        <v>1658164081.5999999</v>
      </c>
      <c r="ET52">
        <v>1658164107.5999999</v>
      </c>
      <c r="EU52">
        <v>30</v>
      </c>
      <c r="EV52">
        <v>0.69799999999999995</v>
      </c>
      <c r="EW52">
        <v>-6.8000000000000005E-2</v>
      </c>
      <c r="EX52">
        <v>14.122999999999999</v>
      </c>
      <c r="EY52">
        <v>1.1879999999999999</v>
      </c>
      <c r="EZ52">
        <v>51</v>
      </c>
      <c r="FA52">
        <v>1</v>
      </c>
      <c r="FB52">
        <v>0.5</v>
      </c>
      <c r="FC52">
        <v>0.03</v>
      </c>
      <c r="FD52">
        <v>-0.69216407499999999</v>
      </c>
      <c r="FE52">
        <v>-0.3009306979362088</v>
      </c>
      <c r="FF52">
        <v>4.7603175351223943E-2</v>
      </c>
      <c r="FG52">
        <v>1</v>
      </c>
      <c r="FH52">
        <v>50.879936666666673</v>
      </c>
      <c r="FI52">
        <v>-2.588713681868775</v>
      </c>
      <c r="FJ52">
        <v>0.1871886383363644</v>
      </c>
      <c r="FK52">
        <v>1</v>
      </c>
      <c r="FL52">
        <v>8.2777369999999983</v>
      </c>
      <c r="FM52">
        <v>-4.3123227016898399E-2</v>
      </c>
      <c r="FN52">
        <v>5.7585993088598384E-3</v>
      </c>
      <c r="FO52">
        <v>1</v>
      </c>
      <c r="FP52">
        <v>4</v>
      </c>
      <c r="FQ52">
        <v>4</v>
      </c>
      <c r="FR52" t="s">
        <v>1604</v>
      </c>
      <c r="FS52">
        <v>3.17902</v>
      </c>
      <c r="FT52">
        <v>2.7968899999999999</v>
      </c>
      <c r="FU52">
        <v>1.12161E-2</v>
      </c>
      <c r="FV52">
        <v>1.55909E-2</v>
      </c>
      <c r="FW52">
        <v>4.7893600000000001E-2</v>
      </c>
      <c r="FX52">
        <v>6.0081400000000004E-3</v>
      </c>
      <c r="FY52">
        <v>30959.1</v>
      </c>
      <c r="FZ52">
        <v>24486.2</v>
      </c>
      <c r="GA52">
        <v>29388.6</v>
      </c>
      <c r="GB52">
        <v>24319.1</v>
      </c>
      <c r="GC52">
        <v>35496.5</v>
      </c>
      <c r="GD52">
        <v>35320.199999999997</v>
      </c>
      <c r="GE52">
        <v>40944.699999999997</v>
      </c>
      <c r="GF52">
        <v>39676.199999999997</v>
      </c>
      <c r="GG52">
        <v>2.1877300000000002</v>
      </c>
      <c r="GH52">
        <v>1.8659300000000001</v>
      </c>
      <c r="GI52">
        <v>5.5942699999999998E-2</v>
      </c>
      <c r="GJ52">
        <v>0</v>
      </c>
      <c r="GK52">
        <v>24.0154</v>
      </c>
      <c r="GL52">
        <v>999.9</v>
      </c>
      <c r="GM52">
        <v>36.799999999999997</v>
      </c>
      <c r="GN52">
        <v>31.9</v>
      </c>
      <c r="GO52">
        <v>17.2041</v>
      </c>
      <c r="GP52">
        <v>62.204700000000003</v>
      </c>
      <c r="GQ52">
        <v>39.354999999999997</v>
      </c>
      <c r="GR52">
        <v>1</v>
      </c>
      <c r="GS52">
        <v>-6.7825200000000002E-2</v>
      </c>
      <c r="GT52">
        <v>0.245591</v>
      </c>
      <c r="GU52">
        <v>20.263000000000002</v>
      </c>
      <c r="GV52">
        <v>5.2267200000000003</v>
      </c>
      <c r="GW52">
        <v>11.9078</v>
      </c>
      <c r="GX52">
        <v>4.9646499999999998</v>
      </c>
      <c r="GY52">
        <v>3.2919999999999998</v>
      </c>
      <c r="GZ52">
        <v>9999</v>
      </c>
      <c r="HA52">
        <v>9999</v>
      </c>
      <c r="HB52">
        <v>9999</v>
      </c>
      <c r="HC52">
        <v>999.9</v>
      </c>
      <c r="HD52">
        <v>1.87714</v>
      </c>
      <c r="HE52">
        <v>1.8754200000000001</v>
      </c>
      <c r="HF52">
        <v>1.87408</v>
      </c>
      <c r="HG52">
        <v>1.8733200000000001</v>
      </c>
      <c r="HH52">
        <v>1.8748499999999999</v>
      </c>
      <c r="HI52">
        <v>1.86972</v>
      </c>
      <c r="HJ52">
        <v>1.8739300000000001</v>
      </c>
      <c r="HK52">
        <v>1.87907</v>
      </c>
      <c r="HL52">
        <v>0</v>
      </c>
      <c r="HM52">
        <v>0</v>
      </c>
      <c r="HN52">
        <v>0</v>
      </c>
      <c r="HO52">
        <v>0</v>
      </c>
      <c r="HP52" t="s">
        <v>371</v>
      </c>
      <c r="HQ52" t="s">
        <v>372</v>
      </c>
      <c r="HR52" t="s">
        <v>373</v>
      </c>
      <c r="HS52" t="s">
        <v>780</v>
      </c>
      <c r="HT52" t="s">
        <v>780</v>
      </c>
      <c r="HU52" t="s">
        <v>373</v>
      </c>
      <c r="HV52">
        <v>0</v>
      </c>
      <c r="HW52">
        <v>100</v>
      </c>
      <c r="HX52">
        <v>100</v>
      </c>
      <c r="HY52">
        <v>14.122999999999999</v>
      </c>
      <c r="HZ52">
        <v>1.1879999999999999</v>
      </c>
      <c r="IA52">
        <v>12.73719199995616</v>
      </c>
      <c r="IB52">
        <v>1.8784603116871149E-2</v>
      </c>
      <c r="IC52">
        <v>-7.2365588902159884E-6</v>
      </c>
      <c r="ID52">
        <v>1.1980957626772271E-9</v>
      </c>
      <c r="IE52">
        <v>1.340843072666557</v>
      </c>
      <c r="IF52">
        <v>0.13080965457056379</v>
      </c>
      <c r="IG52">
        <v>-4.3939059392506781E-3</v>
      </c>
      <c r="IH52">
        <v>1.0550286224474269E-4</v>
      </c>
      <c r="II52">
        <v>-9</v>
      </c>
      <c r="IJ52">
        <v>1888</v>
      </c>
      <c r="IK52">
        <v>0</v>
      </c>
      <c r="IL52">
        <v>20</v>
      </c>
      <c r="IM52">
        <v>1.3</v>
      </c>
      <c r="IN52">
        <v>8.8000000000000007</v>
      </c>
      <c r="IO52">
        <v>0.247803</v>
      </c>
      <c r="IP52">
        <v>2.49634</v>
      </c>
      <c r="IQ52">
        <v>1.42578</v>
      </c>
      <c r="IR52">
        <v>2.2851599999999999</v>
      </c>
      <c r="IS52">
        <v>1.5478499999999999</v>
      </c>
      <c r="IT52">
        <v>2.2778299999999998</v>
      </c>
      <c r="IU52">
        <v>34.5777</v>
      </c>
      <c r="IV52">
        <v>14.657400000000001</v>
      </c>
      <c r="IW52">
        <v>18</v>
      </c>
      <c r="IX52">
        <v>632.32000000000005</v>
      </c>
      <c r="IY52">
        <v>412.51400000000001</v>
      </c>
      <c r="IZ52">
        <v>23.547999999999998</v>
      </c>
      <c r="JA52">
        <v>26.375299999999999</v>
      </c>
      <c r="JB52">
        <v>30.000399999999999</v>
      </c>
      <c r="JC52">
        <v>26.227499999999999</v>
      </c>
      <c r="JD52">
        <v>26.158300000000001</v>
      </c>
      <c r="JE52">
        <v>4.9996</v>
      </c>
      <c r="JF52">
        <v>100</v>
      </c>
      <c r="JG52">
        <v>0</v>
      </c>
      <c r="JH52">
        <v>23.552199999999999</v>
      </c>
      <c r="JI52">
        <v>51.1648</v>
      </c>
      <c r="JJ52">
        <v>14.612299999999999</v>
      </c>
      <c r="JK52">
        <v>96.311899999999994</v>
      </c>
      <c r="JL52">
        <v>100.94499999999999</v>
      </c>
    </row>
    <row r="53" spans="1:272" x14ac:dyDescent="0.2">
      <c r="A53">
        <v>37</v>
      </c>
      <c r="B53">
        <v>1658164206.0999999</v>
      </c>
      <c r="C53">
        <v>6063.5999999046326</v>
      </c>
      <c r="D53" t="s">
        <v>1725</v>
      </c>
      <c r="E53" t="s">
        <v>1726</v>
      </c>
      <c r="F53" t="s">
        <v>366</v>
      </c>
      <c r="G53" t="s">
        <v>1363</v>
      </c>
      <c r="H53" t="s">
        <v>1364</v>
      </c>
      <c r="J53" t="s">
        <v>394</v>
      </c>
      <c r="K53" t="s">
        <v>575</v>
      </c>
      <c r="L53" t="s">
        <v>2150</v>
      </c>
      <c r="M53">
        <v>1658164206.0999999</v>
      </c>
      <c r="N53">
        <f t="shared" si="0"/>
        <v>8.3634036839378353E-3</v>
      </c>
      <c r="O53">
        <f t="shared" si="1"/>
        <v>8.3634036839378361</v>
      </c>
      <c r="P53">
        <f t="shared" si="2"/>
        <v>-2.7290219858996756</v>
      </c>
      <c r="Q53">
        <f t="shared" si="3"/>
        <v>6.9850099999999999</v>
      </c>
      <c r="R53">
        <f t="shared" si="4"/>
        <v>17.842266689259198</v>
      </c>
      <c r="S53">
        <f t="shared" si="5"/>
        <v>1.8137692571410744</v>
      </c>
      <c r="T53">
        <f t="shared" si="6"/>
        <v>0.71006653019314292</v>
      </c>
      <c r="U53">
        <f t="shared" si="7"/>
        <v>0.41240646749882837</v>
      </c>
      <c r="V53">
        <f t="shared" si="8"/>
        <v>2.9568066949288792</v>
      </c>
      <c r="W53">
        <f t="shared" si="9"/>
        <v>0.38290910029455921</v>
      </c>
      <c r="X53">
        <f t="shared" si="10"/>
        <v>0.24179235992773135</v>
      </c>
      <c r="Y53">
        <f t="shared" si="11"/>
        <v>241.75976807511475</v>
      </c>
      <c r="Z53">
        <f t="shared" si="12"/>
        <v>24.402973474468414</v>
      </c>
      <c r="AA53">
        <f t="shared" si="13"/>
        <v>24.402973474468414</v>
      </c>
      <c r="AB53">
        <f t="shared" si="14"/>
        <v>3.0682444190711431</v>
      </c>
      <c r="AC53">
        <f t="shared" si="15"/>
        <v>27.782183054216407</v>
      </c>
      <c r="AD53">
        <f t="shared" si="16"/>
        <v>0.89114492658308997</v>
      </c>
      <c r="AE53">
        <f t="shared" si="17"/>
        <v>3.2076130405016676</v>
      </c>
      <c r="AF53">
        <f t="shared" si="18"/>
        <v>2.1770994924880531</v>
      </c>
      <c r="AG53">
        <f t="shared" si="19"/>
        <v>-368.82610246165854</v>
      </c>
      <c r="AH53">
        <f t="shared" si="20"/>
        <v>118.5714246200547</v>
      </c>
      <c r="AI53">
        <f t="shared" si="21"/>
        <v>8.4631725334999679</v>
      </c>
      <c r="AJ53">
        <f t="shared" si="22"/>
        <v>-3.1737232989115682E-2</v>
      </c>
      <c r="AK53">
        <v>0</v>
      </c>
      <c r="AL53">
        <v>0</v>
      </c>
      <c r="AM53">
        <f t="shared" si="23"/>
        <v>1</v>
      </c>
      <c r="AN53">
        <f t="shared" si="24"/>
        <v>0</v>
      </c>
      <c r="AO53">
        <f t="shared" si="25"/>
        <v>54036.834007234167</v>
      </c>
      <c r="AP53" t="s">
        <v>367</v>
      </c>
      <c r="AQ53">
        <v>0</v>
      </c>
      <c r="AR53">
        <v>0</v>
      </c>
      <c r="AS53">
        <v>0</v>
      </c>
      <c r="AT53" t="e">
        <f t="shared" si="26"/>
        <v>#DIV/0!</v>
      </c>
      <c r="AU53">
        <v>-1</v>
      </c>
      <c r="AV53" t="s">
        <v>1727</v>
      </c>
      <c r="AW53">
        <v>10512.8</v>
      </c>
      <c r="AX53">
        <v>678.15023076923069</v>
      </c>
      <c r="AY53">
        <v>728.86</v>
      </c>
      <c r="AZ53">
        <f t="shared" si="27"/>
        <v>6.9574087246891514E-2</v>
      </c>
      <c r="BA53">
        <v>0.5</v>
      </c>
      <c r="BB53">
        <f t="shared" si="28"/>
        <v>1261.3287005570544</v>
      </c>
      <c r="BC53">
        <f t="shared" si="29"/>
        <v>-2.7290219858996756</v>
      </c>
      <c r="BD53">
        <f t="shared" si="30"/>
        <v>43.877896529782404</v>
      </c>
      <c r="BE53">
        <f t="shared" si="31"/>
        <v>-1.3707941356888721E-3</v>
      </c>
      <c r="BF53">
        <f t="shared" si="32"/>
        <v>-1</v>
      </c>
      <c r="BG53" t="e">
        <f t="shared" si="33"/>
        <v>#DIV/0!</v>
      </c>
      <c r="BH53" t="s">
        <v>367</v>
      </c>
      <c r="BI53">
        <v>0</v>
      </c>
      <c r="BJ53" t="e">
        <f t="shared" si="34"/>
        <v>#DIV/0!</v>
      </c>
      <c r="BK53" t="e">
        <f t="shared" si="35"/>
        <v>#DIV/0!</v>
      </c>
      <c r="BL53" t="e">
        <f t="shared" si="36"/>
        <v>#DIV/0!</v>
      </c>
      <c r="BM53" t="e">
        <f t="shared" si="37"/>
        <v>#DIV/0!</v>
      </c>
      <c r="BN53">
        <f t="shared" si="38"/>
        <v>6.9574087246891486E-2</v>
      </c>
      <c r="BO53" t="e">
        <f t="shared" si="39"/>
        <v>#DIV/0!</v>
      </c>
      <c r="BP53" t="e">
        <f t="shared" si="40"/>
        <v>#DIV/0!</v>
      </c>
      <c r="BQ53" t="e">
        <f t="shared" si="41"/>
        <v>#DIV/0!</v>
      </c>
      <c r="BR53" t="s">
        <v>367</v>
      </c>
      <c r="BS53" t="s">
        <v>367</v>
      </c>
      <c r="BT53" t="s">
        <v>367</v>
      </c>
      <c r="BU53" t="s">
        <v>367</v>
      </c>
      <c r="BV53" t="s">
        <v>367</v>
      </c>
      <c r="BW53" t="s">
        <v>367</v>
      </c>
      <c r="BX53" t="s">
        <v>367</v>
      </c>
      <c r="BY53" t="s">
        <v>367</v>
      </c>
      <c r="BZ53" t="s">
        <v>367</v>
      </c>
      <c r="CA53" t="s">
        <v>367</v>
      </c>
      <c r="CB53" t="s">
        <v>367</v>
      </c>
      <c r="CC53" t="s">
        <v>367</v>
      </c>
      <c r="CD53" t="s">
        <v>367</v>
      </c>
      <c r="CE53" t="s">
        <v>367</v>
      </c>
      <c r="CF53" t="s">
        <v>367</v>
      </c>
      <c r="CG53" t="s">
        <v>367</v>
      </c>
      <c r="CH53" t="s">
        <v>367</v>
      </c>
      <c r="CI53" t="s">
        <v>367</v>
      </c>
      <c r="CJ53">
        <f t="shared" si="42"/>
        <v>1500.14</v>
      </c>
      <c r="CK53">
        <f t="shared" si="43"/>
        <v>1261.3287005570544</v>
      </c>
      <c r="CL53">
        <f t="shared" si="44"/>
        <v>0.84080732502103417</v>
      </c>
      <c r="CM53">
        <f t="shared" si="45"/>
        <v>0.16115813729059603</v>
      </c>
      <c r="CN53">
        <v>6</v>
      </c>
      <c r="CO53">
        <v>0.5</v>
      </c>
      <c r="CP53" t="s">
        <v>368</v>
      </c>
      <c r="CQ53">
        <v>2</v>
      </c>
      <c r="CR53">
        <v>1658164206.0999999</v>
      </c>
      <c r="CS53">
        <v>6.9850099999999999</v>
      </c>
      <c r="CT53">
        <v>4.3157500000000004</v>
      </c>
      <c r="CU53">
        <v>8.7662999999999993</v>
      </c>
      <c r="CV53">
        <v>0.480383</v>
      </c>
      <c r="CW53">
        <v>-7.4999099999999999</v>
      </c>
      <c r="CX53">
        <v>6.7588499999999998</v>
      </c>
      <c r="CY53">
        <v>600.30200000000002</v>
      </c>
      <c r="CZ53">
        <v>101.556</v>
      </c>
      <c r="DA53">
        <v>9.97643E-2</v>
      </c>
      <c r="DB53">
        <v>25.146799999999999</v>
      </c>
      <c r="DC53">
        <v>25.0501</v>
      </c>
      <c r="DD53">
        <v>999.9</v>
      </c>
      <c r="DE53">
        <v>0</v>
      </c>
      <c r="DF53">
        <v>0</v>
      </c>
      <c r="DG53">
        <v>10000.6</v>
      </c>
      <c r="DH53">
        <v>0</v>
      </c>
      <c r="DI53">
        <v>1569.98</v>
      </c>
      <c r="DJ53">
        <v>2.66927</v>
      </c>
      <c r="DK53">
        <v>7.0467899999999997</v>
      </c>
      <c r="DL53">
        <v>4.3178200000000002</v>
      </c>
      <c r="DM53">
        <v>8.2859200000000008</v>
      </c>
      <c r="DN53">
        <v>4.3157500000000004</v>
      </c>
      <c r="DO53">
        <v>0.480383</v>
      </c>
      <c r="DP53">
        <v>0.89027299999999998</v>
      </c>
      <c r="DQ53">
        <v>4.87859E-2</v>
      </c>
      <c r="DR53">
        <v>5.2344600000000003</v>
      </c>
      <c r="DS53">
        <v>-30.454899999999999</v>
      </c>
      <c r="DT53">
        <v>1500.14</v>
      </c>
      <c r="DU53">
        <v>0.97299599999999997</v>
      </c>
      <c r="DV53">
        <v>2.7003599999999999E-2</v>
      </c>
      <c r="DW53">
        <v>0</v>
      </c>
      <c r="DX53">
        <v>678.61400000000003</v>
      </c>
      <c r="DY53">
        <v>4.9993100000000004</v>
      </c>
      <c r="DZ53">
        <v>15221.7</v>
      </c>
      <c r="EA53">
        <v>13260.4</v>
      </c>
      <c r="EB53">
        <v>36.875</v>
      </c>
      <c r="EC53">
        <v>38.5</v>
      </c>
      <c r="ED53">
        <v>37.186999999999998</v>
      </c>
      <c r="EE53">
        <v>38.125</v>
      </c>
      <c r="EF53">
        <v>38.375</v>
      </c>
      <c r="EG53">
        <v>1454.77</v>
      </c>
      <c r="EH53">
        <v>40.369999999999997</v>
      </c>
      <c r="EI53">
        <v>0</v>
      </c>
      <c r="EJ53">
        <v>138.89999985694891</v>
      </c>
      <c r="EK53">
        <v>0</v>
      </c>
      <c r="EL53">
        <v>678.15023076923069</v>
      </c>
      <c r="EM53">
        <v>3.0727521297152358</v>
      </c>
      <c r="EN53">
        <v>151.56922969526519</v>
      </c>
      <c r="EO53">
        <v>15161.78461538462</v>
      </c>
      <c r="EP53">
        <v>15</v>
      </c>
      <c r="EQ53">
        <v>1658164179.0999999</v>
      </c>
      <c r="ER53" t="s">
        <v>1728</v>
      </c>
      <c r="ES53">
        <v>1658164158.5999999</v>
      </c>
      <c r="ET53">
        <v>1658164179.0999999</v>
      </c>
      <c r="EU53">
        <v>31</v>
      </c>
      <c r="EV53">
        <v>1.1910000000000001</v>
      </c>
      <c r="EW53">
        <v>1.9E-2</v>
      </c>
      <c r="EX53">
        <v>14.436999999999999</v>
      </c>
      <c r="EY53">
        <v>1.196</v>
      </c>
      <c r="EZ53">
        <v>4</v>
      </c>
      <c r="FA53">
        <v>0</v>
      </c>
      <c r="FB53">
        <v>0.35</v>
      </c>
      <c r="FC53">
        <v>0.02</v>
      </c>
      <c r="FD53">
        <v>2.7165857500000001</v>
      </c>
      <c r="FE53">
        <v>-0.1537908067542256</v>
      </c>
      <c r="FF53">
        <v>2.879031233657426E-2</v>
      </c>
      <c r="FG53">
        <v>1</v>
      </c>
      <c r="FH53">
        <v>7.0241930000000004</v>
      </c>
      <c r="FI53">
        <v>-0.44530998887652828</v>
      </c>
      <c r="FJ53">
        <v>3.3683360694364561E-2</v>
      </c>
      <c r="FK53">
        <v>1</v>
      </c>
      <c r="FL53">
        <v>8.2985152499999995</v>
      </c>
      <c r="FM53">
        <v>2.751782363973089E-3</v>
      </c>
      <c r="FN53">
        <v>6.0769494762996749E-3</v>
      </c>
      <c r="FO53">
        <v>1</v>
      </c>
      <c r="FP53">
        <v>4</v>
      </c>
      <c r="FQ53">
        <v>4</v>
      </c>
      <c r="FR53" t="s">
        <v>1604</v>
      </c>
      <c r="FS53">
        <v>3.1791399999999999</v>
      </c>
      <c r="FT53">
        <v>2.7967300000000002</v>
      </c>
      <c r="FU53">
        <v>-2.2471499999999998E-3</v>
      </c>
      <c r="FV53">
        <v>1.30499E-3</v>
      </c>
      <c r="FW53">
        <v>4.7309799999999999E-2</v>
      </c>
      <c r="FX53">
        <v>4.4873999999999999E-3</v>
      </c>
      <c r="FY53">
        <v>31369.7</v>
      </c>
      <c r="FZ53">
        <v>24833.200000000001</v>
      </c>
      <c r="GA53">
        <v>29379</v>
      </c>
      <c r="GB53">
        <v>24311.3</v>
      </c>
      <c r="GC53">
        <v>35506.9</v>
      </c>
      <c r="GD53">
        <v>35362.1</v>
      </c>
      <c r="GE53">
        <v>40932.199999999997</v>
      </c>
      <c r="GF53">
        <v>39663.5</v>
      </c>
      <c r="GG53">
        <v>2.1833</v>
      </c>
      <c r="GH53">
        <v>1.8592</v>
      </c>
      <c r="GI53">
        <v>3.6582400000000001E-2</v>
      </c>
      <c r="GJ53">
        <v>0</v>
      </c>
      <c r="GK53">
        <v>24.4497</v>
      </c>
      <c r="GL53">
        <v>999.9</v>
      </c>
      <c r="GM53">
        <v>35.1</v>
      </c>
      <c r="GN53">
        <v>32.200000000000003</v>
      </c>
      <c r="GO53">
        <v>16.691500000000001</v>
      </c>
      <c r="GP53">
        <v>62.704700000000003</v>
      </c>
      <c r="GQ53">
        <v>39.210700000000003</v>
      </c>
      <c r="GR53">
        <v>1</v>
      </c>
      <c r="GS53">
        <v>-4.7591500000000002E-2</v>
      </c>
      <c r="GT53">
        <v>2.8044500000000001</v>
      </c>
      <c r="GU53">
        <v>20.238700000000001</v>
      </c>
      <c r="GV53">
        <v>5.2265699999999997</v>
      </c>
      <c r="GW53">
        <v>11.908099999999999</v>
      </c>
      <c r="GX53">
        <v>4.9648500000000002</v>
      </c>
      <c r="GY53">
        <v>3.2919999999999998</v>
      </c>
      <c r="GZ53">
        <v>9999</v>
      </c>
      <c r="HA53">
        <v>9999</v>
      </c>
      <c r="HB53">
        <v>9999</v>
      </c>
      <c r="HC53">
        <v>999.9</v>
      </c>
      <c r="HD53">
        <v>1.8771500000000001</v>
      </c>
      <c r="HE53">
        <v>1.8754500000000001</v>
      </c>
      <c r="HF53">
        <v>1.8741000000000001</v>
      </c>
      <c r="HG53">
        <v>1.8733200000000001</v>
      </c>
      <c r="HH53">
        <v>1.8748400000000001</v>
      </c>
      <c r="HI53">
        <v>1.86978</v>
      </c>
      <c r="HJ53">
        <v>1.8739399999999999</v>
      </c>
      <c r="HK53">
        <v>1.87904</v>
      </c>
      <c r="HL53">
        <v>0</v>
      </c>
      <c r="HM53">
        <v>0</v>
      </c>
      <c r="HN53">
        <v>0</v>
      </c>
      <c r="HO53">
        <v>0</v>
      </c>
      <c r="HP53" t="s">
        <v>371</v>
      </c>
      <c r="HQ53" t="s">
        <v>372</v>
      </c>
      <c r="HR53" t="s">
        <v>373</v>
      </c>
      <c r="HS53" t="s">
        <v>780</v>
      </c>
      <c r="HT53" t="s">
        <v>780</v>
      </c>
      <c r="HU53" t="s">
        <v>373</v>
      </c>
      <c r="HV53">
        <v>0</v>
      </c>
      <c r="HW53">
        <v>100</v>
      </c>
      <c r="HX53">
        <v>100</v>
      </c>
      <c r="HY53">
        <v>14.484999999999999</v>
      </c>
      <c r="HZ53">
        <v>2.0074000000000001</v>
      </c>
      <c r="IA53">
        <v>14.626217024319651</v>
      </c>
      <c r="IB53">
        <v>1.8784603116871149E-2</v>
      </c>
      <c r="IC53">
        <v>-7.2365588902159884E-6</v>
      </c>
      <c r="ID53">
        <v>1.1980957626772271E-9</v>
      </c>
      <c r="IE53">
        <v>1.2914730967518471</v>
      </c>
      <c r="IF53">
        <v>0.13080965457056379</v>
      </c>
      <c r="IG53">
        <v>-4.3939059392506781E-3</v>
      </c>
      <c r="IH53">
        <v>1.0550286224474269E-4</v>
      </c>
      <c r="II53">
        <v>-9</v>
      </c>
      <c r="IJ53">
        <v>1888</v>
      </c>
      <c r="IK53">
        <v>0</v>
      </c>
      <c r="IL53">
        <v>20</v>
      </c>
      <c r="IM53">
        <v>0.8</v>
      </c>
      <c r="IN53">
        <v>0.5</v>
      </c>
      <c r="IO53">
        <v>3.1738299999999997E-2</v>
      </c>
      <c r="IP53">
        <v>4.99756</v>
      </c>
      <c r="IQ53">
        <v>1.42578</v>
      </c>
      <c r="IR53">
        <v>2.2839399999999999</v>
      </c>
      <c r="IS53">
        <v>1.5478499999999999</v>
      </c>
      <c r="IT53">
        <v>2.3156699999999999</v>
      </c>
      <c r="IU53">
        <v>34.806600000000003</v>
      </c>
      <c r="IV53">
        <v>14.604900000000001</v>
      </c>
      <c r="IW53">
        <v>18</v>
      </c>
      <c r="IX53">
        <v>630.61500000000001</v>
      </c>
      <c r="IY53">
        <v>409.82600000000002</v>
      </c>
      <c r="IZ53">
        <v>21.757000000000001</v>
      </c>
      <c r="JA53">
        <v>26.506399999999999</v>
      </c>
      <c r="JB53">
        <v>30.000800000000002</v>
      </c>
      <c r="JC53">
        <v>26.370799999999999</v>
      </c>
      <c r="JD53">
        <v>26.2974</v>
      </c>
      <c r="JE53">
        <v>0</v>
      </c>
      <c r="JF53">
        <v>100</v>
      </c>
      <c r="JG53">
        <v>0</v>
      </c>
      <c r="JH53">
        <v>21.745999999999999</v>
      </c>
      <c r="JI53">
        <v>50.464100000000002</v>
      </c>
      <c r="JJ53">
        <v>14.612299999999999</v>
      </c>
      <c r="JK53">
        <v>96.281599999999997</v>
      </c>
      <c r="JL53">
        <v>100.91200000000001</v>
      </c>
    </row>
    <row r="54" spans="1:272" x14ac:dyDescent="0.2">
      <c r="A54">
        <v>38</v>
      </c>
      <c r="B54">
        <v>1658164328.0999999</v>
      </c>
      <c r="C54">
        <v>6185.5999999046326</v>
      </c>
      <c r="D54" t="s">
        <v>1729</v>
      </c>
      <c r="E54" t="s">
        <v>1730</v>
      </c>
      <c r="F54" t="s">
        <v>366</v>
      </c>
      <c r="G54" t="s">
        <v>1363</v>
      </c>
      <c r="H54" t="s">
        <v>1364</v>
      </c>
      <c r="J54" t="s">
        <v>394</v>
      </c>
      <c r="K54" t="s">
        <v>575</v>
      </c>
      <c r="L54" t="s">
        <v>2150</v>
      </c>
      <c r="M54">
        <v>1658164328.0999999</v>
      </c>
      <c r="N54">
        <f t="shared" si="0"/>
        <v>8.3132498971067205E-3</v>
      </c>
      <c r="O54">
        <f t="shared" si="1"/>
        <v>8.3132498971067204</v>
      </c>
      <c r="P54">
        <f t="shared" si="2"/>
        <v>13.308172641351154</v>
      </c>
      <c r="Q54">
        <f t="shared" si="3"/>
        <v>398.64400000000001</v>
      </c>
      <c r="R54">
        <f t="shared" si="4"/>
        <v>331.11098904976285</v>
      </c>
      <c r="S54">
        <f t="shared" si="5"/>
        <v>33.661730287990551</v>
      </c>
      <c r="T54">
        <f t="shared" si="6"/>
        <v>40.527337517357196</v>
      </c>
      <c r="U54">
        <f t="shared" si="7"/>
        <v>0.41275354489683336</v>
      </c>
      <c r="V54">
        <f t="shared" si="8"/>
        <v>2.9557205108087308</v>
      </c>
      <c r="W54">
        <f t="shared" si="9"/>
        <v>0.38319838930995115</v>
      </c>
      <c r="X54">
        <f t="shared" si="10"/>
        <v>0.24197781507488525</v>
      </c>
      <c r="Y54">
        <f t="shared" si="11"/>
        <v>241.72681548821379</v>
      </c>
      <c r="Z54">
        <f t="shared" si="12"/>
        <v>24.278810111250618</v>
      </c>
      <c r="AA54">
        <f t="shared" si="13"/>
        <v>24.278810111250618</v>
      </c>
      <c r="AB54">
        <f t="shared" si="14"/>
        <v>3.0455034213983851</v>
      </c>
      <c r="AC54">
        <f t="shared" si="15"/>
        <v>27.740573589089269</v>
      </c>
      <c r="AD54">
        <f t="shared" si="16"/>
        <v>0.88259733845407995</v>
      </c>
      <c r="AE54">
        <f t="shared" si="17"/>
        <v>3.1816117126043029</v>
      </c>
      <c r="AF54">
        <f t="shared" si="18"/>
        <v>2.1629060829443052</v>
      </c>
      <c r="AG54">
        <f t="shared" si="19"/>
        <v>-366.6143204624064</v>
      </c>
      <c r="AH54">
        <f t="shared" si="20"/>
        <v>116.54610416062154</v>
      </c>
      <c r="AI54">
        <f t="shared" si="21"/>
        <v>8.3107432702663164</v>
      </c>
      <c r="AJ54">
        <f t="shared" si="22"/>
        <v>-3.0657543304741353E-2</v>
      </c>
      <c r="AK54">
        <v>0</v>
      </c>
      <c r="AL54">
        <v>0</v>
      </c>
      <c r="AM54">
        <f t="shared" si="23"/>
        <v>1</v>
      </c>
      <c r="AN54">
        <f t="shared" si="24"/>
        <v>0</v>
      </c>
      <c r="AO54">
        <f t="shared" si="25"/>
        <v>54029.807469364205</v>
      </c>
      <c r="AP54" t="s">
        <v>367</v>
      </c>
      <c r="AQ54">
        <v>0</v>
      </c>
      <c r="AR54">
        <v>0</v>
      </c>
      <c r="AS54">
        <v>0</v>
      </c>
      <c r="AT54" t="e">
        <f t="shared" si="26"/>
        <v>#DIV/0!</v>
      </c>
      <c r="AU54">
        <v>-1</v>
      </c>
      <c r="AV54" t="s">
        <v>1731</v>
      </c>
      <c r="AW54">
        <v>10509.7</v>
      </c>
      <c r="AX54">
        <v>661.37691999999993</v>
      </c>
      <c r="AY54">
        <v>763.89</v>
      </c>
      <c r="AZ54">
        <f t="shared" si="27"/>
        <v>0.13419874589273328</v>
      </c>
      <c r="BA54">
        <v>0.5</v>
      </c>
      <c r="BB54">
        <f t="shared" si="28"/>
        <v>1261.1525924809396</v>
      </c>
      <c r="BC54">
        <f t="shared" si="29"/>
        <v>13.308172641351154</v>
      </c>
      <c r="BD54">
        <f t="shared" si="30"/>
        <v>84.622548145155719</v>
      </c>
      <c r="BE54">
        <f t="shared" si="31"/>
        <v>1.1345314378812888E-2</v>
      </c>
      <c r="BF54">
        <f t="shared" si="32"/>
        <v>-1</v>
      </c>
      <c r="BG54" t="e">
        <f t="shared" si="33"/>
        <v>#DIV/0!</v>
      </c>
      <c r="BH54" t="s">
        <v>367</v>
      </c>
      <c r="BI54">
        <v>0</v>
      </c>
      <c r="BJ54" t="e">
        <f t="shared" si="34"/>
        <v>#DIV/0!</v>
      </c>
      <c r="BK54" t="e">
        <f t="shared" si="35"/>
        <v>#DIV/0!</v>
      </c>
      <c r="BL54" t="e">
        <f t="shared" si="36"/>
        <v>#DIV/0!</v>
      </c>
      <c r="BM54" t="e">
        <f t="shared" si="37"/>
        <v>#DIV/0!</v>
      </c>
      <c r="BN54">
        <f t="shared" si="38"/>
        <v>0.13419874589273334</v>
      </c>
      <c r="BO54" t="e">
        <f t="shared" si="39"/>
        <v>#DIV/0!</v>
      </c>
      <c r="BP54" t="e">
        <f t="shared" si="40"/>
        <v>#DIV/0!</v>
      </c>
      <c r="BQ54" t="e">
        <f t="shared" si="41"/>
        <v>#DIV/0!</v>
      </c>
      <c r="BR54" t="s">
        <v>367</v>
      </c>
      <c r="BS54" t="s">
        <v>367</v>
      </c>
      <c r="BT54" t="s">
        <v>367</v>
      </c>
      <c r="BU54" t="s">
        <v>367</v>
      </c>
      <c r="BV54" t="s">
        <v>367</v>
      </c>
      <c r="BW54" t="s">
        <v>367</v>
      </c>
      <c r="BX54" t="s">
        <v>367</v>
      </c>
      <c r="BY54" t="s">
        <v>367</v>
      </c>
      <c r="BZ54" t="s">
        <v>367</v>
      </c>
      <c r="CA54" t="s">
        <v>367</v>
      </c>
      <c r="CB54" t="s">
        <v>367</v>
      </c>
      <c r="CC54" t="s">
        <v>367</v>
      </c>
      <c r="CD54" t="s">
        <v>367</v>
      </c>
      <c r="CE54" t="s">
        <v>367</v>
      </c>
      <c r="CF54" t="s">
        <v>367</v>
      </c>
      <c r="CG54" t="s">
        <v>367</v>
      </c>
      <c r="CH54" t="s">
        <v>367</v>
      </c>
      <c r="CI54" t="s">
        <v>367</v>
      </c>
      <c r="CJ54">
        <f t="shared" si="42"/>
        <v>1499.93</v>
      </c>
      <c r="CK54">
        <f t="shared" si="43"/>
        <v>1261.1525924809396</v>
      </c>
      <c r="CL54">
        <f t="shared" si="44"/>
        <v>0.84080763267681791</v>
      </c>
      <c r="CM54">
        <f t="shared" si="45"/>
        <v>0.16115873106625894</v>
      </c>
      <c r="CN54">
        <v>6</v>
      </c>
      <c r="CO54">
        <v>0.5</v>
      </c>
      <c r="CP54" t="s">
        <v>368</v>
      </c>
      <c r="CQ54">
        <v>2</v>
      </c>
      <c r="CR54">
        <v>1658164328.0999999</v>
      </c>
      <c r="CS54">
        <v>398.64400000000001</v>
      </c>
      <c r="CT54">
        <v>415.25900000000001</v>
      </c>
      <c r="CU54">
        <v>8.6815999999999995</v>
      </c>
      <c r="CV54">
        <v>0.44409199999999999</v>
      </c>
      <c r="CW54">
        <v>379.08199999999999</v>
      </c>
      <c r="CX54">
        <v>6.6808699999999996</v>
      </c>
      <c r="CY54">
        <v>600.26</v>
      </c>
      <c r="CZ54">
        <v>101.563</v>
      </c>
      <c r="DA54">
        <v>9.9981299999999995E-2</v>
      </c>
      <c r="DB54">
        <v>25.010200000000001</v>
      </c>
      <c r="DC54">
        <v>24.963000000000001</v>
      </c>
      <c r="DD54">
        <v>999.9</v>
      </c>
      <c r="DE54">
        <v>0</v>
      </c>
      <c r="DF54">
        <v>0</v>
      </c>
      <c r="DG54">
        <v>9993.75</v>
      </c>
      <c r="DH54">
        <v>0</v>
      </c>
      <c r="DI54">
        <v>1577.92</v>
      </c>
      <c r="DJ54">
        <v>-15.404</v>
      </c>
      <c r="DK54">
        <v>403.35700000000003</v>
      </c>
      <c r="DL54">
        <v>415.44299999999998</v>
      </c>
      <c r="DM54">
        <v>8.2375100000000003</v>
      </c>
      <c r="DN54">
        <v>415.25900000000001</v>
      </c>
      <c r="DO54">
        <v>0.44409199999999999</v>
      </c>
      <c r="DP54">
        <v>0.88173000000000001</v>
      </c>
      <c r="DQ54">
        <v>4.5103299999999999E-2</v>
      </c>
      <c r="DR54">
        <v>5.0959500000000002</v>
      </c>
      <c r="DS54">
        <v>-31.276399999999999</v>
      </c>
      <c r="DT54">
        <v>1499.93</v>
      </c>
      <c r="DU54">
        <v>0.97299199999999997</v>
      </c>
      <c r="DV54">
        <v>2.7008000000000001E-2</v>
      </c>
      <c r="DW54">
        <v>0</v>
      </c>
      <c r="DX54">
        <v>662.71600000000001</v>
      </c>
      <c r="DY54">
        <v>4.9993100000000004</v>
      </c>
      <c r="DZ54">
        <v>14841.4</v>
      </c>
      <c r="EA54">
        <v>13258.6</v>
      </c>
      <c r="EB54">
        <v>37.311999999999998</v>
      </c>
      <c r="EC54">
        <v>39.5</v>
      </c>
      <c r="ED54">
        <v>37.686999999999998</v>
      </c>
      <c r="EE54">
        <v>39.061999999999998</v>
      </c>
      <c r="EF54">
        <v>39</v>
      </c>
      <c r="EG54">
        <v>1454.56</v>
      </c>
      <c r="EH54">
        <v>40.380000000000003</v>
      </c>
      <c r="EI54">
        <v>0</v>
      </c>
      <c r="EJ54">
        <v>121.5</v>
      </c>
      <c r="EK54">
        <v>0</v>
      </c>
      <c r="EL54">
        <v>661.37691999999993</v>
      </c>
      <c r="EM54">
        <v>10.145999981196059</v>
      </c>
      <c r="EN54">
        <v>-765.58461806408343</v>
      </c>
      <c r="EO54">
        <v>14958.304</v>
      </c>
      <c r="EP54">
        <v>15</v>
      </c>
      <c r="EQ54">
        <v>1658164350.5999999</v>
      </c>
      <c r="ER54" t="s">
        <v>1732</v>
      </c>
      <c r="ES54">
        <v>1658164350.5999999</v>
      </c>
      <c r="ET54">
        <v>1658164179.0999999</v>
      </c>
      <c r="EU54">
        <v>32</v>
      </c>
      <c r="EV54">
        <v>-1.4410000000000001</v>
      </c>
      <c r="EW54">
        <v>1.9E-2</v>
      </c>
      <c r="EX54">
        <v>19.562000000000001</v>
      </c>
      <c r="EY54">
        <v>1.196</v>
      </c>
      <c r="EZ54">
        <v>416</v>
      </c>
      <c r="FA54">
        <v>0</v>
      </c>
      <c r="FB54">
        <v>0.09</v>
      </c>
      <c r="FC54">
        <v>0.02</v>
      </c>
      <c r="FD54">
        <v>-15.95901951219513</v>
      </c>
      <c r="FE54">
        <v>3.36179790940764</v>
      </c>
      <c r="FF54">
        <v>0.33440352155596409</v>
      </c>
      <c r="FG54">
        <v>0</v>
      </c>
      <c r="FH54">
        <v>399.47600000000011</v>
      </c>
      <c r="FI54">
        <v>2.6423225806436439</v>
      </c>
      <c r="FJ54">
        <v>0.20038559603118281</v>
      </c>
      <c r="FK54">
        <v>1</v>
      </c>
      <c r="FL54">
        <v>8.2407785365853652</v>
      </c>
      <c r="FM54">
        <v>-1.5562996515692521E-2</v>
      </c>
      <c r="FN54">
        <v>1.801677485249998E-3</v>
      </c>
      <c r="FO54">
        <v>1</v>
      </c>
      <c r="FP54">
        <v>3</v>
      </c>
      <c r="FQ54">
        <v>4</v>
      </c>
      <c r="FR54" t="s">
        <v>1599</v>
      </c>
      <c r="FS54">
        <v>3.1789000000000001</v>
      </c>
      <c r="FT54">
        <v>2.7968799999999998</v>
      </c>
      <c r="FU54">
        <v>9.7545199999999999E-2</v>
      </c>
      <c r="FV54">
        <v>0.10508199999999999</v>
      </c>
      <c r="FW54">
        <v>4.6860600000000002E-2</v>
      </c>
      <c r="FX54">
        <v>4.15731E-3</v>
      </c>
      <c r="FY54">
        <v>28239.7</v>
      </c>
      <c r="FZ54">
        <v>22248.1</v>
      </c>
      <c r="GA54">
        <v>29372.9</v>
      </c>
      <c r="GB54">
        <v>24306.9</v>
      </c>
      <c r="GC54">
        <v>35519.199999999997</v>
      </c>
      <c r="GD54">
        <v>35371.5</v>
      </c>
      <c r="GE54">
        <v>40922.800000000003</v>
      </c>
      <c r="GF54">
        <v>39657</v>
      </c>
      <c r="GG54">
        <v>2.1842999999999999</v>
      </c>
      <c r="GH54">
        <v>1.8589800000000001</v>
      </c>
      <c r="GI54">
        <v>3.0659100000000002E-2</v>
      </c>
      <c r="GJ54">
        <v>0</v>
      </c>
      <c r="GK54">
        <v>24.459700000000002</v>
      </c>
      <c r="GL54">
        <v>999.9</v>
      </c>
      <c r="GM54">
        <v>34.1</v>
      </c>
      <c r="GN54">
        <v>32.4</v>
      </c>
      <c r="GO54">
        <v>16.399899999999999</v>
      </c>
      <c r="GP54">
        <v>62.774700000000003</v>
      </c>
      <c r="GQ54">
        <v>39.150599999999997</v>
      </c>
      <c r="GR54">
        <v>1</v>
      </c>
      <c r="GS54">
        <v>-4.1694599999999998E-2</v>
      </c>
      <c r="GT54">
        <v>1.2278500000000001</v>
      </c>
      <c r="GU54">
        <v>20.2605</v>
      </c>
      <c r="GV54">
        <v>5.2267200000000003</v>
      </c>
      <c r="GW54">
        <v>11.908099999999999</v>
      </c>
      <c r="GX54">
        <v>4.9646499999999998</v>
      </c>
      <c r="GY54">
        <v>3.2919999999999998</v>
      </c>
      <c r="GZ54">
        <v>9999</v>
      </c>
      <c r="HA54">
        <v>9999</v>
      </c>
      <c r="HB54">
        <v>9999</v>
      </c>
      <c r="HC54">
        <v>999.9</v>
      </c>
      <c r="HD54">
        <v>1.87714</v>
      </c>
      <c r="HE54">
        <v>1.8754599999999999</v>
      </c>
      <c r="HF54">
        <v>1.87408</v>
      </c>
      <c r="HG54">
        <v>1.8733200000000001</v>
      </c>
      <c r="HH54">
        <v>1.8748</v>
      </c>
      <c r="HI54">
        <v>1.86971</v>
      </c>
      <c r="HJ54">
        <v>1.8739300000000001</v>
      </c>
      <c r="HK54">
        <v>1.87907</v>
      </c>
      <c r="HL54">
        <v>0</v>
      </c>
      <c r="HM54">
        <v>0</v>
      </c>
      <c r="HN54">
        <v>0</v>
      </c>
      <c r="HO54">
        <v>0</v>
      </c>
      <c r="HP54" t="s">
        <v>371</v>
      </c>
      <c r="HQ54" t="s">
        <v>372</v>
      </c>
      <c r="HR54" t="s">
        <v>373</v>
      </c>
      <c r="HS54" t="s">
        <v>780</v>
      </c>
      <c r="HT54" t="s">
        <v>780</v>
      </c>
      <c r="HU54" t="s">
        <v>373</v>
      </c>
      <c r="HV54">
        <v>0</v>
      </c>
      <c r="HW54">
        <v>100</v>
      </c>
      <c r="HX54">
        <v>100</v>
      </c>
      <c r="HY54">
        <v>19.562000000000001</v>
      </c>
      <c r="HZ54">
        <v>2.0007000000000001</v>
      </c>
      <c r="IA54">
        <v>14.626217024319651</v>
      </c>
      <c r="IB54">
        <v>1.8784603116871149E-2</v>
      </c>
      <c r="IC54">
        <v>-7.2365588902159884E-6</v>
      </c>
      <c r="ID54">
        <v>1.1980957626772271E-9</v>
      </c>
      <c r="IE54">
        <v>1.2914730967518471</v>
      </c>
      <c r="IF54">
        <v>0.13080965457056379</v>
      </c>
      <c r="IG54">
        <v>-4.3939059392506781E-3</v>
      </c>
      <c r="IH54">
        <v>1.0550286224474269E-4</v>
      </c>
      <c r="II54">
        <v>-9</v>
      </c>
      <c r="IJ54">
        <v>1888</v>
      </c>
      <c r="IK54">
        <v>0</v>
      </c>
      <c r="IL54">
        <v>20</v>
      </c>
      <c r="IM54">
        <v>2.8</v>
      </c>
      <c r="IN54">
        <v>2.5</v>
      </c>
      <c r="IO54">
        <v>1.0620099999999999</v>
      </c>
      <c r="IP54">
        <v>2.4670399999999999</v>
      </c>
      <c r="IQ54">
        <v>1.42578</v>
      </c>
      <c r="IR54">
        <v>2.2839399999999999</v>
      </c>
      <c r="IS54">
        <v>1.5478499999999999</v>
      </c>
      <c r="IT54">
        <v>2.2644000000000002</v>
      </c>
      <c r="IU54">
        <v>34.967399999999998</v>
      </c>
      <c r="IV54">
        <v>14.604900000000001</v>
      </c>
      <c r="IW54">
        <v>18</v>
      </c>
      <c r="IX54">
        <v>632.53800000000001</v>
      </c>
      <c r="IY54">
        <v>410.53300000000002</v>
      </c>
      <c r="IZ54">
        <v>22.474</v>
      </c>
      <c r="JA54">
        <v>26.630500000000001</v>
      </c>
      <c r="JB54">
        <v>29.9986</v>
      </c>
      <c r="JC54">
        <v>26.479800000000001</v>
      </c>
      <c r="JD54">
        <v>26.412299999999998</v>
      </c>
      <c r="JE54">
        <v>21.2651</v>
      </c>
      <c r="JF54">
        <v>100</v>
      </c>
      <c r="JG54">
        <v>0</v>
      </c>
      <c r="JH54">
        <v>22.547899999999998</v>
      </c>
      <c r="JI54">
        <v>415.04300000000001</v>
      </c>
      <c r="JJ54">
        <v>14.612299999999999</v>
      </c>
      <c r="JK54">
        <v>96.260400000000004</v>
      </c>
      <c r="JL54">
        <v>100.895</v>
      </c>
    </row>
    <row r="55" spans="1:272" x14ac:dyDescent="0.2">
      <c r="A55">
        <v>39</v>
      </c>
      <c r="B55">
        <v>1658164426.5999999</v>
      </c>
      <c r="C55">
        <v>6284.0999999046326</v>
      </c>
      <c r="D55" t="s">
        <v>1733</v>
      </c>
      <c r="E55" t="s">
        <v>1734</v>
      </c>
      <c r="F55" t="s">
        <v>366</v>
      </c>
      <c r="G55" t="s">
        <v>1363</v>
      </c>
      <c r="H55" t="s">
        <v>1364</v>
      </c>
      <c r="J55" t="s">
        <v>394</v>
      </c>
      <c r="K55" t="s">
        <v>575</v>
      </c>
      <c r="L55" t="s">
        <v>2150</v>
      </c>
      <c r="M55">
        <v>1658164426.5999999</v>
      </c>
      <c r="N55">
        <f t="shared" si="0"/>
        <v>8.3771345663596255E-3</v>
      </c>
      <c r="O55">
        <f t="shared" si="1"/>
        <v>8.3771345663596257</v>
      </c>
      <c r="P55">
        <f t="shared" si="2"/>
        <v>13.902954591591801</v>
      </c>
      <c r="Q55">
        <f t="shared" si="3"/>
        <v>399.89</v>
      </c>
      <c r="R55">
        <f t="shared" si="4"/>
        <v>330.47160692103103</v>
      </c>
      <c r="S55">
        <f t="shared" si="5"/>
        <v>33.600060510193224</v>
      </c>
      <c r="T55">
        <f t="shared" si="6"/>
        <v>40.658041163069996</v>
      </c>
      <c r="U55">
        <f t="shared" si="7"/>
        <v>0.41712247336635522</v>
      </c>
      <c r="V55">
        <f t="shared" si="8"/>
        <v>2.9492722048553333</v>
      </c>
      <c r="W55">
        <f t="shared" si="9"/>
        <v>0.38690201031686616</v>
      </c>
      <c r="X55">
        <f t="shared" si="10"/>
        <v>0.24434623982056297</v>
      </c>
      <c r="Y55">
        <f t="shared" si="11"/>
        <v>241.75933007565453</v>
      </c>
      <c r="Z55">
        <f t="shared" si="12"/>
        <v>24.281186077041646</v>
      </c>
      <c r="AA55">
        <f t="shared" si="13"/>
        <v>24.281186077041646</v>
      </c>
      <c r="AB55">
        <f t="shared" si="14"/>
        <v>3.0459372019538478</v>
      </c>
      <c r="AC55">
        <f t="shared" si="15"/>
        <v>27.848813579575964</v>
      </c>
      <c r="AD55">
        <f t="shared" si="16"/>
        <v>0.88710865871193001</v>
      </c>
      <c r="AE55">
        <f t="shared" si="17"/>
        <v>3.1854450681609157</v>
      </c>
      <c r="AF55">
        <f t="shared" si="18"/>
        <v>2.1588285432419179</v>
      </c>
      <c r="AG55">
        <f t="shared" si="19"/>
        <v>-369.4316343764595</v>
      </c>
      <c r="AH55">
        <f t="shared" si="20"/>
        <v>119.12588516720626</v>
      </c>
      <c r="AI55">
        <f t="shared" si="21"/>
        <v>8.5142460472855319</v>
      </c>
      <c r="AJ55">
        <f t="shared" si="22"/>
        <v>-3.2173086313179056E-2</v>
      </c>
      <c r="AK55">
        <v>0</v>
      </c>
      <c r="AL55">
        <v>0</v>
      </c>
      <c r="AM55">
        <f t="shared" si="23"/>
        <v>1</v>
      </c>
      <c r="AN55">
        <f t="shared" si="24"/>
        <v>0</v>
      </c>
      <c r="AO55">
        <f t="shared" si="25"/>
        <v>53836.869869136222</v>
      </c>
      <c r="AP55" t="s">
        <v>367</v>
      </c>
      <c r="AQ55">
        <v>0</v>
      </c>
      <c r="AR55">
        <v>0</v>
      </c>
      <c r="AS55">
        <v>0</v>
      </c>
      <c r="AT55" t="e">
        <f t="shared" si="26"/>
        <v>#DIV/0!</v>
      </c>
      <c r="AU55">
        <v>-1</v>
      </c>
      <c r="AV55" t="s">
        <v>1735</v>
      </c>
      <c r="AW55">
        <v>10502.8</v>
      </c>
      <c r="AX55">
        <v>669.94030769230767</v>
      </c>
      <c r="AY55">
        <v>776.05</v>
      </c>
      <c r="AZ55">
        <f t="shared" si="27"/>
        <v>0.13673048425706114</v>
      </c>
      <c r="BA55">
        <v>0.5</v>
      </c>
      <c r="BB55">
        <f t="shared" si="28"/>
        <v>1261.320900557334</v>
      </c>
      <c r="BC55">
        <f t="shared" si="29"/>
        <v>13.902954591591801</v>
      </c>
      <c r="BD55">
        <f t="shared" si="30"/>
        <v>86.230508768378357</v>
      </c>
      <c r="BE55">
        <f t="shared" si="31"/>
        <v>1.1815355303322653E-2</v>
      </c>
      <c r="BF55">
        <f t="shared" si="32"/>
        <v>-1</v>
      </c>
      <c r="BG55" t="e">
        <f t="shared" si="33"/>
        <v>#DIV/0!</v>
      </c>
      <c r="BH55" t="s">
        <v>367</v>
      </c>
      <c r="BI55">
        <v>0</v>
      </c>
      <c r="BJ55" t="e">
        <f t="shared" si="34"/>
        <v>#DIV/0!</v>
      </c>
      <c r="BK55" t="e">
        <f t="shared" si="35"/>
        <v>#DIV/0!</v>
      </c>
      <c r="BL55" t="e">
        <f t="shared" si="36"/>
        <v>#DIV/0!</v>
      </c>
      <c r="BM55" t="e">
        <f t="shared" si="37"/>
        <v>#DIV/0!</v>
      </c>
      <c r="BN55">
        <f t="shared" si="38"/>
        <v>0.13673048425706114</v>
      </c>
      <c r="BO55" t="e">
        <f t="shared" si="39"/>
        <v>#DIV/0!</v>
      </c>
      <c r="BP55" t="e">
        <f t="shared" si="40"/>
        <v>#DIV/0!</v>
      </c>
      <c r="BQ55" t="e">
        <f t="shared" si="41"/>
        <v>#DIV/0!</v>
      </c>
      <c r="BR55" t="s">
        <v>367</v>
      </c>
      <c r="BS55" t="s">
        <v>367</v>
      </c>
      <c r="BT55" t="s">
        <v>367</v>
      </c>
      <c r="BU55" t="s">
        <v>367</v>
      </c>
      <c r="BV55" t="s">
        <v>367</v>
      </c>
      <c r="BW55" t="s">
        <v>367</v>
      </c>
      <c r="BX55" t="s">
        <v>367</v>
      </c>
      <c r="BY55" t="s">
        <v>367</v>
      </c>
      <c r="BZ55" t="s">
        <v>367</v>
      </c>
      <c r="CA55" t="s">
        <v>367</v>
      </c>
      <c r="CB55" t="s">
        <v>367</v>
      </c>
      <c r="CC55" t="s">
        <v>367</v>
      </c>
      <c r="CD55" t="s">
        <v>367</v>
      </c>
      <c r="CE55" t="s">
        <v>367</v>
      </c>
      <c r="CF55" t="s">
        <v>367</v>
      </c>
      <c r="CG55" t="s">
        <v>367</v>
      </c>
      <c r="CH55" t="s">
        <v>367</v>
      </c>
      <c r="CI55" t="s">
        <v>367</v>
      </c>
      <c r="CJ55">
        <f t="shared" si="42"/>
        <v>1500.13</v>
      </c>
      <c r="CK55">
        <f t="shared" si="43"/>
        <v>1261.320900557334</v>
      </c>
      <c r="CL55">
        <f t="shared" si="44"/>
        <v>0.8408077303682574</v>
      </c>
      <c r="CM55">
        <f t="shared" si="45"/>
        <v>0.16115891961073675</v>
      </c>
      <c r="CN55">
        <v>6</v>
      </c>
      <c r="CO55">
        <v>0.5</v>
      </c>
      <c r="CP55" t="s">
        <v>368</v>
      </c>
      <c r="CQ55">
        <v>2</v>
      </c>
      <c r="CR55">
        <v>1658164426.5999999</v>
      </c>
      <c r="CS55">
        <v>399.89</v>
      </c>
      <c r="CT55">
        <v>417.13799999999998</v>
      </c>
      <c r="CU55">
        <v>8.7251100000000008</v>
      </c>
      <c r="CV55">
        <v>0.42341899999999999</v>
      </c>
      <c r="CW55">
        <v>380.53800000000001</v>
      </c>
      <c r="CX55">
        <v>6.7209199999999996</v>
      </c>
      <c r="CY55">
        <v>600.16999999999996</v>
      </c>
      <c r="CZ55">
        <v>101.57299999999999</v>
      </c>
      <c r="DA55">
        <v>0.100063</v>
      </c>
      <c r="DB55">
        <v>25.0304</v>
      </c>
      <c r="DC55">
        <v>24.997299999999999</v>
      </c>
      <c r="DD55">
        <v>999.9</v>
      </c>
      <c r="DE55">
        <v>0</v>
      </c>
      <c r="DF55">
        <v>0</v>
      </c>
      <c r="DG55">
        <v>9956.25</v>
      </c>
      <c r="DH55">
        <v>0</v>
      </c>
      <c r="DI55">
        <v>1204.6300000000001</v>
      </c>
      <c r="DJ55">
        <v>-17.248000000000001</v>
      </c>
      <c r="DK55">
        <v>403.41</v>
      </c>
      <c r="DL55">
        <v>417.31400000000002</v>
      </c>
      <c r="DM55">
        <v>8.3016900000000007</v>
      </c>
      <c r="DN55">
        <v>417.13799999999998</v>
      </c>
      <c r="DO55">
        <v>0.42341899999999999</v>
      </c>
      <c r="DP55">
        <v>0.88623399999999997</v>
      </c>
      <c r="DQ55">
        <v>4.3007799999999999E-2</v>
      </c>
      <c r="DR55">
        <v>5.1691200000000004</v>
      </c>
      <c r="DS55">
        <v>-31.7712</v>
      </c>
      <c r="DT55">
        <v>1500.13</v>
      </c>
      <c r="DU55">
        <v>0.97298600000000002</v>
      </c>
      <c r="DV55">
        <v>2.7013599999999999E-2</v>
      </c>
      <c r="DW55">
        <v>0</v>
      </c>
      <c r="DX55">
        <v>670.64099999999996</v>
      </c>
      <c r="DY55">
        <v>4.9993100000000004</v>
      </c>
      <c r="DZ55">
        <v>14292.9</v>
      </c>
      <c r="EA55">
        <v>13260.3</v>
      </c>
      <c r="EB55">
        <v>39</v>
      </c>
      <c r="EC55">
        <v>41.436999999999998</v>
      </c>
      <c r="ED55">
        <v>39.25</v>
      </c>
      <c r="EE55">
        <v>41.25</v>
      </c>
      <c r="EF55">
        <v>40.686999999999998</v>
      </c>
      <c r="EG55">
        <v>1454.74</v>
      </c>
      <c r="EH55">
        <v>40.39</v>
      </c>
      <c r="EI55">
        <v>0</v>
      </c>
      <c r="EJ55">
        <v>98.299999952316284</v>
      </c>
      <c r="EK55">
        <v>0</v>
      </c>
      <c r="EL55">
        <v>669.94030769230767</v>
      </c>
      <c r="EM55">
        <v>3.2339829002450959</v>
      </c>
      <c r="EN55">
        <v>-1882.0683564648571</v>
      </c>
      <c r="EO55">
        <v>13769.79615384616</v>
      </c>
      <c r="EP55">
        <v>15</v>
      </c>
      <c r="EQ55">
        <v>1658164350.5999999</v>
      </c>
      <c r="ER55" t="s">
        <v>1732</v>
      </c>
      <c r="ES55">
        <v>1658164350.5999999</v>
      </c>
      <c r="ET55">
        <v>1658164179.0999999</v>
      </c>
      <c r="EU55">
        <v>32</v>
      </c>
      <c r="EV55">
        <v>-1.4410000000000001</v>
      </c>
      <c r="EW55">
        <v>1.9E-2</v>
      </c>
      <c r="EX55">
        <v>19.562000000000001</v>
      </c>
      <c r="EY55">
        <v>1.196</v>
      </c>
      <c r="EZ55">
        <v>416</v>
      </c>
      <c r="FA55">
        <v>0</v>
      </c>
      <c r="FB55">
        <v>0.09</v>
      </c>
      <c r="FC55">
        <v>0.02</v>
      </c>
      <c r="FD55">
        <v>-17.127907499999999</v>
      </c>
      <c r="FE55">
        <v>-0.55953433395872154</v>
      </c>
      <c r="FF55">
        <v>6.5607341005027825E-2</v>
      </c>
      <c r="FG55">
        <v>1</v>
      </c>
      <c r="FH55">
        <v>399.83853333333337</v>
      </c>
      <c r="FI55">
        <v>0.32735038932154248</v>
      </c>
      <c r="FJ55">
        <v>3.6762057734693272E-2</v>
      </c>
      <c r="FK55">
        <v>1</v>
      </c>
      <c r="FL55">
        <v>8.3087927500000003</v>
      </c>
      <c r="FM55">
        <v>-2.718630393996568E-2</v>
      </c>
      <c r="FN55">
        <v>2.9459344761041751E-3</v>
      </c>
      <c r="FO55">
        <v>1</v>
      </c>
      <c r="FP55">
        <v>4</v>
      </c>
      <c r="FQ55">
        <v>4</v>
      </c>
      <c r="FR55" t="s">
        <v>1604</v>
      </c>
      <c r="FS55">
        <v>3.1785299999999999</v>
      </c>
      <c r="FT55">
        <v>2.79664</v>
      </c>
      <c r="FU55">
        <v>9.7808699999999998E-2</v>
      </c>
      <c r="FV55">
        <v>0.10541399999999999</v>
      </c>
      <c r="FW55">
        <v>4.7072299999999997E-2</v>
      </c>
      <c r="FX55">
        <v>3.9678600000000001E-3</v>
      </c>
      <c r="FY55">
        <v>28222.2</v>
      </c>
      <c r="FZ55">
        <v>22233.1</v>
      </c>
      <c r="GA55">
        <v>29364</v>
      </c>
      <c r="GB55">
        <v>24300.1</v>
      </c>
      <c r="GC55">
        <v>35501</v>
      </c>
      <c r="GD55">
        <v>35367.9</v>
      </c>
      <c r="GE55">
        <v>40911.300000000003</v>
      </c>
      <c r="GF55">
        <v>39645.800000000003</v>
      </c>
      <c r="GG55">
        <v>2.1823999999999999</v>
      </c>
      <c r="GH55">
        <v>1.8553999999999999</v>
      </c>
      <c r="GI55">
        <v>1.7270400000000002E-2</v>
      </c>
      <c r="GJ55">
        <v>0</v>
      </c>
      <c r="GK55">
        <v>24.713799999999999</v>
      </c>
      <c r="GL55">
        <v>999.9</v>
      </c>
      <c r="GM55">
        <v>33.6</v>
      </c>
      <c r="GN55">
        <v>32.6</v>
      </c>
      <c r="GO55">
        <v>16.340699999999998</v>
      </c>
      <c r="GP55">
        <v>63.024700000000003</v>
      </c>
      <c r="GQ55">
        <v>39.887799999999999</v>
      </c>
      <c r="GR55">
        <v>1</v>
      </c>
      <c r="GS55">
        <v>-2.4270799999999999E-2</v>
      </c>
      <c r="GT55">
        <v>2.3593299999999999</v>
      </c>
      <c r="GU55">
        <v>20.248899999999999</v>
      </c>
      <c r="GV55">
        <v>5.2267200000000003</v>
      </c>
      <c r="GW55">
        <v>11.908099999999999</v>
      </c>
      <c r="GX55">
        <v>4.9648500000000002</v>
      </c>
      <c r="GY55">
        <v>3.2919999999999998</v>
      </c>
      <c r="GZ55">
        <v>9999</v>
      </c>
      <c r="HA55">
        <v>9999</v>
      </c>
      <c r="HB55">
        <v>9999</v>
      </c>
      <c r="HC55">
        <v>999.9</v>
      </c>
      <c r="HD55">
        <v>1.87714</v>
      </c>
      <c r="HE55">
        <v>1.8754599999999999</v>
      </c>
      <c r="HF55">
        <v>1.87412</v>
      </c>
      <c r="HG55">
        <v>1.8733200000000001</v>
      </c>
      <c r="HH55">
        <v>1.87483</v>
      </c>
      <c r="HI55">
        <v>1.8697999999999999</v>
      </c>
      <c r="HJ55">
        <v>1.8739399999999999</v>
      </c>
      <c r="HK55">
        <v>1.8790800000000001</v>
      </c>
      <c r="HL55">
        <v>0</v>
      </c>
      <c r="HM55">
        <v>0</v>
      </c>
      <c r="HN55">
        <v>0</v>
      </c>
      <c r="HO55">
        <v>0</v>
      </c>
      <c r="HP55" t="s">
        <v>371</v>
      </c>
      <c r="HQ55" t="s">
        <v>372</v>
      </c>
      <c r="HR55" t="s">
        <v>373</v>
      </c>
      <c r="HS55" t="s">
        <v>780</v>
      </c>
      <c r="HT55" t="s">
        <v>780</v>
      </c>
      <c r="HU55" t="s">
        <v>373</v>
      </c>
      <c r="HV55">
        <v>0</v>
      </c>
      <c r="HW55">
        <v>100</v>
      </c>
      <c r="HX55">
        <v>100</v>
      </c>
      <c r="HY55">
        <v>19.352</v>
      </c>
      <c r="HZ55">
        <v>2.0042</v>
      </c>
      <c r="IA55">
        <v>13.18514413711652</v>
      </c>
      <c r="IB55">
        <v>1.8784603116871149E-2</v>
      </c>
      <c r="IC55">
        <v>-7.2365588902159884E-6</v>
      </c>
      <c r="ID55">
        <v>1.1980957626772271E-9</v>
      </c>
      <c r="IE55">
        <v>1.2914730967518471</v>
      </c>
      <c r="IF55">
        <v>0.13080965457056379</v>
      </c>
      <c r="IG55">
        <v>-4.3939059392506781E-3</v>
      </c>
      <c r="IH55">
        <v>1.0550286224474269E-4</v>
      </c>
      <c r="II55">
        <v>-9</v>
      </c>
      <c r="IJ55">
        <v>1888</v>
      </c>
      <c r="IK55">
        <v>0</v>
      </c>
      <c r="IL55">
        <v>20</v>
      </c>
      <c r="IM55">
        <v>1.3</v>
      </c>
      <c r="IN55">
        <v>4.0999999999999996</v>
      </c>
      <c r="IO55">
        <v>1.0632299999999999</v>
      </c>
      <c r="IP55">
        <v>2.4389599999999998</v>
      </c>
      <c r="IQ55">
        <v>1.42578</v>
      </c>
      <c r="IR55">
        <v>2.2851599999999999</v>
      </c>
      <c r="IS55">
        <v>1.5478499999999999</v>
      </c>
      <c r="IT55">
        <v>2.3999000000000001</v>
      </c>
      <c r="IU55">
        <v>35.105499999999999</v>
      </c>
      <c r="IV55">
        <v>14.587300000000001</v>
      </c>
      <c r="IW55">
        <v>18</v>
      </c>
      <c r="IX55">
        <v>632.69399999999996</v>
      </c>
      <c r="IY55">
        <v>409.60899999999998</v>
      </c>
      <c r="IZ55">
        <v>21.6416</v>
      </c>
      <c r="JA55">
        <v>26.786300000000001</v>
      </c>
      <c r="JB55">
        <v>30.000599999999999</v>
      </c>
      <c r="JC55">
        <v>26.6236</v>
      </c>
      <c r="JD55">
        <v>26.556799999999999</v>
      </c>
      <c r="JE55">
        <v>21.2971</v>
      </c>
      <c r="JF55">
        <v>100</v>
      </c>
      <c r="JG55">
        <v>0</v>
      </c>
      <c r="JH55">
        <v>21.639199999999999</v>
      </c>
      <c r="JI55">
        <v>416.99299999999999</v>
      </c>
      <c r="JJ55">
        <v>14.612299999999999</v>
      </c>
      <c r="JK55">
        <v>96.232500000000002</v>
      </c>
      <c r="JL55">
        <v>100.867</v>
      </c>
    </row>
    <row r="56" spans="1:272" x14ac:dyDescent="0.2">
      <c r="A56">
        <v>40</v>
      </c>
      <c r="B56">
        <v>1658164516.5999999</v>
      </c>
      <c r="C56">
        <v>6374.0999999046326</v>
      </c>
      <c r="D56" t="s">
        <v>1736</v>
      </c>
      <c r="E56" t="s">
        <v>1737</v>
      </c>
      <c r="F56" t="s">
        <v>366</v>
      </c>
      <c r="G56" t="s">
        <v>1363</v>
      </c>
      <c r="H56" t="s">
        <v>1364</v>
      </c>
      <c r="J56" t="s">
        <v>394</v>
      </c>
      <c r="K56" t="s">
        <v>575</v>
      </c>
      <c r="L56" t="s">
        <v>2150</v>
      </c>
      <c r="M56">
        <v>1658164516.5999999</v>
      </c>
      <c r="N56">
        <f t="shared" si="0"/>
        <v>8.3498366846302408E-3</v>
      </c>
      <c r="O56">
        <f t="shared" si="1"/>
        <v>8.3498366846302403</v>
      </c>
      <c r="P56">
        <f t="shared" si="2"/>
        <v>15.838788696294422</v>
      </c>
      <c r="Q56">
        <f t="shared" si="3"/>
        <v>600.22699999999998</v>
      </c>
      <c r="R56">
        <f t="shared" si="4"/>
        <v>515.7461983977754</v>
      </c>
      <c r="S56">
        <f t="shared" si="5"/>
        <v>52.434729207524697</v>
      </c>
      <c r="T56">
        <f t="shared" si="6"/>
        <v>61.023697907650295</v>
      </c>
      <c r="U56">
        <f t="shared" si="7"/>
        <v>0.41387330230499153</v>
      </c>
      <c r="V56">
        <f t="shared" si="8"/>
        <v>2.9636161951722402</v>
      </c>
      <c r="W56">
        <f t="shared" si="9"/>
        <v>0.38423683221506849</v>
      </c>
      <c r="X56">
        <f t="shared" si="10"/>
        <v>0.24263365502059353</v>
      </c>
      <c r="Y56">
        <f t="shared" si="11"/>
        <v>241.74801707489857</v>
      </c>
      <c r="Z56">
        <f t="shared" si="12"/>
        <v>24.304043268161859</v>
      </c>
      <c r="AA56">
        <f t="shared" si="13"/>
        <v>24.304043268161859</v>
      </c>
      <c r="AB56">
        <f t="shared" si="14"/>
        <v>3.0501130039437943</v>
      </c>
      <c r="AC56">
        <f t="shared" si="15"/>
        <v>27.715395512490915</v>
      </c>
      <c r="AD56">
        <f t="shared" si="16"/>
        <v>0.88351670368873603</v>
      </c>
      <c r="AE56">
        <f t="shared" si="17"/>
        <v>3.1878192151021199</v>
      </c>
      <c r="AF56">
        <f t="shared" si="18"/>
        <v>2.1665963002550583</v>
      </c>
      <c r="AG56">
        <f t="shared" si="19"/>
        <v>-368.2277977921936</v>
      </c>
      <c r="AH56">
        <f t="shared" si="20"/>
        <v>118.05044740060539</v>
      </c>
      <c r="AI56">
        <f t="shared" si="21"/>
        <v>8.3980402561674445</v>
      </c>
      <c r="AJ56">
        <f t="shared" si="22"/>
        <v>-3.1293060522202154E-2</v>
      </c>
      <c r="AK56">
        <v>0</v>
      </c>
      <c r="AL56">
        <v>0</v>
      </c>
      <c r="AM56">
        <f t="shared" si="23"/>
        <v>1</v>
      </c>
      <c r="AN56">
        <f t="shared" si="24"/>
        <v>0</v>
      </c>
      <c r="AO56">
        <f t="shared" si="25"/>
        <v>54256.384477576634</v>
      </c>
      <c r="AP56" t="s">
        <v>367</v>
      </c>
      <c r="AQ56">
        <v>0</v>
      </c>
      <c r="AR56">
        <v>0</v>
      </c>
      <c r="AS56">
        <v>0</v>
      </c>
      <c r="AT56" t="e">
        <f t="shared" si="26"/>
        <v>#DIV/0!</v>
      </c>
      <c r="AU56">
        <v>-1</v>
      </c>
      <c r="AV56" t="s">
        <v>1738</v>
      </c>
      <c r="AW56">
        <v>10506</v>
      </c>
      <c r="AX56">
        <v>683.22184615384606</v>
      </c>
      <c r="AY56">
        <v>789.93</v>
      </c>
      <c r="AZ56">
        <f t="shared" si="27"/>
        <v>0.13508558207202392</v>
      </c>
      <c r="BA56">
        <v>0.5</v>
      </c>
      <c r="BB56">
        <f t="shared" si="28"/>
        <v>1261.2696005569424</v>
      </c>
      <c r="BC56">
        <f t="shared" si="29"/>
        <v>15.838788696294422</v>
      </c>
      <c r="BD56">
        <f t="shared" si="30"/>
        <v>85.189669070491831</v>
      </c>
      <c r="BE56">
        <f t="shared" si="31"/>
        <v>1.3350665622051679E-2</v>
      </c>
      <c r="BF56">
        <f t="shared" si="32"/>
        <v>-1</v>
      </c>
      <c r="BG56" t="e">
        <f t="shared" si="33"/>
        <v>#DIV/0!</v>
      </c>
      <c r="BH56" t="s">
        <v>367</v>
      </c>
      <c r="BI56">
        <v>0</v>
      </c>
      <c r="BJ56" t="e">
        <f t="shared" si="34"/>
        <v>#DIV/0!</v>
      </c>
      <c r="BK56" t="e">
        <f t="shared" si="35"/>
        <v>#DIV/0!</v>
      </c>
      <c r="BL56" t="e">
        <f t="shared" si="36"/>
        <v>#DIV/0!</v>
      </c>
      <c r="BM56" t="e">
        <f t="shared" si="37"/>
        <v>#DIV/0!</v>
      </c>
      <c r="BN56">
        <f t="shared" si="38"/>
        <v>0.13508558207202398</v>
      </c>
      <c r="BO56" t="e">
        <f t="shared" si="39"/>
        <v>#DIV/0!</v>
      </c>
      <c r="BP56" t="e">
        <f t="shared" si="40"/>
        <v>#DIV/0!</v>
      </c>
      <c r="BQ56" t="e">
        <f t="shared" si="41"/>
        <v>#DIV/0!</v>
      </c>
      <c r="BR56" t="s">
        <v>367</v>
      </c>
      <c r="BS56" t="s">
        <v>367</v>
      </c>
      <c r="BT56" t="s">
        <v>367</v>
      </c>
      <c r="BU56" t="s">
        <v>367</v>
      </c>
      <c r="BV56" t="s">
        <v>367</v>
      </c>
      <c r="BW56" t="s">
        <v>367</v>
      </c>
      <c r="BX56" t="s">
        <v>367</v>
      </c>
      <c r="BY56" t="s">
        <v>367</v>
      </c>
      <c r="BZ56" t="s">
        <v>367</v>
      </c>
      <c r="CA56" t="s">
        <v>367</v>
      </c>
      <c r="CB56" t="s">
        <v>367</v>
      </c>
      <c r="CC56" t="s">
        <v>367</v>
      </c>
      <c r="CD56" t="s">
        <v>367</v>
      </c>
      <c r="CE56" t="s">
        <v>367</v>
      </c>
      <c r="CF56" t="s">
        <v>367</v>
      </c>
      <c r="CG56" t="s">
        <v>367</v>
      </c>
      <c r="CH56" t="s">
        <v>367</v>
      </c>
      <c r="CI56" t="s">
        <v>367</v>
      </c>
      <c r="CJ56">
        <f t="shared" si="42"/>
        <v>1500.07</v>
      </c>
      <c r="CK56">
        <f t="shared" si="43"/>
        <v>1261.2696005569424</v>
      </c>
      <c r="CL56">
        <f t="shared" si="44"/>
        <v>0.84080716270370204</v>
      </c>
      <c r="CM56">
        <f t="shared" si="45"/>
        <v>0.16115782401814488</v>
      </c>
      <c r="CN56">
        <v>6</v>
      </c>
      <c r="CO56">
        <v>0.5</v>
      </c>
      <c r="CP56" t="s">
        <v>368</v>
      </c>
      <c r="CQ56">
        <v>2</v>
      </c>
      <c r="CR56">
        <v>1658164516.5999999</v>
      </c>
      <c r="CS56">
        <v>600.22699999999998</v>
      </c>
      <c r="CT56">
        <v>621.07299999999998</v>
      </c>
      <c r="CU56">
        <v>8.6902399999999993</v>
      </c>
      <c r="CV56">
        <v>0.41478599999999999</v>
      </c>
      <c r="CW56">
        <v>577.31200000000001</v>
      </c>
      <c r="CX56">
        <v>6.6888199999999998</v>
      </c>
      <c r="CY56">
        <v>600.13199999999995</v>
      </c>
      <c r="CZ56">
        <v>101.568</v>
      </c>
      <c r="DA56">
        <v>9.9698899999999993E-2</v>
      </c>
      <c r="DB56">
        <v>25.042899999999999</v>
      </c>
      <c r="DC56">
        <v>24.948499999999999</v>
      </c>
      <c r="DD56">
        <v>999.9</v>
      </c>
      <c r="DE56">
        <v>0</v>
      </c>
      <c r="DF56">
        <v>0</v>
      </c>
      <c r="DG56">
        <v>10038.1</v>
      </c>
      <c r="DH56">
        <v>0</v>
      </c>
      <c r="DI56">
        <v>1533.49</v>
      </c>
      <c r="DJ56">
        <v>-21.911999999999999</v>
      </c>
      <c r="DK56">
        <v>604.41300000000001</v>
      </c>
      <c r="DL56">
        <v>621.33000000000004</v>
      </c>
      <c r="DM56">
        <v>8.2754600000000007</v>
      </c>
      <c r="DN56">
        <v>621.07299999999998</v>
      </c>
      <c r="DO56">
        <v>0.41478599999999999</v>
      </c>
      <c r="DP56">
        <v>0.88265199999999999</v>
      </c>
      <c r="DQ56">
        <v>4.2129100000000003E-2</v>
      </c>
      <c r="DR56">
        <v>5.1109600000000004</v>
      </c>
      <c r="DS56">
        <v>-31.985199999999999</v>
      </c>
      <c r="DT56">
        <v>1500.07</v>
      </c>
      <c r="DU56">
        <v>0.97300699999999996</v>
      </c>
      <c r="DV56">
        <v>2.6993300000000001E-2</v>
      </c>
      <c r="DW56">
        <v>0</v>
      </c>
      <c r="DX56">
        <v>682.92399999999998</v>
      </c>
      <c r="DY56">
        <v>4.9993100000000004</v>
      </c>
      <c r="DZ56">
        <v>15094.9</v>
      </c>
      <c r="EA56">
        <v>13259.9</v>
      </c>
      <c r="EB56">
        <v>38.936999999999998</v>
      </c>
      <c r="EC56">
        <v>40.5</v>
      </c>
      <c r="ED56">
        <v>39.311999999999998</v>
      </c>
      <c r="EE56">
        <v>40.375</v>
      </c>
      <c r="EF56">
        <v>40.186999999999998</v>
      </c>
      <c r="EG56">
        <v>1454.71</v>
      </c>
      <c r="EH56">
        <v>40.36</v>
      </c>
      <c r="EI56">
        <v>0</v>
      </c>
      <c r="EJ56">
        <v>89.700000047683716</v>
      </c>
      <c r="EK56">
        <v>0</v>
      </c>
      <c r="EL56">
        <v>683.22184615384606</v>
      </c>
      <c r="EM56">
        <v>-3.668376067438587</v>
      </c>
      <c r="EN56">
        <v>-97.58632318109315</v>
      </c>
      <c r="EO56">
        <v>14920.8</v>
      </c>
      <c r="EP56">
        <v>15</v>
      </c>
      <c r="EQ56">
        <v>1658164540.5999999</v>
      </c>
      <c r="ER56" t="s">
        <v>1739</v>
      </c>
      <c r="ES56">
        <v>1658164540.5999999</v>
      </c>
      <c r="ET56">
        <v>1658164179.0999999</v>
      </c>
      <c r="EU56">
        <v>33</v>
      </c>
      <c r="EV56">
        <v>0.82499999999999996</v>
      </c>
      <c r="EW56">
        <v>1.9E-2</v>
      </c>
      <c r="EX56">
        <v>22.914999999999999</v>
      </c>
      <c r="EY56">
        <v>1.196</v>
      </c>
      <c r="EZ56">
        <v>621</v>
      </c>
      <c r="FA56">
        <v>0</v>
      </c>
      <c r="FB56">
        <v>7.0000000000000007E-2</v>
      </c>
      <c r="FC56">
        <v>0.02</v>
      </c>
      <c r="FD56">
        <v>-22.235099999999999</v>
      </c>
      <c r="FE56">
        <v>1.846413240418102</v>
      </c>
      <c r="FF56">
        <v>0.1988956449019825</v>
      </c>
      <c r="FG56">
        <v>1</v>
      </c>
      <c r="FH56">
        <v>598.5256451612903</v>
      </c>
      <c r="FI56">
        <v>4.5622741935484363</v>
      </c>
      <c r="FJ56">
        <v>0.34359827897604012</v>
      </c>
      <c r="FK56">
        <v>1</v>
      </c>
      <c r="FL56">
        <v>8.2691365853658532</v>
      </c>
      <c r="FM56">
        <v>4.1138257839728548E-2</v>
      </c>
      <c r="FN56">
        <v>4.5824977797319384E-3</v>
      </c>
      <c r="FO56">
        <v>1</v>
      </c>
      <c r="FP56">
        <v>4</v>
      </c>
      <c r="FQ56">
        <v>4</v>
      </c>
      <c r="FR56" t="s">
        <v>1604</v>
      </c>
      <c r="FS56">
        <v>3.1782900000000001</v>
      </c>
      <c r="FT56">
        <v>2.7969900000000001</v>
      </c>
      <c r="FU56">
        <v>0.13309399999999999</v>
      </c>
      <c r="FV56">
        <v>0.14066799999999999</v>
      </c>
      <c r="FW56">
        <v>4.6876599999999997E-2</v>
      </c>
      <c r="FX56">
        <v>3.8878099999999998E-3</v>
      </c>
      <c r="FY56">
        <v>27112.2</v>
      </c>
      <c r="FZ56">
        <v>21352.9</v>
      </c>
      <c r="GA56">
        <v>29357.599999999999</v>
      </c>
      <c r="GB56">
        <v>24295.8</v>
      </c>
      <c r="GC56">
        <v>35501.800000000003</v>
      </c>
      <c r="GD56">
        <v>35366.1</v>
      </c>
      <c r="GE56">
        <v>40902.5</v>
      </c>
      <c r="GF56">
        <v>39639.4</v>
      </c>
      <c r="GG56">
        <v>2.1814800000000001</v>
      </c>
      <c r="GH56">
        <v>1.8541700000000001</v>
      </c>
      <c r="GI56">
        <v>2.96943E-2</v>
      </c>
      <c r="GJ56">
        <v>0</v>
      </c>
      <c r="GK56">
        <v>24.461099999999998</v>
      </c>
      <c r="GL56">
        <v>999.9</v>
      </c>
      <c r="GM56">
        <v>33.200000000000003</v>
      </c>
      <c r="GN56">
        <v>32.799999999999997</v>
      </c>
      <c r="GO56">
        <v>16.3293</v>
      </c>
      <c r="GP56">
        <v>62.274700000000003</v>
      </c>
      <c r="GQ56">
        <v>39.767600000000002</v>
      </c>
      <c r="GR56">
        <v>1</v>
      </c>
      <c r="GS56">
        <v>-1.91209E-2</v>
      </c>
      <c r="GT56">
        <v>1.1584300000000001</v>
      </c>
      <c r="GU56">
        <v>20.259499999999999</v>
      </c>
      <c r="GV56">
        <v>5.2273199999999997</v>
      </c>
      <c r="GW56">
        <v>11.908099999999999</v>
      </c>
      <c r="GX56">
        <v>4.96455</v>
      </c>
      <c r="GY56">
        <v>3.2919999999999998</v>
      </c>
      <c r="GZ56">
        <v>9999</v>
      </c>
      <c r="HA56">
        <v>9999</v>
      </c>
      <c r="HB56">
        <v>9999</v>
      </c>
      <c r="HC56">
        <v>999.9</v>
      </c>
      <c r="HD56">
        <v>1.8771500000000001</v>
      </c>
      <c r="HE56">
        <v>1.8754599999999999</v>
      </c>
      <c r="HF56">
        <v>1.87408</v>
      </c>
      <c r="HG56">
        <v>1.8733200000000001</v>
      </c>
      <c r="HH56">
        <v>1.87483</v>
      </c>
      <c r="HI56">
        <v>1.8697900000000001</v>
      </c>
      <c r="HJ56">
        <v>1.8739300000000001</v>
      </c>
      <c r="HK56">
        <v>1.87906</v>
      </c>
      <c r="HL56">
        <v>0</v>
      </c>
      <c r="HM56">
        <v>0</v>
      </c>
      <c r="HN56">
        <v>0</v>
      </c>
      <c r="HO56">
        <v>0</v>
      </c>
      <c r="HP56" t="s">
        <v>371</v>
      </c>
      <c r="HQ56" t="s">
        <v>372</v>
      </c>
      <c r="HR56" t="s">
        <v>373</v>
      </c>
      <c r="HS56" t="s">
        <v>780</v>
      </c>
      <c r="HT56" t="s">
        <v>780</v>
      </c>
      <c r="HU56" t="s">
        <v>373</v>
      </c>
      <c r="HV56">
        <v>0</v>
      </c>
      <c r="HW56">
        <v>100</v>
      </c>
      <c r="HX56">
        <v>100</v>
      </c>
      <c r="HY56">
        <v>22.914999999999999</v>
      </c>
      <c r="HZ56">
        <v>2.0013999999999998</v>
      </c>
      <c r="IA56">
        <v>13.18514413711652</v>
      </c>
      <c r="IB56">
        <v>1.8784603116871149E-2</v>
      </c>
      <c r="IC56">
        <v>-7.2365588902159884E-6</v>
      </c>
      <c r="ID56">
        <v>1.1980957626772271E-9</v>
      </c>
      <c r="IE56">
        <v>1.2914730967518471</v>
      </c>
      <c r="IF56">
        <v>0.13080965457056379</v>
      </c>
      <c r="IG56">
        <v>-4.3939059392506781E-3</v>
      </c>
      <c r="IH56">
        <v>1.0550286224474269E-4</v>
      </c>
      <c r="II56">
        <v>-9</v>
      </c>
      <c r="IJ56">
        <v>1888</v>
      </c>
      <c r="IK56">
        <v>0</v>
      </c>
      <c r="IL56">
        <v>20</v>
      </c>
      <c r="IM56">
        <v>2.8</v>
      </c>
      <c r="IN56">
        <v>5.6</v>
      </c>
      <c r="IO56">
        <v>1.47095</v>
      </c>
      <c r="IP56">
        <v>2.4145500000000002</v>
      </c>
      <c r="IQ56">
        <v>1.42578</v>
      </c>
      <c r="IR56">
        <v>2.2839399999999999</v>
      </c>
      <c r="IS56">
        <v>1.5478499999999999</v>
      </c>
      <c r="IT56">
        <v>2.3913600000000002</v>
      </c>
      <c r="IU56">
        <v>35.244</v>
      </c>
      <c r="IV56">
        <v>14.5786</v>
      </c>
      <c r="IW56">
        <v>18</v>
      </c>
      <c r="IX56">
        <v>633.14599999999996</v>
      </c>
      <c r="IY56">
        <v>409.66399999999999</v>
      </c>
      <c r="IZ56">
        <v>22.6737</v>
      </c>
      <c r="JA56">
        <v>26.901</v>
      </c>
      <c r="JB56">
        <v>30.000499999999999</v>
      </c>
      <c r="JC56">
        <v>26.728300000000001</v>
      </c>
      <c r="JD56">
        <v>26.658200000000001</v>
      </c>
      <c r="JE56">
        <v>29.462700000000002</v>
      </c>
      <c r="JF56">
        <v>100</v>
      </c>
      <c r="JG56">
        <v>0</v>
      </c>
      <c r="JH56">
        <v>22.6767</v>
      </c>
      <c r="JI56">
        <v>621.16300000000001</v>
      </c>
      <c r="JJ56">
        <v>14.612299999999999</v>
      </c>
      <c r="JK56">
        <v>96.211799999999997</v>
      </c>
      <c r="JL56">
        <v>100.85</v>
      </c>
    </row>
    <row r="57" spans="1:272" x14ac:dyDescent="0.2">
      <c r="A57">
        <v>41</v>
      </c>
      <c r="B57">
        <v>1658164628.0999999</v>
      </c>
      <c r="C57">
        <v>6485.5999999046326</v>
      </c>
      <c r="D57" t="s">
        <v>1740</v>
      </c>
      <c r="E57" t="s">
        <v>1741</v>
      </c>
      <c r="F57" t="s">
        <v>366</v>
      </c>
      <c r="G57" t="s">
        <v>1363</v>
      </c>
      <c r="H57" t="s">
        <v>1364</v>
      </c>
      <c r="J57" t="s">
        <v>394</v>
      </c>
      <c r="K57" t="s">
        <v>575</v>
      </c>
      <c r="L57" t="s">
        <v>2150</v>
      </c>
      <c r="M57">
        <v>1658164628.0999999</v>
      </c>
      <c r="N57">
        <f t="shared" si="0"/>
        <v>8.3569369792744156E-3</v>
      </c>
      <c r="O57">
        <f t="shared" si="1"/>
        <v>8.3569369792744155</v>
      </c>
      <c r="P57">
        <f t="shared" si="2"/>
        <v>16.861870522758377</v>
      </c>
      <c r="Q57">
        <f t="shared" si="3"/>
        <v>798.78099999999995</v>
      </c>
      <c r="R57">
        <f t="shared" si="4"/>
        <v>703.74961203742862</v>
      </c>
      <c r="S57">
        <f t="shared" si="5"/>
        <v>71.54116579833844</v>
      </c>
      <c r="T57">
        <f t="shared" si="6"/>
        <v>81.201783958530001</v>
      </c>
      <c r="U57">
        <f t="shared" si="7"/>
        <v>0.41551473059795524</v>
      </c>
      <c r="V57">
        <f t="shared" si="8"/>
        <v>2.9564979530862403</v>
      </c>
      <c r="W57">
        <f t="shared" si="9"/>
        <v>0.38558545688876156</v>
      </c>
      <c r="X57">
        <f t="shared" si="10"/>
        <v>0.24350004599518166</v>
      </c>
      <c r="Y57">
        <f t="shared" si="11"/>
        <v>241.7017330751064</v>
      </c>
      <c r="Z57">
        <f t="shared" si="12"/>
        <v>24.268963284574603</v>
      </c>
      <c r="AA57">
        <f t="shared" si="13"/>
        <v>24.268963284574603</v>
      </c>
      <c r="AB57">
        <f t="shared" si="14"/>
        <v>3.0437062599015978</v>
      </c>
      <c r="AC57">
        <f t="shared" si="15"/>
        <v>27.751102814646927</v>
      </c>
      <c r="AD57">
        <f t="shared" si="16"/>
        <v>0.88300603003559996</v>
      </c>
      <c r="AE57">
        <f t="shared" si="17"/>
        <v>3.1818772606382786</v>
      </c>
      <c r="AF57">
        <f t="shared" si="18"/>
        <v>2.1607002298659976</v>
      </c>
      <c r="AG57">
        <f t="shared" si="19"/>
        <v>-368.54092078600172</v>
      </c>
      <c r="AH57">
        <f t="shared" si="20"/>
        <v>118.36939902250575</v>
      </c>
      <c r="AI57">
        <f t="shared" si="21"/>
        <v>8.4381815315017601</v>
      </c>
      <c r="AJ57">
        <f t="shared" si="22"/>
        <v>-3.160715688781579E-2</v>
      </c>
      <c r="AK57">
        <v>0</v>
      </c>
      <c r="AL57">
        <v>0</v>
      </c>
      <c r="AM57">
        <f t="shared" si="23"/>
        <v>1</v>
      </c>
      <c r="AN57">
        <f t="shared" si="24"/>
        <v>0</v>
      </c>
      <c r="AO57">
        <f t="shared" si="25"/>
        <v>54052.289222814892</v>
      </c>
      <c r="AP57" t="s">
        <v>367</v>
      </c>
      <c r="AQ57">
        <v>0</v>
      </c>
      <c r="AR57">
        <v>0</v>
      </c>
      <c r="AS57">
        <v>0</v>
      </c>
      <c r="AT57" t="e">
        <f t="shared" si="26"/>
        <v>#DIV/0!</v>
      </c>
      <c r="AU57">
        <v>-1</v>
      </c>
      <c r="AV57" t="s">
        <v>1742</v>
      </c>
      <c r="AW57">
        <v>10509.2</v>
      </c>
      <c r="AX57">
        <v>687.36665384615378</v>
      </c>
      <c r="AY57">
        <v>793.52</v>
      </c>
      <c r="AZ57">
        <f t="shared" si="27"/>
        <v>0.13377526231707604</v>
      </c>
      <c r="BA57">
        <v>0.5</v>
      </c>
      <c r="BB57">
        <f t="shared" si="28"/>
        <v>1261.0260005570499</v>
      </c>
      <c r="BC57">
        <f t="shared" si="29"/>
        <v>16.861870522758377</v>
      </c>
      <c r="BD57">
        <f t="shared" si="30"/>
        <v>84.347042006586307</v>
      </c>
      <c r="BE57">
        <f t="shared" si="31"/>
        <v>1.4164553716472154E-2</v>
      </c>
      <c r="BF57">
        <f t="shared" si="32"/>
        <v>-1</v>
      </c>
      <c r="BG57" t="e">
        <f t="shared" si="33"/>
        <v>#DIV/0!</v>
      </c>
      <c r="BH57" t="s">
        <v>367</v>
      </c>
      <c r="BI57">
        <v>0</v>
      </c>
      <c r="BJ57" t="e">
        <f t="shared" si="34"/>
        <v>#DIV/0!</v>
      </c>
      <c r="BK57" t="e">
        <f t="shared" si="35"/>
        <v>#DIV/0!</v>
      </c>
      <c r="BL57" t="e">
        <f t="shared" si="36"/>
        <v>#DIV/0!</v>
      </c>
      <c r="BM57" t="e">
        <f t="shared" si="37"/>
        <v>#DIV/0!</v>
      </c>
      <c r="BN57">
        <f t="shared" si="38"/>
        <v>0.13377526231707607</v>
      </c>
      <c r="BO57" t="e">
        <f t="shared" si="39"/>
        <v>#DIV/0!</v>
      </c>
      <c r="BP57" t="e">
        <f t="shared" si="40"/>
        <v>#DIV/0!</v>
      </c>
      <c r="BQ57" t="e">
        <f t="shared" si="41"/>
        <v>#DIV/0!</v>
      </c>
      <c r="BR57" t="s">
        <v>367</v>
      </c>
      <c r="BS57" t="s">
        <v>367</v>
      </c>
      <c r="BT57" t="s">
        <v>367</v>
      </c>
      <c r="BU57" t="s">
        <v>367</v>
      </c>
      <c r="BV57" t="s">
        <v>367</v>
      </c>
      <c r="BW57" t="s">
        <v>367</v>
      </c>
      <c r="BX57" t="s">
        <v>367</v>
      </c>
      <c r="BY57" t="s">
        <v>367</v>
      </c>
      <c r="BZ57" t="s">
        <v>367</v>
      </c>
      <c r="CA57" t="s">
        <v>367</v>
      </c>
      <c r="CB57" t="s">
        <v>367</v>
      </c>
      <c r="CC57" t="s">
        <v>367</v>
      </c>
      <c r="CD57" t="s">
        <v>367</v>
      </c>
      <c r="CE57" t="s">
        <v>367</v>
      </c>
      <c r="CF57" t="s">
        <v>367</v>
      </c>
      <c r="CG57" t="s">
        <v>367</v>
      </c>
      <c r="CH57" t="s">
        <v>367</v>
      </c>
      <c r="CI57" t="s">
        <v>367</v>
      </c>
      <c r="CJ57">
        <f t="shared" si="42"/>
        <v>1499.78</v>
      </c>
      <c r="CK57">
        <f t="shared" si="43"/>
        <v>1261.0260005570499</v>
      </c>
      <c r="CL57">
        <f t="shared" si="44"/>
        <v>0.84080731877812076</v>
      </c>
      <c r="CM57">
        <f t="shared" si="45"/>
        <v>0.16115812524177306</v>
      </c>
      <c r="CN57">
        <v>6</v>
      </c>
      <c r="CO57">
        <v>0.5</v>
      </c>
      <c r="CP57" t="s">
        <v>368</v>
      </c>
      <c r="CQ57">
        <v>2</v>
      </c>
      <c r="CR57">
        <v>1658164628.0999999</v>
      </c>
      <c r="CS57">
        <v>798.78099999999995</v>
      </c>
      <c r="CT57">
        <v>822.30600000000004</v>
      </c>
      <c r="CU57">
        <v>8.6861200000000007</v>
      </c>
      <c r="CV57">
        <v>0.40607799999999999</v>
      </c>
      <c r="CW57">
        <v>773.91</v>
      </c>
      <c r="CX57">
        <v>6.6850199999999997</v>
      </c>
      <c r="CY57">
        <v>600.31200000000001</v>
      </c>
      <c r="CZ57">
        <v>101.557</v>
      </c>
      <c r="DA57">
        <v>0.10013</v>
      </c>
      <c r="DB57">
        <v>25.011600000000001</v>
      </c>
      <c r="DC57">
        <v>24.871300000000002</v>
      </c>
      <c r="DD57">
        <v>999.9</v>
      </c>
      <c r="DE57">
        <v>0</v>
      </c>
      <c r="DF57">
        <v>0</v>
      </c>
      <c r="DG57">
        <v>9998.75</v>
      </c>
      <c r="DH57">
        <v>0</v>
      </c>
      <c r="DI57">
        <v>1615.66</v>
      </c>
      <c r="DJ57">
        <v>-23.627600000000001</v>
      </c>
      <c r="DK57">
        <v>805.67700000000002</v>
      </c>
      <c r="DL57">
        <v>822.64</v>
      </c>
      <c r="DM57">
        <v>8.2800399999999996</v>
      </c>
      <c r="DN57">
        <v>822.30600000000004</v>
      </c>
      <c r="DO57">
        <v>0.40607799999999999</v>
      </c>
      <c r="DP57">
        <v>0.88213699999999995</v>
      </c>
      <c r="DQ57">
        <v>4.1240100000000002E-2</v>
      </c>
      <c r="DR57">
        <v>5.1025799999999997</v>
      </c>
      <c r="DS57">
        <v>-32.205800000000004</v>
      </c>
      <c r="DT57">
        <v>1499.78</v>
      </c>
      <c r="DU57">
        <v>0.97299599999999997</v>
      </c>
      <c r="DV57">
        <v>2.7003599999999999E-2</v>
      </c>
      <c r="DW57">
        <v>0</v>
      </c>
      <c r="DX57">
        <v>688.04899999999998</v>
      </c>
      <c r="DY57">
        <v>4.9993100000000004</v>
      </c>
      <c r="DZ57">
        <v>15992.7</v>
      </c>
      <c r="EA57">
        <v>13257.3</v>
      </c>
      <c r="EB57">
        <v>37.686999999999998</v>
      </c>
      <c r="EC57">
        <v>39.186999999999998</v>
      </c>
      <c r="ED57">
        <v>38</v>
      </c>
      <c r="EE57">
        <v>38.875</v>
      </c>
      <c r="EF57">
        <v>39.125</v>
      </c>
      <c r="EG57">
        <v>1454.42</v>
      </c>
      <c r="EH57">
        <v>40.36</v>
      </c>
      <c r="EI57">
        <v>0</v>
      </c>
      <c r="EJ57">
        <v>111.0999999046326</v>
      </c>
      <c r="EK57">
        <v>0</v>
      </c>
      <c r="EL57">
        <v>687.36665384615378</v>
      </c>
      <c r="EM57">
        <v>1.237914526703874</v>
      </c>
      <c r="EN57">
        <v>1.538461425379636</v>
      </c>
      <c r="EO57">
        <v>16032.30769230769</v>
      </c>
      <c r="EP57">
        <v>15</v>
      </c>
      <c r="EQ57">
        <v>1658164648.5999999</v>
      </c>
      <c r="ER57" t="s">
        <v>1743</v>
      </c>
      <c r="ES57">
        <v>1658164648.5999999</v>
      </c>
      <c r="ET57">
        <v>1658164179.0999999</v>
      </c>
      <c r="EU57">
        <v>34</v>
      </c>
      <c r="EV57">
        <v>-0.128</v>
      </c>
      <c r="EW57">
        <v>1.9E-2</v>
      </c>
      <c r="EX57">
        <v>24.870999999999999</v>
      </c>
      <c r="EY57">
        <v>1.196</v>
      </c>
      <c r="EZ57">
        <v>823</v>
      </c>
      <c r="FA57">
        <v>0</v>
      </c>
      <c r="FB57">
        <v>7.0000000000000007E-2</v>
      </c>
      <c r="FC57">
        <v>0.02</v>
      </c>
      <c r="FD57">
        <v>-23.646080000000001</v>
      </c>
      <c r="FE57">
        <v>0.80875272045034796</v>
      </c>
      <c r="FF57">
        <v>0.1001210747045795</v>
      </c>
      <c r="FG57">
        <v>1</v>
      </c>
      <c r="FH57">
        <v>798.1316333333333</v>
      </c>
      <c r="FI57">
        <v>4.5992703003342772</v>
      </c>
      <c r="FJ57">
        <v>0.33433291625098371</v>
      </c>
      <c r="FK57">
        <v>1</v>
      </c>
      <c r="FL57">
        <v>8.3080940000000005</v>
      </c>
      <c r="FM57">
        <v>-0.17508315197000121</v>
      </c>
      <c r="FN57">
        <v>1.6940656982537688E-2</v>
      </c>
      <c r="FO57">
        <v>1</v>
      </c>
      <c r="FP57">
        <v>4</v>
      </c>
      <c r="FQ57">
        <v>4</v>
      </c>
      <c r="FR57" t="s">
        <v>1604</v>
      </c>
      <c r="FS57">
        <v>3.1785600000000001</v>
      </c>
      <c r="FT57">
        <v>2.7970700000000002</v>
      </c>
      <c r="FU57">
        <v>0.16273499999999999</v>
      </c>
      <c r="FV57">
        <v>0.17009099999999999</v>
      </c>
      <c r="FW57">
        <v>4.6833E-2</v>
      </c>
      <c r="FX57">
        <v>3.8063400000000001E-3</v>
      </c>
      <c r="FY57">
        <v>26178.9</v>
      </c>
      <c r="FZ57">
        <v>20618.3</v>
      </c>
      <c r="GA57">
        <v>29351.1</v>
      </c>
      <c r="GB57">
        <v>24292.1</v>
      </c>
      <c r="GC57">
        <v>35496.800000000003</v>
      </c>
      <c r="GD57">
        <v>35364.300000000003</v>
      </c>
      <c r="GE57">
        <v>40893.9</v>
      </c>
      <c r="GF57">
        <v>39633.199999999997</v>
      </c>
      <c r="GG57">
        <v>2.1802000000000001</v>
      </c>
      <c r="GH57">
        <v>1.8513500000000001</v>
      </c>
      <c r="GI57">
        <v>1.34856E-2</v>
      </c>
      <c r="GJ57">
        <v>0</v>
      </c>
      <c r="GK57">
        <v>24.65</v>
      </c>
      <c r="GL57">
        <v>999.9</v>
      </c>
      <c r="GM57">
        <v>32.9</v>
      </c>
      <c r="GN57">
        <v>33.1</v>
      </c>
      <c r="GO57">
        <v>16.4574</v>
      </c>
      <c r="GP57">
        <v>62.294699999999999</v>
      </c>
      <c r="GQ57">
        <v>38.990400000000001</v>
      </c>
      <c r="GR57">
        <v>1</v>
      </c>
      <c r="GS57">
        <v>-8.3790700000000006E-3</v>
      </c>
      <c r="GT57">
        <v>1.3251999999999999</v>
      </c>
      <c r="GU57">
        <v>20.258500000000002</v>
      </c>
      <c r="GV57">
        <v>5.2270200000000004</v>
      </c>
      <c r="GW57">
        <v>11.908099999999999</v>
      </c>
      <c r="GX57">
        <v>4.9643499999999996</v>
      </c>
      <c r="GY57">
        <v>3.2919999999999998</v>
      </c>
      <c r="GZ57">
        <v>9999</v>
      </c>
      <c r="HA57">
        <v>9999</v>
      </c>
      <c r="HB57">
        <v>9999</v>
      </c>
      <c r="HC57">
        <v>999.9</v>
      </c>
      <c r="HD57">
        <v>1.87717</v>
      </c>
      <c r="HE57">
        <v>1.8754599999999999</v>
      </c>
      <c r="HF57">
        <v>1.8741399999999999</v>
      </c>
      <c r="HG57">
        <v>1.8733200000000001</v>
      </c>
      <c r="HH57">
        <v>1.8748499999999999</v>
      </c>
      <c r="HI57">
        <v>1.8697900000000001</v>
      </c>
      <c r="HJ57">
        <v>1.87395</v>
      </c>
      <c r="HK57">
        <v>1.8791100000000001</v>
      </c>
      <c r="HL57">
        <v>0</v>
      </c>
      <c r="HM57">
        <v>0</v>
      </c>
      <c r="HN57">
        <v>0</v>
      </c>
      <c r="HO57">
        <v>0</v>
      </c>
      <c r="HP57" t="s">
        <v>371</v>
      </c>
      <c r="HQ57" t="s">
        <v>372</v>
      </c>
      <c r="HR57" t="s">
        <v>373</v>
      </c>
      <c r="HS57" t="s">
        <v>780</v>
      </c>
      <c r="HT57" t="s">
        <v>780</v>
      </c>
      <c r="HU57" t="s">
        <v>373</v>
      </c>
      <c r="HV57">
        <v>0</v>
      </c>
      <c r="HW57">
        <v>100</v>
      </c>
      <c r="HX57">
        <v>100</v>
      </c>
      <c r="HY57">
        <v>24.870999999999999</v>
      </c>
      <c r="HZ57">
        <v>2.0011000000000001</v>
      </c>
      <c r="IA57">
        <v>14.009814979967359</v>
      </c>
      <c r="IB57">
        <v>1.8784603116871149E-2</v>
      </c>
      <c r="IC57">
        <v>-7.2365588902159884E-6</v>
      </c>
      <c r="ID57">
        <v>1.1980957626772271E-9</v>
      </c>
      <c r="IE57">
        <v>1.2914730967518471</v>
      </c>
      <c r="IF57">
        <v>0.13080965457056379</v>
      </c>
      <c r="IG57">
        <v>-4.3939059392506781E-3</v>
      </c>
      <c r="IH57">
        <v>1.0550286224474269E-4</v>
      </c>
      <c r="II57">
        <v>-9</v>
      </c>
      <c r="IJ57">
        <v>1888</v>
      </c>
      <c r="IK57">
        <v>0</v>
      </c>
      <c r="IL57">
        <v>20</v>
      </c>
      <c r="IM57">
        <v>1.5</v>
      </c>
      <c r="IN57">
        <v>7.5</v>
      </c>
      <c r="IO57">
        <v>1.85425</v>
      </c>
      <c r="IP57">
        <v>2.4304199999999998</v>
      </c>
      <c r="IQ57">
        <v>1.42578</v>
      </c>
      <c r="IR57">
        <v>2.2839399999999999</v>
      </c>
      <c r="IS57">
        <v>1.5478499999999999</v>
      </c>
      <c r="IT57">
        <v>2.2460900000000001</v>
      </c>
      <c r="IU57">
        <v>35.429099999999998</v>
      </c>
      <c r="IV57">
        <v>14.5436</v>
      </c>
      <c r="IW57">
        <v>18</v>
      </c>
      <c r="IX57">
        <v>633.68100000000004</v>
      </c>
      <c r="IY57">
        <v>409.101</v>
      </c>
      <c r="IZ57">
        <v>22.2867</v>
      </c>
      <c r="JA57">
        <v>27.028500000000001</v>
      </c>
      <c r="JB57">
        <v>30.000599999999999</v>
      </c>
      <c r="JC57">
        <v>26.865100000000002</v>
      </c>
      <c r="JD57">
        <v>26.796399999999998</v>
      </c>
      <c r="JE57">
        <v>37.139899999999997</v>
      </c>
      <c r="JF57">
        <v>100</v>
      </c>
      <c r="JG57">
        <v>0</v>
      </c>
      <c r="JH57">
        <v>22.274899999999999</v>
      </c>
      <c r="JI57">
        <v>822.59500000000003</v>
      </c>
      <c r="JJ57">
        <v>14.612299999999999</v>
      </c>
      <c r="JK57">
        <v>96.191000000000003</v>
      </c>
      <c r="JL57">
        <v>100.834</v>
      </c>
    </row>
    <row r="58" spans="1:272" x14ac:dyDescent="0.2">
      <c r="A58">
        <v>42</v>
      </c>
      <c r="B58">
        <v>1658164767.0999999</v>
      </c>
      <c r="C58">
        <v>6624.5999999046326</v>
      </c>
      <c r="D58" t="s">
        <v>1744</v>
      </c>
      <c r="E58" t="s">
        <v>1745</v>
      </c>
      <c r="F58" t="s">
        <v>366</v>
      </c>
      <c r="G58" t="s">
        <v>1363</v>
      </c>
      <c r="H58" t="s">
        <v>1364</v>
      </c>
      <c r="J58" t="s">
        <v>394</v>
      </c>
      <c r="K58" t="s">
        <v>575</v>
      </c>
      <c r="L58" t="s">
        <v>2150</v>
      </c>
      <c r="M58">
        <v>1658164767.0999999</v>
      </c>
      <c r="N58">
        <f t="shared" si="0"/>
        <v>4.3232701426943482E-3</v>
      </c>
      <c r="O58">
        <f t="shared" si="1"/>
        <v>4.3232701426943478</v>
      </c>
      <c r="P58">
        <f t="shared" si="2"/>
        <v>18.775401642329623</v>
      </c>
      <c r="Q58">
        <f t="shared" si="3"/>
        <v>999.55200000000002</v>
      </c>
      <c r="R58">
        <f t="shared" si="4"/>
        <v>890.56204396291128</v>
      </c>
      <c r="S58">
        <f t="shared" si="5"/>
        <v>90.521789884172279</v>
      </c>
      <c r="T58">
        <f t="shared" si="6"/>
        <v>101.600148732672</v>
      </c>
      <c r="U58">
        <f t="shared" si="7"/>
        <v>0.35470099705897068</v>
      </c>
      <c r="V58">
        <f t="shared" si="8"/>
        <v>2.9527617210235864</v>
      </c>
      <c r="W58">
        <f t="shared" si="9"/>
        <v>0.33261597334252929</v>
      </c>
      <c r="X58">
        <f t="shared" si="10"/>
        <v>0.20975454326108872</v>
      </c>
      <c r="Y58">
        <f t="shared" si="11"/>
        <v>241.73161907551003</v>
      </c>
      <c r="Z58">
        <f t="shared" si="12"/>
        <v>24.940671444778772</v>
      </c>
      <c r="AA58">
        <f t="shared" si="13"/>
        <v>24.940671444778772</v>
      </c>
      <c r="AB58">
        <f t="shared" si="14"/>
        <v>3.1684480729983653</v>
      </c>
      <c r="AC58">
        <f t="shared" si="15"/>
        <v>60.408507813331745</v>
      </c>
      <c r="AD58">
        <f t="shared" si="16"/>
        <v>1.880089431099</v>
      </c>
      <c r="AE58">
        <f t="shared" si="17"/>
        <v>3.112292455408205</v>
      </c>
      <c r="AF58">
        <f t="shared" si="18"/>
        <v>1.2883586418993653</v>
      </c>
      <c r="AG58">
        <f t="shared" si="19"/>
        <v>-190.65621329282075</v>
      </c>
      <c r="AH58">
        <f t="shared" si="20"/>
        <v>-47.672646640804636</v>
      </c>
      <c r="AI58">
        <f t="shared" si="21"/>
        <v>-3.4078981123899066</v>
      </c>
      <c r="AJ58">
        <f t="shared" si="22"/>
        <v>-5.1389705052784507E-3</v>
      </c>
      <c r="AK58">
        <v>0</v>
      </c>
      <c r="AL58">
        <v>0</v>
      </c>
      <c r="AM58">
        <f t="shared" si="23"/>
        <v>1</v>
      </c>
      <c r="AN58">
        <f t="shared" si="24"/>
        <v>0</v>
      </c>
      <c r="AO58">
        <f t="shared" si="25"/>
        <v>54009.310522242369</v>
      </c>
      <c r="AP58" t="s">
        <v>367</v>
      </c>
      <c r="AQ58">
        <v>0</v>
      </c>
      <c r="AR58">
        <v>0</v>
      </c>
      <c r="AS58">
        <v>0</v>
      </c>
      <c r="AT58" t="e">
        <f t="shared" si="26"/>
        <v>#DIV/0!</v>
      </c>
      <c r="AU58">
        <v>-1</v>
      </c>
      <c r="AV58" t="s">
        <v>1746</v>
      </c>
      <c r="AW58">
        <v>10514.3</v>
      </c>
      <c r="AX58">
        <v>688.32172000000003</v>
      </c>
      <c r="AY58">
        <v>804.13</v>
      </c>
      <c r="AZ58">
        <f t="shared" si="27"/>
        <v>0.14401686294504612</v>
      </c>
      <c r="BA58">
        <v>0.5</v>
      </c>
      <c r="BB58">
        <f t="shared" si="28"/>
        <v>1261.1778005572589</v>
      </c>
      <c r="BC58">
        <f t="shared" si="29"/>
        <v>18.775401642329623</v>
      </c>
      <c r="BD58">
        <f t="shared" si="30"/>
        <v>90.815435226094735</v>
      </c>
      <c r="BE58">
        <f t="shared" si="31"/>
        <v>1.5680106035478696E-2</v>
      </c>
      <c r="BF58">
        <f t="shared" si="32"/>
        <v>-1</v>
      </c>
      <c r="BG58" t="e">
        <f t="shared" si="33"/>
        <v>#DIV/0!</v>
      </c>
      <c r="BH58" t="s">
        <v>367</v>
      </c>
      <c r="BI58">
        <v>0</v>
      </c>
      <c r="BJ58" t="e">
        <f t="shared" si="34"/>
        <v>#DIV/0!</v>
      </c>
      <c r="BK58" t="e">
        <f t="shared" si="35"/>
        <v>#DIV/0!</v>
      </c>
      <c r="BL58" t="e">
        <f t="shared" si="36"/>
        <v>#DIV/0!</v>
      </c>
      <c r="BM58" t="e">
        <f t="shared" si="37"/>
        <v>#DIV/0!</v>
      </c>
      <c r="BN58">
        <f t="shared" si="38"/>
        <v>0.14401686294504615</v>
      </c>
      <c r="BO58" t="e">
        <f t="shared" si="39"/>
        <v>#DIV/0!</v>
      </c>
      <c r="BP58" t="e">
        <f t="shared" si="40"/>
        <v>#DIV/0!</v>
      </c>
      <c r="BQ58" t="e">
        <f t="shared" si="41"/>
        <v>#DIV/0!</v>
      </c>
      <c r="BR58" t="s">
        <v>367</v>
      </c>
      <c r="BS58" t="s">
        <v>367</v>
      </c>
      <c r="BT58" t="s">
        <v>367</v>
      </c>
      <c r="BU58" t="s">
        <v>367</v>
      </c>
      <c r="BV58" t="s">
        <v>367</v>
      </c>
      <c r="BW58" t="s">
        <v>367</v>
      </c>
      <c r="BX58" t="s">
        <v>367</v>
      </c>
      <c r="BY58" t="s">
        <v>367</v>
      </c>
      <c r="BZ58" t="s">
        <v>367</v>
      </c>
      <c r="CA58" t="s">
        <v>367</v>
      </c>
      <c r="CB58" t="s">
        <v>367</v>
      </c>
      <c r="CC58" t="s">
        <v>367</v>
      </c>
      <c r="CD58" t="s">
        <v>367</v>
      </c>
      <c r="CE58" t="s">
        <v>367</v>
      </c>
      <c r="CF58" t="s">
        <v>367</v>
      </c>
      <c r="CG58" t="s">
        <v>367</v>
      </c>
      <c r="CH58" t="s">
        <v>367</v>
      </c>
      <c r="CI58" t="s">
        <v>367</v>
      </c>
      <c r="CJ58">
        <f t="shared" si="42"/>
        <v>1499.96</v>
      </c>
      <c r="CK58">
        <f t="shared" si="43"/>
        <v>1261.1778005572589</v>
      </c>
      <c r="CL58">
        <f t="shared" si="44"/>
        <v>0.84080762190809011</v>
      </c>
      <c r="CM58">
        <f t="shared" si="45"/>
        <v>0.16115871028261422</v>
      </c>
      <c r="CN58">
        <v>6</v>
      </c>
      <c r="CO58">
        <v>0.5</v>
      </c>
      <c r="CP58" t="s">
        <v>368</v>
      </c>
      <c r="CQ58">
        <v>2</v>
      </c>
      <c r="CR58">
        <v>1658164767.0999999</v>
      </c>
      <c r="CS58">
        <v>999.55200000000002</v>
      </c>
      <c r="CT58">
        <v>1022.64</v>
      </c>
      <c r="CU58">
        <v>18.496500000000001</v>
      </c>
      <c r="CV58">
        <v>14.254799999999999</v>
      </c>
      <c r="CW58">
        <v>973.30200000000002</v>
      </c>
      <c r="CX58">
        <v>16.031500000000001</v>
      </c>
      <c r="CY58">
        <v>600.22699999999998</v>
      </c>
      <c r="CZ58">
        <v>101.545</v>
      </c>
      <c r="DA58">
        <v>0.100686</v>
      </c>
      <c r="DB58">
        <v>24.641200000000001</v>
      </c>
      <c r="DC58">
        <v>24.8964</v>
      </c>
      <c r="DD58">
        <v>999.9</v>
      </c>
      <c r="DE58">
        <v>0</v>
      </c>
      <c r="DF58">
        <v>0</v>
      </c>
      <c r="DG58">
        <v>9978.75</v>
      </c>
      <c r="DH58">
        <v>0</v>
      </c>
      <c r="DI58">
        <v>1631.03</v>
      </c>
      <c r="DJ58">
        <v>-22.9224</v>
      </c>
      <c r="DK58">
        <v>1018.79</v>
      </c>
      <c r="DL58">
        <v>1037.43</v>
      </c>
      <c r="DM58">
        <v>4.4706299999999999</v>
      </c>
      <c r="DN58">
        <v>1022.64</v>
      </c>
      <c r="DO58">
        <v>14.254799999999999</v>
      </c>
      <c r="DP58">
        <v>1.9014800000000001</v>
      </c>
      <c r="DQ58">
        <v>1.4475100000000001</v>
      </c>
      <c r="DR58">
        <v>16.646899999999999</v>
      </c>
      <c r="DS58">
        <v>12.4247</v>
      </c>
      <c r="DT58">
        <v>1499.96</v>
      </c>
      <c r="DU58">
        <v>0.97299100000000005</v>
      </c>
      <c r="DV58">
        <v>2.70087E-2</v>
      </c>
      <c r="DW58">
        <v>0</v>
      </c>
      <c r="DX58">
        <v>689.50300000000004</v>
      </c>
      <c r="DY58">
        <v>4.9993100000000004</v>
      </c>
      <c r="DZ58">
        <v>16305.2</v>
      </c>
      <c r="EA58">
        <v>13258.8</v>
      </c>
      <c r="EB58">
        <v>36.5</v>
      </c>
      <c r="EC58">
        <v>38.125</v>
      </c>
      <c r="ED58">
        <v>36.75</v>
      </c>
      <c r="EE58">
        <v>38</v>
      </c>
      <c r="EF58">
        <v>38.125</v>
      </c>
      <c r="EG58">
        <v>1454.58</v>
      </c>
      <c r="EH58">
        <v>40.380000000000003</v>
      </c>
      <c r="EI58">
        <v>0</v>
      </c>
      <c r="EJ58">
        <v>138.5</v>
      </c>
      <c r="EK58">
        <v>0</v>
      </c>
      <c r="EL58">
        <v>688.32172000000003</v>
      </c>
      <c r="EM58">
        <v>9.8856923141539621</v>
      </c>
      <c r="EN58">
        <v>194.48461590975029</v>
      </c>
      <c r="EO58">
        <v>16296.328</v>
      </c>
      <c r="EP58">
        <v>15</v>
      </c>
      <c r="EQ58">
        <v>1658164797.5999999</v>
      </c>
      <c r="ER58" t="s">
        <v>1747</v>
      </c>
      <c r="ES58">
        <v>1658164794.0999999</v>
      </c>
      <c r="ET58">
        <v>1658164797.5999999</v>
      </c>
      <c r="EU58">
        <v>35</v>
      </c>
      <c r="EV58">
        <v>-0.34699999999999998</v>
      </c>
      <c r="EW58">
        <v>8.2000000000000003E-2</v>
      </c>
      <c r="EX58">
        <v>26.25</v>
      </c>
      <c r="EY58">
        <v>2.4649999999999999</v>
      </c>
      <c r="EZ58">
        <v>1022</v>
      </c>
      <c r="FA58">
        <v>14</v>
      </c>
      <c r="FB58">
        <v>0.08</v>
      </c>
      <c r="FC58">
        <v>0.03</v>
      </c>
      <c r="FD58">
        <v>-22.917247499999998</v>
      </c>
      <c r="FE58">
        <v>0.60012945591001521</v>
      </c>
      <c r="FF58">
        <v>0.123527272267099</v>
      </c>
      <c r="FG58">
        <v>1</v>
      </c>
      <c r="FH58">
        <v>999.45326666666665</v>
      </c>
      <c r="FI58">
        <v>1.647377085654179</v>
      </c>
      <c r="FJ58">
        <v>0.14523703231460761</v>
      </c>
      <c r="FK58">
        <v>1</v>
      </c>
      <c r="FL58">
        <v>4.3352094999999986</v>
      </c>
      <c r="FM58">
        <v>0.35369088180111452</v>
      </c>
      <c r="FN58">
        <v>3.7666547157258701E-2</v>
      </c>
      <c r="FO58">
        <v>1</v>
      </c>
      <c r="FP58">
        <v>4</v>
      </c>
      <c r="FQ58">
        <v>4</v>
      </c>
      <c r="FR58" t="s">
        <v>1604</v>
      </c>
      <c r="FS58">
        <v>3.1782400000000002</v>
      </c>
      <c r="FT58">
        <v>2.7974600000000001</v>
      </c>
      <c r="FU58">
        <v>0.18937399999999999</v>
      </c>
      <c r="FV58">
        <v>0.19633700000000001</v>
      </c>
      <c r="FW58">
        <v>9.1328900000000005E-2</v>
      </c>
      <c r="FX58">
        <v>8.4200999999999998E-2</v>
      </c>
      <c r="FY58">
        <v>25336.7</v>
      </c>
      <c r="FZ58">
        <v>19960</v>
      </c>
      <c r="GA58">
        <v>29341.200000000001</v>
      </c>
      <c r="GB58">
        <v>24285.3</v>
      </c>
      <c r="GC58">
        <v>33808</v>
      </c>
      <c r="GD58">
        <v>32486.6</v>
      </c>
      <c r="GE58">
        <v>40879.800000000003</v>
      </c>
      <c r="GF58">
        <v>39621.699999999997</v>
      </c>
      <c r="GG58">
        <v>2.1762999999999999</v>
      </c>
      <c r="GH58">
        <v>1.8805700000000001</v>
      </c>
      <c r="GI58">
        <v>3.3594699999999998E-2</v>
      </c>
      <c r="GJ58">
        <v>0</v>
      </c>
      <c r="GK58">
        <v>24.344899999999999</v>
      </c>
      <c r="GL58">
        <v>999.9</v>
      </c>
      <c r="GM58">
        <v>40.299999999999997</v>
      </c>
      <c r="GN58">
        <v>33.299999999999997</v>
      </c>
      <c r="GO58">
        <v>20.389399999999998</v>
      </c>
      <c r="GP58">
        <v>63.064700000000002</v>
      </c>
      <c r="GQ58">
        <v>38.553699999999999</v>
      </c>
      <c r="GR58">
        <v>1</v>
      </c>
      <c r="GS58">
        <v>9.9847600000000009E-4</v>
      </c>
      <c r="GT58">
        <v>0.82470900000000003</v>
      </c>
      <c r="GU58">
        <v>20.261099999999999</v>
      </c>
      <c r="GV58">
        <v>5.22403</v>
      </c>
      <c r="GW58">
        <v>11.908099999999999</v>
      </c>
      <c r="GX58">
        <v>4.9633500000000002</v>
      </c>
      <c r="GY58">
        <v>3.2913700000000001</v>
      </c>
      <c r="GZ58">
        <v>9999</v>
      </c>
      <c r="HA58">
        <v>9999</v>
      </c>
      <c r="HB58">
        <v>9999</v>
      </c>
      <c r="HC58">
        <v>999.9</v>
      </c>
      <c r="HD58">
        <v>1.8771599999999999</v>
      </c>
      <c r="HE58">
        <v>1.8754599999999999</v>
      </c>
      <c r="HF58">
        <v>1.8741000000000001</v>
      </c>
      <c r="HG58">
        <v>1.8733200000000001</v>
      </c>
      <c r="HH58">
        <v>1.8748499999999999</v>
      </c>
      <c r="HI58">
        <v>1.8697900000000001</v>
      </c>
      <c r="HJ58">
        <v>1.8739600000000001</v>
      </c>
      <c r="HK58">
        <v>1.8791</v>
      </c>
      <c r="HL58">
        <v>0</v>
      </c>
      <c r="HM58">
        <v>0</v>
      </c>
      <c r="HN58">
        <v>0</v>
      </c>
      <c r="HO58">
        <v>0</v>
      </c>
      <c r="HP58" t="s">
        <v>371</v>
      </c>
      <c r="HQ58" t="s">
        <v>372</v>
      </c>
      <c r="HR58" t="s">
        <v>373</v>
      </c>
      <c r="HS58" t="s">
        <v>780</v>
      </c>
      <c r="HT58" t="s">
        <v>780</v>
      </c>
      <c r="HU58" t="s">
        <v>373</v>
      </c>
      <c r="HV58">
        <v>0</v>
      </c>
      <c r="HW58">
        <v>100</v>
      </c>
      <c r="HX58">
        <v>100</v>
      </c>
      <c r="HY58">
        <v>26.25</v>
      </c>
      <c r="HZ58">
        <v>2.4649999999999999</v>
      </c>
      <c r="IA58">
        <v>13.882315286632821</v>
      </c>
      <c r="IB58">
        <v>1.8784603116871149E-2</v>
      </c>
      <c r="IC58">
        <v>-7.2365588902159884E-6</v>
      </c>
      <c r="ID58">
        <v>1.1980957626772271E-9</v>
      </c>
      <c r="IE58">
        <v>1.2914730967518471</v>
      </c>
      <c r="IF58">
        <v>0.13080965457056379</v>
      </c>
      <c r="IG58">
        <v>-4.3939059392506781E-3</v>
      </c>
      <c r="IH58">
        <v>1.0550286224474269E-4</v>
      </c>
      <c r="II58">
        <v>-9</v>
      </c>
      <c r="IJ58">
        <v>1888</v>
      </c>
      <c r="IK58">
        <v>0</v>
      </c>
      <c r="IL58">
        <v>20</v>
      </c>
      <c r="IM58">
        <v>2</v>
      </c>
      <c r="IN58">
        <v>9.8000000000000007</v>
      </c>
      <c r="IO58">
        <v>2.2424300000000001</v>
      </c>
      <c r="IP58">
        <v>2.4145500000000002</v>
      </c>
      <c r="IQ58">
        <v>1.42578</v>
      </c>
      <c r="IR58">
        <v>2.2814899999999998</v>
      </c>
      <c r="IS58">
        <v>1.5478499999999999</v>
      </c>
      <c r="IT58">
        <v>2.2949199999999998</v>
      </c>
      <c r="IU58">
        <v>35.545099999999998</v>
      </c>
      <c r="IV58">
        <v>14.517300000000001</v>
      </c>
      <c r="IW58">
        <v>18</v>
      </c>
      <c r="IX58">
        <v>632.41099999999994</v>
      </c>
      <c r="IY58">
        <v>426.53300000000002</v>
      </c>
      <c r="IZ58">
        <v>21.551300000000001</v>
      </c>
      <c r="JA58">
        <v>27.150600000000001</v>
      </c>
      <c r="JB58">
        <v>29.997800000000002</v>
      </c>
      <c r="JC58">
        <v>27.0151</v>
      </c>
      <c r="JD58">
        <v>26.9468</v>
      </c>
      <c r="JE58">
        <v>44.9041</v>
      </c>
      <c r="JF58">
        <v>34.9985</v>
      </c>
      <c r="JG58">
        <v>42.076799999999999</v>
      </c>
      <c r="JH58">
        <v>21.560600000000001</v>
      </c>
      <c r="JI58">
        <v>1022.23</v>
      </c>
      <c r="JJ58">
        <v>14.071999999999999</v>
      </c>
      <c r="JK58">
        <v>96.158199999999994</v>
      </c>
      <c r="JL58">
        <v>100.80500000000001</v>
      </c>
    </row>
    <row r="59" spans="1:272" x14ac:dyDescent="0.2">
      <c r="A59">
        <v>43</v>
      </c>
      <c r="B59">
        <v>1658164889.0999999</v>
      </c>
      <c r="C59">
        <v>6746.5999999046326</v>
      </c>
      <c r="D59" t="s">
        <v>1748</v>
      </c>
      <c r="E59" t="s">
        <v>1749</v>
      </c>
      <c r="F59" t="s">
        <v>366</v>
      </c>
      <c r="G59" t="s">
        <v>1363</v>
      </c>
      <c r="H59" t="s">
        <v>1364</v>
      </c>
      <c r="J59" t="s">
        <v>394</v>
      </c>
      <c r="K59" t="s">
        <v>575</v>
      </c>
      <c r="L59" t="s">
        <v>2150</v>
      </c>
      <c r="M59">
        <v>1658164889.0999999</v>
      </c>
      <c r="N59">
        <f t="shared" si="0"/>
        <v>4.4313069875621764E-3</v>
      </c>
      <c r="O59">
        <f t="shared" si="1"/>
        <v>4.4313069875621762</v>
      </c>
      <c r="P59">
        <f t="shared" si="2"/>
        <v>17.827056969802662</v>
      </c>
      <c r="Q59">
        <f t="shared" si="3"/>
        <v>1199.7170000000001</v>
      </c>
      <c r="R59">
        <f t="shared" si="4"/>
        <v>1089.4607072178019</v>
      </c>
      <c r="S59">
        <f t="shared" si="5"/>
        <v>110.7501613278143</v>
      </c>
      <c r="T59">
        <f t="shared" si="6"/>
        <v>121.9583693266311</v>
      </c>
      <c r="U59">
        <f t="shared" si="7"/>
        <v>0.35098488366413461</v>
      </c>
      <c r="V59">
        <f t="shared" si="8"/>
        <v>2.9570358193371269</v>
      </c>
      <c r="W59">
        <f t="shared" si="9"/>
        <v>0.32937426156307537</v>
      </c>
      <c r="X59">
        <f t="shared" si="10"/>
        <v>0.20768956561890478</v>
      </c>
      <c r="Y59">
        <f t="shared" si="11"/>
        <v>241.72146407528678</v>
      </c>
      <c r="Z59">
        <f t="shared" si="12"/>
        <v>25.02329008376104</v>
      </c>
      <c r="AA59">
        <f t="shared" si="13"/>
        <v>25.02329008376104</v>
      </c>
      <c r="AB59">
        <f t="shared" si="14"/>
        <v>3.1840953587788134</v>
      </c>
      <c r="AC59">
        <f t="shared" si="15"/>
        <v>59.058680963569124</v>
      </c>
      <c r="AD59">
        <f t="shared" si="16"/>
        <v>1.8503110741721098</v>
      </c>
      <c r="AE59">
        <f t="shared" si="17"/>
        <v>3.1330044016958163</v>
      </c>
      <c r="AF59">
        <f t="shared" si="18"/>
        <v>1.3337842846067036</v>
      </c>
      <c r="AG59">
        <f t="shared" si="19"/>
        <v>-195.42063815149197</v>
      </c>
      <c r="AH59">
        <f t="shared" si="20"/>
        <v>-43.217103917479662</v>
      </c>
      <c r="AI59">
        <f t="shared" si="21"/>
        <v>-3.08793594988513</v>
      </c>
      <c r="AJ59">
        <f t="shared" si="22"/>
        <v>-4.2139435699795058E-3</v>
      </c>
      <c r="AK59">
        <v>0</v>
      </c>
      <c r="AL59">
        <v>0</v>
      </c>
      <c r="AM59">
        <f t="shared" si="23"/>
        <v>1</v>
      </c>
      <c r="AN59">
        <f t="shared" si="24"/>
        <v>0</v>
      </c>
      <c r="AO59">
        <f t="shared" si="25"/>
        <v>54115.192989751762</v>
      </c>
      <c r="AP59" t="s">
        <v>367</v>
      </c>
      <c r="AQ59">
        <v>0</v>
      </c>
      <c r="AR59">
        <v>0</v>
      </c>
      <c r="AS59">
        <v>0</v>
      </c>
      <c r="AT59" t="e">
        <f t="shared" si="26"/>
        <v>#DIV/0!</v>
      </c>
      <c r="AU59">
        <v>-1</v>
      </c>
      <c r="AV59" t="s">
        <v>1750</v>
      </c>
      <c r="AW59">
        <v>10507</v>
      </c>
      <c r="AX59">
        <v>686.25835999999993</v>
      </c>
      <c r="AY59">
        <v>799.5</v>
      </c>
      <c r="AZ59">
        <f t="shared" si="27"/>
        <v>0.14164057535959984</v>
      </c>
      <c r="BA59">
        <v>0.5</v>
      </c>
      <c r="BB59">
        <f t="shared" si="28"/>
        <v>1261.1271005571436</v>
      </c>
      <c r="BC59">
        <f t="shared" si="29"/>
        <v>17.827056969802662</v>
      </c>
      <c r="BD59">
        <f t="shared" si="30"/>
        <v>89.313384062248872</v>
      </c>
      <c r="BE59">
        <f t="shared" si="31"/>
        <v>1.4928754573179184E-2</v>
      </c>
      <c r="BF59">
        <f t="shared" si="32"/>
        <v>-1</v>
      </c>
      <c r="BG59" t="e">
        <f t="shared" si="33"/>
        <v>#DIV/0!</v>
      </c>
      <c r="BH59" t="s">
        <v>367</v>
      </c>
      <c r="BI59">
        <v>0</v>
      </c>
      <c r="BJ59" t="e">
        <f t="shared" si="34"/>
        <v>#DIV/0!</v>
      </c>
      <c r="BK59" t="e">
        <f t="shared" si="35"/>
        <v>#DIV/0!</v>
      </c>
      <c r="BL59" t="e">
        <f t="shared" si="36"/>
        <v>#DIV/0!</v>
      </c>
      <c r="BM59" t="e">
        <f t="shared" si="37"/>
        <v>#DIV/0!</v>
      </c>
      <c r="BN59">
        <f t="shared" si="38"/>
        <v>0.14164057535959984</v>
      </c>
      <c r="BO59" t="e">
        <f t="shared" si="39"/>
        <v>#DIV/0!</v>
      </c>
      <c r="BP59" t="e">
        <f t="shared" si="40"/>
        <v>#DIV/0!</v>
      </c>
      <c r="BQ59" t="e">
        <f t="shared" si="41"/>
        <v>#DIV/0!</v>
      </c>
      <c r="BR59" t="s">
        <v>367</v>
      </c>
      <c r="BS59" t="s">
        <v>367</v>
      </c>
      <c r="BT59" t="s">
        <v>367</v>
      </c>
      <c r="BU59" t="s">
        <v>367</v>
      </c>
      <c r="BV59" t="s">
        <v>367</v>
      </c>
      <c r="BW59" t="s">
        <v>367</v>
      </c>
      <c r="BX59" t="s">
        <v>367</v>
      </c>
      <c r="BY59" t="s">
        <v>367</v>
      </c>
      <c r="BZ59" t="s">
        <v>367</v>
      </c>
      <c r="CA59" t="s">
        <v>367</v>
      </c>
      <c r="CB59" t="s">
        <v>367</v>
      </c>
      <c r="CC59" t="s">
        <v>367</v>
      </c>
      <c r="CD59" t="s">
        <v>367</v>
      </c>
      <c r="CE59" t="s">
        <v>367</v>
      </c>
      <c r="CF59" t="s">
        <v>367</v>
      </c>
      <c r="CG59" t="s">
        <v>367</v>
      </c>
      <c r="CH59" t="s">
        <v>367</v>
      </c>
      <c r="CI59" t="s">
        <v>367</v>
      </c>
      <c r="CJ59">
        <f t="shared" si="42"/>
        <v>1499.9</v>
      </c>
      <c r="CK59">
        <f t="shared" si="43"/>
        <v>1261.1271005571436</v>
      </c>
      <c r="CL59">
        <f t="shared" si="44"/>
        <v>0.8408074542017091</v>
      </c>
      <c r="CM59">
        <f t="shared" si="45"/>
        <v>0.16115838660929846</v>
      </c>
      <c r="CN59">
        <v>6</v>
      </c>
      <c r="CO59">
        <v>0.5</v>
      </c>
      <c r="CP59" t="s">
        <v>368</v>
      </c>
      <c r="CQ59">
        <v>2</v>
      </c>
      <c r="CR59">
        <v>1658164889.0999999</v>
      </c>
      <c r="CS59">
        <v>1199.7170000000001</v>
      </c>
      <c r="CT59">
        <v>1222.8499999999999</v>
      </c>
      <c r="CU59">
        <v>18.201699999999999</v>
      </c>
      <c r="CV59">
        <v>13.853</v>
      </c>
      <c r="CW59">
        <v>1171.29</v>
      </c>
      <c r="CX59">
        <v>15.465999999999999</v>
      </c>
      <c r="CY59">
        <v>600.26900000000001</v>
      </c>
      <c r="CZ59">
        <v>101.556</v>
      </c>
      <c r="DA59">
        <v>9.9948300000000004E-2</v>
      </c>
      <c r="DB59">
        <v>24.752199999999998</v>
      </c>
      <c r="DC59">
        <v>24.993600000000001</v>
      </c>
      <c r="DD59">
        <v>999.9</v>
      </c>
      <c r="DE59">
        <v>0</v>
      </c>
      <c r="DF59">
        <v>0</v>
      </c>
      <c r="DG59">
        <v>10001.9</v>
      </c>
      <c r="DH59">
        <v>0</v>
      </c>
      <c r="DI59">
        <v>1085.69</v>
      </c>
      <c r="DJ59">
        <v>-24.023299999999999</v>
      </c>
      <c r="DK59">
        <v>1221.05</v>
      </c>
      <c r="DL59">
        <v>1240.03</v>
      </c>
      <c r="DM59">
        <v>4.3487400000000003</v>
      </c>
      <c r="DN59">
        <v>1222.8499999999999</v>
      </c>
      <c r="DO59">
        <v>13.853</v>
      </c>
      <c r="DP59">
        <v>1.84849</v>
      </c>
      <c r="DQ59">
        <v>1.4068499999999999</v>
      </c>
      <c r="DR59">
        <v>16.202999999999999</v>
      </c>
      <c r="DS59">
        <v>11.9917</v>
      </c>
      <c r="DT59">
        <v>1499.9</v>
      </c>
      <c r="DU59">
        <v>0.97299599999999997</v>
      </c>
      <c r="DV59">
        <v>2.7003599999999999E-2</v>
      </c>
      <c r="DW59">
        <v>0</v>
      </c>
      <c r="DX59">
        <v>685.96100000000001</v>
      </c>
      <c r="DY59">
        <v>4.9993100000000004</v>
      </c>
      <c r="DZ59">
        <v>15911.3</v>
      </c>
      <c r="EA59">
        <v>13258.3</v>
      </c>
      <c r="EB59">
        <v>37.875</v>
      </c>
      <c r="EC59">
        <v>40.5</v>
      </c>
      <c r="ED59">
        <v>38.25</v>
      </c>
      <c r="EE59">
        <v>39.625</v>
      </c>
      <c r="EF59">
        <v>39.436999999999998</v>
      </c>
      <c r="EG59">
        <v>1454.53</v>
      </c>
      <c r="EH59">
        <v>40.369999999999997</v>
      </c>
      <c r="EI59">
        <v>0</v>
      </c>
      <c r="EJ59">
        <v>121.7000000476837</v>
      </c>
      <c r="EK59">
        <v>0</v>
      </c>
      <c r="EL59">
        <v>686.25835999999993</v>
      </c>
      <c r="EM59">
        <v>-1.237307694521425</v>
      </c>
      <c r="EN59">
        <v>-180.11537515222341</v>
      </c>
      <c r="EO59">
        <v>15832.556</v>
      </c>
      <c r="EP59">
        <v>15</v>
      </c>
      <c r="EQ59">
        <v>1658164928.5999999</v>
      </c>
      <c r="ER59" t="s">
        <v>1751</v>
      </c>
      <c r="ES59">
        <v>1658164928.5999999</v>
      </c>
      <c r="ET59">
        <v>1658164797.5999999</v>
      </c>
      <c r="EU59">
        <v>36</v>
      </c>
      <c r="EV59">
        <v>0.65</v>
      </c>
      <c r="EW59">
        <v>8.2000000000000003E-2</v>
      </c>
      <c r="EX59">
        <v>28.427</v>
      </c>
      <c r="EY59">
        <v>2.4649999999999999</v>
      </c>
      <c r="EZ59">
        <v>1236</v>
      </c>
      <c r="FA59">
        <v>14</v>
      </c>
      <c r="FB59">
        <v>0.14000000000000001</v>
      </c>
      <c r="FC59">
        <v>0.03</v>
      </c>
      <c r="FD59">
        <v>-24.152842499999998</v>
      </c>
      <c r="FE59">
        <v>1.823564352720549</v>
      </c>
      <c r="FF59">
        <v>0.20386537578448721</v>
      </c>
      <c r="FG59">
        <v>1</v>
      </c>
      <c r="FH59">
        <v>1198.315333333333</v>
      </c>
      <c r="FI59">
        <v>4.9003781979957388</v>
      </c>
      <c r="FJ59">
        <v>0.36086685756507142</v>
      </c>
      <c r="FK59">
        <v>1</v>
      </c>
      <c r="FL59">
        <v>4.4552904999999994</v>
      </c>
      <c r="FM59">
        <v>-0.33348337711070047</v>
      </c>
      <c r="FN59">
        <v>3.734303703168769E-2</v>
      </c>
      <c r="FO59">
        <v>1</v>
      </c>
      <c r="FP59">
        <v>4</v>
      </c>
      <c r="FQ59">
        <v>4</v>
      </c>
      <c r="FR59" t="s">
        <v>1604</v>
      </c>
      <c r="FS59">
        <v>3.1783100000000002</v>
      </c>
      <c r="FT59">
        <v>2.7969200000000001</v>
      </c>
      <c r="FU59">
        <v>0.213088</v>
      </c>
      <c r="FV59">
        <v>0.219835</v>
      </c>
      <c r="FW59">
        <v>8.8972200000000001E-2</v>
      </c>
      <c r="FX59">
        <v>8.2468600000000003E-2</v>
      </c>
      <c r="FY59">
        <v>24594.2</v>
      </c>
      <c r="FZ59">
        <v>19376.3</v>
      </c>
      <c r="GA59">
        <v>29339.4</v>
      </c>
      <c r="GB59">
        <v>24285</v>
      </c>
      <c r="GC59">
        <v>33896.199999999997</v>
      </c>
      <c r="GD59">
        <v>32549.3</v>
      </c>
      <c r="GE59">
        <v>40877.5</v>
      </c>
      <c r="GF59">
        <v>39621.300000000003</v>
      </c>
      <c r="GG59">
        <v>2.17618</v>
      </c>
      <c r="GH59">
        <v>1.8799699999999999</v>
      </c>
      <c r="GI59">
        <v>6.7099900000000004E-2</v>
      </c>
      <c r="GJ59">
        <v>0</v>
      </c>
      <c r="GK59">
        <v>23.8916</v>
      </c>
      <c r="GL59">
        <v>999.9</v>
      </c>
      <c r="GM59">
        <v>40.200000000000003</v>
      </c>
      <c r="GN59">
        <v>33.4</v>
      </c>
      <c r="GO59">
        <v>20.4526</v>
      </c>
      <c r="GP59">
        <v>62.414700000000003</v>
      </c>
      <c r="GQ59">
        <v>38.910299999999999</v>
      </c>
      <c r="GR59">
        <v>1</v>
      </c>
      <c r="GS59">
        <v>2.5025400000000001E-3</v>
      </c>
      <c r="GT59">
        <v>0.82530499999999996</v>
      </c>
      <c r="GU59">
        <v>20.262799999999999</v>
      </c>
      <c r="GV59">
        <v>5.2246300000000003</v>
      </c>
      <c r="GW59">
        <v>11.908099999999999</v>
      </c>
      <c r="GX59">
        <v>4.9638</v>
      </c>
      <c r="GY59">
        <v>3.2913999999999999</v>
      </c>
      <c r="GZ59">
        <v>9999</v>
      </c>
      <c r="HA59">
        <v>9999</v>
      </c>
      <c r="HB59">
        <v>9999</v>
      </c>
      <c r="HC59">
        <v>999.9</v>
      </c>
      <c r="HD59">
        <v>1.8771500000000001</v>
      </c>
      <c r="HE59">
        <v>1.8754599999999999</v>
      </c>
      <c r="HF59">
        <v>1.8741399999999999</v>
      </c>
      <c r="HG59">
        <v>1.8733200000000001</v>
      </c>
      <c r="HH59">
        <v>1.8748499999999999</v>
      </c>
      <c r="HI59">
        <v>1.8697999999999999</v>
      </c>
      <c r="HJ59">
        <v>1.8739699999999999</v>
      </c>
      <c r="HK59">
        <v>1.8790800000000001</v>
      </c>
      <c r="HL59">
        <v>0</v>
      </c>
      <c r="HM59">
        <v>0</v>
      </c>
      <c r="HN59">
        <v>0</v>
      </c>
      <c r="HO59">
        <v>0</v>
      </c>
      <c r="HP59" t="s">
        <v>371</v>
      </c>
      <c r="HQ59" t="s">
        <v>372</v>
      </c>
      <c r="HR59" t="s">
        <v>373</v>
      </c>
      <c r="HS59" t="s">
        <v>780</v>
      </c>
      <c r="HT59" t="s">
        <v>780</v>
      </c>
      <c r="HU59" t="s">
        <v>373</v>
      </c>
      <c r="HV59">
        <v>0</v>
      </c>
      <c r="HW59">
        <v>100</v>
      </c>
      <c r="HX59">
        <v>100</v>
      </c>
      <c r="HY59">
        <v>28.427</v>
      </c>
      <c r="HZ59">
        <v>2.7357</v>
      </c>
      <c r="IA59">
        <v>13.533765586613089</v>
      </c>
      <c r="IB59">
        <v>1.8784603116871149E-2</v>
      </c>
      <c r="IC59">
        <v>-7.2365588902159884E-6</v>
      </c>
      <c r="ID59">
        <v>1.1980957626772271E-9</v>
      </c>
      <c r="IE59">
        <v>1.3733345705787749</v>
      </c>
      <c r="IF59">
        <v>0.13080965457056379</v>
      </c>
      <c r="IG59">
        <v>-4.3939059392506781E-3</v>
      </c>
      <c r="IH59">
        <v>1.0550286224474269E-4</v>
      </c>
      <c r="II59">
        <v>-9</v>
      </c>
      <c r="IJ59">
        <v>1888</v>
      </c>
      <c r="IK59">
        <v>0</v>
      </c>
      <c r="IL59">
        <v>20</v>
      </c>
      <c r="IM59">
        <v>1.6</v>
      </c>
      <c r="IN59">
        <v>1.5</v>
      </c>
      <c r="IO59">
        <v>2.6037599999999999</v>
      </c>
      <c r="IP59">
        <v>2.3986800000000001</v>
      </c>
      <c r="IQ59">
        <v>1.42578</v>
      </c>
      <c r="IR59">
        <v>2.2814899999999998</v>
      </c>
      <c r="IS59">
        <v>1.5478499999999999</v>
      </c>
      <c r="IT59">
        <v>2.34863</v>
      </c>
      <c r="IU59">
        <v>35.4754</v>
      </c>
      <c r="IV59">
        <v>14.517300000000001</v>
      </c>
      <c r="IW59">
        <v>18</v>
      </c>
      <c r="IX59">
        <v>632.72500000000002</v>
      </c>
      <c r="IY59">
        <v>426.44799999999998</v>
      </c>
      <c r="IZ59">
        <v>23.071300000000001</v>
      </c>
      <c r="JA59">
        <v>27.159099999999999</v>
      </c>
      <c r="JB59">
        <v>30</v>
      </c>
      <c r="JC59">
        <v>27.052900000000001</v>
      </c>
      <c r="JD59">
        <v>26.981100000000001</v>
      </c>
      <c r="JE59">
        <v>52.123399999999997</v>
      </c>
      <c r="JF59">
        <v>32.7776</v>
      </c>
      <c r="JG59">
        <v>39.533299999999997</v>
      </c>
      <c r="JH59">
        <v>23.076699999999999</v>
      </c>
      <c r="JI59">
        <v>1223.27</v>
      </c>
      <c r="JJ59">
        <v>14.0854</v>
      </c>
      <c r="JK59">
        <v>96.152500000000003</v>
      </c>
      <c r="JL59">
        <v>100.804</v>
      </c>
    </row>
    <row r="60" spans="1:272" x14ac:dyDescent="0.2">
      <c r="A60">
        <v>44</v>
      </c>
      <c r="B60">
        <v>1658165050</v>
      </c>
      <c r="C60">
        <v>6907.5</v>
      </c>
      <c r="D60" t="s">
        <v>1752</v>
      </c>
      <c r="E60" t="s">
        <v>1753</v>
      </c>
      <c r="F60" t="s">
        <v>366</v>
      </c>
      <c r="G60" t="s">
        <v>1363</v>
      </c>
      <c r="H60" t="s">
        <v>1364</v>
      </c>
      <c r="J60" t="s">
        <v>394</v>
      </c>
      <c r="K60" t="s">
        <v>575</v>
      </c>
      <c r="L60" t="s">
        <v>2150</v>
      </c>
      <c r="M60">
        <v>1658165050</v>
      </c>
      <c r="N60">
        <f t="shared" si="0"/>
        <v>4.5318014165625928E-3</v>
      </c>
      <c r="O60">
        <f t="shared" si="1"/>
        <v>4.5318014165625931</v>
      </c>
      <c r="P60">
        <f t="shared" si="2"/>
        <v>17.891470407524437</v>
      </c>
      <c r="Q60">
        <f t="shared" si="3"/>
        <v>1499.8340000000001</v>
      </c>
      <c r="R60">
        <f t="shared" si="4"/>
        <v>1387.3253661612446</v>
      </c>
      <c r="S60">
        <f t="shared" si="5"/>
        <v>141.00135603401625</v>
      </c>
      <c r="T60">
        <f t="shared" si="6"/>
        <v>152.43621502509401</v>
      </c>
      <c r="U60">
        <f t="shared" si="7"/>
        <v>0.36797207803350679</v>
      </c>
      <c r="V60">
        <f t="shared" si="8"/>
        <v>2.9534706737354788</v>
      </c>
      <c r="W60">
        <f t="shared" si="9"/>
        <v>0.34426806968725682</v>
      </c>
      <c r="X60">
        <f t="shared" si="10"/>
        <v>0.21716988311535007</v>
      </c>
      <c r="Y60">
        <f t="shared" si="11"/>
        <v>241.71348407532261</v>
      </c>
      <c r="Z60">
        <f t="shared" si="12"/>
        <v>24.983273752463898</v>
      </c>
      <c r="AA60">
        <f t="shared" si="13"/>
        <v>24.983273752463898</v>
      </c>
      <c r="AB60">
        <f t="shared" si="14"/>
        <v>3.1765081850175774</v>
      </c>
      <c r="AC60">
        <f t="shared" si="15"/>
        <v>59.797205631041962</v>
      </c>
      <c r="AD60">
        <f t="shared" si="16"/>
        <v>1.8718494866643001</v>
      </c>
      <c r="AE60">
        <f t="shared" si="17"/>
        <v>3.1303293639069052</v>
      </c>
      <c r="AF60">
        <f t="shared" si="18"/>
        <v>1.3046586983532773</v>
      </c>
      <c r="AG60">
        <f t="shared" si="19"/>
        <v>-199.85244247041035</v>
      </c>
      <c r="AH60">
        <f t="shared" si="20"/>
        <v>-39.07025186033723</v>
      </c>
      <c r="AI60">
        <f t="shared" si="21"/>
        <v>-2.794241586933631</v>
      </c>
      <c r="AJ60">
        <f t="shared" si="22"/>
        <v>-3.4518423585936375E-3</v>
      </c>
      <c r="AK60">
        <v>0</v>
      </c>
      <c r="AL60">
        <v>0</v>
      </c>
      <c r="AM60">
        <f t="shared" si="23"/>
        <v>1</v>
      </c>
      <c r="AN60">
        <f t="shared" si="24"/>
        <v>0</v>
      </c>
      <c r="AO60">
        <f t="shared" si="25"/>
        <v>54012.409261854176</v>
      </c>
      <c r="AP60" t="s">
        <v>367</v>
      </c>
      <c r="AQ60">
        <v>0</v>
      </c>
      <c r="AR60">
        <v>0</v>
      </c>
      <c r="AS60">
        <v>0</v>
      </c>
      <c r="AT60" t="e">
        <f t="shared" si="26"/>
        <v>#DIV/0!</v>
      </c>
      <c r="AU60">
        <v>-1</v>
      </c>
      <c r="AV60" t="s">
        <v>1754</v>
      </c>
      <c r="AW60">
        <v>10503.4</v>
      </c>
      <c r="AX60">
        <v>685.75303846153849</v>
      </c>
      <c r="AY60">
        <v>797.12</v>
      </c>
      <c r="AZ60">
        <f t="shared" si="27"/>
        <v>0.13971166391316425</v>
      </c>
      <c r="BA60">
        <v>0.5</v>
      </c>
      <c r="BB60">
        <f t="shared" si="28"/>
        <v>1261.0851005571621</v>
      </c>
      <c r="BC60">
        <f t="shared" si="29"/>
        <v>17.891470407524437</v>
      </c>
      <c r="BD60">
        <f t="shared" si="30"/>
        <v>88.094148867470594</v>
      </c>
      <c r="BE60">
        <f t="shared" si="31"/>
        <v>1.4980329558392185E-2</v>
      </c>
      <c r="BF60">
        <f t="shared" si="32"/>
        <v>-1</v>
      </c>
      <c r="BG60" t="e">
        <f t="shared" si="33"/>
        <v>#DIV/0!</v>
      </c>
      <c r="BH60" t="s">
        <v>367</v>
      </c>
      <c r="BI60">
        <v>0</v>
      </c>
      <c r="BJ60" t="e">
        <f t="shared" si="34"/>
        <v>#DIV/0!</v>
      </c>
      <c r="BK60" t="e">
        <f t="shared" si="35"/>
        <v>#DIV/0!</v>
      </c>
      <c r="BL60" t="e">
        <f t="shared" si="36"/>
        <v>#DIV/0!</v>
      </c>
      <c r="BM60" t="e">
        <f t="shared" si="37"/>
        <v>#DIV/0!</v>
      </c>
      <c r="BN60">
        <f t="shared" si="38"/>
        <v>0.13971166391316428</v>
      </c>
      <c r="BO60" t="e">
        <f t="shared" si="39"/>
        <v>#DIV/0!</v>
      </c>
      <c r="BP60" t="e">
        <f t="shared" si="40"/>
        <v>#DIV/0!</v>
      </c>
      <c r="BQ60" t="e">
        <f t="shared" si="41"/>
        <v>#DIV/0!</v>
      </c>
      <c r="BR60" t="s">
        <v>367</v>
      </c>
      <c r="BS60" t="s">
        <v>367</v>
      </c>
      <c r="BT60" t="s">
        <v>367</v>
      </c>
      <c r="BU60" t="s">
        <v>367</v>
      </c>
      <c r="BV60" t="s">
        <v>367</v>
      </c>
      <c r="BW60" t="s">
        <v>367</v>
      </c>
      <c r="BX60" t="s">
        <v>367</v>
      </c>
      <c r="BY60" t="s">
        <v>367</v>
      </c>
      <c r="BZ60" t="s">
        <v>367</v>
      </c>
      <c r="CA60" t="s">
        <v>367</v>
      </c>
      <c r="CB60" t="s">
        <v>367</v>
      </c>
      <c r="CC60" t="s">
        <v>367</v>
      </c>
      <c r="CD60" t="s">
        <v>367</v>
      </c>
      <c r="CE60" t="s">
        <v>367</v>
      </c>
      <c r="CF60" t="s">
        <v>367</v>
      </c>
      <c r="CG60" t="s">
        <v>367</v>
      </c>
      <c r="CH60" t="s">
        <v>367</v>
      </c>
      <c r="CI60" t="s">
        <v>367</v>
      </c>
      <c r="CJ60">
        <f t="shared" si="42"/>
        <v>1499.85</v>
      </c>
      <c r="CK60">
        <f t="shared" si="43"/>
        <v>1261.0851005571621</v>
      </c>
      <c r="CL60">
        <f t="shared" si="44"/>
        <v>0.84080748111955339</v>
      </c>
      <c r="CM60">
        <f t="shared" si="45"/>
        <v>0.16115843856073783</v>
      </c>
      <c r="CN60">
        <v>6</v>
      </c>
      <c r="CO60">
        <v>0.5</v>
      </c>
      <c r="CP60" t="s">
        <v>368</v>
      </c>
      <c r="CQ60">
        <v>2</v>
      </c>
      <c r="CR60">
        <v>1658165050</v>
      </c>
      <c r="CS60">
        <v>1499.8340000000001</v>
      </c>
      <c r="CT60">
        <v>1524.51</v>
      </c>
      <c r="CU60">
        <v>18.417300000000001</v>
      </c>
      <c r="CV60">
        <v>13.9712</v>
      </c>
      <c r="CW60">
        <v>1469.72</v>
      </c>
      <c r="CX60">
        <v>15.667299999999999</v>
      </c>
      <c r="CY60">
        <v>600.30200000000002</v>
      </c>
      <c r="CZ60">
        <v>101.535</v>
      </c>
      <c r="DA60">
        <v>0.10039099999999999</v>
      </c>
      <c r="DB60">
        <v>24.7379</v>
      </c>
      <c r="DC60">
        <v>24.9526</v>
      </c>
      <c r="DD60">
        <v>999.9</v>
      </c>
      <c r="DE60">
        <v>0</v>
      </c>
      <c r="DF60">
        <v>0</v>
      </c>
      <c r="DG60">
        <v>9983.75</v>
      </c>
      <c r="DH60">
        <v>0</v>
      </c>
      <c r="DI60">
        <v>1650.65</v>
      </c>
      <c r="DJ60">
        <v>-24.831900000000001</v>
      </c>
      <c r="DK60">
        <v>1527.82</v>
      </c>
      <c r="DL60">
        <v>1546.11</v>
      </c>
      <c r="DM60">
        <v>4.4460899999999999</v>
      </c>
      <c r="DN60">
        <v>1524.51</v>
      </c>
      <c r="DO60">
        <v>13.9712</v>
      </c>
      <c r="DP60">
        <v>1.87</v>
      </c>
      <c r="DQ60">
        <v>1.4185700000000001</v>
      </c>
      <c r="DR60">
        <v>16.384499999999999</v>
      </c>
      <c r="DS60">
        <v>12.117599999999999</v>
      </c>
      <c r="DT60">
        <v>1499.85</v>
      </c>
      <c r="DU60">
        <v>0.97299599999999997</v>
      </c>
      <c r="DV60">
        <v>2.7003599999999999E-2</v>
      </c>
      <c r="DW60">
        <v>0</v>
      </c>
      <c r="DX60">
        <v>686.59699999999998</v>
      </c>
      <c r="DY60">
        <v>4.9993100000000004</v>
      </c>
      <c r="DZ60">
        <v>15361</v>
      </c>
      <c r="EA60">
        <v>13257.9</v>
      </c>
      <c r="EB60">
        <v>38.75</v>
      </c>
      <c r="EC60">
        <v>40.561999999999998</v>
      </c>
      <c r="ED60">
        <v>38.375</v>
      </c>
      <c r="EE60">
        <v>40.311999999999998</v>
      </c>
      <c r="EF60">
        <v>40.125</v>
      </c>
      <c r="EG60">
        <v>1454.48</v>
      </c>
      <c r="EH60">
        <v>40.369999999999997</v>
      </c>
      <c r="EI60">
        <v>0</v>
      </c>
      <c r="EJ60">
        <v>160.29999995231631</v>
      </c>
      <c r="EK60">
        <v>0</v>
      </c>
      <c r="EL60">
        <v>685.75303846153849</v>
      </c>
      <c r="EM60">
        <v>5.0369572573549277</v>
      </c>
      <c r="EN60">
        <v>506.1367524189431</v>
      </c>
      <c r="EO60">
        <v>15517.357692307691</v>
      </c>
      <c r="EP60">
        <v>15</v>
      </c>
      <c r="EQ60">
        <v>1658165088</v>
      </c>
      <c r="ER60" t="s">
        <v>1755</v>
      </c>
      <c r="ES60">
        <v>1658165088</v>
      </c>
      <c r="ET60">
        <v>1658164797.5999999</v>
      </c>
      <c r="EU60">
        <v>37</v>
      </c>
      <c r="EV60">
        <v>-6.2E-2</v>
      </c>
      <c r="EW60">
        <v>8.2000000000000003E-2</v>
      </c>
      <c r="EX60">
        <v>30.114000000000001</v>
      </c>
      <c r="EY60">
        <v>2.4649999999999999</v>
      </c>
      <c r="EZ60">
        <v>1541</v>
      </c>
      <c r="FA60">
        <v>14</v>
      </c>
      <c r="FB60">
        <v>0.09</v>
      </c>
      <c r="FC60">
        <v>0.03</v>
      </c>
      <c r="FD60">
        <v>-24.999759999999998</v>
      </c>
      <c r="FE60">
        <v>3.7476112570356861</v>
      </c>
      <c r="FF60">
        <v>0.39179592506814048</v>
      </c>
      <c r="FG60">
        <v>0</v>
      </c>
      <c r="FH60">
        <v>1499.3620000000001</v>
      </c>
      <c r="FI60">
        <v>1.5067408231365831</v>
      </c>
      <c r="FJ60">
        <v>0.1159425144917313</v>
      </c>
      <c r="FK60">
        <v>1</v>
      </c>
      <c r="FL60">
        <v>4.6420102500000002</v>
      </c>
      <c r="FM60">
        <v>-1.0424533958724289</v>
      </c>
      <c r="FN60">
        <v>0.10686573617131689</v>
      </c>
      <c r="FO60">
        <v>0</v>
      </c>
      <c r="FP60">
        <v>1</v>
      </c>
      <c r="FQ60">
        <v>4</v>
      </c>
      <c r="FR60" t="s">
        <v>1756</v>
      </c>
      <c r="FS60">
        <v>3.1783399999999999</v>
      </c>
      <c r="FT60">
        <v>2.7972100000000002</v>
      </c>
      <c r="FU60">
        <v>0.24512600000000001</v>
      </c>
      <c r="FV60">
        <v>0.25160700000000003</v>
      </c>
      <c r="FW60">
        <v>8.9787500000000006E-2</v>
      </c>
      <c r="FX60">
        <v>8.2952700000000004E-2</v>
      </c>
      <c r="FY60">
        <v>23591</v>
      </c>
      <c r="FZ60">
        <v>18586.2</v>
      </c>
      <c r="GA60">
        <v>29337</v>
      </c>
      <c r="GB60">
        <v>24283.7</v>
      </c>
      <c r="GC60">
        <v>33863.800000000003</v>
      </c>
      <c r="GD60">
        <v>32531.4</v>
      </c>
      <c r="GE60">
        <v>40874.1</v>
      </c>
      <c r="GF60">
        <v>39619.199999999997</v>
      </c>
      <c r="GG60">
        <v>2.1758799999999998</v>
      </c>
      <c r="GH60">
        <v>1.87927</v>
      </c>
      <c r="GI60">
        <v>4.0933499999999998E-2</v>
      </c>
      <c r="GJ60">
        <v>0</v>
      </c>
      <c r="GK60">
        <v>24.2806</v>
      </c>
      <c r="GL60">
        <v>999.9</v>
      </c>
      <c r="GM60">
        <v>41.6</v>
      </c>
      <c r="GN60">
        <v>33.6</v>
      </c>
      <c r="GO60">
        <v>21.4072</v>
      </c>
      <c r="GP60">
        <v>63.084699999999998</v>
      </c>
      <c r="GQ60">
        <v>39.198700000000002</v>
      </c>
      <c r="GR60">
        <v>1</v>
      </c>
      <c r="GS60">
        <v>9.2530500000000005E-3</v>
      </c>
      <c r="GT60">
        <v>2.6587499999999999</v>
      </c>
      <c r="GU60">
        <v>20.242599999999999</v>
      </c>
      <c r="GV60">
        <v>5.22837</v>
      </c>
      <c r="GW60">
        <v>11.908099999999999</v>
      </c>
      <c r="GX60">
        <v>4.96455</v>
      </c>
      <c r="GY60">
        <v>3.2919999999999998</v>
      </c>
      <c r="GZ60">
        <v>9999</v>
      </c>
      <c r="HA60">
        <v>9999</v>
      </c>
      <c r="HB60">
        <v>9999</v>
      </c>
      <c r="HC60">
        <v>999.9</v>
      </c>
      <c r="HD60">
        <v>1.8771800000000001</v>
      </c>
      <c r="HE60">
        <v>1.8754599999999999</v>
      </c>
      <c r="HF60">
        <v>1.87412</v>
      </c>
      <c r="HG60">
        <v>1.8733200000000001</v>
      </c>
      <c r="HH60">
        <v>1.8748499999999999</v>
      </c>
      <c r="HI60">
        <v>1.86978</v>
      </c>
      <c r="HJ60">
        <v>1.87398</v>
      </c>
      <c r="HK60">
        <v>1.8790800000000001</v>
      </c>
      <c r="HL60">
        <v>0</v>
      </c>
      <c r="HM60">
        <v>0</v>
      </c>
      <c r="HN60">
        <v>0</v>
      </c>
      <c r="HO60">
        <v>0</v>
      </c>
      <c r="HP60" t="s">
        <v>371</v>
      </c>
      <c r="HQ60" t="s">
        <v>372</v>
      </c>
      <c r="HR60" t="s">
        <v>373</v>
      </c>
      <c r="HS60" t="s">
        <v>780</v>
      </c>
      <c r="HT60" t="s">
        <v>780</v>
      </c>
      <c r="HU60" t="s">
        <v>373</v>
      </c>
      <c r="HV60">
        <v>0</v>
      </c>
      <c r="HW60">
        <v>100</v>
      </c>
      <c r="HX60">
        <v>100</v>
      </c>
      <c r="HY60">
        <v>30.114000000000001</v>
      </c>
      <c r="HZ60">
        <v>2.75</v>
      </c>
      <c r="IA60">
        <v>14.1845</v>
      </c>
      <c r="IB60">
        <v>1.8784599999999999E-2</v>
      </c>
      <c r="IC60">
        <v>-7.23656E-6</v>
      </c>
      <c r="ID60">
        <v>1.1981E-9</v>
      </c>
      <c r="IE60">
        <v>1.3733345705787749</v>
      </c>
      <c r="IF60">
        <v>0.13080965457056379</v>
      </c>
      <c r="IG60">
        <v>-4.3939059392506781E-3</v>
      </c>
      <c r="IH60">
        <v>1.0550286224474269E-4</v>
      </c>
      <c r="II60">
        <v>-9</v>
      </c>
      <c r="IJ60">
        <v>1888</v>
      </c>
      <c r="IK60">
        <v>0</v>
      </c>
      <c r="IL60">
        <v>20</v>
      </c>
      <c r="IM60">
        <v>2</v>
      </c>
      <c r="IN60">
        <v>4.2</v>
      </c>
      <c r="IO60">
        <v>3.12622</v>
      </c>
      <c r="IP60">
        <v>2.3742700000000001</v>
      </c>
      <c r="IQ60">
        <v>1.42578</v>
      </c>
      <c r="IR60">
        <v>2.2802699999999998</v>
      </c>
      <c r="IS60">
        <v>1.5478499999999999</v>
      </c>
      <c r="IT60">
        <v>2.3877000000000002</v>
      </c>
      <c r="IU60">
        <v>35.545099999999998</v>
      </c>
      <c r="IV60">
        <v>14.4735</v>
      </c>
      <c r="IW60">
        <v>18</v>
      </c>
      <c r="IX60">
        <v>632.98099999999999</v>
      </c>
      <c r="IY60">
        <v>426.46699999999998</v>
      </c>
      <c r="IZ60">
        <v>21.497699999999998</v>
      </c>
      <c r="JA60">
        <v>27.199300000000001</v>
      </c>
      <c r="JB60">
        <v>30.001799999999999</v>
      </c>
      <c r="JC60">
        <v>27.097200000000001</v>
      </c>
      <c r="JD60">
        <v>27.036999999999999</v>
      </c>
      <c r="JE60">
        <v>62.585700000000003</v>
      </c>
      <c r="JF60">
        <v>36.061100000000003</v>
      </c>
      <c r="JG60">
        <v>44.693100000000001</v>
      </c>
      <c r="JH60">
        <v>21.4834</v>
      </c>
      <c r="JI60">
        <v>1524.21</v>
      </c>
      <c r="JJ60">
        <v>14.1662</v>
      </c>
      <c r="JK60">
        <v>96.144499999999994</v>
      </c>
      <c r="JL60">
        <v>100.79900000000001</v>
      </c>
    </row>
    <row r="61" spans="1:272" x14ac:dyDescent="0.2">
      <c r="A61">
        <v>45</v>
      </c>
      <c r="B61">
        <v>1658165209</v>
      </c>
      <c r="C61">
        <v>7066.5</v>
      </c>
      <c r="D61" t="s">
        <v>1757</v>
      </c>
      <c r="E61" t="s">
        <v>1758</v>
      </c>
      <c r="F61" t="s">
        <v>366</v>
      </c>
      <c r="G61" t="s">
        <v>1363</v>
      </c>
      <c r="H61" t="s">
        <v>1364</v>
      </c>
      <c r="J61" t="s">
        <v>394</v>
      </c>
      <c r="K61" t="s">
        <v>575</v>
      </c>
      <c r="L61" t="s">
        <v>2150</v>
      </c>
      <c r="M61">
        <v>1658165209</v>
      </c>
      <c r="N61">
        <f t="shared" si="0"/>
        <v>5.215403778076967E-3</v>
      </c>
      <c r="O61">
        <f t="shared" si="1"/>
        <v>5.2154037780769666</v>
      </c>
      <c r="P61">
        <f t="shared" si="2"/>
        <v>17.04513674307406</v>
      </c>
      <c r="Q61">
        <f t="shared" si="3"/>
        <v>2000.5219999999999</v>
      </c>
      <c r="R61">
        <f t="shared" si="4"/>
        <v>1873.5313181094509</v>
      </c>
      <c r="S61">
        <f t="shared" si="5"/>
        <v>190.44707674584276</v>
      </c>
      <c r="T61">
        <f t="shared" si="6"/>
        <v>203.35585702949501</v>
      </c>
      <c r="U61">
        <f t="shared" si="7"/>
        <v>0.36186010207150759</v>
      </c>
      <c r="V61">
        <f t="shared" si="8"/>
        <v>2.957512671789396</v>
      </c>
      <c r="W61">
        <f t="shared" si="9"/>
        <v>0.33893989060032464</v>
      </c>
      <c r="X61">
        <f t="shared" si="10"/>
        <v>0.21377562900514047</v>
      </c>
      <c r="Y61">
        <f t="shared" si="11"/>
        <v>241.74584207463943</v>
      </c>
      <c r="Z61">
        <f t="shared" si="12"/>
        <v>24.705770610359057</v>
      </c>
      <c r="AA61">
        <f t="shared" si="13"/>
        <v>24.705770610359057</v>
      </c>
      <c r="AB61">
        <f t="shared" si="14"/>
        <v>3.1243263410633735</v>
      </c>
      <c r="AC61">
        <f t="shared" si="15"/>
        <v>51.30935192706405</v>
      </c>
      <c r="AD61">
        <f t="shared" si="16"/>
        <v>1.5964961885760001</v>
      </c>
      <c r="AE61">
        <f t="shared" si="17"/>
        <v>3.1115111156449804</v>
      </c>
      <c r="AF61">
        <f t="shared" si="18"/>
        <v>1.5278301524873734</v>
      </c>
      <c r="AG61">
        <f t="shared" si="19"/>
        <v>-229.99930661319425</v>
      </c>
      <c r="AH61">
        <f t="shared" si="20"/>
        <v>-10.965159069775069</v>
      </c>
      <c r="AI61">
        <f t="shared" si="21"/>
        <v>-0.78164724513872219</v>
      </c>
      <c r="AJ61">
        <f t="shared" si="22"/>
        <v>-2.7085346860644677E-4</v>
      </c>
      <c r="AK61">
        <v>0</v>
      </c>
      <c r="AL61">
        <v>0</v>
      </c>
      <c r="AM61">
        <f t="shared" si="23"/>
        <v>1</v>
      </c>
      <c r="AN61">
        <f t="shared" si="24"/>
        <v>0</v>
      </c>
      <c r="AO61">
        <f t="shared" si="25"/>
        <v>54150.097016353902</v>
      </c>
      <c r="AP61" t="s">
        <v>367</v>
      </c>
      <c r="AQ61">
        <v>0</v>
      </c>
      <c r="AR61">
        <v>0</v>
      </c>
      <c r="AS61">
        <v>0</v>
      </c>
      <c r="AT61" t="e">
        <f t="shared" si="26"/>
        <v>#DIV/0!</v>
      </c>
      <c r="AU61">
        <v>-1</v>
      </c>
      <c r="AV61" t="s">
        <v>1759</v>
      </c>
      <c r="AW61">
        <v>10515.4</v>
      </c>
      <c r="AX61">
        <v>690.59651999999983</v>
      </c>
      <c r="AY61">
        <v>800.61</v>
      </c>
      <c r="AZ61">
        <f t="shared" si="27"/>
        <v>0.13741207329411342</v>
      </c>
      <c r="BA61">
        <v>0.5</v>
      </c>
      <c r="BB61">
        <f t="shared" si="28"/>
        <v>1261.2609005568081</v>
      </c>
      <c r="BC61">
        <f t="shared" si="29"/>
        <v>17.04513674307406</v>
      </c>
      <c r="BD61">
        <f t="shared" si="30"/>
        <v>86.656237655155806</v>
      </c>
      <c r="BE61">
        <f t="shared" si="31"/>
        <v>1.4307219652260436E-2</v>
      </c>
      <c r="BF61">
        <f t="shared" si="32"/>
        <v>-1</v>
      </c>
      <c r="BG61" t="e">
        <f t="shared" si="33"/>
        <v>#DIV/0!</v>
      </c>
      <c r="BH61" t="s">
        <v>367</v>
      </c>
      <c r="BI61">
        <v>0</v>
      </c>
      <c r="BJ61" t="e">
        <f t="shared" si="34"/>
        <v>#DIV/0!</v>
      </c>
      <c r="BK61" t="e">
        <f t="shared" si="35"/>
        <v>#DIV/0!</v>
      </c>
      <c r="BL61" t="e">
        <f t="shared" si="36"/>
        <v>#DIV/0!</v>
      </c>
      <c r="BM61" t="e">
        <f t="shared" si="37"/>
        <v>#DIV/0!</v>
      </c>
      <c r="BN61">
        <f t="shared" si="38"/>
        <v>0.13741207329411348</v>
      </c>
      <c r="BO61" t="e">
        <f t="shared" si="39"/>
        <v>#DIV/0!</v>
      </c>
      <c r="BP61" t="e">
        <f t="shared" si="40"/>
        <v>#DIV/0!</v>
      </c>
      <c r="BQ61" t="e">
        <f t="shared" si="41"/>
        <v>#DIV/0!</v>
      </c>
      <c r="BR61" t="s">
        <v>367</v>
      </c>
      <c r="BS61" t="s">
        <v>367</v>
      </c>
      <c r="BT61" t="s">
        <v>367</v>
      </c>
      <c r="BU61" t="s">
        <v>367</v>
      </c>
      <c r="BV61" t="s">
        <v>367</v>
      </c>
      <c r="BW61" t="s">
        <v>367</v>
      </c>
      <c r="BX61" t="s">
        <v>367</v>
      </c>
      <c r="BY61" t="s">
        <v>367</v>
      </c>
      <c r="BZ61" t="s">
        <v>367</v>
      </c>
      <c r="CA61" t="s">
        <v>367</v>
      </c>
      <c r="CB61" t="s">
        <v>367</v>
      </c>
      <c r="CC61" t="s">
        <v>367</v>
      </c>
      <c r="CD61" t="s">
        <v>367</v>
      </c>
      <c r="CE61" t="s">
        <v>367</v>
      </c>
      <c r="CF61" t="s">
        <v>367</v>
      </c>
      <c r="CG61" t="s">
        <v>367</v>
      </c>
      <c r="CH61" t="s">
        <v>367</v>
      </c>
      <c r="CI61" t="s">
        <v>367</v>
      </c>
      <c r="CJ61">
        <f t="shared" si="42"/>
        <v>1500.06</v>
      </c>
      <c r="CK61">
        <f t="shared" si="43"/>
        <v>1261.2609005568081</v>
      </c>
      <c r="CL61">
        <f t="shared" si="44"/>
        <v>0.84080696809248168</v>
      </c>
      <c r="CM61">
        <f t="shared" si="45"/>
        <v>0.16115744841848956</v>
      </c>
      <c r="CN61">
        <v>6</v>
      </c>
      <c r="CO61">
        <v>0.5</v>
      </c>
      <c r="CP61" t="s">
        <v>368</v>
      </c>
      <c r="CQ61">
        <v>2</v>
      </c>
      <c r="CR61">
        <v>1658165209</v>
      </c>
      <c r="CS61">
        <v>2000.5219999999999</v>
      </c>
      <c r="CT61">
        <v>2027.99</v>
      </c>
      <c r="CU61">
        <v>15.7056</v>
      </c>
      <c r="CV61">
        <v>10.5741</v>
      </c>
      <c r="CW61">
        <v>1967.04</v>
      </c>
      <c r="CX61">
        <v>13.1332</v>
      </c>
      <c r="CY61">
        <v>600.23299999999995</v>
      </c>
      <c r="CZ61">
        <v>101.55200000000001</v>
      </c>
      <c r="DA61">
        <v>9.93975E-2</v>
      </c>
      <c r="DB61">
        <v>24.637</v>
      </c>
      <c r="DC61">
        <v>24.7988</v>
      </c>
      <c r="DD61">
        <v>999.9</v>
      </c>
      <c r="DE61">
        <v>0</v>
      </c>
      <c r="DF61">
        <v>0</v>
      </c>
      <c r="DG61">
        <v>10005</v>
      </c>
      <c r="DH61">
        <v>0</v>
      </c>
      <c r="DI61">
        <v>1652.09</v>
      </c>
      <c r="DJ61">
        <v>-28.756699999999999</v>
      </c>
      <c r="DK61">
        <v>2031.13</v>
      </c>
      <c r="DL61">
        <v>2049.66</v>
      </c>
      <c r="DM61">
        <v>5.1315099999999996</v>
      </c>
      <c r="DN61">
        <v>2027.99</v>
      </c>
      <c r="DO61">
        <v>10.5741</v>
      </c>
      <c r="DP61">
        <v>1.59494</v>
      </c>
      <c r="DQ61">
        <v>1.07382</v>
      </c>
      <c r="DR61">
        <v>13.91</v>
      </c>
      <c r="DS61">
        <v>7.9584400000000004</v>
      </c>
      <c r="DT61">
        <v>1500.06</v>
      </c>
      <c r="DU61">
        <v>0.97301099999999996</v>
      </c>
      <c r="DV61">
        <v>2.69888E-2</v>
      </c>
      <c r="DW61">
        <v>0</v>
      </c>
      <c r="DX61">
        <v>691.48</v>
      </c>
      <c r="DY61">
        <v>4.9993100000000004</v>
      </c>
      <c r="DZ61">
        <v>15302</v>
      </c>
      <c r="EA61">
        <v>13259.8</v>
      </c>
      <c r="EB61">
        <v>36.811999999999998</v>
      </c>
      <c r="EC61">
        <v>38.375</v>
      </c>
      <c r="ED61">
        <v>37.061999999999998</v>
      </c>
      <c r="EE61">
        <v>38.25</v>
      </c>
      <c r="EF61">
        <v>38.375</v>
      </c>
      <c r="EG61">
        <v>1454.71</v>
      </c>
      <c r="EH61">
        <v>40.35</v>
      </c>
      <c r="EI61">
        <v>0</v>
      </c>
      <c r="EJ61">
        <v>158.70000004768369</v>
      </c>
      <c r="EK61">
        <v>0</v>
      </c>
      <c r="EL61">
        <v>690.59651999999983</v>
      </c>
      <c r="EM61">
        <v>7.8549230615342243</v>
      </c>
      <c r="EN61">
        <v>372.30000212529501</v>
      </c>
      <c r="EO61">
        <v>15331.704</v>
      </c>
      <c r="EP61">
        <v>15</v>
      </c>
      <c r="EQ61">
        <v>1658165243</v>
      </c>
      <c r="ER61" t="s">
        <v>1760</v>
      </c>
      <c r="ES61">
        <v>1658165243</v>
      </c>
      <c r="ET61">
        <v>1658164797.5999999</v>
      </c>
      <c r="EU61">
        <v>38</v>
      </c>
      <c r="EV61">
        <v>1.107</v>
      </c>
      <c r="EW61">
        <v>8.2000000000000003E-2</v>
      </c>
      <c r="EX61">
        <v>33.481999999999999</v>
      </c>
      <c r="EY61">
        <v>2.4649999999999999</v>
      </c>
      <c r="EZ61">
        <v>2045</v>
      </c>
      <c r="FA61">
        <v>14</v>
      </c>
      <c r="FB61">
        <v>0.17</v>
      </c>
      <c r="FC61">
        <v>0.03</v>
      </c>
      <c r="FD61">
        <v>-29.109892500000001</v>
      </c>
      <c r="FE61">
        <v>2.6841129455910888</v>
      </c>
      <c r="FF61">
        <v>0.28377816370141978</v>
      </c>
      <c r="FG61">
        <v>0</v>
      </c>
      <c r="FH61">
        <v>1998.818</v>
      </c>
      <c r="FI61">
        <v>4.0866740823114984</v>
      </c>
      <c r="FJ61">
        <v>0.31809222981181501</v>
      </c>
      <c r="FK61">
        <v>1</v>
      </c>
      <c r="FL61">
        <v>5.2207804999999992</v>
      </c>
      <c r="FM61">
        <v>-0.52180727954973538</v>
      </c>
      <c r="FN61">
        <v>5.6542985990748647E-2</v>
      </c>
      <c r="FO61">
        <v>0</v>
      </c>
      <c r="FP61">
        <v>2</v>
      </c>
      <c r="FQ61">
        <v>4</v>
      </c>
      <c r="FR61" t="s">
        <v>1617</v>
      </c>
      <c r="FS61">
        <v>3.1781199999999998</v>
      </c>
      <c r="FT61">
        <v>2.7964000000000002</v>
      </c>
      <c r="FU61">
        <v>0.29098600000000002</v>
      </c>
      <c r="FV61">
        <v>0.29710900000000001</v>
      </c>
      <c r="FW61">
        <v>7.88552E-2</v>
      </c>
      <c r="FX61">
        <v>6.7500500000000005E-2</v>
      </c>
      <c r="FY61">
        <v>22155</v>
      </c>
      <c r="FZ61">
        <v>17455.5</v>
      </c>
      <c r="GA61">
        <v>29333.1</v>
      </c>
      <c r="GB61">
        <v>24282.5</v>
      </c>
      <c r="GC61">
        <v>34274.800000000003</v>
      </c>
      <c r="GD61">
        <v>33085.699999999997</v>
      </c>
      <c r="GE61">
        <v>40869.300000000003</v>
      </c>
      <c r="GF61">
        <v>39618</v>
      </c>
      <c r="GG61">
        <v>2.1757200000000001</v>
      </c>
      <c r="GH61">
        <v>1.8726499999999999</v>
      </c>
      <c r="GI61">
        <v>6.6935999999999996E-2</v>
      </c>
      <c r="GJ61">
        <v>0</v>
      </c>
      <c r="GK61">
        <v>23.699200000000001</v>
      </c>
      <c r="GL61">
        <v>999.9</v>
      </c>
      <c r="GM61">
        <v>44.3</v>
      </c>
      <c r="GN61">
        <v>33.700000000000003</v>
      </c>
      <c r="GO61">
        <v>22.921399999999998</v>
      </c>
      <c r="GP61">
        <v>62.814700000000002</v>
      </c>
      <c r="GQ61">
        <v>39.006399999999999</v>
      </c>
      <c r="GR61">
        <v>1</v>
      </c>
      <c r="GS61">
        <v>7.9877999999999998E-3</v>
      </c>
      <c r="GT61">
        <v>0.41122799999999998</v>
      </c>
      <c r="GU61">
        <v>20.262699999999999</v>
      </c>
      <c r="GV61">
        <v>5.2244799999999998</v>
      </c>
      <c r="GW61">
        <v>11.908099999999999</v>
      </c>
      <c r="GX61">
        <v>4.9633500000000002</v>
      </c>
      <c r="GY61">
        <v>3.2912499999999998</v>
      </c>
      <c r="GZ61">
        <v>9999</v>
      </c>
      <c r="HA61">
        <v>9999</v>
      </c>
      <c r="HB61">
        <v>9999</v>
      </c>
      <c r="HC61">
        <v>999.9</v>
      </c>
      <c r="HD61">
        <v>1.8771899999999999</v>
      </c>
      <c r="HE61">
        <v>1.8754599999999999</v>
      </c>
      <c r="HF61">
        <v>1.87408</v>
      </c>
      <c r="HG61">
        <v>1.8733200000000001</v>
      </c>
      <c r="HH61">
        <v>1.8748400000000001</v>
      </c>
      <c r="HI61">
        <v>1.86978</v>
      </c>
      <c r="HJ61">
        <v>1.87395</v>
      </c>
      <c r="HK61">
        <v>1.8790500000000001</v>
      </c>
      <c r="HL61">
        <v>0</v>
      </c>
      <c r="HM61">
        <v>0</v>
      </c>
      <c r="HN61">
        <v>0</v>
      </c>
      <c r="HO61">
        <v>0</v>
      </c>
      <c r="HP61" t="s">
        <v>371</v>
      </c>
      <c r="HQ61" t="s">
        <v>372</v>
      </c>
      <c r="HR61" t="s">
        <v>373</v>
      </c>
      <c r="HS61" t="s">
        <v>780</v>
      </c>
      <c r="HT61" t="s">
        <v>780</v>
      </c>
      <c r="HU61" t="s">
        <v>373</v>
      </c>
      <c r="HV61">
        <v>0</v>
      </c>
      <c r="HW61">
        <v>100</v>
      </c>
      <c r="HX61">
        <v>100</v>
      </c>
      <c r="HY61">
        <v>33.481999999999999</v>
      </c>
      <c r="HZ61">
        <v>2.5724</v>
      </c>
      <c r="IA61">
        <v>14.12159501789451</v>
      </c>
      <c r="IB61">
        <v>1.8784603116871149E-2</v>
      </c>
      <c r="IC61">
        <v>-7.2365588902159884E-6</v>
      </c>
      <c r="ID61">
        <v>1.1980957626772271E-9</v>
      </c>
      <c r="IE61">
        <v>1.3733345705787749</v>
      </c>
      <c r="IF61">
        <v>0.13080965457056379</v>
      </c>
      <c r="IG61">
        <v>-4.3939059392506781E-3</v>
      </c>
      <c r="IH61">
        <v>1.0550286224474269E-4</v>
      </c>
      <c r="II61">
        <v>-9</v>
      </c>
      <c r="IJ61">
        <v>1888</v>
      </c>
      <c r="IK61">
        <v>0</v>
      </c>
      <c r="IL61">
        <v>20</v>
      </c>
      <c r="IM61">
        <v>2</v>
      </c>
      <c r="IN61">
        <v>6.9</v>
      </c>
      <c r="IO61">
        <v>3.93066</v>
      </c>
      <c r="IP61">
        <v>2.3535200000000001</v>
      </c>
      <c r="IQ61">
        <v>1.42578</v>
      </c>
      <c r="IR61">
        <v>2.2814899999999998</v>
      </c>
      <c r="IS61">
        <v>1.5478499999999999</v>
      </c>
      <c r="IT61">
        <v>2.3290999999999999</v>
      </c>
      <c r="IU61">
        <v>35.521799999999999</v>
      </c>
      <c r="IV61">
        <v>14.456</v>
      </c>
      <c r="IW61">
        <v>18</v>
      </c>
      <c r="IX61">
        <v>633.476</v>
      </c>
      <c r="IY61">
        <v>423.05599999999998</v>
      </c>
      <c r="IZ61">
        <v>23.179400000000001</v>
      </c>
      <c r="JA61">
        <v>27.255099999999999</v>
      </c>
      <c r="JB61">
        <v>30</v>
      </c>
      <c r="JC61">
        <v>27.153700000000001</v>
      </c>
      <c r="JD61">
        <v>27.083500000000001</v>
      </c>
      <c r="JE61">
        <v>78.698800000000006</v>
      </c>
      <c r="JF61">
        <v>51.277799999999999</v>
      </c>
      <c r="JG61">
        <v>52.449399999999997</v>
      </c>
      <c r="JH61">
        <v>23.306899999999999</v>
      </c>
      <c r="JI61">
        <v>2028.17</v>
      </c>
      <c r="JJ61">
        <v>10.79</v>
      </c>
      <c r="JK61">
        <v>96.132599999999996</v>
      </c>
      <c r="JL61">
        <v>100.795</v>
      </c>
    </row>
    <row r="62" spans="1:272" x14ac:dyDescent="0.2">
      <c r="A62">
        <v>46</v>
      </c>
      <c r="B62">
        <v>1658168470.5999999</v>
      </c>
      <c r="C62">
        <v>10328.099999904631</v>
      </c>
      <c r="D62" t="s">
        <v>1761</v>
      </c>
      <c r="E62" t="s">
        <v>1762</v>
      </c>
      <c r="F62" t="s">
        <v>366</v>
      </c>
      <c r="G62" t="s">
        <v>1763</v>
      </c>
      <c r="H62" t="s">
        <v>1364</v>
      </c>
      <c r="J62" t="s">
        <v>449</v>
      </c>
      <c r="K62" t="s">
        <v>403</v>
      </c>
      <c r="L62" t="s">
        <v>2151</v>
      </c>
      <c r="M62">
        <v>1658168470.5999999</v>
      </c>
      <c r="N62">
        <f t="shared" si="0"/>
        <v>3.8680522692268651E-3</v>
      </c>
      <c r="O62">
        <f t="shared" si="1"/>
        <v>3.8680522692268648</v>
      </c>
      <c r="P62">
        <f t="shared" si="2"/>
        <v>20.196460731344807</v>
      </c>
      <c r="Q62">
        <f t="shared" si="3"/>
        <v>407.99</v>
      </c>
      <c r="R62">
        <f t="shared" si="4"/>
        <v>267.60541089745453</v>
      </c>
      <c r="S62">
        <f t="shared" si="5"/>
        <v>27.173929044000197</v>
      </c>
      <c r="T62">
        <f t="shared" si="6"/>
        <v>41.429249406731998</v>
      </c>
      <c r="U62">
        <f t="shared" si="7"/>
        <v>0.25508527854304547</v>
      </c>
      <c r="V62">
        <f t="shared" si="8"/>
        <v>2.9617066445430806</v>
      </c>
      <c r="W62">
        <f t="shared" si="9"/>
        <v>0.24347810039632062</v>
      </c>
      <c r="X62">
        <f t="shared" si="10"/>
        <v>0.15317265271003661</v>
      </c>
      <c r="Y62">
        <f t="shared" si="11"/>
        <v>241.79488007495709</v>
      </c>
      <c r="Z62">
        <f t="shared" si="12"/>
        <v>26.913851573735247</v>
      </c>
      <c r="AA62">
        <f t="shared" si="13"/>
        <v>26.913851573735247</v>
      </c>
      <c r="AB62">
        <f t="shared" si="14"/>
        <v>3.5610901244043078</v>
      </c>
      <c r="AC62">
        <f t="shared" si="15"/>
        <v>57.323868447029582</v>
      </c>
      <c r="AD62">
        <f t="shared" si="16"/>
        <v>1.99199353583892</v>
      </c>
      <c r="AE62">
        <f t="shared" si="17"/>
        <v>3.4749809979757944</v>
      </c>
      <c r="AF62">
        <f t="shared" si="18"/>
        <v>1.5690965885653878</v>
      </c>
      <c r="AG62">
        <f t="shared" si="19"/>
        <v>-170.58110507290476</v>
      </c>
      <c r="AH62">
        <f t="shared" si="20"/>
        <v>-66.399656457591618</v>
      </c>
      <c r="AI62">
        <f t="shared" si="21"/>
        <v>-4.8241544005753072</v>
      </c>
      <c r="AJ62">
        <f t="shared" si="22"/>
        <v>-1.0035856114598118E-2</v>
      </c>
      <c r="AK62">
        <v>0</v>
      </c>
      <c r="AL62">
        <v>0</v>
      </c>
      <c r="AM62">
        <f t="shared" si="23"/>
        <v>1</v>
      </c>
      <c r="AN62">
        <f t="shared" si="24"/>
        <v>0</v>
      </c>
      <c r="AO62">
        <f t="shared" si="25"/>
        <v>53934.087941642108</v>
      </c>
      <c r="AP62" t="s">
        <v>367</v>
      </c>
      <c r="AQ62">
        <v>0</v>
      </c>
      <c r="AR62">
        <v>0</v>
      </c>
      <c r="AS62">
        <v>0</v>
      </c>
      <c r="AT62" t="e">
        <f t="shared" si="26"/>
        <v>#DIV/0!</v>
      </c>
      <c r="AU62">
        <v>-1</v>
      </c>
      <c r="AV62" t="s">
        <v>1764</v>
      </c>
      <c r="AW62">
        <v>10447.700000000001</v>
      </c>
      <c r="AX62">
        <v>865.64380769230763</v>
      </c>
      <c r="AY62">
        <v>1106.04</v>
      </c>
      <c r="AZ62">
        <f t="shared" si="27"/>
        <v>0.21734855186764701</v>
      </c>
      <c r="BA62">
        <v>0.5</v>
      </c>
      <c r="BB62">
        <f t="shared" si="28"/>
        <v>1261.5135005569728</v>
      </c>
      <c r="BC62">
        <f t="shared" si="29"/>
        <v>20.196460731344807</v>
      </c>
      <c r="BD62">
        <f t="shared" si="30"/>
        <v>137.09406625377207</v>
      </c>
      <c r="BE62">
        <f t="shared" si="31"/>
        <v>1.6802404985746349E-2</v>
      </c>
      <c r="BF62">
        <f t="shared" si="32"/>
        <v>-1</v>
      </c>
      <c r="BG62" t="e">
        <f t="shared" si="33"/>
        <v>#DIV/0!</v>
      </c>
      <c r="BH62" t="s">
        <v>367</v>
      </c>
      <c r="BI62">
        <v>0</v>
      </c>
      <c r="BJ62" t="e">
        <f t="shared" si="34"/>
        <v>#DIV/0!</v>
      </c>
      <c r="BK62" t="e">
        <f t="shared" si="35"/>
        <v>#DIV/0!</v>
      </c>
      <c r="BL62" t="e">
        <f t="shared" si="36"/>
        <v>#DIV/0!</v>
      </c>
      <c r="BM62" t="e">
        <f t="shared" si="37"/>
        <v>#DIV/0!</v>
      </c>
      <c r="BN62">
        <f t="shared" si="38"/>
        <v>0.21734855186764704</v>
      </c>
      <c r="BO62" t="e">
        <f t="shared" si="39"/>
        <v>#DIV/0!</v>
      </c>
      <c r="BP62" t="e">
        <f t="shared" si="40"/>
        <v>#DIV/0!</v>
      </c>
      <c r="BQ62" t="e">
        <f t="shared" si="41"/>
        <v>#DIV/0!</v>
      </c>
      <c r="BR62" t="s">
        <v>367</v>
      </c>
      <c r="BS62" t="s">
        <v>367</v>
      </c>
      <c r="BT62" t="s">
        <v>367</v>
      </c>
      <c r="BU62" t="s">
        <v>367</v>
      </c>
      <c r="BV62" t="s">
        <v>367</v>
      </c>
      <c r="BW62" t="s">
        <v>367</v>
      </c>
      <c r="BX62" t="s">
        <v>367</v>
      </c>
      <c r="BY62" t="s">
        <v>367</v>
      </c>
      <c r="BZ62" t="s">
        <v>367</v>
      </c>
      <c r="CA62" t="s">
        <v>367</v>
      </c>
      <c r="CB62" t="s">
        <v>367</v>
      </c>
      <c r="CC62" t="s">
        <v>367</v>
      </c>
      <c r="CD62" t="s">
        <v>367</v>
      </c>
      <c r="CE62" t="s">
        <v>367</v>
      </c>
      <c r="CF62" t="s">
        <v>367</v>
      </c>
      <c r="CG62" t="s">
        <v>367</v>
      </c>
      <c r="CH62" t="s">
        <v>367</v>
      </c>
      <c r="CI62" t="s">
        <v>367</v>
      </c>
      <c r="CJ62">
        <f t="shared" si="42"/>
        <v>1500.36</v>
      </c>
      <c r="CK62">
        <f t="shared" si="43"/>
        <v>1261.5135005569728</v>
      </c>
      <c r="CL62">
        <f t="shared" si="44"/>
        <v>0.84080720664172115</v>
      </c>
      <c r="CM62">
        <f t="shared" si="45"/>
        <v>0.16115790881852163</v>
      </c>
      <c r="CN62">
        <v>6</v>
      </c>
      <c r="CO62">
        <v>0.5</v>
      </c>
      <c r="CP62" t="s">
        <v>368</v>
      </c>
      <c r="CQ62">
        <v>2</v>
      </c>
      <c r="CR62">
        <v>1658168470.5999999</v>
      </c>
      <c r="CS62">
        <v>407.99</v>
      </c>
      <c r="CT62">
        <v>429.75900000000001</v>
      </c>
      <c r="CU62">
        <v>19.616900000000001</v>
      </c>
      <c r="CV62">
        <v>15.825699999999999</v>
      </c>
      <c r="CW62">
        <v>387.94799999999998</v>
      </c>
      <c r="CX62">
        <v>17.033899999999999</v>
      </c>
      <c r="CY62">
        <v>600.154</v>
      </c>
      <c r="CZ62">
        <v>101.44499999999999</v>
      </c>
      <c r="DA62">
        <v>9.9766800000000003E-2</v>
      </c>
      <c r="DB62">
        <v>26.498000000000001</v>
      </c>
      <c r="DC62">
        <v>26.778600000000001</v>
      </c>
      <c r="DD62">
        <v>999.9</v>
      </c>
      <c r="DE62">
        <v>0</v>
      </c>
      <c r="DF62">
        <v>0</v>
      </c>
      <c r="DG62">
        <v>10039.4</v>
      </c>
      <c r="DH62">
        <v>0</v>
      </c>
      <c r="DI62">
        <v>1991.27</v>
      </c>
      <c r="DJ62">
        <v>-19.792100000000001</v>
      </c>
      <c r="DK62">
        <v>418.28300000000002</v>
      </c>
      <c r="DL62">
        <v>436.66899999999998</v>
      </c>
      <c r="DM62">
        <v>4.0562300000000002</v>
      </c>
      <c r="DN62">
        <v>429.75900000000001</v>
      </c>
      <c r="DO62">
        <v>15.825699999999999</v>
      </c>
      <c r="DP62">
        <v>2.0169299999999999</v>
      </c>
      <c r="DQ62">
        <v>1.60544</v>
      </c>
      <c r="DR62">
        <v>17.5779</v>
      </c>
      <c r="DS62">
        <v>14.011100000000001</v>
      </c>
      <c r="DT62">
        <v>1500.36</v>
      </c>
      <c r="DU62">
        <v>0.973001</v>
      </c>
      <c r="DV62">
        <v>2.69987E-2</v>
      </c>
      <c r="DW62">
        <v>0</v>
      </c>
      <c r="DX62">
        <v>863.08199999999999</v>
      </c>
      <c r="DY62">
        <v>4.9993100000000004</v>
      </c>
      <c r="DZ62">
        <v>20375</v>
      </c>
      <c r="EA62">
        <v>13262.5</v>
      </c>
      <c r="EB62">
        <v>40.125</v>
      </c>
      <c r="EC62">
        <v>41.875</v>
      </c>
      <c r="ED62">
        <v>40.436999999999998</v>
      </c>
      <c r="EE62">
        <v>41.125</v>
      </c>
      <c r="EF62">
        <v>41.375</v>
      </c>
      <c r="EG62">
        <v>1454.99</v>
      </c>
      <c r="EH62">
        <v>40.369999999999997</v>
      </c>
      <c r="EI62">
        <v>0</v>
      </c>
      <c r="EJ62">
        <v>3257.8999998569489</v>
      </c>
      <c r="EK62">
        <v>0</v>
      </c>
      <c r="EL62">
        <v>865.64380769230763</v>
      </c>
      <c r="EM62">
        <v>-18.301162377711211</v>
      </c>
      <c r="EN62">
        <v>-1164.1470121467721</v>
      </c>
      <c r="EO62">
        <v>20651.234615384619</v>
      </c>
      <c r="EP62">
        <v>15</v>
      </c>
      <c r="EQ62">
        <v>1658168499.5999999</v>
      </c>
      <c r="ER62" t="s">
        <v>1765</v>
      </c>
      <c r="ES62">
        <v>1658168490.5999999</v>
      </c>
      <c r="ET62">
        <v>1658168499.5999999</v>
      </c>
      <c r="EU62">
        <v>39</v>
      </c>
      <c r="EV62">
        <v>-2.2719999999999998</v>
      </c>
      <c r="EW62">
        <v>-1E-3</v>
      </c>
      <c r="EX62">
        <v>20.042000000000002</v>
      </c>
      <c r="EY62">
        <v>2.5830000000000002</v>
      </c>
      <c r="EZ62">
        <v>430</v>
      </c>
      <c r="FA62">
        <v>16</v>
      </c>
      <c r="FB62">
        <v>0.09</v>
      </c>
      <c r="FC62">
        <v>0.02</v>
      </c>
      <c r="FD62">
        <v>-19.774524390243901</v>
      </c>
      <c r="FE62">
        <v>-0.2296202090592665</v>
      </c>
      <c r="FF62">
        <v>4.2167758926944077E-2</v>
      </c>
      <c r="FG62">
        <v>1</v>
      </c>
      <c r="FH62">
        <v>409.97890322580639</v>
      </c>
      <c r="FI62">
        <v>-4.6064516129876477E-2</v>
      </c>
      <c r="FJ62">
        <v>1.6803138798010521E-2</v>
      </c>
      <c r="FK62">
        <v>1</v>
      </c>
      <c r="FL62">
        <v>4.0962446341463412</v>
      </c>
      <c r="FM62">
        <v>-1.0740836236934991E-2</v>
      </c>
      <c r="FN62">
        <v>8.4278224186210074E-3</v>
      </c>
      <c r="FO62">
        <v>1</v>
      </c>
      <c r="FP62">
        <v>4</v>
      </c>
      <c r="FQ62">
        <v>4</v>
      </c>
      <c r="FR62" t="s">
        <v>1604</v>
      </c>
      <c r="FS62">
        <v>3.1764999999999999</v>
      </c>
      <c r="FT62">
        <v>2.7970600000000001</v>
      </c>
      <c r="FU62">
        <v>9.8770300000000005E-2</v>
      </c>
      <c r="FV62">
        <v>0.10732999999999999</v>
      </c>
      <c r="FW62">
        <v>9.49961E-2</v>
      </c>
      <c r="FX62">
        <v>9.0387800000000004E-2</v>
      </c>
      <c r="FY62">
        <v>28088.9</v>
      </c>
      <c r="FZ62">
        <v>22127.3</v>
      </c>
      <c r="GA62">
        <v>29265.9</v>
      </c>
      <c r="GB62">
        <v>24244.1</v>
      </c>
      <c r="GC62">
        <v>33576</v>
      </c>
      <c r="GD62">
        <v>32206.5</v>
      </c>
      <c r="GE62">
        <v>40769.599999999999</v>
      </c>
      <c r="GF62">
        <v>39553.9</v>
      </c>
      <c r="GG62">
        <v>2.15943</v>
      </c>
      <c r="GH62">
        <v>1.8528500000000001</v>
      </c>
      <c r="GI62">
        <v>8.2217200000000004E-2</v>
      </c>
      <c r="GJ62">
        <v>0</v>
      </c>
      <c r="GK62">
        <v>25.432099999999998</v>
      </c>
      <c r="GL62">
        <v>999.9</v>
      </c>
      <c r="GM62">
        <v>35</v>
      </c>
      <c r="GN62">
        <v>33.799999999999997</v>
      </c>
      <c r="GO62">
        <v>18.227799999999998</v>
      </c>
      <c r="GP62">
        <v>62.269100000000002</v>
      </c>
      <c r="GQ62">
        <v>35.148200000000003</v>
      </c>
      <c r="GR62">
        <v>1</v>
      </c>
      <c r="GS62">
        <v>9.7060499999999994E-2</v>
      </c>
      <c r="GT62">
        <v>1.38381</v>
      </c>
      <c r="GU62">
        <v>20.258199999999999</v>
      </c>
      <c r="GV62">
        <v>5.2244799999999998</v>
      </c>
      <c r="GW62">
        <v>11.908099999999999</v>
      </c>
      <c r="GX62">
        <v>4.9633000000000003</v>
      </c>
      <c r="GY62">
        <v>3.2913299999999999</v>
      </c>
      <c r="GZ62">
        <v>9999</v>
      </c>
      <c r="HA62">
        <v>9999</v>
      </c>
      <c r="HB62">
        <v>9999</v>
      </c>
      <c r="HC62">
        <v>999.9</v>
      </c>
      <c r="HD62">
        <v>1.8772</v>
      </c>
      <c r="HE62">
        <v>1.8754900000000001</v>
      </c>
      <c r="HF62">
        <v>1.8742099999999999</v>
      </c>
      <c r="HG62">
        <v>1.87337</v>
      </c>
      <c r="HH62">
        <v>1.8748499999999999</v>
      </c>
      <c r="HI62">
        <v>1.86981</v>
      </c>
      <c r="HJ62">
        <v>1.8740000000000001</v>
      </c>
      <c r="HK62">
        <v>1.8791199999999999</v>
      </c>
      <c r="HL62">
        <v>0</v>
      </c>
      <c r="HM62">
        <v>0</v>
      </c>
      <c r="HN62">
        <v>0</v>
      </c>
      <c r="HO62">
        <v>0</v>
      </c>
      <c r="HP62" t="s">
        <v>371</v>
      </c>
      <c r="HQ62" t="s">
        <v>372</v>
      </c>
      <c r="HR62" t="s">
        <v>373</v>
      </c>
      <c r="HS62" t="s">
        <v>780</v>
      </c>
      <c r="HT62" t="s">
        <v>780</v>
      </c>
      <c r="HU62" t="s">
        <v>373</v>
      </c>
      <c r="HV62">
        <v>0</v>
      </c>
      <c r="HW62">
        <v>100</v>
      </c>
      <c r="HX62">
        <v>100</v>
      </c>
      <c r="HY62">
        <v>20.042000000000002</v>
      </c>
      <c r="HZ62">
        <v>2.5830000000000002</v>
      </c>
      <c r="IA62">
        <v>15.75063856232253</v>
      </c>
      <c r="IB62">
        <v>1.8784603116871149E-2</v>
      </c>
      <c r="IC62">
        <v>-7.2365588902159884E-6</v>
      </c>
      <c r="ID62">
        <v>1.1980957626772271E-9</v>
      </c>
      <c r="IE62">
        <v>1.3733345705787749</v>
      </c>
      <c r="IF62">
        <v>0.13080965457056379</v>
      </c>
      <c r="IG62">
        <v>-4.3939059392506781E-3</v>
      </c>
      <c r="IH62">
        <v>1.0550286224474269E-4</v>
      </c>
      <c r="II62">
        <v>-9</v>
      </c>
      <c r="IJ62">
        <v>1888</v>
      </c>
      <c r="IK62">
        <v>0</v>
      </c>
      <c r="IL62">
        <v>20</v>
      </c>
      <c r="IM62">
        <v>53.8</v>
      </c>
      <c r="IN62">
        <v>61.2</v>
      </c>
      <c r="IO62">
        <v>1.09497</v>
      </c>
      <c r="IP62">
        <v>2.4243199999999998</v>
      </c>
      <c r="IQ62">
        <v>1.42578</v>
      </c>
      <c r="IR62">
        <v>2.2766099999999998</v>
      </c>
      <c r="IS62">
        <v>1.5478499999999999</v>
      </c>
      <c r="IT62">
        <v>2.2997999999999998</v>
      </c>
      <c r="IU62">
        <v>36.363500000000002</v>
      </c>
      <c r="IV62">
        <v>14.1408</v>
      </c>
      <c r="IW62">
        <v>18</v>
      </c>
      <c r="IX62">
        <v>635.85799999999995</v>
      </c>
      <c r="IY62">
        <v>422.00700000000001</v>
      </c>
      <c r="IZ62">
        <v>24.14</v>
      </c>
      <c r="JA62">
        <v>28.536000000000001</v>
      </c>
      <c r="JB62">
        <v>30.000599999999999</v>
      </c>
      <c r="JC62">
        <v>28.519600000000001</v>
      </c>
      <c r="JD62">
        <v>28.483699999999999</v>
      </c>
      <c r="JE62">
        <v>21.9406</v>
      </c>
      <c r="JF62">
        <v>7.8508100000000001</v>
      </c>
      <c r="JG62">
        <v>9.5059900000000006</v>
      </c>
      <c r="JH62">
        <v>24.14</v>
      </c>
      <c r="JI62">
        <v>429.81900000000002</v>
      </c>
      <c r="JJ62">
        <v>16.0046</v>
      </c>
      <c r="JK62">
        <v>95.904200000000003</v>
      </c>
      <c r="JL62">
        <v>100.633</v>
      </c>
    </row>
    <row r="63" spans="1:272" x14ac:dyDescent="0.2">
      <c r="A63">
        <v>47</v>
      </c>
      <c r="B63">
        <v>1658168717.0999999</v>
      </c>
      <c r="C63">
        <v>10574.599999904631</v>
      </c>
      <c r="D63" t="s">
        <v>1766</v>
      </c>
      <c r="E63" t="s">
        <v>1767</v>
      </c>
      <c r="F63" t="s">
        <v>366</v>
      </c>
      <c r="G63" t="s">
        <v>1763</v>
      </c>
      <c r="H63" t="s">
        <v>1364</v>
      </c>
      <c r="J63" t="s">
        <v>449</v>
      </c>
      <c r="K63" t="s">
        <v>403</v>
      </c>
      <c r="L63" t="s">
        <v>2151</v>
      </c>
      <c r="M63">
        <v>1658168717.0999999</v>
      </c>
      <c r="N63">
        <f t="shared" si="0"/>
        <v>4.3052065203442102E-3</v>
      </c>
      <c r="O63">
        <f t="shared" si="1"/>
        <v>4.3052065203442105</v>
      </c>
      <c r="P63">
        <f t="shared" si="2"/>
        <v>20.316597069514593</v>
      </c>
      <c r="Q63">
        <f t="shared" si="3"/>
        <v>400.084</v>
      </c>
      <c r="R63">
        <f t="shared" si="4"/>
        <v>279.31130613375473</v>
      </c>
      <c r="S63">
        <f t="shared" si="5"/>
        <v>28.364151400255533</v>
      </c>
      <c r="T63">
        <f t="shared" si="6"/>
        <v>40.628656626544007</v>
      </c>
      <c r="U63">
        <f t="shared" si="7"/>
        <v>0.30253804889151309</v>
      </c>
      <c r="V63">
        <f t="shared" si="8"/>
        <v>2.953097776480587</v>
      </c>
      <c r="W63">
        <f t="shared" si="9"/>
        <v>0.28631337948502461</v>
      </c>
      <c r="X63">
        <f t="shared" si="10"/>
        <v>0.18033104109248294</v>
      </c>
      <c r="Y63">
        <f t="shared" si="11"/>
        <v>241.74482507491291</v>
      </c>
      <c r="Z63">
        <f t="shared" si="12"/>
        <v>26.570453893486462</v>
      </c>
      <c r="AA63">
        <f t="shared" si="13"/>
        <v>26.570453893486462</v>
      </c>
      <c r="AB63">
        <f t="shared" si="14"/>
        <v>3.4898516882425681</v>
      </c>
      <c r="AC63">
        <f t="shared" si="15"/>
        <v>58.467328562915831</v>
      </c>
      <c r="AD63">
        <f t="shared" si="16"/>
        <v>2.0041767265128003</v>
      </c>
      <c r="AE63">
        <f t="shared" si="17"/>
        <v>3.4278575330428094</v>
      </c>
      <c r="AF63">
        <f t="shared" si="18"/>
        <v>1.4856749617297678</v>
      </c>
      <c r="AG63">
        <f t="shared" si="19"/>
        <v>-189.85960754717968</v>
      </c>
      <c r="AH63">
        <f t="shared" si="20"/>
        <v>-48.375790587775121</v>
      </c>
      <c r="AI63">
        <f t="shared" si="21"/>
        <v>-3.5147753902456724</v>
      </c>
      <c r="AJ63">
        <f t="shared" si="22"/>
        <v>-5.3484502875491557E-3</v>
      </c>
      <c r="AK63">
        <v>0</v>
      </c>
      <c r="AL63">
        <v>0</v>
      </c>
      <c r="AM63">
        <f t="shared" si="23"/>
        <v>1</v>
      </c>
      <c r="AN63">
        <f t="shared" si="24"/>
        <v>0</v>
      </c>
      <c r="AO63">
        <f t="shared" si="25"/>
        <v>53723.768268011991</v>
      </c>
      <c r="AP63" t="s">
        <v>367</v>
      </c>
      <c r="AQ63">
        <v>0</v>
      </c>
      <c r="AR63">
        <v>0</v>
      </c>
      <c r="AS63">
        <v>0</v>
      </c>
      <c r="AT63" t="e">
        <f t="shared" si="26"/>
        <v>#DIV/0!</v>
      </c>
      <c r="AU63">
        <v>-1</v>
      </c>
      <c r="AV63" t="s">
        <v>1768</v>
      </c>
      <c r="AW63">
        <v>10460</v>
      </c>
      <c r="AX63">
        <v>834.79307999999992</v>
      </c>
      <c r="AY63">
        <v>1069.48</v>
      </c>
      <c r="AZ63">
        <f t="shared" si="27"/>
        <v>0.21944021393574453</v>
      </c>
      <c r="BA63">
        <v>0.5</v>
      </c>
      <c r="BB63">
        <f t="shared" si="28"/>
        <v>1261.2528005569498</v>
      </c>
      <c r="BC63">
        <f t="shared" si="29"/>
        <v>20.316597069514593</v>
      </c>
      <c r="BD63">
        <f t="shared" si="30"/>
        <v>138.384792190637</v>
      </c>
      <c r="BE63">
        <f t="shared" si="31"/>
        <v>1.6901129622944357E-2</v>
      </c>
      <c r="BF63">
        <f t="shared" si="32"/>
        <v>-1</v>
      </c>
      <c r="BG63" t="e">
        <f t="shared" si="33"/>
        <v>#DIV/0!</v>
      </c>
      <c r="BH63" t="s">
        <v>367</v>
      </c>
      <c r="BI63">
        <v>0</v>
      </c>
      <c r="BJ63" t="e">
        <f t="shared" si="34"/>
        <v>#DIV/0!</v>
      </c>
      <c r="BK63" t="e">
        <f t="shared" si="35"/>
        <v>#DIV/0!</v>
      </c>
      <c r="BL63" t="e">
        <f t="shared" si="36"/>
        <v>#DIV/0!</v>
      </c>
      <c r="BM63" t="e">
        <f t="shared" si="37"/>
        <v>#DIV/0!</v>
      </c>
      <c r="BN63">
        <f t="shared" si="38"/>
        <v>0.21944021393574456</v>
      </c>
      <c r="BO63" t="e">
        <f t="shared" si="39"/>
        <v>#DIV/0!</v>
      </c>
      <c r="BP63" t="e">
        <f t="shared" si="40"/>
        <v>#DIV/0!</v>
      </c>
      <c r="BQ63" t="e">
        <f t="shared" si="41"/>
        <v>#DIV/0!</v>
      </c>
      <c r="BR63" t="s">
        <v>367</v>
      </c>
      <c r="BS63" t="s">
        <v>367</v>
      </c>
      <c r="BT63" t="s">
        <v>367</v>
      </c>
      <c r="BU63" t="s">
        <v>367</v>
      </c>
      <c r="BV63" t="s">
        <v>367</v>
      </c>
      <c r="BW63" t="s">
        <v>367</v>
      </c>
      <c r="BX63" t="s">
        <v>367</v>
      </c>
      <c r="BY63" t="s">
        <v>367</v>
      </c>
      <c r="BZ63" t="s">
        <v>367</v>
      </c>
      <c r="CA63" t="s">
        <v>367</v>
      </c>
      <c r="CB63" t="s">
        <v>367</v>
      </c>
      <c r="CC63" t="s">
        <v>367</v>
      </c>
      <c r="CD63" t="s">
        <v>367</v>
      </c>
      <c r="CE63" t="s">
        <v>367</v>
      </c>
      <c r="CF63" t="s">
        <v>367</v>
      </c>
      <c r="CG63" t="s">
        <v>367</v>
      </c>
      <c r="CH63" t="s">
        <v>367</v>
      </c>
      <c r="CI63" t="s">
        <v>367</v>
      </c>
      <c r="CJ63">
        <f t="shared" si="42"/>
        <v>1500.05</v>
      </c>
      <c r="CK63">
        <f t="shared" si="43"/>
        <v>1261.2528005569498</v>
      </c>
      <c r="CL63">
        <f t="shared" si="44"/>
        <v>0.8408071734655177</v>
      </c>
      <c r="CM63">
        <f t="shared" si="45"/>
        <v>0.161157844788449</v>
      </c>
      <c r="CN63">
        <v>6</v>
      </c>
      <c r="CO63">
        <v>0.5</v>
      </c>
      <c r="CP63" t="s">
        <v>368</v>
      </c>
      <c r="CQ63">
        <v>2</v>
      </c>
      <c r="CR63">
        <v>1658168717.0999999</v>
      </c>
      <c r="CS63">
        <v>400.084</v>
      </c>
      <c r="CT63">
        <v>422.11500000000001</v>
      </c>
      <c r="CU63">
        <v>19.735800000000001</v>
      </c>
      <c r="CV63">
        <v>15.517099999999999</v>
      </c>
      <c r="CW63">
        <v>380.44</v>
      </c>
      <c r="CX63">
        <v>16.898700000000002</v>
      </c>
      <c r="CY63">
        <v>600.21900000000005</v>
      </c>
      <c r="CZ63">
        <v>101.45</v>
      </c>
      <c r="DA63">
        <v>0.100316</v>
      </c>
      <c r="DB63">
        <v>26.2666</v>
      </c>
      <c r="DC63">
        <v>26.5791</v>
      </c>
      <c r="DD63">
        <v>999.9</v>
      </c>
      <c r="DE63">
        <v>0</v>
      </c>
      <c r="DF63">
        <v>0</v>
      </c>
      <c r="DG63">
        <v>9990</v>
      </c>
      <c r="DH63">
        <v>0</v>
      </c>
      <c r="DI63">
        <v>1961.28</v>
      </c>
      <c r="DJ63">
        <v>-22.031199999999998</v>
      </c>
      <c r="DK63">
        <v>408.13900000000001</v>
      </c>
      <c r="DL63">
        <v>428.76799999999997</v>
      </c>
      <c r="DM63">
        <v>4.2186599999999999</v>
      </c>
      <c r="DN63">
        <v>422.11500000000001</v>
      </c>
      <c r="DO63">
        <v>15.517099999999999</v>
      </c>
      <c r="DP63">
        <v>2.0021900000000001</v>
      </c>
      <c r="DQ63">
        <v>1.5742100000000001</v>
      </c>
      <c r="DR63">
        <v>17.4617</v>
      </c>
      <c r="DS63">
        <v>13.708600000000001</v>
      </c>
      <c r="DT63">
        <v>1500.05</v>
      </c>
      <c r="DU63">
        <v>0.973001</v>
      </c>
      <c r="DV63">
        <v>2.6998600000000001E-2</v>
      </c>
      <c r="DW63">
        <v>0</v>
      </c>
      <c r="DX63">
        <v>833.96400000000006</v>
      </c>
      <c r="DY63">
        <v>4.9993100000000004</v>
      </c>
      <c r="DZ63">
        <v>20770.400000000001</v>
      </c>
      <c r="EA63">
        <v>13259.7</v>
      </c>
      <c r="EB63">
        <v>37</v>
      </c>
      <c r="EC63">
        <v>38.186999999999998</v>
      </c>
      <c r="ED63">
        <v>37.25</v>
      </c>
      <c r="EE63">
        <v>37.75</v>
      </c>
      <c r="EF63">
        <v>38.436999999999998</v>
      </c>
      <c r="EG63">
        <v>1454.69</v>
      </c>
      <c r="EH63">
        <v>40.36</v>
      </c>
      <c r="EI63">
        <v>0</v>
      </c>
      <c r="EJ63">
        <v>246.0999999046326</v>
      </c>
      <c r="EK63">
        <v>0</v>
      </c>
      <c r="EL63">
        <v>834.79307999999992</v>
      </c>
      <c r="EM63">
        <v>-7.0772307863857051</v>
      </c>
      <c r="EN63">
        <v>-1181.3461469905531</v>
      </c>
      <c r="EO63">
        <v>20316.972000000002</v>
      </c>
      <c r="EP63">
        <v>15</v>
      </c>
      <c r="EQ63">
        <v>1658168499.5999999</v>
      </c>
      <c r="ER63" t="s">
        <v>1765</v>
      </c>
      <c r="ES63">
        <v>1658168490.5999999</v>
      </c>
      <c r="ET63">
        <v>1658168499.5999999</v>
      </c>
      <c r="EU63">
        <v>39</v>
      </c>
      <c r="EV63">
        <v>-2.2719999999999998</v>
      </c>
      <c r="EW63">
        <v>-1E-3</v>
      </c>
      <c r="EX63">
        <v>20.042000000000002</v>
      </c>
      <c r="EY63">
        <v>2.5830000000000002</v>
      </c>
      <c r="EZ63">
        <v>430</v>
      </c>
      <c r="FA63">
        <v>16</v>
      </c>
      <c r="FB63">
        <v>0.09</v>
      </c>
      <c r="FC63">
        <v>0.02</v>
      </c>
      <c r="FD63">
        <v>-21.874151219512189</v>
      </c>
      <c r="FE63">
        <v>-0.300424390243971</v>
      </c>
      <c r="FF63">
        <v>5.4324149604205493E-2</v>
      </c>
      <c r="FG63">
        <v>1</v>
      </c>
      <c r="FH63">
        <v>400.15919354838712</v>
      </c>
      <c r="FI63">
        <v>-0.71941935483911879</v>
      </c>
      <c r="FJ63">
        <v>5.4331966088318112E-2</v>
      </c>
      <c r="FK63">
        <v>1</v>
      </c>
      <c r="FL63">
        <v>4.222828048780487</v>
      </c>
      <c r="FM63">
        <v>8.1219094076647E-2</v>
      </c>
      <c r="FN63">
        <v>1.405232403650333E-2</v>
      </c>
      <c r="FO63">
        <v>1</v>
      </c>
      <c r="FP63">
        <v>4</v>
      </c>
      <c r="FQ63">
        <v>4</v>
      </c>
      <c r="FR63" t="s">
        <v>1604</v>
      </c>
      <c r="FS63">
        <v>3.1762999999999999</v>
      </c>
      <c r="FT63">
        <v>2.7971900000000001</v>
      </c>
      <c r="FU63">
        <v>9.7210000000000005E-2</v>
      </c>
      <c r="FV63">
        <v>0.10580299999999999</v>
      </c>
      <c r="FW63">
        <v>9.4384099999999999E-2</v>
      </c>
      <c r="FX63">
        <v>8.9054499999999995E-2</v>
      </c>
      <c r="FY63">
        <v>28115.8</v>
      </c>
      <c r="FZ63">
        <v>22150.1</v>
      </c>
      <c r="GA63">
        <v>29244.7</v>
      </c>
      <c r="GB63">
        <v>24228.799999999999</v>
      </c>
      <c r="GC63">
        <v>33575.5</v>
      </c>
      <c r="GD63">
        <v>32234.6</v>
      </c>
      <c r="GE63">
        <v>40740.9</v>
      </c>
      <c r="GF63">
        <v>39529.800000000003</v>
      </c>
      <c r="GG63">
        <v>2.1567699999999999</v>
      </c>
      <c r="GH63">
        <v>1.8475299999999999</v>
      </c>
      <c r="GI63">
        <v>7.7985200000000005E-2</v>
      </c>
      <c r="GJ63">
        <v>0</v>
      </c>
      <c r="GK63">
        <v>25.301600000000001</v>
      </c>
      <c r="GL63">
        <v>999.9</v>
      </c>
      <c r="GM63">
        <v>35.9</v>
      </c>
      <c r="GN63">
        <v>33.6</v>
      </c>
      <c r="GO63">
        <v>18.489599999999999</v>
      </c>
      <c r="GP63">
        <v>62.229100000000003</v>
      </c>
      <c r="GQ63">
        <v>36.041699999999999</v>
      </c>
      <c r="GR63">
        <v>1</v>
      </c>
      <c r="GS63">
        <v>0.123435</v>
      </c>
      <c r="GT63">
        <v>1.26522</v>
      </c>
      <c r="GU63">
        <v>20.2592</v>
      </c>
      <c r="GV63">
        <v>5.2202799999999998</v>
      </c>
      <c r="GW63">
        <v>11.908099999999999</v>
      </c>
      <c r="GX63">
        <v>4.9633000000000003</v>
      </c>
      <c r="GY63">
        <v>3.2913700000000001</v>
      </c>
      <c r="GZ63">
        <v>9999</v>
      </c>
      <c r="HA63">
        <v>9999</v>
      </c>
      <c r="HB63">
        <v>9999</v>
      </c>
      <c r="HC63">
        <v>999.9</v>
      </c>
      <c r="HD63">
        <v>1.8772</v>
      </c>
      <c r="HE63">
        <v>1.8754599999999999</v>
      </c>
      <c r="HF63">
        <v>1.87415</v>
      </c>
      <c r="HG63">
        <v>1.8733200000000001</v>
      </c>
      <c r="HH63">
        <v>1.8748499999999999</v>
      </c>
      <c r="HI63">
        <v>1.86981</v>
      </c>
      <c r="HJ63">
        <v>1.87399</v>
      </c>
      <c r="HK63">
        <v>1.8791199999999999</v>
      </c>
      <c r="HL63">
        <v>0</v>
      </c>
      <c r="HM63">
        <v>0</v>
      </c>
      <c r="HN63">
        <v>0</v>
      </c>
      <c r="HO63">
        <v>0</v>
      </c>
      <c r="HP63" t="s">
        <v>371</v>
      </c>
      <c r="HQ63" t="s">
        <v>372</v>
      </c>
      <c r="HR63" t="s">
        <v>373</v>
      </c>
      <c r="HS63" t="s">
        <v>780</v>
      </c>
      <c r="HT63" t="s">
        <v>780</v>
      </c>
      <c r="HU63" t="s">
        <v>373</v>
      </c>
      <c r="HV63">
        <v>0</v>
      </c>
      <c r="HW63">
        <v>100</v>
      </c>
      <c r="HX63">
        <v>100</v>
      </c>
      <c r="HY63">
        <v>19.643999999999998</v>
      </c>
      <c r="HZ63">
        <v>2.8371</v>
      </c>
      <c r="IA63">
        <v>13.478961450750459</v>
      </c>
      <c r="IB63">
        <v>1.8784603116871149E-2</v>
      </c>
      <c r="IC63">
        <v>-7.2365588902159884E-6</v>
      </c>
      <c r="ID63">
        <v>1.1980957626772271E-9</v>
      </c>
      <c r="IE63">
        <v>1.3721556642239019</v>
      </c>
      <c r="IF63">
        <v>0.13080965457056379</v>
      </c>
      <c r="IG63">
        <v>-4.3939059392506781E-3</v>
      </c>
      <c r="IH63">
        <v>1.0550286224474269E-4</v>
      </c>
      <c r="II63">
        <v>-9</v>
      </c>
      <c r="IJ63">
        <v>1888</v>
      </c>
      <c r="IK63">
        <v>0</v>
      </c>
      <c r="IL63">
        <v>20</v>
      </c>
      <c r="IM63">
        <v>3.8</v>
      </c>
      <c r="IN63">
        <v>3.6</v>
      </c>
      <c r="IO63">
        <v>1.0803199999999999</v>
      </c>
      <c r="IP63">
        <v>2.4194300000000002</v>
      </c>
      <c r="IQ63">
        <v>1.42578</v>
      </c>
      <c r="IR63">
        <v>2.2753899999999998</v>
      </c>
      <c r="IS63">
        <v>1.5478499999999999</v>
      </c>
      <c r="IT63">
        <v>2.3913600000000002</v>
      </c>
      <c r="IU63">
        <v>35.964500000000001</v>
      </c>
      <c r="IV63">
        <v>14.132</v>
      </c>
      <c r="IW63">
        <v>18</v>
      </c>
      <c r="IX63">
        <v>637.15599999999995</v>
      </c>
      <c r="IY63">
        <v>421.17599999999999</v>
      </c>
      <c r="IZ63">
        <v>24.139399999999998</v>
      </c>
      <c r="JA63">
        <v>28.8108</v>
      </c>
      <c r="JB63">
        <v>30.000299999999999</v>
      </c>
      <c r="JC63">
        <v>28.831900000000001</v>
      </c>
      <c r="JD63">
        <v>28.791399999999999</v>
      </c>
      <c r="JE63">
        <v>21.645</v>
      </c>
      <c r="JF63">
        <v>14.2067</v>
      </c>
      <c r="JG63">
        <v>14.0364</v>
      </c>
      <c r="JH63">
        <v>24.14</v>
      </c>
      <c r="JI63">
        <v>421.99400000000003</v>
      </c>
      <c r="JJ63">
        <v>15.548299999999999</v>
      </c>
      <c r="JK63">
        <v>95.835700000000003</v>
      </c>
      <c r="JL63">
        <v>100.571</v>
      </c>
    </row>
    <row r="64" spans="1:272" x14ac:dyDescent="0.2">
      <c r="A64">
        <v>48</v>
      </c>
      <c r="B64">
        <v>1658168798.0999999</v>
      </c>
      <c r="C64">
        <v>10655.599999904631</v>
      </c>
      <c r="D64" t="s">
        <v>1769</v>
      </c>
      <c r="E64" t="s">
        <v>1770</v>
      </c>
      <c r="F64" t="s">
        <v>366</v>
      </c>
      <c r="G64" t="s">
        <v>1763</v>
      </c>
      <c r="H64" t="s">
        <v>1364</v>
      </c>
      <c r="J64" t="s">
        <v>449</v>
      </c>
      <c r="K64" t="s">
        <v>403</v>
      </c>
      <c r="L64" t="s">
        <v>2151</v>
      </c>
      <c r="M64">
        <v>1658168798.0999999</v>
      </c>
      <c r="N64">
        <f t="shared" si="0"/>
        <v>4.3934097071961879E-3</v>
      </c>
      <c r="O64">
        <f t="shared" si="1"/>
        <v>4.393409707196188</v>
      </c>
      <c r="P64">
        <f t="shared" si="2"/>
        <v>14.428176156104007</v>
      </c>
      <c r="Q64">
        <f t="shared" si="3"/>
        <v>300.85199999999998</v>
      </c>
      <c r="R64">
        <f t="shared" si="4"/>
        <v>214.899395587089</v>
      </c>
      <c r="S64">
        <f t="shared" si="5"/>
        <v>21.823703635204449</v>
      </c>
      <c r="T64">
        <f t="shared" si="6"/>
        <v>30.552458596365597</v>
      </c>
      <c r="U64">
        <f t="shared" si="7"/>
        <v>0.30375687922829958</v>
      </c>
      <c r="V64">
        <f t="shared" si="8"/>
        <v>2.9598940337218003</v>
      </c>
      <c r="W64">
        <f t="shared" si="9"/>
        <v>0.28744039209488886</v>
      </c>
      <c r="X64">
        <f t="shared" si="10"/>
        <v>0.18104314414122299</v>
      </c>
      <c r="Y64">
        <f t="shared" si="11"/>
        <v>241.73002307551727</v>
      </c>
      <c r="Z64">
        <f t="shared" si="12"/>
        <v>26.541987031041028</v>
      </c>
      <c r="AA64">
        <f t="shared" si="13"/>
        <v>26.541987031041028</v>
      </c>
      <c r="AB64">
        <f t="shared" si="14"/>
        <v>3.4840024364813722</v>
      </c>
      <c r="AC64">
        <f t="shared" si="15"/>
        <v>57.589763101478397</v>
      </c>
      <c r="AD64">
        <f t="shared" si="16"/>
        <v>1.9735122041427398</v>
      </c>
      <c r="AE64">
        <f t="shared" si="17"/>
        <v>3.4268454979841327</v>
      </c>
      <c r="AF64">
        <f t="shared" si="18"/>
        <v>1.5104902323386324</v>
      </c>
      <c r="AG64">
        <f t="shared" si="19"/>
        <v>-193.74936808735188</v>
      </c>
      <c r="AH64">
        <f t="shared" si="20"/>
        <v>-44.742426017583043</v>
      </c>
      <c r="AI64">
        <f t="shared" si="21"/>
        <v>-3.2427828024194225</v>
      </c>
      <c r="AJ64">
        <f t="shared" si="22"/>
        <v>-4.5538318370716979E-3</v>
      </c>
      <c r="AK64">
        <v>0</v>
      </c>
      <c r="AL64">
        <v>0</v>
      </c>
      <c r="AM64">
        <f t="shared" si="23"/>
        <v>1</v>
      </c>
      <c r="AN64">
        <f t="shared" si="24"/>
        <v>0</v>
      </c>
      <c r="AO64">
        <f t="shared" si="25"/>
        <v>53923.784715218622</v>
      </c>
      <c r="AP64" t="s">
        <v>367</v>
      </c>
      <c r="AQ64">
        <v>0</v>
      </c>
      <c r="AR64">
        <v>0</v>
      </c>
      <c r="AS64">
        <v>0</v>
      </c>
      <c r="AT64" t="e">
        <f t="shared" si="26"/>
        <v>#DIV/0!</v>
      </c>
      <c r="AU64">
        <v>-1</v>
      </c>
      <c r="AV64" t="s">
        <v>1771</v>
      </c>
      <c r="AW64">
        <v>10458.6</v>
      </c>
      <c r="AX64">
        <v>788.06284000000005</v>
      </c>
      <c r="AY64">
        <v>976.5</v>
      </c>
      <c r="AZ64">
        <f t="shared" si="27"/>
        <v>0.19297200204813103</v>
      </c>
      <c r="BA64">
        <v>0.5</v>
      </c>
      <c r="BB64">
        <f t="shared" si="28"/>
        <v>1261.1694005572626</v>
      </c>
      <c r="BC64">
        <f t="shared" si="29"/>
        <v>14.428176156104007</v>
      </c>
      <c r="BD64">
        <f t="shared" si="30"/>
        <v>121.68519207368813</v>
      </c>
      <c r="BE64">
        <f t="shared" si="31"/>
        <v>1.2233230642360086E-2</v>
      </c>
      <c r="BF64">
        <f t="shared" si="32"/>
        <v>-1</v>
      </c>
      <c r="BG64" t="e">
        <f t="shared" si="33"/>
        <v>#DIV/0!</v>
      </c>
      <c r="BH64" t="s">
        <v>367</v>
      </c>
      <c r="BI64">
        <v>0</v>
      </c>
      <c r="BJ64" t="e">
        <f t="shared" si="34"/>
        <v>#DIV/0!</v>
      </c>
      <c r="BK64" t="e">
        <f t="shared" si="35"/>
        <v>#DIV/0!</v>
      </c>
      <c r="BL64" t="e">
        <f t="shared" si="36"/>
        <v>#DIV/0!</v>
      </c>
      <c r="BM64" t="e">
        <f t="shared" si="37"/>
        <v>#DIV/0!</v>
      </c>
      <c r="BN64">
        <f t="shared" si="38"/>
        <v>0.19297200204813103</v>
      </c>
      <c r="BO64" t="e">
        <f t="shared" si="39"/>
        <v>#DIV/0!</v>
      </c>
      <c r="BP64" t="e">
        <f t="shared" si="40"/>
        <v>#DIV/0!</v>
      </c>
      <c r="BQ64" t="e">
        <f t="shared" si="41"/>
        <v>#DIV/0!</v>
      </c>
      <c r="BR64" t="s">
        <v>367</v>
      </c>
      <c r="BS64" t="s">
        <v>367</v>
      </c>
      <c r="BT64" t="s">
        <v>367</v>
      </c>
      <c r="BU64" t="s">
        <v>367</v>
      </c>
      <c r="BV64" t="s">
        <v>367</v>
      </c>
      <c r="BW64" t="s">
        <v>367</v>
      </c>
      <c r="BX64" t="s">
        <v>367</v>
      </c>
      <c r="BY64" t="s">
        <v>367</v>
      </c>
      <c r="BZ64" t="s">
        <v>367</v>
      </c>
      <c r="CA64" t="s">
        <v>367</v>
      </c>
      <c r="CB64" t="s">
        <v>367</v>
      </c>
      <c r="CC64" t="s">
        <v>367</v>
      </c>
      <c r="CD64" t="s">
        <v>367</v>
      </c>
      <c r="CE64" t="s">
        <v>367</v>
      </c>
      <c r="CF64" t="s">
        <v>367</v>
      </c>
      <c r="CG64" t="s">
        <v>367</v>
      </c>
      <c r="CH64" t="s">
        <v>367</v>
      </c>
      <c r="CI64" t="s">
        <v>367</v>
      </c>
      <c r="CJ64">
        <f t="shared" si="42"/>
        <v>1499.95</v>
      </c>
      <c r="CK64">
        <f t="shared" si="43"/>
        <v>1261.1694005572626</v>
      </c>
      <c r="CL64">
        <f t="shared" si="44"/>
        <v>0.8408076272924182</v>
      </c>
      <c r="CM64">
        <f t="shared" si="45"/>
        <v>0.16115872067436732</v>
      </c>
      <c r="CN64">
        <v>6</v>
      </c>
      <c r="CO64">
        <v>0.5</v>
      </c>
      <c r="CP64" t="s">
        <v>368</v>
      </c>
      <c r="CQ64">
        <v>2</v>
      </c>
      <c r="CR64">
        <v>1658168798.0999999</v>
      </c>
      <c r="CS64">
        <v>300.85199999999998</v>
      </c>
      <c r="CT64">
        <v>316.60000000000002</v>
      </c>
      <c r="CU64">
        <v>19.433299999999999</v>
      </c>
      <c r="CV64">
        <v>15.1258</v>
      </c>
      <c r="CW64">
        <v>282.67599999999999</v>
      </c>
      <c r="CX64">
        <v>16.616700000000002</v>
      </c>
      <c r="CY64">
        <v>600.07399999999996</v>
      </c>
      <c r="CZ64">
        <v>101.455</v>
      </c>
      <c r="DA64">
        <v>9.8117800000000005E-2</v>
      </c>
      <c r="DB64">
        <v>26.261600000000001</v>
      </c>
      <c r="DC64">
        <v>26.595400000000001</v>
      </c>
      <c r="DD64">
        <v>999.9</v>
      </c>
      <c r="DE64">
        <v>0</v>
      </c>
      <c r="DF64">
        <v>0</v>
      </c>
      <c r="DG64">
        <v>10028.1</v>
      </c>
      <c r="DH64">
        <v>0</v>
      </c>
      <c r="DI64">
        <v>1964.42</v>
      </c>
      <c r="DJ64">
        <v>-15.6858</v>
      </c>
      <c r="DK64">
        <v>306.87799999999999</v>
      </c>
      <c r="DL64">
        <v>321.46199999999999</v>
      </c>
      <c r="DM64">
        <v>4.3075099999999997</v>
      </c>
      <c r="DN64">
        <v>316.60000000000002</v>
      </c>
      <c r="DO64">
        <v>15.1258</v>
      </c>
      <c r="DP64">
        <v>1.9716</v>
      </c>
      <c r="DQ64">
        <v>1.5345800000000001</v>
      </c>
      <c r="DR64">
        <v>17.2181</v>
      </c>
      <c r="DS64">
        <v>13.3172</v>
      </c>
      <c r="DT64">
        <v>1499.95</v>
      </c>
      <c r="DU64">
        <v>0.97299100000000005</v>
      </c>
      <c r="DV64">
        <v>2.7008899999999999E-2</v>
      </c>
      <c r="DW64">
        <v>0</v>
      </c>
      <c r="DX64">
        <v>786.221</v>
      </c>
      <c r="DY64">
        <v>4.9993100000000004</v>
      </c>
      <c r="DZ64">
        <v>18908.2</v>
      </c>
      <c r="EA64">
        <v>13258.8</v>
      </c>
      <c r="EB64">
        <v>36.75</v>
      </c>
      <c r="EC64">
        <v>38.125</v>
      </c>
      <c r="ED64">
        <v>37.125</v>
      </c>
      <c r="EE64">
        <v>37.125</v>
      </c>
      <c r="EF64">
        <v>38.375</v>
      </c>
      <c r="EG64">
        <v>1454.57</v>
      </c>
      <c r="EH64">
        <v>40.380000000000003</v>
      </c>
      <c r="EI64">
        <v>0</v>
      </c>
      <c r="EJ64">
        <v>80.5</v>
      </c>
      <c r="EK64">
        <v>0</v>
      </c>
      <c r="EL64">
        <v>788.06284000000005</v>
      </c>
      <c r="EM64">
        <v>-19.72569229733547</v>
      </c>
      <c r="EN64">
        <v>-1807.7692145257461</v>
      </c>
      <c r="EO64">
        <v>19494.092000000001</v>
      </c>
      <c r="EP64">
        <v>15</v>
      </c>
      <c r="EQ64">
        <v>1658168836.5999999</v>
      </c>
      <c r="ER64" t="s">
        <v>1772</v>
      </c>
      <c r="ES64">
        <v>1658168836.5999999</v>
      </c>
      <c r="ET64">
        <v>1658168499.5999999</v>
      </c>
      <c r="EU64">
        <v>40</v>
      </c>
      <c r="EV64">
        <v>-0.36799999999999999</v>
      </c>
      <c r="EW64">
        <v>-1E-3</v>
      </c>
      <c r="EX64">
        <v>18.175999999999998</v>
      </c>
      <c r="EY64">
        <v>2.5830000000000002</v>
      </c>
      <c r="EZ64">
        <v>321</v>
      </c>
      <c r="FA64">
        <v>16</v>
      </c>
      <c r="FB64">
        <v>0.12</v>
      </c>
      <c r="FC64">
        <v>0.02</v>
      </c>
      <c r="FD64">
        <v>-15.3985275</v>
      </c>
      <c r="FE64">
        <v>-1.2141399624765461</v>
      </c>
      <c r="FF64">
        <v>0.12291423023291501</v>
      </c>
      <c r="FG64">
        <v>1</v>
      </c>
      <c r="FH64">
        <v>301.48899999999998</v>
      </c>
      <c r="FI64">
        <v>-4.9987274749713482</v>
      </c>
      <c r="FJ64">
        <v>0.36359583789329852</v>
      </c>
      <c r="FK64">
        <v>1</v>
      </c>
      <c r="FL64">
        <v>4.3081510000000014</v>
      </c>
      <c r="FM64">
        <v>-0.11603144465292339</v>
      </c>
      <c r="FN64">
        <v>1.8205991843346502E-2</v>
      </c>
      <c r="FO64">
        <v>1</v>
      </c>
      <c r="FP64">
        <v>4</v>
      </c>
      <c r="FQ64">
        <v>4</v>
      </c>
      <c r="FR64" t="s">
        <v>1604</v>
      </c>
      <c r="FS64">
        <v>3.1759599999999999</v>
      </c>
      <c r="FT64">
        <v>2.7953199999999998</v>
      </c>
      <c r="FU64">
        <v>7.6543E-2</v>
      </c>
      <c r="FV64">
        <v>8.4438399999999997E-2</v>
      </c>
      <c r="FW64">
        <v>9.3238699999999994E-2</v>
      </c>
      <c r="FX64">
        <v>8.7426100000000007E-2</v>
      </c>
      <c r="FY64">
        <v>28759.7</v>
      </c>
      <c r="FZ64">
        <v>22679.1</v>
      </c>
      <c r="GA64">
        <v>29244.9</v>
      </c>
      <c r="GB64">
        <v>24228.5</v>
      </c>
      <c r="GC64">
        <v>33618.199999999997</v>
      </c>
      <c r="GD64">
        <v>32291.5</v>
      </c>
      <c r="GE64">
        <v>40741.300000000003</v>
      </c>
      <c r="GF64">
        <v>39529.199999999997</v>
      </c>
      <c r="GG64">
        <v>2.1556500000000001</v>
      </c>
      <c r="GH64">
        <v>1.84853</v>
      </c>
      <c r="GI64">
        <v>7.8376399999999999E-2</v>
      </c>
      <c r="GJ64">
        <v>0</v>
      </c>
      <c r="GK64">
        <v>25.311499999999999</v>
      </c>
      <c r="GL64">
        <v>999.9</v>
      </c>
      <c r="GM64">
        <v>35.799999999999997</v>
      </c>
      <c r="GN64">
        <v>33.5</v>
      </c>
      <c r="GO64">
        <v>18.334900000000001</v>
      </c>
      <c r="GP64">
        <v>62.439100000000003</v>
      </c>
      <c r="GQ64">
        <v>35.572899999999997</v>
      </c>
      <c r="GR64">
        <v>1</v>
      </c>
      <c r="GS64">
        <v>0.123811</v>
      </c>
      <c r="GT64">
        <v>1.2316100000000001</v>
      </c>
      <c r="GU64">
        <v>20.261800000000001</v>
      </c>
      <c r="GV64">
        <v>5.2289700000000003</v>
      </c>
      <c r="GW64">
        <v>11.908099999999999</v>
      </c>
      <c r="GX64">
        <v>4.9638499999999999</v>
      </c>
      <c r="GY64">
        <v>3.2919999999999998</v>
      </c>
      <c r="GZ64">
        <v>9999</v>
      </c>
      <c r="HA64">
        <v>9999</v>
      </c>
      <c r="HB64">
        <v>9999</v>
      </c>
      <c r="HC64">
        <v>999.9</v>
      </c>
      <c r="HD64">
        <v>1.87717</v>
      </c>
      <c r="HE64">
        <v>1.8754599999999999</v>
      </c>
      <c r="HF64">
        <v>1.87422</v>
      </c>
      <c r="HG64">
        <v>1.8733200000000001</v>
      </c>
      <c r="HH64">
        <v>1.8748499999999999</v>
      </c>
      <c r="HI64">
        <v>1.86981</v>
      </c>
      <c r="HJ64">
        <v>1.87399</v>
      </c>
      <c r="HK64">
        <v>1.8791100000000001</v>
      </c>
      <c r="HL64">
        <v>0</v>
      </c>
      <c r="HM64">
        <v>0</v>
      </c>
      <c r="HN64">
        <v>0</v>
      </c>
      <c r="HO64">
        <v>0</v>
      </c>
      <c r="HP64" t="s">
        <v>371</v>
      </c>
      <c r="HQ64" t="s">
        <v>372</v>
      </c>
      <c r="HR64" t="s">
        <v>373</v>
      </c>
      <c r="HS64" t="s">
        <v>780</v>
      </c>
      <c r="HT64" t="s">
        <v>780</v>
      </c>
      <c r="HU64" t="s">
        <v>373</v>
      </c>
      <c r="HV64">
        <v>0</v>
      </c>
      <c r="HW64">
        <v>100</v>
      </c>
      <c r="HX64">
        <v>100</v>
      </c>
      <c r="HY64">
        <v>18.175999999999998</v>
      </c>
      <c r="HZ64">
        <v>2.8166000000000002</v>
      </c>
      <c r="IA64">
        <v>13.478961450750459</v>
      </c>
      <c r="IB64">
        <v>1.8784603116871149E-2</v>
      </c>
      <c r="IC64">
        <v>-7.2365588902159884E-6</v>
      </c>
      <c r="ID64">
        <v>1.1980957626772271E-9</v>
      </c>
      <c r="IE64">
        <v>1.3721556642239019</v>
      </c>
      <c r="IF64">
        <v>0.13080965457056379</v>
      </c>
      <c r="IG64">
        <v>-4.3939059392506781E-3</v>
      </c>
      <c r="IH64">
        <v>1.0550286224474269E-4</v>
      </c>
      <c r="II64">
        <v>-9</v>
      </c>
      <c r="IJ64">
        <v>1888</v>
      </c>
      <c r="IK64">
        <v>0</v>
      </c>
      <c r="IL64">
        <v>20</v>
      </c>
      <c r="IM64">
        <v>5.0999999999999996</v>
      </c>
      <c r="IN64">
        <v>5</v>
      </c>
      <c r="IO64">
        <v>0.85571299999999995</v>
      </c>
      <c r="IP64">
        <v>2.4157700000000002</v>
      </c>
      <c r="IQ64">
        <v>1.42578</v>
      </c>
      <c r="IR64">
        <v>2.2753899999999998</v>
      </c>
      <c r="IS64">
        <v>1.5478499999999999</v>
      </c>
      <c r="IT64">
        <v>2.3962400000000001</v>
      </c>
      <c r="IU64">
        <v>35.824399999999997</v>
      </c>
      <c r="IV64">
        <v>14.132</v>
      </c>
      <c r="IW64">
        <v>18</v>
      </c>
      <c r="IX64">
        <v>636.63300000000004</v>
      </c>
      <c r="IY64">
        <v>421.97</v>
      </c>
      <c r="IZ64">
        <v>24.139600000000002</v>
      </c>
      <c r="JA64">
        <v>28.8233</v>
      </c>
      <c r="JB64">
        <v>29.9999</v>
      </c>
      <c r="JC64">
        <v>28.8626</v>
      </c>
      <c r="JD64">
        <v>28.8232</v>
      </c>
      <c r="JE64">
        <v>17.135100000000001</v>
      </c>
      <c r="JF64">
        <v>15.274100000000001</v>
      </c>
      <c r="JG64">
        <v>14.0364</v>
      </c>
      <c r="JH64">
        <v>24.14</v>
      </c>
      <c r="JI64">
        <v>316.488</v>
      </c>
      <c r="JJ64">
        <v>15.193300000000001</v>
      </c>
      <c r="JK64">
        <v>95.836600000000004</v>
      </c>
      <c r="JL64">
        <v>100.57</v>
      </c>
    </row>
    <row r="65" spans="1:272" x14ac:dyDescent="0.2">
      <c r="A65">
        <v>49</v>
      </c>
      <c r="B65">
        <v>1658168957.5999999</v>
      </c>
      <c r="C65">
        <v>10815.099999904631</v>
      </c>
      <c r="D65" t="s">
        <v>1773</v>
      </c>
      <c r="E65" t="s">
        <v>1774</v>
      </c>
      <c r="F65" t="s">
        <v>366</v>
      </c>
      <c r="G65" t="s">
        <v>1763</v>
      </c>
      <c r="H65" t="s">
        <v>1364</v>
      </c>
      <c r="J65" t="s">
        <v>449</v>
      </c>
      <c r="K65" t="s">
        <v>403</v>
      </c>
      <c r="L65" t="s">
        <v>2151</v>
      </c>
      <c r="M65">
        <v>1658168957.5999999</v>
      </c>
      <c r="N65">
        <f t="shared" si="0"/>
        <v>4.4512481799289091E-3</v>
      </c>
      <c r="O65">
        <f t="shared" si="1"/>
        <v>4.4512481799289088</v>
      </c>
      <c r="P65">
        <f t="shared" si="2"/>
        <v>8.7565973587923072</v>
      </c>
      <c r="Q65">
        <f t="shared" si="3"/>
        <v>200.107</v>
      </c>
      <c r="R65">
        <f t="shared" si="4"/>
        <v>148.18600900949821</v>
      </c>
      <c r="S65">
        <f t="shared" si="5"/>
        <v>15.048475336541859</v>
      </c>
      <c r="T65">
        <f t="shared" si="6"/>
        <v>20.321117184391998</v>
      </c>
      <c r="U65">
        <f t="shared" si="7"/>
        <v>0.30826218003043937</v>
      </c>
      <c r="V65">
        <f t="shared" si="8"/>
        <v>2.95289471449995</v>
      </c>
      <c r="W65">
        <f t="shared" si="9"/>
        <v>0.29143499226653335</v>
      </c>
      <c r="X65">
        <f t="shared" si="10"/>
        <v>0.18358214063660214</v>
      </c>
      <c r="Y65">
        <f t="shared" si="11"/>
        <v>241.76034707538105</v>
      </c>
      <c r="Z65">
        <f t="shared" si="12"/>
        <v>26.579036576678657</v>
      </c>
      <c r="AA65">
        <f t="shared" si="13"/>
        <v>26.579036576678657</v>
      </c>
      <c r="AB65">
        <f t="shared" si="14"/>
        <v>3.4916169034967397</v>
      </c>
      <c r="AC65">
        <f t="shared" si="15"/>
        <v>57.67368058060768</v>
      </c>
      <c r="AD65">
        <f t="shared" si="16"/>
        <v>1.9823719132504001</v>
      </c>
      <c r="AE65">
        <f t="shared" si="17"/>
        <v>3.4372210916550334</v>
      </c>
      <c r="AF65">
        <f t="shared" si="18"/>
        <v>1.5092449902463396</v>
      </c>
      <c r="AG65">
        <f t="shared" si="19"/>
        <v>-196.30004473486488</v>
      </c>
      <c r="AH65">
        <f t="shared" si="20"/>
        <v>-42.383920489325227</v>
      </c>
      <c r="AI65">
        <f t="shared" si="21"/>
        <v>-3.0804889149585248</v>
      </c>
      <c r="AJ65">
        <f t="shared" si="22"/>
        <v>-4.1070637675844068E-3</v>
      </c>
      <c r="AK65">
        <v>0</v>
      </c>
      <c r="AL65">
        <v>0</v>
      </c>
      <c r="AM65">
        <f t="shared" si="23"/>
        <v>1</v>
      </c>
      <c r="AN65">
        <f t="shared" si="24"/>
        <v>0</v>
      </c>
      <c r="AO65">
        <f t="shared" si="25"/>
        <v>53709.557045535446</v>
      </c>
      <c r="AP65" t="s">
        <v>367</v>
      </c>
      <c r="AQ65">
        <v>0</v>
      </c>
      <c r="AR65">
        <v>0</v>
      </c>
      <c r="AS65">
        <v>0</v>
      </c>
      <c r="AT65" t="e">
        <f t="shared" si="26"/>
        <v>#DIV/0!</v>
      </c>
      <c r="AU65">
        <v>-1</v>
      </c>
      <c r="AV65" t="s">
        <v>1775</v>
      </c>
      <c r="AW65">
        <v>10449.5</v>
      </c>
      <c r="AX65">
        <v>749.42931999999996</v>
      </c>
      <c r="AY65">
        <v>897.8</v>
      </c>
      <c r="AZ65">
        <f t="shared" si="27"/>
        <v>0.16526028068612164</v>
      </c>
      <c r="BA65">
        <v>0.5</v>
      </c>
      <c r="BB65">
        <f t="shared" si="28"/>
        <v>1261.3290005571923</v>
      </c>
      <c r="BC65">
        <f t="shared" si="29"/>
        <v>8.7565973587923072</v>
      </c>
      <c r="BD65">
        <f t="shared" si="30"/>
        <v>104.22379233481344</v>
      </c>
      <c r="BE65">
        <f t="shared" si="31"/>
        <v>7.7351724684696288E-3</v>
      </c>
      <c r="BF65">
        <f t="shared" si="32"/>
        <v>-1</v>
      </c>
      <c r="BG65" t="e">
        <f t="shared" si="33"/>
        <v>#DIV/0!</v>
      </c>
      <c r="BH65" t="s">
        <v>367</v>
      </c>
      <c r="BI65">
        <v>0</v>
      </c>
      <c r="BJ65" t="e">
        <f t="shared" si="34"/>
        <v>#DIV/0!</v>
      </c>
      <c r="BK65" t="e">
        <f t="shared" si="35"/>
        <v>#DIV/0!</v>
      </c>
      <c r="BL65" t="e">
        <f t="shared" si="36"/>
        <v>#DIV/0!</v>
      </c>
      <c r="BM65" t="e">
        <f t="shared" si="37"/>
        <v>#DIV/0!</v>
      </c>
      <c r="BN65">
        <f t="shared" si="38"/>
        <v>0.16526028068612164</v>
      </c>
      <c r="BO65" t="e">
        <f t="shared" si="39"/>
        <v>#DIV/0!</v>
      </c>
      <c r="BP65" t="e">
        <f t="shared" si="40"/>
        <v>#DIV/0!</v>
      </c>
      <c r="BQ65" t="e">
        <f t="shared" si="41"/>
        <v>#DIV/0!</v>
      </c>
      <c r="BR65" t="s">
        <v>367</v>
      </c>
      <c r="BS65" t="s">
        <v>367</v>
      </c>
      <c r="BT65" t="s">
        <v>367</v>
      </c>
      <c r="BU65" t="s">
        <v>367</v>
      </c>
      <c r="BV65" t="s">
        <v>367</v>
      </c>
      <c r="BW65" t="s">
        <v>367</v>
      </c>
      <c r="BX65" t="s">
        <v>367</v>
      </c>
      <c r="BY65" t="s">
        <v>367</v>
      </c>
      <c r="BZ65" t="s">
        <v>367</v>
      </c>
      <c r="CA65" t="s">
        <v>367</v>
      </c>
      <c r="CB65" t="s">
        <v>367</v>
      </c>
      <c r="CC65" t="s">
        <v>367</v>
      </c>
      <c r="CD65" t="s">
        <v>367</v>
      </c>
      <c r="CE65" t="s">
        <v>367</v>
      </c>
      <c r="CF65" t="s">
        <v>367</v>
      </c>
      <c r="CG65" t="s">
        <v>367</v>
      </c>
      <c r="CH65" t="s">
        <v>367</v>
      </c>
      <c r="CI65" t="s">
        <v>367</v>
      </c>
      <c r="CJ65">
        <f t="shared" si="42"/>
        <v>1500.14</v>
      </c>
      <c r="CK65">
        <f t="shared" si="43"/>
        <v>1261.3290005571923</v>
      </c>
      <c r="CL65">
        <f t="shared" si="44"/>
        <v>0.84080752500246125</v>
      </c>
      <c r="CM65">
        <f t="shared" si="45"/>
        <v>0.16115852325475025</v>
      </c>
      <c r="CN65">
        <v>6</v>
      </c>
      <c r="CO65">
        <v>0.5</v>
      </c>
      <c r="CP65" t="s">
        <v>368</v>
      </c>
      <c r="CQ65">
        <v>2</v>
      </c>
      <c r="CR65">
        <v>1658168957.5999999</v>
      </c>
      <c r="CS65">
        <v>200.107</v>
      </c>
      <c r="CT65">
        <v>209.75</v>
      </c>
      <c r="CU65">
        <v>19.520900000000001</v>
      </c>
      <c r="CV65">
        <v>15.1585</v>
      </c>
      <c r="CW65">
        <v>183.80099999999999</v>
      </c>
      <c r="CX65">
        <v>16.698399999999999</v>
      </c>
      <c r="CY65">
        <v>600.26900000000001</v>
      </c>
      <c r="CZ65">
        <v>101.45099999999999</v>
      </c>
      <c r="DA65">
        <v>0.100256</v>
      </c>
      <c r="DB65">
        <v>26.312799999999999</v>
      </c>
      <c r="DC65">
        <v>26.5671</v>
      </c>
      <c r="DD65">
        <v>999.9</v>
      </c>
      <c r="DE65">
        <v>0</v>
      </c>
      <c r="DF65">
        <v>0</v>
      </c>
      <c r="DG65">
        <v>9988.75</v>
      </c>
      <c r="DH65">
        <v>0</v>
      </c>
      <c r="DI65">
        <v>1998.35</v>
      </c>
      <c r="DJ65">
        <v>-9.6228599999999993</v>
      </c>
      <c r="DK65">
        <v>204.11199999999999</v>
      </c>
      <c r="DL65">
        <v>212.97900000000001</v>
      </c>
      <c r="DM65">
        <v>4.3624299999999998</v>
      </c>
      <c r="DN65">
        <v>209.75</v>
      </c>
      <c r="DO65">
        <v>15.1585</v>
      </c>
      <c r="DP65">
        <v>1.98041</v>
      </c>
      <c r="DQ65">
        <v>1.5378400000000001</v>
      </c>
      <c r="DR65">
        <v>17.288599999999999</v>
      </c>
      <c r="DS65">
        <v>13.3497</v>
      </c>
      <c r="DT65">
        <v>1500.14</v>
      </c>
      <c r="DU65">
        <v>0.97299100000000005</v>
      </c>
      <c r="DV65">
        <v>2.7008899999999999E-2</v>
      </c>
      <c r="DW65">
        <v>0</v>
      </c>
      <c r="DX65">
        <v>749.36099999999999</v>
      </c>
      <c r="DY65">
        <v>4.9993100000000004</v>
      </c>
      <c r="DZ65">
        <v>18583.3</v>
      </c>
      <c r="EA65">
        <v>13260.4</v>
      </c>
      <c r="EB65">
        <v>39.061999999999998</v>
      </c>
      <c r="EC65">
        <v>40.875</v>
      </c>
      <c r="ED65">
        <v>39.25</v>
      </c>
      <c r="EE65">
        <v>39.686999999999998</v>
      </c>
      <c r="EF65">
        <v>40.5</v>
      </c>
      <c r="EG65">
        <v>1454.76</v>
      </c>
      <c r="EH65">
        <v>40.380000000000003</v>
      </c>
      <c r="EI65">
        <v>0</v>
      </c>
      <c r="EJ65">
        <v>158.9000000953674</v>
      </c>
      <c r="EK65">
        <v>0</v>
      </c>
      <c r="EL65">
        <v>749.42931999999996</v>
      </c>
      <c r="EM65">
        <v>-4.3603846171042759</v>
      </c>
      <c r="EN65">
        <v>579.6692234306139</v>
      </c>
      <c r="EO65">
        <v>18586.831999999999</v>
      </c>
      <c r="EP65">
        <v>15</v>
      </c>
      <c r="EQ65">
        <v>1658168981.5999999</v>
      </c>
      <c r="ER65" t="s">
        <v>1776</v>
      </c>
      <c r="ES65">
        <v>1658168981.5999999</v>
      </c>
      <c r="ET65">
        <v>1658168499.5999999</v>
      </c>
      <c r="EU65">
        <v>41</v>
      </c>
      <c r="EV65">
        <v>-0.20699999999999999</v>
      </c>
      <c r="EW65">
        <v>-1E-3</v>
      </c>
      <c r="EX65">
        <v>16.306000000000001</v>
      </c>
      <c r="EY65">
        <v>2.5830000000000002</v>
      </c>
      <c r="EZ65">
        <v>213</v>
      </c>
      <c r="FA65">
        <v>16</v>
      </c>
      <c r="FB65">
        <v>0.28000000000000003</v>
      </c>
      <c r="FC65">
        <v>0.02</v>
      </c>
      <c r="FD65">
        <v>-9.5906599999999997</v>
      </c>
      <c r="FE65">
        <v>-0.47644139372824079</v>
      </c>
      <c r="FF65">
        <v>5.7067782333710793E-2</v>
      </c>
      <c r="FG65">
        <v>1</v>
      </c>
      <c r="FH65">
        <v>200.11203225806449</v>
      </c>
      <c r="FI65">
        <v>-0.34108064516189213</v>
      </c>
      <c r="FJ65">
        <v>4.263081111345917E-2</v>
      </c>
      <c r="FK65">
        <v>1</v>
      </c>
      <c r="FL65">
        <v>4.4442148780487809</v>
      </c>
      <c r="FM65">
        <v>-0.62158578397212405</v>
      </c>
      <c r="FN65">
        <v>7.3581743862612931E-2</v>
      </c>
      <c r="FO65">
        <v>0</v>
      </c>
      <c r="FP65">
        <v>3</v>
      </c>
      <c r="FQ65">
        <v>4</v>
      </c>
      <c r="FR65" t="s">
        <v>1599</v>
      </c>
      <c r="FS65">
        <v>3.17632</v>
      </c>
      <c r="FT65">
        <v>2.79711</v>
      </c>
      <c r="FU65">
        <v>5.2624700000000003E-2</v>
      </c>
      <c r="FV65">
        <v>5.9545899999999999E-2</v>
      </c>
      <c r="FW65">
        <v>9.3558100000000005E-2</v>
      </c>
      <c r="FX65">
        <v>8.75499E-2</v>
      </c>
      <c r="FY65">
        <v>29504.9</v>
      </c>
      <c r="FZ65">
        <v>23297.7</v>
      </c>
      <c r="GA65">
        <v>29245.200000000001</v>
      </c>
      <c r="GB65">
        <v>24230.5</v>
      </c>
      <c r="GC65">
        <v>33605.800000000003</v>
      </c>
      <c r="GD65">
        <v>32288.799999999999</v>
      </c>
      <c r="GE65">
        <v>40742</v>
      </c>
      <c r="GF65">
        <v>39532.400000000001</v>
      </c>
      <c r="GG65">
        <v>2.157</v>
      </c>
      <c r="GH65">
        <v>1.8481300000000001</v>
      </c>
      <c r="GI65">
        <v>7.7731900000000007E-2</v>
      </c>
      <c r="GJ65">
        <v>0</v>
      </c>
      <c r="GK65">
        <v>25.293700000000001</v>
      </c>
      <c r="GL65">
        <v>999.9</v>
      </c>
      <c r="GM65">
        <v>41.5</v>
      </c>
      <c r="GN65">
        <v>33.4</v>
      </c>
      <c r="GO65">
        <v>21.135400000000001</v>
      </c>
      <c r="GP65">
        <v>62.379199999999997</v>
      </c>
      <c r="GQ65">
        <v>35.408700000000003</v>
      </c>
      <c r="GR65">
        <v>1</v>
      </c>
      <c r="GS65">
        <v>0.121174</v>
      </c>
      <c r="GT65">
        <v>1.20123</v>
      </c>
      <c r="GU65">
        <v>20.2624</v>
      </c>
      <c r="GV65">
        <v>5.2277699999999996</v>
      </c>
      <c r="GW65">
        <v>11.908099999999999</v>
      </c>
      <c r="GX65">
        <v>4.9638499999999999</v>
      </c>
      <c r="GY65">
        <v>3.2919999999999998</v>
      </c>
      <c r="GZ65">
        <v>9999</v>
      </c>
      <c r="HA65">
        <v>9999</v>
      </c>
      <c r="HB65">
        <v>9999</v>
      </c>
      <c r="HC65">
        <v>999.9</v>
      </c>
      <c r="HD65">
        <v>1.87714</v>
      </c>
      <c r="HE65">
        <v>1.8754599999999999</v>
      </c>
      <c r="HF65">
        <v>1.87412</v>
      </c>
      <c r="HG65">
        <v>1.8733200000000001</v>
      </c>
      <c r="HH65">
        <v>1.8748499999999999</v>
      </c>
      <c r="HI65">
        <v>1.8697600000000001</v>
      </c>
      <c r="HJ65">
        <v>1.8739399999999999</v>
      </c>
      <c r="HK65">
        <v>1.87907</v>
      </c>
      <c r="HL65">
        <v>0</v>
      </c>
      <c r="HM65">
        <v>0</v>
      </c>
      <c r="HN65">
        <v>0</v>
      </c>
      <c r="HO65">
        <v>0</v>
      </c>
      <c r="HP65" t="s">
        <v>371</v>
      </c>
      <c r="HQ65" t="s">
        <v>372</v>
      </c>
      <c r="HR65" t="s">
        <v>373</v>
      </c>
      <c r="HS65" t="s">
        <v>780</v>
      </c>
      <c r="HT65" t="s">
        <v>780</v>
      </c>
      <c r="HU65" t="s">
        <v>373</v>
      </c>
      <c r="HV65">
        <v>0</v>
      </c>
      <c r="HW65">
        <v>100</v>
      </c>
      <c r="HX65">
        <v>100</v>
      </c>
      <c r="HY65">
        <v>16.306000000000001</v>
      </c>
      <c r="HZ65">
        <v>2.8224999999999998</v>
      </c>
      <c r="IA65">
        <v>13.1105</v>
      </c>
      <c r="IB65">
        <v>1.8784599999999999E-2</v>
      </c>
      <c r="IC65">
        <v>-7.23656E-6</v>
      </c>
      <c r="ID65">
        <v>1.1981E-9</v>
      </c>
      <c r="IE65">
        <v>1.3721556642239019</v>
      </c>
      <c r="IF65">
        <v>0.13080965457056379</v>
      </c>
      <c r="IG65">
        <v>-4.3939059392506781E-3</v>
      </c>
      <c r="IH65">
        <v>1.0550286224474269E-4</v>
      </c>
      <c r="II65">
        <v>-9</v>
      </c>
      <c r="IJ65">
        <v>1888</v>
      </c>
      <c r="IK65">
        <v>0</v>
      </c>
      <c r="IL65">
        <v>20</v>
      </c>
      <c r="IM65">
        <v>2</v>
      </c>
      <c r="IN65">
        <v>7.6</v>
      </c>
      <c r="IO65">
        <v>0.61645499999999998</v>
      </c>
      <c r="IP65">
        <v>2.4548299999999998</v>
      </c>
      <c r="IQ65">
        <v>1.42578</v>
      </c>
      <c r="IR65">
        <v>2.2741699999999998</v>
      </c>
      <c r="IS65">
        <v>1.5478499999999999</v>
      </c>
      <c r="IT65">
        <v>2.2888199999999999</v>
      </c>
      <c r="IU65">
        <v>35.568300000000001</v>
      </c>
      <c r="IV65">
        <v>14.1058</v>
      </c>
      <c r="IW65">
        <v>18</v>
      </c>
      <c r="IX65">
        <v>638.06299999999999</v>
      </c>
      <c r="IY65">
        <v>422.05700000000002</v>
      </c>
      <c r="IZ65">
        <v>24.1401</v>
      </c>
      <c r="JA65">
        <v>28.825600000000001</v>
      </c>
      <c r="JB65">
        <v>30.0001</v>
      </c>
      <c r="JC65">
        <v>28.902100000000001</v>
      </c>
      <c r="JD65">
        <v>28.8674</v>
      </c>
      <c r="JE65">
        <v>12.353400000000001</v>
      </c>
      <c r="JF65">
        <v>30.961600000000001</v>
      </c>
      <c r="JG65">
        <v>36.6785</v>
      </c>
      <c r="JH65">
        <v>24.14</v>
      </c>
      <c r="JI65">
        <v>209.739</v>
      </c>
      <c r="JJ65">
        <v>15.2454</v>
      </c>
      <c r="JK65">
        <v>95.837900000000005</v>
      </c>
      <c r="JL65">
        <v>100.578</v>
      </c>
    </row>
    <row r="66" spans="1:272" x14ac:dyDescent="0.2">
      <c r="A66">
        <v>50</v>
      </c>
      <c r="B66">
        <v>1658169077.5999999</v>
      </c>
      <c r="C66">
        <v>10935.099999904631</v>
      </c>
      <c r="D66" t="s">
        <v>1777</v>
      </c>
      <c r="E66" t="s">
        <v>1778</v>
      </c>
      <c r="F66" t="s">
        <v>366</v>
      </c>
      <c r="G66" t="s">
        <v>1763</v>
      </c>
      <c r="H66" t="s">
        <v>1364</v>
      </c>
      <c r="J66" t="s">
        <v>449</v>
      </c>
      <c r="K66" t="s">
        <v>403</v>
      </c>
      <c r="L66" t="s">
        <v>2151</v>
      </c>
      <c r="M66">
        <v>1658169077.5999999</v>
      </c>
      <c r="N66">
        <f t="shared" si="0"/>
        <v>4.5910899264886163E-3</v>
      </c>
      <c r="O66">
        <f t="shared" si="1"/>
        <v>4.5910899264886167</v>
      </c>
      <c r="P66">
        <f t="shared" si="2"/>
        <v>2.5863681720686169</v>
      </c>
      <c r="Q66">
        <f t="shared" si="3"/>
        <v>100.66849999999999</v>
      </c>
      <c r="R66">
        <f t="shared" si="4"/>
        <v>84.695631513906122</v>
      </c>
      <c r="S66">
        <f t="shared" si="5"/>
        <v>8.6007042580097437</v>
      </c>
      <c r="T66">
        <f t="shared" si="6"/>
        <v>10.222723192698499</v>
      </c>
      <c r="U66">
        <f t="shared" si="7"/>
        <v>0.31707021955396075</v>
      </c>
      <c r="V66">
        <f t="shared" si="8"/>
        <v>2.9488717118705021</v>
      </c>
      <c r="W66">
        <f t="shared" si="9"/>
        <v>0.29927465638534695</v>
      </c>
      <c r="X66">
        <f t="shared" si="10"/>
        <v>0.18856224059903121</v>
      </c>
      <c r="Y66">
        <f t="shared" si="11"/>
        <v>241.75280507487707</v>
      </c>
      <c r="Z66">
        <f t="shared" si="12"/>
        <v>26.665748902816748</v>
      </c>
      <c r="AA66">
        <f t="shared" si="13"/>
        <v>26.665748902816748</v>
      </c>
      <c r="AB66">
        <f t="shared" si="14"/>
        <v>3.5094949497287287</v>
      </c>
      <c r="AC66">
        <f t="shared" si="15"/>
        <v>57.590410777573055</v>
      </c>
      <c r="AD66">
        <f t="shared" si="16"/>
        <v>1.9938821512587996</v>
      </c>
      <c r="AE66">
        <f t="shared" si="17"/>
        <v>3.4621773387927637</v>
      </c>
      <c r="AF66">
        <f t="shared" si="18"/>
        <v>1.515612798469929</v>
      </c>
      <c r="AG66">
        <f t="shared" si="19"/>
        <v>-202.46706575814798</v>
      </c>
      <c r="AH66">
        <f t="shared" si="20"/>
        <v>-36.620769918365319</v>
      </c>
      <c r="AI66">
        <f t="shared" si="21"/>
        <v>-2.6680461270829432</v>
      </c>
      <c r="AJ66">
        <f t="shared" si="22"/>
        <v>-3.076728719157984E-3</v>
      </c>
      <c r="AK66">
        <v>0</v>
      </c>
      <c r="AL66">
        <v>0</v>
      </c>
      <c r="AM66">
        <f t="shared" si="23"/>
        <v>1</v>
      </c>
      <c r="AN66">
        <f t="shared" si="24"/>
        <v>0</v>
      </c>
      <c r="AO66">
        <f t="shared" si="25"/>
        <v>53569.921082683635</v>
      </c>
      <c r="AP66" t="s">
        <v>367</v>
      </c>
      <c r="AQ66">
        <v>0</v>
      </c>
      <c r="AR66">
        <v>0</v>
      </c>
      <c r="AS66">
        <v>0</v>
      </c>
      <c r="AT66" t="e">
        <f t="shared" si="26"/>
        <v>#DIV/0!</v>
      </c>
      <c r="AU66">
        <v>-1</v>
      </c>
      <c r="AV66" t="s">
        <v>1779</v>
      </c>
      <c r="AW66">
        <v>10443.799999999999</v>
      </c>
      <c r="AX66">
        <v>746.82980769230767</v>
      </c>
      <c r="AY66">
        <v>865.06</v>
      </c>
      <c r="AZ66">
        <f t="shared" si="27"/>
        <v>0.13667282305006856</v>
      </c>
      <c r="BA66">
        <v>0.5</v>
      </c>
      <c r="BB66">
        <f t="shared" si="28"/>
        <v>1261.294800556931</v>
      </c>
      <c r="BC66">
        <f t="shared" si="29"/>
        <v>2.5863681720686169</v>
      </c>
      <c r="BD66">
        <f t="shared" si="30"/>
        <v>86.192360545244469</v>
      </c>
      <c r="BE66">
        <f t="shared" si="31"/>
        <v>2.8434020107630967E-3</v>
      </c>
      <c r="BF66">
        <f t="shared" si="32"/>
        <v>-1</v>
      </c>
      <c r="BG66" t="e">
        <f t="shared" si="33"/>
        <v>#DIV/0!</v>
      </c>
      <c r="BH66" t="s">
        <v>367</v>
      </c>
      <c r="BI66">
        <v>0</v>
      </c>
      <c r="BJ66" t="e">
        <f t="shared" si="34"/>
        <v>#DIV/0!</v>
      </c>
      <c r="BK66" t="e">
        <f t="shared" si="35"/>
        <v>#DIV/0!</v>
      </c>
      <c r="BL66" t="e">
        <f t="shared" si="36"/>
        <v>#DIV/0!</v>
      </c>
      <c r="BM66" t="e">
        <f t="shared" si="37"/>
        <v>#DIV/0!</v>
      </c>
      <c r="BN66">
        <f t="shared" si="38"/>
        <v>0.13667282305006853</v>
      </c>
      <c r="BO66" t="e">
        <f t="shared" si="39"/>
        <v>#DIV/0!</v>
      </c>
      <c r="BP66" t="e">
        <f t="shared" si="40"/>
        <v>#DIV/0!</v>
      </c>
      <c r="BQ66" t="e">
        <f t="shared" si="41"/>
        <v>#DIV/0!</v>
      </c>
      <c r="BR66" t="s">
        <v>367</v>
      </c>
      <c r="BS66" t="s">
        <v>367</v>
      </c>
      <c r="BT66" t="s">
        <v>367</v>
      </c>
      <c r="BU66" t="s">
        <v>367</v>
      </c>
      <c r="BV66" t="s">
        <v>367</v>
      </c>
      <c r="BW66" t="s">
        <v>367</v>
      </c>
      <c r="BX66" t="s">
        <v>367</v>
      </c>
      <c r="BY66" t="s">
        <v>367</v>
      </c>
      <c r="BZ66" t="s">
        <v>367</v>
      </c>
      <c r="CA66" t="s">
        <v>367</v>
      </c>
      <c r="CB66" t="s">
        <v>367</v>
      </c>
      <c r="CC66" t="s">
        <v>367</v>
      </c>
      <c r="CD66" t="s">
        <v>367</v>
      </c>
      <c r="CE66" t="s">
        <v>367</v>
      </c>
      <c r="CF66" t="s">
        <v>367</v>
      </c>
      <c r="CG66" t="s">
        <v>367</v>
      </c>
      <c r="CH66" t="s">
        <v>367</v>
      </c>
      <c r="CI66" t="s">
        <v>367</v>
      </c>
      <c r="CJ66">
        <f t="shared" si="42"/>
        <v>1500.1</v>
      </c>
      <c r="CK66">
        <f t="shared" si="43"/>
        <v>1261.294800556931</v>
      </c>
      <c r="CL66">
        <f t="shared" si="44"/>
        <v>0.84080714656151667</v>
      </c>
      <c r="CM66">
        <f t="shared" si="45"/>
        <v>0.16115779286372714</v>
      </c>
      <c r="CN66">
        <v>6</v>
      </c>
      <c r="CO66">
        <v>0.5</v>
      </c>
      <c r="CP66" t="s">
        <v>368</v>
      </c>
      <c r="CQ66">
        <v>2</v>
      </c>
      <c r="CR66">
        <v>1658169077.5999999</v>
      </c>
      <c r="CS66">
        <v>100.66849999999999</v>
      </c>
      <c r="CT66">
        <v>103.71599999999999</v>
      </c>
      <c r="CU66">
        <v>19.634799999999998</v>
      </c>
      <c r="CV66">
        <v>15.135400000000001</v>
      </c>
      <c r="CW66">
        <v>85.951499999999996</v>
      </c>
      <c r="CX66">
        <v>16.804600000000001</v>
      </c>
      <c r="CY66">
        <v>600.20600000000002</v>
      </c>
      <c r="CZ66">
        <v>101.44799999999999</v>
      </c>
      <c r="DA66">
        <v>0.100381</v>
      </c>
      <c r="DB66">
        <v>26.435400000000001</v>
      </c>
      <c r="DC66">
        <v>26.665099999999999</v>
      </c>
      <c r="DD66">
        <v>999.9</v>
      </c>
      <c r="DE66">
        <v>0</v>
      </c>
      <c r="DF66">
        <v>0</v>
      </c>
      <c r="DG66">
        <v>9966.25</v>
      </c>
      <c r="DH66">
        <v>0</v>
      </c>
      <c r="DI66">
        <v>1996.54</v>
      </c>
      <c r="DJ66">
        <v>-3.2992900000000001</v>
      </c>
      <c r="DK66">
        <v>102.428</v>
      </c>
      <c r="DL66">
        <v>105.31</v>
      </c>
      <c r="DM66">
        <v>4.49946</v>
      </c>
      <c r="DN66">
        <v>103.71599999999999</v>
      </c>
      <c r="DO66">
        <v>15.135400000000001</v>
      </c>
      <c r="DP66">
        <v>1.9919100000000001</v>
      </c>
      <c r="DQ66">
        <v>1.53545</v>
      </c>
      <c r="DR66">
        <v>17.380199999999999</v>
      </c>
      <c r="DS66">
        <v>13.325799999999999</v>
      </c>
      <c r="DT66">
        <v>1500.1</v>
      </c>
      <c r="DU66">
        <v>0.97300600000000004</v>
      </c>
      <c r="DV66">
        <v>2.69936E-2</v>
      </c>
      <c r="DW66">
        <v>0</v>
      </c>
      <c r="DX66">
        <v>745.84500000000003</v>
      </c>
      <c r="DY66">
        <v>4.9993100000000004</v>
      </c>
      <c r="DZ66">
        <v>18636.3</v>
      </c>
      <c r="EA66">
        <v>13260.2</v>
      </c>
      <c r="EB66">
        <v>40.25</v>
      </c>
      <c r="EC66">
        <v>42</v>
      </c>
      <c r="ED66">
        <v>40.5</v>
      </c>
      <c r="EE66">
        <v>41.125</v>
      </c>
      <c r="EF66">
        <v>41.686999999999998</v>
      </c>
      <c r="EG66">
        <v>1454.74</v>
      </c>
      <c r="EH66">
        <v>40.36</v>
      </c>
      <c r="EI66">
        <v>0</v>
      </c>
      <c r="EJ66">
        <v>119.9000000953674</v>
      </c>
      <c r="EK66">
        <v>0</v>
      </c>
      <c r="EL66">
        <v>746.82980769230767</v>
      </c>
      <c r="EM66">
        <v>-4.3388376149257786</v>
      </c>
      <c r="EN66">
        <v>-595.33674733352359</v>
      </c>
      <c r="EO66">
        <v>18522.74615384615</v>
      </c>
      <c r="EP66">
        <v>15</v>
      </c>
      <c r="EQ66">
        <v>1658169102.0999999</v>
      </c>
      <c r="ER66" t="s">
        <v>1780</v>
      </c>
      <c r="ES66">
        <v>1658169102.0999999</v>
      </c>
      <c r="ET66">
        <v>1658168499.5999999</v>
      </c>
      <c r="EU66">
        <v>42</v>
      </c>
      <c r="EV66">
        <v>0.17699999999999999</v>
      </c>
      <c r="EW66">
        <v>-1E-3</v>
      </c>
      <c r="EX66">
        <v>14.717000000000001</v>
      </c>
      <c r="EY66">
        <v>2.5830000000000002</v>
      </c>
      <c r="EZ66">
        <v>105</v>
      </c>
      <c r="FA66">
        <v>16</v>
      </c>
      <c r="FB66">
        <v>0.28999999999999998</v>
      </c>
      <c r="FC66">
        <v>0.02</v>
      </c>
      <c r="FD66">
        <v>-3.259328536585365</v>
      </c>
      <c r="FE66">
        <v>-0.54893790940766096</v>
      </c>
      <c r="FF66">
        <v>5.88138287439013E-2</v>
      </c>
      <c r="FG66">
        <v>1</v>
      </c>
      <c r="FH66">
        <v>100.6073548387097</v>
      </c>
      <c r="FI66">
        <v>-1.7245645161290111</v>
      </c>
      <c r="FJ66">
        <v>0.12983725505095761</v>
      </c>
      <c r="FK66">
        <v>1</v>
      </c>
      <c r="FL66">
        <v>4.5306365853658539</v>
      </c>
      <c r="FM66">
        <v>-0.41044641114983099</v>
      </c>
      <c r="FN66">
        <v>6.1975215762658568E-2</v>
      </c>
      <c r="FO66">
        <v>1</v>
      </c>
      <c r="FP66">
        <v>4</v>
      </c>
      <c r="FQ66">
        <v>4</v>
      </c>
      <c r="FR66" t="s">
        <v>1604</v>
      </c>
      <c r="FS66">
        <v>3.17624</v>
      </c>
      <c r="FT66">
        <v>2.79704</v>
      </c>
      <c r="FU66">
        <v>2.5570499999999999E-2</v>
      </c>
      <c r="FV66">
        <v>3.0886500000000001E-2</v>
      </c>
      <c r="FW66">
        <v>9.3987299999999996E-2</v>
      </c>
      <c r="FX66">
        <v>8.7451600000000004E-2</v>
      </c>
      <c r="FY66">
        <v>30351.3</v>
      </c>
      <c r="FZ66">
        <v>24008.799999999999</v>
      </c>
      <c r="GA66">
        <v>29248.5</v>
      </c>
      <c r="GB66">
        <v>24231.4</v>
      </c>
      <c r="GC66">
        <v>33591.800000000003</v>
      </c>
      <c r="GD66">
        <v>32292.6</v>
      </c>
      <c r="GE66">
        <v>40745.9</v>
      </c>
      <c r="GF66">
        <v>39534</v>
      </c>
      <c r="GG66">
        <v>2.15707</v>
      </c>
      <c r="GH66">
        <v>1.84897</v>
      </c>
      <c r="GI66">
        <v>8.7909399999999999E-2</v>
      </c>
      <c r="GJ66">
        <v>0</v>
      </c>
      <c r="GK66">
        <v>25.225000000000001</v>
      </c>
      <c r="GL66">
        <v>999.9</v>
      </c>
      <c r="GM66">
        <v>43.7</v>
      </c>
      <c r="GN66">
        <v>33.299999999999997</v>
      </c>
      <c r="GO66">
        <v>22.132200000000001</v>
      </c>
      <c r="GP66">
        <v>62.709200000000003</v>
      </c>
      <c r="GQ66">
        <v>35.348599999999998</v>
      </c>
      <c r="GR66">
        <v>1</v>
      </c>
      <c r="GS66">
        <v>0.117866</v>
      </c>
      <c r="GT66">
        <v>1.21329</v>
      </c>
      <c r="GU66">
        <v>20.2621</v>
      </c>
      <c r="GV66">
        <v>5.2282200000000003</v>
      </c>
      <c r="GW66">
        <v>11.908099999999999</v>
      </c>
      <c r="GX66">
        <v>4.9638499999999999</v>
      </c>
      <c r="GY66">
        <v>3.2919999999999998</v>
      </c>
      <c r="GZ66">
        <v>9999</v>
      </c>
      <c r="HA66">
        <v>9999</v>
      </c>
      <c r="HB66">
        <v>9999</v>
      </c>
      <c r="HC66">
        <v>999.9</v>
      </c>
      <c r="HD66">
        <v>1.87714</v>
      </c>
      <c r="HE66">
        <v>1.8754599999999999</v>
      </c>
      <c r="HF66">
        <v>1.87412</v>
      </c>
      <c r="HG66">
        <v>1.8733200000000001</v>
      </c>
      <c r="HH66">
        <v>1.8748499999999999</v>
      </c>
      <c r="HI66">
        <v>1.86978</v>
      </c>
      <c r="HJ66">
        <v>1.8739300000000001</v>
      </c>
      <c r="HK66">
        <v>1.8790899999999999</v>
      </c>
      <c r="HL66">
        <v>0</v>
      </c>
      <c r="HM66">
        <v>0</v>
      </c>
      <c r="HN66">
        <v>0</v>
      </c>
      <c r="HO66">
        <v>0</v>
      </c>
      <c r="HP66" t="s">
        <v>371</v>
      </c>
      <c r="HQ66" t="s">
        <v>372</v>
      </c>
      <c r="HR66" t="s">
        <v>373</v>
      </c>
      <c r="HS66" t="s">
        <v>780</v>
      </c>
      <c r="HT66" t="s">
        <v>780</v>
      </c>
      <c r="HU66" t="s">
        <v>373</v>
      </c>
      <c r="HV66">
        <v>0</v>
      </c>
      <c r="HW66">
        <v>100</v>
      </c>
      <c r="HX66">
        <v>100</v>
      </c>
      <c r="HY66">
        <v>14.717000000000001</v>
      </c>
      <c r="HZ66">
        <v>2.8302</v>
      </c>
      <c r="IA66">
        <v>12.903853670797</v>
      </c>
      <c r="IB66">
        <v>1.8784603116871149E-2</v>
      </c>
      <c r="IC66">
        <v>-7.2365588902159884E-6</v>
      </c>
      <c r="ID66">
        <v>1.1980957626772271E-9</v>
      </c>
      <c r="IE66">
        <v>1.3721556642239019</v>
      </c>
      <c r="IF66">
        <v>0.13080965457056379</v>
      </c>
      <c r="IG66">
        <v>-4.3939059392506781E-3</v>
      </c>
      <c r="IH66">
        <v>1.0550286224474269E-4</v>
      </c>
      <c r="II66">
        <v>-9</v>
      </c>
      <c r="IJ66">
        <v>1888</v>
      </c>
      <c r="IK66">
        <v>0</v>
      </c>
      <c r="IL66">
        <v>20</v>
      </c>
      <c r="IM66">
        <v>1.6</v>
      </c>
      <c r="IN66">
        <v>9.6</v>
      </c>
      <c r="IO66">
        <v>0.36987300000000001</v>
      </c>
      <c r="IP66">
        <v>2.4572799999999999</v>
      </c>
      <c r="IQ66">
        <v>1.42578</v>
      </c>
      <c r="IR66">
        <v>2.2753899999999998</v>
      </c>
      <c r="IS66">
        <v>1.5478499999999999</v>
      </c>
      <c r="IT66">
        <v>2.3962400000000001</v>
      </c>
      <c r="IU66">
        <v>35.452300000000001</v>
      </c>
      <c r="IV66">
        <v>14.097</v>
      </c>
      <c r="IW66">
        <v>18</v>
      </c>
      <c r="IX66">
        <v>638.04100000000005</v>
      </c>
      <c r="IY66">
        <v>422.50700000000001</v>
      </c>
      <c r="IZ66">
        <v>24.140499999999999</v>
      </c>
      <c r="JA66">
        <v>28.782599999999999</v>
      </c>
      <c r="JB66">
        <v>30.0001</v>
      </c>
      <c r="JC66">
        <v>28.8947</v>
      </c>
      <c r="JD66">
        <v>28.862500000000001</v>
      </c>
      <c r="JE66">
        <v>7.4302900000000003</v>
      </c>
      <c r="JF66">
        <v>33.6952</v>
      </c>
      <c r="JG66">
        <v>42.351300000000002</v>
      </c>
      <c r="JH66">
        <v>24.14</v>
      </c>
      <c r="JI66">
        <v>103.60599999999999</v>
      </c>
      <c r="JJ66">
        <v>15.2034</v>
      </c>
      <c r="JK66">
        <v>95.847899999999996</v>
      </c>
      <c r="JL66">
        <v>100.58199999999999</v>
      </c>
    </row>
    <row r="67" spans="1:272" x14ac:dyDescent="0.2">
      <c r="A67">
        <v>51</v>
      </c>
      <c r="B67">
        <v>1658169178.0999999</v>
      </c>
      <c r="C67">
        <v>11035.599999904631</v>
      </c>
      <c r="D67" t="s">
        <v>1781</v>
      </c>
      <c r="E67" t="s">
        <v>1782</v>
      </c>
      <c r="F67" t="s">
        <v>366</v>
      </c>
      <c r="G67" t="s">
        <v>1763</v>
      </c>
      <c r="H67" t="s">
        <v>1364</v>
      </c>
      <c r="J67" t="s">
        <v>449</v>
      </c>
      <c r="K67" t="s">
        <v>403</v>
      </c>
      <c r="L67" t="s">
        <v>2151</v>
      </c>
      <c r="M67">
        <v>1658169178.0999999</v>
      </c>
      <c r="N67">
        <f t="shared" si="0"/>
        <v>4.374619849475671E-3</v>
      </c>
      <c r="O67">
        <f t="shared" si="1"/>
        <v>4.3746198494756712</v>
      </c>
      <c r="P67">
        <f t="shared" si="2"/>
        <v>-0.55648154048992571</v>
      </c>
      <c r="Q67">
        <f t="shared" si="3"/>
        <v>51.261299999999999</v>
      </c>
      <c r="R67">
        <f t="shared" si="4"/>
        <v>53.115573174427176</v>
      </c>
      <c r="S67">
        <f t="shared" si="5"/>
        <v>5.3941086914212413</v>
      </c>
      <c r="T67">
        <f t="shared" si="6"/>
        <v>5.2057994922791995</v>
      </c>
      <c r="U67">
        <f t="shared" si="7"/>
        <v>0.2966495738936325</v>
      </c>
      <c r="V67">
        <f t="shared" si="8"/>
        <v>2.9545986615976312</v>
      </c>
      <c r="W67">
        <f t="shared" si="9"/>
        <v>0.28104031814076635</v>
      </c>
      <c r="X67">
        <f t="shared" si="10"/>
        <v>0.17698415444303645</v>
      </c>
      <c r="Y67">
        <f t="shared" si="11"/>
        <v>241.71883548772999</v>
      </c>
      <c r="Z67">
        <f t="shared" si="12"/>
        <v>26.686113612978765</v>
      </c>
      <c r="AA67">
        <f t="shared" si="13"/>
        <v>26.686113612978765</v>
      </c>
      <c r="AB67">
        <f t="shared" si="14"/>
        <v>3.5137052454461033</v>
      </c>
      <c r="AC67">
        <f t="shared" si="15"/>
        <v>57.18155593832882</v>
      </c>
      <c r="AD67">
        <f t="shared" si="16"/>
        <v>1.9756554063728</v>
      </c>
      <c r="AE67">
        <f t="shared" si="17"/>
        <v>3.4550570965637495</v>
      </c>
      <c r="AF67">
        <f t="shared" si="18"/>
        <v>1.5380498390733033</v>
      </c>
      <c r="AG67">
        <f t="shared" si="19"/>
        <v>-192.92073536187709</v>
      </c>
      <c r="AH67">
        <f t="shared" si="20"/>
        <v>-45.494913449940107</v>
      </c>
      <c r="AI67">
        <f t="shared" si="21"/>
        <v>-3.3079163033758729</v>
      </c>
      <c r="AJ67">
        <f t="shared" si="22"/>
        <v>-4.72962746307104E-3</v>
      </c>
      <c r="AK67">
        <v>0</v>
      </c>
      <c r="AL67">
        <v>0</v>
      </c>
      <c r="AM67">
        <f t="shared" si="23"/>
        <v>1</v>
      </c>
      <c r="AN67">
        <f t="shared" si="24"/>
        <v>0</v>
      </c>
      <c r="AO67">
        <f t="shared" si="25"/>
        <v>53743.729870972908</v>
      </c>
      <c r="AP67" t="s">
        <v>367</v>
      </c>
      <c r="AQ67">
        <v>0</v>
      </c>
      <c r="AR67">
        <v>0</v>
      </c>
      <c r="AS67">
        <v>0</v>
      </c>
      <c r="AT67" t="e">
        <f t="shared" si="26"/>
        <v>#DIV/0!</v>
      </c>
      <c r="AU67">
        <v>-1</v>
      </c>
      <c r="AV67" t="s">
        <v>1783</v>
      </c>
      <c r="AW67">
        <v>10452.4</v>
      </c>
      <c r="AX67">
        <v>753.35687999999982</v>
      </c>
      <c r="AY67">
        <v>856.77</v>
      </c>
      <c r="AZ67">
        <f t="shared" si="27"/>
        <v>0.12070114499807438</v>
      </c>
      <c r="BA67">
        <v>0.5</v>
      </c>
      <c r="BB67">
        <f t="shared" si="28"/>
        <v>1261.1105924806889</v>
      </c>
      <c r="BC67">
        <f t="shared" si="29"/>
        <v>-0.55648154048992571</v>
      </c>
      <c r="BD67">
        <f t="shared" si="30"/>
        <v>76.108746240809566</v>
      </c>
      <c r="BE67">
        <f t="shared" si="31"/>
        <v>3.5168879093913869E-4</v>
      </c>
      <c r="BF67">
        <f t="shared" si="32"/>
        <v>-1</v>
      </c>
      <c r="BG67" t="e">
        <f t="shared" si="33"/>
        <v>#DIV/0!</v>
      </c>
      <c r="BH67" t="s">
        <v>367</v>
      </c>
      <c r="BI67">
        <v>0</v>
      </c>
      <c r="BJ67" t="e">
        <f t="shared" si="34"/>
        <v>#DIV/0!</v>
      </c>
      <c r="BK67" t="e">
        <f t="shared" si="35"/>
        <v>#DIV/0!</v>
      </c>
      <c r="BL67" t="e">
        <f t="shared" si="36"/>
        <v>#DIV/0!</v>
      </c>
      <c r="BM67" t="e">
        <f t="shared" si="37"/>
        <v>#DIV/0!</v>
      </c>
      <c r="BN67">
        <f t="shared" si="38"/>
        <v>0.12070114499807436</v>
      </c>
      <c r="BO67" t="e">
        <f t="shared" si="39"/>
        <v>#DIV/0!</v>
      </c>
      <c r="BP67" t="e">
        <f t="shared" si="40"/>
        <v>#DIV/0!</v>
      </c>
      <c r="BQ67" t="e">
        <f t="shared" si="41"/>
        <v>#DIV/0!</v>
      </c>
      <c r="BR67" t="s">
        <v>367</v>
      </c>
      <c r="BS67" t="s">
        <v>367</v>
      </c>
      <c r="BT67" t="s">
        <v>367</v>
      </c>
      <c r="BU67" t="s">
        <v>367</v>
      </c>
      <c r="BV67" t="s">
        <v>367</v>
      </c>
      <c r="BW67" t="s">
        <v>367</v>
      </c>
      <c r="BX67" t="s">
        <v>367</v>
      </c>
      <c r="BY67" t="s">
        <v>367</v>
      </c>
      <c r="BZ67" t="s">
        <v>367</v>
      </c>
      <c r="CA67" t="s">
        <v>367</v>
      </c>
      <c r="CB67" t="s">
        <v>367</v>
      </c>
      <c r="CC67" t="s">
        <v>367</v>
      </c>
      <c r="CD67" t="s">
        <v>367</v>
      </c>
      <c r="CE67" t="s">
        <v>367</v>
      </c>
      <c r="CF67" t="s">
        <v>367</v>
      </c>
      <c r="CG67" t="s">
        <v>367</v>
      </c>
      <c r="CH67" t="s">
        <v>367</v>
      </c>
      <c r="CI67" t="s">
        <v>367</v>
      </c>
      <c r="CJ67">
        <f t="shared" si="42"/>
        <v>1499.88</v>
      </c>
      <c r="CK67">
        <f t="shared" si="43"/>
        <v>1261.1105924806889</v>
      </c>
      <c r="CL67">
        <f t="shared" si="44"/>
        <v>0.8408076595998939</v>
      </c>
      <c r="CM67">
        <f t="shared" si="45"/>
        <v>0.16115878302779554</v>
      </c>
      <c r="CN67">
        <v>6</v>
      </c>
      <c r="CO67">
        <v>0.5</v>
      </c>
      <c r="CP67" t="s">
        <v>368</v>
      </c>
      <c r="CQ67">
        <v>2</v>
      </c>
      <c r="CR67">
        <v>1658169178.0999999</v>
      </c>
      <c r="CS67">
        <v>51.261299999999999</v>
      </c>
      <c r="CT67">
        <v>50.929200000000002</v>
      </c>
      <c r="CU67">
        <v>19.4542</v>
      </c>
      <c r="CV67">
        <v>15.166399999999999</v>
      </c>
      <c r="CW67">
        <v>36.847299999999997</v>
      </c>
      <c r="CX67">
        <v>16.9222</v>
      </c>
      <c r="CY67">
        <v>600.24</v>
      </c>
      <c r="CZ67">
        <v>101.45399999999999</v>
      </c>
      <c r="DA67">
        <v>0.100184</v>
      </c>
      <c r="DB67">
        <v>26.400500000000001</v>
      </c>
      <c r="DC67">
        <v>26.631599999999999</v>
      </c>
      <c r="DD67">
        <v>999.9</v>
      </c>
      <c r="DE67">
        <v>0</v>
      </c>
      <c r="DF67">
        <v>0</v>
      </c>
      <c r="DG67">
        <v>9998.1200000000008</v>
      </c>
      <c r="DH67">
        <v>0</v>
      </c>
      <c r="DI67">
        <v>2003.24</v>
      </c>
      <c r="DJ67">
        <v>-0.31818000000000002</v>
      </c>
      <c r="DK67">
        <v>51.631300000000003</v>
      </c>
      <c r="DL67">
        <v>51.713500000000003</v>
      </c>
      <c r="DM67">
        <v>4.5945999999999998</v>
      </c>
      <c r="DN67">
        <v>50.929200000000002</v>
      </c>
      <c r="DO67">
        <v>15.166399999999999</v>
      </c>
      <c r="DP67">
        <v>2.0048300000000001</v>
      </c>
      <c r="DQ67">
        <v>1.5386899999999999</v>
      </c>
      <c r="DR67">
        <v>17.482500000000002</v>
      </c>
      <c r="DS67">
        <v>13.3581</v>
      </c>
      <c r="DT67">
        <v>1499.88</v>
      </c>
      <c r="DU67">
        <v>0.97299100000000005</v>
      </c>
      <c r="DV67">
        <v>2.7008899999999999E-2</v>
      </c>
      <c r="DW67">
        <v>0</v>
      </c>
      <c r="DX67">
        <v>753.173</v>
      </c>
      <c r="DY67">
        <v>4.9993100000000004</v>
      </c>
      <c r="DZ67">
        <v>18411.599999999999</v>
      </c>
      <c r="EA67">
        <v>13258.1</v>
      </c>
      <c r="EB67">
        <v>38.5</v>
      </c>
      <c r="EC67">
        <v>39.561999999999998</v>
      </c>
      <c r="ED67">
        <v>38.75</v>
      </c>
      <c r="EE67">
        <v>39.125</v>
      </c>
      <c r="EF67">
        <v>39.811999999999998</v>
      </c>
      <c r="EG67">
        <v>1454.51</v>
      </c>
      <c r="EH67">
        <v>40.380000000000003</v>
      </c>
      <c r="EI67">
        <v>0</v>
      </c>
      <c r="EJ67">
        <v>99.900000095367432</v>
      </c>
      <c r="EK67">
        <v>0</v>
      </c>
      <c r="EL67">
        <v>753.35687999999982</v>
      </c>
      <c r="EM67">
        <v>3.8938461444660568</v>
      </c>
      <c r="EN67">
        <v>-2132.6769228400499</v>
      </c>
      <c r="EO67">
        <v>18638.912</v>
      </c>
      <c r="EP67">
        <v>15</v>
      </c>
      <c r="EQ67">
        <v>1658169208.5999999</v>
      </c>
      <c r="ER67" t="s">
        <v>1784</v>
      </c>
      <c r="ES67">
        <v>1658169196.0999999</v>
      </c>
      <c r="ET67">
        <v>1658169208.5999999</v>
      </c>
      <c r="EU67">
        <v>43</v>
      </c>
      <c r="EV67">
        <v>0.66</v>
      </c>
      <c r="EW67">
        <v>0</v>
      </c>
      <c r="EX67">
        <v>14.414</v>
      </c>
      <c r="EY67">
        <v>2.532</v>
      </c>
      <c r="EZ67">
        <v>51</v>
      </c>
      <c r="FA67">
        <v>15</v>
      </c>
      <c r="FB67">
        <v>0.19</v>
      </c>
      <c r="FC67">
        <v>0.02</v>
      </c>
      <c r="FD67">
        <v>-0.25277314634146342</v>
      </c>
      <c r="FE67">
        <v>-0.83522201393728224</v>
      </c>
      <c r="FF67">
        <v>9.1213574165937186E-2</v>
      </c>
      <c r="FG67">
        <v>1</v>
      </c>
      <c r="FH67">
        <v>50.856064516129038</v>
      </c>
      <c r="FI67">
        <v>-2.5290193548387578</v>
      </c>
      <c r="FJ67">
        <v>0.1959324530552552</v>
      </c>
      <c r="FK67">
        <v>1</v>
      </c>
      <c r="FL67">
        <v>4.6007214634146338</v>
      </c>
      <c r="FM67">
        <v>-1.7637700348422939E-2</v>
      </c>
      <c r="FN67">
        <v>1.060086525713262E-2</v>
      </c>
      <c r="FO67">
        <v>1</v>
      </c>
      <c r="FP67">
        <v>4</v>
      </c>
      <c r="FQ67">
        <v>4</v>
      </c>
      <c r="FR67" t="s">
        <v>1604</v>
      </c>
      <c r="FS67">
        <v>3.1763300000000001</v>
      </c>
      <c r="FT67">
        <v>2.7971200000000001</v>
      </c>
      <c r="FU67">
        <v>1.1018200000000001E-2</v>
      </c>
      <c r="FV67">
        <v>1.53154E-2</v>
      </c>
      <c r="FW67">
        <v>9.4473000000000001E-2</v>
      </c>
      <c r="FX67">
        <v>8.7590100000000004E-2</v>
      </c>
      <c r="FY67">
        <v>30805.3</v>
      </c>
      <c r="FZ67">
        <v>24396.2</v>
      </c>
      <c r="GA67">
        <v>29249.1</v>
      </c>
      <c r="GB67">
        <v>24233</v>
      </c>
      <c r="GC67">
        <v>33573.1</v>
      </c>
      <c r="GD67">
        <v>32289.1</v>
      </c>
      <c r="GE67">
        <v>40746.1</v>
      </c>
      <c r="GF67">
        <v>39536.5</v>
      </c>
      <c r="GG67">
        <v>2.1576499999999998</v>
      </c>
      <c r="GH67">
        <v>1.84857</v>
      </c>
      <c r="GI67">
        <v>8.3088899999999993E-2</v>
      </c>
      <c r="GJ67">
        <v>0</v>
      </c>
      <c r="GK67">
        <v>25.270499999999998</v>
      </c>
      <c r="GL67">
        <v>999.9</v>
      </c>
      <c r="GM67">
        <v>44.8</v>
      </c>
      <c r="GN67">
        <v>33.200000000000003</v>
      </c>
      <c r="GO67">
        <v>22.5609</v>
      </c>
      <c r="GP67">
        <v>62.6892</v>
      </c>
      <c r="GQ67">
        <v>35.420699999999997</v>
      </c>
      <c r="GR67">
        <v>1</v>
      </c>
      <c r="GS67">
        <v>0.115061</v>
      </c>
      <c r="GT67">
        <v>1.20838</v>
      </c>
      <c r="GU67">
        <v>20.260400000000001</v>
      </c>
      <c r="GV67">
        <v>5.2273199999999997</v>
      </c>
      <c r="GW67">
        <v>11.908099999999999</v>
      </c>
      <c r="GX67">
        <v>4.9637000000000002</v>
      </c>
      <c r="GY67">
        <v>3.2919999999999998</v>
      </c>
      <c r="GZ67">
        <v>9999</v>
      </c>
      <c r="HA67">
        <v>9999</v>
      </c>
      <c r="HB67">
        <v>9999</v>
      </c>
      <c r="HC67">
        <v>999.9</v>
      </c>
      <c r="HD67">
        <v>1.87714</v>
      </c>
      <c r="HE67">
        <v>1.8754599999999999</v>
      </c>
      <c r="HF67">
        <v>1.87408</v>
      </c>
      <c r="HG67">
        <v>1.8733200000000001</v>
      </c>
      <c r="HH67">
        <v>1.8748400000000001</v>
      </c>
      <c r="HI67">
        <v>1.8697900000000001</v>
      </c>
      <c r="HJ67">
        <v>1.8739399999999999</v>
      </c>
      <c r="HK67">
        <v>1.8790800000000001</v>
      </c>
      <c r="HL67">
        <v>0</v>
      </c>
      <c r="HM67">
        <v>0</v>
      </c>
      <c r="HN67">
        <v>0</v>
      </c>
      <c r="HO67">
        <v>0</v>
      </c>
      <c r="HP67" t="s">
        <v>371</v>
      </c>
      <c r="HQ67" t="s">
        <v>372</v>
      </c>
      <c r="HR67" t="s">
        <v>373</v>
      </c>
      <c r="HS67" t="s">
        <v>780</v>
      </c>
      <c r="HT67" t="s">
        <v>780</v>
      </c>
      <c r="HU67" t="s">
        <v>373</v>
      </c>
      <c r="HV67">
        <v>0</v>
      </c>
      <c r="HW67">
        <v>100</v>
      </c>
      <c r="HX67">
        <v>100</v>
      </c>
      <c r="HY67">
        <v>14.414</v>
      </c>
      <c r="HZ67">
        <v>2.532</v>
      </c>
      <c r="IA67">
        <v>13.081257736465471</v>
      </c>
      <c r="IB67">
        <v>1.8784603116871149E-2</v>
      </c>
      <c r="IC67">
        <v>-7.2365588902159884E-6</v>
      </c>
      <c r="ID67">
        <v>1.1980957626772271E-9</v>
      </c>
      <c r="IE67">
        <v>1.3721556642239019</v>
      </c>
      <c r="IF67">
        <v>0.13080965457056379</v>
      </c>
      <c r="IG67">
        <v>-4.3939059392506781E-3</v>
      </c>
      <c r="IH67">
        <v>1.0550286224474269E-4</v>
      </c>
      <c r="II67">
        <v>-9</v>
      </c>
      <c r="IJ67">
        <v>1888</v>
      </c>
      <c r="IK67">
        <v>0</v>
      </c>
      <c r="IL67">
        <v>20</v>
      </c>
      <c r="IM67">
        <v>1.3</v>
      </c>
      <c r="IN67">
        <v>11.3</v>
      </c>
      <c r="IO67">
        <v>0.247803</v>
      </c>
      <c r="IP67">
        <v>2.50244</v>
      </c>
      <c r="IQ67">
        <v>1.42578</v>
      </c>
      <c r="IR67">
        <v>2.2753899999999998</v>
      </c>
      <c r="IS67">
        <v>1.5478499999999999</v>
      </c>
      <c r="IT67">
        <v>2.3132299999999999</v>
      </c>
      <c r="IU67">
        <v>35.3596</v>
      </c>
      <c r="IV67">
        <v>14.0707</v>
      </c>
      <c r="IW67">
        <v>18</v>
      </c>
      <c r="IX67">
        <v>638.26700000000005</v>
      </c>
      <c r="IY67">
        <v>422.15699999999998</v>
      </c>
      <c r="IZ67">
        <v>24.140899999999998</v>
      </c>
      <c r="JA67">
        <v>28.756599999999999</v>
      </c>
      <c r="JB67">
        <v>30.0001</v>
      </c>
      <c r="JC67">
        <v>28.875</v>
      </c>
      <c r="JD67">
        <v>28.845300000000002</v>
      </c>
      <c r="JE67">
        <v>4.9903300000000002</v>
      </c>
      <c r="JF67">
        <v>36.0595</v>
      </c>
      <c r="JG67">
        <v>45.311900000000001</v>
      </c>
      <c r="JH67">
        <v>24.14</v>
      </c>
      <c r="JI67">
        <v>50.66</v>
      </c>
      <c r="JJ67">
        <v>15.1731</v>
      </c>
      <c r="JK67">
        <v>95.849000000000004</v>
      </c>
      <c r="JL67">
        <v>100.58799999999999</v>
      </c>
    </row>
    <row r="68" spans="1:272" x14ac:dyDescent="0.2">
      <c r="A68">
        <v>52</v>
      </c>
      <c r="B68">
        <v>1658169284.5999999</v>
      </c>
      <c r="C68">
        <v>11142.099999904631</v>
      </c>
      <c r="D68" t="s">
        <v>1785</v>
      </c>
      <c r="E68" t="s">
        <v>1786</v>
      </c>
      <c r="F68" t="s">
        <v>366</v>
      </c>
      <c r="G68" t="s">
        <v>1763</v>
      </c>
      <c r="H68" t="s">
        <v>1364</v>
      </c>
      <c r="J68" t="s">
        <v>449</v>
      </c>
      <c r="K68" t="s">
        <v>403</v>
      </c>
      <c r="L68" t="s">
        <v>2151</v>
      </c>
      <c r="M68">
        <v>1658169284.5999999</v>
      </c>
      <c r="N68">
        <f t="shared" si="0"/>
        <v>4.7206726473554917E-3</v>
      </c>
      <c r="O68">
        <f t="shared" si="1"/>
        <v>4.7206726473554914</v>
      </c>
      <c r="P68">
        <f t="shared" si="2"/>
        <v>-3.562704044081705</v>
      </c>
      <c r="Q68">
        <f t="shared" si="3"/>
        <v>7.4576200000000004</v>
      </c>
      <c r="R68">
        <f t="shared" si="4"/>
        <v>25.008961178015785</v>
      </c>
      <c r="S68">
        <f t="shared" si="5"/>
        <v>2.5395689249908924</v>
      </c>
      <c r="T68">
        <f t="shared" si="6"/>
        <v>0.75729415034795999</v>
      </c>
      <c r="U68">
        <f t="shared" si="7"/>
        <v>0.33490756344910994</v>
      </c>
      <c r="V68">
        <f t="shared" si="8"/>
        <v>2.9461862915204411</v>
      </c>
      <c r="W68">
        <f t="shared" si="9"/>
        <v>0.31510360740709076</v>
      </c>
      <c r="X68">
        <f t="shared" si="10"/>
        <v>0.19862140208339965</v>
      </c>
      <c r="Y68">
        <f t="shared" si="11"/>
        <v>241.7352490749559</v>
      </c>
      <c r="Z68">
        <f t="shared" si="12"/>
        <v>26.539718410127566</v>
      </c>
      <c r="AA68">
        <f t="shared" si="13"/>
        <v>26.539718410127566</v>
      </c>
      <c r="AB68">
        <f t="shared" si="14"/>
        <v>3.483536658241968</v>
      </c>
      <c r="AC68">
        <f t="shared" si="15"/>
        <v>58.180503851485497</v>
      </c>
      <c r="AD68">
        <f t="shared" si="16"/>
        <v>2.0033370145313998</v>
      </c>
      <c r="AE68">
        <f t="shared" si="17"/>
        <v>3.4433132783538958</v>
      </c>
      <c r="AF68">
        <f t="shared" si="18"/>
        <v>1.4801996437105682</v>
      </c>
      <c r="AG68">
        <f t="shared" si="19"/>
        <v>-208.18166374837719</v>
      </c>
      <c r="AH68">
        <f t="shared" si="20"/>
        <v>-31.277495372954068</v>
      </c>
      <c r="AI68">
        <f t="shared" si="21"/>
        <v>-2.2783368789413831</v>
      </c>
      <c r="AJ68">
        <f t="shared" si="22"/>
        <v>-2.246925316743642E-3</v>
      </c>
      <c r="AK68">
        <v>0</v>
      </c>
      <c r="AL68">
        <v>0</v>
      </c>
      <c r="AM68">
        <f t="shared" si="23"/>
        <v>1</v>
      </c>
      <c r="AN68">
        <f t="shared" si="24"/>
        <v>0</v>
      </c>
      <c r="AO68">
        <f t="shared" si="25"/>
        <v>53507.999615796798</v>
      </c>
      <c r="AP68" t="s">
        <v>367</v>
      </c>
      <c r="AQ68">
        <v>0</v>
      </c>
      <c r="AR68">
        <v>0</v>
      </c>
      <c r="AS68">
        <v>0</v>
      </c>
      <c r="AT68" t="e">
        <f t="shared" si="26"/>
        <v>#DIV/0!</v>
      </c>
      <c r="AU68">
        <v>-1</v>
      </c>
      <c r="AV68" t="s">
        <v>1787</v>
      </c>
      <c r="AW68">
        <v>10456.700000000001</v>
      </c>
      <c r="AX68">
        <v>763.10604000000012</v>
      </c>
      <c r="AY68">
        <v>851.7</v>
      </c>
      <c r="AZ68">
        <f t="shared" si="27"/>
        <v>0.10402014793941516</v>
      </c>
      <c r="BA68">
        <v>0.5</v>
      </c>
      <c r="BB68">
        <f t="shared" si="28"/>
        <v>1261.202400556972</v>
      </c>
      <c r="BC68">
        <f t="shared" si="29"/>
        <v>-3.562704044081705</v>
      </c>
      <c r="BD68">
        <f t="shared" si="30"/>
        <v>65.595230143740878</v>
      </c>
      <c r="BE68">
        <f t="shared" si="31"/>
        <v>-2.0319530338270561E-3</v>
      </c>
      <c r="BF68">
        <f t="shared" si="32"/>
        <v>-1</v>
      </c>
      <c r="BG68" t="e">
        <f t="shared" si="33"/>
        <v>#DIV/0!</v>
      </c>
      <c r="BH68" t="s">
        <v>367</v>
      </c>
      <c r="BI68">
        <v>0</v>
      </c>
      <c r="BJ68" t="e">
        <f t="shared" si="34"/>
        <v>#DIV/0!</v>
      </c>
      <c r="BK68" t="e">
        <f t="shared" si="35"/>
        <v>#DIV/0!</v>
      </c>
      <c r="BL68" t="e">
        <f t="shared" si="36"/>
        <v>#DIV/0!</v>
      </c>
      <c r="BM68" t="e">
        <f t="shared" si="37"/>
        <v>#DIV/0!</v>
      </c>
      <c r="BN68">
        <f t="shared" si="38"/>
        <v>0.10402014793941519</v>
      </c>
      <c r="BO68" t="e">
        <f t="shared" si="39"/>
        <v>#DIV/0!</v>
      </c>
      <c r="BP68" t="e">
        <f t="shared" si="40"/>
        <v>#DIV/0!</v>
      </c>
      <c r="BQ68" t="e">
        <f t="shared" si="41"/>
        <v>#DIV/0!</v>
      </c>
      <c r="BR68" t="s">
        <v>367</v>
      </c>
      <c r="BS68" t="s">
        <v>367</v>
      </c>
      <c r="BT68" t="s">
        <v>367</v>
      </c>
      <c r="BU68" t="s">
        <v>367</v>
      </c>
      <c r="BV68" t="s">
        <v>367</v>
      </c>
      <c r="BW68" t="s">
        <v>367</v>
      </c>
      <c r="BX68" t="s">
        <v>367</v>
      </c>
      <c r="BY68" t="s">
        <v>367</v>
      </c>
      <c r="BZ68" t="s">
        <v>367</v>
      </c>
      <c r="CA68" t="s">
        <v>367</v>
      </c>
      <c r="CB68" t="s">
        <v>367</v>
      </c>
      <c r="CC68" t="s">
        <v>367</v>
      </c>
      <c r="CD68" t="s">
        <v>367</v>
      </c>
      <c r="CE68" t="s">
        <v>367</v>
      </c>
      <c r="CF68" t="s">
        <v>367</v>
      </c>
      <c r="CG68" t="s">
        <v>367</v>
      </c>
      <c r="CH68" t="s">
        <v>367</v>
      </c>
      <c r="CI68" t="s">
        <v>367</v>
      </c>
      <c r="CJ68">
        <f t="shared" si="42"/>
        <v>1499.99</v>
      </c>
      <c r="CK68">
        <f t="shared" si="43"/>
        <v>1261.202400556972</v>
      </c>
      <c r="CL68">
        <f t="shared" si="44"/>
        <v>0.8408072057526863</v>
      </c>
      <c r="CM68">
        <f t="shared" si="45"/>
        <v>0.16115790710268463</v>
      </c>
      <c r="CN68">
        <v>6</v>
      </c>
      <c r="CO68">
        <v>0.5</v>
      </c>
      <c r="CP68" t="s">
        <v>368</v>
      </c>
      <c r="CQ68">
        <v>2</v>
      </c>
      <c r="CR68">
        <v>1658169284.5999999</v>
      </c>
      <c r="CS68">
        <v>7.4576200000000004</v>
      </c>
      <c r="CT68">
        <v>3.9312200000000002</v>
      </c>
      <c r="CU68">
        <v>19.728300000000001</v>
      </c>
      <c r="CV68">
        <v>15.1022</v>
      </c>
      <c r="CW68">
        <v>-7.3303799999999999</v>
      </c>
      <c r="CX68">
        <v>16.892099999999999</v>
      </c>
      <c r="CY68">
        <v>600.18700000000001</v>
      </c>
      <c r="CZ68">
        <v>101.446</v>
      </c>
      <c r="DA68">
        <v>0.100358</v>
      </c>
      <c r="DB68">
        <v>26.3428</v>
      </c>
      <c r="DC68">
        <v>26.568899999999999</v>
      </c>
      <c r="DD68">
        <v>999.9</v>
      </c>
      <c r="DE68">
        <v>0</v>
      </c>
      <c r="DF68">
        <v>0</v>
      </c>
      <c r="DG68">
        <v>9951.25</v>
      </c>
      <c r="DH68">
        <v>0</v>
      </c>
      <c r="DI68">
        <v>2025.8</v>
      </c>
      <c r="DJ68">
        <v>2.3415699999999999</v>
      </c>
      <c r="DK68">
        <v>6.3990299999999998</v>
      </c>
      <c r="DL68">
        <v>3.9914999999999998</v>
      </c>
      <c r="DM68">
        <v>4.6260599999999998</v>
      </c>
      <c r="DN68">
        <v>3.9312200000000002</v>
      </c>
      <c r="DO68">
        <v>15.1022</v>
      </c>
      <c r="DP68">
        <v>2.00135</v>
      </c>
      <c r="DQ68">
        <v>1.53206</v>
      </c>
      <c r="DR68">
        <v>17.454999999999998</v>
      </c>
      <c r="DS68">
        <v>13.2919</v>
      </c>
      <c r="DT68">
        <v>1499.99</v>
      </c>
      <c r="DU68">
        <v>0.97300600000000004</v>
      </c>
      <c r="DV68">
        <v>2.69935E-2</v>
      </c>
      <c r="DW68">
        <v>0</v>
      </c>
      <c r="DX68">
        <v>763.57399999999996</v>
      </c>
      <c r="DY68">
        <v>4.9993100000000004</v>
      </c>
      <c r="DZ68">
        <v>18565.400000000001</v>
      </c>
      <c r="EA68">
        <v>13259.2</v>
      </c>
      <c r="EB68">
        <v>37.311999999999998</v>
      </c>
      <c r="EC68">
        <v>38.561999999999998</v>
      </c>
      <c r="ED68">
        <v>37.625</v>
      </c>
      <c r="EE68">
        <v>38.125</v>
      </c>
      <c r="EF68">
        <v>38.811999999999998</v>
      </c>
      <c r="EG68">
        <v>1454.63</v>
      </c>
      <c r="EH68">
        <v>40.36</v>
      </c>
      <c r="EI68">
        <v>0</v>
      </c>
      <c r="EJ68">
        <v>106.0999999046326</v>
      </c>
      <c r="EK68">
        <v>0</v>
      </c>
      <c r="EL68">
        <v>763.10604000000012</v>
      </c>
      <c r="EM68">
        <v>4.7721538413986204</v>
      </c>
      <c r="EN68">
        <v>675.53846484007147</v>
      </c>
      <c r="EO68">
        <v>18575.835999999999</v>
      </c>
      <c r="EP68">
        <v>15</v>
      </c>
      <c r="EQ68">
        <v>1658169303.5999999</v>
      </c>
      <c r="ER68" t="s">
        <v>1788</v>
      </c>
      <c r="ES68">
        <v>1658169303.5999999</v>
      </c>
      <c r="ET68">
        <v>1658169208.5999999</v>
      </c>
      <c r="EU68">
        <v>44</v>
      </c>
      <c r="EV68">
        <v>1.2509999999999999</v>
      </c>
      <c r="EW68">
        <v>0</v>
      </c>
      <c r="EX68">
        <v>14.788</v>
      </c>
      <c r="EY68">
        <v>2.532</v>
      </c>
      <c r="EZ68">
        <v>4</v>
      </c>
      <c r="FA68">
        <v>15</v>
      </c>
      <c r="FB68">
        <v>0.21</v>
      </c>
      <c r="FC68">
        <v>0.02</v>
      </c>
      <c r="FD68">
        <v>2.3594444999999999</v>
      </c>
      <c r="FE68">
        <v>-9.0165028142589948E-2</v>
      </c>
      <c r="FF68">
        <v>1.8197774994487641E-2</v>
      </c>
      <c r="FG68">
        <v>1</v>
      </c>
      <c r="FH68">
        <v>6.2825229999999994</v>
      </c>
      <c r="FI68">
        <v>-0.1154282536151523</v>
      </c>
      <c r="FJ68">
        <v>1.4430139096118649E-2</v>
      </c>
      <c r="FK68">
        <v>1</v>
      </c>
      <c r="FL68">
        <v>4.6783999999999999</v>
      </c>
      <c r="FM68">
        <v>-0.1287318574108906</v>
      </c>
      <c r="FN68">
        <v>2.4664411709992201E-2</v>
      </c>
      <c r="FO68">
        <v>1</v>
      </c>
      <c r="FP68">
        <v>4</v>
      </c>
      <c r="FQ68">
        <v>4</v>
      </c>
      <c r="FR68" t="s">
        <v>1604</v>
      </c>
      <c r="FS68">
        <v>3.17625</v>
      </c>
      <c r="FT68">
        <v>2.7968899999999999</v>
      </c>
      <c r="FU68">
        <v>-2.1761599999999999E-3</v>
      </c>
      <c r="FV68">
        <v>1.17741E-3</v>
      </c>
      <c r="FW68">
        <v>9.4347899999999998E-2</v>
      </c>
      <c r="FX68">
        <v>8.7319400000000005E-2</v>
      </c>
      <c r="FY68">
        <v>31217.3</v>
      </c>
      <c r="FZ68">
        <v>24746.2</v>
      </c>
      <c r="GA68">
        <v>29250</v>
      </c>
      <c r="GB68">
        <v>24232.7</v>
      </c>
      <c r="GC68">
        <v>33578.5</v>
      </c>
      <c r="GD68">
        <v>32297.7</v>
      </c>
      <c r="GE68">
        <v>40747.599999999999</v>
      </c>
      <c r="GF68">
        <v>39535.800000000003</v>
      </c>
      <c r="GG68">
        <v>2.1579700000000002</v>
      </c>
      <c r="GH68">
        <v>1.849</v>
      </c>
      <c r="GI68">
        <v>7.0344699999999996E-2</v>
      </c>
      <c r="GJ68">
        <v>0</v>
      </c>
      <c r="GK68">
        <v>25.416599999999999</v>
      </c>
      <c r="GL68">
        <v>999.9</v>
      </c>
      <c r="GM68">
        <v>44.8</v>
      </c>
      <c r="GN68">
        <v>33.1</v>
      </c>
      <c r="GO68">
        <v>22.4358</v>
      </c>
      <c r="GP68">
        <v>62.739199999999997</v>
      </c>
      <c r="GQ68">
        <v>35.224400000000003</v>
      </c>
      <c r="GR68">
        <v>1</v>
      </c>
      <c r="GS68">
        <v>0.11394600000000001</v>
      </c>
      <c r="GT68">
        <v>1.2142999999999999</v>
      </c>
      <c r="GU68">
        <v>20.2605</v>
      </c>
      <c r="GV68">
        <v>5.2286700000000002</v>
      </c>
      <c r="GW68">
        <v>11.908099999999999</v>
      </c>
      <c r="GX68">
        <v>4.9638999999999998</v>
      </c>
      <c r="GY68">
        <v>3.2919999999999998</v>
      </c>
      <c r="GZ68">
        <v>9999</v>
      </c>
      <c r="HA68">
        <v>9999</v>
      </c>
      <c r="HB68">
        <v>9999</v>
      </c>
      <c r="HC68">
        <v>999.9</v>
      </c>
      <c r="HD68">
        <v>1.8771500000000001</v>
      </c>
      <c r="HE68">
        <v>1.8754599999999999</v>
      </c>
      <c r="HF68">
        <v>1.8741399999999999</v>
      </c>
      <c r="HG68">
        <v>1.8733200000000001</v>
      </c>
      <c r="HH68">
        <v>1.8748499999999999</v>
      </c>
      <c r="HI68">
        <v>1.8697999999999999</v>
      </c>
      <c r="HJ68">
        <v>1.87398</v>
      </c>
      <c r="HK68">
        <v>1.8791199999999999</v>
      </c>
      <c r="HL68">
        <v>0</v>
      </c>
      <c r="HM68">
        <v>0</v>
      </c>
      <c r="HN68">
        <v>0</v>
      </c>
      <c r="HO68">
        <v>0</v>
      </c>
      <c r="HP68" t="s">
        <v>371</v>
      </c>
      <c r="HQ68" t="s">
        <v>372</v>
      </c>
      <c r="HR68" t="s">
        <v>373</v>
      </c>
      <c r="HS68" t="s">
        <v>780</v>
      </c>
      <c r="HT68" t="s">
        <v>780</v>
      </c>
      <c r="HU68" t="s">
        <v>373</v>
      </c>
      <c r="HV68">
        <v>0</v>
      </c>
      <c r="HW68">
        <v>100</v>
      </c>
      <c r="HX68">
        <v>100</v>
      </c>
      <c r="HY68">
        <v>14.788</v>
      </c>
      <c r="HZ68">
        <v>2.8361999999999998</v>
      </c>
      <c r="IA68">
        <v>13.74125278372901</v>
      </c>
      <c r="IB68">
        <v>1.8784603116871149E-2</v>
      </c>
      <c r="IC68">
        <v>-7.2365588902159884E-6</v>
      </c>
      <c r="ID68">
        <v>1.1980957626772271E-9</v>
      </c>
      <c r="IE68">
        <v>1.371767075014326</v>
      </c>
      <c r="IF68">
        <v>0.13080965457056379</v>
      </c>
      <c r="IG68">
        <v>-4.3939059392506781E-3</v>
      </c>
      <c r="IH68">
        <v>1.0550286224474269E-4</v>
      </c>
      <c r="II68">
        <v>-9</v>
      </c>
      <c r="IJ68">
        <v>1888</v>
      </c>
      <c r="IK68">
        <v>0</v>
      </c>
      <c r="IL68">
        <v>20</v>
      </c>
      <c r="IM68">
        <v>1.5</v>
      </c>
      <c r="IN68">
        <v>1.3</v>
      </c>
      <c r="IO68">
        <v>3.1738299999999997E-2</v>
      </c>
      <c r="IP68">
        <v>4.99756</v>
      </c>
      <c r="IQ68">
        <v>1.42578</v>
      </c>
      <c r="IR68">
        <v>2.2753899999999998</v>
      </c>
      <c r="IS68">
        <v>1.5478499999999999</v>
      </c>
      <c r="IT68">
        <v>2.4060100000000002</v>
      </c>
      <c r="IU68">
        <v>35.313299999999998</v>
      </c>
      <c r="IV68">
        <v>14.061999999999999</v>
      </c>
      <c r="IW68">
        <v>18</v>
      </c>
      <c r="IX68">
        <v>638.33399999999995</v>
      </c>
      <c r="IY68">
        <v>422.26299999999998</v>
      </c>
      <c r="IZ68">
        <v>24.1387</v>
      </c>
      <c r="JA68">
        <v>28.735299999999999</v>
      </c>
      <c r="JB68">
        <v>29.9999</v>
      </c>
      <c r="JC68">
        <v>28.858000000000001</v>
      </c>
      <c r="JD68">
        <v>28.8261</v>
      </c>
      <c r="JE68">
        <v>0</v>
      </c>
      <c r="JF68">
        <v>34.024900000000002</v>
      </c>
      <c r="JG68">
        <v>43.021299999999997</v>
      </c>
      <c r="JH68">
        <v>24.14</v>
      </c>
      <c r="JI68">
        <v>50.561</v>
      </c>
      <c r="JJ68">
        <v>15.157999999999999</v>
      </c>
      <c r="JK68">
        <v>95.852199999999996</v>
      </c>
      <c r="JL68">
        <v>100.587</v>
      </c>
    </row>
    <row r="69" spans="1:272" x14ac:dyDescent="0.2">
      <c r="A69">
        <v>53</v>
      </c>
      <c r="B69">
        <v>1658169423.5999999</v>
      </c>
      <c r="C69">
        <v>11281.099999904631</v>
      </c>
      <c r="D69" t="s">
        <v>1789</v>
      </c>
      <c r="E69" t="s">
        <v>1790</v>
      </c>
      <c r="F69" t="s">
        <v>366</v>
      </c>
      <c r="G69" t="s">
        <v>1763</v>
      </c>
      <c r="H69" t="s">
        <v>1364</v>
      </c>
      <c r="J69" t="s">
        <v>449</v>
      </c>
      <c r="K69" t="s">
        <v>403</v>
      </c>
      <c r="L69" t="s">
        <v>2151</v>
      </c>
      <c r="M69">
        <v>1658169423.5999999</v>
      </c>
      <c r="N69">
        <f t="shared" si="0"/>
        <v>4.8836663154347868E-3</v>
      </c>
      <c r="O69">
        <f t="shared" si="1"/>
        <v>4.8836663154347866</v>
      </c>
      <c r="P69">
        <f t="shared" si="2"/>
        <v>17.91945107700068</v>
      </c>
      <c r="Q69">
        <f t="shared" si="3"/>
        <v>398.59899999999999</v>
      </c>
      <c r="R69">
        <f t="shared" si="4"/>
        <v>301.72695023348314</v>
      </c>
      <c r="S69">
        <f t="shared" si="5"/>
        <v>30.639203509458909</v>
      </c>
      <c r="T69">
        <f t="shared" si="6"/>
        <v>40.476185074671996</v>
      </c>
      <c r="U69">
        <f t="shared" si="7"/>
        <v>0.34197622140402745</v>
      </c>
      <c r="V69">
        <f t="shared" si="8"/>
        <v>2.9567637593368428</v>
      </c>
      <c r="W69">
        <f t="shared" si="9"/>
        <v>0.32142409779163073</v>
      </c>
      <c r="X69">
        <f t="shared" si="10"/>
        <v>0.20263357955986541</v>
      </c>
      <c r="Y69">
        <f t="shared" si="11"/>
        <v>241.7272690749918</v>
      </c>
      <c r="Z69">
        <f t="shared" si="12"/>
        <v>26.598560131064666</v>
      </c>
      <c r="AA69">
        <f t="shared" si="13"/>
        <v>26.598560131064666</v>
      </c>
      <c r="AB69">
        <f t="shared" si="14"/>
        <v>3.495635250555392</v>
      </c>
      <c r="AC69">
        <f t="shared" si="15"/>
        <v>57.576747370021472</v>
      </c>
      <c r="AD69">
        <f t="shared" si="16"/>
        <v>1.9944675000479997</v>
      </c>
      <c r="AE69">
        <f t="shared" si="17"/>
        <v>3.4640155812039852</v>
      </c>
      <c r="AF69">
        <f t="shared" si="18"/>
        <v>1.5011677505073924</v>
      </c>
      <c r="AG69">
        <f t="shared" si="19"/>
        <v>-215.36968451067409</v>
      </c>
      <c r="AH69">
        <f t="shared" si="20"/>
        <v>-24.573903060194635</v>
      </c>
      <c r="AI69">
        <f t="shared" si="21"/>
        <v>-1.7850593907745591</v>
      </c>
      <c r="AJ69">
        <f t="shared" si="22"/>
        <v>-1.3778866514932986E-3</v>
      </c>
      <c r="AK69">
        <v>0</v>
      </c>
      <c r="AL69">
        <v>0</v>
      </c>
      <c r="AM69">
        <f t="shared" si="23"/>
        <v>1</v>
      </c>
      <c r="AN69">
        <f t="shared" si="24"/>
        <v>0</v>
      </c>
      <c r="AO69">
        <f t="shared" si="25"/>
        <v>53799.024885998246</v>
      </c>
      <c r="AP69" t="s">
        <v>367</v>
      </c>
      <c r="AQ69">
        <v>0</v>
      </c>
      <c r="AR69">
        <v>0</v>
      </c>
      <c r="AS69">
        <v>0</v>
      </c>
      <c r="AT69" t="e">
        <f t="shared" si="26"/>
        <v>#DIV/0!</v>
      </c>
      <c r="AU69">
        <v>-1</v>
      </c>
      <c r="AV69" t="s">
        <v>1791</v>
      </c>
      <c r="AW69">
        <v>10460.4</v>
      </c>
      <c r="AX69">
        <v>764.27403999999979</v>
      </c>
      <c r="AY69">
        <v>947.88</v>
      </c>
      <c r="AZ69">
        <f t="shared" si="27"/>
        <v>0.1937016921973248</v>
      </c>
      <c r="BA69">
        <v>0.5</v>
      </c>
      <c r="BB69">
        <f t="shared" si="28"/>
        <v>1261.1604005569907</v>
      </c>
      <c r="BC69">
        <f t="shared" si="29"/>
        <v>17.91945107700068</v>
      </c>
      <c r="BD69">
        <f t="shared" si="30"/>
        <v>122.14445186007254</v>
      </c>
      <c r="BE69">
        <f t="shared" si="31"/>
        <v>1.5001621576957948E-2</v>
      </c>
      <c r="BF69">
        <f t="shared" si="32"/>
        <v>-1</v>
      </c>
      <c r="BG69" t="e">
        <f t="shared" si="33"/>
        <v>#DIV/0!</v>
      </c>
      <c r="BH69" t="s">
        <v>367</v>
      </c>
      <c r="BI69">
        <v>0</v>
      </c>
      <c r="BJ69" t="e">
        <f t="shared" si="34"/>
        <v>#DIV/0!</v>
      </c>
      <c r="BK69" t="e">
        <f t="shared" si="35"/>
        <v>#DIV/0!</v>
      </c>
      <c r="BL69" t="e">
        <f t="shared" si="36"/>
        <v>#DIV/0!</v>
      </c>
      <c r="BM69" t="e">
        <f t="shared" si="37"/>
        <v>#DIV/0!</v>
      </c>
      <c r="BN69">
        <f t="shared" si="38"/>
        <v>0.19370169219732478</v>
      </c>
      <c r="BO69" t="e">
        <f t="shared" si="39"/>
        <v>#DIV/0!</v>
      </c>
      <c r="BP69" t="e">
        <f t="shared" si="40"/>
        <v>#DIV/0!</v>
      </c>
      <c r="BQ69" t="e">
        <f t="shared" si="41"/>
        <v>#DIV/0!</v>
      </c>
      <c r="BR69" t="s">
        <v>367</v>
      </c>
      <c r="BS69" t="s">
        <v>367</v>
      </c>
      <c r="BT69" t="s">
        <v>367</v>
      </c>
      <c r="BU69" t="s">
        <v>367</v>
      </c>
      <c r="BV69" t="s">
        <v>367</v>
      </c>
      <c r="BW69" t="s">
        <v>367</v>
      </c>
      <c r="BX69" t="s">
        <v>367</v>
      </c>
      <c r="BY69" t="s">
        <v>367</v>
      </c>
      <c r="BZ69" t="s">
        <v>367</v>
      </c>
      <c r="CA69" t="s">
        <v>367</v>
      </c>
      <c r="CB69" t="s">
        <v>367</v>
      </c>
      <c r="CC69" t="s">
        <v>367</v>
      </c>
      <c r="CD69" t="s">
        <v>367</v>
      </c>
      <c r="CE69" t="s">
        <v>367</v>
      </c>
      <c r="CF69" t="s">
        <v>367</v>
      </c>
      <c r="CG69" t="s">
        <v>367</v>
      </c>
      <c r="CH69" t="s">
        <v>367</v>
      </c>
      <c r="CI69" t="s">
        <v>367</v>
      </c>
      <c r="CJ69">
        <f t="shared" si="42"/>
        <v>1499.94</v>
      </c>
      <c r="CK69">
        <f t="shared" si="43"/>
        <v>1261.1604005569907</v>
      </c>
      <c r="CL69">
        <f t="shared" si="44"/>
        <v>0.84080723266063351</v>
      </c>
      <c r="CM69">
        <f t="shared" si="45"/>
        <v>0.16115795903502259</v>
      </c>
      <c r="CN69">
        <v>6</v>
      </c>
      <c r="CO69">
        <v>0.5</v>
      </c>
      <c r="CP69" t="s">
        <v>368</v>
      </c>
      <c r="CQ69">
        <v>2</v>
      </c>
      <c r="CR69">
        <v>1658169423.5999999</v>
      </c>
      <c r="CS69">
        <v>398.59899999999999</v>
      </c>
      <c r="CT69">
        <v>418.45699999999999</v>
      </c>
      <c r="CU69">
        <v>19.640999999999998</v>
      </c>
      <c r="CV69">
        <v>14.8552</v>
      </c>
      <c r="CW69">
        <v>378.43</v>
      </c>
      <c r="CX69">
        <v>16.8108</v>
      </c>
      <c r="CY69">
        <v>600.24400000000003</v>
      </c>
      <c r="CZ69">
        <v>101.446</v>
      </c>
      <c r="DA69">
        <v>0.10012799999999999</v>
      </c>
      <c r="DB69">
        <v>26.444400000000002</v>
      </c>
      <c r="DC69">
        <v>26.747399999999999</v>
      </c>
      <c r="DD69">
        <v>999.9</v>
      </c>
      <c r="DE69">
        <v>0</v>
      </c>
      <c r="DF69">
        <v>0</v>
      </c>
      <c r="DG69">
        <v>10011.200000000001</v>
      </c>
      <c r="DH69">
        <v>0</v>
      </c>
      <c r="DI69">
        <v>2010.39</v>
      </c>
      <c r="DJ69">
        <v>-18.898099999999999</v>
      </c>
      <c r="DK69">
        <v>407.56400000000002</v>
      </c>
      <c r="DL69">
        <v>424.767</v>
      </c>
      <c r="DM69">
        <v>4.7858900000000002</v>
      </c>
      <c r="DN69">
        <v>418.45699999999999</v>
      </c>
      <c r="DO69">
        <v>14.8552</v>
      </c>
      <c r="DP69">
        <v>1.9924999999999999</v>
      </c>
      <c r="DQ69">
        <v>1.5069900000000001</v>
      </c>
      <c r="DR69">
        <v>17.384899999999998</v>
      </c>
      <c r="DS69">
        <v>13.039300000000001</v>
      </c>
      <c r="DT69">
        <v>1499.94</v>
      </c>
      <c r="DU69">
        <v>0.973001</v>
      </c>
      <c r="DV69">
        <v>2.6998600000000001E-2</v>
      </c>
      <c r="DW69">
        <v>0</v>
      </c>
      <c r="DX69">
        <v>766.95600000000002</v>
      </c>
      <c r="DY69">
        <v>4.9993100000000004</v>
      </c>
      <c r="DZ69">
        <v>18563.900000000001</v>
      </c>
      <c r="EA69">
        <v>13258.7</v>
      </c>
      <c r="EB69">
        <v>36.5</v>
      </c>
      <c r="EC69">
        <v>37.811999999999998</v>
      </c>
      <c r="ED69">
        <v>36.811999999999998</v>
      </c>
      <c r="EE69">
        <v>37.436999999999998</v>
      </c>
      <c r="EF69">
        <v>38</v>
      </c>
      <c r="EG69">
        <v>1454.58</v>
      </c>
      <c r="EH69">
        <v>40.36</v>
      </c>
      <c r="EI69">
        <v>0</v>
      </c>
      <c r="EJ69">
        <v>138.5</v>
      </c>
      <c r="EK69">
        <v>0</v>
      </c>
      <c r="EL69">
        <v>764.27403999999979</v>
      </c>
      <c r="EM69">
        <v>21.204076902325099</v>
      </c>
      <c r="EN69">
        <v>1880.876918674415</v>
      </c>
      <c r="EO69">
        <v>18401.216</v>
      </c>
      <c r="EP69">
        <v>15</v>
      </c>
      <c r="EQ69">
        <v>1658169464.0999999</v>
      </c>
      <c r="ER69" t="s">
        <v>1792</v>
      </c>
      <c r="ES69">
        <v>1658169464.0999999</v>
      </c>
      <c r="ET69">
        <v>1658169208.5999999</v>
      </c>
      <c r="EU69">
        <v>45</v>
      </c>
      <c r="EV69">
        <v>-1.3129999999999999</v>
      </c>
      <c r="EW69">
        <v>0</v>
      </c>
      <c r="EX69">
        <v>20.169</v>
      </c>
      <c r="EY69">
        <v>2.532</v>
      </c>
      <c r="EZ69">
        <v>424</v>
      </c>
      <c r="FA69">
        <v>15</v>
      </c>
      <c r="FB69">
        <v>0.19</v>
      </c>
      <c r="FC69">
        <v>0.02</v>
      </c>
      <c r="FD69">
        <v>-19.133548780487811</v>
      </c>
      <c r="FE69">
        <v>1.8677623693379899</v>
      </c>
      <c r="FF69">
        <v>0.19287099583684991</v>
      </c>
      <c r="FG69">
        <v>1</v>
      </c>
      <c r="FH69">
        <v>399.29432258064509</v>
      </c>
      <c r="FI69">
        <v>2.3409677419340489</v>
      </c>
      <c r="FJ69">
        <v>0.17602481260153471</v>
      </c>
      <c r="FK69">
        <v>1</v>
      </c>
      <c r="FL69">
        <v>4.8297131707317069</v>
      </c>
      <c r="FM69">
        <v>-0.24153386759581599</v>
      </c>
      <c r="FN69">
        <v>3.3941040158186629E-2</v>
      </c>
      <c r="FO69">
        <v>1</v>
      </c>
      <c r="FP69">
        <v>4</v>
      </c>
      <c r="FQ69">
        <v>4</v>
      </c>
      <c r="FR69" t="s">
        <v>1604</v>
      </c>
      <c r="FS69">
        <v>3.17638</v>
      </c>
      <c r="FT69">
        <v>2.79718</v>
      </c>
      <c r="FU69">
        <v>9.6803100000000003E-2</v>
      </c>
      <c r="FV69">
        <v>0.105088</v>
      </c>
      <c r="FW69">
        <v>9.4022300000000003E-2</v>
      </c>
      <c r="FX69">
        <v>8.6285399999999998E-2</v>
      </c>
      <c r="FY69">
        <v>28133.599999999999</v>
      </c>
      <c r="FZ69">
        <v>22172.2</v>
      </c>
      <c r="GA69">
        <v>29249.599999999999</v>
      </c>
      <c r="GB69">
        <v>24233.3</v>
      </c>
      <c r="GC69">
        <v>33593.599999999999</v>
      </c>
      <c r="GD69">
        <v>32339.599999999999</v>
      </c>
      <c r="GE69">
        <v>40746.400000000001</v>
      </c>
      <c r="GF69">
        <v>39537.300000000003</v>
      </c>
      <c r="GG69">
        <v>2.1582499999999998</v>
      </c>
      <c r="GH69">
        <v>1.8510200000000001</v>
      </c>
      <c r="GI69">
        <v>7.0501099999999997E-2</v>
      </c>
      <c r="GJ69">
        <v>0</v>
      </c>
      <c r="GK69">
        <v>25.5929</v>
      </c>
      <c r="GL69">
        <v>999.9</v>
      </c>
      <c r="GM69">
        <v>45.3</v>
      </c>
      <c r="GN69">
        <v>33</v>
      </c>
      <c r="GO69">
        <v>22.558700000000002</v>
      </c>
      <c r="GP69">
        <v>62.609200000000001</v>
      </c>
      <c r="GQ69">
        <v>35.689100000000003</v>
      </c>
      <c r="GR69">
        <v>1</v>
      </c>
      <c r="GS69">
        <v>0.113092</v>
      </c>
      <c r="GT69">
        <v>1.34535</v>
      </c>
      <c r="GU69">
        <v>20.259599999999999</v>
      </c>
      <c r="GV69">
        <v>5.2234299999999996</v>
      </c>
      <c r="GW69">
        <v>11.908099999999999</v>
      </c>
      <c r="GX69">
        <v>4.9635999999999996</v>
      </c>
      <c r="GY69">
        <v>3.2919999999999998</v>
      </c>
      <c r="GZ69">
        <v>9999</v>
      </c>
      <c r="HA69">
        <v>9999</v>
      </c>
      <c r="HB69">
        <v>9999</v>
      </c>
      <c r="HC69">
        <v>999.9</v>
      </c>
      <c r="HD69">
        <v>1.87714</v>
      </c>
      <c r="HE69">
        <v>1.8754599999999999</v>
      </c>
      <c r="HF69">
        <v>1.87412</v>
      </c>
      <c r="HG69">
        <v>1.8733200000000001</v>
      </c>
      <c r="HH69">
        <v>1.8748499999999999</v>
      </c>
      <c r="HI69">
        <v>1.86974</v>
      </c>
      <c r="HJ69">
        <v>1.87395</v>
      </c>
      <c r="HK69">
        <v>1.8790800000000001</v>
      </c>
      <c r="HL69">
        <v>0</v>
      </c>
      <c r="HM69">
        <v>0</v>
      </c>
      <c r="HN69">
        <v>0</v>
      </c>
      <c r="HO69">
        <v>0</v>
      </c>
      <c r="HP69" t="s">
        <v>371</v>
      </c>
      <c r="HQ69" t="s">
        <v>372</v>
      </c>
      <c r="HR69" t="s">
        <v>373</v>
      </c>
      <c r="HS69" t="s">
        <v>780</v>
      </c>
      <c r="HT69" t="s">
        <v>780</v>
      </c>
      <c r="HU69" t="s">
        <v>373</v>
      </c>
      <c r="HV69">
        <v>0</v>
      </c>
      <c r="HW69">
        <v>100</v>
      </c>
      <c r="HX69">
        <v>100</v>
      </c>
      <c r="HY69">
        <v>20.169</v>
      </c>
      <c r="HZ69">
        <v>2.8302</v>
      </c>
      <c r="IA69">
        <v>14.991808729508961</v>
      </c>
      <c r="IB69">
        <v>1.8784603116871149E-2</v>
      </c>
      <c r="IC69">
        <v>-7.2365588902159884E-6</v>
      </c>
      <c r="ID69">
        <v>1.1980957626772271E-9</v>
      </c>
      <c r="IE69">
        <v>1.371767075014326</v>
      </c>
      <c r="IF69">
        <v>0.13080965457056379</v>
      </c>
      <c r="IG69">
        <v>-4.3939059392506781E-3</v>
      </c>
      <c r="IH69">
        <v>1.0550286224474269E-4</v>
      </c>
      <c r="II69">
        <v>-9</v>
      </c>
      <c r="IJ69">
        <v>1888</v>
      </c>
      <c r="IK69">
        <v>0</v>
      </c>
      <c r="IL69">
        <v>20</v>
      </c>
      <c r="IM69">
        <v>2</v>
      </c>
      <c r="IN69">
        <v>3.6</v>
      </c>
      <c r="IO69">
        <v>1.0790999999999999</v>
      </c>
      <c r="IP69">
        <v>2.4487299999999999</v>
      </c>
      <c r="IQ69">
        <v>1.42578</v>
      </c>
      <c r="IR69">
        <v>2.2766099999999998</v>
      </c>
      <c r="IS69">
        <v>1.5478499999999999</v>
      </c>
      <c r="IT69">
        <v>2.4023400000000001</v>
      </c>
      <c r="IU69">
        <v>35.267099999999999</v>
      </c>
      <c r="IV69">
        <v>14.0532</v>
      </c>
      <c r="IW69">
        <v>18</v>
      </c>
      <c r="IX69">
        <v>638.38099999999997</v>
      </c>
      <c r="IY69">
        <v>423.36099999999999</v>
      </c>
      <c r="IZ69">
        <v>24.1404</v>
      </c>
      <c r="JA69">
        <v>28.721499999999999</v>
      </c>
      <c r="JB69">
        <v>30.000299999999999</v>
      </c>
      <c r="JC69">
        <v>28.8429</v>
      </c>
      <c r="JD69">
        <v>28.8184</v>
      </c>
      <c r="JE69">
        <v>21.611599999999999</v>
      </c>
      <c r="JF69">
        <v>35.2072</v>
      </c>
      <c r="JG69">
        <v>43.102400000000003</v>
      </c>
      <c r="JH69">
        <v>24.14</v>
      </c>
      <c r="JI69">
        <v>418.52</v>
      </c>
      <c r="JJ69">
        <v>14.9024</v>
      </c>
      <c r="JK69">
        <v>95.85</v>
      </c>
      <c r="JL69">
        <v>100.59</v>
      </c>
    </row>
    <row r="70" spans="1:272" x14ac:dyDescent="0.2">
      <c r="A70">
        <v>54</v>
      </c>
      <c r="B70">
        <v>1658169549</v>
      </c>
      <c r="C70">
        <v>11406.5</v>
      </c>
      <c r="D70" t="s">
        <v>1793</v>
      </c>
      <c r="E70" t="s">
        <v>1794</v>
      </c>
      <c r="F70" t="s">
        <v>366</v>
      </c>
      <c r="G70" t="s">
        <v>1763</v>
      </c>
      <c r="H70" t="s">
        <v>1364</v>
      </c>
      <c r="J70" t="s">
        <v>449</v>
      </c>
      <c r="K70" t="s">
        <v>403</v>
      </c>
      <c r="L70" t="s">
        <v>2151</v>
      </c>
      <c r="M70">
        <v>1658169549</v>
      </c>
      <c r="N70">
        <f t="shared" si="0"/>
        <v>5.1808606413922386E-3</v>
      </c>
      <c r="O70">
        <f t="shared" si="1"/>
        <v>5.1808606413922389</v>
      </c>
      <c r="P70">
        <f t="shared" si="2"/>
        <v>18.844968128782341</v>
      </c>
      <c r="Q70">
        <f t="shared" si="3"/>
        <v>399.83499999999998</v>
      </c>
      <c r="R70">
        <f t="shared" si="4"/>
        <v>303.22907613125238</v>
      </c>
      <c r="S70">
        <f t="shared" si="5"/>
        <v>30.787161335241699</v>
      </c>
      <c r="T70">
        <f t="shared" si="6"/>
        <v>40.595660579555002</v>
      </c>
      <c r="U70">
        <f t="shared" si="7"/>
        <v>0.36216182540011771</v>
      </c>
      <c r="V70">
        <f t="shared" si="8"/>
        <v>2.9521065469028924</v>
      </c>
      <c r="W70">
        <f t="shared" si="9"/>
        <v>0.3391654989491783</v>
      </c>
      <c r="X70">
        <f t="shared" si="10"/>
        <v>0.21392276789426301</v>
      </c>
      <c r="Y70">
        <f t="shared" si="11"/>
        <v>241.73002307551727</v>
      </c>
      <c r="Z70">
        <f t="shared" si="12"/>
        <v>26.801819589775665</v>
      </c>
      <c r="AA70">
        <f t="shared" si="13"/>
        <v>26.801819589775665</v>
      </c>
      <c r="AB70">
        <f t="shared" si="14"/>
        <v>3.5377106522327932</v>
      </c>
      <c r="AC70">
        <f t="shared" si="15"/>
        <v>57.624828401862082</v>
      </c>
      <c r="AD70">
        <f t="shared" si="16"/>
        <v>2.0293109096743001</v>
      </c>
      <c r="AE70">
        <f t="shared" si="17"/>
        <v>3.5215912410573442</v>
      </c>
      <c r="AF70">
        <f t="shared" si="18"/>
        <v>1.5083997425584932</v>
      </c>
      <c r="AG70">
        <f t="shared" si="19"/>
        <v>-228.47595428539773</v>
      </c>
      <c r="AH70">
        <f t="shared" si="20"/>
        <v>-12.353465719486785</v>
      </c>
      <c r="AI70">
        <f t="shared" si="21"/>
        <v>-0.90095297486359438</v>
      </c>
      <c r="AJ70">
        <f t="shared" si="22"/>
        <v>-3.4990423085190514E-4</v>
      </c>
      <c r="AK70">
        <v>0</v>
      </c>
      <c r="AL70">
        <v>0</v>
      </c>
      <c r="AM70">
        <f t="shared" si="23"/>
        <v>1</v>
      </c>
      <c r="AN70">
        <f t="shared" si="24"/>
        <v>0</v>
      </c>
      <c r="AO70">
        <f t="shared" si="25"/>
        <v>53612.384870085945</v>
      </c>
      <c r="AP70" t="s">
        <v>367</v>
      </c>
      <c r="AQ70">
        <v>0</v>
      </c>
      <c r="AR70">
        <v>0</v>
      </c>
      <c r="AS70">
        <v>0</v>
      </c>
      <c r="AT70" t="e">
        <f t="shared" si="26"/>
        <v>#DIV/0!</v>
      </c>
      <c r="AU70">
        <v>-1</v>
      </c>
      <c r="AV70" t="s">
        <v>1795</v>
      </c>
      <c r="AW70">
        <v>10450.9</v>
      </c>
      <c r="AX70">
        <v>772.47480000000007</v>
      </c>
      <c r="AY70">
        <v>964.27</v>
      </c>
      <c r="AZ70">
        <f t="shared" si="27"/>
        <v>0.1989019672913187</v>
      </c>
      <c r="BA70">
        <v>0.5</v>
      </c>
      <c r="BB70">
        <f t="shared" si="28"/>
        <v>1261.1694005572626</v>
      </c>
      <c r="BC70">
        <f t="shared" si="29"/>
        <v>18.844968128782341</v>
      </c>
      <c r="BD70">
        <f t="shared" si="30"/>
        <v>125.42453742922633</v>
      </c>
      <c r="BE70">
        <f t="shared" si="31"/>
        <v>1.5735370775736873E-2</v>
      </c>
      <c r="BF70">
        <f t="shared" si="32"/>
        <v>-1</v>
      </c>
      <c r="BG70" t="e">
        <f t="shared" si="33"/>
        <v>#DIV/0!</v>
      </c>
      <c r="BH70" t="s">
        <v>367</v>
      </c>
      <c r="BI70">
        <v>0</v>
      </c>
      <c r="BJ70" t="e">
        <f t="shared" si="34"/>
        <v>#DIV/0!</v>
      </c>
      <c r="BK70" t="e">
        <f t="shared" si="35"/>
        <v>#DIV/0!</v>
      </c>
      <c r="BL70" t="e">
        <f t="shared" si="36"/>
        <v>#DIV/0!</v>
      </c>
      <c r="BM70" t="e">
        <f t="shared" si="37"/>
        <v>#DIV/0!</v>
      </c>
      <c r="BN70">
        <f t="shared" si="38"/>
        <v>0.19890196729131873</v>
      </c>
      <c r="BO70" t="e">
        <f t="shared" si="39"/>
        <v>#DIV/0!</v>
      </c>
      <c r="BP70" t="e">
        <f t="shared" si="40"/>
        <v>#DIV/0!</v>
      </c>
      <c r="BQ70" t="e">
        <f t="shared" si="41"/>
        <v>#DIV/0!</v>
      </c>
      <c r="BR70" t="s">
        <v>367</v>
      </c>
      <c r="BS70" t="s">
        <v>367</v>
      </c>
      <c r="BT70" t="s">
        <v>367</v>
      </c>
      <c r="BU70" t="s">
        <v>367</v>
      </c>
      <c r="BV70" t="s">
        <v>367</v>
      </c>
      <c r="BW70" t="s">
        <v>367</v>
      </c>
      <c r="BX70" t="s">
        <v>367</v>
      </c>
      <c r="BY70" t="s">
        <v>367</v>
      </c>
      <c r="BZ70" t="s">
        <v>367</v>
      </c>
      <c r="CA70" t="s">
        <v>367</v>
      </c>
      <c r="CB70" t="s">
        <v>367</v>
      </c>
      <c r="CC70" t="s">
        <v>367</v>
      </c>
      <c r="CD70" t="s">
        <v>367</v>
      </c>
      <c r="CE70" t="s">
        <v>367</v>
      </c>
      <c r="CF70" t="s">
        <v>367</v>
      </c>
      <c r="CG70" t="s">
        <v>367</v>
      </c>
      <c r="CH70" t="s">
        <v>367</v>
      </c>
      <c r="CI70" t="s">
        <v>367</v>
      </c>
      <c r="CJ70">
        <f t="shared" si="42"/>
        <v>1499.95</v>
      </c>
      <c r="CK70">
        <f t="shared" si="43"/>
        <v>1261.1694005572626</v>
      </c>
      <c r="CL70">
        <f t="shared" si="44"/>
        <v>0.8408076272924182</v>
      </c>
      <c r="CM70">
        <f t="shared" si="45"/>
        <v>0.16115872067436732</v>
      </c>
      <c r="CN70">
        <v>6</v>
      </c>
      <c r="CO70">
        <v>0.5</v>
      </c>
      <c r="CP70" t="s">
        <v>368</v>
      </c>
      <c r="CQ70">
        <v>2</v>
      </c>
      <c r="CR70">
        <v>1658169549</v>
      </c>
      <c r="CS70">
        <v>399.83499999999998</v>
      </c>
      <c r="CT70">
        <v>420.74400000000003</v>
      </c>
      <c r="CU70">
        <v>19.987100000000002</v>
      </c>
      <c r="CV70">
        <v>14.9116</v>
      </c>
      <c r="CW70">
        <v>379.99700000000001</v>
      </c>
      <c r="CX70">
        <v>17.133299999999998</v>
      </c>
      <c r="CY70">
        <v>600.21400000000006</v>
      </c>
      <c r="CZ70">
        <v>101.431</v>
      </c>
      <c r="DA70">
        <v>0.100033</v>
      </c>
      <c r="DB70">
        <v>26.7242</v>
      </c>
      <c r="DC70">
        <v>27.063300000000002</v>
      </c>
      <c r="DD70">
        <v>999.9</v>
      </c>
      <c r="DE70">
        <v>0</v>
      </c>
      <c r="DF70">
        <v>0</v>
      </c>
      <c r="DG70">
        <v>9986.25</v>
      </c>
      <c r="DH70">
        <v>0</v>
      </c>
      <c r="DI70">
        <v>2017.46</v>
      </c>
      <c r="DJ70">
        <v>-20.908799999999999</v>
      </c>
      <c r="DK70">
        <v>407.98899999999998</v>
      </c>
      <c r="DL70">
        <v>427.113</v>
      </c>
      <c r="DM70">
        <v>5.0755100000000004</v>
      </c>
      <c r="DN70">
        <v>420.74400000000003</v>
      </c>
      <c r="DO70">
        <v>14.9116</v>
      </c>
      <c r="DP70">
        <v>2.0272999999999999</v>
      </c>
      <c r="DQ70">
        <v>1.5124899999999999</v>
      </c>
      <c r="DR70">
        <v>17.659199999999998</v>
      </c>
      <c r="DS70">
        <v>13.095000000000001</v>
      </c>
      <c r="DT70">
        <v>1499.95</v>
      </c>
      <c r="DU70">
        <v>0.97299100000000005</v>
      </c>
      <c r="DV70">
        <v>2.7008899999999999E-2</v>
      </c>
      <c r="DW70">
        <v>0</v>
      </c>
      <c r="DX70">
        <v>772.19500000000005</v>
      </c>
      <c r="DY70">
        <v>4.9993100000000004</v>
      </c>
      <c r="DZ70">
        <v>18726.5</v>
      </c>
      <c r="EA70">
        <v>13258.8</v>
      </c>
      <c r="EB70">
        <v>38.75</v>
      </c>
      <c r="EC70">
        <v>40.625</v>
      </c>
      <c r="ED70">
        <v>39.125</v>
      </c>
      <c r="EE70">
        <v>40.311999999999998</v>
      </c>
      <c r="EF70">
        <v>40.436999999999998</v>
      </c>
      <c r="EG70">
        <v>1454.57</v>
      </c>
      <c r="EH70">
        <v>40.380000000000003</v>
      </c>
      <c r="EI70">
        <v>0</v>
      </c>
      <c r="EJ70">
        <v>125.2999999523163</v>
      </c>
      <c r="EK70">
        <v>0</v>
      </c>
      <c r="EL70">
        <v>772.47480000000007</v>
      </c>
      <c r="EM70">
        <v>-2.2937692289283</v>
      </c>
      <c r="EN70">
        <v>-847.02307318120199</v>
      </c>
      <c r="EO70">
        <v>18745.080000000002</v>
      </c>
      <c r="EP70">
        <v>15</v>
      </c>
      <c r="EQ70">
        <v>1658169464.0999999</v>
      </c>
      <c r="ER70" t="s">
        <v>1792</v>
      </c>
      <c r="ES70">
        <v>1658169464.0999999</v>
      </c>
      <c r="ET70">
        <v>1658169208.5999999</v>
      </c>
      <c r="EU70">
        <v>45</v>
      </c>
      <c r="EV70">
        <v>-1.3129999999999999</v>
      </c>
      <c r="EW70">
        <v>0</v>
      </c>
      <c r="EX70">
        <v>20.169</v>
      </c>
      <c r="EY70">
        <v>2.532</v>
      </c>
      <c r="EZ70">
        <v>424</v>
      </c>
      <c r="FA70">
        <v>15</v>
      </c>
      <c r="FB70">
        <v>0.19</v>
      </c>
      <c r="FC70">
        <v>0.02</v>
      </c>
      <c r="FD70">
        <v>-20.916202439024389</v>
      </c>
      <c r="FE70">
        <v>-9.8347735191616145E-2</v>
      </c>
      <c r="FF70">
        <v>3.7486839887924277E-2</v>
      </c>
      <c r="FG70">
        <v>1</v>
      </c>
      <c r="FH70">
        <v>399.73732258064518</v>
      </c>
      <c r="FI70">
        <v>0.85587096774071414</v>
      </c>
      <c r="FJ70">
        <v>7.0063743832255387E-2</v>
      </c>
      <c r="FK70">
        <v>1</v>
      </c>
      <c r="FL70">
        <v>5.1241429268292684</v>
      </c>
      <c r="FM70">
        <v>-0.45001108013937102</v>
      </c>
      <c r="FN70">
        <v>4.7175148441293301E-2</v>
      </c>
      <c r="FO70">
        <v>1</v>
      </c>
      <c r="FP70">
        <v>4</v>
      </c>
      <c r="FQ70">
        <v>4</v>
      </c>
      <c r="FR70" t="s">
        <v>1604</v>
      </c>
      <c r="FS70">
        <v>3.1762100000000002</v>
      </c>
      <c r="FT70">
        <v>2.7968700000000002</v>
      </c>
      <c r="FU70">
        <v>9.7083699999999995E-2</v>
      </c>
      <c r="FV70">
        <v>0.10549</v>
      </c>
      <c r="FW70">
        <v>9.5291200000000006E-2</v>
      </c>
      <c r="FX70">
        <v>8.6494699999999994E-2</v>
      </c>
      <c r="FY70">
        <v>28120.1</v>
      </c>
      <c r="FZ70">
        <v>22156.7</v>
      </c>
      <c r="GA70">
        <v>29245.200000000001</v>
      </c>
      <c r="GB70">
        <v>24227.599999999999</v>
      </c>
      <c r="GC70">
        <v>33541</v>
      </c>
      <c r="GD70">
        <v>32325.200000000001</v>
      </c>
      <c r="GE70">
        <v>40740.5</v>
      </c>
      <c r="GF70">
        <v>39528.800000000003</v>
      </c>
      <c r="GG70">
        <v>2.1579000000000002</v>
      </c>
      <c r="GH70">
        <v>1.84982</v>
      </c>
      <c r="GI70">
        <v>6.3985600000000004E-2</v>
      </c>
      <c r="GJ70">
        <v>0</v>
      </c>
      <c r="GK70">
        <v>26.016100000000002</v>
      </c>
      <c r="GL70">
        <v>999.9</v>
      </c>
      <c r="GM70">
        <v>46.9</v>
      </c>
      <c r="GN70">
        <v>33</v>
      </c>
      <c r="GO70">
        <v>23.3614</v>
      </c>
      <c r="GP70">
        <v>62.549199999999999</v>
      </c>
      <c r="GQ70">
        <v>35.224400000000003</v>
      </c>
      <c r="GR70">
        <v>1</v>
      </c>
      <c r="GS70">
        <v>0.122127</v>
      </c>
      <c r="GT70">
        <v>1.48776</v>
      </c>
      <c r="GU70">
        <v>20.259799999999998</v>
      </c>
      <c r="GV70">
        <v>5.2264200000000001</v>
      </c>
      <c r="GW70">
        <v>11.908099999999999</v>
      </c>
      <c r="GX70">
        <v>4.9636500000000003</v>
      </c>
      <c r="GY70">
        <v>3.2918799999999999</v>
      </c>
      <c r="GZ70">
        <v>9999</v>
      </c>
      <c r="HA70">
        <v>9999</v>
      </c>
      <c r="HB70">
        <v>9999</v>
      </c>
      <c r="HC70">
        <v>999.9</v>
      </c>
      <c r="HD70">
        <v>1.87714</v>
      </c>
      <c r="HE70">
        <v>1.8754599999999999</v>
      </c>
      <c r="HF70">
        <v>1.87408</v>
      </c>
      <c r="HG70">
        <v>1.8733</v>
      </c>
      <c r="HH70">
        <v>1.8748400000000001</v>
      </c>
      <c r="HI70">
        <v>1.86972</v>
      </c>
      <c r="HJ70">
        <v>1.8739399999999999</v>
      </c>
      <c r="HK70">
        <v>1.8790500000000001</v>
      </c>
      <c r="HL70">
        <v>0</v>
      </c>
      <c r="HM70">
        <v>0</v>
      </c>
      <c r="HN70">
        <v>0</v>
      </c>
      <c r="HO70">
        <v>0</v>
      </c>
      <c r="HP70" t="s">
        <v>371</v>
      </c>
      <c r="HQ70" t="s">
        <v>372</v>
      </c>
      <c r="HR70" t="s">
        <v>373</v>
      </c>
      <c r="HS70" t="s">
        <v>780</v>
      </c>
      <c r="HT70" t="s">
        <v>780</v>
      </c>
      <c r="HU70" t="s">
        <v>373</v>
      </c>
      <c r="HV70">
        <v>0</v>
      </c>
      <c r="HW70">
        <v>100</v>
      </c>
      <c r="HX70">
        <v>100</v>
      </c>
      <c r="HY70">
        <v>19.838000000000001</v>
      </c>
      <c r="HZ70">
        <v>2.8538000000000001</v>
      </c>
      <c r="IA70">
        <v>13.67932866485017</v>
      </c>
      <c r="IB70">
        <v>1.8784603116871149E-2</v>
      </c>
      <c r="IC70">
        <v>-7.2365588902159884E-6</v>
      </c>
      <c r="ID70">
        <v>1.1980957626772271E-9</v>
      </c>
      <c r="IE70">
        <v>1.371767075014326</v>
      </c>
      <c r="IF70">
        <v>0.13080965457056379</v>
      </c>
      <c r="IG70">
        <v>-4.3939059392506781E-3</v>
      </c>
      <c r="IH70">
        <v>1.0550286224474269E-4</v>
      </c>
      <c r="II70">
        <v>-9</v>
      </c>
      <c r="IJ70">
        <v>1888</v>
      </c>
      <c r="IK70">
        <v>0</v>
      </c>
      <c r="IL70">
        <v>20</v>
      </c>
      <c r="IM70">
        <v>1.4</v>
      </c>
      <c r="IN70">
        <v>5.7</v>
      </c>
      <c r="IO70">
        <v>1.0803199999999999</v>
      </c>
      <c r="IP70">
        <v>2.4291999999999998</v>
      </c>
      <c r="IQ70">
        <v>1.42578</v>
      </c>
      <c r="IR70">
        <v>2.2766099999999998</v>
      </c>
      <c r="IS70">
        <v>1.5478499999999999</v>
      </c>
      <c r="IT70">
        <v>2.4121100000000002</v>
      </c>
      <c r="IU70">
        <v>35.313299999999998</v>
      </c>
      <c r="IV70">
        <v>14.0357</v>
      </c>
      <c r="IW70">
        <v>18</v>
      </c>
      <c r="IX70">
        <v>638.947</v>
      </c>
      <c r="IY70">
        <v>423.202</v>
      </c>
      <c r="IZ70">
        <v>24.141400000000001</v>
      </c>
      <c r="JA70">
        <v>28.831900000000001</v>
      </c>
      <c r="JB70">
        <v>30.000499999999999</v>
      </c>
      <c r="JC70">
        <v>28.921800000000001</v>
      </c>
      <c r="JD70">
        <v>28.891999999999999</v>
      </c>
      <c r="JE70">
        <v>21.652699999999999</v>
      </c>
      <c r="JF70">
        <v>37.736699999999999</v>
      </c>
      <c r="JG70">
        <v>48.556699999999999</v>
      </c>
      <c r="JH70">
        <v>24.14</v>
      </c>
      <c r="JI70">
        <v>420.709</v>
      </c>
      <c r="JJ70">
        <v>15.110300000000001</v>
      </c>
      <c r="JK70">
        <v>95.835800000000006</v>
      </c>
      <c r="JL70">
        <v>100.568</v>
      </c>
    </row>
    <row r="71" spans="1:272" x14ac:dyDescent="0.2">
      <c r="A71">
        <v>55</v>
      </c>
      <c r="B71">
        <v>1658169638.5</v>
      </c>
      <c r="C71">
        <v>11496</v>
      </c>
      <c r="D71" t="s">
        <v>1796</v>
      </c>
      <c r="E71" t="s">
        <v>1797</v>
      </c>
      <c r="F71" t="s">
        <v>366</v>
      </c>
      <c r="G71" t="s">
        <v>1763</v>
      </c>
      <c r="H71" t="s">
        <v>1364</v>
      </c>
      <c r="J71" t="s">
        <v>449</v>
      </c>
      <c r="K71" t="s">
        <v>403</v>
      </c>
      <c r="L71" t="s">
        <v>2151</v>
      </c>
      <c r="M71">
        <v>1658169638.5</v>
      </c>
      <c r="N71">
        <f t="shared" si="0"/>
        <v>5.0461788505973739E-3</v>
      </c>
      <c r="O71">
        <f t="shared" si="1"/>
        <v>5.0461788505973741</v>
      </c>
      <c r="P71">
        <f t="shared" si="2"/>
        <v>22.165633383955633</v>
      </c>
      <c r="Q71">
        <f t="shared" si="3"/>
        <v>600.45299999999997</v>
      </c>
      <c r="R71">
        <f t="shared" si="4"/>
        <v>481.43149247863977</v>
      </c>
      <c r="S71">
        <f t="shared" si="5"/>
        <v>48.882117895501736</v>
      </c>
      <c r="T71">
        <f t="shared" si="6"/>
        <v>60.966959568001194</v>
      </c>
      <c r="U71">
        <f t="shared" si="7"/>
        <v>0.35361895307298591</v>
      </c>
      <c r="V71">
        <f t="shared" si="8"/>
        <v>2.9574527881219175</v>
      </c>
      <c r="W71">
        <f t="shared" si="9"/>
        <v>0.33169650261019379</v>
      </c>
      <c r="X71">
        <f t="shared" si="10"/>
        <v>0.20916660547132873</v>
      </c>
      <c r="Y71">
        <f t="shared" si="11"/>
        <v>241.75657607512903</v>
      </c>
      <c r="Z71">
        <f t="shared" si="12"/>
        <v>26.776873179525808</v>
      </c>
      <c r="AA71">
        <f t="shared" si="13"/>
        <v>26.776873179525808</v>
      </c>
      <c r="AB71">
        <f t="shared" si="14"/>
        <v>3.5325229728073908</v>
      </c>
      <c r="AC71">
        <f t="shared" si="15"/>
        <v>57.851913021799319</v>
      </c>
      <c r="AD71">
        <f t="shared" si="16"/>
        <v>2.0301606728158803</v>
      </c>
      <c r="AE71">
        <f t="shared" si="17"/>
        <v>3.5092368891083874</v>
      </c>
      <c r="AF71">
        <f t="shared" si="18"/>
        <v>1.5023622999915105</v>
      </c>
      <c r="AG71">
        <f t="shared" si="19"/>
        <v>-222.53648731134419</v>
      </c>
      <c r="AH71">
        <f t="shared" si="20"/>
        <v>-17.917026370498398</v>
      </c>
      <c r="AI71">
        <f t="shared" si="21"/>
        <v>-1.3037955425656673</v>
      </c>
      <c r="AJ71">
        <f t="shared" si="22"/>
        <v>-7.3314927922041306E-4</v>
      </c>
      <c r="AK71">
        <v>0</v>
      </c>
      <c r="AL71">
        <v>0</v>
      </c>
      <c r="AM71">
        <f t="shared" si="23"/>
        <v>1</v>
      </c>
      <c r="AN71">
        <f t="shared" si="24"/>
        <v>0</v>
      </c>
      <c r="AO71">
        <f t="shared" si="25"/>
        <v>53779.42124742514</v>
      </c>
      <c r="AP71" t="s">
        <v>367</v>
      </c>
      <c r="AQ71">
        <v>0</v>
      </c>
      <c r="AR71">
        <v>0</v>
      </c>
      <c r="AS71">
        <v>0</v>
      </c>
      <c r="AT71" t="e">
        <f t="shared" si="26"/>
        <v>#DIV/0!</v>
      </c>
      <c r="AU71">
        <v>-1</v>
      </c>
      <c r="AV71" t="s">
        <v>1798</v>
      </c>
      <c r="AW71">
        <v>10446.200000000001</v>
      </c>
      <c r="AX71">
        <v>794.14380000000006</v>
      </c>
      <c r="AY71">
        <v>987.61</v>
      </c>
      <c r="AZ71">
        <f t="shared" si="27"/>
        <v>0.19589331821265477</v>
      </c>
      <c r="BA71">
        <v>0.5</v>
      </c>
      <c r="BB71">
        <f t="shared" si="28"/>
        <v>1261.3119005570616</v>
      </c>
      <c r="BC71">
        <f t="shared" si="29"/>
        <v>22.165633383955633</v>
      </c>
      <c r="BD71">
        <f t="shared" si="30"/>
        <v>123.54128675061641</v>
      </c>
      <c r="BE71">
        <f t="shared" si="31"/>
        <v>1.8366300495321161E-2</v>
      </c>
      <c r="BF71">
        <f t="shared" si="32"/>
        <v>-1</v>
      </c>
      <c r="BG71" t="e">
        <f t="shared" si="33"/>
        <v>#DIV/0!</v>
      </c>
      <c r="BH71" t="s">
        <v>367</v>
      </c>
      <c r="BI71">
        <v>0</v>
      </c>
      <c r="BJ71" t="e">
        <f t="shared" si="34"/>
        <v>#DIV/0!</v>
      </c>
      <c r="BK71" t="e">
        <f t="shared" si="35"/>
        <v>#DIV/0!</v>
      </c>
      <c r="BL71" t="e">
        <f t="shared" si="36"/>
        <v>#DIV/0!</v>
      </c>
      <c r="BM71" t="e">
        <f t="shared" si="37"/>
        <v>#DIV/0!</v>
      </c>
      <c r="BN71">
        <f t="shared" si="38"/>
        <v>0.19589331821265474</v>
      </c>
      <c r="BO71" t="e">
        <f t="shared" si="39"/>
        <v>#DIV/0!</v>
      </c>
      <c r="BP71" t="e">
        <f t="shared" si="40"/>
        <v>#DIV/0!</v>
      </c>
      <c r="BQ71" t="e">
        <f t="shared" si="41"/>
        <v>#DIV/0!</v>
      </c>
      <c r="BR71" t="s">
        <v>367</v>
      </c>
      <c r="BS71" t="s">
        <v>367</v>
      </c>
      <c r="BT71" t="s">
        <v>367</v>
      </c>
      <c r="BU71" t="s">
        <v>367</v>
      </c>
      <c r="BV71" t="s">
        <v>367</v>
      </c>
      <c r="BW71" t="s">
        <v>367</v>
      </c>
      <c r="BX71" t="s">
        <v>367</v>
      </c>
      <c r="BY71" t="s">
        <v>367</v>
      </c>
      <c r="BZ71" t="s">
        <v>367</v>
      </c>
      <c r="CA71" t="s">
        <v>367</v>
      </c>
      <c r="CB71" t="s">
        <v>367</v>
      </c>
      <c r="CC71" t="s">
        <v>367</v>
      </c>
      <c r="CD71" t="s">
        <v>367</v>
      </c>
      <c r="CE71" t="s">
        <v>367</v>
      </c>
      <c r="CF71" t="s">
        <v>367</v>
      </c>
      <c r="CG71" t="s">
        <v>367</v>
      </c>
      <c r="CH71" t="s">
        <v>367</v>
      </c>
      <c r="CI71" t="s">
        <v>367</v>
      </c>
      <c r="CJ71">
        <f t="shared" si="42"/>
        <v>1500.12</v>
      </c>
      <c r="CK71">
        <f t="shared" si="43"/>
        <v>1261.3119005570616</v>
      </c>
      <c r="CL71">
        <f t="shared" si="44"/>
        <v>0.84080733578451172</v>
      </c>
      <c r="CM71">
        <f t="shared" si="45"/>
        <v>0.16115815806410758</v>
      </c>
      <c r="CN71">
        <v>6</v>
      </c>
      <c r="CO71">
        <v>0.5</v>
      </c>
      <c r="CP71" t="s">
        <v>368</v>
      </c>
      <c r="CQ71">
        <v>2</v>
      </c>
      <c r="CR71">
        <v>1658169638.5</v>
      </c>
      <c r="CS71">
        <v>600.45299999999997</v>
      </c>
      <c r="CT71">
        <v>625.63699999999994</v>
      </c>
      <c r="CU71">
        <v>19.994700000000002</v>
      </c>
      <c r="CV71">
        <v>15.0517</v>
      </c>
      <c r="CW71">
        <v>576.65599999999995</v>
      </c>
      <c r="CX71">
        <v>17.1404</v>
      </c>
      <c r="CY71">
        <v>600.27700000000004</v>
      </c>
      <c r="CZ71">
        <v>101.435</v>
      </c>
      <c r="DA71">
        <v>9.9940399999999999E-2</v>
      </c>
      <c r="DB71">
        <v>26.6645</v>
      </c>
      <c r="DC71">
        <v>26.8446</v>
      </c>
      <c r="DD71">
        <v>999.9</v>
      </c>
      <c r="DE71">
        <v>0</v>
      </c>
      <c r="DF71">
        <v>0</v>
      </c>
      <c r="DG71">
        <v>10016.200000000001</v>
      </c>
      <c r="DH71">
        <v>0</v>
      </c>
      <c r="DI71">
        <v>1991.78</v>
      </c>
      <c r="DJ71">
        <v>-26.645800000000001</v>
      </c>
      <c r="DK71">
        <v>611.21199999999999</v>
      </c>
      <c r="DL71">
        <v>635.197</v>
      </c>
      <c r="DM71">
        <v>4.9429400000000001</v>
      </c>
      <c r="DN71">
        <v>625.63699999999994</v>
      </c>
      <c r="DO71">
        <v>15.0517</v>
      </c>
      <c r="DP71">
        <v>2.0281500000000001</v>
      </c>
      <c r="DQ71">
        <v>1.52677</v>
      </c>
      <c r="DR71">
        <v>17.665800000000001</v>
      </c>
      <c r="DS71">
        <v>13.238899999999999</v>
      </c>
      <c r="DT71">
        <v>1500.12</v>
      </c>
      <c r="DU71">
        <v>0.973001</v>
      </c>
      <c r="DV71">
        <v>2.69987E-2</v>
      </c>
      <c r="DW71">
        <v>0</v>
      </c>
      <c r="DX71">
        <v>793.98400000000004</v>
      </c>
      <c r="DY71">
        <v>4.9993100000000004</v>
      </c>
      <c r="DZ71">
        <v>19734.8</v>
      </c>
      <c r="EA71">
        <v>13260.3</v>
      </c>
      <c r="EB71">
        <v>40</v>
      </c>
      <c r="EC71">
        <v>41.75</v>
      </c>
      <c r="ED71">
        <v>40.311999999999998</v>
      </c>
      <c r="EE71">
        <v>41.311999999999998</v>
      </c>
      <c r="EF71">
        <v>41.436999999999998</v>
      </c>
      <c r="EG71">
        <v>1454.75</v>
      </c>
      <c r="EH71">
        <v>40.369999999999997</v>
      </c>
      <c r="EI71">
        <v>0</v>
      </c>
      <c r="EJ71">
        <v>88.900000095367432</v>
      </c>
      <c r="EK71">
        <v>0</v>
      </c>
      <c r="EL71">
        <v>794.14380000000006</v>
      </c>
      <c r="EM71">
        <v>-2.055153850702073</v>
      </c>
      <c r="EN71">
        <v>1158.7923031164621</v>
      </c>
      <c r="EO71">
        <v>19765.32</v>
      </c>
      <c r="EP71">
        <v>15</v>
      </c>
      <c r="EQ71">
        <v>1658169672.5</v>
      </c>
      <c r="ER71" t="s">
        <v>1799</v>
      </c>
      <c r="ES71">
        <v>1658169672.5</v>
      </c>
      <c r="ET71">
        <v>1658169208.5999999</v>
      </c>
      <c r="EU71">
        <v>46</v>
      </c>
      <c r="EV71">
        <v>1.08</v>
      </c>
      <c r="EW71">
        <v>0</v>
      </c>
      <c r="EX71">
        <v>23.797000000000001</v>
      </c>
      <c r="EY71">
        <v>2.532</v>
      </c>
      <c r="EZ71">
        <v>634</v>
      </c>
      <c r="FA71">
        <v>15</v>
      </c>
      <c r="FB71">
        <v>0.1</v>
      </c>
      <c r="FC71">
        <v>0.02</v>
      </c>
      <c r="FD71">
        <v>-26.868755</v>
      </c>
      <c r="FE71">
        <v>1.7445500938086571</v>
      </c>
      <c r="FF71">
        <v>0.17265838663383851</v>
      </c>
      <c r="FG71">
        <v>1</v>
      </c>
      <c r="FH71">
        <v>598.37426666666659</v>
      </c>
      <c r="FI71">
        <v>4.7647608453854353</v>
      </c>
      <c r="FJ71">
        <v>0.34491582870157378</v>
      </c>
      <c r="FK71">
        <v>1</v>
      </c>
      <c r="FL71">
        <v>4.9902987499999991</v>
      </c>
      <c r="FM71">
        <v>8.7940975609732672E-2</v>
      </c>
      <c r="FN71">
        <v>2.1212917902483381E-2</v>
      </c>
      <c r="FO71">
        <v>1</v>
      </c>
      <c r="FP71">
        <v>4</v>
      </c>
      <c r="FQ71">
        <v>4</v>
      </c>
      <c r="FR71" t="s">
        <v>1604</v>
      </c>
      <c r="FS71">
        <v>3.1762999999999999</v>
      </c>
      <c r="FT71">
        <v>2.79704</v>
      </c>
      <c r="FU71">
        <v>0.13228899999999999</v>
      </c>
      <c r="FV71">
        <v>0.14072499999999999</v>
      </c>
      <c r="FW71">
        <v>9.5316399999999996E-2</v>
      </c>
      <c r="FX71">
        <v>8.7079100000000006E-2</v>
      </c>
      <c r="FY71">
        <v>27018.9</v>
      </c>
      <c r="FZ71">
        <v>21282.7</v>
      </c>
      <c r="GA71">
        <v>29240.6</v>
      </c>
      <c r="GB71">
        <v>24226.7</v>
      </c>
      <c r="GC71">
        <v>33535.9</v>
      </c>
      <c r="GD71">
        <v>32304.400000000001</v>
      </c>
      <c r="GE71">
        <v>40733.800000000003</v>
      </c>
      <c r="GF71">
        <v>39527.300000000003</v>
      </c>
      <c r="GG71">
        <v>2.15788</v>
      </c>
      <c r="GH71">
        <v>1.8498000000000001</v>
      </c>
      <c r="GI71">
        <v>6.2875399999999998E-2</v>
      </c>
      <c r="GJ71">
        <v>0</v>
      </c>
      <c r="GK71">
        <v>25.815300000000001</v>
      </c>
      <c r="GL71">
        <v>999.9</v>
      </c>
      <c r="GM71">
        <v>46.4</v>
      </c>
      <c r="GN71">
        <v>32.9</v>
      </c>
      <c r="GO71">
        <v>22.979700000000001</v>
      </c>
      <c r="GP71">
        <v>62.379199999999997</v>
      </c>
      <c r="GQ71">
        <v>34.847799999999999</v>
      </c>
      <c r="GR71">
        <v>1</v>
      </c>
      <c r="GS71">
        <v>0.124985</v>
      </c>
      <c r="GT71">
        <v>1.45991</v>
      </c>
      <c r="GU71">
        <v>20.259799999999998</v>
      </c>
      <c r="GV71">
        <v>5.2237299999999998</v>
      </c>
      <c r="GW71">
        <v>11.908099999999999</v>
      </c>
      <c r="GX71">
        <v>4.9637000000000002</v>
      </c>
      <c r="GY71">
        <v>3.2919999999999998</v>
      </c>
      <c r="GZ71">
        <v>9999</v>
      </c>
      <c r="HA71">
        <v>9999</v>
      </c>
      <c r="HB71">
        <v>9999</v>
      </c>
      <c r="HC71">
        <v>999.9</v>
      </c>
      <c r="HD71">
        <v>1.87714</v>
      </c>
      <c r="HE71">
        <v>1.8754599999999999</v>
      </c>
      <c r="HF71">
        <v>1.87409</v>
      </c>
      <c r="HG71">
        <v>1.8733200000000001</v>
      </c>
      <c r="HH71">
        <v>1.8748400000000001</v>
      </c>
      <c r="HI71">
        <v>1.8697600000000001</v>
      </c>
      <c r="HJ71">
        <v>1.8739399999999999</v>
      </c>
      <c r="HK71">
        <v>1.87907</v>
      </c>
      <c r="HL71">
        <v>0</v>
      </c>
      <c r="HM71">
        <v>0</v>
      </c>
      <c r="HN71">
        <v>0</v>
      </c>
      <c r="HO71">
        <v>0</v>
      </c>
      <c r="HP71" t="s">
        <v>371</v>
      </c>
      <c r="HQ71" t="s">
        <v>372</v>
      </c>
      <c r="HR71" t="s">
        <v>373</v>
      </c>
      <c r="HS71" t="s">
        <v>780</v>
      </c>
      <c r="HT71" t="s">
        <v>780</v>
      </c>
      <c r="HU71" t="s">
        <v>373</v>
      </c>
      <c r="HV71">
        <v>0</v>
      </c>
      <c r="HW71">
        <v>100</v>
      </c>
      <c r="HX71">
        <v>100</v>
      </c>
      <c r="HY71">
        <v>23.797000000000001</v>
      </c>
      <c r="HZ71">
        <v>2.8542999999999998</v>
      </c>
      <c r="IA71">
        <v>13.67932866485017</v>
      </c>
      <c r="IB71">
        <v>1.8784603116871149E-2</v>
      </c>
      <c r="IC71">
        <v>-7.2365588902159884E-6</v>
      </c>
      <c r="ID71">
        <v>1.1980957626772271E-9</v>
      </c>
      <c r="IE71">
        <v>1.371767075014326</v>
      </c>
      <c r="IF71">
        <v>0.13080965457056379</v>
      </c>
      <c r="IG71">
        <v>-4.3939059392506781E-3</v>
      </c>
      <c r="IH71">
        <v>1.0550286224474269E-4</v>
      </c>
      <c r="II71">
        <v>-9</v>
      </c>
      <c r="IJ71">
        <v>1888</v>
      </c>
      <c r="IK71">
        <v>0</v>
      </c>
      <c r="IL71">
        <v>20</v>
      </c>
      <c r="IM71">
        <v>2.9</v>
      </c>
      <c r="IN71">
        <v>7.2</v>
      </c>
      <c r="IO71">
        <v>1.49414</v>
      </c>
      <c r="IP71">
        <v>2.4218799999999998</v>
      </c>
      <c r="IQ71">
        <v>1.42578</v>
      </c>
      <c r="IR71">
        <v>2.2753899999999998</v>
      </c>
      <c r="IS71">
        <v>1.5478499999999999</v>
      </c>
      <c r="IT71">
        <v>2.3584000000000001</v>
      </c>
      <c r="IU71">
        <v>35.313299999999998</v>
      </c>
      <c r="IV71">
        <v>14.026999999999999</v>
      </c>
      <c r="IW71">
        <v>18</v>
      </c>
      <c r="IX71">
        <v>639.24300000000005</v>
      </c>
      <c r="IY71">
        <v>423.39400000000001</v>
      </c>
      <c r="IZ71">
        <v>24.139299999999999</v>
      </c>
      <c r="JA71">
        <v>28.865100000000002</v>
      </c>
      <c r="JB71">
        <v>30.0002</v>
      </c>
      <c r="JC71">
        <v>28.951799999999999</v>
      </c>
      <c r="JD71">
        <v>28.921099999999999</v>
      </c>
      <c r="JE71">
        <v>29.932099999999998</v>
      </c>
      <c r="JF71">
        <v>35.423999999999999</v>
      </c>
      <c r="JG71">
        <v>44.742600000000003</v>
      </c>
      <c r="JH71">
        <v>24.14</v>
      </c>
      <c r="JI71">
        <v>625.66800000000001</v>
      </c>
      <c r="JJ71">
        <v>15.0985</v>
      </c>
      <c r="JK71">
        <v>95.820400000000006</v>
      </c>
      <c r="JL71">
        <v>100.56399999999999</v>
      </c>
    </row>
    <row r="72" spans="1:272" x14ac:dyDescent="0.2">
      <c r="A72">
        <v>56</v>
      </c>
      <c r="B72">
        <v>1658169770</v>
      </c>
      <c r="C72">
        <v>11627.5</v>
      </c>
      <c r="D72" t="s">
        <v>1800</v>
      </c>
      <c r="E72" t="s">
        <v>1801</v>
      </c>
      <c r="F72" t="s">
        <v>366</v>
      </c>
      <c r="G72" t="s">
        <v>1763</v>
      </c>
      <c r="H72" t="s">
        <v>1364</v>
      </c>
      <c r="J72" t="s">
        <v>449</v>
      </c>
      <c r="K72" t="s">
        <v>403</v>
      </c>
      <c r="L72" t="s">
        <v>2151</v>
      </c>
      <c r="M72">
        <v>1658169770</v>
      </c>
      <c r="N72">
        <f t="shared" si="0"/>
        <v>5.1857223974287117E-3</v>
      </c>
      <c r="O72">
        <f t="shared" si="1"/>
        <v>5.1857223974287114</v>
      </c>
      <c r="P72">
        <f t="shared" si="2"/>
        <v>22.715111428416609</v>
      </c>
      <c r="Q72">
        <f t="shared" si="3"/>
        <v>799.21600000000001</v>
      </c>
      <c r="R72">
        <f t="shared" si="4"/>
        <v>676.33852987187606</v>
      </c>
      <c r="S72">
        <f t="shared" si="5"/>
        <v>68.67086053586867</v>
      </c>
      <c r="T72">
        <f t="shared" si="6"/>
        <v>81.147011518672002</v>
      </c>
      <c r="U72">
        <f t="shared" si="7"/>
        <v>0.36590339451103232</v>
      </c>
      <c r="V72">
        <f t="shared" si="8"/>
        <v>2.9483906476399815</v>
      </c>
      <c r="W72">
        <f t="shared" si="9"/>
        <v>0.34241843169119546</v>
      </c>
      <c r="X72">
        <f t="shared" si="10"/>
        <v>0.21599581670939633</v>
      </c>
      <c r="Y72">
        <f t="shared" si="11"/>
        <v>241.72625207526522</v>
      </c>
      <c r="Z72">
        <f t="shared" si="12"/>
        <v>26.630540416300416</v>
      </c>
      <c r="AA72">
        <f t="shared" si="13"/>
        <v>26.630540416300416</v>
      </c>
      <c r="AB72">
        <f t="shared" si="14"/>
        <v>3.5022261720127648</v>
      </c>
      <c r="AC72">
        <f t="shared" si="15"/>
        <v>57.54431735031055</v>
      </c>
      <c r="AD72">
        <f t="shared" si="16"/>
        <v>2.0062770492666</v>
      </c>
      <c r="AE72">
        <f t="shared" si="17"/>
        <v>3.4864903115507597</v>
      </c>
      <c r="AF72">
        <f t="shared" si="18"/>
        <v>1.4959491227461648</v>
      </c>
      <c r="AG72">
        <f t="shared" si="19"/>
        <v>-228.69035772660618</v>
      </c>
      <c r="AH72">
        <f t="shared" si="20"/>
        <v>-12.150482153830474</v>
      </c>
      <c r="AI72">
        <f t="shared" si="21"/>
        <v>-0.88575116260426423</v>
      </c>
      <c r="AJ72">
        <f t="shared" si="22"/>
        <v>-3.3896777569708547E-4</v>
      </c>
      <c r="AK72">
        <v>0</v>
      </c>
      <c r="AL72">
        <v>0</v>
      </c>
      <c r="AM72">
        <f t="shared" si="23"/>
        <v>1</v>
      </c>
      <c r="AN72">
        <f t="shared" si="24"/>
        <v>0</v>
      </c>
      <c r="AO72">
        <f t="shared" si="25"/>
        <v>53534.329667253362</v>
      </c>
      <c r="AP72" t="s">
        <v>367</v>
      </c>
      <c r="AQ72">
        <v>0</v>
      </c>
      <c r="AR72">
        <v>0</v>
      </c>
      <c r="AS72">
        <v>0</v>
      </c>
      <c r="AT72" t="e">
        <f t="shared" si="26"/>
        <v>#DIV/0!</v>
      </c>
      <c r="AU72">
        <v>-1</v>
      </c>
      <c r="AV72" t="s">
        <v>1802</v>
      </c>
      <c r="AW72">
        <v>10451.4</v>
      </c>
      <c r="AX72">
        <v>793.6597999999999</v>
      </c>
      <c r="AY72">
        <v>972.17</v>
      </c>
      <c r="AZ72">
        <f t="shared" si="27"/>
        <v>0.18362035446475422</v>
      </c>
      <c r="BA72">
        <v>0.5</v>
      </c>
      <c r="BB72">
        <f t="shared" si="28"/>
        <v>1261.1523005571323</v>
      </c>
      <c r="BC72">
        <f t="shared" si="29"/>
        <v>22.715111428416609</v>
      </c>
      <c r="BD72">
        <f t="shared" si="30"/>
        <v>115.78661623117044</v>
      </c>
      <c r="BE72">
        <f t="shared" si="31"/>
        <v>1.8804320000003264E-2</v>
      </c>
      <c r="BF72">
        <f t="shared" si="32"/>
        <v>-1</v>
      </c>
      <c r="BG72" t="e">
        <f t="shared" si="33"/>
        <v>#DIV/0!</v>
      </c>
      <c r="BH72" t="s">
        <v>367</v>
      </c>
      <c r="BI72">
        <v>0</v>
      </c>
      <c r="BJ72" t="e">
        <f t="shared" si="34"/>
        <v>#DIV/0!</v>
      </c>
      <c r="BK72" t="e">
        <f t="shared" si="35"/>
        <v>#DIV/0!</v>
      </c>
      <c r="BL72" t="e">
        <f t="shared" si="36"/>
        <v>#DIV/0!</v>
      </c>
      <c r="BM72" t="e">
        <f t="shared" si="37"/>
        <v>#DIV/0!</v>
      </c>
      <c r="BN72">
        <f t="shared" si="38"/>
        <v>0.18362035446475417</v>
      </c>
      <c r="BO72" t="e">
        <f t="shared" si="39"/>
        <v>#DIV/0!</v>
      </c>
      <c r="BP72" t="e">
        <f t="shared" si="40"/>
        <v>#DIV/0!</v>
      </c>
      <c r="BQ72" t="e">
        <f t="shared" si="41"/>
        <v>#DIV/0!</v>
      </c>
      <c r="BR72" t="s">
        <v>367</v>
      </c>
      <c r="BS72" t="s">
        <v>367</v>
      </c>
      <c r="BT72" t="s">
        <v>367</v>
      </c>
      <c r="BU72" t="s">
        <v>367</v>
      </c>
      <c r="BV72" t="s">
        <v>367</v>
      </c>
      <c r="BW72" t="s">
        <v>367</v>
      </c>
      <c r="BX72" t="s">
        <v>367</v>
      </c>
      <c r="BY72" t="s">
        <v>367</v>
      </c>
      <c r="BZ72" t="s">
        <v>367</v>
      </c>
      <c r="CA72" t="s">
        <v>367</v>
      </c>
      <c r="CB72" t="s">
        <v>367</v>
      </c>
      <c r="CC72" t="s">
        <v>367</v>
      </c>
      <c r="CD72" t="s">
        <v>367</v>
      </c>
      <c r="CE72" t="s">
        <v>367</v>
      </c>
      <c r="CF72" t="s">
        <v>367</v>
      </c>
      <c r="CG72" t="s">
        <v>367</v>
      </c>
      <c r="CH72" t="s">
        <v>367</v>
      </c>
      <c r="CI72" t="s">
        <v>367</v>
      </c>
      <c r="CJ72">
        <f t="shared" si="42"/>
        <v>1499.93</v>
      </c>
      <c r="CK72">
        <f t="shared" si="43"/>
        <v>1261.1523005571323</v>
      </c>
      <c r="CL72">
        <f t="shared" si="44"/>
        <v>0.84080743805186386</v>
      </c>
      <c r="CM72">
        <f t="shared" si="45"/>
        <v>0.16115835544009735</v>
      </c>
      <c r="CN72">
        <v>6</v>
      </c>
      <c r="CO72">
        <v>0.5</v>
      </c>
      <c r="CP72" t="s">
        <v>368</v>
      </c>
      <c r="CQ72">
        <v>2</v>
      </c>
      <c r="CR72">
        <v>1658169770</v>
      </c>
      <c r="CS72">
        <v>799.21600000000001</v>
      </c>
      <c r="CT72">
        <v>826.06899999999996</v>
      </c>
      <c r="CU72">
        <v>19.759799999999998</v>
      </c>
      <c r="CV72">
        <v>14.6778</v>
      </c>
      <c r="CW72">
        <v>773.61199999999997</v>
      </c>
      <c r="CX72">
        <v>16.921500000000002</v>
      </c>
      <c r="CY72">
        <v>600.14800000000002</v>
      </c>
      <c r="CZ72">
        <v>101.43300000000001</v>
      </c>
      <c r="DA72">
        <v>0.100267</v>
      </c>
      <c r="DB72">
        <v>26.554099999999998</v>
      </c>
      <c r="DC72">
        <v>26.755500000000001</v>
      </c>
      <c r="DD72">
        <v>999.9</v>
      </c>
      <c r="DE72">
        <v>0</v>
      </c>
      <c r="DF72">
        <v>0</v>
      </c>
      <c r="DG72">
        <v>9965</v>
      </c>
      <c r="DH72">
        <v>0</v>
      </c>
      <c r="DI72">
        <v>2025.9</v>
      </c>
      <c r="DJ72">
        <v>-26.941700000000001</v>
      </c>
      <c r="DK72">
        <v>815.23599999999999</v>
      </c>
      <c r="DL72">
        <v>838.37400000000002</v>
      </c>
      <c r="DM72">
        <v>5.0819900000000002</v>
      </c>
      <c r="DN72">
        <v>826.06899999999996</v>
      </c>
      <c r="DO72">
        <v>14.6778</v>
      </c>
      <c r="DP72">
        <v>2.0042800000000001</v>
      </c>
      <c r="DQ72">
        <v>1.4887999999999999</v>
      </c>
      <c r="DR72">
        <v>17.478200000000001</v>
      </c>
      <c r="DS72">
        <v>12.8537</v>
      </c>
      <c r="DT72">
        <v>1499.93</v>
      </c>
      <c r="DU72">
        <v>0.97299599999999997</v>
      </c>
      <c r="DV72">
        <v>2.7003800000000001E-2</v>
      </c>
      <c r="DW72">
        <v>0</v>
      </c>
      <c r="DX72">
        <v>790.28099999999995</v>
      </c>
      <c r="DY72">
        <v>4.9993100000000004</v>
      </c>
      <c r="DZ72">
        <v>19495.7</v>
      </c>
      <c r="EA72">
        <v>13258.6</v>
      </c>
      <c r="EB72">
        <v>38.875</v>
      </c>
      <c r="EC72">
        <v>39.811999999999998</v>
      </c>
      <c r="ED72">
        <v>39.125</v>
      </c>
      <c r="EE72">
        <v>39.25</v>
      </c>
      <c r="EF72">
        <v>40.125</v>
      </c>
      <c r="EG72">
        <v>1454.56</v>
      </c>
      <c r="EH72">
        <v>40.369999999999997</v>
      </c>
      <c r="EI72">
        <v>0</v>
      </c>
      <c r="EJ72">
        <v>131.29999995231631</v>
      </c>
      <c r="EK72">
        <v>0</v>
      </c>
      <c r="EL72">
        <v>793.6597999999999</v>
      </c>
      <c r="EM72">
        <v>-36.450076993948159</v>
      </c>
      <c r="EN72">
        <v>-1276.1076973214831</v>
      </c>
      <c r="EO72">
        <v>19239.428</v>
      </c>
      <c r="EP72">
        <v>15</v>
      </c>
      <c r="EQ72">
        <v>1658169800</v>
      </c>
      <c r="ER72" t="s">
        <v>1803</v>
      </c>
      <c r="ES72">
        <v>1658169800</v>
      </c>
      <c r="ET72">
        <v>1658169208.5999999</v>
      </c>
      <c r="EU72">
        <v>47</v>
      </c>
      <c r="EV72">
        <v>-0.26600000000000001</v>
      </c>
      <c r="EW72">
        <v>0</v>
      </c>
      <c r="EX72">
        <v>25.603999999999999</v>
      </c>
      <c r="EY72">
        <v>2.532</v>
      </c>
      <c r="EZ72">
        <v>836</v>
      </c>
      <c r="FA72">
        <v>15</v>
      </c>
      <c r="FB72">
        <v>0.12</v>
      </c>
      <c r="FC72">
        <v>0.02</v>
      </c>
      <c r="FD72">
        <v>-26.654826829268291</v>
      </c>
      <c r="FE72">
        <v>1.5958850174215871</v>
      </c>
      <c r="FF72">
        <v>0.3331644426789212</v>
      </c>
      <c r="FG72">
        <v>1</v>
      </c>
      <c r="FH72">
        <v>799.22709677419357</v>
      </c>
      <c r="FI72">
        <v>-0.1200000000026378</v>
      </c>
      <c r="FJ72">
        <v>6.7684922244703988E-2</v>
      </c>
      <c r="FK72">
        <v>1</v>
      </c>
      <c r="FL72">
        <v>5.0997253658536597</v>
      </c>
      <c r="FM72">
        <v>-1.16730313588948E-2</v>
      </c>
      <c r="FN72">
        <v>6.7026587726251273E-3</v>
      </c>
      <c r="FO72">
        <v>1</v>
      </c>
      <c r="FP72">
        <v>4</v>
      </c>
      <c r="FQ72">
        <v>4</v>
      </c>
      <c r="FR72" t="s">
        <v>1604</v>
      </c>
      <c r="FS72">
        <v>3.17598</v>
      </c>
      <c r="FT72">
        <v>2.7969200000000001</v>
      </c>
      <c r="FU72">
        <v>0.16195699999999999</v>
      </c>
      <c r="FV72">
        <v>0.169932</v>
      </c>
      <c r="FW72">
        <v>9.4425200000000001E-2</v>
      </c>
      <c r="FX72">
        <v>8.5499599999999995E-2</v>
      </c>
      <c r="FY72">
        <v>26095.5</v>
      </c>
      <c r="FZ72">
        <v>20557.400000000001</v>
      </c>
      <c r="GA72">
        <v>29241.7</v>
      </c>
      <c r="GB72">
        <v>24224.9</v>
      </c>
      <c r="GC72">
        <v>33571.5</v>
      </c>
      <c r="GD72">
        <v>32359.7</v>
      </c>
      <c r="GE72">
        <v>40734.800000000003</v>
      </c>
      <c r="GF72">
        <v>39524.6</v>
      </c>
      <c r="GG72">
        <v>2.1573500000000001</v>
      </c>
      <c r="GH72">
        <v>1.84907</v>
      </c>
      <c r="GI72">
        <v>6.7613999999999994E-2</v>
      </c>
      <c r="GJ72">
        <v>0</v>
      </c>
      <c r="GK72">
        <v>25.648299999999999</v>
      </c>
      <c r="GL72">
        <v>999.9</v>
      </c>
      <c r="GM72">
        <v>46.9</v>
      </c>
      <c r="GN72">
        <v>32.9</v>
      </c>
      <c r="GO72">
        <v>23.228300000000001</v>
      </c>
      <c r="GP72">
        <v>62.679099999999998</v>
      </c>
      <c r="GQ72">
        <v>35.420699999999997</v>
      </c>
      <c r="GR72">
        <v>1</v>
      </c>
      <c r="GS72">
        <v>0.126608</v>
      </c>
      <c r="GT72">
        <v>1.38069</v>
      </c>
      <c r="GU72">
        <v>20.258800000000001</v>
      </c>
      <c r="GV72">
        <v>5.2273199999999997</v>
      </c>
      <c r="GW72">
        <v>11.908099999999999</v>
      </c>
      <c r="GX72">
        <v>4.9638</v>
      </c>
      <c r="GY72">
        <v>3.2919999999999998</v>
      </c>
      <c r="GZ72">
        <v>9999</v>
      </c>
      <c r="HA72">
        <v>9999</v>
      </c>
      <c r="HB72">
        <v>9999</v>
      </c>
      <c r="HC72">
        <v>999.9</v>
      </c>
      <c r="HD72">
        <v>1.87714</v>
      </c>
      <c r="HE72">
        <v>1.8754500000000001</v>
      </c>
      <c r="HF72">
        <v>1.87408</v>
      </c>
      <c r="HG72">
        <v>1.8733200000000001</v>
      </c>
      <c r="HH72">
        <v>1.87483</v>
      </c>
      <c r="HI72">
        <v>1.86972</v>
      </c>
      <c r="HJ72">
        <v>1.8739300000000001</v>
      </c>
      <c r="HK72">
        <v>1.8790800000000001</v>
      </c>
      <c r="HL72">
        <v>0</v>
      </c>
      <c r="HM72">
        <v>0</v>
      </c>
      <c r="HN72">
        <v>0</v>
      </c>
      <c r="HO72">
        <v>0</v>
      </c>
      <c r="HP72" t="s">
        <v>371</v>
      </c>
      <c r="HQ72" t="s">
        <v>372</v>
      </c>
      <c r="HR72" t="s">
        <v>373</v>
      </c>
      <c r="HS72" t="s">
        <v>780</v>
      </c>
      <c r="HT72" t="s">
        <v>780</v>
      </c>
      <c r="HU72" t="s">
        <v>373</v>
      </c>
      <c r="HV72">
        <v>0</v>
      </c>
      <c r="HW72">
        <v>100</v>
      </c>
      <c r="HX72">
        <v>100</v>
      </c>
      <c r="HY72">
        <v>25.603999999999999</v>
      </c>
      <c r="HZ72">
        <v>2.8382999999999998</v>
      </c>
      <c r="IA72">
        <v>14.75956494675939</v>
      </c>
      <c r="IB72">
        <v>1.8784603116871149E-2</v>
      </c>
      <c r="IC72">
        <v>-7.2365588902159884E-6</v>
      </c>
      <c r="ID72">
        <v>1.1980957626772271E-9</v>
      </c>
      <c r="IE72">
        <v>1.371767075014326</v>
      </c>
      <c r="IF72">
        <v>0.13080965457056379</v>
      </c>
      <c r="IG72">
        <v>-4.3939059392506781E-3</v>
      </c>
      <c r="IH72">
        <v>1.0550286224474269E-4</v>
      </c>
      <c r="II72">
        <v>-9</v>
      </c>
      <c r="IJ72">
        <v>1888</v>
      </c>
      <c r="IK72">
        <v>0</v>
      </c>
      <c r="IL72">
        <v>20</v>
      </c>
      <c r="IM72">
        <v>1.6</v>
      </c>
      <c r="IN72">
        <v>9.4</v>
      </c>
      <c r="IO72">
        <v>1.87866</v>
      </c>
      <c r="IP72">
        <v>2.4035600000000001</v>
      </c>
      <c r="IQ72">
        <v>1.42578</v>
      </c>
      <c r="IR72">
        <v>2.2753899999999998</v>
      </c>
      <c r="IS72">
        <v>1.5478499999999999</v>
      </c>
      <c r="IT72">
        <v>2.4096700000000002</v>
      </c>
      <c r="IU72">
        <v>35.267099999999999</v>
      </c>
      <c r="IV72">
        <v>14.009499999999999</v>
      </c>
      <c r="IW72">
        <v>18</v>
      </c>
      <c r="IX72">
        <v>639.21</v>
      </c>
      <c r="IY72">
        <v>423.19499999999999</v>
      </c>
      <c r="IZ72">
        <v>24.1387</v>
      </c>
      <c r="JA72">
        <v>28.883700000000001</v>
      </c>
      <c r="JB72">
        <v>30.0001</v>
      </c>
      <c r="JC72">
        <v>28.9861</v>
      </c>
      <c r="JD72">
        <v>28.9511</v>
      </c>
      <c r="JE72">
        <v>37.618600000000001</v>
      </c>
      <c r="JF72">
        <v>37.750300000000003</v>
      </c>
      <c r="JG72">
        <v>47.101100000000002</v>
      </c>
      <c r="JH72">
        <v>24.14</v>
      </c>
      <c r="JI72">
        <v>826.56700000000001</v>
      </c>
      <c r="JJ72">
        <v>14.815899999999999</v>
      </c>
      <c r="JK72">
        <v>95.823300000000003</v>
      </c>
      <c r="JL72">
        <v>100.557</v>
      </c>
    </row>
    <row r="73" spans="1:272" x14ac:dyDescent="0.2">
      <c r="A73">
        <v>57</v>
      </c>
      <c r="B73">
        <v>1658169896.5</v>
      </c>
      <c r="C73">
        <v>11754</v>
      </c>
      <c r="D73" t="s">
        <v>1804</v>
      </c>
      <c r="E73" t="s">
        <v>1805</v>
      </c>
      <c r="F73" t="s">
        <v>366</v>
      </c>
      <c r="G73" t="s">
        <v>1763</v>
      </c>
      <c r="H73" t="s">
        <v>1364</v>
      </c>
      <c r="J73" t="s">
        <v>449</v>
      </c>
      <c r="K73" t="s">
        <v>403</v>
      </c>
      <c r="L73" t="s">
        <v>2151</v>
      </c>
      <c r="M73">
        <v>1658169896.5</v>
      </c>
      <c r="N73">
        <f t="shared" si="0"/>
        <v>4.8468611404545387E-3</v>
      </c>
      <c r="O73">
        <f t="shared" si="1"/>
        <v>4.8468611404545383</v>
      </c>
      <c r="P73">
        <f t="shared" si="2"/>
        <v>22.95886490435722</v>
      </c>
      <c r="Q73">
        <f t="shared" si="3"/>
        <v>998.84400000000005</v>
      </c>
      <c r="R73">
        <f t="shared" si="4"/>
        <v>859.66170113889484</v>
      </c>
      <c r="S73">
        <f t="shared" si="5"/>
        <v>87.279930485590128</v>
      </c>
      <c r="T73">
        <f t="shared" si="6"/>
        <v>101.41086286669801</v>
      </c>
      <c r="U73">
        <f t="shared" si="7"/>
        <v>0.33253589395095373</v>
      </c>
      <c r="V73">
        <f t="shared" si="8"/>
        <v>2.9549361659434967</v>
      </c>
      <c r="W73">
        <f t="shared" si="9"/>
        <v>0.31305685600491939</v>
      </c>
      <c r="X73">
        <f t="shared" si="10"/>
        <v>0.19731549672738891</v>
      </c>
      <c r="Y73">
        <f t="shared" si="11"/>
        <v>241.70594207481855</v>
      </c>
      <c r="Z73">
        <f t="shared" si="12"/>
        <v>26.417444059849057</v>
      </c>
      <c r="AA73">
        <f t="shared" si="13"/>
        <v>26.417444059849057</v>
      </c>
      <c r="AB73">
        <f t="shared" si="14"/>
        <v>3.4585123979683758</v>
      </c>
      <c r="AC73">
        <f t="shared" si="15"/>
        <v>56.296790075988909</v>
      </c>
      <c r="AD73">
        <f t="shared" si="16"/>
        <v>1.92831551007055</v>
      </c>
      <c r="AE73">
        <f t="shared" si="17"/>
        <v>3.4252672443095364</v>
      </c>
      <c r="AF73">
        <f t="shared" si="18"/>
        <v>1.5301968878978258</v>
      </c>
      <c r="AG73">
        <f t="shared" si="19"/>
        <v>-213.74657629404516</v>
      </c>
      <c r="AH73">
        <f t="shared" si="20"/>
        <v>-26.069565460580009</v>
      </c>
      <c r="AI73">
        <f t="shared" si="21"/>
        <v>-1.8913510140560379</v>
      </c>
      <c r="AJ73">
        <f t="shared" si="22"/>
        <v>-1.5506938626401734E-3</v>
      </c>
      <c r="AK73">
        <v>0</v>
      </c>
      <c r="AL73">
        <v>0</v>
      </c>
      <c r="AM73">
        <f t="shared" si="23"/>
        <v>1</v>
      </c>
      <c r="AN73">
        <f t="shared" si="24"/>
        <v>0</v>
      </c>
      <c r="AO73">
        <f t="shared" si="25"/>
        <v>53779.413211002153</v>
      </c>
      <c r="AP73" t="s">
        <v>367</v>
      </c>
      <c r="AQ73">
        <v>0</v>
      </c>
      <c r="AR73">
        <v>0</v>
      </c>
      <c r="AS73">
        <v>0</v>
      </c>
      <c r="AT73" t="e">
        <f t="shared" si="26"/>
        <v>#DIV/0!</v>
      </c>
      <c r="AU73">
        <v>-1</v>
      </c>
      <c r="AV73" t="s">
        <v>1806</v>
      </c>
      <c r="AW73">
        <v>10456.700000000001</v>
      </c>
      <c r="AX73">
        <v>796.73763999999994</v>
      </c>
      <c r="AY73">
        <v>967.31</v>
      </c>
      <c r="AZ73">
        <f t="shared" si="27"/>
        <v>0.17633681032967718</v>
      </c>
      <c r="BA73">
        <v>0.5</v>
      </c>
      <c r="BB73">
        <f t="shared" si="28"/>
        <v>1261.0509005569006</v>
      </c>
      <c r="BC73">
        <f t="shared" si="29"/>
        <v>22.95886490435722</v>
      </c>
      <c r="BD73">
        <f t="shared" si="30"/>
        <v>111.18484673378539</v>
      </c>
      <c r="BE73">
        <f t="shared" si="31"/>
        <v>1.899912596214522E-2</v>
      </c>
      <c r="BF73">
        <f t="shared" si="32"/>
        <v>-1</v>
      </c>
      <c r="BG73" t="e">
        <f t="shared" si="33"/>
        <v>#DIV/0!</v>
      </c>
      <c r="BH73" t="s">
        <v>367</v>
      </c>
      <c r="BI73">
        <v>0</v>
      </c>
      <c r="BJ73" t="e">
        <f t="shared" si="34"/>
        <v>#DIV/0!</v>
      </c>
      <c r="BK73" t="e">
        <f t="shared" si="35"/>
        <v>#DIV/0!</v>
      </c>
      <c r="BL73" t="e">
        <f t="shared" si="36"/>
        <v>#DIV/0!</v>
      </c>
      <c r="BM73" t="e">
        <f t="shared" si="37"/>
        <v>#DIV/0!</v>
      </c>
      <c r="BN73">
        <f t="shared" si="38"/>
        <v>0.17633681032967716</v>
      </c>
      <c r="BO73" t="e">
        <f t="shared" si="39"/>
        <v>#DIV/0!</v>
      </c>
      <c r="BP73" t="e">
        <f t="shared" si="40"/>
        <v>#DIV/0!</v>
      </c>
      <c r="BQ73" t="e">
        <f t="shared" si="41"/>
        <v>#DIV/0!</v>
      </c>
      <c r="BR73" t="s">
        <v>367</v>
      </c>
      <c r="BS73" t="s">
        <v>367</v>
      </c>
      <c r="BT73" t="s">
        <v>367</v>
      </c>
      <c r="BU73" t="s">
        <v>367</v>
      </c>
      <c r="BV73" t="s">
        <v>367</v>
      </c>
      <c r="BW73" t="s">
        <v>367</v>
      </c>
      <c r="BX73" t="s">
        <v>367</v>
      </c>
      <c r="BY73" t="s">
        <v>367</v>
      </c>
      <c r="BZ73" t="s">
        <v>367</v>
      </c>
      <c r="CA73" t="s">
        <v>367</v>
      </c>
      <c r="CB73" t="s">
        <v>367</v>
      </c>
      <c r="CC73" t="s">
        <v>367</v>
      </c>
      <c r="CD73" t="s">
        <v>367</v>
      </c>
      <c r="CE73" t="s">
        <v>367</v>
      </c>
      <c r="CF73" t="s">
        <v>367</v>
      </c>
      <c r="CG73" t="s">
        <v>367</v>
      </c>
      <c r="CH73" t="s">
        <v>367</v>
      </c>
      <c r="CI73" t="s">
        <v>367</v>
      </c>
      <c r="CJ73">
        <f t="shared" si="42"/>
        <v>1499.81</v>
      </c>
      <c r="CK73">
        <f t="shared" si="43"/>
        <v>1261.0509005569006</v>
      </c>
      <c r="CL73">
        <f t="shared" si="44"/>
        <v>0.84080710260426372</v>
      </c>
      <c r="CM73">
        <f t="shared" si="45"/>
        <v>0.16115770802622903</v>
      </c>
      <c r="CN73">
        <v>6</v>
      </c>
      <c r="CO73">
        <v>0.5</v>
      </c>
      <c r="CP73" t="s">
        <v>368</v>
      </c>
      <c r="CQ73">
        <v>2</v>
      </c>
      <c r="CR73">
        <v>1658169896.5</v>
      </c>
      <c r="CS73">
        <v>998.84400000000005</v>
      </c>
      <c r="CT73">
        <v>1026.6400000000001</v>
      </c>
      <c r="CU73">
        <v>18.992899999999999</v>
      </c>
      <c r="CV73">
        <v>14.238799999999999</v>
      </c>
      <c r="CW73">
        <v>971.96100000000001</v>
      </c>
      <c r="CX73">
        <v>16.523900000000001</v>
      </c>
      <c r="CY73">
        <v>600.08900000000006</v>
      </c>
      <c r="CZ73">
        <v>101.429</v>
      </c>
      <c r="DA73">
        <v>9.9229499999999998E-2</v>
      </c>
      <c r="DB73">
        <v>26.253799999999998</v>
      </c>
      <c r="DC73">
        <v>26.485700000000001</v>
      </c>
      <c r="DD73">
        <v>999.9</v>
      </c>
      <c r="DE73">
        <v>0</v>
      </c>
      <c r="DF73">
        <v>0</v>
      </c>
      <c r="DG73">
        <v>10002.5</v>
      </c>
      <c r="DH73">
        <v>0</v>
      </c>
      <c r="DI73">
        <v>1987.05</v>
      </c>
      <c r="DJ73">
        <v>-27.6599</v>
      </c>
      <c r="DK73">
        <v>1018.67</v>
      </c>
      <c r="DL73">
        <v>1041.47</v>
      </c>
      <c r="DM73">
        <v>5.0945999999999998</v>
      </c>
      <c r="DN73">
        <v>1026.6400000000001</v>
      </c>
      <c r="DO73">
        <v>14.238799999999999</v>
      </c>
      <c r="DP73">
        <v>1.9609700000000001</v>
      </c>
      <c r="DQ73">
        <v>1.4442299999999999</v>
      </c>
      <c r="DR73">
        <v>17.1326</v>
      </c>
      <c r="DS73">
        <v>12.3901</v>
      </c>
      <c r="DT73">
        <v>1499.81</v>
      </c>
      <c r="DU73">
        <v>0.97300600000000004</v>
      </c>
      <c r="DV73">
        <v>2.69935E-2</v>
      </c>
      <c r="DW73">
        <v>0</v>
      </c>
      <c r="DX73">
        <v>791.197</v>
      </c>
      <c r="DY73">
        <v>4.9993100000000004</v>
      </c>
      <c r="DZ73">
        <v>18953.5</v>
      </c>
      <c r="EA73">
        <v>13257.6</v>
      </c>
      <c r="EB73">
        <v>37.686999999999998</v>
      </c>
      <c r="EC73">
        <v>38.686999999999998</v>
      </c>
      <c r="ED73">
        <v>37.811999999999998</v>
      </c>
      <c r="EE73">
        <v>38.311999999999998</v>
      </c>
      <c r="EF73">
        <v>39</v>
      </c>
      <c r="EG73">
        <v>1454.46</v>
      </c>
      <c r="EH73">
        <v>40.35</v>
      </c>
      <c r="EI73">
        <v>0</v>
      </c>
      <c r="EJ73">
        <v>126.2999999523163</v>
      </c>
      <c r="EK73">
        <v>0</v>
      </c>
      <c r="EL73">
        <v>796.73763999999994</v>
      </c>
      <c r="EM73">
        <v>-62.84676932812188</v>
      </c>
      <c r="EN73">
        <v>-3964.061516332833</v>
      </c>
      <c r="EO73">
        <v>18984.835999999999</v>
      </c>
      <c r="EP73">
        <v>15</v>
      </c>
      <c r="EQ73">
        <v>1658169937</v>
      </c>
      <c r="ER73" t="s">
        <v>1807</v>
      </c>
      <c r="ES73">
        <v>1658169920.5</v>
      </c>
      <c r="ET73">
        <v>1658169937</v>
      </c>
      <c r="EU73">
        <v>48</v>
      </c>
      <c r="EV73">
        <v>-0.36</v>
      </c>
      <c r="EW73">
        <v>0</v>
      </c>
      <c r="EX73">
        <v>26.882999999999999</v>
      </c>
      <c r="EY73">
        <v>2.4689999999999999</v>
      </c>
      <c r="EZ73">
        <v>1027</v>
      </c>
      <c r="FA73">
        <v>14</v>
      </c>
      <c r="FB73">
        <v>0.08</v>
      </c>
      <c r="FC73">
        <v>0.03</v>
      </c>
      <c r="FD73">
        <v>-26.908954999999999</v>
      </c>
      <c r="FE73">
        <v>1.0232172607880869</v>
      </c>
      <c r="FF73">
        <v>0.39747864153310192</v>
      </c>
      <c r="FG73">
        <v>1</v>
      </c>
      <c r="FH73">
        <v>999.45479999999998</v>
      </c>
      <c r="FI73">
        <v>-2.1016952169073981</v>
      </c>
      <c r="FJ73">
        <v>0.17865001166153219</v>
      </c>
      <c r="FK73">
        <v>1</v>
      </c>
      <c r="FL73">
        <v>5.1132955000000004</v>
      </c>
      <c r="FM73">
        <v>-0.1403439399624816</v>
      </c>
      <c r="FN73">
        <v>1.7362497221022049E-2</v>
      </c>
      <c r="FO73">
        <v>1</v>
      </c>
      <c r="FP73">
        <v>4</v>
      </c>
      <c r="FQ73">
        <v>4</v>
      </c>
      <c r="FR73" t="s">
        <v>1604</v>
      </c>
      <c r="FS73">
        <v>3.1758700000000002</v>
      </c>
      <c r="FT73">
        <v>2.7962099999999999</v>
      </c>
      <c r="FU73">
        <v>0.18820500000000001</v>
      </c>
      <c r="FV73">
        <v>0.19576499999999999</v>
      </c>
      <c r="FW73">
        <v>9.2808799999999997E-2</v>
      </c>
      <c r="FX73">
        <v>8.3630099999999999E-2</v>
      </c>
      <c r="FY73">
        <v>25274</v>
      </c>
      <c r="FZ73">
        <v>19917.900000000001</v>
      </c>
      <c r="GA73">
        <v>29237.3</v>
      </c>
      <c r="GB73">
        <v>24225.599999999999</v>
      </c>
      <c r="GC73">
        <v>33628.400000000001</v>
      </c>
      <c r="GD73">
        <v>32428.9</v>
      </c>
      <c r="GE73">
        <v>40728.9</v>
      </c>
      <c r="GF73">
        <v>39526.5</v>
      </c>
      <c r="GG73">
        <v>2.1574</v>
      </c>
      <c r="GH73">
        <v>1.8496699999999999</v>
      </c>
      <c r="GI73">
        <v>7.2233400000000003E-2</v>
      </c>
      <c r="GJ73">
        <v>0</v>
      </c>
      <c r="GK73">
        <v>25.302199999999999</v>
      </c>
      <c r="GL73">
        <v>999.9</v>
      </c>
      <c r="GM73">
        <v>47.4</v>
      </c>
      <c r="GN73">
        <v>32.799999999999997</v>
      </c>
      <c r="GO73">
        <v>23.345800000000001</v>
      </c>
      <c r="GP73">
        <v>62.499099999999999</v>
      </c>
      <c r="GQ73">
        <v>35.841299999999997</v>
      </c>
      <c r="GR73">
        <v>1</v>
      </c>
      <c r="GS73">
        <v>0.12674299999999999</v>
      </c>
      <c r="GT73">
        <v>1.3145100000000001</v>
      </c>
      <c r="GU73">
        <v>20.258900000000001</v>
      </c>
      <c r="GV73">
        <v>5.22403</v>
      </c>
      <c r="GW73">
        <v>11.908099999999999</v>
      </c>
      <c r="GX73">
        <v>4.9633000000000003</v>
      </c>
      <c r="GY73">
        <v>3.29142</v>
      </c>
      <c r="GZ73">
        <v>9999</v>
      </c>
      <c r="HA73">
        <v>9999</v>
      </c>
      <c r="HB73">
        <v>9999</v>
      </c>
      <c r="HC73">
        <v>999.9</v>
      </c>
      <c r="HD73">
        <v>1.87714</v>
      </c>
      <c r="HE73">
        <v>1.8754599999999999</v>
      </c>
      <c r="HF73">
        <v>1.87408</v>
      </c>
      <c r="HG73">
        <v>1.8733200000000001</v>
      </c>
      <c r="HH73">
        <v>1.87483</v>
      </c>
      <c r="HI73">
        <v>1.8697299999999999</v>
      </c>
      <c r="HJ73">
        <v>1.8739300000000001</v>
      </c>
      <c r="HK73">
        <v>1.8791100000000001</v>
      </c>
      <c r="HL73">
        <v>0</v>
      </c>
      <c r="HM73">
        <v>0</v>
      </c>
      <c r="HN73">
        <v>0</v>
      </c>
      <c r="HO73">
        <v>0</v>
      </c>
      <c r="HP73" t="s">
        <v>371</v>
      </c>
      <c r="HQ73" t="s">
        <v>372</v>
      </c>
      <c r="HR73" t="s">
        <v>373</v>
      </c>
      <c r="HS73" t="s">
        <v>780</v>
      </c>
      <c r="HT73" t="s">
        <v>780</v>
      </c>
      <c r="HU73" t="s">
        <v>373</v>
      </c>
      <c r="HV73">
        <v>0</v>
      </c>
      <c r="HW73">
        <v>100</v>
      </c>
      <c r="HX73">
        <v>100</v>
      </c>
      <c r="HY73">
        <v>26.882999999999999</v>
      </c>
      <c r="HZ73">
        <v>2.4689999999999999</v>
      </c>
      <c r="IA73">
        <v>14.494032170289859</v>
      </c>
      <c r="IB73">
        <v>1.8784603116871149E-2</v>
      </c>
      <c r="IC73">
        <v>-7.2365588902159884E-6</v>
      </c>
      <c r="ID73">
        <v>1.1980957626772271E-9</v>
      </c>
      <c r="IE73">
        <v>1.371767075014326</v>
      </c>
      <c r="IF73">
        <v>0.13080965457056379</v>
      </c>
      <c r="IG73">
        <v>-4.3939059392506781E-3</v>
      </c>
      <c r="IH73">
        <v>1.0550286224474269E-4</v>
      </c>
      <c r="II73">
        <v>-9</v>
      </c>
      <c r="IJ73">
        <v>1888</v>
      </c>
      <c r="IK73">
        <v>0</v>
      </c>
      <c r="IL73">
        <v>20</v>
      </c>
      <c r="IM73">
        <v>1.6</v>
      </c>
      <c r="IN73">
        <v>11.5</v>
      </c>
      <c r="IO73">
        <v>2.2485400000000002</v>
      </c>
      <c r="IP73">
        <v>2.4121100000000002</v>
      </c>
      <c r="IQ73">
        <v>1.42578</v>
      </c>
      <c r="IR73">
        <v>2.2766099999999998</v>
      </c>
      <c r="IS73">
        <v>1.5478499999999999</v>
      </c>
      <c r="IT73">
        <v>2.3303199999999999</v>
      </c>
      <c r="IU73">
        <v>35.151600000000002</v>
      </c>
      <c r="IV73">
        <v>13.991899999999999</v>
      </c>
      <c r="IW73">
        <v>18</v>
      </c>
      <c r="IX73">
        <v>639.32600000000002</v>
      </c>
      <c r="IY73">
        <v>423.625</v>
      </c>
      <c r="IZ73">
        <v>24.138400000000001</v>
      </c>
      <c r="JA73">
        <v>28.872900000000001</v>
      </c>
      <c r="JB73">
        <v>30.0002</v>
      </c>
      <c r="JC73">
        <v>28.993600000000001</v>
      </c>
      <c r="JD73">
        <v>28.9634</v>
      </c>
      <c r="JE73">
        <v>45.014600000000002</v>
      </c>
      <c r="JF73">
        <v>39.921999999999997</v>
      </c>
      <c r="JG73">
        <v>48.7378</v>
      </c>
      <c r="JH73">
        <v>24.14</v>
      </c>
      <c r="JI73">
        <v>1027.3699999999999</v>
      </c>
      <c r="JJ73">
        <v>14.2408</v>
      </c>
      <c r="JK73">
        <v>95.809100000000001</v>
      </c>
      <c r="JL73">
        <v>100.56100000000001</v>
      </c>
    </row>
    <row r="74" spans="1:272" x14ac:dyDescent="0.2">
      <c r="A74">
        <v>58</v>
      </c>
      <c r="B74">
        <v>1658170034.5</v>
      </c>
      <c r="C74">
        <v>11892</v>
      </c>
      <c r="D74" t="s">
        <v>1808</v>
      </c>
      <c r="E74" t="s">
        <v>1809</v>
      </c>
      <c r="F74" t="s">
        <v>366</v>
      </c>
      <c r="G74" t="s">
        <v>1763</v>
      </c>
      <c r="H74" t="s">
        <v>1364</v>
      </c>
      <c r="J74" t="s">
        <v>449</v>
      </c>
      <c r="K74" t="s">
        <v>403</v>
      </c>
      <c r="L74" t="s">
        <v>2151</v>
      </c>
      <c r="M74">
        <v>1658170034.5</v>
      </c>
      <c r="N74">
        <f t="shared" si="0"/>
        <v>5.1938258036654302E-3</v>
      </c>
      <c r="O74">
        <f t="shared" si="1"/>
        <v>5.1938258036654306</v>
      </c>
      <c r="P74">
        <f t="shared" si="2"/>
        <v>23.03309894294388</v>
      </c>
      <c r="Q74">
        <f t="shared" si="3"/>
        <v>1200.134</v>
      </c>
      <c r="R74">
        <f t="shared" si="4"/>
        <v>1064.5533575865234</v>
      </c>
      <c r="S74">
        <f t="shared" si="5"/>
        <v>108.08008583594155</v>
      </c>
      <c r="T74">
        <f t="shared" si="6"/>
        <v>121.845076914418</v>
      </c>
      <c r="U74">
        <f t="shared" si="7"/>
        <v>0.36101563541220655</v>
      </c>
      <c r="V74">
        <f t="shared" si="8"/>
        <v>2.9470536922657944</v>
      </c>
      <c r="W74">
        <f t="shared" si="9"/>
        <v>0.33812318978627681</v>
      </c>
      <c r="X74">
        <f t="shared" si="10"/>
        <v>0.21326270657649385</v>
      </c>
      <c r="Y74">
        <f t="shared" si="11"/>
        <v>241.75498007513625</v>
      </c>
      <c r="Z74">
        <f t="shared" si="12"/>
        <v>26.422055350541896</v>
      </c>
      <c r="AA74">
        <f t="shared" si="13"/>
        <v>26.422055350541896</v>
      </c>
      <c r="AB74">
        <f t="shared" si="14"/>
        <v>3.4594532732363854</v>
      </c>
      <c r="AC74">
        <f t="shared" si="15"/>
        <v>56.366538451415458</v>
      </c>
      <c r="AD74">
        <f t="shared" si="16"/>
        <v>1.9414149705621</v>
      </c>
      <c r="AE74">
        <f t="shared" si="17"/>
        <v>3.4442685747599739</v>
      </c>
      <c r="AF74">
        <f t="shared" si="18"/>
        <v>1.5180383026742854</v>
      </c>
      <c r="AG74">
        <f t="shared" si="19"/>
        <v>-229.04771794164546</v>
      </c>
      <c r="AH74">
        <f t="shared" si="20"/>
        <v>-11.845470300347783</v>
      </c>
      <c r="AI74">
        <f t="shared" si="21"/>
        <v>-0.8621138428188958</v>
      </c>
      <c r="AJ74">
        <f t="shared" si="22"/>
        <v>-3.2200967589623986E-4</v>
      </c>
      <c r="AK74">
        <v>0</v>
      </c>
      <c r="AL74">
        <v>0</v>
      </c>
      <c r="AM74">
        <f t="shared" si="23"/>
        <v>1</v>
      </c>
      <c r="AN74">
        <f t="shared" si="24"/>
        <v>0</v>
      </c>
      <c r="AO74">
        <f t="shared" si="25"/>
        <v>53532.073219335958</v>
      </c>
      <c r="AP74" t="s">
        <v>367</v>
      </c>
      <c r="AQ74">
        <v>0</v>
      </c>
      <c r="AR74">
        <v>0</v>
      </c>
      <c r="AS74">
        <v>0</v>
      </c>
      <c r="AT74" t="e">
        <f t="shared" si="26"/>
        <v>#DIV/0!</v>
      </c>
      <c r="AU74">
        <v>-1</v>
      </c>
      <c r="AV74" t="s">
        <v>1810</v>
      </c>
      <c r="AW74">
        <v>10461.1</v>
      </c>
      <c r="AX74">
        <v>798.88673076923078</v>
      </c>
      <c r="AY74">
        <v>973.4</v>
      </c>
      <c r="AZ74">
        <f t="shared" si="27"/>
        <v>0.17928217508811306</v>
      </c>
      <c r="BA74">
        <v>0.5</v>
      </c>
      <c r="BB74">
        <f t="shared" si="28"/>
        <v>1261.3035005570655</v>
      </c>
      <c r="BC74">
        <f t="shared" si="29"/>
        <v>23.03309894294388</v>
      </c>
      <c r="BD74">
        <f t="shared" si="30"/>
        <v>113.06461751306087</v>
      </c>
      <c r="BE74">
        <f t="shared" si="31"/>
        <v>1.9054176042744238E-2</v>
      </c>
      <c r="BF74">
        <f t="shared" si="32"/>
        <v>-1</v>
      </c>
      <c r="BG74" t="e">
        <f t="shared" si="33"/>
        <v>#DIV/0!</v>
      </c>
      <c r="BH74" t="s">
        <v>367</v>
      </c>
      <c r="BI74">
        <v>0</v>
      </c>
      <c r="BJ74" t="e">
        <f t="shared" si="34"/>
        <v>#DIV/0!</v>
      </c>
      <c r="BK74" t="e">
        <f t="shared" si="35"/>
        <v>#DIV/0!</v>
      </c>
      <c r="BL74" t="e">
        <f t="shared" si="36"/>
        <v>#DIV/0!</v>
      </c>
      <c r="BM74" t="e">
        <f t="shared" si="37"/>
        <v>#DIV/0!</v>
      </c>
      <c r="BN74">
        <f t="shared" si="38"/>
        <v>0.179282175088113</v>
      </c>
      <c r="BO74" t="e">
        <f t="shared" si="39"/>
        <v>#DIV/0!</v>
      </c>
      <c r="BP74" t="e">
        <f t="shared" si="40"/>
        <v>#DIV/0!</v>
      </c>
      <c r="BQ74" t="e">
        <f t="shared" si="41"/>
        <v>#DIV/0!</v>
      </c>
      <c r="BR74" t="s">
        <v>367</v>
      </c>
      <c r="BS74" t="s">
        <v>367</v>
      </c>
      <c r="BT74" t="s">
        <v>367</v>
      </c>
      <c r="BU74" t="s">
        <v>367</v>
      </c>
      <c r="BV74" t="s">
        <v>367</v>
      </c>
      <c r="BW74" t="s">
        <v>367</v>
      </c>
      <c r="BX74" t="s">
        <v>367</v>
      </c>
      <c r="BY74" t="s">
        <v>367</v>
      </c>
      <c r="BZ74" t="s">
        <v>367</v>
      </c>
      <c r="CA74" t="s">
        <v>367</v>
      </c>
      <c r="CB74" t="s">
        <v>367</v>
      </c>
      <c r="CC74" t="s">
        <v>367</v>
      </c>
      <c r="CD74" t="s">
        <v>367</v>
      </c>
      <c r="CE74" t="s">
        <v>367</v>
      </c>
      <c r="CF74" t="s">
        <v>367</v>
      </c>
      <c r="CG74" t="s">
        <v>367</v>
      </c>
      <c r="CH74" t="s">
        <v>367</v>
      </c>
      <c r="CI74" t="s">
        <v>367</v>
      </c>
      <c r="CJ74">
        <f t="shared" si="42"/>
        <v>1500.11</v>
      </c>
      <c r="CK74">
        <f t="shared" si="43"/>
        <v>1261.3035005570655</v>
      </c>
      <c r="CL74">
        <f t="shared" si="44"/>
        <v>0.84080734116635814</v>
      </c>
      <c r="CM74">
        <f t="shared" si="45"/>
        <v>0.16115816845107109</v>
      </c>
      <c r="CN74">
        <v>6</v>
      </c>
      <c r="CO74">
        <v>0.5</v>
      </c>
      <c r="CP74" t="s">
        <v>368</v>
      </c>
      <c r="CQ74">
        <v>2</v>
      </c>
      <c r="CR74">
        <v>1658170034.5</v>
      </c>
      <c r="CS74">
        <v>1200.134</v>
      </c>
      <c r="CT74">
        <v>1229.3900000000001</v>
      </c>
      <c r="CU74">
        <v>19.122299999999999</v>
      </c>
      <c r="CV74">
        <v>14.0296</v>
      </c>
      <c r="CW74">
        <v>1170.94</v>
      </c>
      <c r="CX74">
        <v>16.327300000000001</v>
      </c>
      <c r="CY74">
        <v>600.21299999999997</v>
      </c>
      <c r="CZ74">
        <v>101.426</v>
      </c>
      <c r="DA74">
        <v>0.100227</v>
      </c>
      <c r="DB74">
        <v>26.3475</v>
      </c>
      <c r="DC74">
        <v>26.652999999999999</v>
      </c>
      <c r="DD74">
        <v>999.9</v>
      </c>
      <c r="DE74">
        <v>0</v>
      </c>
      <c r="DF74">
        <v>0</v>
      </c>
      <c r="DG74">
        <v>9958.1200000000008</v>
      </c>
      <c r="DH74">
        <v>0</v>
      </c>
      <c r="DI74">
        <v>2009.6</v>
      </c>
      <c r="DJ74">
        <v>-30.308800000000002</v>
      </c>
      <c r="DK74">
        <v>1222.45</v>
      </c>
      <c r="DL74">
        <v>1246.8800000000001</v>
      </c>
      <c r="DM74">
        <v>5.0927199999999999</v>
      </c>
      <c r="DN74">
        <v>1229.3900000000001</v>
      </c>
      <c r="DO74">
        <v>14.0296</v>
      </c>
      <c r="DP74">
        <v>1.9395100000000001</v>
      </c>
      <c r="DQ74">
        <v>1.4229700000000001</v>
      </c>
      <c r="DR74">
        <v>16.959</v>
      </c>
      <c r="DS74">
        <v>12.1647</v>
      </c>
      <c r="DT74">
        <v>1500.11</v>
      </c>
      <c r="DU74">
        <v>0.973001</v>
      </c>
      <c r="DV74">
        <v>2.6998600000000001E-2</v>
      </c>
      <c r="DW74">
        <v>0</v>
      </c>
      <c r="DX74">
        <v>797.14400000000001</v>
      </c>
      <c r="DY74">
        <v>4.9993100000000004</v>
      </c>
      <c r="DZ74">
        <v>19353.599999999999</v>
      </c>
      <c r="EA74">
        <v>13260.2</v>
      </c>
      <c r="EB74">
        <v>36.625</v>
      </c>
      <c r="EC74">
        <v>37.811999999999998</v>
      </c>
      <c r="ED74">
        <v>36.936999999999998</v>
      </c>
      <c r="EE74">
        <v>37.375</v>
      </c>
      <c r="EF74">
        <v>38</v>
      </c>
      <c r="EG74">
        <v>1454.74</v>
      </c>
      <c r="EH74">
        <v>40.369999999999997</v>
      </c>
      <c r="EI74">
        <v>0</v>
      </c>
      <c r="EJ74">
        <v>137.70000004768369</v>
      </c>
      <c r="EK74">
        <v>0</v>
      </c>
      <c r="EL74">
        <v>798.88673076923078</v>
      </c>
      <c r="EM74">
        <v>-15.27798292413253</v>
      </c>
      <c r="EN74">
        <v>-564.01709667574619</v>
      </c>
      <c r="EO74">
        <v>19486.650000000001</v>
      </c>
      <c r="EP74">
        <v>15</v>
      </c>
      <c r="EQ74">
        <v>1658170075</v>
      </c>
      <c r="ER74" t="s">
        <v>1811</v>
      </c>
      <c r="ES74">
        <v>1658170075</v>
      </c>
      <c r="ET74">
        <v>1658169937</v>
      </c>
      <c r="EU74">
        <v>49</v>
      </c>
      <c r="EV74">
        <v>0.78100000000000003</v>
      </c>
      <c r="EW74">
        <v>0</v>
      </c>
      <c r="EX74">
        <v>29.193999999999999</v>
      </c>
      <c r="EY74">
        <v>2.4689999999999999</v>
      </c>
      <c r="EZ74">
        <v>1243</v>
      </c>
      <c r="FA74">
        <v>14</v>
      </c>
      <c r="FB74">
        <v>0.09</v>
      </c>
      <c r="FC74">
        <v>0.03</v>
      </c>
      <c r="FD74">
        <v>-30.3335325</v>
      </c>
      <c r="FE74">
        <v>1.7816611632270489</v>
      </c>
      <c r="FF74">
        <v>0.223919107478013</v>
      </c>
      <c r="FG74">
        <v>1</v>
      </c>
      <c r="FH74">
        <v>1198.941</v>
      </c>
      <c r="FI74">
        <v>2.253437152392316</v>
      </c>
      <c r="FJ74">
        <v>0.16636005129438439</v>
      </c>
      <c r="FK74">
        <v>1</v>
      </c>
      <c r="FL74">
        <v>5.1050042499999986</v>
      </c>
      <c r="FM74">
        <v>0.26010067542213039</v>
      </c>
      <c r="FN74">
        <v>2.6583806902652211E-2</v>
      </c>
      <c r="FO74">
        <v>1</v>
      </c>
      <c r="FP74">
        <v>4</v>
      </c>
      <c r="FQ74">
        <v>4</v>
      </c>
      <c r="FR74" t="s">
        <v>1604</v>
      </c>
      <c r="FS74">
        <v>3.17618</v>
      </c>
      <c r="FT74">
        <v>2.7968199999999999</v>
      </c>
      <c r="FU74">
        <v>0.211949</v>
      </c>
      <c r="FV74">
        <v>0.21939500000000001</v>
      </c>
      <c r="FW74">
        <v>9.2005400000000001E-2</v>
      </c>
      <c r="FX74">
        <v>8.2733000000000001E-2</v>
      </c>
      <c r="FY74">
        <v>24533.3</v>
      </c>
      <c r="FZ74">
        <v>19332.900000000001</v>
      </c>
      <c r="GA74">
        <v>29236</v>
      </c>
      <c r="GB74">
        <v>24226.3</v>
      </c>
      <c r="GC74">
        <v>33657.699999999997</v>
      </c>
      <c r="GD74">
        <v>32462</v>
      </c>
      <c r="GE74">
        <v>40726.699999999997</v>
      </c>
      <c r="GF74">
        <v>39526.699999999997</v>
      </c>
      <c r="GG74">
        <v>2.1583199999999998</v>
      </c>
      <c r="GH74">
        <v>1.8512</v>
      </c>
      <c r="GI74">
        <v>7.2792200000000001E-2</v>
      </c>
      <c r="GJ74">
        <v>0</v>
      </c>
      <c r="GK74">
        <v>25.460799999999999</v>
      </c>
      <c r="GL74">
        <v>999.9</v>
      </c>
      <c r="GM74">
        <v>46.5</v>
      </c>
      <c r="GN74">
        <v>32.700000000000003</v>
      </c>
      <c r="GO74">
        <v>22.7759</v>
      </c>
      <c r="GP74">
        <v>63.0092</v>
      </c>
      <c r="GQ74">
        <v>35.308500000000002</v>
      </c>
      <c r="GR74">
        <v>1</v>
      </c>
      <c r="GS74">
        <v>0.124802</v>
      </c>
      <c r="GT74">
        <v>1.27823</v>
      </c>
      <c r="GU74">
        <v>20.259799999999998</v>
      </c>
      <c r="GV74">
        <v>5.2277699999999996</v>
      </c>
      <c r="GW74">
        <v>11.908099999999999</v>
      </c>
      <c r="GX74">
        <v>4.9638499999999999</v>
      </c>
      <c r="GY74">
        <v>3.2919999999999998</v>
      </c>
      <c r="GZ74">
        <v>9999</v>
      </c>
      <c r="HA74">
        <v>9999</v>
      </c>
      <c r="HB74">
        <v>9999</v>
      </c>
      <c r="HC74">
        <v>999.9</v>
      </c>
      <c r="HD74">
        <v>1.87714</v>
      </c>
      <c r="HE74">
        <v>1.8754599999999999</v>
      </c>
      <c r="HF74">
        <v>1.87408</v>
      </c>
      <c r="HG74">
        <v>1.8733</v>
      </c>
      <c r="HH74">
        <v>1.8748400000000001</v>
      </c>
      <c r="HI74">
        <v>1.8697699999999999</v>
      </c>
      <c r="HJ74">
        <v>1.8739300000000001</v>
      </c>
      <c r="HK74">
        <v>1.87904</v>
      </c>
      <c r="HL74">
        <v>0</v>
      </c>
      <c r="HM74">
        <v>0</v>
      </c>
      <c r="HN74">
        <v>0</v>
      </c>
      <c r="HO74">
        <v>0</v>
      </c>
      <c r="HP74" t="s">
        <v>371</v>
      </c>
      <c r="HQ74" t="s">
        <v>372</v>
      </c>
      <c r="HR74" t="s">
        <v>373</v>
      </c>
      <c r="HS74" t="s">
        <v>780</v>
      </c>
      <c r="HT74" t="s">
        <v>780</v>
      </c>
      <c r="HU74" t="s">
        <v>373</v>
      </c>
      <c r="HV74">
        <v>0</v>
      </c>
      <c r="HW74">
        <v>100</v>
      </c>
      <c r="HX74">
        <v>100</v>
      </c>
      <c r="HY74">
        <v>29.193999999999999</v>
      </c>
      <c r="HZ74">
        <v>2.7949999999999999</v>
      </c>
      <c r="IA74">
        <v>14.134838439802509</v>
      </c>
      <c r="IB74">
        <v>1.8784603116871149E-2</v>
      </c>
      <c r="IC74">
        <v>-7.2365588902159884E-6</v>
      </c>
      <c r="ID74">
        <v>1.1980957626772271E-9</v>
      </c>
      <c r="IE74">
        <v>1.371432325208402</v>
      </c>
      <c r="IF74">
        <v>0.13080965457056379</v>
      </c>
      <c r="IG74">
        <v>-4.3939059392506781E-3</v>
      </c>
      <c r="IH74">
        <v>1.0550286224474269E-4</v>
      </c>
      <c r="II74">
        <v>-9</v>
      </c>
      <c r="IJ74">
        <v>1888</v>
      </c>
      <c r="IK74">
        <v>0</v>
      </c>
      <c r="IL74">
        <v>20</v>
      </c>
      <c r="IM74">
        <v>1.9</v>
      </c>
      <c r="IN74">
        <v>1.6</v>
      </c>
      <c r="IO74">
        <v>2.6098599999999998</v>
      </c>
      <c r="IP74">
        <v>2.3938000000000001</v>
      </c>
      <c r="IQ74">
        <v>1.42578</v>
      </c>
      <c r="IR74">
        <v>2.2753899999999998</v>
      </c>
      <c r="IS74">
        <v>1.5478499999999999</v>
      </c>
      <c r="IT74">
        <v>2.32544</v>
      </c>
      <c r="IU74">
        <v>34.967399999999998</v>
      </c>
      <c r="IV74">
        <v>13.974399999999999</v>
      </c>
      <c r="IW74">
        <v>18</v>
      </c>
      <c r="IX74">
        <v>639.89300000000003</v>
      </c>
      <c r="IY74">
        <v>424.41</v>
      </c>
      <c r="IZ74">
        <v>24.141300000000001</v>
      </c>
      <c r="JA74">
        <v>28.844799999999999</v>
      </c>
      <c r="JB74">
        <v>30.000299999999999</v>
      </c>
      <c r="JC74">
        <v>28.981200000000001</v>
      </c>
      <c r="JD74">
        <v>28.9511</v>
      </c>
      <c r="JE74">
        <v>52.261499999999998</v>
      </c>
      <c r="JF74">
        <v>38.152099999999997</v>
      </c>
      <c r="JG74">
        <v>44.320300000000003</v>
      </c>
      <c r="JH74">
        <v>24.14</v>
      </c>
      <c r="JI74">
        <v>1229.96</v>
      </c>
      <c r="JJ74">
        <v>14.173500000000001</v>
      </c>
      <c r="JK74">
        <v>95.804400000000001</v>
      </c>
      <c r="JL74">
        <v>100.563</v>
      </c>
    </row>
    <row r="75" spans="1:272" x14ac:dyDescent="0.2">
      <c r="A75">
        <v>59</v>
      </c>
      <c r="B75">
        <v>1658170176.5</v>
      </c>
      <c r="C75">
        <v>12034</v>
      </c>
      <c r="D75" t="s">
        <v>1812</v>
      </c>
      <c r="E75" t="s">
        <v>1813</v>
      </c>
      <c r="F75" t="s">
        <v>366</v>
      </c>
      <c r="G75" t="s">
        <v>1763</v>
      </c>
      <c r="H75" t="s">
        <v>1364</v>
      </c>
      <c r="J75" t="s">
        <v>449</v>
      </c>
      <c r="K75" t="s">
        <v>403</v>
      </c>
      <c r="L75" t="s">
        <v>2151</v>
      </c>
      <c r="M75">
        <v>1658170176.5</v>
      </c>
      <c r="N75">
        <f t="shared" si="0"/>
        <v>5.1560121041645101E-3</v>
      </c>
      <c r="O75">
        <f t="shared" si="1"/>
        <v>5.1560121041645104</v>
      </c>
      <c r="P75">
        <f t="shared" si="2"/>
        <v>22.913037607067576</v>
      </c>
      <c r="Q75">
        <f t="shared" si="3"/>
        <v>1498.9</v>
      </c>
      <c r="R75">
        <f t="shared" si="4"/>
        <v>1358.4740729892515</v>
      </c>
      <c r="S75">
        <f t="shared" si="5"/>
        <v>137.9160825154969</v>
      </c>
      <c r="T75">
        <f t="shared" si="6"/>
        <v>152.17251487737002</v>
      </c>
      <c r="U75">
        <f t="shared" si="7"/>
        <v>0.36518438031307554</v>
      </c>
      <c r="V75">
        <f t="shared" si="8"/>
        <v>2.9559415189882561</v>
      </c>
      <c r="W75">
        <f t="shared" si="9"/>
        <v>0.34184412651151219</v>
      </c>
      <c r="X75">
        <f t="shared" si="10"/>
        <v>0.21562517623956351</v>
      </c>
      <c r="Y75">
        <f t="shared" si="11"/>
        <v>241.71883548772999</v>
      </c>
      <c r="Z75">
        <f t="shared" si="12"/>
        <v>26.595082087122535</v>
      </c>
      <c r="AA75">
        <f t="shared" si="13"/>
        <v>26.595082087122535</v>
      </c>
      <c r="AB75">
        <f t="shared" si="14"/>
        <v>3.4949191024891677</v>
      </c>
      <c r="AC75">
        <f t="shared" si="15"/>
        <v>57.657190255959989</v>
      </c>
      <c r="AD75">
        <f t="shared" si="16"/>
        <v>2.00513608135098</v>
      </c>
      <c r="AE75">
        <f t="shared" si="17"/>
        <v>3.4776860829490563</v>
      </c>
      <c r="AF75">
        <f t="shared" si="18"/>
        <v>1.4897830211381877</v>
      </c>
      <c r="AG75">
        <f t="shared" si="19"/>
        <v>-227.38013379365489</v>
      </c>
      <c r="AH75">
        <f t="shared" si="20"/>
        <v>-13.367509729470081</v>
      </c>
      <c r="AI75">
        <f t="shared" si="21"/>
        <v>-0.97160003358730818</v>
      </c>
      <c r="AJ75">
        <f t="shared" si="22"/>
        <v>-4.0806898230449917E-4</v>
      </c>
      <c r="AK75">
        <v>0</v>
      </c>
      <c r="AL75">
        <v>0</v>
      </c>
      <c r="AM75">
        <f t="shared" si="23"/>
        <v>1</v>
      </c>
      <c r="AN75">
        <f t="shared" si="24"/>
        <v>0</v>
      </c>
      <c r="AO75">
        <f t="shared" si="25"/>
        <v>53762.469837147168</v>
      </c>
      <c r="AP75" t="s">
        <v>367</v>
      </c>
      <c r="AQ75">
        <v>0</v>
      </c>
      <c r="AR75">
        <v>0</v>
      </c>
      <c r="AS75">
        <v>0</v>
      </c>
      <c r="AT75" t="e">
        <f t="shared" si="26"/>
        <v>#DIV/0!</v>
      </c>
      <c r="AU75">
        <v>-1</v>
      </c>
      <c r="AV75" t="s">
        <v>1814</v>
      </c>
      <c r="AW75">
        <v>10451.299999999999</v>
      </c>
      <c r="AX75">
        <v>795.97508000000005</v>
      </c>
      <c r="AY75">
        <v>966.95</v>
      </c>
      <c r="AZ75">
        <f t="shared" si="27"/>
        <v>0.17681878070220791</v>
      </c>
      <c r="BA75">
        <v>0.5</v>
      </c>
      <c r="BB75">
        <f t="shared" si="28"/>
        <v>1261.1105924806889</v>
      </c>
      <c r="BC75">
        <f t="shared" si="29"/>
        <v>22.913037607067576</v>
      </c>
      <c r="BD75">
        <f t="shared" si="30"/>
        <v>111.49401864653721</v>
      </c>
      <c r="BE75">
        <f t="shared" si="31"/>
        <v>1.8961887838900023E-2</v>
      </c>
      <c r="BF75">
        <f t="shared" si="32"/>
        <v>-1</v>
      </c>
      <c r="BG75" t="e">
        <f t="shared" si="33"/>
        <v>#DIV/0!</v>
      </c>
      <c r="BH75" t="s">
        <v>367</v>
      </c>
      <c r="BI75">
        <v>0</v>
      </c>
      <c r="BJ75" t="e">
        <f t="shared" si="34"/>
        <v>#DIV/0!</v>
      </c>
      <c r="BK75" t="e">
        <f t="shared" si="35"/>
        <v>#DIV/0!</v>
      </c>
      <c r="BL75" t="e">
        <f t="shared" si="36"/>
        <v>#DIV/0!</v>
      </c>
      <c r="BM75" t="e">
        <f t="shared" si="37"/>
        <v>#DIV/0!</v>
      </c>
      <c r="BN75">
        <f t="shared" si="38"/>
        <v>0.17681878070220797</v>
      </c>
      <c r="BO75" t="e">
        <f t="shared" si="39"/>
        <v>#DIV/0!</v>
      </c>
      <c r="BP75" t="e">
        <f t="shared" si="40"/>
        <v>#DIV/0!</v>
      </c>
      <c r="BQ75" t="e">
        <f t="shared" si="41"/>
        <v>#DIV/0!</v>
      </c>
      <c r="BR75" t="s">
        <v>367</v>
      </c>
      <c r="BS75" t="s">
        <v>367</v>
      </c>
      <c r="BT75" t="s">
        <v>367</v>
      </c>
      <c r="BU75" t="s">
        <v>367</v>
      </c>
      <c r="BV75" t="s">
        <v>367</v>
      </c>
      <c r="BW75" t="s">
        <v>367</v>
      </c>
      <c r="BX75" t="s">
        <v>367</v>
      </c>
      <c r="BY75" t="s">
        <v>367</v>
      </c>
      <c r="BZ75" t="s">
        <v>367</v>
      </c>
      <c r="CA75" t="s">
        <v>367</v>
      </c>
      <c r="CB75" t="s">
        <v>367</v>
      </c>
      <c r="CC75" t="s">
        <v>367</v>
      </c>
      <c r="CD75" t="s">
        <v>367</v>
      </c>
      <c r="CE75" t="s">
        <v>367</v>
      </c>
      <c r="CF75" t="s">
        <v>367</v>
      </c>
      <c r="CG75" t="s">
        <v>367</v>
      </c>
      <c r="CH75" t="s">
        <v>367</v>
      </c>
      <c r="CI75" t="s">
        <v>367</v>
      </c>
      <c r="CJ75">
        <f t="shared" si="42"/>
        <v>1499.88</v>
      </c>
      <c r="CK75">
        <f t="shared" si="43"/>
        <v>1261.1105924806889</v>
      </c>
      <c r="CL75">
        <f t="shared" si="44"/>
        <v>0.8408076595998939</v>
      </c>
      <c r="CM75">
        <f t="shared" si="45"/>
        <v>0.16115878302779554</v>
      </c>
      <c r="CN75">
        <v>6</v>
      </c>
      <c r="CO75">
        <v>0.5</v>
      </c>
      <c r="CP75" t="s">
        <v>368</v>
      </c>
      <c r="CQ75">
        <v>2</v>
      </c>
      <c r="CR75">
        <v>1658170176.5</v>
      </c>
      <c r="CS75">
        <v>1498.9</v>
      </c>
      <c r="CT75">
        <v>1529.53</v>
      </c>
      <c r="CU75">
        <v>19.750599999999999</v>
      </c>
      <c r="CV75">
        <v>14.6983</v>
      </c>
      <c r="CW75">
        <v>1468.22</v>
      </c>
      <c r="CX75">
        <v>16.9132</v>
      </c>
      <c r="CY75">
        <v>600.22299999999996</v>
      </c>
      <c r="CZ75">
        <v>101.423</v>
      </c>
      <c r="DA75">
        <v>9.9793300000000001E-2</v>
      </c>
      <c r="DB75">
        <v>26.511199999999999</v>
      </c>
      <c r="DC75">
        <v>26.8474</v>
      </c>
      <c r="DD75">
        <v>999.9</v>
      </c>
      <c r="DE75">
        <v>0</v>
      </c>
      <c r="DF75">
        <v>0</v>
      </c>
      <c r="DG75">
        <v>10008.799999999999</v>
      </c>
      <c r="DH75">
        <v>0</v>
      </c>
      <c r="DI75">
        <v>1795.04</v>
      </c>
      <c r="DJ75">
        <v>-30.627800000000001</v>
      </c>
      <c r="DK75">
        <v>1529.1</v>
      </c>
      <c r="DL75">
        <v>1552.35</v>
      </c>
      <c r="DM75">
        <v>5.0523600000000002</v>
      </c>
      <c r="DN75">
        <v>1529.53</v>
      </c>
      <c r="DO75">
        <v>14.6983</v>
      </c>
      <c r="DP75">
        <v>2.0031699999999999</v>
      </c>
      <c r="DQ75">
        <v>1.49075</v>
      </c>
      <c r="DR75">
        <v>17.4694</v>
      </c>
      <c r="DS75">
        <v>12.8736</v>
      </c>
      <c r="DT75">
        <v>1499.88</v>
      </c>
      <c r="DU75">
        <v>0.97299100000000005</v>
      </c>
      <c r="DV75">
        <v>2.7008899999999999E-2</v>
      </c>
      <c r="DW75">
        <v>0</v>
      </c>
      <c r="DX75">
        <v>790.56799999999998</v>
      </c>
      <c r="DY75">
        <v>4.9993100000000004</v>
      </c>
      <c r="DZ75">
        <v>19680.599999999999</v>
      </c>
      <c r="EA75">
        <v>13258.1</v>
      </c>
      <c r="EB75">
        <v>38.561999999999998</v>
      </c>
      <c r="EC75">
        <v>40.5</v>
      </c>
      <c r="ED75">
        <v>38.686999999999998</v>
      </c>
      <c r="EE75">
        <v>40</v>
      </c>
      <c r="EF75">
        <v>40.186999999999998</v>
      </c>
      <c r="EG75">
        <v>1454.51</v>
      </c>
      <c r="EH75">
        <v>40.380000000000003</v>
      </c>
      <c r="EI75">
        <v>0</v>
      </c>
      <c r="EJ75">
        <v>141.70000004768369</v>
      </c>
      <c r="EK75">
        <v>0</v>
      </c>
      <c r="EL75">
        <v>795.97508000000005</v>
      </c>
      <c r="EM75">
        <v>-53.605076944430998</v>
      </c>
      <c r="EN75">
        <v>-240.37693249875699</v>
      </c>
      <c r="EO75">
        <v>19557.784</v>
      </c>
      <c r="EP75">
        <v>15</v>
      </c>
      <c r="EQ75">
        <v>1658170075</v>
      </c>
      <c r="ER75" t="s">
        <v>1811</v>
      </c>
      <c r="ES75">
        <v>1658170075</v>
      </c>
      <c r="ET75">
        <v>1658169937</v>
      </c>
      <c r="EU75">
        <v>49</v>
      </c>
      <c r="EV75">
        <v>0.78100000000000003</v>
      </c>
      <c r="EW75">
        <v>0</v>
      </c>
      <c r="EX75">
        <v>29.193999999999999</v>
      </c>
      <c r="EY75">
        <v>2.4689999999999999</v>
      </c>
      <c r="EZ75">
        <v>1243</v>
      </c>
      <c r="FA75">
        <v>14</v>
      </c>
      <c r="FB75">
        <v>0.09</v>
      </c>
      <c r="FC75">
        <v>0.03</v>
      </c>
      <c r="FD75">
        <v>-30.186142499999999</v>
      </c>
      <c r="FE75">
        <v>1.006726829268322</v>
      </c>
      <c r="FF75">
        <v>0.41627784644843868</v>
      </c>
      <c r="FG75">
        <v>1</v>
      </c>
      <c r="FH75">
        <v>1499.189666666666</v>
      </c>
      <c r="FI75">
        <v>-0.25922135706826949</v>
      </c>
      <c r="FJ75">
        <v>5.0562392700075523E-2</v>
      </c>
      <c r="FK75">
        <v>1</v>
      </c>
      <c r="FL75">
        <v>5.0687444999999993</v>
      </c>
      <c r="FM75">
        <v>-0.17521013133209401</v>
      </c>
      <c r="FN75">
        <v>2.0285858861532051E-2</v>
      </c>
      <c r="FO75">
        <v>1</v>
      </c>
      <c r="FP75">
        <v>4</v>
      </c>
      <c r="FQ75">
        <v>4</v>
      </c>
      <c r="FR75" t="s">
        <v>1604</v>
      </c>
      <c r="FS75">
        <v>3.17618</v>
      </c>
      <c r="FT75">
        <v>2.7968199999999999</v>
      </c>
      <c r="FU75">
        <v>0.24384500000000001</v>
      </c>
      <c r="FV75">
        <v>0.25092300000000001</v>
      </c>
      <c r="FW75">
        <v>9.4392799999999999E-2</v>
      </c>
      <c r="FX75">
        <v>8.5588999999999998E-2</v>
      </c>
      <c r="FY75">
        <v>23537.599999999999</v>
      </c>
      <c r="FZ75">
        <v>18550</v>
      </c>
      <c r="GA75">
        <v>29233.7</v>
      </c>
      <c r="GB75">
        <v>24224.6</v>
      </c>
      <c r="GC75">
        <v>33567.599999999999</v>
      </c>
      <c r="GD75">
        <v>32359.1</v>
      </c>
      <c r="GE75">
        <v>40724.800000000003</v>
      </c>
      <c r="GF75">
        <v>39524.300000000003</v>
      </c>
      <c r="GG75">
        <v>2.1579000000000002</v>
      </c>
      <c r="GH75">
        <v>1.8548500000000001</v>
      </c>
      <c r="GI75">
        <v>5.2057199999999998E-2</v>
      </c>
      <c r="GJ75">
        <v>0</v>
      </c>
      <c r="GK75">
        <v>25.9953</v>
      </c>
      <c r="GL75">
        <v>999.9</v>
      </c>
      <c r="GM75">
        <v>48.2</v>
      </c>
      <c r="GN75">
        <v>32.700000000000003</v>
      </c>
      <c r="GO75">
        <v>23.6082</v>
      </c>
      <c r="GP75">
        <v>62.639200000000002</v>
      </c>
      <c r="GQ75">
        <v>35.588900000000002</v>
      </c>
      <c r="GR75">
        <v>1</v>
      </c>
      <c r="GS75">
        <v>0.12653200000000001</v>
      </c>
      <c r="GT75">
        <v>1.4012199999999999</v>
      </c>
      <c r="GU75">
        <v>20.2605</v>
      </c>
      <c r="GV75">
        <v>5.2267200000000003</v>
      </c>
      <c r="GW75">
        <v>11.908099999999999</v>
      </c>
      <c r="GX75">
        <v>4.9639499999999996</v>
      </c>
      <c r="GY75">
        <v>3.2919999999999998</v>
      </c>
      <c r="GZ75">
        <v>9999</v>
      </c>
      <c r="HA75">
        <v>9999</v>
      </c>
      <c r="HB75">
        <v>9999</v>
      </c>
      <c r="HC75">
        <v>999.9</v>
      </c>
      <c r="HD75">
        <v>1.87714</v>
      </c>
      <c r="HE75">
        <v>1.8754200000000001</v>
      </c>
      <c r="HF75">
        <v>1.87408</v>
      </c>
      <c r="HG75">
        <v>1.8732500000000001</v>
      </c>
      <c r="HH75">
        <v>1.8748199999999999</v>
      </c>
      <c r="HI75">
        <v>1.86972</v>
      </c>
      <c r="HJ75">
        <v>1.8739300000000001</v>
      </c>
      <c r="HK75">
        <v>1.8790100000000001</v>
      </c>
      <c r="HL75">
        <v>0</v>
      </c>
      <c r="HM75">
        <v>0</v>
      </c>
      <c r="HN75">
        <v>0</v>
      </c>
      <c r="HO75">
        <v>0</v>
      </c>
      <c r="HP75" t="s">
        <v>371</v>
      </c>
      <c r="HQ75" t="s">
        <v>372</v>
      </c>
      <c r="HR75" t="s">
        <v>373</v>
      </c>
      <c r="HS75" t="s">
        <v>780</v>
      </c>
      <c r="HT75" t="s">
        <v>780</v>
      </c>
      <c r="HU75" t="s">
        <v>373</v>
      </c>
      <c r="HV75">
        <v>0</v>
      </c>
      <c r="HW75">
        <v>100</v>
      </c>
      <c r="HX75">
        <v>100</v>
      </c>
      <c r="HY75">
        <v>30.68</v>
      </c>
      <c r="HZ75">
        <v>2.8374000000000001</v>
      </c>
      <c r="IA75">
        <v>14.91502984441404</v>
      </c>
      <c r="IB75">
        <v>1.8784603116871149E-2</v>
      </c>
      <c r="IC75">
        <v>-7.2365588902159884E-6</v>
      </c>
      <c r="ID75">
        <v>1.1980957626772271E-9</v>
      </c>
      <c r="IE75">
        <v>1.371432325208402</v>
      </c>
      <c r="IF75">
        <v>0.13080965457056379</v>
      </c>
      <c r="IG75">
        <v>-4.3939059392506781E-3</v>
      </c>
      <c r="IH75">
        <v>1.0550286224474269E-4</v>
      </c>
      <c r="II75">
        <v>-9</v>
      </c>
      <c r="IJ75">
        <v>1888</v>
      </c>
      <c r="IK75">
        <v>0</v>
      </c>
      <c r="IL75">
        <v>20</v>
      </c>
      <c r="IM75">
        <v>1.7</v>
      </c>
      <c r="IN75">
        <v>4</v>
      </c>
      <c r="IO75">
        <v>3.12866</v>
      </c>
      <c r="IP75">
        <v>2.3754900000000001</v>
      </c>
      <c r="IQ75">
        <v>1.42578</v>
      </c>
      <c r="IR75">
        <v>2.2766099999999998</v>
      </c>
      <c r="IS75">
        <v>1.5478499999999999</v>
      </c>
      <c r="IT75">
        <v>2.3730500000000001</v>
      </c>
      <c r="IU75">
        <v>35.013399999999997</v>
      </c>
      <c r="IV75">
        <v>13.956899999999999</v>
      </c>
      <c r="IW75">
        <v>18</v>
      </c>
      <c r="IX75">
        <v>639.20100000000002</v>
      </c>
      <c r="IY75">
        <v>426.13600000000002</v>
      </c>
      <c r="IZ75">
        <v>24.139399999999998</v>
      </c>
      <c r="JA75">
        <v>28.860199999999999</v>
      </c>
      <c r="JB75">
        <v>29.9999</v>
      </c>
      <c r="JC75">
        <v>28.945799999999998</v>
      </c>
      <c r="JD75">
        <v>28.9</v>
      </c>
      <c r="JE75">
        <v>62.643799999999999</v>
      </c>
      <c r="JF75">
        <v>38.965200000000003</v>
      </c>
      <c r="JG75">
        <v>48.601700000000001</v>
      </c>
      <c r="JH75">
        <v>24.14</v>
      </c>
      <c r="JI75">
        <v>1530.59</v>
      </c>
      <c r="JJ75">
        <v>14.754099999999999</v>
      </c>
      <c r="JK75">
        <v>95.798599999999993</v>
      </c>
      <c r="JL75">
        <v>100.556</v>
      </c>
    </row>
    <row r="76" spans="1:272" x14ac:dyDescent="0.2">
      <c r="A76">
        <v>60</v>
      </c>
      <c r="B76">
        <v>1658170323</v>
      </c>
      <c r="C76">
        <v>12180.5</v>
      </c>
      <c r="D76" t="s">
        <v>1815</v>
      </c>
      <c r="E76" t="s">
        <v>1816</v>
      </c>
      <c r="F76" t="s">
        <v>366</v>
      </c>
      <c r="G76" t="s">
        <v>1763</v>
      </c>
      <c r="H76" t="s">
        <v>1364</v>
      </c>
      <c r="J76" t="s">
        <v>449</v>
      </c>
      <c r="K76" t="s">
        <v>403</v>
      </c>
      <c r="L76" t="s">
        <v>2151</v>
      </c>
      <c r="M76">
        <v>1658170323</v>
      </c>
      <c r="N76">
        <f t="shared" si="0"/>
        <v>5.0194951081437679E-3</v>
      </c>
      <c r="O76">
        <f t="shared" si="1"/>
        <v>5.0194951081437678</v>
      </c>
      <c r="P76">
        <f t="shared" si="2"/>
        <v>21.84338974421745</v>
      </c>
      <c r="Q76">
        <f t="shared" si="3"/>
        <v>2000.001</v>
      </c>
      <c r="R76">
        <f t="shared" si="4"/>
        <v>1848.329184078053</v>
      </c>
      <c r="S76">
        <f t="shared" si="5"/>
        <v>187.64924863751531</v>
      </c>
      <c r="T76">
        <f t="shared" si="6"/>
        <v>203.04753512371681</v>
      </c>
      <c r="U76">
        <f t="shared" si="7"/>
        <v>0.35099379263371089</v>
      </c>
      <c r="V76">
        <f t="shared" si="8"/>
        <v>2.9575959794321913</v>
      </c>
      <c r="W76">
        <f t="shared" si="9"/>
        <v>0.32938593251465975</v>
      </c>
      <c r="X76">
        <f t="shared" si="10"/>
        <v>0.20769664304131286</v>
      </c>
      <c r="Y76">
        <f t="shared" si="11"/>
        <v>241.7039080753656</v>
      </c>
      <c r="Z76">
        <f t="shared" si="12"/>
        <v>26.484464063175412</v>
      </c>
      <c r="AA76">
        <f t="shared" si="13"/>
        <v>26.484464063175412</v>
      </c>
      <c r="AB76">
        <f t="shared" si="14"/>
        <v>3.4722089773911842</v>
      </c>
      <c r="AC76">
        <f t="shared" si="15"/>
        <v>57.035238529294183</v>
      </c>
      <c r="AD76">
        <f t="shared" si="16"/>
        <v>1.9665346991593602</v>
      </c>
      <c r="AE76">
        <f t="shared" si="17"/>
        <v>3.4479292975154601</v>
      </c>
      <c r="AF76">
        <f t="shared" si="18"/>
        <v>1.505674278231824</v>
      </c>
      <c r="AG76">
        <f t="shared" si="19"/>
        <v>-221.35973426914018</v>
      </c>
      <c r="AH76">
        <f t="shared" si="20"/>
        <v>-18.968809695128677</v>
      </c>
      <c r="AI76">
        <f t="shared" si="21"/>
        <v>-1.3761841567636228</v>
      </c>
      <c r="AJ76">
        <f t="shared" si="22"/>
        <v>-8.2004566687743363E-4</v>
      </c>
      <c r="AK76">
        <v>0</v>
      </c>
      <c r="AL76">
        <v>0</v>
      </c>
      <c r="AM76">
        <f t="shared" si="23"/>
        <v>1</v>
      </c>
      <c r="AN76">
        <f t="shared" si="24"/>
        <v>0</v>
      </c>
      <c r="AO76">
        <f t="shared" si="25"/>
        <v>53837.086195261945</v>
      </c>
      <c r="AP76" t="s">
        <v>367</v>
      </c>
      <c r="AQ76">
        <v>0</v>
      </c>
      <c r="AR76">
        <v>0</v>
      </c>
      <c r="AS76">
        <v>0</v>
      </c>
      <c r="AT76" t="e">
        <f t="shared" si="26"/>
        <v>#DIV/0!</v>
      </c>
      <c r="AU76">
        <v>-1</v>
      </c>
      <c r="AV76" t="s">
        <v>1817</v>
      </c>
      <c r="AW76">
        <v>10447.200000000001</v>
      </c>
      <c r="AX76">
        <v>789.96419230769231</v>
      </c>
      <c r="AY76">
        <v>951.61</v>
      </c>
      <c r="AZ76">
        <f t="shared" si="27"/>
        <v>0.16986560428359065</v>
      </c>
      <c r="BA76">
        <v>0.5</v>
      </c>
      <c r="BB76">
        <f t="shared" si="28"/>
        <v>1261.0347005571844</v>
      </c>
      <c r="BC76">
        <f t="shared" si="29"/>
        <v>21.84338974421745</v>
      </c>
      <c r="BD76">
        <f t="shared" si="30"/>
        <v>107.10321071636146</v>
      </c>
      <c r="BE76">
        <f t="shared" si="31"/>
        <v>1.8114798691998061E-2</v>
      </c>
      <c r="BF76">
        <f t="shared" si="32"/>
        <v>-1</v>
      </c>
      <c r="BG76" t="e">
        <f t="shared" si="33"/>
        <v>#DIV/0!</v>
      </c>
      <c r="BH76" t="s">
        <v>367</v>
      </c>
      <c r="BI76">
        <v>0</v>
      </c>
      <c r="BJ76" t="e">
        <f t="shared" si="34"/>
        <v>#DIV/0!</v>
      </c>
      <c r="BK76" t="e">
        <f t="shared" si="35"/>
        <v>#DIV/0!</v>
      </c>
      <c r="BL76" t="e">
        <f t="shared" si="36"/>
        <v>#DIV/0!</v>
      </c>
      <c r="BM76" t="e">
        <f t="shared" si="37"/>
        <v>#DIV/0!</v>
      </c>
      <c r="BN76">
        <f t="shared" si="38"/>
        <v>0.16986560428359065</v>
      </c>
      <c r="BO76" t="e">
        <f t="shared" si="39"/>
        <v>#DIV/0!</v>
      </c>
      <c r="BP76" t="e">
        <f t="shared" si="40"/>
        <v>#DIV/0!</v>
      </c>
      <c r="BQ76" t="e">
        <f t="shared" si="41"/>
        <v>#DIV/0!</v>
      </c>
      <c r="BR76" t="s">
        <v>367</v>
      </c>
      <c r="BS76" t="s">
        <v>367</v>
      </c>
      <c r="BT76" t="s">
        <v>367</v>
      </c>
      <c r="BU76" t="s">
        <v>367</v>
      </c>
      <c r="BV76" t="s">
        <v>367</v>
      </c>
      <c r="BW76" t="s">
        <v>367</v>
      </c>
      <c r="BX76" t="s">
        <v>367</v>
      </c>
      <c r="BY76" t="s">
        <v>367</v>
      </c>
      <c r="BZ76" t="s">
        <v>367</v>
      </c>
      <c r="CA76" t="s">
        <v>367</v>
      </c>
      <c r="CB76" t="s">
        <v>367</v>
      </c>
      <c r="CC76" t="s">
        <v>367</v>
      </c>
      <c r="CD76" t="s">
        <v>367</v>
      </c>
      <c r="CE76" t="s">
        <v>367</v>
      </c>
      <c r="CF76" t="s">
        <v>367</v>
      </c>
      <c r="CG76" t="s">
        <v>367</v>
      </c>
      <c r="CH76" t="s">
        <v>367</v>
      </c>
      <c r="CI76" t="s">
        <v>367</v>
      </c>
      <c r="CJ76">
        <f t="shared" si="42"/>
        <v>1499.79</v>
      </c>
      <c r="CK76">
        <f t="shared" si="43"/>
        <v>1261.0347005571844</v>
      </c>
      <c r="CL76">
        <f t="shared" si="44"/>
        <v>0.84080751342333548</v>
      </c>
      <c r="CM76">
        <f t="shared" si="45"/>
        <v>0.1611585009070374</v>
      </c>
      <c r="CN76">
        <v>6</v>
      </c>
      <c r="CO76">
        <v>0.5</v>
      </c>
      <c r="CP76" t="s">
        <v>368</v>
      </c>
      <c r="CQ76">
        <v>2</v>
      </c>
      <c r="CR76">
        <v>1658170323</v>
      </c>
      <c r="CS76">
        <v>2000.001</v>
      </c>
      <c r="CT76">
        <v>2031.87</v>
      </c>
      <c r="CU76">
        <v>19.370200000000001</v>
      </c>
      <c r="CV76">
        <v>14.45</v>
      </c>
      <c r="CW76">
        <v>1965.31</v>
      </c>
      <c r="CX76">
        <v>16.558499999999999</v>
      </c>
      <c r="CY76">
        <v>600.25199999999995</v>
      </c>
      <c r="CZ76">
        <v>101.42400000000001</v>
      </c>
      <c r="DA76">
        <v>9.9716799999999994E-2</v>
      </c>
      <c r="DB76">
        <v>26.365500000000001</v>
      </c>
      <c r="DC76">
        <v>26.5838</v>
      </c>
      <c r="DD76">
        <v>999.9</v>
      </c>
      <c r="DE76">
        <v>0</v>
      </c>
      <c r="DF76">
        <v>0</v>
      </c>
      <c r="DG76">
        <v>10018.1</v>
      </c>
      <c r="DH76">
        <v>0</v>
      </c>
      <c r="DI76">
        <v>2009.34</v>
      </c>
      <c r="DJ76">
        <v>-33.585099999999997</v>
      </c>
      <c r="DK76">
        <v>2037.76</v>
      </c>
      <c r="DL76">
        <v>2061.66</v>
      </c>
      <c r="DM76">
        <v>4.9202500000000002</v>
      </c>
      <c r="DN76">
        <v>2031.87</v>
      </c>
      <c r="DO76">
        <v>14.45</v>
      </c>
      <c r="DP76">
        <v>1.9645999999999999</v>
      </c>
      <c r="DQ76">
        <v>1.46557</v>
      </c>
      <c r="DR76">
        <v>17.161899999999999</v>
      </c>
      <c r="DS76">
        <v>12.6136</v>
      </c>
      <c r="DT76">
        <v>1499.79</v>
      </c>
      <c r="DU76">
        <v>0.97299100000000005</v>
      </c>
      <c r="DV76">
        <v>2.7008899999999999E-2</v>
      </c>
      <c r="DW76">
        <v>0</v>
      </c>
      <c r="DX76">
        <v>782.68299999999999</v>
      </c>
      <c r="DY76">
        <v>4.9993100000000004</v>
      </c>
      <c r="DZ76">
        <v>18878.900000000001</v>
      </c>
      <c r="EA76">
        <v>13257.3</v>
      </c>
      <c r="EB76">
        <v>39.811999999999998</v>
      </c>
      <c r="EC76">
        <v>41.75</v>
      </c>
      <c r="ED76">
        <v>40.25</v>
      </c>
      <c r="EE76">
        <v>39.25</v>
      </c>
      <c r="EF76">
        <v>40.936999999999998</v>
      </c>
      <c r="EG76">
        <v>1454.42</v>
      </c>
      <c r="EH76">
        <v>40.369999999999997</v>
      </c>
      <c r="EI76">
        <v>0</v>
      </c>
      <c r="EJ76">
        <v>145.9000000953674</v>
      </c>
      <c r="EK76">
        <v>0</v>
      </c>
      <c r="EL76">
        <v>789.96419230769231</v>
      </c>
      <c r="EM76">
        <v>-66.91921366738201</v>
      </c>
      <c r="EN76">
        <v>235.28205660997219</v>
      </c>
      <c r="EO76">
        <v>18929.76923076923</v>
      </c>
      <c r="EP76">
        <v>15</v>
      </c>
      <c r="EQ76">
        <v>1658170354.5</v>
      </c>
      <c r="ER76" t="s">
        <v>1818</v>
      </c>
      <c r="ES76">
        <v>1658170354.5</v>
      </c>
      <c r="ET76">
        <v>1658169937</v>
      </c>
      <c r="EU76">
        <v>50</v>
      </c>
      <c r="EV76">
        <v>1.478</v>
      </c>
      <c r="EW76">
        <v>0</v>
      </c>
      <c r="EX76">
        <v>34.691000000000003</v>
      </c>
      <c r="EY76">
        <v>2.4689999999999999</v>
      </c>
      <c r="EZ76">
        <v>2057</v>
      </c>
      <c r="FA76">
        <v>14</v>
      </c>
      <c r="FB76">
        <v>0.26</v>
      </c>
      <c r="FC76">
        <v>0.03</v>
      </c>
      <c r="FD76">
        <v>-32.706621951219518</v>
      </c>
      <c r="FE76">
        <v>1.141358885017401</v>
      </c>
      <c r="FF76">
        <v>0.45365945566389981</v>
      </c>
      <c r="FG76">
        <v>1</v>
      </c>
      <c r="FH76">
        <v>1998.5274193548389</v>
      </c>
      <c r="FI76">
        <v>0.65564516128642558</v>
      </c>
      <c r="FJ76">
        <v>0.2135561834655039</v>
      </c>
      <c r="FK76">
        <v>1</v>
      </c>
      <c r="FL76">
        <v>4.9838441463414638</v>
      </c>
      <c r="FM76">
        <v>-0.33798606271777021</v>
      </c>
      <c r="FN76">
        <v>3.7084327369744638E-2</v>
      </c>
      <c r="FO76">
        <v>1</v>
      </c>
      <c r="FP76">
        <v>4</v>
      </c>
      <c r="FQ76">
        <v>4</v>
      </c>
      <c r="FR76" t="s">
        <v>1604</v>
      </c>
      <c r="FS76">
        <v>3.1762299999999999</v>
      </c>
      <c r="FT76">
        <v>2.79684</v>
      </c>
      <c r="FU76">
        <v>0.28965299999999999</v>
      </c>
      <c r="FV76">
        <v>0.29623100000000002</v>
      </c>
      <c r="FW76">
        <v>9.2950900000000003E-2</v>
      </c>
      <c r="FX76">
        <v>8.4530099999999997E-2</v>
      </c>
      <c r="FY76">
        <v>22111.7</v>
      </c>
      <c r="FZ76">
        <v>17428</v>
      </c>
      <c r="GA76">
        <v>29235.599999999999</v>
      </c>
      <c r="GB76">
        <v>24226.1</v>
      </c>
      <c r="GC76">
        <v>33625.199999999997</v>
      </c>
      <c r="GD76">
        <v>32400.3</v>
      </c>
      <c r="GE76">
        <v>40726.800000000003</v>
      </c>
      <c r="GF76">
        <v>39526.400000000001</v>
      </c>
      <c r="GG76">
        <v>2.1576499999999998</v>
      </c>
      <c r="GH76">
        <v>1.85642</v>
      </c>
      <c r="GI76">
        <v>6.4276200000000006E-2</v>
      </c>
      <c r="GJ76">
        <v>0</v>
      </c>
      <c r="GK76">
        <v>25.530999999999999</v>
      </c>
      <c r="GL76">
        <v>999.9</v>
      </c>
      <c r="GM76">
        <v>48.3</v>
      </c>
      <c r="GN76">
        <v>32.700000000000003</v>
      </c>
      <c r="GO76">
        <v>23.658100000000001</v>
      </c>
      <c r="GP76">
        <v>62.639200000000002</v>
      </c>
      <c r="GQ76">
        <v>35.1402</v>
      </c>
      <c r="GR76">
        <v>1</v>
      </c>
      <c r="GS76">
        <v>0.12407</v>
      </c>
      <c r="GT76">
        <v>1.32138</v>
      </c>
      <c r="GU76">
        <v>20.261500000000002</v>
      </c>
      <c r="GV76">
        <v>5.2276199999999999</v>
      </c>
      <c r="GW76">
        <v>11.908099999999999</v>
      </c>
      <c r="GX76">
        <v>4.9637500000000001</v>
      </c>
      <c r="GY76">
        <v>3.2919999999999998</v>
      </c>
      <c r="GZ76">
        <v>9999</v>
      </c>
      <c r="HA76">
        <v>9999</v>
      </c>
      <c r="HB76">
        <v>9999</v>
      </c>
      <c r="HC76">
        <v>999.9</v>
      </c>
      <c r="HD76">
        <v>1.87714</v>
      </c>
      <c r="HE76">
        <v>1.8754500000000001</v>
      </c>
      <c r="HF76">
        <v>1.87408</v>
      </c>
      <c r="HG76">
        <v>1.87327</v>
      </c>
      <c r="HH76">
        <v>1.87479</v>
      </c>
      <c r="HI76">
        <v>1.8696900000000001</v>
      </c>
      <c r="HJ76">
        <v>1.8739300000000001</v>
      </c>
      <c r="HK76">
        <v>1.879</v>
      </c>
      <c r="HL76">
        <v>0</v>
      </c>
      <c r="HM76">
        <v>0</v>
      </c>
      <c r="HN76">
        <v>0</v>
      </c>
      <c r="HO76">
        <v>0</v>
      </c>
      <c r="HP76" t="s">
        <v>371</v>
      </c>
      <c r="HQ76" t="s">
        <v>372</v>
      </c>
      <c r="HR76" t="s">
        <v>373</v>
      </c>
      <c r="HS76" t="s">
        <v>780</v>
      </c>
      <c r="HT76" t="s">
        <v>780</v>
      </c>
      <c r="HU76" t="s">
        <v>373</v>
      </c>
      <c r="HV76">
        <v>0</v>
      </c>
      <c r="HW76">
        <v>100</v>
      </c>
      <c r="HX76">
        <v>100</v>
      </c>
      <c r="HY76">
        <v>34.691000000000003</v>
      </c>
      <c r="HZ76">
        <v>2.8117000000000001</v>
      </c>
      <c r="IA76">
        <v>14.91502984441404</v>
      </c>
      <c r="IB76">
        <v>1.8784603116871149E-2</v>
      </c>
      <c r="IC76">
        <v>-7.2365588902159884E-6</v>
      </c>
      <c r="ID76">
        <v>1.1980957626772271E-9</v>
      </c>
      <c r="IE76">
        <v>1.371432325208402</v>
      </c>
      <c r="IF76">
        <v>0.13080965457056379</v>
      </c>
      <c r="IG76">
        <v>-4.3939059392506781E-3</v>
      </c>
      <c r="IH76">
        <v>1.0550286224474269E-4</v>
      </c>
      <c r="II76">
        <v>-9</v>
      </c>
      <c r="IJ76">
        <v>1888</v>
      </c>
      <c r="IK76">
        <v>0</v>
      </c>
      <c r="IL76">
        <v>20</v>
      </c>
      <c r="IM76">
        <v>4.0999999999999996</v>
      </c>
      <c r="IN76">
        <v>6.4</v>
      </c>
      <c r="IO76">
        <v>3.93188</v>
      </c>
      <c r="IP76">
        <v>2.34131</v>
      </c>
      <c r="IQ76">
        <v>1.42578</v>
      </c>
      <c r="IR76">
        <v>2.2741699999999998</v>
      </c>
      <c r="IS76">
        <v>1.5478499999999999</v>
      </c>
      <c r="IT76">
        <v>2.4023400000000001</v>
      </c>
      <c r="IU76">
        <v>34.944400000000002</v>
      </c>
      <c r="IV76">
        <v>13.9482</v>
      </c>
      <c r="IW76">
        <v>18</v>
      </c>
      <c r="IX76">
        <v>639.22699999999998</v>
      </c>
      <c r="IY76">
        <v>427.31700000000001</v>
      </c>
      <c r="IZ76">
        <v>24.138200000000001</v>
      </c>
      <c r="JA76">
        <v>28.8627</v>
      </c>
      <c r="JB76">
        <v>30</v>
      </c>
      <c r="JC76">
        <v>28.9663</v>
      </c>
      <c r="JD76">
        <v>28.938500000000001</v>
      </c>
      <c r="JE76">
        <v>78.730999999999995</v>
      </c>
      <c r="JF76">
        <v>39.336399999999998</v>
      </c>
      <c r="JG76">
        <v>49.759500000000003</v>
      </c>
      <c r="JH76">
        <v>24.14</v>
      </c>
      <c r="JI76">
        <v>2032.87</v>
      </c>
      <c r="JJ76">
        <v>14.535600000000001</v>
      </c>
      <c r="JK76">
        <v>95.803899999999999</v>
      </c>
      <c r="JL76">
        <v>100.562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D50E9-47A9-1440-B4B0-675D31C93A2A}">
  <dimension ref="A2:JP98"/>
  <sheetViews>
    <sheetView topLeftCell="A5" workbookViewId="0">
      <selection activeCell="S12" sqref="S12"/>
    </sheetView>
  </sheetViews>
  <sheetFormatPr baseColWidth="10" defaultColWidth="8.83203125" defaultRowHeight="16" x14ac:dyDescent="0.2"/>
  <sheetData>
    <row r="2" spans="1:276" x14ac:dyDescent="0.2">
      <c r="A2" t="s">
        <v>6</v>
      </c>
      <c r="B2" t="s">
        <v>7</v>
      </c>
      <c r="C2" t="s">
        <v>8</v>
      </c>
    </row>
    <row r="3" spans="1:276" x14ac:dyDescent="0.2">
      <c r="B3">
        <v>4</v>
      </c>
      <c r="C3">
        <v>21</v>
      </c>
    </row>
    <row r="4" spans="1:276" x14ac:dyDescent="0.2">
      <c r="A4" t="s">
        <v>9</v>
      </c>
      <c r="B4" t="s">
        <v>10</v>
      </c>
      <c r="C4" t="s">
        <v>11</v>
      </c>
      <c r="D4" t="s">
        <v>12</v>
      </c>
      <c r="E4" t="s">
        <v>13</v>
      </c>
      <c r="F4" t="s">
        <v>14</v>
      </c>
      <c r="G4" t="s">
        <v>15</v>
      </c>
      <c r="H4" t="s">
        <v>16</v>
      </c>
      <c r="I4" t="s">
        <v>17</v>
      </c>
      <c r="J4" t="s">
        <v>18</v>
      </c>
      <c r="K4" t="s">
        <v>19</v>
      </c>
    </row>
    <row r="5" spans="1:276" x14ac:dyDescent="0.2">
      <c r="B5" t="s">
        <v>20</v>
      </c>
      <c r="C5" t="s">
        <v>21</v>
      </c>
      <c r="D5">
        <v>0.57799999999999996</v>
      </c>
      <c r="E5">
        <v>0.52297389999999999</v>
      </c>
      <c r="F5">
        <v>3.7402519999999999E-3</v>
      </c>
      <c r="G5">
        <v>-6.1979609999999997E-2</v>
      </c>
      <c r="H5">
        <v>-5.6085859999999996E-3</v>
      </c>
      <c r="I5">
        <v>1</v>
      </c>
      <c r="J5">
        <v>6</v>
      </c>
      <c r="K5">
        <v>96.9</v>
      </c>
    </row>
    <row r="6" spans="1:276" x14ac:dyDescent="0.2">
      <c r="A6" t="s">
        <v>22</v>
      </c>
      <c r="B6" t="s">
        <v>23</v>
      </c>
      <c r="C6" t="s">
        <v>24</v>
      </c>
      <c r="D6" t="s">
        <v>25</v>
      </c>
      <c r="E6" t="s">
        <v>26</v>
      </c>
    </row>
    <row r="7" spans="1:276" x14ac:dyDescent="0.2">
      <c r="B7">
        <v>0</v>
      </c>
      <c r="C7">
        <v>0</v>
      </c>
      <c r="D7">
        <v>0</v>
      </c>
      <c r="E7">
        <v>1</v>
      </c>
    </row>
    <row r="8" spans="1:276" x14ac:dyDescent="0.2">
      <c r="A8" t="s">
        <v>27</v>
      </c>
      <c r="B8" t="s">
        <v>28</v>
      </c>
      <c r="C8" t="s">
        <v>29</v>
      </c>
      <c r="D8" t="s">
        <v>30</v>
      </c>
      <c r="E8" t="s">
        <v>31</v>
      </c>
      <c r="F8" t="s">
        <v>32</v>
      </c>
      <c r="G8" t="s">
        <v>33</v>
      </c>
      <c r="H8" t="s">
        <v>34</v>
      </c>
      <c r="I8" t="s">
        <v>35</v>
      </c>
      <c r="J8" t="s">
        <v>36</v>
      </c>
      <c r="K8" t="s">
        <v>37</v>
      </c>
      <c r="L8" t="s">
        <v>38</v>
      </c>
      <c r="M8" t="s">
        <v>39</v>
      </c>
      <c r="N8" t="s">
        <v>40</v>
      </c>
      <c r="O8" t="s">
        <v>41</v>
      </c>
      <c r="P8" t="s">
        <v>42</v>
      </c>
      <c r="Q8" t="s">
        <v>43</v>
      </c>
    </row>
    <row r="9" spans="1:276" x14ac:dyDescent="0.2">
      <c r="B9" t="s">
        <v>44</v>
      </c>
      <c r="C9" t="s">
        <v>45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0.19109999999999999</v>
      </c>
      <c r="L9">
        <v>0.1512</v>
      </c>
      <c r="M9">
        <v>0.161</v>
      </c>
      <c r="N9">
        <v>0.22620000000000001</v>
      </c>
      <c r="O9">
        <v>0.1575</v>
      </c>
      <c r="P9">
        <v>0.15959999999999999</v>
      </c>
      <c r="Q9">
        <v>0.2175</v>
      </c>
    </row>
    <row r="10" spans="1:276" x14ac:dyDescent="0.2">
      <c r="A10" t="s">
        <v>46</v>
      </c>
      <c r="B10" t="s">
        <v>47</v>
      </c>
      <c r="C10" t="s">
        <v>48</v>
      </c>
      <c r="D10" t="s">
        <v>49</v>
      </c>
      <c r="E10" t="s">
        <v>50</v>
      </c>
      <c r="F10" t="s">
        <v>51</v>
      </c>
    </row>
    <row r="11" spans="1:276" x14ac:dyDescent="0.2">
      <c r="B11">
        <v>0</v>
      </c>
      <c r="C11">
        <v>0</v>
      </c>
      <c r="D11">
        <v>1</v>
      </c>
      <c r="E11">
        <v>0</v>
      </c>
      <c r="F11">
        <v>1</v>
      </c>
    </row>
    <row r="12" spans="1:276" x14ac:dyDescent="0.2">
      <c r="A12" t="s">
        <v>52</v>
      </c>
      <c r="B12" t="s">
        <v>53</v>
      </c>
      <c r="C12" t="s">
        <v>54</v>
      </c>
      <c r="D12" t="s">
        <v>55</v>
      </c>
      <c r="E12" t="s">
        <v>56</v>
      </c>
      <c r="F12" t="s">
        <v>57</v>
      </c>
      <c r="G12" t="s">
        <v>58</v>
      </c>
      <c r="H12" t="s">
        <v>59</v>
      </c>
    </row>
    <row r="13" spans="1:276" x14ac:dyDescent="0.2">
      <c r="B13">
        <v>-6276</v>
      </c>
      <c r="C13">
        <v>6.6</v>
      </c>
      <c r="D13">
        <v>1.7090000000000001E-5</v>
      </c>
      <c r="E13">
        <v>3.11</v>
      </c>
      <c r="F13" t="s">
        <v>1819</v>
      </c>
      <c r="G13" t="s">
        <v>1820</v>
      </c>
      <c r="H13">
        <v>0</v>
      </c>
    </row>
    <row r="14" spans="1:276" x14ac:dyDescent="0.2">
      <c r="A14" t="s">
        <v>62</v>
      </c>
      <c r="B14" t="s">
        <v>62</v>
      </c>
      <c r="C14" t="s">
        <v>62</v>
      </c>
      <c r="D14" t="s">
        <v>62</v>
      </c>
      <c r="E14" t="s">
        <v>62</v>
      </c>
      <c r="F14" t="s">
        <v>62</v>
      </c>
      <c r="G14" t="s">
        <v>63</v>
      </c>
      <c r="H14" t="s">
        <v>63</v>
      </c>
      <c r="I14" t="s">
        <v>63</v>
      </c>
      <c r="J14" t="s">
        <v>63</v>
      </c>
      <c r="K14" t="s">
        <v>63</v>
      </c>
      <c r="L14" t="s">
        <v>63</v>
      </c>
      <c r="M14" t="s">
        <v>64</v>
      </c>
      <c r="N14" t="s">
        <v>64</v>
      </c>
      <c r="O14" t="s">
        <v>64</v>
      </c>
      <c r="P14" t="s">
        <v>64</v>
      </c>
      <c r="Q14" t="s">
        <v>64</v>
      </c>
      <c r="R14" t="s">
        <v>64</v>
      </c>
      <c r="S14" t="s">
        <v>64</v>
      </c>
      <c r="T14" t="s">
        <v>64</v>
      </c>
      <c r="U14" t="s">
        <v>64</v>
      </c>
      <c r="V14" t="s">
        <v>64</v>
      </c>
      <c r="W14" t="s">
        <v>64</v>
      </c>
      <c r="X14" t="s">
        <v>64</v>
      </c>
      <c r="Y14" t="s">
        <v>64</v>
      </c>
      <c r="Z14" t="s">
        <v>64</v>
      </c>
      <c r="AA14" t="s">
        <v>64</v>
      </c>
      <c r="AB14" t="s">
        <v>64</v>
      </c>
      <c r="AC14" t="s">
        <v>64</v>
      </c>
      <c r="AD14" t="s">
        <v>64</v>
      </c>
      <c r="AE14" t="s">
        <v>64</v>
      </c>
      <c r="AF14" t="s">
        <v>64</v>
      </c>
      <c r="AG14" t="s">
        <v>64</v>
      </c>
      <c r="AH14" t="s">
        <v>64</v>
      </c>
      <c r="AI14" t="s">
        <v>64</v>
      </c>
      <c r="AJ14" t="s">
        <v>64</v>
      </c>
      <c r="AK14" t="s">
        <v>65</v>
      </c>
      <c r="AL14" t="s">
        <v>65</v>
      </c>
      <c r="AM14" t="s">
        <v>65</v>
      </c>
      <c r="AN14" t="s">
        <v>65</v>
      </c>
      <c r="AO14" t="s">
        <v>65</v>
      </c>
      <c r="AP14" t="s">
        <v>66</v>
      </c>
      <c r="AQ14" t="s">
        <v>66</v>
      </c>
      <c r="AR14" t="s">
        <v>66</v>
      </c>
      <c r="AS14" t="s">
        <v>66</v>
      </c>
      <c r="AT14" t="s">
        <v>66</v>
      </c>
      <c r="AU14" t="s">
        <v>66</v>
      </c>
      <c r="AV14" t="s">
        <v>66</v>
      </c>
      <c r="AW14" t="s">
        <v>66</v>
      </c>
      <c r="AX14" t="s">
        <v>66</v>
      </c>
      <c r="AY14" t="s">
        <v>66</v>
      </c>
      <c r="AZ14" t="s">
        <v>66</v>
      </c>
      <c r="BA14" t="s">
        <v>66</v>
      </c>
      <c r="BB14" t="s">
        <v>66</v>
      </c>
      <c r="BC14" t="s">
        <v>66</v>
      </c>
      <c r="BD14" t="s">
        <v>66</v>
      </c>
      <c r="BE14" t="s">
        <v>66</v>
      </c>
      <c r="BF14" t="s">
        <v>66</v>
      </c>
      <c r="BG14" t="s">
        <v>66</v>
      </c>
      <c r="BH14" t="s">
        <v>66</v>
      </c>
      <c r="BI14" t="s">
        <v>66</v>
      </c>
      <c r="BJ14" t="s">
        <v>66</v>
      </c>
      <c r="BK14" t="s">
        <v>66</v>
      </c>
      <c r="BL14" t="s">
        <v>66</v>
      </c>
      <c r="BM14" t="s">
        <v>66</v>
      </c>
      <c r="BN14" t="s">
        <v>66</v>
      </c>
      <c r="BO14" t="s">
        <v>66</v>
      </c>
      <c r="BP14" t="s">
        <v>66</v>
      </c>
      <c r="BQ14" t="s">
        <v>66</v>
      </c>
      <c r="BR14" t="s">
        <v>67</v>
      </c>
      <c r="BS14" t="s">
        <v>67</v>
      </c>
      <c r="BT14" t="s">
        <v>67</v>
      </c>
      <c r="BU14" t="s">
        <v>67</v>
      </c>
      <c r="BV14" t="s">
        <v>67</v>
      </c>
      <c r="BW14" t="s">
        <v>67</v>
      </c>
      <c r="BX14" t="s">
        <v>67</v>
      </c>
      <c r="BY14" t="s">
        <v>67</v>
      </c>
      <c r="BZ14" t="s">
        <v>68</v>
      </c>
      <c r="CA14" t="s">
        <v>68</v>
      </c>
      <c r="CB14" t="s">
        <v>68</v>
      </c>
      <c r="CC14" t="s">
        <v>68</v>
      </c>
      <c r="CD14" t="s">
        <v>68</v>
      </c>
      <c r="CE14" t="s">
        <v>68</v>
      </c>
      <c r="CF14" t="s">
        <v>68</v>
      </c>
      <c r="CG14" t="s">
        <v>68</v>
      </c>
      <c r="CH14" t="s">
        <v>68</v>
      </c>
      <c r="CI14" t="s">
        <v>68</v>
      </c>
      <c r="CJ14" t="s">
        <v>69</v>
      </c>
      <c r="CK14" t="s">
        <v>69</v>
      </c>
      <c r="CL14" t="s">
        <v>69</v>
      </c>
      <c r="CM14" t="s">
        <v>69</v>
      </c>
      <c r="CN14" t="s">
        <v>70</v>
      </c>
      <c r="CO14" t="s">
        <v>70</v>
      </c>
      <c r="CP14" t="s">
        <v>70</v>
      </c>
      <c r="CQ14" t="s">
        <v>70</v>
      </c>
      <c r="CR14" t="s">
        <v>71</v>
      </c>
      <c r="CS14" t="s">
        <v>71</v>
      </c>
      <c r="CT14" t="s">
        <v>71</v>
      </c>
      <c r="CU14" t="s">
        <v>71</v>
      </c>
      <c r="CV14" t="s">
        <v>71</v>
      </c>
      <c r="CW14" t="s">
        <v>71</v>
      </c>
      <c r="CX14" t="s">
        <v>71</v>
      </c>
      <c r="CY14" t="s">
        <v>71</v>
      </c>
      <c r="CZ14" t="s">
        <v>71</v>
      </c>
      <c r="DA14" t="s">
        <v>71</v>
      </c>
      <c r="DB14" t="s">
        <v>71</v>
      </c>
      <c r="DC14" t="s">
        <v>71</v>
      </c>
      <c r="DD14" t="s">
        <v>71</v>
      </c>
      <c r="DE14" t="s">
        <v>71</v>
      </c>
      <c r="DF14" t="s">
        <v>71</v>
      </c>
      <c r="DG14" t="s">
        <v>71</v>
      </c>
      <c r="DH14" t="s">
        <v>71</v>
      </c>
      <c r="DI14" t="s">
        <v>71</v>
      </c>
      <c r="DJ14" t="s">
        <v>72</v>
      </c>
      <c r="DK14" t="s">
        <v>72</v>
      </c>
      <c r="DL14" t="s">
        <v>72</v>
      </c>
      <c r="DM14" t="s">
        <v>72</v>
      </c>
      <c r="DN14" t="s">
        <v>72</v>
      </c>
      <c r="DO14" t="s">
        <v>72</v>
      </c>
      <c r="DP14" t="s">
        <v>72</v>
      </c>
      <c r="DQ14" t="s">
        <v>72</v>
      </c>
      <c r="DR14" t="s">
        <v>72</v>
      </c>
      <c r="DS14" t="s">
        <v>72</v>
      </c>
      <c r="DT14" t="s">
        <v>73</v>
      </c>
      <c r="DU14" t="s">
        <v>73</v>
      </c>
      <c r="DV14" t="s">
        <v>73</v>
      </c>
      <c r="DW14" t="s">
        <v>73</v>
      </c>
      <c r="DX14" t="s">
        <v>73</v>
      </c>
      <c r="DY14" t="s">
        <v>73</v>
      </c>
      <c r="DZ14" t="s">
        <v>73</v>
      </c>
      <c r="EA14" t="s">
        <v>73</v>
      </c>
      <c r="EB14" t="s">
        <v>73</v>
      </c>
      <c r="EC14" t="s">
        <v>73</v>
      </c>
      <c r="ED14" t="s">
        <v>73</v>
      </c>
      <c r="EE14" t="s">
        <v>73</v>
      </c>
      <c r="EF14" t="s">
        <v>73</v>
      </c>
      <c r="EG14" t="s">
        <v>73</v>
      </c>
      <c r="EH14" t="s">
        <v>73</v>
      </c>
      <c r="EI14" t="s">
        <v>73</v>
      </c>
      <c r="EJ14" t="s">
        <v>73</v>
      </c>
      <c r="EK14" t="s">
        <v>73</v>
      </c>
      <c r="EL14" t="s">
        <v>74</v>
      </c>
      <c r="EM14" t="s">
        <v>74</v>
      </c>
      <c r="EN14" t="s">
        <v>74</v>
      </c>
      <c r="EO14" t="s">
        <v>74</v>
      </c>
      <c r="EP14" t="s">
        <v>74</v>
      </c>
      <c r="EQ14" t="s">
        <v>75</v>
      </c>
      <c r="ER14" t="s">
        <v>75</v>
      </c>
      <c r="ES14" t="s">
        <v>75</v>
      </c>
      <c r="ET14" t="s">
        <v>75</v>
      </c>
      <c r="EU14" t="s">
        <v>75</v>
      </c>
      <c r="EV14" t="s">
        <v>75</v>
      </c>
      <c r="EW14" t="s">
        <v>75</v>
      </c>
      <c r="EX14" t="s">
        <v>75</v>
      </c>
      <c r="EY14" t="s">
        <v>75</v>
      </c>
      <c r="EZ14" t="s">
        <v>75</v>
      </c>
      <c r="FA14" t="s">
        <v>75</v>
      </c>
      <c r="FB14" t="s">
        <v>75</v>
      </c>
      <c r="FC14" t="s">
        <v>75</v>
      </c>
      <c r="FD14" t="s">
        <v>76</v>
      </c>
      <c r="FE14" t="s">
        <v>76</v>
      </c>
      <c r="FF14" t="s">
        <v>76</v>
      </c>
      <c r="FG14" t="s">
        <v>76</v>
      </c>
      <c r="FH14" t="s">
        <v>76</v>
      </c>
      <c r="FI14" t="s">
        <v>76</v>
      </c>
      <c r="FJ14" t="s">
        <v>76</v>
      </c>
      <c r="FK14" t="s">
        <v>76</v>
      </c>
      <c r="FL14" t="s">
        <v>76</v>
      </c>
      <c r="FM14" t="s">
        <v>76</v>
      </c>
      <c r="FN14" t="s">
        <v>76</v>
      </c>
      <c r="FO14" t="s">
        <v>76</v>
      </c>
      <c r="FP14" t="s">
        <v>76</v>
      </c>
      <c r="FQ14" t="s">
        <v>76</v>
      </c>
      <c r="FR14" t="s">
        <v>76</v>
      </c>
      <c r="FS14" t="s">
        <v>76</v>
      </c>
      <c r="FT14" t="s">
        <v>76</v>
      </c>
      <c r="FU14" t="s">
        <v>76</v>
      </c>
      <c r="FV14" t="s">
        <v>76</v>
      </c>
      <c r="FW14" t="s">
        <v>77</v>
      </c>
      <c r="FX14" t="s">
        <v>77</v>
      </c>
      <c r="FY14" t="s">
        <v>77</v>
      </c>
      <c r="FZ14" t="s">
        <v>77</v>
      </c>
      <c r="GA14" t="s">
        <v>77</v>
      </c>
      <c r="GB14" t="s">
        <v>77</v>
      </c>
      <c r="GC14" t="s">
        <v>77</v>
      </c>
      <c r="GD14" t="s">
        <v>77</v>
      </c>
      <c r="GE14" t="s">
        <v>77</v>
      </c>
      <c r="GF14" t="s">
        <v>77</v>
      </c>
      <c r="GG14" t="s">
        <v>77</v>
      </c>
      <c r="GH14" t="s">
        <v>77</v>
      </c>
      <c r="GI14" t="s">
        <v>77</v>
      </c>
      <c r="GJ14" t="s">
        <v>77</v>
      </c>
      <c r="GK14" t="s">
        <v>77</v>
      </c>
      <c r="GL14" t="s">
        <v>77</v>
      </c>
      <c r="GM14" t="s">
        <v>77</v>
      </c>
      <c r="GN14" t="s">
        <v>77</v>
      </c>
      <c r="GO14" t="s">
        <v>78</v>
      </c>
      <c r="GP14" t="s">
        <v>78</v>
      </c>
      <c r="GQ14" t="s">
        <v>78</v>
      </c>
      <c r="GR14" t="s">
        <v>78</v>
      </c>
      <c r="GS14" t="s">
        <v>78</v>
      </c>
      <c r="GT14" t="s">
        <v>78</v>
      </c>
      <c r="GU14" t="s">
        <v>78</v>
      </c>
      <c r="GV14" t="s">
        <v>78</v>
      </c>
      <c r="GW14" t="s">
        <v>78</v>
      </c>
      <c r="GX14" t="s">
        <v>78</v>
      </c>
      <c r="GY14" t="s">
        <v>78</v>
      </c>
      <c r="GZ14" t="s">
        <v>78</v>
      </c>
      <c r="HA14" t="s">
        <v>78</v>
      </c>
      <c r="HB14" t="s">
        <v>78</v>
      </c>
      <c r="HC14" t="s">
        <v>78</v>
      </c>
      <c r="HD14" t="s">
        <v>78</v>
      </c>
      <c r="HE14" t="s">
        <v>78</v>
      </c>
      <c r="HF14" t="s">
        <v>78</v>
      </c>
      <c r="HG14" t="s">
        <v>78</v>
      </c>
      <c r="HH14" t="s">
        <v>79</v>
      </c>
      <c r="HI14" t="s">
        <v>79</v>
      </c>
      <c r="HJ14" t="s">
        <v>79</v>
      </c>
      <c r="HK14" t="s">
        <v>79</v>
      </c>
      <c r="HL14" t="s">
        <v>79</v>
      </c>
      <c r="HM14" t="s">
        <v>79</v>
      </c>
      <c r="HN14" t="s">
        <v>79</v>
      </c>
      <c r="HO14" t="s">
        <v>79</v>
      </c>
      <c r="HP14" t="s">
        <v>79</v>
      </c>
      <c r="HQ14" t="s">
        <v>79</v>
      </c>
      <c r="HR14" t="s">
        <v>79</v>
      </c>
      <c r="HS14" t="s">
        <v>79</v>
      </c>
      <c r="HT14" t="s">
        <v>79</v>
      </c>
      <c r="HU14" t="s">
        <v>79</v>
      </c>
      <c r="HV14" t="s">
        <v>79</v>
      </c>
      <c r="HW14" t="s">
        <v>79</v>
      </c>
      <c r="HX14" t="s">
        <v>79</v>
      </c>
      <c r="HY14" t="s">
        <v>79</v>
      </c>
      <c r="HZ14" t="s">
        <v>79</v>
      </c>
      <c r="IA14" t="s">
        <v>80</v>
      </c>
      <c r="IB14" t="s">
        <v>80</v>
      </c>
      <c r="IC14" t="s">
        <v>80</v>
      </c>
      <c r="ID14" t="s">
        <v>80</v>
      </c>
      <c r="IE14" t="s">
        <v>80</v>
      </c>
      <c r="IF14" t="s">
        <v>80</v>
      </c>
      <c r="IG14" t="s">
        <v>80</v>
      </c>
      <c r="IH14" t="s">
        <v>80</v>
      </c>
      <c r="II14" t="s">
        <v>80</v>
      </c>
      <c r="IJ14" t="s">
        <v>80</v>
      </c>
      <c r="IK14" t="s">
        <v>80</v>
      </c>
      <c r="IL14" t="s">
        <v>80</v>
      </c>
      <c r="IM14" t="s">
        <v>80</v>
      </c>
      <c r="IN14" t="s">
        <v>80</v>
      </c>
      <c r="IO14" t="s">
        <v>80</v>
      </c>
      <c r="IP14" t="s">
        <v>80</v>
      </c>
      <c r="IQ14" t="s">
        <v>80</v>
      </c>
      <c r="IR14" t="s">
        <v>80</v>
      </c>
      <c r="IS14" t="s">
        <v>81</v>
      </c>
      <c r="IT14" t="s">
        <v>81</v>
      </c>
      <c r="IU14" t="s">
        <v>81</v>
      </c>
      <c r="IV14" t="s">
        <v>81</v>
      </c>
      <c r="IW14" t="s">
        <v>81</v>
      </c>
      <c r="IX14" t="s">
        <v>81</v>
      </c>
      <c r="IY14" t="s">
        <v>81</v>
      </c>
      <c r="IZ14" t="s">
        <v>81</v>
      </c>
      <c r="JA14" t="s">
        <v>82</v>
      </c>
      <c r="JB14" t="s">
        <v>82</v>
      </c>
      <c r="JC14" t="s">
        <v>82</v>
      </c>
      <c r="JD14" t="s">
        <v>82</v>
      </c>
      <c r="JE14" t="s">
        <v>82</v>
      </c>
      <c r="JF14" t="s">
        <v>82</v>
      </c>
      <c r="JG14" t="s">
        <v>82</v>
      </c>
      <c r="JH14" t="s">
        <v>82</v>
      </c>
      <c r="JI14" t="s">
        <v>82</v>
      </c>
      <c r="JJ14" t="s">
        <v>82</v>
      </c>
      <c r="JK14" t="s">
        <v>82</v>
      </c>
      <c r="JL14" t="s">
        <v>82</v>
      </c>
      <c r="JM14" t="s">
        <v>82</v>
      </c>
      <c r="JN14" t="s">
        <v>82</v>
      </c>
      <c r="JO14" t="s">
        <v>82</v>
      </c>
      <c r="JP14" t="s">
        <v>82</v>
      </c>
    </row>
    <row r="15" spans="1:276" x14ac:dyDescent="0.2">
      <c r="A15" t="s">
        <v>83</v>
      </c>
      <c r="B15" t="s">
        <v>3</v>
      </c>
      <c r="C15" t="s">
        <v>84</v>
      </c>
      <c r="D15" t="s">
        <v>2</v>
      </c>
      <c r="E15" t="s">
        <v>85</v>
      </c>
      <c r="F15" t="s">
        <v>86</v>
      </c>
      <c r="G15" t="s">
        <v>1359</v>
      </c>
      <c r="H15" t="s">
        <v>1360</v>
      </c>
      <c r="I15" t="s">
        <v>4</v>
      </c>
      <c r="J15" t="s">
        <v>1</v>
      </c>
      <c r="K15" t="s">
        <v>5</v>
      </c>
      <c r="L15" t="s">
        <v>0</v>
      </c>
      <c r="M15" t="s">
        <v>87</v>
      </c>
      <c r="N15" t="s">
        <v>88</v>
      </c>
      <c r="O15" t="s">
        <v>89</v>
      </c>
      <c r="P15" t="s">
        <v>90</v>
      </c>
      <c r="Q15" t="s">
        <v>91</v>
      </c>
      <c r="R15" t="s">
        <v>92</v>
      </c>
      <c r="S15" t="s">
        <v>93</v>
      </c>
      <c r="T15" t="s">
        <v>94</v>
      </c>
      <c r="U15" t="s">
        <v>95</v>
      </c>
      <c r="V15" t="s">
        <v>96</v>
      </c>
      <c r="W15" t="s">
        <v>97</v>
      </c>
      <c r="X15" t="s">
        <v>98</v>
      </c>
      <c r="Y15" t="s">
        <v>99</v>
      </c>
      <c r="Z15" t="s">
        <v>100</v>
      </c>
      <c r="AA15" t="s">
        <v>101</v>
      </c>
      <c r="AB15" t="s">
        <v>102</v>
      </c>
      <c r="AC15" t="s">
        <v>103</v>
      </c>
      <c r="AD15" t="s">
        <v>104</v>
      </c>
      <c r="AE15" t="s">
        <v>105</v>
      </c>
      <c r="AF15" t="s">
        <v>106</v>
      </c>
      <c r="AG15" t="s">
        <v>107</v>
      </c>
      <c r="AH15" t="s">
        <v>108</v>
      </c>
      <c r="AI15" t="s">
        <v>109</v>
      </c>
      <c r="AJ15" t="s">
        <v>110</v>
      </c>
      <c r="AK15" t="s">
        <v>65</v>
      </c>
      <c r="AL15" t="s">
        <v>111</v>
      </c>
      <c r="AM15" t="s">
        <v>112</v>
      </c>
      <c r="AN15" t="s">
        <v>113</v>
      </c>
      <c r="AO15" t="s">
        <v>114</v>
      </c>
      <c r="AP15" t="s">
        <v>115</v>
      </c>
      <c r="AQ15" t="s">
        <v>116</v>
      </c>
      <c r="AR15" t="s">
        <v>117</v>
      </c>
      <c r="AS15" t="s">
        <v>118</v>
      </c>
      <c r="AT15" t="s">
        <v>119</v>
      </c>
      <c r="AU15" t="s">
        <v>120</v>
      </c>
      <c r="AV15" t="s">
        <v>121</v>
      </c>
      <c r="AW15" t="s">
        <v>122</v>
      </c>
      <c r="AX15" t="s">
        <v>123</v>
      </c>
      <c r="AY15" t="s">
        <v>124</v>
      </c>
      <c r="AZ15" t="s">
        <v>125</v>
      </c>
      <c r="BA15" t="s">
        <v>126</v>
      </c>
      <c r="BB15" t="s">
        <v>127</v>
      </c>
      <c r="BC15" t="s">
        <v>128</v>
      </c>
      <c r="BD15" t="s">
        <v>129</v>
      </c>
      <c r="BE15" t="s">
        <v>130</v>
      </c>
      <c r="BF15" t="s">
        <v>131</v>
      </c>
      <c r="BG15" t="s">
        <v>132</v>
      </c>
      <c r="BH15" t="s">
        <v>133</v>
      </c>
      <c r="BI15" t="s">
        <v>134</v>
      </c>
      <c r="BJ15" t="s">
        <v>135</v>
      </c>
      <c r="BK15" t="s">
        <v>136</v>
      </c>
      <c r="BL15" t="s">
        <v>137</v>
      </c>
      <c r="BM15" t="s">
        <v>138</v>
      </c>
      <c r="BN15" t="s">
        <v>139</v>
      </c>
      <c r="BO15" t="s">
        <v>140</v>
      </c>
      <c r="BP15" t="s">
        <v>141</v>
      </c>
      <c r="BQ15" t="s">
        <v>142</v>
      </c>
      <c r="BR15" t="s">
        <v>143</v>
      </c>
      <c r="BS15" t="s">
        <v>144</v>
      </c>
      <c r="BT15" t="s">
        <v>145</v>
      </c>
      <c r="BU15" t="s">
        <v>146</v>
      </c>
      <c r="BV15" t="s">
        <v>147</v>
      </c>
      <c r="BW15" t="s">
        <v>148</v>
      </c>
      <c r="BX15" t="s">
        <v>149</v>
      </c>
      <c r="BY15" t="s">
        <v>150</v>
      </c>
      <c r="BZ15" t="s">
        <v>143</v>
      </c>
      <c r="CA15" t="s">
        <v>151</v>
      </c>
      <c r="CB15" t="s">
        <v>117</v>
      </c>
      <c r="CC15" t="s">
        <v>152</v>
      </c>
      <c r="CD15" t="s">
        <v>153</v>
      </c>
      <c r="CE15" t="s">
        <v>154</v>
      </c>
      <c r="CF15" t="s">
        <v>155</v>
      </c>
      <c r="CG15" t="s">
        <v>156</v>
      </c>
      <c r="CH15" t="s">
        <v>157</v>
      </c>
      <c r="CI15" t="s">
        <v>158</v>
      </c>
      <c r="CJ15" t="s">
        <v>159</v>
      </c>
      <c r="CK15" t="s">
        <v>160</v>
      </c>
      <c r="CL15" t="s">
        <v>161</v>
      </c>
      <c r="CM15" t="s">
        <v>162</v>
      </c>
      <c r="CN15" t="s">
        <v>163</v>
      </c>
      <c r="CO15" t="s">
        <v>164</v>
      </c>
      <c r="CP15" t="s">
        <v>165</v>
      </c>
      <c r="CQ15" t="s">
        <v>166</v>
      </c>
      <c r="CR15" t="s">
        <v>87</v>
      </c>
      <c r="CS15" t="s">
        <v>167</v>
      </c>
      <c r="CT15" t="s">
        <v>168</v>
      </c>
      <c r="CU15" t="s">
        <v>169</v>
      </c>
      <c r="CV15" t="s">
        <v>170</v>
      </c>
      <c r="CW15" t="s">
        <v>171</v>
      </c>
      <c r="CX15" t="s">
        <v>172</v>
      </c>
      <c r="CY15" t="s">
        <v>173</v>
      </c>
      <c r="CZ15" t="s">
        <v>174</v>
      </c>
      <c r="DA15" t="s">
        <v>175</v>
      </c>
      <c r="DB15" t="s">
        <v>176</v>
      </c>
      <c r="DC15" t="s">
        <v>177</v>
      </c>
      <c r="DD15" t="s">
        <v>178</v>
      </c>
      <c r="DE15" t="s">
        <v>179</v>
      </c>
      <c r="DF15" t="s">
        <v>180</v>
      </c>
      <c r="DG15" t="s">
        <v>181</v>
      </c>
      <c r="DH15" t="s">
        <v>182</v>
      </c>
      <c r="DI15" t="s">
        <v>183</v>
      </c>
      <c r="DJ15" t="s">
        <v>184</v>
      </c>
      <c r="DK15" t="s">
        <v>185</v>
      </c>
      <c r="DL15" t="s">
        <v>186</v>
      </c>
      <c r="DM15" t="s">
        <v>187</v>
      </c>
      <c r="DN15" t="s">
        <v>188</v>
      </c>
      <c r="DO15" t="s">
        <v>189</v>
      </c>
      <c r="DP15" t="s">
        <v>190</v>
      </c>
      <c r="DQ15" t="s">
        <v>191</v>
      </c>
      <c r="DR15" t="s">
        <v>192</v>
      </c>
      <c r="DS15" t="s">
        <v>193</v>
      </c>
      <c r="DT15" t="s">
        <v>194</v>
      </c>
      <c r="DU15" t="s">
        <v>195</v>
      </c>
      <c r="DV15" t="s">
        <v>196</v>
      </c>
      <c r="DW15" t="s">
        <v>197</v>
      </c>
      <c r="DX15" t="s">
        <v>198</v>
      </c>
      <c r="DY15" t="s">
        <v>199</v>
      </c>
      <c r="DZ15" t="s">
        <v>200</v>
      </c>
      <c r="EA15" t="s">
        <v>201</v>
      </c>
      <c r="EB15" t="s">
        <v>202</v>
      </c>
      <c r="EC15" t="s">
        <v>203</v>
      </c>
      <c r="ED15" t="s">
        <v>204</v>
      </c>
      <c r="EE15" t="s">
        <v>205</v>
      </c>
      <c r="EF15" t="s">
        <v>206</v>
      </c>
      <c r="EG15" t="s">
        <v>207</v>
      </c>
      <c r="EH15" t="s">
        <v>208</v>
      </c>
      <c r="EI15" t="s">
        <v>209</v>
      </c>
      <c r="EJ15" t="s">
        <v>210</v>
      </c>
      <c r="EK15" t="s">
        <v>211</v>
      </c>
      <c r="EL15" t="s">
        <v>212</v>
      </c>
      <c r="EM15" t="s">
        <v>213</v>
      </c>
      <c r="EN15" t="s">
        <v>214</v>
      </c>
      <c r="EO15" t="s">
        <v>215</v>
      </c>
      <c r="EP15" t="s">
        <v>216</v>
      </c>
      <c r="EQ15" t="s">
        <v>3</v>
      </c>
      <c r="ER15" t="s">
        <v>85</v>
      </c>
      <c r="ES15" t="s">
        <v>217</v>
      </c>
      <c r="ET15" t="s">
        <v>218</v>
      </c>
      <c r="EU15" t="s">
        <v>219</v>
      </c>
      <c r="EV15" t="s">
        <v>220</v>
      </c>
      <c r="EW15" t="s">
        <v>221</v>
      </c>
      <c r="EX15" t="s">
        <v>222</v>
      </c>
      <c r="EY15" t="s">
        <v>223</v>
      </c>
      <c r="EZ15" t="s">
        <v>224</v>
      </c>
      <c r="FA15" t="s">
        <v>225</v>
      </c>
      <c r="FB15" t="s">
        <v>226</v>
      </c>
      <c r="FC15" t="s">
        <v>227</v>
      </c>
      <c r="FD15" t="s">
        <v>228</v>
      </c>
      <c r="FE15" t="s">
        <v>229</v>
      </c>
      <c r="FF15" t="s">
        <v>230</v>
      </c>
      <c r="FG15" t="s">
        <v>231</v>
      </c>
      <c r="FH15" t="s">
        <v>1579</v>
      </c>
      <c r="FI15" t="s">
        <v>1580</v>
      </c>
      <c r="FJ15" t="s">
        <v>1581</v>
      </c>
      <c r="FK15" t="s">
        <v>1582</v>
      </c>
      <c r="FL15" t="s">
        <v>232</v>
      </c>
      <c r="FM15" t="s">
        <v>233</v>
      </c>
      <c r="FN15" t="s">
        <v>234</v>
      </c>
      <c r="FO15" t="s">
        <v>235</v>
      </c>
      <c r="FP15" t="s">
        <v>1821</v>
      </c>
      <c r="FQ15" t="s">
        <v>1822</v>
      </c>
      <c r="FR15" t="s">
        <v>1823</v>
      </c>
      <c r="FS15" t="s">
        <v>1824</v>
      </c>
      <c r="FT15" t="s">
        <v>236</v>
      </c>
      <c r="FU15" t="s">
        <v>237</v>
      </c>
      <c r="FV15" t="s">
        <v>238</v>
      </c>
      <c r="FW15" t="s">
        <v>239</v>
      </c>
      <c r="FX15" t="s">
        <v>240</v>
      </c>
      <c r="FY15" t="s">
        <v>241</v>
      </c>
      <c r="FZ15" t="s">
        <v>242</v>
      </c>
      <c r="GA15" t="s">
        <v>243</v>
      </c>
      <c r="GB15" t="s">
        <v>244</v>
      </c>
      <c r="GC15" t="s">
        <v>245</v>
      </c>
      <c r="GD15" t="s">
        <v>246</v>
      </c>
      <c r="GE15" t="s">
        <v>247</v>
      </c>
      <c r="GF15" t="s">
        <v>248</v>
      </c>
      <c r="GG15" t="s">
        <v>249</v>
      </c>
      <c r="GH15" t="s">
        <v>250</v>
      </c>
      <c r="GI15" t="s">
        <v>251</v>
      </c>
      <c r="GJ15" t="s">
        <v>252</v>
      </c>
      <c r="GK15" t="s">
        <v>253</v>
      </c>
      <c r="GL15" t="s">
        <v>254</v>
      </c>
      <c r="GM15" t="s">
        <v>255</v>
      </c>
      <c r="GN15" t="s">
        <v>256</v>
      </c>
      <c r="GO15" t="s">
        <v>257</v>
      </c>
      <c r="GP15" t="s">
        <v>258</v>
      </c>
      <c r="GQ15" t="s">
        <v>259</v>
      </c>
      <c r="GR15" t="s">
        <v>260</v>
      </c>
      <c r="GS15" t="s">
        <v>261</v>
      </c>
      <c r="GT15" t="s">
        <v>262</v>
      </c>
      <c r="GU15" t="s">
        <v>263</v>
      </c>
      <c r="GV15" t="s">
        <v>264</v>
      </c>
      <c r="GW15" t="s">
        <v>265</v>
      </c>
      <c r="GX15" t="s">
        <v>266</v>
      </c>
      <c r="GY15" t="s">
        <v>267</v>
      </c>
      <c r="GZ15" t="s">
        <v>268</v>
      </c>
      <c r="HA15" t="s">
        <v>269</v>
      </c>
      <c r="HB15" t="s">
        <v>270</v>
      </c>
      <c r="HC15" t="s">
        <v>271</v>
      </c>
      <c r="HD15" t="s">
        <v>272</v>
      </c>
      <c r="HE15" t="s">
        <v>273</v>
      </c>
      <c r="HF15" t="s">
        <v>274</v>
      </c>
      <c r="HG15" t="s">
        <v>275</v>
      </c>
      <c r="HH15" t="s">
        <v>276</v>
      </c>
      <c r="HI15" t="s">
        <v>277</v>
      </c>
      <c r="HJ15" t="s">
        <v>278</v>
      </c>
      <c r="HK15" t="s">
        <v>279</v>
      </c>
      <c r="HL15" t="s">
        <v>280</v>
      </c>
      <c r="HM15" t="s">
        <v>281</v>
      </c>
      <c r="HN15" t="s">
        <v>282</v>
      </c>
      <c r="HO15" t="s">
        <v>283</v>
      </c>
      <c r="HP15" t="s">
        <v>284</v>
      </c>
      <c r="HQ15" t="s">
        <v>285</v>
      </c>
      <c r="HR15" t="s">
        <v>286</v>
      </c>
      <c r="HS15" t="s">
        <v>287</v>
      </c>
      <c r="HT15" t="s">
        <v>288</v>
      </c>
      <c r="HU15" t="s">
        <v>289</v>
      </c>
      <c r="HV15" t="s">
        <v>290</v>
      </c>
      <c r="HW15" t="s">
        <v>291</v>
      </c>
      <c r="HX15" t="s">
        <v>292</v>
      </c>
      <c r="HY15" t="s">
        <v>293</v>
      </c>
      <c r="HZ15" t="s">
        <v>294</v>
      </c>
      <c r="IA15" t="s">
        <v>295</v>
      </c>
      <c r="IB15" t="s">
        <v>296</v>
      </c>
      <c r="IC15" t="s">
        <v>297</v>
      </c>
      <c r="ID15" t="s">
        <v>298</v>
      </c>
      <c r="IE15" t="s">
        <v>299</v>
      </c>
      <c r="IF15" t="s">
        <v>300</v>
      </c>
      <c r="IG15" t="s">
        <v>301</v>
      </c>
      <c r="IH15" t="s">
        <v>302</v>
      </c>
      <c r="II15" t="s">
        <v>303</v>
      </c>
      <c r="IJ15" t="s">
        <v>304</v>
      </c>
      <c r="IK15" t="s">
        <v>305</v>
      </c>
      <c r="IL15" t="s">
        <v>306</v>
      </c>
      <c r="IM15" t="s">
        <v>307</v>
      </c>
      <c r="IN15" t="s">
        <v>308</v>
      </c>
      <c r="IO15" t="s">
        <v>309</v>
      </c>
      <c r="IP15" t="s">
        <v>310</v>
      </c>
      <c r="IQ15" t="s">
        <v>311</v>
      </c>
      <c r="IR15" t="s">
        <v>312</v>
      </c>
      <c r="IS15" t="s">
        <v>313</v>
      </c>
      <c r="IT15" t="s">
        <v>314</v>
      </c>
      <c r="IU15" t="s">
        <v>315</v>
      </c>
      <c r="IV15" t="s">
        <v>316</v>
      </c>
      <c r="IW15" t="s">
        <v>317</v>
      </c>
      <c r="IX15" t="s">
        <v>318</v>
      </c>
      <c r="IY15" t="s">
        <v>319</v>
      </c>
      <c r="IZ15" t="s">
        <v>320</v>
      </c>
      <c r="JA15" t="s">
        <v>321</v>
      </c>
      <c r="JB15" t="s">
        <v>322</v>
      </c>
      <c r="JC15" t="s">
        <v>323</v>
      </c>
      <c r="JD15" t="s">
        <v>324</v>
      </c>
      <c r="JE15" t="s">
        <v>325</v>
      </c>
      <c r="JF15" t="s">
        <v>326</v>
      </c>
      <c r="JG15" t="s">
        <v>327</v>
      </c>
      <c r="JH15" t="s">
        <v>328</v>
      </c>
      <c r="JI15" t="s">
        <v>329</v>
      </c>
      <c r="JJ15" t="s">
        <v>330</v>
      </c>
      <c r="JK15" t="s">
        <v>331</v>
      </c>
      <c r="JL15" t="s">
        <v>332</v>
      </c>
      <c r="JM15" t="s">
        <v>333</v>
      </c>
      <c r="JN15" t="s">
        <v>334</v>
      </c>
      <c r="JO15" t="s">
        <v>335</v>
      </c>
      <c r="JP15" t="s">
        <v>336</v>
      </c>
    </row>
    <row r="16" spans="1:276" x14ac:dyDescent="0.2">
      <c r="B16" t="s">
        <v>337</v>
      </c>
      <c r="C16" t="s">
        <v>337</v>
      </c>
      <c r="F16" t="s">
        <v>337</v>
      </c>
      <c r="M16" t="s">
        <v>337</v>
      </c>
      <c r="N16" t="s">
        <v>338</v>
      </c>
      <c r="O16" t="s">
        <v>339</v>
      </c>
      <c r="P16" t="s">
        <v>340</v>
      </c>
      <c r="Q16" t="s">
        <v>341</v>
      </c>
      <c r="R16" t="s">
        <v>341</v>
      </c>
      <c r="S16" t="s">
        <v>174</v>
      </c>
      <c r="T16" t="s">
        <v>174</v>
      </c>
      <c r="U16" t="s">
        <v>338</v>
      </c>
      <c r="V16" t="s">
        <v>338</v>
      </c>
      <c r="W16" t="s">
        <v>338</v>
      </c>
      <c r="X16" t="s">
        <v>338</v>
      </c>
      <c r="Y16" t="s">
        <v>342</v>
      </c>
      <c r="Z16" t="s">
        <v>343</v>
      </c>
      <c r="AA16" t="s">
        <v>343</v>
      </c>
      <c r="AB16" t="s">
        <v>344</v>
      </c>
      <c r="AC16" t="s">
        <v>345</v>
      </c>
      <c r="AD16" t="s">
        <v>344</v>
      </c>
      <c r="AE16" t="s">
        <v>344</v>
      </c>
      <c r="AF16" t="s">
        <v>344</v>
      </c>
      <c r="AG16" t="s">
        <v>342</v>
      </c>
      <c r="AH16" t="s">
        <v>342</v>
      </c>
      <c r="AI16" t="s">
        <v>342</v>
      </c>
      <c r="AJ16" t="s">
        <v>342</v>
      </c>
      <c r="AK16" t="s">
        <v>346</v>
      </c>
      <c r="AL16" t="s">
        <v>345</v>
      </c>
      <c r="AN16" t="s">
        <v>345</v>
      </c>
      <c r="AO16" t="s">
        <v>346</v>
      </c>
      <c r="AU16" t="s">
        <v>340</v>
      </c>
      <c r="BB16" t="s">
        <v>340</v>
      </c>
      <c r="BC16" t="s">
        <v>340</v>
      </c>
      <c r="BD16" t="s">
        <v>340</v>
      </c>
      <c r="BE16" t="s">
        <v>347</v>
      </c>
      <c r="BS16" t="s">
        <v>348</v>
      </c>
      <c r="BT16" t="s">
        <v>348</v>
      </c>
      <c r="BU16" t="s">
        <v>348</v>
      </c>
      <c r="BV16" t="s">
        <v>340</v>
      </c>
      <c r="BX16" t="s">
        <v>349</v>
      </c>
      <c r="CA16" t="s">
        <v>348</v>
      </c>
      <c r="CF16" t="s">
        <v>337</v>
      </c>
      <c r="CG16" t="s">
        <v>337</v>
      </c>
      <c r="CH16" t="s">
        <v>337</v>
      </c>
      <c r="CI16" t="s">
        <v>337</v>
      </c>
      <c r="CJ16" t="s">
        <v>340</v>
      </c>
      <c r="CK16" t="s">
        <v>340</v>
      </c>
      <c r="CM16" t="s">
        <v>350</v>
      </c>
      <c r="CN16" t="s">
        <v>351</v>
      </c>
      <c r="CQ16" t="s">
        <v>338</v>
      </c>
      <c r="CR16" t="s">
        <v>337</v>
      </c>
      <c r="CS16" t="s">
        <v>341</v>
      </c>
      <c r="CT16" t="s">
        <v>341</v>
      </c>
      <c r="CU16" t="s">
        <v>352</v>
      </c>
      <c r="CV16" t="s">
        <v>352</v>
      </c>
      <c r="CW16" t="s">
        <v>341</v>
      </c>
      <c r="CX16" t="s">
        <v>352</v>
      </c>
      <c r="CY16" t="s">
        <v>346</v>
      </c>
      <c r="CZ16" t="s">
        <v>344</v>
      </c>
      <c r="DA16" t="s">
        <v>344</v>
      </c>
      <c r="DB16" t="s">
        <v>343</v>
      </c>
      <c r="DC16" t="s">
        <v>343</v>
      </c>
      <c r="DD16" t="s">
        <v>343</v>
      </c>
      <c r="DE16" t="s">
        <v>343</v>
      </c>
      <c r="DF16" t="s">
        <v>343</v>
      </c>
      <c r="DG16" t="s">
        <v>353</v>
      </c>
      <c r="DH16" t="s">
        <v>340</v>
      </c>
      <c r="DI16" t="s">
        <v>340</v>
      </c>
      <c r="DJ16" t="s">
        <v>341</v>
      </c>
      <c r="DK16" t="s">
        <v>341</v>
      </c>
      <c r="DL16" t="s">
        <v>341</v>
      </c>
      <c r="DM16" t="s">
        <v>352</v>
      </c>
      <c r="DN16" t="s">
        <v>341</v>
      </c>
      <c r="DO16" t="s">
        <v>352</v>
      </c>
      <c r="DP16" t="s">
        <v>344</v>
      </c>
      <c r="DQ16" t="s">
        <v>344</v>
      </c>
      <c r="DR16" t="s">
        <v>343</v>
      </c>
      <c r="DS16" t="s">
        <v>343</v>
      </c>
      <c r="DT16" t="s">
        <v>340</v>
      </c>
      <c r="DY16" t="s">
        <v>340</v>
      </c>
      <c r="EB16" t="s">
        <v>343</v>
      </c>
      <c r="EC16" t="s">
        <v>343</v>
      </c>
      <c r="ED16" t="s">
        <v>343</v>
      </c>
      <c r="EE16" t="s">
        <v>343</v>
      </c>
      <c r="EF16" t="s">
        <v>343</v>
      </c>
      <c r="EG16" t="s">
        <v>340</v>
      </c>
      <c r="EH16" t="s">
        <v>340</v>
      </c>
      <c r="EI16" t="s">
        <v>340</v>
      </c>
      <c r="EJ16" t="s">
        <v>337</v>
      </c>
      <c r="EM16" t="s">
        <v>354</v>
      </c>
      <c r="EN16" t="s">
        <v>354</v>
      </c>
      <c r="EP16" t="s">
        <v>337</v>
      </c>
      <c r="EQ16" t="s">
        <v>355</v>
      </c>
      <c r="ES16" t="s">
        <v>337</v>
      </c>
      <c r="ET16" t="s">
        <v>337</v>
      </c>
      <c r="EV16" t="s">
        <v>356</v>
      </c>
      <c r="EW16" t="s">
        <v>357</v>
      </c>
      <c r="EX16" t="s">
        <v>356</v>
      </c>
      <c r="EY16" t="s">
        <v>357</v>
      </c>
      <c r="EZ16" t="s">
        <v>356</v>
      </c>
      <c r="FA16" t="s">
        <v>357</v>
      </c>
      <c r="FB16" t="s">
        <v>345</v>
      </c>
      <c r="FC16" t="s">
        <v>345</v>
      </c>
      <c r="FE16" t="s">
        <v>358</v>
      </c>
      <c r="FH16" t="s">
        <v>341</v>
      </c>
      <c r="FI16" t="s">
        <v>1583</v>
      </c>
      <c r="FJ16" t="s">
        <v>341</v>
      </c>
      <c r="FM16" t="s">
        <v>358</v>
      </c>
      <c r="FP16" t="s">
        <v>352</v>
      </c>
      <c r="FQ16" t="s">
        <v>1825</v>
      </c>
      <c r="FR16" t="s">
        <v>352</v>
      </c>
      <c r="FW16" t="s">
        <v>359</v>
      </c>
      <c r="FX16" t="s">
        <v>359</v>
      </c>
      <c r="GK16" t="s">
        <v>359</v>
      </c>
      <c r="GL16" t="s">
        <v>359</v>
      </c>
      <c r="GM16" t="s">
        <v>360</v>
      </c>
      <c r="GN16" t="s">
        <v>360</v>
      </c>
      <c r="GO16" t="s">
        <v>343</v>
      </c>
      <c r="GP16" t="s">
        <v>343</v>
      </c>
      <c r="GQ16" t="s">
        <v>345</v>
      </c>
      <c r="GR16" t="s">
        <v>343</v>
      </c>
      <c r="GS16" t="s">
        <v>352</v>
      </c>
      <c r="GT16" t="s">
        <v>345</v>
      </c>
      <c r="GU16" t="s">
        <v>345</v>
      </c>
      <c r="GW16" t="s">
        <v>359</v>
      </c>
      <c r="GX16" t="s">
        <v>359</v>
      </c>
      <c r="GY16" t="s">
        <v>359</v>
      </c>
      <c r="GZ16" t="s">
        <v>359</v>
      </c>
      <c r="HA16" t="s">
        <v>359</v>
      </c>
      <c r="HB16" t="s">
        <v>359</v>
      </c>
      <c r="HC16" t="s">
        <v>359</v>
      </c>
      <c r="HD16" t="s">
        <v>361</v>
      </c>
      <c r="HE16" t="s">
        <v>361</v>
      </c>
      <c r="HF16" t="s">
        <v>361</v>
      </c>
      <c r="HG16" t="s">
        <v>362</v>
      </c>
      <c r="HH16" t="s">
        <v>359</v>
      </c>
      <c r="HI16" t="s">
        <v>359</v>
      </c>
      <c r="HJ16" t="s">
        <v>359</v>
      </c>
      <c r="HK16" t="s">
        <v>359</v>
      </c>
      <c r="HL16" t="s">
        <v>359</v>
      </c>
      <c r="HM16" t="s">
        <v>359</v>
      </c>
      <c r="HN16" t="s">
        <v>359</v>
      </c>
      <c r="HO16" t="s">
        <v>359</v>
      </c>
      <c r="HP16" t="s">
        <v>359</v>
      </c>
      <c r="HQ16" t="s">
        <v>359</v>
      </c>
      <c r="HR16" t="s">
        <v>359</v>
      </c>
      <c r="HS16" t="s">
        <v>359</v>
      </c>
      <c r="HZ16" t="s">
        <v>359</v>
      </c>
      <c r="IA16" t="s">
        <v>345</v>
      </c>
      <c r="IB16" t="s">
        <v>345</v>
      </c>
      <c r="IC16" t="s">
        <v>356</v>
      </c>
      <c r="ID16" t="s">
        <v>357</v>
      </c>
      <c r="IE16" t="s">
        <v>357</v>
      </c>
      <c r="II16" t="s">
        <v>357</v>
      </c>
      <c r="IM16" t="s">
        <v>341</v>
      </c>
      <c r="IN16" t="s">
        <v>341</v>
      </c>
      <c r="IO16" t="s">
        <v>352</v>
      </c>
      <c r="IP16" t="s">
        <v>352</v>
      </c>
      <c r="IQ16" t="s">
        <v>363</v>
      </c>
      <c r="IR16" t="s">
        <v>363</v>
      </c>
      <c r="IS16" t="s">
        <v>359</v>
      </c>
      <c r="IT16" t="s">
        <v>359</v>
      </c>
      <c r="IU16" t="s">
        <v>359</v>
      </c>
      <c r="IV16" t="s">
        <v>359</v>
      </c>
      <c r="IW16" t="s">
        <v>359</v>
      </c>
      <c r="IX16" t="s">
        <v>359</v>
      </c>
      <c r="IY16" t="s">
        <v>343</v>
      </c>
      <c r="IZ16" t="s">
        <v>359</v>
      </c>
      <c r="JB16" t="s">
        <v>346</v>
      </c>
      <c r="JC16" t="s">
        <v>346</v>
      </c>
      <c r="JD16" t="s">
        <v>343</v>
      </c>
      <c r="JE16" t="s">
        <v>343</v>
      </c>
      <c r="JF16" t="s">
        <v>343</v>
      </c>
      <c r="JG16" t="s">
        <v>343</v>
      </c>
      <c r="JH16" t="s">
        <v>343</v>
      </c>
      <c r="JI16" t="s">
        <v>345</v>
      </c>
      <c r="JJ16" t="s">
        <v>345</v>
      </c>
      <c r="JK16" t="s">
        <v>345</v>
      </c>
      <c r="JL16" t="s">
        <v>343</v>
      </c>
      <c r="JM16" t="s">
        <v>341</v>
      </c>
      <c r="JN16" t="s">
        <v>352</v>
      </c>
      <c r="JO16" t="s">
        <v>345</v>
      </c>
      <c r="JP16" t="s">
        <v>345</v>
      </c>
    </row>
    <row r="17" spans="1:276" x14ac:dyDescent="0.2">
      <c r="A17">
        <v>1</v>
      </c>
      <c r="B17">
        <v>1658241540.5999999</v>
      </c>
      <c r="C17">
        <v>0</v>
      </c>
      <c r="D17" t="s">
        <v>1826</v>
      </c>
      <c r="E17" t="s">
        <v>1827</v>
      </c>
      <c r="F17" t="s">
        <v>366</v>
      </c>
      <c r="G17" t="s">
        <v>1363</v>
      </c>
      <c r="H17" t="s">
        <v>1828</v>
      </c>
      <c r="J17" t="s">
        <v>394</v>
      </c>
      <c r="K17" t="s">
        <v>533</v>
      </c>
      <c r="L17" t="s">
        <v>1829</v>
      </c>
      <c r="M17">
        <v>1658241540.5999999</v>
      </c>
      <c r="N17">
        <f t="shared" ref="N17:N80" si="0">(O17)/1000</f>
        <v>4.2025682351458388E-3</v>
      </c>
      <c r="O17">
        <f t="shared" ref="O17:O80" si="1">1000*CY17*AM17*(CU17-CV17)/(100*CN17*(1000-AM17*CU17))</f>
        <v>4.2025682351458391</v>
      </c>
      <c r="P17">
        <f t="shared" ref="P17:P80" si="2">CY17*AM17*(CT17-CS17*(1000-AM17*CV17)/(1000-AM17*CU17))/(100*CN17)</f>
        <v>20.679615554819655</v>
      </c>
      <c r="Q17">
        <f t="shared" ref="Q17:Q80" si="3">CS17 - IF(AM17&gt;1, P17*CN17*100/(AO17*DG17), 0)</f>
        <v>410.38499999999999</v>
      </c>
      <c r="R17">
        <f t="shared" ref="R17:R80" si="4">((X17-N17/2)*Q17-P17)/(X17+N17/2)</f>
        <v>278.0698694172587</v>
      </c>
      <c r="S17">
        <f t="shared" ref="S17:S80" si="5">R17*(CZ17+DA17)/1000</f>
        <v>28.165504092784758</v>
      </c>
      <c r="T17">
        <f t="shared" ref="T17:T80" si="6">(CS17 - IF(AM17&gt;1, P17*CN17*100/(AO17*DG17), 0))*(CZ17+DA17)/1000</f>
        <v>41.567611842809995</v>
      </c>
      <c r="U17">
        <f t="shared" ref="U17:U80" si="7">2/((1/W17-1/V17)+SIGN(W17)*SQRT((1/W17-1/V17)*(1/W17-1/V17) + 4*CO17/((CO17+1)*(CO17+1))*(2*1/W17*1/V17-1/V17*1/V17)))</f>
        <v>0.27959166178020967</v>
      </c>
      <c r="V17">
        <f t="shared" ref="V17:V80" si="8">IF(LEFT(CP17,1)&lt;&gt;"0",IF(LEFT(CP17,1)="1",3,CQ17),$D$5+$E$5*(DG17*CZ17/($K$5*1000))+$F$5*(DG17*CZ17/($K$5*1000))*MAX(MIN(CN17,$J$5),$I$5)*MAX(MIN(CN17,$J$5),$I$5)+$G$5*MAX(MIN(CN17,$J$5),$I$5)*(DG17*CZ17/($K$5*1000))+$H$5*(DG17*CZ17/($K$5*1000))*(DG17*CZ17/($K$5*1000)))</f>
        <v>2.9469085187717674</v>
      </c>
      <c r="W17">
        <f t="shared" ref="W17:W80" si="9">N17*(1000-(1000*0.61365*EXP(17.502*AA17/(240.97+AA17))/(CZ17+DA17)+CU17)/2)/(1000*0.61365*EXP(17.502*AA17/(240.97+AA17))/(CZ17+DA17)-CU17)</f>
        <v>0.26564635264927416</v>
      </c>
      <c r="X17">
        <f t="shared" ref="X17:X80" si="10">1/((CO17+1)/(U17/1.6)+1/(V17/1.37)) + CO17/((CO17+1)/(U17/1.6) + CO17/(V17/1.37))</f>
        <v>0.16722392019826912</v>
      </c>
      <c r="Y17">
        <f t="shared" ref="Y17:Y80" si="11">(CJ17*CM17)</f>
        <v>241.70925899999995</v>
      </c>
      <c r="Z17">
        <f t="shared" ref="Z17:Z80" si="12">(DB17+(Y17+2*0.95*0.0000000567*(((DB17+$B$7)+273)^4-(DB17+273)^4)-44100*N17)/(1.84*29.3*V17+8*0.95*0.0000000567*(DB17+273)^3))</f>
        <v>29.871857079140849</v>
      </c>
      <c r="AA17">
        <f t="shared" ref="AA17:AA80" si="13">($C$7*DC17+$D$7*DD17+$E$7*Z17)</f>
        <v>29.871857079140849</v>
      </c>
      <c r="AB17">
        <f t="shared" ref="AB17:AB80" si="14">0.61365*EXP(17.502*AA17/(240.97+AA17))</f>
        <v>4.2291914504151853</v>
      </c>
      <c r="AC17">
        <f t="shared" ref="AC17:AC80" si="15">(AD17/AE17*100)</f>
        <v>64.619314019585929</v>
      </c>
      <c r="AD17">
        <f t="shared" ref="AD17:AD80" si="16">CU17*(CZ17+DA17)/1000</f>
        <v>2.6814419266686</v>
      </c>
      <c r="AE17">
        <f t="shared" ref="AE17:AE80" si="17">0.61365*EXP(17.502*DB17/(240.97+DB17))</f>
        <v>4.1495982545649781</v>
      </c>
      <c r="AF17">
        <f t="shared" ref="AF17:AF80" si="18">(AB17-CU17*(CZ17+DA17)/1000)</f>
        <v>1.5477495237465853</v>
      </c>
      <c r="AG17">
        <f t="shared" ref="AG17:AG80" si="19">(-N17*44100)</f>
        <v>-185.33325916993149</v>
      </c>
      <c r="AH17">
        <f t="shared" ref="AH17:AH80" si="20">2*29.3*V17*0.92*(DB17-AA17)</f>
        <v>-52.437399957257668</v>
      </c>
      <c r="AI17">
        <f t="shared" ref="AI17:AI80" si="21">2*0.95*0.0000000567*(((DB17+$B$7)+273)^4-(AA17+273)^4)</f>
        <v>-3.9450497674439142</v>
      </c>
      <c r="AJ17">
        <f t="shared" ref="AJ17:AJ80" si="22">Y17+AI17+AG17+AH17</f>
        <v>-6.4498946331355E-3</v>
      </c>
      <c r="AK17">
        <v>0</v>
      </c>
      <c r="AL17">
        <v>0</v>
      </c>
      <c r="AM17">
        <f t="shared" ref="AM17:AM80" si="23">IF(AK17*$H$13&gt;=AO17,1,(AO17/(AO17-AK17*$H$13)))</f>
        <v>1</v>
      </c>
      <c r="AN17">
        <f t="shared" ref="AN17:AN80" si="24">(AM17-1)*100</f>
        <v>0</v>
      </c>
      <c r="AO17">
        <f t="shared" ref="AO17:AO80" si="25">MAX(0,($B$13+$C$13*DG17)/(1+$D$13*DG17)*CZ17/(DB17+273)*$E$13)</f>
        <v>52957.703737614902</v>
      </c>
      <c r="AP17" t="s">
        <v>367</v>
      </c>
      <c r="AQ17">
        <v>0</v>
      </c>
      <c r="AR17">
        <v>0</v>
      </c>
      <c r="AS17">
        <v>0</v>
      </c>
      <c r="AT17" t="e">
        <f t="shared" ref="AT17:AT80" si="26">1-AR17/AS17</f>
        <v>#DIV/0!</v>
      </c>
      <c r="AU17">
        <v>-1</v>
      </c>
      <c r="AV17" t="s">
        <v>1830</v>
      </c>
      <c r="AW17">
        <v>10421.6</v>
      </c>
      <c r="AX17">
        <v>2.245653846153846</v>
      </c>
      <c r="AY17">
        <v>1.35</v>
      </c>
      <c r="AZ17">
        <f t="shared" ref="AZ17:AZ80" si="27">1-AX17/AY17</f>
        <v>-0.66344729344729325</v>
      </c>
      <c r="BA17">
        <v>0.5</v>
      </c>
      <c r="BB17">
        <f t="shared" ref="BB17:BB80" si="28">CK17</f>
        <v>1261.0299</v>
      </c>
      <c r="BC17">
        <f t="shared" ref="BC17:BC80" si="29">P17</f>
        <v>20.679615554819655</v>
      </c>
      <c r="BD17">
        <f t="shared" ref="BD17:BD80" si="30">AZ17*BA17*BB17</f>
        <v>-418.31343705555543</v>
      </c>
      <c r="BE17">
        <f t="shared" ref="BE17:BE80" si="31">(BC17-AU17)/BB17</f>
        <v>1.7191991684590235E-2</v>
      </c>
      <c r="BF17">
        <f t="shared" ref="BF17:BF80" si="32">(AS17-AY17)/AY17</f>
        <v>-1</v>
      </c>
      <c r="BG17" t="e">
        <f t="shared" ref="BG17:BG80" si="33">AR17/(AT17+AR17/AY17)</f>
        <v>#DIV/0!</v>
      </c>
      <c r="BH17" t="s">
        <v>367</v>
      </c>
      <c r="BI17">
        <v>0</v>
      </c>
      <c r="BJ17" t="e">
        <f t="shared" ref="BJ17:BJ80" si="34">IF(BI17&lt;&gt;0, BI17, BG17)</f>
        <v>#DIV/0!</v>
      </c>
      <c r="BK17" t="e">
        <f t="shared" ref="BK17:BK80" si="35">1-BJ17/AY17</f>
        <v>#DIV/0!</v>
      </c>
      <c r="BL17" t="e">
        <f t="shared" ref="BL17:BL80" si="36">(AY17-AX17)/(AY17-BJ17)</f>
        <v>#DIV/0!</v>
      </c>
      <c r="BM17" t="e">
        <f t="shared" ref="BM17:BM80" si="37">(AS17-AY17)/(AS17-BJ17)</f>
        <v>#DIV/0!</v>
      </c>
      <c r="BN17">
        <f t="shared" ref="BN17:BN80" si="38">(AY17-AX17)/(AY17-AR17)</f>
        <v>-0.66344729344729325</v>
      </c>
      <c r="BO17" t="e">
        <f t="shared" ref="BO17:BO80" si="39">(AS17-AY17)/(AS17-AR17)</f>
        <v>#DIV/0!</v>
      </c>
      <c r="BP17" t="e">
        <f t="shared" ref="BP17:BP80" si="40">(BL17*BJ17/AX17)</f>
        <v>#DIV/0!</v>
      </c>
      <c r="BQ17" t="e">
        <f t="shared" ref="BQ17:BQ80" si="41">(1-BP17)</f>
        <v>#DIV/0!</v>
      </c>
      <c r="BR17" t="s">
        <v>367</v>
      </c>
      <c r="BS17" t="s">
        <v>367</v>
      </c>
      <c r="BT17" t="s">
        <v>367</v>
      </c>
      <c r="BU17" t="s">
        <v>367</v>
      </c>
      <c r="BV17" t="s">
        <v>367</v>
      </c>
      <c r="BW17" t="s">
        <v>367</v>
      </c>
      <c r="BX17" t="s">
        <v>367</v>
      </c>
      <c r="BY17" t="s">
        <v>367</v>
      </c>
      <c r="BZ17" t="s">
        <v>367</v>
      </c>
      <c r="CA17" t="s">
        <v>367</v>
      </c>
      <c r="CB17" t="s">
        <v>367</v>
      </c>
      <c r="CC17" t="s">
        <v>367</v>
      </c>
      <c r="CD17" t="s">
        <v>367</v>
      </c>
      <c r="CE17" t="s">
        <v>367</v>
      </c>
      <c r="CF17" t="s">
        <v>367</v>
      </c>
      <c r="CG17" t="s">
        <v>367</v>
      </c>
      <c r="CH17" t="s">
        <v>367</v>
      </c>
      <c r="CI17" t="s">
        <v>367</v>
      </c>
      <c r="CJ17">
        <f t="shared" ref="CJ17:CJ80" si="42">$B$11*DH17+$C$11*DI17+$F$11*DT17*(1-DW17)</f>
        <v>1499.78</v>
      </c>
      <c r="CK17">
        <f t="shared" ref="CK17:CK80" si="43">CJ17*CL17</f>
        <v>1261.0299</v>
      </c>
      <c r="CL17">
        <f t="shared" ref="CL17:CL80" si="44">($B$11*$D$9+$C$11*$D$9+$F$11*((EG17+DY17)/MAX(EG17+DY17+EH17, 0.1)*$I$9+EH17/MAX(EG17+DY17+EH17, 0.1)*$J$9))/($B$11+$C$11+$F$11)</f>
        <v>0.84080991878808886</v>
      </c>
      <c r="CM17">
        <f t="shared" ref="CM17:CM80" si="45">($B$11*$K$9+$C$11*$K$9+$F$11*((EG17+DY17)/MAX(EG17+DY17+EH17, 0.1)*$P$9+EH17/MAX(EG17+DY17+EH17, 0.1)*$Q$9))/($B$11+$C$11+$F$11)</f>
        <v>0.16116314326101158</v>
      </c>
      <c r="CN17">
        <v>6</v>
      </c>
      <c r="CO17">
        <v>0.5</v>
      </c>
      <c r="CP17" t="s">
        <v>368</v>
      </c>
      <c r="CQ17">
        <v>2</v>
      </c>
      <c r="CR17">
        <v>1658241540.5999999</v>
      </c>
      <c r="CS17">
        <v>410.38499999999999</v>
      </c>
      <c r="CT17">
        <v>432.78100000000001</v>
      </c>
      <c r="CU17">
        <v>26.473099999999999</v>
      </c>
      <c r="CV17">
        <v>22.383299999999998</v>
      </c>
      <c r="CW17">
        <v>390.00200000000001</v>
      </c>
      <c r="CX17">
        <v>23.487100000000002</v>
      </c>
      <c r="CY17">
        <v>600.22199999999998</v>
      </c>
      <c r="CZ17">
        <v>101.18899999999999</v>
      </c>
      <c r="DA17">
        <v>0.10030600000000001</v>
      </c>
      <c r="DB17">
        <v>29.541799999999999</v>
      </c>
      <c r="DC17">
        <v>29.174299999999999</v>
      </c>
      <c r="DD17">
        <v>999.9</v>
      </c>
      <c r="DE17">
        <v>0</v>
      </c>
      <c r="DF17">
        <v>0</v>
      </c>
      <c r="DG17">
        <v>9980.6200000000008</v>
      </c>
      <c r="DH17">
        <v>0</v>
      </c>
      <c r="DI17">
        <v>1143.96</v>
      </c>
      <c r="DJ17">
        <v>-22.246300000000002</v>
      </c>
      <c r="DK17">
        <v>421.84500000000003</v>
      </c>
      <c r="DL17">
        <v>442.69</v>
      </c>
      <c r="DM17">
        <v>4.4289199999999997</v>
      </c>
      <c r="DN17">
        <v>432.78100000000001</v>
      </c>
      <c r="DO17">
        <v>22.383299999999998</v>
      </c>
      <c r="DP17">
        <v>2.7130999999999998</v>
      </c>
      <c r="DQ17">
        <v>2.2649400000000002</v>
      </c>
      <c r="DR17">
        <v>22.364699999999999</v>
      </c>
      <c r="DS17">
        <v>19.429200000000002</v>
      </c>
      <c r="DT17">
        <v>1499.78</v>
      </c>
      <c r="DU17">
        <v>0.973001</v>
      </c>
      <c r="DV17">
        <v>2.69988E-2</v>
      </c>
      <c r="DW17">
        <v>0</v>
      </c>
      <c r="DX17">
        <v>2.2235999999999998</v>
      </c>
      <c r="DY17">
        <v>0</v>
      </c>
      <c r="DZ17">
        <v>18182.7</v>
      </c>
      <c r="EA17">
        <v>13301.6</v>
      </c>
      <c r="EB17">
        <v>40.125</v>
      </c>
      <c r="EC17">
        <v>42</v>
      </c>
      <c r="ED17">
        <v>40.5</v>
      </c>
      <c r="EE17">
        <v>41.436999999999998</v>
      </c>
      <c r="EF17">
        <v>40.311999999999998</v>
      </c>
      <c r="EG17">
        <v>1459.29</v>
      </c>
      <c r="EH17">
        <v>40.49</v>
      </c>
      <c r="EI17">
        <v>0</v>
      </c>
      <c r="EJ17">
        <v>1658241540.4000001</v>
      </c>
      <c r="EK17">
        <v>0</v>
      </c>
      <c r="EL17">
        <v>2.245653846153846</v>
      </c>
      <c r="EM17">
        <v>-0.12659146256355441</v>
      </c>
      <c r="EN17">
        <v>408.33504810344112</v>
      </c>
      <c r="EO17">
        <v>18183.084615384621</v>
      </c>
      <c r="EP17">
        <v>15</v>
      </c>
      <c r="EQ17">
        <v>1658241575.0999999</v>
      </c>
      <c r="ER17" t="s">
        <v>1831</v>
      </c>
      <c r="ES17">
        <v>1658241568.5999999</v>
      </c>
      <c r="ET17">
        <v>1658241575.0999999</v>
      </c>
      <c r="EU17">
        <v>1</v>
      </c>
      <c r="EV17">
        <v>-0.41799999999999998</v>
      </c>
      <c r="EW17">
        <v>-5.8999999999999997E-2</v>
      </c>
      <c r="EX17">
        <v>20.382999999999999</v>
      </c>
      <c r="EY17">
        <v>2.9860000000000002</v>
      </c>
      <c r="EZ17">
        <v>428</v>
      </c>
      <c r="FA17">
        <v>22</v>
      </c>
      <c r="FB17">
        <v>0.14000000000000001</v>
      </c>
      <c r="FC17">
        <v>0.02</v>
      </c>
      <c r="FD17">
        <v>-22.835062499999999</v>
      </c>
      <c r="FE17">
        <v>2.7272926829269131</v>
      </c>
      <c r="FF17">
        <v>0.28872053935207009</v>
      </c>
      <c r="FG17">
        <v>0</v>
      </c>
      <c r="FH17">
        <v>410.21179999999993</v>
      </c>
      <c r="FI17">
        <v>3.731239154615567</v>
      </c>
      <c r="FJ17">
        <v>0.28208336829147312</v>
      </c>
      <c r="FK17">
        <v>1</v>
      </c>
      <c r="FL17">
        <v>4.4201110000000003</v>
      </c>
      <c r="FM17">
        <v>3.1587467166975539E-2</v>
      </c>
      <c r="FN17">
        <v>9.4752835841467632E-3</v>
      </c>
      <c r="FO17">
        <v>1</v>
      </c>
      <c r="FP17">
        <v>26.76645666666667</v>
      </c>
      <c r="FQ17">
        <v>0.47282669632920349</v>
      </c>
      <c r="FR17">
        <v>3.4860566866048277E-2</v>
      </c>
      <c r="FS17">
        <v>1</v>
      </c>
      <c r="FT17">
        <v>3</v>
      </c>
      <c r="FU17">
        <v>4</v>
      </c>
      <c r="FV17" t="s">
        <v>1599</v>
      </c>
      <c r="FW17">
        <v>3.1782599999999999</v>
      </c>
      <c r="FX17">
        <v>2.79711</v>
      </c>
      <c r="FY17">
        <v>9.9417400000000003E-2</v>
      </c>
      <c r="FZ17">
        <v>0.10817300000000001</v>
      </c>
      <c r="GA17">
        <v>0.119522</v>
      </c>
      <c r="GB17">
        <v>0.11561200000000001</v>
      </c>
      <c r="GC17">
        <v>28141.9</v>
      </c>
      <c r="GD17">
        <v>22162.3</v>
      </c>
      <c r="GE17">
        <v>29334.7</v>
      </c>
      <c r="GF17">
        <v>24299.4</v>
      </c>
      <c r="GG17">
        <v>32702.5</v>
      </c>
      <c r="GH17">
        <v>31367.5</v>
      </c>
      <c r="GI17">
        <v>40841.599999999999</v>
      </c>
      <c r="GJ17">
        <v>39639.9</v>
      </c>
      <c r="GK17">
        <v>2.1791299999999998</v>
      </c>
      <c r="GL17">
        <v>1.90303</v>
      </c>
      <c r="GM17">
        <v>0.18332200000000001</v>
      </c>
      <c r="GN17">
        <v>0</v>
      </c>
      <c r="GO17">
        <v>26.179600000000001</v>
      </c>
      <c r="GP17">
        <v>999.9</v>
      </c>
      <c r="GQ17">
        <v>65</v>
      </c>
      <c r="GR17">
        <v>31.4</v>
      </c>
      <c r="GS17">
        <v>29.646899999999999</v>
      </c>
      <c r="GT17">
        <v>62.798299999999998</v>
      </c>
      <c r="GU17">
        <v>41.209899999999998</v>
      </c>
      <c r="GV17">
        <v>1</v>
      </c>
      <c r="GW17">
        <v>-2.2502500000000002E-2</v>
      </c>
      <c r="GX17">
        <v>0.26095299999999999</v>
      </c>
      <c r="GY17">
        <v>20.264299999999999</v>
      </c>
      <c r="GZ17">
        <v>5.22837</v>
      </c>
      <c r="HA17">
        <v>11.908099999999999</v>
      </c>
      <c r="HB17">
        <v>4.9637500000000001</v>
      </c>
      <c r="HC17">
        <v>3.2919999999999998</v>
      </c>
      <c r="HD17">
        <v>9999</v>
      </c>
      <c r="HE17">
        <v>9999</v>
      </c>
      <c r="HF17">
        <v>9999</v>
      </c>
      <c r="HG17">
        <v>999.9</v>
      </c>
      <c r="HH17">
        <v>1.8771199999999999</v>
      </c>
      <c r="HI17">
        <v>1.8753599999999999</v>
      </c>
      <c r="HJ17">
        <v>1.87408</v>
      </c>
      <c r="HK17">
        <v>1.87327</v>
      </c>
      <c r="HL17">
        <v>1.87473</v>
      </c>
      <c r="HM17">
        <v>1.8696699999999999</v>
      </c>
      <c r="HN17">
        <v>1.8739300000000001</v>
      </c>
      <c r="HO17">
        <v>1.8789800000000001</v>
      </c>
      <c r="HP17">
        <v>0</v>
      </c>
      <c r="HQ17">
        <v>0</v>
      </c>
      <c r="HR17">
        <v>0</v>
      </c>
      <c r="HS17">
        <v>0</v>
      </c>
      <c r="HT17" t="s">
        <v>371</v>
      </c>
      <c r="HU17" t="s">
        <v>372</v>
      </c>
      <c r="HV17" t="s">
        <v>373</v>
      </c>
      <c r="HW17" t="s">
        <v>780</v>
      </c>
      <c r="HX17" t="s">
        <v>780</v>
      </c>
      <c r="HY17" t="s">
        <v>373</v>
      </c>
      <c r="HZ17">
        <v>0</v>
      </c>
      <c r="IA17">
        <v>100</v>
      </c>
      <c r="IB17">
        <v>100</v>
      </c>
      <c r="IC17">
        <v>20.382999999999999</v>
      </c>
      <c r="ID17">
        <v>2.9860000000000002</v>
      </c>
      <c r="IE17">
        <v>13.85521462605837</v>
      </c>
      <c r="IF17">
        <v>1.978926573752289E-2</v>
      </c>
      <c r="IG17">
        <v>-7.2745613057739123E-6</v>
      </c>
      <c r="IH17">
        <v>1.1198642531444789E-9</v>
      </c>
      <c r="II17">
        <v>1.365562931263818</v>
      </c>
      <c r="IJ17">
        <v>0.13266436610509191</v>
      </c>
      <c r="IK17">
        <v>-3.773007815557471E-3</v>
      </c>
      <c r="IL17">
        <v>7.1394504260603611E-5</v>
      </c>
      <c r="IM17">
        <v>-10</v>
      </c>
      <c r="IN17">
        <v>1836</v>
      </c>
      <c r="IO17">
        <v>0</v>
      </c>
      <c r="IP17">
        <v>23</v>
      </c>
      <c r="IQ17">
        <v>1186.4000000000001</v>
      </c>
      <c r="IR17">
        <v>1193.4000000000001</v>
      </c>
      <c r="IS17">
        <v>0.89965799999999996</v>
      </c>
      <c r="IT17">
        <v>2.4047900000000002</v>
      </c>
      <c r="IU17">
        <v>1.42578</v>
      </c>
      <c r="IV17">
        <v>2.2839399999999999</v>
      </c>
      <c r="IW17">
        <v>1.5478499999999999</v>
      </c>
      <c r="IX17">
        <v>2.4182100000000002</v>
      </c>
      <c r="IY17">
        <v>34.5321</v>
      </c>
      <c r="IZ17">
        <v>15.568</v>
      </c>
      <c r="JA17">
        <v>18</v>
      </c>
      <c r="JB17">
        <v>632.63199999999995</v>
      </c>
      <c r="JC17">
        <v>437.94900000000001</v>
      </c>
      <c r="JD17">
        <v>29.393799999999999</v>
      </c>
      <c r="JE17">
        <v>27.0624</v>
      </c>
      <c r="JF17">
        <v>30</v>
      </c>
      <c r="JG17">
        <v>26.8415</v>
      </c>
      <c r="JH17">
        <v>26.753</v>
      </c>
      <c r="JI17">
        <v>18.015999999999998</v>
      </c>
      <c r="JJ17">
        <v>29.728899999999999</v>
      </c>
      <c r="JK17">
        <v>97.397099999999995</v>
      </c>
      <c r="JL17">
        <v>29.239899999999999</v>
      </c>
      <c r="JM17">
        <v>433.22699999999998</v>
      </c>
      <c r="JN17">
        <v>22.416799999999999</v>
      </c>
      <c r="JO17">
        <v>96.096900000000005</v>
      </c>
      <c r="JP17">
        <v>100.85599999999999</v>
      </c>
    </row>
    <row r="18" spans="1:276" x14ac:dyDescent="0.2">
      <c r="A18">
        <v>2</v>
      </c>
      <c r="B18">
        <v>1658241723.5999999</v>
      </c>
      <c r="C18">
        <v>183</v>
      </c>
      <c r="D18" t="s">
        <v>1832</v>
      </c>
      <c r="E18" t="s">
        <v>1833</v>
      </c>
      <c r="F18" t="s">
        <v>366</v>
      </c>
      <c r="G18" t="s">
        <v>1363</v>
      </c>
      <c r="H18" t="s">
        <v>1828</v>
      </c>
      <c r="J18" t="s">
        <v>394</v>
      </c>
      <c r="K18" t="s">
        <v>533</v>
      </c>
      <c r="L18" t="s">
        <v>1829</v>
      </c>
      <c r="M18">
        <v>1658241723.5999999</v>
      </c>
      <c r="N18">
        <f t="shared" si="0"/>
        <v>4.8460182235986835E-3</v>
      </c>
      <c r="O18">
        <f t="shared" si="1"/>
        <v>4.8460182235986835</v>
      </c>
      <c r="P18">
        <f t="shared" si="2"/>
        <v>20.385090905763192</v>
      </c>
      <c r="Q18">
        <f t="shared" si="3"/>
        <v>400.37299999999999</v>
      </c>
      <c r="R18">
        <f t="shared" si="4"/>
        <v>291.27031774141886</v>
      </c>
      <c r="S18">
        <f t="shared" si="5"/>
        <v>29.502046619034662</v>
      </c>
      <c r="T18">
        <f t="shared" si="6"/>
        <v>40.5527861630204</v>
      </c>
      <c r="U18">
        <f t="shared" si="7"/>
        <v>0.34119700011720383</v>
      </c>
      <c r="V18">
        <f t="shared" si="8"/>
        <v>2.9589886695014291</v>
      </c>
      <c r="W18">
        <f t="shared" si="9"/>
        <v>0.32074981844862571</v>
      </c>
      <c r="X18">
        <f t="shared" si="10"/>
        <v>0.20220354357998066</v>
      </c>
      <c r="Y18">
        <f t="shared" si="11"/>
        <v>241.752351</v>
      </c>
      <c r="Z18">
        <f t="shared" si="12"/>
        <v>29.390091262065997</v>
      </c>
      <c r="AA18">
        <f t="shared" si="13"/>
        <v>29.390091262065997</v>
      </c>
      <c r="AB18">
        <f t="shared" si="14"/>
        <v>4.1134539241542472</v>
      </c>
      <c r="AC18">
        <f t="shared" si="15"/>
        <v>64.644706824719322</v>
      </c>
      <c r="AD18">
        <f t="shared" si="16"/>
        <v>2.6341337536461995</v>
      </c>
      <c r="AE18">
        <f t="shared" si="17"/>
        <v>4.0747864489331089</v>
      </c>
      <c r="AF18">
        <f t="shared" si="18"/>
        <v>1.4793201705080476</v>
      </c>
      <c r="AG18">
        <f t="shared" si="19"/>
        <v>-213.70940366070195</v>
      </c>
      <c r="AH18">
        <f t="shared" si="20"/>
        <v>-26.096895614869236</v>
      </c>
      <c r="AI18">
        <f t="shared" si="21"/>
        <v>-1.9476323533026467</v>
      </c>
      <c r="AJ18">
        <f t="shared" si="22"/>
        <v>-1.5806288738353658E-3</v>
      </c>
      <c r="AK18">
        <v>0</v>
      </c>
      <c r="AL18">
        <v>0</v>
      </c>
      <c r="AM18">
        <f t="shared" si="23"/>
        <v>1</v>
      </c>
      <c r="AN18">
        <f t="shared" si="24"/>
        <v>0</v>
      </c>
      <c r="AO18">
        <f t="shared" si="25"/>
        <v>53362.642906119865</v>
      </c>
      <c r="AP18" t="s">
        <v>367</v>
      </c>
      <c r="AQ18">
        <v>0</v>
      </c>
      <c r="AR18">
        <v>0</v>
      </c>
      <c r="AS18">
        <v>0</v>
      </c>
      <c r="AT18" t="e">
        <f t="shared" si="26"/>
        <v>#DIV/0!</v>
      </c>
      <c r="AU18">
        <v>-1</v>
      </c>
      <c r="AV18" t="s">
        <v>1834</v>
      </c>
      <c r="AW18">
        <v>10434.5</v>
      </c>
      <c r="AX18">
        <v>2.35588</v>
      </c>
      <c r="AY18">
        <v>2.08</v>
      </c>
      <c r="AZ18">
        <f t="shared" si="27"/>
        <v>-0.13263461538461541</v>
      </c>
      <c r="BA18">
        <v>0.5</v>
      </c>
      <c r="BB18">
        <f t="shared" si="28"/>
        <v>1261.2566999999999</v>
      </c>
      <c r="BC18">
        <f t="shared" si="29"/>
        <v>20.385090905763192</v>
      </c>
      <c r="BD18">
        <f t="shared" si="30"/>
        <v>-83.643148652884619</v>
      </c>
      <c r="BE18">
        <f t="shared" si="31"/>
        <v>1.6955383393216616E-2</v>
      </c>
      <c r="BF18">
        <f t="shared" si="32"/>
        <v>-1</v>
      </c>
      <c r="BG18" t="e">
        <f t="shared" si="33"/>
        <v>#DIV/0!</v>
      </c>
      <c r="BH18" t="s">
        <v>367</v>
      </c>
      <c r="BI18">
        <v>0</v>
      </c>
      <c r="BJ18" t="e">
        <f t="shared" si="34"/>
        <v>#DIV/0!</v>
      </c>
      <c r="BK18" t="e">
        <f t="shared" si="35"/>
        <v>#DIV/0!</v>
      </c>
      <c r="BL18" t="e">
        <f t="shared" si="36"/>
        <v>#DIV/0!</v>
      </c>
      <c r="BM18" t="e">
        <f t="shared" si="37"/>
        <v>#DIV/0!</v>
      </c>
      <c r="BN18">
        <f t="shared" si="38"/>
        <v>-0.13263461538461532</v>
      </c>
      <c r="BO18" t="e">
        <f t="shared" si="39"/>
        <v>#DIV/0!</v>
      </c>
      <c r="BP18" t="e">
        <f t="shared" si="40"/>
        <v>#DIV/0!</v>
      </c>
      <c r="BQ18" t="e">
        <f t="shared" si="41"/>
        <v>#DIV/0!</v>
      </c>
      <c r="BR18" t="s">
        <v>367</v>
      </c>
      <c r="BS18" t="s">
        <v>367</v>
      </c>
      <c r="BT18" t="s">
        <v>367</v>
      </c>
      <c r="BU18" t="s">
        <v>367</v>
      </c>
      <c r="BV18" t="s">
        <v>367</v>
      </c>
      <c r="BW18" t="s">
        <v>367</v>
      </c>
      <c r="BX18" t="s">
        <v>367</v>
      </c>
      <c r="BY18" t="s">
        <v>367</v>
      </c>
      <c r="BZ18" t="s">
        <v>367</v>
      </c>
      <c r="CA18" t="s">
        <v>367</v>
      </c>
      <c r="CB18" t="s">
        <v>367</v>
      </c>
      <c r="CC18" t="s">
        <v>367</v>
      </c>
      <c r="CD18" t="s">
        <v>367</v>
      </c>
      <c r="CE18" t="s">
        <v>367</v>
      </c>
      <c r="CF18" t="s">
        <v>367</v>
      </c>
      <c r="CG18" t="s">
        <v>367</v>
      </c>
      <c r="CH18" t="s">
        <v>367</v>
      </c>
      <c r="CI18" t="s">
        <v>367</v>
      </c>
      <c r="CJ18">
        <f t="shared" si="42"/>
        <v>1500.05</v>
      </c>
      <c r="CK18">
        <f t="shared" si="43"/>
        <v>1261.2566999999999</v>
      </c>
      <c r="CL18">
        <f t="shared" si="44"/>
        <v>0.84080977300756643</v>
      </c>
      <c r="CM18">
        <f t="shared" si="45"/>
        <v>0.16116286190460319</v>
      </c>
      <c r="CN18">
        <v>6</v>
      </c>
      <c r="CO18">
        <v>0.5</v>
      </c>
      <c r="CP18" t="s">
        <v>368</v>
      </c>
      <c r="CQ18">
        <v>2</v>
      </c>
      <c r="CR18">
        <v>1658241723.5999999</v>
      </c>
      <c r="CS18">
        <v>400.37299999999999</v>
      </c>
      <c r="CT18">
        <v>422.68700000000001</v>
      </c>
      <c r="CU18">
        <v>26.006499999999999</v>
      </c>
      <c r="CV18">
        <v>21.288900000000002</v>
      </c>
      <c r="CW18">
        <v>380.399</v>
      </c>
      <c r="CX18">
        <v>22.791</v>
      </c>
      <c r="CY18">
        <v>600.30399999999997</v>
      </c>
      <c r="CZ18">
        <v>101.188</v>
      </c>
      <c r="DA18">
        <v>9.95148E-2</v>
      </c>
      <c r="DB18">
        <v>29.226500000000001</v>
      </c>
      <c r="DC18">
        <v>29.058700000000002</v>
      </c>
      <c r="DD18">
        <v>999.9</v>
      </c>
      <c r="DE18">
        <v>0</v>
      </c>
      <c r="DF18">
        <v>0</v>
      </c>
      <c r="DG18">
        <v>10049.4</v>
      </c>
      <c r="DH18">
        <v>0</v>
      </c>
      <c r="DI18">
        <v>1156.04</v>
      </c>
      <c r="DJ18">
        <v>-22.313700000000001</v>
      </c>
      <c r="DK18">
        <v>411.06299999999999</v>
      </c>
      <c r="DL18">
        <v>431.88099999999997</v>
      </c>
      <c r="DM18">
        <v>4.7175799999999999</v>
      </c>
      <c r="DN18">
        <v>422.68700000000001</v>
      </c>
      <c r="DO18">
        <v>21.288900000000002</v>
      </c>
      <c r="DP18">
        <v>2.6315599999999999</v>
      </c>
      <c r="DQ18">
        <v>2.1541999999999999</v>
      </c>
      <c r="DR18">
        <v>21.863900000000001</v>
      </c>
      <c r="DS18">
        <v>18.625699999999998</v>
      </c>
      <c r="DT18">
        <v>1500.05</v>
      </c>
      <c r="DU18">
        <v>0.97300600000000004</v>
      </c>
      <c r="DV18">
        <v>2.6993699999999999E-2</v>
      </c>
      <c r="DW18">
        <v>0</v>
      </c>
      <c r="DX18">
        <v>2.6215000000000002</v>
      </c>
      <c r="DY18">
        <v>0</v>
      </c>
      <c r="DZ18">
        <v>18265.400000000001</v>
      </c>
      <c r="EA18">
        <v>13304</v>
      </c>
      <c r="EB18">
        <v>37.125</v>
      </c>
      <c r="EC18">
        <v>38.375</v>
      </c>
      <c r="ED18">
        <v>37.625</v>
      </c>
      <c r="EE18">
        <v>37.061999999999998</v>
      </c>
      <c r="EF18">
        <v>37.436999999999998</v>
      </c>
      <c r="EG18">
        <v>1459.56</v>
      </c>
      <c r="EH18">
        <v>40.49</v>
      </c>
      <c r="EI18">
        <v>0</v>
      </c>
      <c r="EJ18">
        <v>182.70000004768369</v>
      </c>
      <c r="EK18">
        <v>0</v>
      </c>
      <c r="EL18">
        <v>2.35588</v>
      </c>
      <c r="EM18">
        <v>0.78230768550453555</v>
      </c>
      <c r="EN18">
        <v>-211.06923176038831</v>
      </c>
      <c r="EO18">
        <v>18309.668000000001</v>
      </c>
      <c r="EP18">
        <v>15</v>
      </c>
      <c r="EQ18">
        <v>1658241575.0999999</v>
      </c>
      <c r="ER18" t="s">
        <v>1831</v>
      </c>
      <c r="ES18">
        <v>1658241568.5999999</v>
      </c>
      <c r="ET18">
        <v>1658241575.0999999</v>
      </c>
      <c r="EU18">
        <v>1</v>
      </c>
      <c r="EV18">
        <v>-0.41799999999999998</v>
      </c>
      <c r="EW18">
        <v>-5.8999999999999997E-2</v>
      </c>
      <c r="EX18">
        <v>20.382999999999999</v>
      </c>
      <c r="EY18">
        <v>2.9860000000000002</v>
      </c>
      <c r="EZ18">
        <v>428</v>
      </c>
      <c r="FA18">
        <v>22</v>
      </c>
      <c r="FB18">
        <v>0.14000000000000001</v>
      </c>
      <c r="FC18">
        <v>0.02</v>
      </c>
      <c r="FD18">
        <v>-22.254856097560971</v>
      </c>
      <c r="FE18">
        <v>-0.12216585365855739</v>
      </c>
      <c r="FF18">
        <v>0.13673311381680461</v>
      </c>
      <c r="FG18">
        <v>1</v>
      </c>
      <c r="FH18">
        <v>400.36067741935489</v>
      </c>
      <c r="FI18">
        <v>-0.7193709677418314</v>
      </c>
      <c r="FJ18">
        <v>5.9300430883910397E-2</v>
      </c>
      <c r="FK18">
        <v>1</v>
      </c>
      <c r="FL18">
        <v>4.6106348780487796</v>
      </c>
      <c r="FM18">
        <v>0.38316501742160758</v>
      </c>
      <c r="FN18">
        <v>3.9988772700075503E-2</v>
      </c>
      <c r="FO18">
        <v>1</v>
      </c>
      <c r="FP18">
        <v>26.03675161290322</v>
      </c>
      <c r="FQ18">
        <v>-0.12954193548391671</v>
      </c>
      <c r="FR18">
        <v>9.8173602314815499E-3</v>
      </c>
      <c r="FS18">
        <v>1</v>
      </c>
      <c r="FT18">
        <v>4</v>
      </c>
      <c r="FU18">
        <v>4</v>
      </c>
      <c r="FV18" t="s">
        <v>1604</v>
      </c>
      <c r="FW18">
        <v>3.1785700000000001</v>
      </c>
      <c r="FX18">
        <v>2.7968999999999999</v>
      </c>
      <c r="FY18">
        <v>9.7532499999999994E-2</v>
      </c>
      <c r="FZ18">
        <v>0.10627300000000001</v>
      </c>
      <c r="GA18">
        <v>0.11705699999999999</v>
      </c>
      <c r="GB18">
        <v>0.111679</v>
      </c>
      <c r="GC18">
        <v>28208</v>
      </c>
      <c r="GD18">
        <v>22214.9</v>
      </c>
      <c r="GE18">
        <v>29341.5</v>
      </c>
      <c r="GF18">
        <v>24304.7</v>
      </c>
      <c r="GG18">
        <v>32804.9</v>
      </c>
      <c r="GH18">
        <v>31516.1</v>
      </c>
      <c r="GI18">
        <v>40852.800000000003</v>
      </c>
      <c r="GJ18">
        <v>39648.6</v>
      </c>
      <c r="GK18">
        <v>2.17943</v>
      </c>
      <c r="GL18">
        <v>1.9025700000000001</v>
      </c>
      <c r="GM18">
        <v>0.16297400000000001</v>
      </c>
      <c r="GN18">
        <v>0</v>
      </c>
      <c r="GO18">
        <v>26.396599999999999</v>
      </c>
      <c r="GP18">
        <v>999.9</v>
      </c>
      <c r="GQ18">
        <v>66.599999999999994</v>
      </c>
      <c r="GR18">
        <v>31.5</v>
      </c>
      <c r="GS18">
        <v>30.5502</v>
      </c>
      <c r="GT18">
        <v>62.6783</v>
      </c>
      <c r="GU18">
        <v>40.649000000000001</v>
      </c>
      <c r="GV18">
        <v>1</v>
      </c>
      <c r="GW18">
        <v>-3.3206300000000001E-2</v>
      </c>
      <c r="GX18">
        <v>-1.0431600000000001</v>
      </c>
      <c r="GY18">
        <v>20.259899999999998</v>
      </c>
      <c r="GZ18">
        <v>5.2273199999999997</v>
      </c>
      <c r="HA18">
        <v>11.9062</v>
      </c>
      <c r="HB18">
        <v>4.9645999999999999</v>
      </c>
      <c r="HC18">
        <v>3.2919999999999998</v>
      </c>
      <c r="HD18">
        <v>9999</v>
      </c>
      <c r="HE18">
        <v>9999</v>
      </c>
      <c r="HF18">
        <v>9999</v>
      </c>
      <c r="HG18">
        <v>999.9</v>
      </c>
      <c r="HH18">
        <v>1.87713</v>
      </c>
      <c r="HI18">
        <v>1.87541</v>
      </c>
      <c r="HJ18">
        <v>1.87408</v>
      </c>
      <c r="HK18">
        <v>1.8732500000000001</v>
      </c>
      <c r="HL18">
        <v>1.8747100000000001</v>
      </c>
      <c r="HM18">
        <v>1.86971</v>
      </c>
      <c r="HN18">
        <v>1.8739300000000001</v>
      </c>
      <c r="HO18">
        <v>1.87897</v>
      </c>
      <c r="HP18">
        <v>0</v>
      </c>
      <c r="HQ18">
        <v>0</v>
      </c>
      <c r="HR18">
        <v>0</v>
      </c>
      <c r="HS18">
        <v>0</v>
      </c>
      <c r="HT18" t="s">
        <v>371</v>
      </c>
      <c r="HU18" t="s">
        <v>372</v>
      </c>
      <c r="HV18" t="s">
        <v>373</v>
      </c>
      <c r="HW18" t="s">
        <v>780</v>
      </c>
      <c r="HX18" t="s">
        <v>780</v>
      </c>
      <c r="HY18" t="s">
        <v>373</v>
      </c>
      <c r="HZ18">
        <v>0</v>
      </c>
      <c r="IA18">
        <v>100</v>
      </c>
      <c r="IB18">
        <v>100</v>
      </c>
      <c r="IC18">
        <v>19.974</v>
      </c>
      <c r="ID18">
        <v>3.2155</v>
      </c>
      <c r="IE18">
        <v>13.436682484037741</v>
      </c>
      <c r="IF18">
        <v>1.978926573752289E-2</v>
      </c>
      <c r="IG18">
        <v>-7.2745613057739123E-6</v>
      </c>
      <c r="IH18">
        <v>1.1198642531444789E-9</v>
      </c>
      <c r="II18">
        <v>1.3066382510987431</v>
      </c>
      <c r="IJ18">
        <v>0.13266436610509191</v>
      </c>
      <c r="IK18">
        <v>-3.773007815557471E-3</v>
      </c>
      <c r="IL18">
        <v>7.1394504260603611E-5</v>
      </c>
      <c r="IM18">
        <v>-10</v>
      </c>
      <c r="IN18">
        <v>1836</v>
      </c>
      <c r="IO18">
        <v>0</v>
      </c>
      <c r="IP18">
        <v>23</v>
      </c>
      <c r="IQ18">
        <v>2.6</v>
      </c>
      <c r="IR18">
        <v>2.5</v>
      </c>
      <c r="IS18">
        <v>0.95581099999999997</v>
      </c>
      <c r="IT18">
        <v>2.4194300000000002</v>
      </c>
      <c r="IU18">
        <v>1.42578</v>
      </c>
      <c r="IV18">
        <v>2.2839399999999999</v>
      </c>
      <c r="IW18">
        <v>1.5478499999999999</v>
      </c>
      <c r="IX18">
        <v>2.33765</v>
      </c>
      <c r="IY18">
        <v>34.669199999999996</v>
      </c>
      <c r="IZ18">
        <v>15.532999999999999</v>
      </c>
      <c r="JA18">
        <v>18</v>
      </c>
      <c r="JB18">
        <v>631.89499999999998</v>
      </c>
      <c r="JC18">
        <v>437.03300000000002</v>
      </c>
      <c r="JD18">
        <v>29.110199999999999</v>
      </c>
      <c r="JE18">
        <v>26.9465</v>
      </c>
      <c r="JF18">
        <v>29.999700000000001</v>
      </c>
      <c r="JG18">
        <v>26.7529</v>
      </c>
      <c r="JH18">
        <v>26.667899999999999</v>
      </c>
      <c r="JI18">
        <v>19.1419</v>
      </c>
      <c r="JJ18">
        <v>33.6173</v>
      </c>
      <c r="JK18">
        <v>92.274500000000003</v>
      </c>
      <c r="JL18">
        <v>29.042100000000001</v>
      </c>
      <c r="JM18">
        <v>423.209</v>
      </c>
      <c r="JN18">
        <v>21.282900000000001</v>
      </c>
      <c r="JO18">
        <v>96.121499999999997</v>
      </c>
      <c r="JP18">
        <v>100.879</v>
      </c>
    </row>
    <row r="19" spans="1:276" x14ac:dyDescent="0.2">
      <c r="A19">
        <v>3</v>
      </c>
      <c r="B19">
        <v>1658241813.5999999</v>
      </c>
      <c r="C19">
        <v>273</v>
      </c>
      <c r="D19" t="s">
        <v>1835</v>
      </c>
      <c r="E19" t="s">
        <v>1836</v>
      </c>
      <c r="F19" t="s">
        <v>366</v>
      </c>
      <c r="G19" t="s">
        <v>1363</v>
      </c>
      <c r="H19" t="s">
        <v>1828</v>
      </c>
      <c r="J19" t="s">
        <v>394</v>
      </c>
      <c r="K19" t="s">
        <v>533</v>
      </c>
      <c r="L19" t="s">
        <v>1829</v>
      </c>
      <c r="M19">
        <v>1658241813.5999999</v>
      </c>
      <c r="N19">
        <f t="shared" si="0"/>
        <v>4.9353519601676122E-3</v>
      </c>
      <c r="O19">
        <f t="shared" si="1"/>
        <v>4.9353519601676119</v>
      </c>
      <c r="P19">
        <f t="shared" si="2"/>
        <v>14.070306617493388</v>
      </c>
      <c r="Q19">
        <f t="shared" si="3"/>
        <v>300.79399999999998</v>
      </c>
      <c r="R19">
        <f t="shared" si="4"/>
        <v>225.47485977079791</v>
      </c>
      <c r="S19">
        <f t="shared" si="5"/>
        <v>22.838367260597479</v>
      </c>
      <c r="T19">
        <f t="shared" si="6"/>
        <v>30.467449225901998</v>
      </c>
      <c r="U19">
        <f t="shared" si="7"/>
        <v>0.34457275721456604</v>
      </c>
      <c r="V19">
        <f t="shared" si="8"/>
        <v>2.945493874636429</v>
      </c>
      <c r="W19">
        <f t="shared" si="9"/>
        <v>0.32364297245503226</v>
      </c>
      <c r="X19">
        <f t="shared" si="10"/>
        <v>0.20405128888947605</v>
      </c>
      <c r="Y19">
        <f t="shared" si="11"/>
        <v>241.69271999999998</v>
      </c>
      <c r="Z19">
        <f t="shared" si="12"/>
        <v>29.096685437869485</v>
      </c>
      <c r="AA19">
        <f t="shared" si="13"/>
        <v>29.096685437869485</v>
      </c>
      <c r="AB19">
        <f t="shared" si="14"/>
        <v>4.0443285461452199</v>
      </c>
      <c r="AC19">
        <f t="shared" si="15"/>
        <v>63.567229574901482</v>
      </c>
      <c r="AD19">
        <f t="shared" si="16"/>
        <v>2.5499980975415997</v>
      </c>
      <c r="AE19">
        <f t="shared" si="17"/>
        <v>4.0114979284049621</v>
      </c>
      <c r="AF19">
        <f t="shared" si="18"/>
        <v>1.4943304486036202</v>
      </c>
      <c r="AG19">
        <f t="shared" si="19"/>
        <v>-217.64902144339169</v>
      </c>
      <c r="AH19">
        <f t="shared" si="20"/>
        <v>-22.372250497486434</v>
      </c>
      <c r="AI19">
        <f t="shared" si="21"/>
        <v>-1.6726182102534441</v>
      </c>
      <c r="AJ19">
        <f t="shared" si="22"/>
        <v>-1.1701511315749258E-3</v>
      </c>
      <c r="AK19">
        <v>0</v>
      </c>
      <c r="AL19">
        <v>0</v>
      </c>
      <c r="AM19">
        <f t="shared" si="23"/>
        <v>1</v>
      </c>
      <c r="AN19">
        <f t="shared" si="24"/>
        <v>0</v>
      </c>
      <c r="AO19">
        <f t="shared" si="25"/>
        <v>53019.572304871996</v>
      </c>
      <c r="AP19" t="s">
        <v>367</v>
      </c>
      <c r="AQ19">
        <v>0</v>
      </c>
      <c r="AR19">
        <v>0</v>
      </c>
      <c r="AS19">
        <v>0</v>
      </c>
      <c r="AT19" t="e">
        <f t="shared" si="26"/>
        <v>#DIV/0!</v>
      </c>
      <c r="AU19">
        <v>-1</v>
      </c>
      <c r="AV19" t="s">
        <v>1837</v>
      </c>
      <c r="AW19">
        <v>10435.1</v>
      </c>
      <c r="AX19">
        <v>2.3969769230769229</v>
      </c>
      <c r="AY19">
        <v>1.19</v>
      </c>
      <c r="AZ19">
        <f t="shared" si="27"/>
        <v>-1.0142663219133805</v>
      </c>
      <c r="BA19">
        <v>0.5</v>
      </c>
      <c r="BB19">
        <f t="shared" si="28"/>
        <v>1260.9456</v>
      </c>
      <c r="BC19">
        <f t="shared" si="29"/>
        <v>14.070306617493388</v>
      </c>
      <c r="BD19">
        <f t="shared" si="30"/>
        <v>-639.4673279224304</v>
      </c>
      <c r="BE19">
        <f t="shared" si="31"/>
        <v>1.1951591422733374E-2</v>
      </c>
      <c r="BF19">
        <f t="shared" si="32"/>
        <v>-1</v>
      </c>
      <c r="BG19" t="e">
        <f t="shared" si="33"/>
        <v>#DIV/0!</v>
      </c>
      <c r="BH19" t="s">
        <v>367</v>
      </c>
      <c r="BI19">
        <v>0</v>
      </c>
      <c r="BJ19" t="e">
        <f t="shared" si="34"/>
        <v>#DIV/0!</v>
      </c>
      <c r="BK19" t="e">
        <f t="shared" si="35"/>
        <v>#DIV/0!</v>
      </c>
      <c r="BL19" t="e">
        <f t="shared" si="36"/>
        <v>#DIV/0!</v>
      </c>
      <c r="BM19" t="e">
        <f t="shared" si="37"/>
        <v>#DIV/0!</v>
      </c>
      <c r="BN19">
        <f t="shared" si="38"/>
        <v>-1.0142663219133807</v>
      </c>
      <c r="BO19" t="e">
        <f t="shared" si="39"/>
        <v>#DIV/0!</v>
      </c>
      <c r="BP19" t="e">
        <f t="shared" si="40"/>
        <v>#DIV/0!</v>
      </c>
      <c r="BQ19" t="e">
        <f t="shared" si="41"/>
        <v>#DIV/0!</v>
      </c>
      <c r="BR19" t="s">
        <v>367</v>
      </c>
      <c r="BS19" t="s">
        <v>367</v>
      </c>
      <c r="BT19" t="s">
        <v>367</v>
      </c>
      <c r="BU19" t="s">
        <v>367</v>
      </c>
      <c r="BV19" t="s">
        <v>367</v>
      </c>
      <c r="BW19" t="s">
        <v>367</v>
      </c>
      <c r="BX19" t="s">
        <v>367</v>
      </c>
      <c r="BY19" t="s">
        <v>367</v>
      </c>
      <c r="BZ19" t="s">
        <v>367</v>
      </c>
      <c r="CA19" t="s">
        <v>367</v>
      </c>
      <c r="CB19" t="s">
        <v>367</v>
      </c>
      <c r="CC19" t="s">
        <v>367</v>
      </c>
      <c r="CD19" t="s">
        <v>367</v>
      </c>
      <c r="CE19" t="s">
        <v>367</v>
      </c>
      <c r="CF19" t="s">
        <v>367</v>
      </c>
      <c r="CG19" t="s">
        <v>367</v>
      </c>
      <c r="CH19" t="s">
        <v>367</v>
      </c>
      <c r="CI19" t="s">
        <v>367</v>
      </c>
      <c r="CJ19">
        <f t="shared" si="42"/>
        <v>1499.68</v>
      </c>
      <c r="CK19">
        <f t="shared" si="43"/>
        <v>1260.9456</v>
      </c>
      <c r="CL19">
        <f t="shared" si="44"/>
        <v>0.84080977275152025</v>
      </c>
      <c r="CM19">
        <f t="shared" si="45"/>
        <v>0.1611628614104342</v>
      </c>
      <c r="CN19">
        <v>6</v>
      </c>
      <c r="CO19">
        <v>0.5</v>
      </c>
      <c r="CP19" t="s">
        <v>368</v>
      </c>
      <c r="CQ19">
        <v>2</v>
      </c>
      <c r="CR19">
        <v>1658241813.5999999</v>
      </c>
      <c r="CS19">
        <v>300.79399999999998</v>
      </c>
      <c r="CT19">
        <v>316.34300000000002</v>
      </c>
      <c r="CU19">
        <v>25.1752</v>
      </c>
      <c r="CV19">
        <v>20.3659</v>
      </c>
      <c r="CW19">
        <v>281.99400000000003</v>
      </c>
      <c r="CX19">
        <v>22.014800000000001</v>
      </c>
      <c r="CY19">
        <v>600.22500000000002</v>
      </c>
      <c r="CZ19">
        <v>101.19</v>
      </c>
      <c r="DA19">
        <v>0.10008300000000001</v>
      </c>
      <c r="DB19">
        <v>28.9558</v>
      </c>
      <c r="DC19">
        <v>28.840199999999999</v>
      </c>
      <c r="DD19">
        <v>999.9</v>
      </c>
      <c r="DE19">
        <v>0</v>
      </c>
      <c r="DF19">
        <v>0</v>
      </c>
      <c r="DG19">
        <v>9972.5</v>
      </c>
      <c r="DH19">
        <v>0</v>
      </c>
      <c r="DI19">
        <v>1168.2</v>
      </c>
      <c r="DJ19">
        <v>-15.8849</v>
      </c>
      <c r="DK19">
        <v>308.21699999999998</v>
      </c>
      <c r="DL19">
        <v>322.91899999999998</v>
      </c>
      <c r="DM19">
        <v>4.8092300000000003</v>
      </c>
      <c r="DN19">
        <v>316.34300000000002</v>
      </c>
      <c r="DO19">
        <v>20.3659</v>
      </c>
      <c r="DP19">
        <v>2.5474800000000002</v>
      </c>
      <c r="DQ19">
        <v>2.0608399999999998</v>
      </c>
      <c r="DR19">
        <v>21.333100000000002</v>
      </c>
      <c r="DS19">
        <v>17.919699999999999</v>
      </c>
      <c r="DT19">
        <v>1499.68</v>
      </c>
      <c r="DU19">
        <v>0.97300600000000004</v>
      </c>
      <c r="DV19">
        <v>2.6993699999999999E-2</v>
      </c>
      <c r="DW19">
        <v>0</v>
      </c>
      <c r="DX19">
        <v>2.4986000000000002</v>
      </c>
      <c r="DY19">
        <v>0</v>
      </c>
      <c r="DZ19">
        <v>17393.8</v>
      </c>
      <c r="EA19">
        <v>13300.8</v>
      </c>
      <c r="EB19">
        <v>36.561999999999998</v>
      </c>
      <c r="EC19">
        <v>38.061999999999998</v>
      </c>
      <c r="ED19">
        <v>37.061999999999998</v>
      </c>
      <c r="EE19">
        <v>36.75</v>
      </c>
      <c r="EF19">
        <v>36.875</v>
      </c>
      <c r="EG19">
        <v>1459.2</v>
      </c>
      <c r="EH19">
        <v>40.479999999999997</v>
      </c>
      <c r="EI19">
        <v>0</v>
      </c>
      <c r="EJ19">
        <v>89.5</v>
      </c>
      <c r="EK19">
        <v>0</v>
      </c>
      <c r="EL19">
        <v>2.3969769230769229</v>
      </c>
      <c r="EM19">
        <v>-0.69695726182914564</v>
      </c>
      <c r="EN19">
        <v>-823.75383937412676</v>
      </c>
      <c r="EO19">
        <v>17805.52307692308</v>
      </c>
      <c r="EP19">
        <v>15</v>
      </c>
      <c r="EQ19">
        <v>1658241854.0999999</v>
      </c>
      <c r="ER19" t="s">
        <v>1838</v>
      </c>
      <c r="ES19">
        <v>1658241854.0999999</v>
      </c>
      <c r="ET19">
        <v>1658241575.0999999</v>
      </c>
      <c r="EU19">
        <v>2</v>
      </c>
      <c r="EV19">
        <v>-0.28000000000000003</v>
      </c>
      <c r="EW19">
        <v>-5.8999999999999997E-2</v>
      </c>
      <c r="EX19">
        <v>18.8</v>
      </c>
      <c r="EY19">
        <v>2.9860000000000002</v>
      </c>
      <c r="EZ19">
        <v>335</v>
      </c>
      <c r="FA19">
        <v>22</v>
      </c>
      <c r="FB19">
        <v>0.42</v>
      </c>
      <c r="FC19">
        <v>0.02</v>
      </c>
      <c r="FD19">
        <v>-15.56221707317073</v>
      </c>
      <c r="FE19">
        <v>-1.969250174216016</v>
      </c>
      <c r="FF19">
        <v>0.23092065040112281</v>
      </c>
      <c r="FG19">
        <v>1</v>
      </c>
      <c r="FH19">
        <v>300.77158064516129</v>
      </c>
      <c r="FI19">
        <v>-3.7928225806455109</v>
      </c>
      <c r="FJ19">
        <v>0.28993311511156111</v>
      </c>
      <c r="FK19">
        <v>1</v>
      </c>
      <c r="FL19">
        <v>4.8366658536585376</v>
      </c>
      <c r="FM19">
        <v>-0.1172830662020848</v>
      </c>
      <c r="FN19">
        <v>2.4286165687145062E-2</v>
      </c>
      <c r="FO19">
        <v>1</v>
      </c>
      <c r="FP19">
        <v>25.243606451612902</v>
      </c>
      <c r="FQ19">
        <v>-0.6101322580646078</v>
      </c>
      <c r="FR19">
        <v>4.6175108051178443E-2</v>
      </c>
      <c r="FS19">
        <v>1</v>
      </c>
      <c r="FT19">
        <v>4</v>
      </c>
      <c r="FU19">
        <v>4</v>
      </c>
      <c r="FV19" t="s">
        <v>1604</v>
      </c>
      <c r="FW19">
        <v>3.1784400000000002</v>
      </c>
      <c r="FX19">
        <v>2.7968000000000002</v>
      </c>
      <c r="FY19">
        <v>7.6673400000000003E-2</v>
      </c>
      <c r="FZ19">
        <v>8.4694400000000003E-2</v>
      </c>
      <c r="GA19">
        <v>0.11425</v>
      </c>
      <c r="GB19">
        <v>0.108281</v>
      </c>
      <c r="GC19">
        <v>28861</v>
      </c>
      <c r="GD19">
        <v>22750.400000000001</v>
      </c>
      <c r="GE19">
        <v>29342.400000000001</v>
      </c>
      <c r="GF19">
        <v>24303.7</v>
      </c>
      <c r="GG19">
        <v>32911.9</v>
      </c>
      <c r="GH19">
        <v>31636.7</v>
      </c>
      <c r="GI19">
        <v>40854</v>
      </c>
      <c r="GJ19">
        <v>39647.1</v>
      </c>
      <c r="GK19">
        <v>2.1794500000000001</v>
      </c>
      <c r="GL19">
        <v>1.89855</v>
      </c>
      <c r="GM19">
        <v>0.15179100000000001</v>
      </c>
      <c r="GN19">
        <v>0</v>
      </c>
      <c r="GO19">
        <v>26.360199999999999</v>
      </c>
      <c r="GP19">
        <v>999.9</v>
      </c>
      <c r="GQ19">
        <v>66.7</v>
      </c>
      <c r="GR19">
        <v>31.6</v>
      </c>
      <c r="GS19">
        <v>30.768999999999998</v>
      </c>
      <c r="GT19">
        <v>62.528399999999998</v>
      </c>
      <c r="GU19">
        <v>40.2684</v>
      </c>
      <c r="GV19">
        <v>1</v>
      </c>
      <c r="GW19">
        <v>-3.1300799999999997E-2</v>
      </c>
      <c r="GX19">
        <v>-2.18892</v>
      </c>
      <c r="GY19">
        <v>20.250499999999999</v>
      </c>
      <c r="GZ19">
        <v>5.2241799999999996</v>
      </c>
      <c r="HA19">
        <v>11.9077</v>
      </c>
      <c r="HB19">
        <v>4.96495</v>
      </c>
      <c r="HC19">
        <v>3.2919999999999998</v>
      </c>
      <c r="HD19">
        <v>9999</v>
      </c>
      <c r="HE19">
        <v>9999</v>
      </c>
      <c r="HF19">
        <v>9999</v>
      </c>
      <c r="HG19">
        <v>999.9</v>
      </c>
      <c r="HH19">
        <v>1.8771199999999999</v>
      </c>
      <c r="HI19">
        <v>1.8754</v>
      </c>
      <c r="HJ19">
        <v>1.8740699999999999</v>
      </c>
      <c r="HK19">
        <v>1.87327</v>
      </c>
      <c r="HL19">
        <v>1.8747199999999999</v>
      </c>
      <c r="HM19">
        <v>1.8696999999999999</v>
      </c>
      <c r="HN19">
        <v>1.8739300000000001</v>
      </c>
      <c r="HO19">
        <v>1.8789800000000001</v>
      </c>
      <c r="HP19">
        <v>0</v>
      </c>
      <c r="HQ19">
        <v>0</v>
      </c>
      <c r="HR19">
        <v>0</v>
      </c>
      <c r="HS19">
        <v>0</v>
      </c>
      <c r="HT19" t="s">
        <v>371</v>
      </c>
      <c r="HU19" t="s">
        <v>372</v>
      </c>
      <c r="HV19" t="s">
        <v>373</v>
      </c>
      <c r="HW19" t="s">
        <v>780</v>
      </c>
      <c r="HX19" t="s">
        <v>780</v>
      </c>
      <c r="HY19" t="s">
        <v>373</v>
      </c>
      <c r="HZ19">
        <v>0</v>
      </c>
      <c r="IA19">
        <v>100</v>
      </c>
      <c r="IB19">
        <v>100</v>
      </c>
      <c r="IC19">
        <v>18.8</v>
      </c>
      <c r="ID19">
        <v>3.1604000000000001</v>
      </c>
      <c r="IE19">
        <v>13.436682484037741</v>
      </c>
      <c r="IF19">
        <v>1.978926573752289E-2</v>
      </c>
      <c r="IG19">
        <v>-7.2745613057739123E-6</v>
      </c>
      <c r="IH19">
        <v>1.1198642531444789E-9</v>
      </c>
      <c r="II19">
        <v>1.3066382510987431</v>
      </c>
      <c r="IJ19">
        <v>0.13266436610509191</v>
      </c>
      <c r="IK19">
        <v>-3.773007815557471E-3</v>
      </c>
      <c r="IL19">
        <v>7.1394504260603611E-5</v>
      </c>
      <c r="IM19">
        <v>-10</v>
      </c>
      <c r="IN19">
        <v>1836</v>
      </c>
      <c r="IO19">
        <v>0</v>
      </c>
      <c r="IP19">
        <v>23</v>
      </c>
      <c r="IQ19">
        <v>4.0999999999999996</v>
      </c>
      <c r="IR19">
        <v>4</v>
      </c>
      <c r="IS19">
        <v>0.767822</v>
      </c>
      <c r="IT19">
        <v>2.4157700000000002</v>
      </c>
      <c r="IU19">
        <v>1.42578</v>
      </c>
      <c r="IV19">
        <v>2.2827099999999998</v>
      </c>
      <c r="IW19">
        <v>1.5478499999999999</v>
      </c>
      <c r="IX19">
        <v>2.3132299999999999</v>
      </c>
      <c r="IY19">
        <v>34.783700000000003</v>
      </c>
      <c r="IZ19">
        <v>15.5067</v>
      </c>
      <c r="JA19">
        <v>18</v>
      </c>
      <c r="JB19">
        <v>631.76</v>
      </c>
      <c r="JC19">
        <v>434.68099999999998</v>
      </c>
      <c r="JD19">
        <v>30.042200000000001</v>
      </c>
      <c r="JE19">
        <v>26.913399999999999</v>
      </c>
      <c r="JF19">
        <v>30.000399999999999</v>
      </c>
      <c r="JG19">
        <v>26.738600000000002</v>
      </c>
      <c r="JH19">
        <v>26.664200000000001</v>
      </c>
      <c r="JI19">
        <v>15.4025</v>
      </c>
      <c r="JJ19">
        <v>36.986600000000003</v>
      </c>
      <c r="JK19">
        <v>87.696299999999994</v>
      </c>
      <c r="JL19">
        <v>30.044499999999999</v>
      </c>
      <c r="JM19">
        <v>317.56200000000001</v>
      </c>
      <c r="JN19">
        <v>20.3719</v>
      </c>
      <c r="JO19">
        <v>96.124499999999998</v>
      </c>
      <c r="JP19">
        <v>100.875</v>
      </c>
    </row>
    <row r="20" spans="1:276" x14ac:dyDescent="0.2">
      <c r="A20">
        <v>4</v>
      </c>
      <c r="B20">
        <v>1658241955.5999999</v>
      </c>
      <c r="C20">
        <v>415</v>
      </c>
      <c r="D20" t="s">
        <v>1839</v>
      </c>
      <c r="E20" t="s">
        <v>1840</v>
      </c>
      <c r="F20" t="s">
        <v>366</v>
      </c>
      <c r="G20" t="s">
        <v>1363</v>
      </c>
      <c r="H20" t="s">
        <v>1828</v>
      </c>
      <c r="J20" t="s">
        <v>394</v>
      </c>
      <c r="K20" t="s">
        <v>533</v>
      </c>
      <c r="L20" t="s">
        <v>1829</v>
      </c>
      <c r="M20">
        <v>1658241955.5999999</v>
      </c>
      <c r="N20">
        <f t="shared" si="0"/>
        <v>4.7632049114187478E-3</v>
      </c>
      <c r="O20">
        <f t="shared" si="1"/>
        <v>4.7632049114187476</v>
      </c>
      <c r="P20">
        <f t="shared" si="2"/>
        <v>8.4055150203071971</v>
      </c>
      <c r="Q20">
        <f t="shared" si="3"/>
        <v>200.124</v>
      </c>
      <c r="R20">
        <f t="shared" si="4"/>
        <v>153.16209021332304</v>
      </c>
      <c r="S20">
        <f t="shared" si="5"/>
        <v>15.51374852530717</v>
      </c>
      <c r="T20">
        <f t="shared" si="6"/>
        <v>20.270508227945996</v>
      </c>
      <c r="U20">
        <f t="shared" si="7"/>
        <v>0.33180422067968024</v>
      </c>
      <c r="V20">
        <f t="shared" si="8"/>
        <v>2.9546330027847434</v>
      </c>
      <c r="W20">
        <f t="shared" si="9"/>
        <v>0.31240625891616453</v>
      </c>
      <c r="X20">
        <f t="shared" si="10"/>
        <v>0.19690217204391769</v>
      </c>
      <c r="Y20">
        <f t="shared" si="11"/>
        <v>241.772661</v>
      </c>
      <c r="Z20">
        <f t="shared" si="12"/>
        <v>29.461561857715697</v>
      </c>
      <c r="AA20">
        <f t="shared" si="13"/>
        <v>29.461561857715697</v>
      </c>
      <c r="AB20">
        <f t="shared" si="14"/>
        <v>4.1304473236780357</v>
      </c>
      <c r="AC20">
        <f t="shared" si="15"/>
        <v>64.546211305266837</v>
      </c>
      <c r="AD20">
        <f t="shared" si="16"/>
        <v>2.6376962873756495</v>
      </c>
      <c r="AE20">
        <f t="shared" si="17"/>
        <v>4.0865238006005455</v>
      </c>
      <c r="AF20">
        <f t="shared" si="18"/>
        <v>1.4927510363023861</v>
      </c>
      <c r="AG20">
        <f t="shared" si="19"/>
        <v>-210.05733659356679</v>
      </c>
      <c r="AH20">
        <f t="shared" si="20"/>
        <v>-29.510393633747878</v>
      </c>
      <c r="AI20">
        <f t="shared" si="21"/>
        <v>-2.206958668203379</v>
      </c>
      <c r="AJ20">
        <f t="shared" si="22"/>
        <v>-2.0278955180508262E-3</v>
      </c>
      <c r="AK20">
        <v>0</v>
      </c>
      <c r="AL20">
        <v>0</v>
      </c>
      <c r="AM20">
        <f t="shared" si="23"/>
        <v>1</v>
      </c>
      <c r="AN20">
        <f t="shared" si="24"/>
        <v>0</v>
      </c>
      <c r="AO20">
        <f t="shared" si="25"/>
        <v>53227.710518464686</v>
      </c>
      <c r="AP20" t="s">
        <v>367</v>
      </c>
      <c r="AQ20">
        <v>0</v>
      </c>
      <c r="AR20">
        <v>0</v>
      </c>
      <c r="AS20">
        <v>0</v>
      </c>
      <c r="AT20" t="e">
        <f t="shared" si="26"/>
        <v>#DIV/0!</v>
      </c>
      <c r="AU20">
        <v>-1</v>
      </c>
      <c r="AV20" t="s">
        <v>1841</v>
      </c>
      <c r="AW20">
        <v>10426.200000000001</v>
      </c>
      <c r="AX20">
        <v>2.221888461538462</v>
      </c>
      <c r="AY20">
        <v>1.23</v>
      </c>
      <c r="AZ20">
        <f t="shared" si="27"/>
        <v>-0.80641338336460322</v>
      </c>
      <c r="BA20">
        <v>0.5</v>
      </c>
      <c r="BB20">
        <f t="shared" si="28"/>
        <v>1261.3581000000001</v>
      </c>
      <c r="BC20">
        <f t="shared" si="29"/>
        <v>8.4055150203071971</v>
      </c>
      <c r="BD20">
        <f t="shared" si="30"/>
        <v>-508.58802652767383</v>
      </c>
      <c r="BE20">
        <f t="shared" si="31"/>
        <v>7.4566572492832895E-3</v>
      </c>
      <c r="BF20">
        <f t="shared" si="32"/>
        <v>-1</v>
      </c>
      <c r="BG20" t="e">
        <f t="shared" si="33"/>
        <v>#DIV/0!</v>
      </c>
      <c r="BH20" t="s">
        <v>367</v>
      </c>
      <c r="BI20">
        <v>0</v>
      </c>
      <c r="BJ20" t="e">
        <f t="shared" si="34"/>
        <v>#DIV/0!</v>
      </c>
      <c r="BK20" t="e">
        <f t="shared" si="35"/>
        <v>#DIV/0!</v>
      </c>
      <c r="BL20" t="e">
        <f t="shared" si="36"/>
        <v>#DIV/0!</v>
      </c>
      <c r="BM20" t="e">
        <f t="shared" si="37"/>
        <v>#DIV/0!</v>
      </c>
      <c r="BN20">
        <f t="shared" si="38"/>
        <v>-0.80641338336460322</v>
      </c>
      <c r="BO20" t="e">
        <f t="shared" si="39"/>
        <v>#DIV/0!</v>
      </c>
      <c r="BP20" t="e">
        <f t="shared" si="40"/>
        <v>#DIV/0!</v>
      </c>
      <c r="BQ20" t="e">
        <f t="shared" si="41"/>
        <v>#DIV/0!</v>
      </c>
      <c r="BR20" t="s">
        <v>367</v>
      </c>
      <c r="BS20" t="s">
        <v>367</v>
      </c>
      <c r="BT20" t="s">
        <v>367</v>
      </c>
      <c r="BU20" t="s">
        <v>367</v>
      </c>
      <c r="BV20" t="s">
        <v>367</v>
      </c>
      <c r="BW20" t="s">
        <v>367</v>
      </c>
      <c r="BX20" t="s">
        <v>367</v>
      </c>
      <c r="BY20" t="s">
        <v>367</v>
      </c>
      <c r="BZ20" t="s">
        <v>367</v>
      </c>
      <c r="CA20" t="s">
        <v>367</v>
      </c>
      <c r="CB20" t="s">
        <v>367</v>
      </c>
      <c r="CC20" t="s">
        <v>367</v>
      </c>
      <c r="CD20" t="s">
        <v>367</v>
      </c>
      <c r="CE20" t="s">
        <v>367</v>
      </c>
      <c r="CF20" t="s">
        <v>367</v>
      </c>
      <c r="CG20" t="s">
        <v>367</v>
      </c>
      <c r="CH20" t="s">
        <v>367</v>
      </c>
      <c r="CI20" t="s">
        <v>367</v>
      </c>
      <c r="CJ20">
        <f t="shared" si="42"/>
        <v>1500.17</v>
      </c>
      <c r="CK20">
        <f t="shared" si="43"/>
        <v>1261.3581000000001</v>
      </c>
      <c r="CL20">
        <f t="shared" si="44"/>
        <v>0.84081010818773871</v>
      </c>
      <c r="CM20">
        <f t="shared" si="45"/>
        <v>0.16116350880233574</v>
      </c>
      <c r="CN20">
        <v>6</v>
      </c>
      <c r="CO20">
        <v>0.5</v>
      </c>
      <c r="CP20" t="s">
        <v>368</v>
      </c>
      <c r="CQ20">
        <v>2</v>
      </c>
      <c r="CR20">
        <v>1658241955.5999999</v>
      </c>
      <c r="CS20">
        <v>200.124</v>
      </c>
      <c r="CT20">
        <v>209.48099999999999</v>
      </c>
      <c r="CU20">
        <v>26.0411</v>
      </c>
      <c r="CV20">
        <v>21.402799999999999</v>
      </c>
      <c r="CW20">
        <v>183.67699999999999</v>
      </c>
      <c r="CX20">
        <v>22.8232</v>
      </c>
      <c r="CY20">
        <v>600.11199999999997</v>
      </c>
      <c r="CZ20">
        <v>101.19</v>
      </c>
      <c r="DA20">
        <v>9.9741499999999997E-2</v>
      </c>
      <c r="DB20">
        <v>29.276299999999999</v>
      </c>
      <c r="DC20">
        <v>29.049299999999999</v>
      </c>
      <c r="DD20">
        <v>999.9</v>
      </c>
      <c r="DE20">
        <v>0</v>
      </c>
      <c r="DF20">
        <v>0</v>
      </c>
      <c r="DG20">
        <v>10024.4</v>
      </c>
      <c r="DH20">
        <v>0</v>
      </c>
      <c r="DI20">
        <v>1170.45</v>
      </c>
      <c r="DJ20">
        <v>-9.2513699999999996</v>
      </c>
      <c r="DK20">
        <v>205.583</v>
      </c>
      <c r="DL20">
        <v>214.06200000000001</v>
      </c>
      <c r="DM20">
        <v>4.6383700000000001</v>
      </c>
      <c r="DN20">
        <v>209.48099999999999</v>
      </c>
      <c r="DO20">
        <v>21.402799999999999</v>
      </c>
      <c r="DP20">
        <v>2.6351100000000001</v>
      </c>
      <c r="DQ20">
        <v>2.1657500000000001</v>
      </c>
      <c r="DR20">
        <v>21.885999999999999</v>
      </c>
      <c r="DS20">
        <v>18.711200000000002</v>
      </c>
      <c r="DT20">
        <v>1500.17</v>
      </c>
      <c r="DU20">
        <v>0.97299599999999997</v>
      </c>
      <c r="DV20">
        <v>2.7003900000000001E-2</v>
      </c>
      <c r="DW20">
        <v>0</v>
      </c>
      <c r="DX20">
        <v>2.5762</v>
      </c>
      <c r="DY20">
        <v>0</v>
      </c>
      <c r="DZ20">
        <v>16985.599999999999</v>
      </c>
      <c r="EA20">
        <v>13305.1</v>
      </c>
      <c r="EB20">
        <v>38.686999999999998</v>
      </c>
      <c r="EC20">
        <v>41</v>
      </c>
      <c r="ED20">
        <v>38.875</v>
      </c>
      <c r="EE20">
        <v>40.375</v>
      </c>
      <c r="EF20">
        <v>39.125</v>
      </c>
      <c r="EG20">
        <v>1459.66</v>
      </c>
      <c r="EH20">
        <v>40.51</v>
      </c>
      <c r="EI20">
        <v>0</v>
      </c>
      <c r="EJ20">
        <v>141.5</v>
      </c>
      <c r="EK20">
        <v>0</v>
      </c>
      <c r="EL20">
        <v>2.221888461538462</v>
      </c>
      <c r="EM20">
        <v>0.43983248324046548</v>
      </c>
      <c r="EN20">
        <v>332.09572670038813</v>
      </c>
      <c r="EO20">
        <v>16968.04615384615</v>
      </c>
      <c r="EP20">
        <v>15</v>
      </c>
      <c r="EQ20">
        <v>1658241987.0999999</v>
      </c>
      <c r="ER20" t="s">
        <v>1842</v>
      </c>
      <c r="ES20">
        <v>1658241987.0999999</v>
      </c>
      <c r="ET20">
        <v>1658241575.0999999</v>
      </c>
      <c r="EU20">
        <v>3</v>
      </c>
      <c r="EV20">
        <v>-0.24</v>
      </c>
      <c r="EW20">
        <v>-5.8999999999999997E-2</v>
      </c>
      <c r="EX20">
        <v>16.446999999999999</v>
      </c>
      <c r="EY20">
        <v>2.9860000000000002</v>
      </c>
      <c r="EZ20">
        <v>208</v>
      </c>
      <c r="FA20">
        <v>22</v>
      </c>
      <c r="FB20">
        <v>0.35</v>
      </c>
      <c r="FC20">
        <v>0.02</v>
      </c>
      <c r="FD20">
        <v>-9.2342521951219503</v>
      </c>
      <c r="FE20">
        <v>0.58957693379790987</v>
      </c>
      <c r="FF20">
        <v>9.1567144563288211E-2</v>
      </c>
      <c r="FG20">
        <v>1</v>
      </c>
      <c r="FH20">
        <v>200.61167741935489</v>
      </c>
      <c r="FI20">
        <v>-2.964338709677615</v>
      </c>
      <c r="FJ20">
        <v>0.2240454140450798</v>
      </c>
      <c r="FK20">
        <v>1</v>
      </c>
      <c r="FL20">
        <v>4.6279090243902443</v>
      </c>
      <c r="FM20">
        <v>0.42372752613241371</v>
      </c>
      <c r="FN20">
        <v>5.431312507254351E-2</v>
      </c>
      <c r="FO20">
        <v>1</v>
      </c>
      <c r="FP20">
        <v>26.107487096774189</v>
      </c>
      <c r="FQ20">
        <v>-0.69128709677426703</v>
      </c>
      <c r="FR20">
        <v>5.2190493151935642E-2</v>
      </c>
      <c r="FS20">
        <v>1</v>
      </c>
      <c r="FT20">
        <v>4</v>
      </c>
      <c r="FU20">
        <v>4</v>
      </c>
      <c r="FV20" t="s">
        <v>1604</v>
      </c>
      <c r="FW20">
        <v>3.1781299999999999</v>
      </c>
      <c r="FX20">
        <v>2.79691</v>
      </c>
      <c r="FY20">
        <v>5.2807800000000002E-2</v>
      </c>
      <c r="FZ20">
        <v>5.9723600000000002E-2</v>
      </c>
      <c r="GA20">
        <v>0.117163</v>
      </c>
      <c r="GB20">
        <v>0.112083</v>
      </c>
      <c r="GC20">
        <v>29596.3</v>
      </c>
      <c r="GD20">
        <v>23363.4</v>
      </c>
      <c r="GE20">
        <v>29332.1</v>
      </c>
      <c r="GF20">
        <v>24296</v>
      </c>
      <c r="GG20">
        <v>32790.6</v>
      </c>
      <c r="GH20">
        <v>31488.799999999999</v>
      </c>
      <c r="GI20">
        <v>40842.1</v>
      </c>
      <c r="GJ20">
        <v>39634.6</v>
      </c>
      <c r="GK20">
        <v>2.1795</v>
      </c>
      <c r="GL20">
        <v>1.89835</v>
      </c>
      <c r="GM20">
        <v>0.16578999999999999</v>
      </c>
      <c r="GN20">
        <v>0</v>
      </c>
      <c r="GO20">
        <v>26.341100000000001</v>
      </c>
      <c r="GP20">
        <v>999.9</v>
      </c>
      <c r="GQ20">
        <v>66.7</v>
      </c>
      <c r="GR20">
        <v>31.8</v>
      </c>
      <c r="GS20">
        <v>31.120100000000001</v>
      </c>
      <c r="GT20">
        <v>62.3384</v>
      </c>
      <c r="GU20">
        <v>41.005600000000001</v>
      </c>
      <c r="GV20">
        <v>1</v>
      </c>
      <c r="GW20">
        <v>-2.2449199999999999E-2</v>
      </c>
      <c r="GX20">
        <v>-2.0943100000000001</v>
      </c>
      <c r="GY20">
        <v>20.252099999999999</v>
      </c>
      <c r="GZ20">
        <v>5.2289700000000003</v>
      </c>
      <c r="HA20">
        <v>11.908099999999999</v>
      </c>
      <c r="HB20">
        <v>4.9637500000000001</v>
      </c>
      <c r="HC20">
        <v>3.2919999999999998</v>
      </c>
      <c r="HD20">
        <v>9999</v>
      </c>
      <c r="HE20">
        <v>9999</v>
      </c>
      <c r="HF20">
        <v>9999</v>
      </c>
      <c r="HG20">
        <v>999.9</v>
      </c>
      <c r="HH20">
        <v>1.87714</v>
      </c>
      <c r="HI20">
        <v>1.8754</v>
      </c>
      <c r="HJ20">
        <v>1.87408</v>
      </c>
      <c r="HK20">
        <v>1.8733</v>
      </c>
      <c r="HL20">
        <v>1.87477</v>
      </c>
      <c r="HM20">
        <v>1.86975</v>
      </c>
      <c r="HN20">
        <v>1.8739300000000001</v>
      </c>
      <c r="HO20">
        <v>1.879</v>
      </c>
      <c r="HP20">
        <v>0</v>
      </c>
      <c r="HQ20">
        <v>0</v>
      </c>
      <c r="HR20">
        <v>0</v>
      </c>
      <c r="HS20">
        <v>0</v>
      </c>
      <c r="HT20" t="s">
        <v>371</v>
      </c>
      <c r="HU20" t="s">
        <v>372</v>
      </c>
      <c r="HV20" t="s">
        <v>373</v>
      </c>
      <c r="HW20" t="s">
        <v>780</v>
      </c>
      <c r="HX20" t="s">
        <v>780</v>
      </c>
      <c r="HY20" t="s">
        <v>373</v>
      </c>
      <c r="HZ20">
        <v>0</v>
      </c>
      <c r="IA20">
        <v>100</v>
      </c>
      <c r="IB20">
        <v>100</v>
      </c>
      <c r="IC20">
        <v>16.446999999999999</v>
      </c>
      <c r="ID20">
        <v>3.2179000000000002</v>
      </c>
      <c r="IE20">
        <v>13.156499999999999</v>
      </c>
      <c r="IF20">
        <v>1.9789299999999999E-2</v>
      </c>
      <c r="IG20">
        <v>-7.2745600000000004E-6</v>
      </c>
      <c r="IH20">
        <v>1.1198600000000001E-9</v>
      </c>
      <c r="II20">
        <v>1.3066382510987431</v>
      </c>
      <c r="IJ20">
        <v>0.13266436610509191</v>
      </c>
      <c r="IK20">
        <v>-3.773007815557471E-3</v>
      </c>
      <c r="IL20">
        <v>7.1394504260603611E-5</v>
      </c>
      <c r="IM20">
        <v>-10</v>
      </c>
      <c r="IN20">
        <v>1836</v>
      </c>
      <c r="IO20">
        <v>0</v>
      </c>
      <c r="IP20">
        <v>23</v>
      </c>
      <c r="IQ20">
        <v>1.7</v>
      </c>
      <c r="IR20">
        <v>6.3</v>
      </c>
      <c r="IS20">
        <v>0.58593799999999996</v>
      </c>
      <c r="IT20">
        <v>2.4438499999999999</v>
      </c>
      <c r="IU20">
        <v>1.42578</v>
      </c>
      <c r="IV20">
        <v>2.2839399999999999</v>
      </c>
      <c r="IW20">
        <v>1.5478499999999999</v>
      </c>
      <c r="IX20">
        <v>2.3327599999999999</v>
      </c>
      <c r="IY20">
        <v>34.990400000000001</v>
      </c>
      <c r="IZ20">
        <v>15.480399999999999</v>
      </c>
      <c r="JA20">
        <v>18</v>
      </c>
      <c r="JB20">
        <v>632.399</v>
      </c>
      <c r="JC20">
        <v>434.99</v>
      </c>
      <c r="JD20">
        <v>30.645800000000001</v>
      </c>
      <c r="JE20">
        <v>26.956</v>
      </c>
      <c r="JF20">
        <v>30</v>
      </c>
      <c r="JG20">
        <v>26.794499999999999</v>
      </c>
      <c r="JH20">
        <v>26.7196</v>
      </c>
      <c r="JI20">
        <v>11.745799999999999</v>
      </c>
      <c r="JJ20">
        <v>35.764600000000002</v>
      </c>
      <c r="JK20">
        <v>96.122399999999999</v>
      </c>
      <c r="JL20">
        <v>30.5838</v>
      </c>
      <c r="JM20">
        <v>210.11</v>
      </c>
      <c r="JN20">
        <v>21.281700000000001</v>
      </c>
      <c r="JO20">
        <v>96.093900000000005</v>
      </c>
      <c r="JP20">
        <v>100.843</v>
      </c>
    </row>
    <row r="21" spans="1:276" x14ac:dyDescent="0.2">
      <c r="A21">
        <v>5</v>
      </c>
      <c r="B21">
        <v>1658242079.0999999</v>
      </c>
      <c r="C21">
        <v>538.5</v>
      </c>
      <c r="D21" t="s">
        <v>1843</v>
      </c>
      <c r="E21" t="s">
        <v>1844</v>
      </c>
      <c r="F21" t="s">
        <v>366</v>
      </c>
      <c r="G21" t="s">
        <v>1363</v>
      </c>
      <c r="H21" t="s">
        <v>1828</v>
      </c>
      <c r="J21" t="s">
        <v>394</v>
      </c>
      <c r="K21" t="s">
        <v>533</v>
      </c>
      <c r="L21" t="s">
        <v>1829</v>
      </c>
      <c r="M21">
        <v>1658242079.0999999</v>
      </c>
      <c r="N21">
        <f t="shared" si="0"/>
        <v>4.673251380245597E-3</v>
      </c>
      <c r="O21">
        <f t="shared" si="1"/>
        <v>4.6732513802455973</v>
      </c>
      <c r="P21">
        <f t="shared" si="2"/>
        <v>2.2419171666840372</v>
      </c>
      <c r="Q21">
        <f t="shared" si="3"/>
        <v>100.8994</v>
      </c>
      <c r="R21">
        <f t="shared" si="4"/>
        <v>87.209619217917407</v>
      </c>
      <c r="S21">
        <f t="shared" si="5"/>
        <v>8.8334476270410534</v>
      </c>
      <c r="T21">
        <f t="shared" si="6"/>
        <v>10.220083214361161</v>
      </c>
      <c r="U21">
        <f t="shared" si="7"/>
        <v>0.33001024250581745</v>
      </c>
      <c r="V21">
        <f t="shared" si="8"/>
        <v>2.9492397940867896</v>
      </c>
      <c r="W21">
        <f t="shared" si="9"/>
        <v>0.31078205412590543</v>
      </c>
      <c r="X21">
        <f t="shared" si="10"/>
        <v>0.1958729344331035</v>
      </c>
      <c r="Y21">
        <f t="shared" si="11"/>
        <v>241.72523463049464</v>
      </c>
      <c r="Z21">
        <f t="shared" si="12"/>
        <v>29.477912500660413</v>
      </c>
      <c r="AA21">
        <f t="shared" si="13"/>
        <v>29.477912500660413</v>
      </c>
      <c r="AB21">
        <f t="shared" si="14"/>
        <v>4.1343435692712251</v>
      </c>
      <c r="AC21">
        <f t="shared" si="15"/>
        <v>65.175284394965942</v>
      </c>
      <c r="AD21">
        <f t="shared" si="16"/>
        <v>2.66234244445016</v>
      </c>
      <c r="AE21">
        <f t="shared" si="17"/>
        <v>4.0848957839849422</v>
      </c>
      <c r="AF21">
        <f t="shared" si="18"/>
        <v>1.4720011248210652</v>
      </c>
      <c r="AG21">
        <f t="shared" si="19"/>
        <v>-206.09038586883082</v>
      </c>
      <c r="AH21">
        <f t="shared" si="20"/>
        <v>-33.15336578758356</v>
      </c>
      <c r="AI21">
        <f t="shared" si="21"/>
        <v>-2.4840518325902075</v>
      </c>
      <c r="AJ21">
        <f t="shared" si="22"/>
        <v>-2.5688585099530314E-3</v>
      </c>
      <c r="AK21">
        <v>0</v>
      </c>
      <c r="AL21">
        <v>0</v>
      </c>
      <c r="AM21">
        <f t="shared" si="23"/>
        <v>1</v>
      </c>
      <c r="AN21">
        <f t="shared" si="24"/>
        <v>0</v>
      </c>
      <c r="AO21">
        <f t="shared" si="25"/>
        <v>53072.853711945478</v>
      </c>
      <c r="AP21" t="s">
        <v>367</v>
      </c>
      <c r="AQ21">
        <v>0</v>
      </c>
      <c r="AR21">
        <v>0</v>
      </c>
      <c r="AS21">
        <v>0</v>
      </c>
      <c r="AT21" t="e">
        <f t="shared" si="26"/>
        <v>#DIV/0!</v>
      </c>
      <c r="AU21">
        <v>-1</v>
      </c>
      <c r="AV21" t="s">
        <v>1845</v>
      </c>
      <c r="AW21">
        <v>10425.4</v>
      </c>
      <c r="AX21">
        <v>2.4621759999999999</v>
      </c>
      <c r="AY21">
        <v>0.91</v>
      </c>
      <c r="AZ21">
        <f t="shared" si="27"/>
        <v>-1.705687912087912</v>
      </c>
      <c r="BA21">
        <v>0.5</v>
      </c>
      <c r="BB21">
        <f t="shared" si="28"/>
        <v>1261.1139080987018</v>
      </c>
      <c r="BC21">
        <f t="shared" si="29"/>
        <v>2.2419171666840372</v>
      </c>
      <c r="BD21">
        <f t="shared" si="30"/>
        <v>-1075.5333744049508</v>
      </c>
      <c r="BE21">
        <f t="shared" si="31"/>
        <v>2.5706775144298121E-3</v>
      </c>
      <c r="BF21">
        <f t="shared" si="32"/>
        <v>-1</v>
      </c>
      <c r="BG21" t="e">
        <f t="shared" si="33"/>
        <v>#DIV/0!</v>
      </c>
      <c r="BH21" t="s">
        <v>367</v>
      </c>
      <c r="BI21">
        <v>0</v>
      </c>
      <c r="BJ21" t="e">
        <f t="shared" si="34"/>
        <v>#DIV/0!</v>
      </c>
      <c r="BK21" t="e">
        <f t="shared" si="35"/>
        <v>#DIV/0!</v>
      </c>
      <c r="BL21" t="e">
        <f t="shared" si="36"/>
        <v>#DIV/0!</v>
      </c>
      <c r="BM21" t="e">
        <f t="shared" si="37"/>
        <v>#DIV/0!</v>
      </c>
      <c r="BN21">
        <f t="shared" si="38"/>
        <v>-1.7056879120879118</v>
      </c>
      <c r="BO21" t="e">
        <f t="shared" si="39"/>
        <v>#DIV/0!</v>
      </c>
      <c r="BP21" t="e">
        <f t="shared" si="40"/>
        <v>#DIV/0!</v>
      </c>
      <c r="BQ21" t="e">
        <f t="shared" si="41"/>
        <v>#DIV/0!</v>
      </c>
      <c r="BR21" t="s">
        <v>367</v>
      </c>
      <c r="BS21" t="s">
        <v>367</v>
      </c>
      <c r="BT21" t="s">
        <v>367</v>
      </c>
      <c r="BU21" t="s">
        <v>367</v>
      </c>
      <c r="BV21" t="s">
        <v>367</v>
      </c>
      <c r="BW21" t="s">
        <v>367</v>
      </c>
      <c r="BX21" t="s">
        <v>367</v>
      </c>
      <c r="BY21" t="s">
        <v>367</v>
      </c>
      <c r="BZ21" t="s">
        <v>367</v>
      </c>
      <c r="CA21" t="s">
        <v>367</v>
      </c>
      <c r="CB21" t="s">
        <v>367</v>
      </c>
      <c r="CC21" t="s">
        <v>367</v>
      </c>
      <c r="CD21" t="s">
        <v>367</v>
      </c>
      <c r="CE21" t="s">
        <v>367</v>
      </c>
      <c r="CF21" t="s">
        <v>367</v>
      </c>
      <c r="CG21" t="s">
        <v>367</v>
      </c>
      <c r="CH21" t="s">
        <v>367</v>
      </c>
      <c r="CI21" t="s">
        <v>367</v>
      </c>
      <c r="CJ21">
        <f t="shared" si="42"/>
        <v>1499.88</v>
      </c>
      <c r="CK21">
        <f t="shared" si="43"/>
        <v>1261.1139080987018</v>
      </c>
      <c r="CL21">
        <f t="shared" si="44"/>
        <v>0.84080987018874964</v>
      </c>
      <c r="CM21">
        <f t="shared" si="45"/>
        <v>0.16116304946428689</v>
      </c>
      <c r="CN21">
        <v>6</v>
      </c>
      <c r="CO21">
        <v>0.5</v>
      </c>
      <c r="CP21" t="s">
        <v>368</v>
      </c>
      <c r="CQ21">
        <v>2</v>
      </c>
      <c r="CR21">
        <v>1658242079.0999999</v>
      </c>
      <c r="CS21">
        <v>100.8994</v>
      </c>
      <c r="CT21">
        <v>103.61199999999999</v>
      </c>
      <c r="CU21">
        <v>26.284400000000002</v>
      </c>
      <c r="CV21">
        <v>21.735399999999998</v>
      </c>
      <c r="CW21">
        <v>85.935400000000001</v>
      </c>
      <c r="CX21">
        <v>23.0501</v>
      </c>
      <c r="CY21">
        <v>600.18700000000001</v>
      </c>
      <c r="CZ21">
        <v>101.19</v>
      </c>
      <c r="DA21">
        <v>9.9831400000000001E-2</v>
      </c>
      <c r="DB21">
        <v>29.269400000000001</v>
      </c>
      <c r="DC21">
        <v>29.027200000000001</v>
      </c>
      <c r="DD21">
        <v>999.9</v>
      </c>
      <c r="DE21">
        <v>0</v>
      </c>
      <c r="DF21">
        <v>0</v>
      </c>
      <c r="DG21">
        <v>9993.75</v>
      </c>
      <c r="DH21">
        <v>0</v>
      </c>
      <c r="DI21">
        <v>1178.1400000000001</v>
      </c>
      <c r="DJ21">
        <v>-3.1123099999999999</v>
      </c>
      <c r="DK21">
        <v>103.212</v>
      </c>
      <c r="DL21">
        <v>105.914</v>
      </c>
      <c r="DM21">
        <v>4.5489600000000001</v>
      </c>
      <c r="DN21">
        <v>103.61199999999999</v>
      </c>
      <c r="DO21">
        <v>21.735399999999998</v>
      </c>
      <c r="DP21">
        <v>2.6597300000000001</v>
      </c>
      <c r="DQ21">
        <v>2.1994199999999999</v>
      </c>
      <c r="DR21">
        <v>22.038399999999999</v>
      </c>
      <c r="DS21">
        <v>18.958100000000002</v>
      </c>
      <c r="DT21">
        <v>1499.88</v>
      </c>
      <c r="DU21">
        <v>0.973001</v>
      </c>
      <c r="DV21">
        <v>2.69988E-2</v>
      </c>
      <c r="DW21">
        <v>0</v>
      </c>
      <c r="DX21">
        <v>2.4119999999999999</v>
      </c>
      <c r="DY21">
        <v>0</v>
      </c>
      <c r="DZ21">
        <v>16915.099999999999</v>
      </c>
      <c r="EA21">
        <v>13302.5</v>
      </c>
      <c r="EB21">
        <v>39.25</v>
      </c>
      <c r="EC21">
        <v>40.875</v>
      </c>
      <c r="ED21">
        <v>39.75</v>
      </c>
      <c r="EE21">
        <v>40</v>
      </c>
      <c r="EF21">
        <v>39.5</v>
      </c>
      <c r="EG21">
        <v>1459.38</v>
      </c>
      <c r="EH21">
        <v>40.49</v>
      </c>
      <c r="EI21">
        <v>0</v>
      </c>
      <c r="EJ21">
        <v>122.9000000953674</v>
      </c>
      <c r="EK21">
        <v>0</v>
      </c>
      <c r="EL21">
        <v>2.4621759999999999</v>
      </c>
      <c r="EM21">
        <v>0.15817693361263671</v>
      </c>
      <c r="EN21">
        <v>-376.24615643141669</v>
      </c>
      <c r="EO21">
        <v>16921.536</v>
      </c>
      <c r="EP21">
        <v>15</v>
      </c>
      <c r="EQ21">
        <v>1658242096.0999999</v>
      </c>
      <c r="ER21" t="s">
        <v>1846</v>
      </c>
      <c r="ES21">
        <v>1658242096.0999999</v>
      </c>
      <c r="ET21">
        <v>1658241575.0999999</v>
      </c>
      <c r="EU21">
        <v>4</v>
      </c>
      <c r="EV21">
        <v>0.35599999999999998</v>
      </c>
      <c r="EW21">
        <v>-5.8999999999999997E-2</v>
      </c>
      <c r="EX21">
        <v>14.964</v>
      </c>
      <c r="EY21">
        <v>2.9860000000000002</v>
      </c>
      <c r="EZ21">
        <v>103</v>
      </c>
      <c r="FA21">
        <v>22</v>
      </c>
      <c r="FB21">
        <v>0.41</v>
      </c>
      <c r="FC21">
        <v>0.02</v>
      </c>
      <c r="FD21">
        <v>-2.97005425</v>
      </c>
      <c r="FE21">
        <v>-1.013767542213871</v>
      </c>
      <c r="FF21">
        <v>0.1019908263249078</v>
      </c>
      <c r="FG21">
        <v>1</v>
      </c>
      <c r="FH21">
        <v>100.78926666666671</v>
      </c>
      <c r="FI21">
        <v>-2.6252636262511211</v>
      </c>
      <c r="FJ21">
        <v>0.19257413002673909</v>
      </c>
      <c r="FK21">
        <v>1</v>
      </c>
      <c r="FL21">
        <v>4.6263019999999999</v>
      </c>
      <c r="FM21">
        <v>-0.4841885178236518</v>
      </c>
      <c r="FN21">
        <v>4.6678951155740528E-2</v>
      </c>
      <c r="FO21">
        <v>1</v>
      </c>
      <c r="FP21">
        <v>26.31888</v>
      </c>
      <c r="FQ21">
        <v>-0.23662024471631071</v>
      </c>
      <c r="FR21">
        <v>1.7093027818382719E-2</v>
      </c>
      <c r="FS21">
        <v>1</v>
      </c>
      <c r="FT21">
        <v>4</v>
      </c>
      <c r="FU21">
        <v>4</v>
      </c>
      <c r="FV21" t="s">
        <v>1604</v>
      </c>
      <c r="FW21">
        <v>3.1781700000000002</v>
      </c>
      <c r="FX21">
        <v>2.7967300000000002</v>
      </c>
      <c r="FY21">
        <v>2.5672299999999999E-2</v>
      </c>
      <c r="FZ21">
        <v>3.0987399999999998E-2</v>
      </c>
      <c r="GA21">
        <v>0.117953</v>
      </c>
      <c r="GB21">
        <v>0.11326700000000001</v>
      </c>
      <c r="GC21">
        <v>30438.2</v>
      </c>
      <c r="GD21">
        <v>24073.5</v>
      </c>
      <c r="GE21">
        <v>29326.9</v>
      </c>
      <c r="GF21">
        <v>24292.5</v>
      </c>
      <c r="GG21">
        <v>32754.6</v>
      </c>
      <c r="GH21">
        <v>31440.5</v>
      </c>
      <c r="GI21">
        <v>40835.599999999999</v>
      </c>
      <c r="GJ21">
        <v>39628.699999999997</v>
      </c>
      <c r="GK21">
        <v>2.1775500000000001</v>
      </c>
      <c r="GL21">
        <v>1.89655</v>
      </c>
      <c r="GM21">
        <v>0.13165199999999999</v>
      </c>
      <c r="GN21">
        <v>0</v>
      </c>
      <c r="GO21">
        <v>26.877500000000001</v>
      </c>
      <c r="GP21">
        <v>999.9</v>
      </c>
      <c r="GQ21">
        <v>68.099999999999994</v>
      </c>
      <c r="GR21">
        <v>31.9</v>
      </c>
      <c r="GS21">
        <v>31.955400000000001</v>
      </c>
      <c r="GT21">
        <v>62.538400000000003</v>
      </c>
      <c r="GU21">
        <v>40.873399999999997</v>
      </c>
      <c r="GV21">
        <v>1</v>
      </c>
      <c r="GW21">
        <v>-1.25483E-2</v>
      </c>
      <c r="GX21">
        <v>1.67849</v>
      </c>
      <c r="GY21">
        <v>20.2529</v>
      </c>
      <c r="GZ21">
        <v>5.2286700000000002</v>
      </c>
      <c r="HA21">
        <v>11.908099999999999</v>
      </c>
      <c r="HB21">
        <v>4.9645999999999999</v>
      </c>
      <c r="HC21">
        <v>3.2919999999999998</v>
      </c>
      <c r="HD21">
        <v>9999</v>
      </c>
      <c r="HE21">
        <v>9999</v>
      </c>
      <c r="HF21">
        <v>9999</v>
      </c>
      <c r="HG21">
        <v>999.9</v>
      </c>
      <c r="HH21">
        <v>1.87714</v>
      </c>
      <c r="HI21">
        <v>1.8754599999999999</v>
      </c>
      <c r="HJ21">
        <v>1.87408</v>
      </c>
      <c r="HK21">
        <v>1.8733200000000001</v>
      </c>
      <c r="HL21">
        <v>1.8748199999999999</v>
      </c>
      <c r="HM21">
        <v>1.86975</v>
      </c>
      <c r="HN21">
        <v>1.8739300000000001</v>
      </c>
      <c r="HO21">
        <v>1.8790199999999999</v>
      </c>
      <c r="HP21">
        <v>0</v>
      </c>
      <c r="HQ21">
        <v>0</v>
      </c>
      <c r="HR21">
        <v>0</v>
      </c>
      <c r="HS21">
        <v>0</v>
      </c>
      <c r="HT21" t="s">
        <v>371</v>
      </c>
      <c r="HU21" t="s">
        <v>372</v>
      </c>
      <c r="HV21" t="s">
        <v>373</v>
      </c>
      <c r="HW21" t="s">
        <v>780</v>
      </c>
      <c r="HX21" t="s">
        <v>780</v>
      </c>
      <c r="HY21" t="s">
        <v>373</v>
      </c>
      <c r="HZ21">
        <v>0</v>
      </c>
      <c r="IA21">
        <v>100</v>
      </c>
      <c r="IB21">
        <v>100</v>
      </c>
      <c r="IC21">
        <v>14.964</v>
      </c>
      <c r="ID21">
        <v>3.2343000000000002</v>
      </c>
      <c r="IE21">
        <v>12.916356336753051</v>
      </c>
      <c r="IF21">
        <v>1.978926573752289E-2</v>
      </c>
      <c r="IG21">
        <v>-7.2745613057739123E-6</v>
      </c>
      <c r="IH21">
        <v>1.1198642531444789E-9</v>
      </c>
      <c r="II21">
        <v>1.3066382510987431</v>
      </c>
      <c r="IJ21">
        <v>0.13266436610509191</v>
      </c>
      <c r="IK21">
        <v>-3.773007815557471E-3</v>
      </c>
      <c r="IL21">
        <v>7.1394504260603611E-5</v>
      </c>
      <c r="IM21">
        <v>-10</v>
      </c>
      <c r="IN21">
        <v>1836</v>
      </c>
      <c r="IO21">
        <v>0</v>
      </c>
      <c r="IP21">
        <v>23</v>
      </c>
      <c r="IQ21">
        <v>1.5</v>
      </c>
      <c r="IR21">
        <v>8.4</v>
      </c>
      <c r="IS21">
        <v>0.35522500000000001</v>
      </c>
      <c r="IT21">
        <v>2.4426299999999999</v>
      </c>
      <c r="IU21">
        <v>1.42578</v>
      </c>
      <c r="IV21">
        <v>2.2839399999999999</v>
      </c>
      <c r="IW21">
        <v>1.5478499999999999</v>
      </c>
      <c r="IX21">
        <v>2.4108900000000002</v>
      </c>
      <c r="IY21">
        <v>35.2209</v>
      </c>
      <c r="IZ21">
        <v>15.4717</v>
      </c>
      <c r="JA21">
        <v>18</v>
      </c>
      <c r="JB21">
        <v>631.91800000000001</v>
      </c>
      <c r="JC21">
        <v>434.64600000000002</v>
      </c>
      <c r="JD21">
        <v>26.0044</v>
      </c>
      <c r="JE21">
        <v>27.076699999999999</v>
      </c>
      <c r="JF21">
        <v>29.999700000000001</v>
      </c>
      <c r="JG21">
        <v>26.883600000000001</v>
      </c>
      <c r="JH21">
        <v>26.810400000000001</v>
      </c>
      <c r="JI21">
        <v>7.1583100000000002</v>
      </c>
      <c r="JJ21">
        <v>35.764600000000002</v>
      </c>
      <c r="JK21">
        <v>96.122399999999999</v>
      </c>
      <c r="JL21">
        <v>26.009899999999998</v>
      </c>
      <c r="JM21">
        <v>103.852</v>
      </c>
      <c r="JN21">
        <v>22.1022</v>
      </c>
      <c r="JO21">
        <v>96.0779</v>
      </c>
      <c r="JP21">
        <v>100.828</v>
      </c>
    </row>
    <row r="22" spans="1:276" x14ac:dyDescent="0.2">
      <c r="A22">
        <v>6</v>
      </c>
      <c r="B22">
        <v>1658242172.0999999</v>
      </c>
      <c r="C22">
        <v>631.5</v>
      </c>
      <c r="D22" t="s">
        <v>1847</v>
      </c>
      <c r="E22" t="s">
        <v>1848</v>
      </c>
      <c r="F22" t="s">
        <v>366</v>
      </c>
      <c r="G22" t="s">
        <v>1363</v>
      </c>
      <c r="H22" t="s">
        <v>1828</v>
      </c>
      <c r="J22" t="s">
        <v>394</v>
      </c>
      <c r="K22" t="s">
        <v>533</v>
      </c>
      <c r="L22" t="s">
        <v>1829</v>
      </c>
      <c r="M22">
        <v>1658242172.0999999</v>
      </c>
      <c r="N22">
        <f t="shared" si="0"/>
        <v>4.4969151074485212E-3</v>
      </c>
      <c r="O22">
        <f t="shared" si="1"/>
        <v>4.4969151074485216</v>
      </c>
      <c r="P22">
        <f t="shared" si="2"/>
        <v>-0.91017133294994934</v>
      </c>
      <c r="Q22">
        <f t="shared" si="3"/>
        <v>51.3078</v>
      </c>
      <c r="R22">
        <f t="shared" si="4"/>
        <v>54.598302494989923</v>
      </c>
      <c r="S22">
        <f t="shared" si="5"/>
        <v>5.5305011511439846</v>
      </c>
      <c r="T22">
        <f t="shared" si="6"/>
        <v>5.1971917439869797</v>
      </c>
      <c r="U22">
        <f t="shared" si="7"/>
        <v>0.34484333888960794</v>
      </c>
      <c r="V22">
        <f t="shared" si="8"/>
        <v>2.9551594689996534</v>
      </c>
      <c r="W22">
        <f t="shared" si="9"/>
        <v>0.32394584518916913</v>
      </c>
      <c r="X22">
        <f t="shared" si="10"/>
        <v>0.20423809367500567</v>
      </c>
      <c r="Y22">
        <f t="shared" si="11"/>
        <v>241.76366399999998</v>
      </c>
      <c r="Z22">
        <f t="shared" si="12"/>
        <v>28.977061686340814</v>
      </c>
      <c r="AA22">
        <f t="shared" si="13"/>
        <v>28.977061686340814</v>
      </c>
      <c r="AB22">
        <f t="shared" si="14"/>
        <v>4.0164376126477626</v>
      </c>
      <c r="AC22">
        <f t="shared" si="15"/>
        <v>67.123527692513576</v>
      </c>
      <c r="AD22">
        <f t="shared" si="16"/>
        <v>2.65661729234197</v>
      </c>
      <c r="AE22">
        <f t="shared" si="17"/>
        <v>3.9578034463737937</v>
      </c>
      <c r="AF22">
        <f t="shared" si="18"/>
        <v>1.3598203203057926</v>
      </c>
      <c r="AG22">
        <f t="shared" si="19"/>
        <v>-198.31395623847979</v>
      </c>
      <c r="AH22">
        <f t="shared" si="20"/>
        <v>-40.444877619713075</v>
      </c>
      <c r="AI22">
        <f t="shared" si="21"/>
        <v>-3.0086245428141618</v>
      </c>
      <c r="AJ22">
        <f t="shared" si="22"/>
        <v>-3.7944010070631862E-3</v>
      </c>
      <c r="AK22">
        <v>0</v>
      </c>
      <c r="AL22">
        <v>0</v>
      </c>
      <c r="AM22">
        <f t="shared" si="23"/>
        <v>1</v>
      </c>
      <c r="AN22">
        <f t="shared" si="24"/>
        <v>0</v>
      </c>
      <c r="AO22">
        <f t="shared" si="25"/>
        <v>53340.666793735523</v>
      </c>
      <c r="AP22" t="s">
        <v>367</v>
      </c>
      <c r="AQ22">
        <v>0</v>
      </c>
      <c r="AR22">
        <v>0</v>
      </c>
      <c r="AS22">
        <v>0</v>
      </c>
      <c r="AT22" t="e">
        <f t="shared" si="26"/>
        <v>#DIV/0!</v>
      </c>
      <c r="AU22">
        <v>-1</v>
      </c>
      <c r="AV22" t="s">
        <v>1849</v>
      </c>
      <c r="AW22">
        <v>10430.1</v>
      </c>
      <c r="AX22">
        <v>2.3728039999999999</v>
      </c>
      <c r="AY22">
        <v>1.91</v>
      </c>
      <c r="AZ22">
        <f t="shared" si="27"/>
        <v>-0.24230575916230368</v>
      </c>
      <c r="BA22">
        <v>0.5</v>
      </c>
      <c r="BB22">
        <f t="shared" si="28"/>
        <v>1261.3079999999998</v>
      </c>
      <c r="BC22">
        <f t="shared" si="29"/>
        <v>-0.91017133294994934</v>
      </c>
      <c r="BD22">
        <f t="shared" si="30"/>
        <v>-152.81109623874343</v>
      </c>
      <c r="BE22">
        <f t="shared" si="31"/>
        <v>7.1218661143868651E-5</v>
      </c>
      <c r="BF22">
        <f t="shared" si="32"/>
        <v>-1</v>
      </c>
      <c r="BG22" t="e">
        <f t="shared" si="33"/>
        <v>#DIV/0!</v>
      </c>
      <c r="BH22" t="s">
        <v>367</v>
      </c>
      <c r="BI22">
        <v>0</v>
      </c>
      <c r="BJ22" t="e">
        <f t="shared" si="34"/>
        <v>#DIV/0!</v>
      </c>
      <c r="BK22" t="e">
        <f t="shared" si="35"/>
        <v>#DIV/0!</v>
      </c>
      <c r="BL22" t="e">
        <f t="shared" si="36"/>
        <v>#DIV/0!</v>
      </c>
      <c r="BM22" t="e">
        <f t="shared" si="37"/>
        <v>#DIV/0!</v>
      </c>
      <c r="BN22">
        <f t="shared" si="38"/>
        <v>-0.24230575916230368</v>
      </c>
      <c r="BO22" t="e">
        <f t="shared" si="39"/>
        <v>#DIV/0!</v>
      </c>
      <c r="BP22" t="e">
        <f t="shared" si="40"/>
        <v>#DIV/0!</v>
      </c>
      <c r="BQ22" t="e">
        <f t="shared" si="41"/>
        <v>#DIV/0!</v>
      </c>
      <c r="BR22" t="s">
        <v>367</v>
      </c>
      <c r="BS22" t="s">
        <v>367</v>
      </c>
      <c r="BT22" t="s">
        <v>367</v>
      </c>
      <c r="BU22" t="s">
        <v>367</v>
      </c>
      <c r="BV22" t="s">
        <v>367</v>
      </c>
      <c r="BW22" t="s">
        <v>367</v>
      </c>
      <c r="BX22" t="s">
        <v>367</v>
      </c>
      <c r="BY22" t="s">
        <v>367</v>
      </c>
      <c r="BZ22" t="s">
        <v>367</v>
      </c>
      <c r="CA22" t="s">
        <v>367</v>
      </c>
      <c r="CB22" t="s">
        <v>367</v>
      </c>
      <c r="CC22" t="s">
        <v>367</v>
      </c>
      <c r="CD22" t="s">
        <v>367</v>
      </c>
      <c r="CE22" t="s">
        <v>367</v>
      </c>
      <c r="CF22" t="s">
        <v>367</v>
      </c>
      <c r="CG22" t="s">
        <v>367</v>
      </c>
      <c r="CH22" t="s">
        <v>367</v>
      </c>
      <c r="CI22" t="s">
        <v>367</v>
      </c>
      <c r="CJ22">
        <f t="shared" si="42"/>
        <v>1500.11</v>
      </c>
      <c r="CK22">
        <f t="shared" si="43"/>
        <v>1261.3079999999998</v>
      </c>
      <c r="CL22">
        <f t="shared" si="44"/>
        <v>0.84081034057502446</v>
      </c>
      <c r="CM22">
        <f t="shared" si="45"/>
        <v>0.16116395730979727</v>
      </c>
      <c r="CN22">
        <v>6</v>
      </c>
      <c r="CO22">
        <v>0.5</v>
      </c>
      <c r="CP22" t="s">
        <v>368</v>
      </c>
      <c r="CQ22">
        <v>2</v>
      </c>
      <c r="CR22">
        <v>1658242172.0999999</v>
      </c>
      <c r="CS22">
        <v>51.3078</v>
      </c>
      <c r="CT22">
        <v>50.628599999999999</v>
      </c>
      <c r="CU22">
        <v>26.226700000000001</v>
      </c>
      <c r="CV22">
        <v>21.849299999999999</v>
      </c>
      <c r="CW22">
        <v>36.616799999999998</v>
      </c>
      <c r="CX22">
        <v>22.996400000000001</v>
      </c>
      <c r="CY22">
        <v>600.21600000000001</v>
      </c>
      <c r="CZ22">
        <v>101.19499999999999</v>
      </c>
      <c r="DA22">
        <v>9.9379099999999998E-2</v>
      </c>
      <c r="DB22">
        <v>28.723199999999999</v>
      </c>
      <c r="DC22">
        <v>28.5578</v>
      </c>
      <c r="DD22">
        <v>999.9</v>
      </c>
      <c r="DE22">
        <v>0</v>
      </c>
      <c r="DF22">
        <v>0</v>
      </c>
      <c r="DG22">
        <v>10026.9</v>
      </c>
      <c r="DH22">
        <v>0</v>
      </c>
      <c r="DI22">
        <v>1186.7</v>
      </c>
      <c r="DJ22">
        <v>-2.4497999999999999E-2</v>
      </c>
      <c r="DK22">
        <v>51.966999999999999</v>
      </c>
      <c r="DL22">
        <v>51.759500000000003</v>
      </c>
      <c r="DM22">
        <v>4.3774600000000001</v>
      </c>
      <c r="DN22">
        <v>50.628599999999999</v>
      </c>
      <c r="DO22">
        <v>21.849299999999999</v>
      </c>
      <c r="DP22">
        <v>2.65401</v>
      </c>
      <c r="DQ22">
        <v>2.2110300000000001</v>
      </c>
      <c r="DR22">
        <v>22.0031</v>
      </c>
      <c r="DS22">
        <v>19.0425</v>
      </c>
      <c r="DT22">
        <v>1500.11</v>
      </c>
      <c r="DU22">
        <v>0.97299100000000005</v>
      </c>
      <c r="DV22">
        <v>2.7008999999999998E-2</v>
      </c>
      <c r="DW22">
        <v>0</v>
      </c>
      <c r="DX22">
        <v>2.6333000000000002</v>
      </c>
      <c r="DY22">
        <v>0</v>
      </c>
      <c r="DZ22">
        <v>17298.099999999999</v>
      </c>
      <c r="EA22">
        <v>13304.5</v>
      </c>
      <c r="EB22">
        <v>38.125</v>
      </c>
      <c r="EC22">
        <v>39.5</v>
      </c>
      <c r="ED22">
        <v>38.625</v>
      </c>
      <c r="EE22">
        <v>38.25</v>
      </c>
      <c r="EF22">
        <v>38.311999999999998</v>
      </c>
      <c r="EG22">
        <v>1459.59</v>
      </c>
      <c r="EH22">
        <v>40.520000000000003</v>
      </c>
      <c r="EI22">
        <v>0</v>
      </c>
      <c r="EJ22">
        <v>92.800000190734863</v>
      </c>
      <c r="EK22">
        <v>0</v>
      </c>
      <c r="EL22">
        <v>2.3728039999999999</v>
      </c>
      <c r="EM22">
        <v>-0.85737692211352878</v>
      </c>
      <c r="EN22">
        <v>-321.72307427688509</v>
      </c>
      <c r="EO22">
        <v>17282.308000000001</v>
      </c>
      <c r="EP22">
        <v>15</v>
      </c>
      <c r="EQ22">
        <v>1658242189.0999999</v>
      </c>
      <c r="ER22" t="s">
        <v>1850</v>
      </c>
      <c r="ES22">
        <v>1658242189.0999999</v>
      </c>
      <c r="ET22">
        <v>1658241575.0999999</v>
      </c>
      <c r="EU22">
        <v>5</v>
      </c>
      <c r="EV22">
        <v>0.72299999999999998</v>
      </c>
      <c r="EW22">
        <v>-5.8999999999999997E-2</v>
      </c>
      <c r="EX22">
        <v>14.691000000000001</v>
      </c>
      <c r="EY22">
        <v>2.9860000000000002</v>
      </c>
      <c r="EZ22">
        <v>50</v>
      </c>
      <c r="FA22">
        <v>22</v>
      </c>
      <c r="FB22">
        <v>0.28000000000000003</v>
      </c>
      <c r="FC22">
        <v>0.02</v>
      </c>
      <c r="FD22">
        <v>2.02822856097561E-2</v>
      </c>
      <c r="FE22">
        <v>-0.27482085867595812</v>
      </c>
      <c r="FF22">
        <v>4.1521695668325552E-2</v>
      </c>
      <c r="FG22">
        <v>1</v>
      </c>
      <c r="FH22">
        <v>50.896222580645173</v>
      </c>
      <c r="FI22">
        <v>-2.747346774193649</v>
      </c>
      <c r="FJ22">
        <v>0.2059485931937908</v>
      </c>
      <c r="FK22">
        <v>1</v>
      </c>
      <c r="FL22">
        <v>4.381938048780488</v>
      </c>
      <c r="FM22">
        <v>2.1875540069693059E-2</v>
      </c>
      <c r="FN22">
        <v>4.0650972565164124E-3</v>
      </c>
      <c r="FO22">
        <v>1</v>
      </c>
      <c r="FP22">
        <v>26.2173129032258</v>
      </c>
      <c r="FQ22">
        <v>0.11663225806440861</v>
      </c>
      <c r="FR22">
        <v>9.0483198203469423E-3</v>
      </c>
      <c r="FS22">
        <v>1</v>
      </c>
      <c r="FT22">
        <v>4</v>
      </c>
      <c r="FU22">
        <v>4</v>
      </c>
      <c r="FV22" t="s">
        <v>1604</v>
      </c>
      <c r="FW22">
        <v>3.1781199999999998</v>
      </c>
      <c r="FX22">
        <v>2.79657</v>
      </c>
      <c r="FY22">
        <v>1.0991900000000001E-2</v>
      </c>
      <c r="FZ22">
        <v>1.5287E-2</v>
      </c>
      <c r="GA22">
        <v>0.117744</v>
      </c>
      <c r="GB22">
        <v>0.113664</v>
      </c>
      <c r="GC22">
        <v>30890.6</v>
      </c>
      <c r="GD22">
        <v>24459.200000000001</v>
      </c>
      <c r="GE22">
        <v>29321.4</v>
      </c>
      <c r="GF22">
        <v>24288.5</v>
      </c>
      <c r="GG22">
        <v>32756.5</v>
      </c>
      <c r="GH22">
        <v>31421.3</v>
      </c>
      <c r="GI22">
        <v>40828.300000000003</v>
      </c>
      <c r="GJ22">
        <v>39623</v>
      </c>
      <c r="GK22">
        <v>2.1764000000000001</v>
      </c>
      <c r="GL22">
        <v>1.8944700000000001</v>
      </c>
      <c r="GM22">
        <v>0.13225200000000001</v>
      </c>
      <c r="GN22">
        <v>0</v>
      </c>
      <c r="GO22">
        <v>26.396699999999999</v>
      </c>
      <c r="GP22">
        <v>999.9</v>
      </c>
      <c r="GQ22">
        <v>68.400000000000006</v>
      </c>
      <c r="GR22">
        <v>32.1</v>
      </c>
      <c r="GS22">
        <v>32.458799999999997</v>
      </c>
      <c r="GT22">
        <v>62.328400000000002</v>
      </c>
      <c r="GU22">
        <v>40.340499999999999</v>
      </c>
      <c r="GV22">
        <v>1</v>
      </c>
      <c r="GW22">
        <v>-4.6874999999999998E-3</v>
      </c>
      <c r="GX22">
        <v>-2.9691700000000001</v>
      </c>
      <c r="GY22">
        <v>20.233499999999999</v>
      </c>
      <c r="GZ22">
        <v>5.22837</v>
      </c>
      <c r="HA22">
        <v>11.908099999999999</v>
      </c>
      <c r="HB22">
        <v>4.9644000000000004</v>
      </c>
      <c r="HC22">
        <v>3.2919999999999998</v>
      </c>
      <c r="HD22">
        <v>9999</v>
      </c>
      <c r="HE22">
        <v>9999</v>
      </c>
      <c r="HF22">
        <v>9999</v>
      </c>
      <c r="HG22">
        <v>999.9</v>
      </c>
      <c r="HH22">
        <v>1.87714</v>
      </c>
      <c r="HI22">
        <v>1.87544</v>
      </c>
      <c r="HJ22">
        <v>1.87408</v>
      </c>
      <c r="HK22">
        <v>1.8733200000000001</v>
      </c>
      <c r="HL22">
        <v>1.8748199999999999</v>
      </c>
      <c r="HM22">
        <v>1.8697699999999999</v>
      </c>
      <c r="HN22">
        <v>1.8739300000000001</v>
      </c>
      <c r="HO22">
        <v>1.87906</v>
      </c>
      <c r="HP22">
        <v>0</v>
      </c>
      <c r="HQ22">
        <v>0</v>
      </c>
      <c r="HR22">
        <v>0</v>
      </c>
      <c r="HS22">
        <v>0</v>
      </c>
      <c r="HT22" t="s">
        <v>371</v>
      </c>
      <c r="HU22" t="s">
        <v>372</v>
      </c>
      <c r="HV22" t="s">
        <v>373</v>
      </c>
      <c r="HW22" t="s">
        <v>780</v>
      </c>
      <c r="HX22" t="s">
        <v>780</v>
      </c>
      <c r="HY22" t="s">
        <v>373</v>
      </c>
      <c r="HZ22">
        <v>0</v>
      </c>
      <c r="IA22">
        <v>100</v>
      </c>
      <c r="IB22">
        <v>100</v>
      </c>
      <c r="IC22">
        <v>14.691000000000001</v>
      </c>
      <c r="ID22">
        <v>3.2303000000000002</v>
      </c>
      <c r="IE22">
        <v>13.272394910621751</v>
      </c>
      <c r="IF22">
        <v>1.978926573752289E-2</v>
      </c>
      <c r="IG22">
        <v>-7.2745613057739123E-6</v>
      </c>
      <c r="IH22">
        <v>1.1198642531444789E-9</v>
      </c>
      <c r="II22">
        <v>1.3066382510987431</v>
      </c>
      <c r="IJ22">
        <v>0.13266436610509191</v>
      </c>
      <c r="IK22">
        <v>-3.773007815557471E-3</v>
      </c>
      <c r="IL22">
        <v>7.1394504260603611E-5</v>
      </c>
      <c r="IM22">
        <v>-10</v>
      </c>
      <c r="IN22">
        <v>1836</v>
      </c>
      <c r="IO22">
        <v>0</v>
      </c>
      <c r="IP22">
        <v>23</v>
      </c>
      <c r="IQ22">
        <v>1.3</v>
      </c>
      <c r="IR22">
        <v>9.9</v>
      </c>
      <c r="IS22">
        <v>0.240479</v>
      </c>
      <c r="IT22">
        <v>2.49268</v>
      </c>
      <c r="IU22">
        <v>1.42578</v>
      </c>
      <c r="IV22">
        <v>2.2839399999999999</v>
      </c>
      <c r="IW22">
        <v>1.5478499999999999</v>
      </c>
      <c r="IX22">
        <v>2.2900399999999999</v>
      </c>
      <c r="IY22">
        <v>35.3827</v>
      </c>
      <c r="IZ22">
        <v>15.4367</v>
      </c>
      <c r="JA22">
        <v>18</v>
      </c>
      <c r="JB22">
        <v>631.90499999999997</v>
      </c>
      <c r="JC22">
        <v>434.005</v>
      </c>
      <c r="JD22">
        <v>30.101199999999999</v>
      </c>
      <c r="JE22">
        <v>27.17</v>
      </c>
      <c r="JF22">
        <v>30.000900000000001</v>
      </c>
      <c r="JG22">
        <v>26.961400000000001</v>
      </c>
      <c r="JH22">
        <v>26.883099999999999</v>
      </c>
      <c r="JI22">
        <v>4.8508800000000001</v>
      </c>
      <c r="JJ22">
        <v>35.764600000000002</v>
      </c>
      <c r="JK22">
        <v>96.122399999999999</v>
      </c>
      <c r="JL22">
        <v>30.3995</v>
      </c>
      <c r="JM22">
        <v>50.646299999999997</v>
      </c>
      <c r="JN22">
        <v>22.1022</v>
      </c>
      <c r="JO22">
        <v>96.060500000000005</v>
      </c>
      <c r="JP22">
        <v>100.812</v>
      </c>
    </row>
    <row r="23" spans="1:276" x14ac:dyDescent="0.2">
      <c r="A23">
        <v>7</v>
      </c>
      <c r="B23">
        <v>1658242265.0999999</v>
      </c>
      <c r="C23">
        <v>724.5</v>
      </c>
      <c r="D23" t="s">
        <v>1851</v>
      </c>
      <c r="E23" t="s">
        <v>1852</v>
      </c>
      <c r="F23" t="s">
        <v>366</v>
      </c>
      <c r="G23" t="s">
        <v>1363</v>
      </c>
      <c r="H23" t="s">
        <v>1828</v>
      </c>
      <c r="J23" t="s">
        <v>394</v>
      </c>
      <c r="K23" t="s">
        <v>533</v>
      </c>
      <c r="L23" t="s">
        <v>1829</v>
      </c>
      <c r="M23">
        <v>1658242265.0999999</v>
      </c>
      <c r="N23">
        <f t="shared" si="0"/>
        <v>4.4113660172525838E-3</v>
      </c>
      <c r="O23">
        <f t="shared" si="1"/>
        <v>4.4113660172525835</v>
      </c>
      <c r="P23">
        <f t="shared" si="2"/>
        <v>-3.697077361834785</v>
      </c>
      <c r="Q23">
        <f t="shared" si="3"/>
        <v>10.63453</v>
      </c>
      <c r="R23">
        <f t="shared" si="4"/>
        <v>30.255177636617464</v>
      </c>
      <c r="S23">
        <f t="shared" si="5"/>
        <v>3.064633430263775</v>
      </c>
      <c r="T23">
        <f t="shared" si="6"/>
        <v>1.077201943567458</v>
      </c>
      <c r="U23">
        <f t="shared" si="7"/>
        <v>0.30870035424345632</v>
      </c>
      <c r="V23">
        <f t="shared" si="8"/>
        <v>2.9530324135907393</v>
      </c>
      <c r="W23">
        <f t="shared" si="9"/>
        <v>0.29182744143008749</v>
      </c>
      <c r="X23">
        <f t="shared" si="10"/>
        <v>0.18383122184721204</v>
      </c>
      <c r="Y23">
        <f t="shared" si="11"/>
        <v>241.73958300000001</v>
      </c>
      <c r="Z23">
        <f t="shared" si="12"/>
        <v>29.466459693271108</v>
      </c>
      <c r="AA23">
        <f t="shared" si="13"/>
        <v>29.466459693271108</v>
      </c>
      <c r="AB23">
        <f t="shared" si="14"/>
        <v>4.1316141082010542</v>
      </c>
      <c r="AC23">
        <f t="shared" si="15"/>
        <v>65.211049573360867</v>
      </c>
      <c r="AD23">
        <f t="shared" si="16"/>
        <v>2.6517052281459601</v>
      </c>
      <c r="AE23">
        <f t="shared" si="17"/>
        <v>4.0663434272175838</v>
      </c>
      <c r="AF23">
        <f t="shared" si="18"/>
        <v>1.4799088800550941</v>
      </c>
      <c r="AG23">
        <f t="shared" si="19"/>
        <v>-194.54124136083894</v>
      </c>
      <c r="AH23">
        <f t="shared" si="20"/>
        <v>-43.917934464776998</v>
      </c>
      <c r="AI23">
        <f t="shared" si="21"/>
        <v>-3.2849017696699949</v>
      </c>
      <c r="AJ23">
        <f t="shared" si="22"/>
        <v>-4.4945952859265503E-3</v>
      </c>
      <c r="AK23">
        <v>0</v>
      </c>
      <c r="AL23">
        <v>0</v>
      </c>
      <c r="AM23">
        <f t="shared" si="23"/>
        <v>1</v>
      </c>
      <c r="AN23">
        <f t="shared" si="24"/>
        <v>0</v>
      </c>
      <c r="AO23">
        <f t="shared" si="25"/>
        <v>53196.519692706628</v>
      </c>
      <c r="AP23" t="s">
        <v>367</v>
      </c>
      <c r="AQ23">
        <v>0</v>
      </c>
      <c r="AR23">
        <v>0</v>
      </c>
      <c r="AS23">
        <v>0</v>
      </c>
      <c r="AT23" t="e">
        <f t="shared" si="26"/>
        <v>#DIV/0!</v>
      </c>
      <c r="AU23">
        <v>-1</v>
      </c>
      <c r="AV23" t="s">
        <v>1853</v>
      </c>
      <c r="AW23">
        <v>10433.6</v>
      </c>
      <c r="AX23">
        <v>2.3705846153846148</v>
      </c>
      <c r="AY23">
        <v>0.95</v>
      </c>
      <c r="AZ23">
        <f t="shared" si="27"/>
        <v>-1.4953522267206472</v>
      </c>
      <c r="BA23">
        <v>0.5</v>
      </c>
      <c r="BB23">
        <f t="shared" si="28"/>
        <v>1261.1895</v>
      </c>
      <c r="BC23">
        <f t="shared" si="29"/>
        <v>-3.697077361834785</v>
      </c>
      <c r="BD23">
        <f t="shared" si="30"/>
        <v>-942.96126357084972</v>
      </c>
      <c r="BE23">
        <f t="shared" si="31"/>
        <v>-2.1385187252469079E-3</v>
      </c>
      <c r="BF23">
        <f t="shared" si="32"/>
        <v>-1</v>
      </c>
      <c r="BG23" t="e">
        <f t="shared" si="33"/>
        <v>#DIV/0!</v>
      </c>
      <c r="BH23" t="s">
        <v>367</v>
      </c>
      <c r="BI23">
        <v>0</v>
      </c>
      <c r="BJ23" t="e">
        <f t="shared" si="34"/>
        <v>#DIV/0!</v>
      </c>
      <c r="BK23" t="e">
        <f t="shared" si="35"/>
        <v>#DIV/0!</v>
      </c>
      <c r="BL23" t="e">
        <f t="shared" si="36"/>
        <v>#DIV/0!</v>
      </c>
      <c r="BM23" t="e">
        <f t="shared" si="37"/>
        <v>#DIV/0!</v>
      </c>
      <c r="BN23">
        <f t="shared" si="38"/>
        <v>-1.4953522267206474</v>
      </c>
      <c r="BO23" t="e">
        <f t="shared" si="39"/>
        <v>#DIV/0!</v>
      </c>
      <c r="BP23" t="e">
        <f t="shared" si="40"/>
        <v>#DIV/0!</v>
      </c>
      <c r="BQ23" t="e">
        <f t="shared" si="41"/>
        <v>#DIV/0!</v>
      </c>
      <c r="BR23" t="s">
        <v>367</v>
      </c>
      <c r="BS23" t="s">
        <v>367</v>
      </c>
      <c r="BT23" t="s">
        <v>367</v>
      </c>
      <c r="BU23" t="s">
        <v>367</v>
      </c>
      <c r="BV23" t="s">
        <v>367</v>
      </c>
      <c r="BW23" t="s">
        <v>367</v>
      </c>
      <c r="BX23" t="s">
        <v>367</v>
      </c>
      <c r="BY23" t="s">
        <v>367</v>
      </c>
      <c r="BZ23" t="s">
        <v>367</v>
      </c>
      <c r="CA23" t="s">
        <v>367</v>
      </c>
      <c r="CB23" t="s">
        <v>367</v>
      </c>
      <c r="CC23" t="s">
        <v>367</v>
      </c>
      <c r="CD23" t="s">
        <v>367</v>
      </c>
      <c r="CE23" t="s">
        <v>367</v>
      </c>
      <c r="CF23" t="s">
        <v>367</v>
      </c>
      <c r="CG23" t="s">
        <v>367</v>
      </c>
      <c r="CH23" t="s">
        <v>367</v>
      </c>
      <c r="CI23" t="s">
        <v>367</v>
      </c>
      <c r="CJ23">
        <f t="shared" si="42"/>
        <v>1499.97</v>
      </c>
      <c r="CK23">
        <f t="shared" si="43"/>
        <v>1261.1895</v>
      </c>
      <c r="CL23">
        <f t="shared" si="44"/>
        <v>0.84080981619632389</v>
      </c>
      <c r="CM23">
        <f t="shared" si="45"/>
        <v>0.16116294525890518</v>
      </c>
      <c r="CN23">
        <v>6</v>
      </c>
      <c r="CO23">
        <v>0.5</v>
      </c>
      <c r="CP23" t="s">
        <v>368</v>
      </c>
      <c r="CQ23">
        <v>2</v>
      </c>
      <c r="CR23">
        <v>1658242265.0999999</v>
      </c>
      <c r="CS23">
        <v>10.63453</v>
      </c>
      <c r="CT23">
        <v>6.9862200000000003</v>
      </c>
      <c r="CU23">
        <v>26.178599999999999</v>
      </c>
      <c r="CV23">
        <v>21.884899999999998</v>
      </c>
      <c r="CW23">
        <v>-4.4274699999999996</v>
      </c>
      <c r="CX23">
        <v>23.223600000000001</v>
      </c>
      <c r="CY23">
        <v>600.30499999999995</v>
      </c>
      <c r="CZ23">
        <v>101.193</v>
      </c>
      <c r="DA23">
        <v>9.9858600000000006E-2</v>
      </c>
      <c r="DB23">
        <v>29.1906</v>
      </c>
      <c r="DC23">
        <v>29.087199999999999</v>
      </c>
      <c r="DD23">
        <v>999.9</v>
      </c>
      <c r="DE23">
        <v>0</v>
      </c>
      <c r="DF23">
        <v>0</v>
      </c>
      <c r="DG23">
        <v>10015</v>
      </c>
      <c r="DH23">
        <v>0</v>
      </c>
      <c r="DI23">
        <v>1197.74</v>
      </c>
      <c r="DJ23">
        <v>2.4936400000000001</v>
      </c>
      <c r="DK23">
        <v>9.7376199999999997</v>
      </c>
      <c r="DL23">
        <v>7.1425400000000003</v>
      </c>
      <c r="DM23">
        <v>4.5856300000000001</v>
      </c>
      <c r="DN23">
        <v>6.9862200000000003</v>
      </c>
      <c r="DO23">
        <v>21.884899999999998</v>
      </c>
      <c r="DP23">
        <v>2.6786400000000001</v>
      </c>
      <c r="DQ23">
        <v>2.21461</v>
      </c>
      <c r="DR23">
        <v>22.154699999999998</v>
      </c>
      <c r="DS23">
        <v>19.0684</v>
      </c>
      <c r="DT23">
        <v>1499.97</v>
      </c>
      <c r="DU23">
        <v>0.97300600000000004</v>
      </c>
      <c r="DV23">
        <v>2.6993699999999999E-2</v>
      </c>
      <c r="DW23">
        <v>0</v>
      </c>
      <c r="DX23">
        <v>2.1465999999999998</v>
      </c>
      <c r="DY23">
        <v>0</v>
      </c>
      <c r="DZ23">
        <v>17476.5</v>
      </c>
      <c r="EA23">
        <v>13303.3</v>
      </c>
      <c r="EB23">
        <v>37</v>
      </c>
      <c r="EC23">
        <v>38.561999999999998</v>
      </c>
      <c r="ED23">
        <v>37.625</v>
      </c>
      <c r="EE23">
        <v>37</v>
      </c>
      <c r="EF23">
        <v>37.25</v>
      </c>
      <c r="EG23">
        <v>1459.48</v>
      </c>
      <c r="EH23">
        <v>40.49</v>
      </c>
      <c r="EI23">
        <v>0</v>
      </c>
      <c r="EJ23">
        <v>92.600000143051147</v>
      </c>
      <c r="EK23">
        <v>0</v>
      </c>
      <c r="EL23">
        <v>2.3705846153846148</v>
      </c>
      <c r="EM23">
        <v>-0.2723145311032944</v>
      </c>
      <c r="EN23">
        <v>-264.41367777030717</v>
      </c>
      <c r="EO23">
        <v>17331.68076923077</v>
      </c>
      <c r="EP23">
        <v>15</v>
      </c>
      <c r="EQ23">
        <v>1658242299.0999999</v>
      </c>
      <c r="ER23" t="s">
        <v>1854</v>
      </c>
      <c r="ES23">
        <v>1658242286.5999999</v>
      </c>
      <c r="ET23">
        <v>1658242299.0999999</v>
      </c>
      <c r="EU23">
        <v>6</v>
      </c>
      <c r="EV23">
        <v>1.2330000000000001</v>
      </c>
      <c r="EW23">
        <v>1E-3</v>
      </c>
      <c r="EX23">
        <v>15.061999999999999</v>
      </c>
      <c r="EY23">
        <v>2.9550000000000001</v>
      </c>
      <c r="EZ23">
        <v>7</v>
      </c>
      <c r="FA23">
        <v>22</v>
      </c>
      <c r="FB23">
        <v>0.35</v>
      </c>
      <c r="FC23">
        <v>0.03</v>
      </c>
      <c r="FD23">
        <v>2.5206253658536579</v>
      </c>
      <c r="FE23">
        <v>-7.3530940766547676E-2</v>
      </c>
      <c r="FF23">
        <v>2.023308038681508E-2</v>
      </c>
      <c r="FG23">
        <v>1</v>
      </c>
      <c r="FH23">
        <v>9.6476493548387108</v>
      </c>
      <c r="FI23">
        <v>-1.1942941935483959</v>
      </c>
      <c r="FJ23">
        <v>8.9773024324448267E-2</v>
      </c>
      <c r="FK23">
        <v>1</v>
      </c>
      <c r="FL23">
        <v>4.5624302439024387</v>
      </c>
      <c r="FM23">
        <v>8.8033379790954241E-2</v>
      </c>
      <c r="FN23">
        <v>9.9196465534509212E-3</v>
      </c>
      <c r="FO23">
        <v>1</v>
      </c>
      <c r="FP23">
        <v>26.4375</v>
      </c>
      <c r="FQ23">
        <v>0.21472258064509209</v>
      </c>
      <c r="FR23">
        <v>1.6335178741480719E-2</v>
      </c>
      <c r="FS23">
        <v>1</v>
      </c>
      <c r="FT23">
        <v>4</v>
      </c>
      <c r="FU23">
        <v>4</v>
      </c>
      <c r="FV23" t="s">
        <v>1604</v>
      </c>
      <c r="FW23">
        <v>3.1783299999999999</v>
      </c>
      <c r="FX23">
        <v>2.7969400000000002</v>
      </c>
      <c r="FY23">
        <v>-1.3205300000000001E-3</v>
      </c>
      <c r="FZ23">
        <v>2.1022100000000002E-3</v>
      </c>
      <c r="GA23">
        <v>0.11855</v>
      </c>
      <c r="GB23">
        <v>0.113787</v>
      </c>
      <c r="GC23">
        <v>31274.799999999999</v>
      </c>
      <c r="GD23">
        <v>24787</v>
      </c>
      <c r="GE23">
        <v>29321</v>
      </c>
      <c r="GF23">
        <v>24288.7</v>
      </c>
      <c r="GG23">
        <v>32725.3</v>
      </c>
      <c r="GH23">
        <v>31416.400000000001</v>
      </c>
      <c r="GI23">
        <v>40828.300000000003</v>
      </c>
      <c r="GJ23">
        <v>39623</v>
      </c>
      <c r="GK23">
        <v>2.1764999999999999</v>
      </c>
      <c r="GL23">
        <v>1.89438</v>
      </c>
      <c r="GM23">
        <v>0.170298</v>
      </c>
      <c r="GN23">
        <v>0</v>
      </c>
      <c r="GO23">
        <v>26.305399999999999</v>
      </c>
      <c r="GP23">
        <v>999.9</v>
      </c>
      <c r="GQ23">
        <v>68.400000000000006</v>
      </c>
      <c r="GR23">
        <v>32.200000000000003</v>
      </c>
      <c r="GS23">
        <v>32.645299999999999</v>
      </c>
      <c r="GT23">
        <v>62.208399999999997</v>
      </c>
      <c r="GU23">
        <v>40.176299999999998</v>
      </c>
      <c r="GV23">
        <v>1</v>
      </c>
      <c r="GW23">
        <v>-7.6168700000000004E-3</v>
      </c>
      <c r="GX23">
        <v>-1.65967</v>
      </c>
      <c r="GY23">
        <v>20.254899999999999</v>
      </c>
      <c r="GZ23">
        <v>5.22478</v>
      </c>
      <c r="HA23">
        <v>11.908099999999999</v>
      </c>
      <c r="HB23">
        <v>4.9636500000000003</v>
      </c>
      <c r="HC23">
        <v>3.2912499999999998</v>
      </c>
      <c r="HD23">
        <v>9999</v>
      </c>
      <c r="HE23">
        <v>9999</v>
      </c>
      <c r="HF23">
        <v>9999</v>
      </c>
      <c r="HG23">
        <v>999.9</v>
      </c>
      <c r="HH23">
        <v>1.8771599999999999</v>
      </c>
      <c r="HI23">
        <v>1.8754599999999999</v>
      </c>
      <c r="HJ23">
        <v>1.8741300000000001</v>
      </c>
      <c r="HK23">
        <v>1.8733200000000001</v>
      </c>
      <c r="HL23">
        <v>1.8748499999999999</v>
      </c>
      <c r="HM23">
        <v>1.86981</v>
      </c>
      <c r="HN23">
        <v>1.87401</v>
      </c>
      <c r="HO23">
        <v>1.8791</v>
      </c>
      <c r="HP23">
        <v>0</v>
      </c>
      <c r="HQ23">
        <v>0</v>
      </c>
      <c r="HR23">
        <v>0</v>
      </c>
      <c r="HS23">
        <v>0</v>
      </c>
      <c r="HT23" t="s">
        <v>371</v>
      </c>
      <c r="HU23" t="s">
        <v>372</v>
      </c>
      <c r="HV23" t="s">
        <v>373</v>
      </c>
      <c r="HW23" t="s">
        <v>780</v>
      </c>
      <c r="HX23" t="s">
        <v>780</v>
      </c>
      <c r="HY23" t="s">
        <v>373</v>
      </c>
      <c r="HZ23">
        <v>0</v>
      </c>
      <c r="IA23">
        <v>100</v>
      </c>
      <c r="IB23">
        <v>100</v>
      </c>
      <c r="IC23">
        <v>15.061999999999999</v>
      </c>
      <c r="ID23">
        <v>2.9550000000000001</v>
      </c>
      <c r="IE23">
        <v>13.995090378984701</v>
      </c>
      <c r="IF23">
        <v>1.978926573752289E-2</v>
      </c>
      <c r="IG23">
        <v>-7.2745613057739123E-6</v>
      </c>
      <c r="IH23">
        <v>1.1198642531444789E-9</v>
      </c>
      <c r="II23">
        <v>1.3066382510987431</v>
      </c>
      <c r="IJ23">
        <v>0.13266436610509191</v>
      </c>
      <c r="IK23">
        <v>-3.773007815557471E-3</v>
      </c>
      <c r="IL23">
        <v>7.1394504260603611E-5</v>
      </c>
      <c r="IM23">
        <v>-10</v>
      </c>
      <c r="IN23">
        <v>1836</v>
      </c>
      <c r="IO23">
        <v>0</v>
      </c>
      <c r="IP23">
        <v>23</v>
      </c>
      <c r="IQ23">
        <v>1.3</v>
      </c>
      <c r="IR23">
        <v>11.5</v>
      </c>
      <c r="IS23">
        <v>3.1738299999999997E-2</v>
      </c>
      <c r="IT23">
        <v>4.99756</v>
      </c>
      <c r="IU23">
        <v>1.42578</v>
      </c>
      <c r="IV23">
        <v>2.2839399999999999</v>
      </c>
      <c r="IW23">
        <v>1.5478499999999999</v>
      </c>
      <c r="IX23">
        <v>2.36694</v>
      </c>
      <c r="IY23">
        <v>35.545099999999998</v>
      </c>
      <c r="IZ23">
        <v>15.427899999999999</v>
      </c>
      <c r="JA23">
        <v>18</v>
      </c>
      <c r="JB23">
        <v>632.20399999999995</v>
      </c>
      <c r="JC23">
        <v>434.07299999999998</v>
      </c>
      <c r="JD23">
        <v>30.245799999999999</v>
      </c>
      <c r="JE23">
        <v>27.161000000000001</v>
      </c>
      <c r="JF23">
        <v>29.999400000000001</v>
      </c>
      <c r="JG23">
        <v>26.982199999999999</v>
      </c>
      <c r="JH23">
        <v>26.8995</v>
      </c>
      <c r="JI23">
        <v>0</v>
      </c>
      <c r="JJ23">
        <v>35.764600000000002</v>
      </c>
      <c r="JK23">
        <v>96.122399999999999</v>
      </c>
      <c r="JL23">
        <v>30.186599999999999</v>
      </c>
      <c r="JM23">
        <v>51.785899999999998</v>
      </c>
      <c r="JN23">
        <v>22.1022</v>
      </c>
      <c r="JO23">
        <v>96.059899999999999</v>
      </c>
      <c r="JP23">
        <v>100.813</v>
      </c>
    </row>
    <row r="24" spans="1:276" x14ac:dyDescent="0.2">
      <c r="A24">
        <v>8</v>
      </c>
      <c r="B24">
        <v>1658242409.0999999</v>
      </c>
      <c r="C24">
        <v>868.5</v>
      </c>
      <c r="D24" t="s">
        <v>1855</v>
      </c>
      <c r="E24" t="s">
        <v>1856</v>
      </c>
      <c r="F24" t="s">
        <v>366</v>
      </c>
      <c r="G24" t="s">
        <v>1363</v>
      </c>
      <c r="H24" t="s">
        <v>1828</v>
      </c>
      <c r="J24" t="s">
        <v>394</v>
      </c>
      <c r="K24" t="s">
        <v>533</v>
      </c>
      <c r="L24" t="s">
        <v>1829</v>
      </c>
      <c r="M24">
        <v>1658242409.0999999</v>
      </c>
      <c r="N24">
        <f t="shared" si="0"/>
        <v>4.6088430306411576E-3</v>
      </c>
      <c r="O24">
        <f t="shared" si="1"/>
        <v>4.6088430306411574</v>
      </c>
      <c r="P24">
        <f t="shared" si="2"/>
        <v>18.373945002230499</v>
      </c>
      <c r="Q24">
        <f t="shared" si="3"/>
        <v>397.57799999999997</v>
      </c>
      <c r="R24">
        <f t="shared" si="4"/>
        <v>300.10090524484156</v>
      </c>
      <c r="S24">
        <f t="shared" si="5"/>
        <v>30.397230895680774</v>
      </c>
      <c r="T24">
        <f t="shared" si="6"/>
        <v>40.270689137651992</v>
      </c>
      <c r="U24">
        <f t="shared" si="7"/>
        <v>0.34617617099335846</v>
      </c>
      <c r="V24">
        <f t="shared" si="8"/>
        <v>2.955827980933686</v>
      </c>
      <c r="W24">
        <f t="shared" si="9"/>
        <v>0.32512656836760612</v>
      </c>
      <c r="X24">
        <f t="shared" si="10"/>
        <v>0.20498858047064042</v>
      </c>
      <c r="Y24">
        <f t="shared" si="11"/>
        <v>241.72362299999995</v>
      </c>
      <c r="Z24">
        <f t="shared" si="12"/>
        <v>29.309684989651398</v>
      </c>
      <c r="AA24">
        <f t="shared" si="13"/>
        <v>29.309684989651398</v>
      </c>
      <c r="AB24">
        <f t="shared" si="14"/>
        <v>4.0944087956809971</v>
      </c>
      <c r="AC24">
        <f t="shared" si="15"/>
        <v>66.972878453633527</v>
      </c>
      <c r="AD24">
        <f t="shared" si="16"/>
        <v>2.7067735785819997</v>
      </c>
      <c r="AE24">
        <f t="shared" si="17"/>
        <v>4.041596600116188</v>
      </c>
      <c r="AF24">
        <f t="shared" si="18"/>
        <v>1.3876352170989974</v>
      </c>
      <c r="AG24">
        <f t="shared" si="19"/>
        <v>-203.24997765127506</v>
      </c>
      <c r="AH24">
        <f t="shared" si="20"/>
        <v>-35.804586226820305</v>
      </c>
      <c r="AI24">
        <f t="shared" si="21"/>
        <v>-2.6720383906802176</v>
      </c>
      <c r="AJ24">
        <f t="shared" si="22"/>
        <v>-2.9792687756469149E-3</v>
      </c>
      <c r="AK24">
        <v>0</v>
      </c>
      <c r="AL24">
        <v>0</v>
      </c>
      <c r="AM24">
        <f t="shared" si="23"/>
        <v>1</v>
      </c>
      <c r="AN24">
        <f t="shared" si="24"/>
        <v>0</v>
      </c>
      <c r="AO24">
        <f t="shared" si="25"/>
        <v>53296.04605187881</v>
      </c>
      <c r="AP24" t="s">
        <v>367</v>
      </c>
      <c r="AQ24">
        <v>0</v>
      </c>
      <c r="AR24">
        <v>0</v>
      </c>
      <c r="AS24">
        <v>0</v>
      </c>
      <c r="AT24" t="e">
        <f t="shared" si="26"/>
        <v>#DIV/0!</v>
      </c>
      <c r="AU24">
        <v>-1</v>
      </c>
      <c r="AV24" t="s">
        <v>1857</v>
      </c>
      <c r="AW24">
        <v>10433</v>
      </c>
      <c r="AX24">
        <v>2.3801615384615391</v>
      </c>
      <c r="AY24">
        <v>1.64</v>
      </c>
      <c r="AZ24">
        <f t="shared" si="27"/>
        <v>-0.45131801125703608</v>
      </c>
      <c r="BA24">
        <v>0.5</v>
      </c>
      <c r="BB24">
        <f t="shared" si="28"/>
        <v>1261.1054999999999</v>
      </c>
      <c r="BC24">
        <f t="shared" si="29"/>
        <v>18.373945002230499</v>
      </c>
      <c r="BD24">
        <f t="shared" si="30"/>
        <v>-284.57981312265503</v>
      </c>
      <c r="BE24">
        <f t="shared" si="31"/>
        <v>1.5362667914960723E-2</v>
      </c>
      <c r="BF24">
        <f t="shared" si="32"/>
        <v>-1</v>
      </c>
      <c r="BG24" t="e">
        <f t="shared" si="33"/>
        <v>#DIV/0!</v>
      </c>
      <c r="BH24" t="s">
        <v>367</v>
      </c>
      <c r="BI24">
        <v>0</v>
      </c>
      <c r="BJ24" t="e">
        <f t="shared" si="34"/>
        <v>#DIV/0!</v>
      </c>
      <c r="BK24" t="e">
        <f t="shared" si="35"/>
        <v>#DIV/0!</v>
      </c>
      <c r="BL24" t="e">
        <f t="shared" si="36"/>
        <v>#DIV/0!</v>
      </c>
      <c r="BM24" t="e">
        <f t="shared" si="37"/>
        <v>#DIV/0!</v>
      </c>
      <c r="BN24">
        <f t="shared" si="38"/>
        <v>-0.45131801125703613</v>
      </c>
      <c r="BO24" t="e">
        <f t="shared" si="39"/>
        <v>#DIV/0!</v>
      </c>
      <c r="BP24" t="e">
        <f t="shared" si="40"/>
        <v>#DIV/0!</v>
      </c>
      <c r="BQ24" t="e">
        <f t="shared" si="41"/>
        <v>#DIV/0!</v>
      </c>
      <c r="BR24" t="s">
        <v>367</v>
      </c>
      <c r="BS24" t="s">
        <v>367</v>
      </c>
      <c r="BT24" t="s">
        <v>367</v>
      </c>
      <c r="BU24" t="s">
        <v>367</v>
      </c>
      <c r="BV24" t="s">
        <v>367</v>
      </c>
      <c r="BW24" t="s">
        <v>367</v>
      </c>
      <c r="BX24" t="s">
        <v>367</v>
      </c>
      <c r="BY24" t="s">
        <v>367</v>
      </c>
      <c r="BZ24" t="s">
        <v>367</v>
      </c>
      <c r="CA24" t="s">
        <v>367</v>
      </c>
      <c r="CB24" t="s">
        <v>367</v>
      </c>
      <c r="CC24" t="s">
        <v>367</v>
      </c>
      <c r="CD24" t="s">
        <v>367</v>
      </c>
      <c r="CE24" t="s">
        <v>367</v>
      </c>
      <c r="CF24" t="s">
        <v>367</v>
      </c>
      <c r="CG24" t="s">
        <v>367</v>
      </c>
      <c r="CH24" t="s">
        <v>367</v>
      </c>
      <c r="CI24" t="s">
        <v>367</v>
      </c>
      <c r="CJ24">
        <f t="shared" si="42"/>
        <v>1499.87</v>
      </c>
      <c r="CK24">
        <f t="shared" si="43"/>
        <v>1261.1054999999999</v>
      </c>
      <c r="CL24">
        <f t="shared" si="44"/>
        <v>0.84080987018874964</v>
      </c>
      <c r="CM24">
        <f t="shared" si="45"/>
        <v>0.16116304946428689</v>
      </c>
      <c r="CN24">
        <v>6</v>
      </c>
      <c r="CO24">
        <v>0.5</v>
      </c>
      <c r="CP24" t="s">
        <v>368</v>
      </c>
      <c r="CQ24">
        <v>2</v>
      </c>
      <c r="CR24">
        <v>1658242409.0999999</v>
      </c>
      <c r="CS24">
        <v>397.57799999999997</v>
      </c>
      <c r="CT24">
        <v>417.779</v>
      </c>
      <c r="CU24">
        <v>26.722999999999999</v>
      </c>
      <c r="CV24">
        <v>22.238499999999998</v>
      </c>
      <c r="CW24">
        <v>377.303</v>
      </c>
      <c r="CX24">
        <v>23.458100000000002</v>
      </c>
      <c r="CY24">
        <v>600.15800000000002</v>
      </c>
      <c r="CZ24">
        <v>101.19</v>
      </c>
      <c r="DA24">
        <v>0.100034</v>
      </c>
      <c r="DB24">
        <v>29.085000000000001</v>
      </c>
      <c r="DC24">
        <v>29.0061</v>
      </c>
      <c r="DD24">
        <v>999.9</v>
      </c>
      <c r="DE24">
        <v>0</v>
      </c>
      <c r="DF24">
        <v>0</v>
      </c>
      <c r="DG24">
        <v>10031.200000000001</v>
      </c>
      <c r="DH24">
        <v>0</v>
      </c>
      <c r="DI24">
        <v>1209.54</v>
      </c>
      <c r="DJ24">
        <v>-18.7563</v>
      </c>
      <c r="DK24">
        <v>409.97800000000001</v>
      </c>
      <c r="DL24">
        <v>427.28100000000001</v>
      </c>
      <c r="DM24">
        <v>4.4844799999999996</v>
      </c>
      <c r="DN24">
        <v>417.779</v>
      </c>
      <c r="DO24">
        <v>22.238499999999998</v>
      </c>
      <c r="DP24">
        <v>2.7040999999999999</v>
      </c>
      <c r="DQ24">
        <v>2.2503199999999999</v>
      </c>
      <c r="DR24">
        <v>22.310099999999998</v>
      </c>
      <c r="DS24">
        <v>19.325099999999999</v>
      </c>
      <c r="DT24">
        <v>1499.87</v>
      </c>
      <c r="DU24">
        <v>0.973001</v>
      </c>
      <c r="DV24">
        <v>2.69988E-2</v>
      </c>
      <c r="DW24">
        <v>0</v>
      </c>
      <c r="DX24">
        <v>2.4653999999999998</v>
      </c>
      <c r="DY24">
        <v>0</v>
      </c>
      <c r="DZ24">
        <v>16613.099999999999</v>
      </c>
      <c r="EA24">
        <v>13302.4</v>
      </c>
      <c r="EB24">
        <v>36.875</v>
      </c>
      <c r="EC24">
        <v>39</v>
      </c>
      <c r="ED24">
        <v>37.436999999999998</v>
      </c>
      <c r="EE24">
        <v>37.561999999999998</v>
      </c>
      <c r="EF24">
        <v>37.311999999999998</v>
      </c>
      <c r="EG24">
        <v>1459.38</v>
      </c>
      <c r="EH24">
        <v>40.49</v>
      </c>
      <c r="EI24">
        <v>0</v>
      </c>
      <c r="EJ24">
        <v>143.5</v>
      </c>
      <c r="EK24">
        <v>0</v>
      </c>
      <c r="EL24">
        <v>2.3801615384615391</v>
      </c>
      <c r="EM24">
        <v>-0.72898461276419901</v>
      </c>
      <c r="EN24">
        <v>328.86495867297498</v>
      </c>
      <c r="EO24">
        <v>16709.61153846154</v>
      </c>
      <c r="EP24">
        <v>15</v>
      </c>
      <c r="EQ24">
        <v>1658242433.0999999</v>
      </c>
      <c r="ER24" t="s">
        <v>1858</v>
      </c>
      <c r="ES24">
        <v>1658242433.0999999</v>
      </c>
      <c r="ET24">
        <v>1658242299.0999999</v>
      </c>
      <c r="EU24">
        <v>7</v>
      </c>
      <c r="EV24">
        <v>-1.746</v>
      </c>
      <c r="EW24">
        <v>1E-3</v>
      </c>
      <c r="EX24">
        <v>20.274999999999999</v>
      </c>
      <c r="EY24">
        <v>2.9550000000000001</v>
      </c>
      <c r="EZ24">
        <v>418</v>
      </c>
      <c r="FA24">
        <v>22</v>
      </c>
      <c r="FB24">
        <v>0.08</v>
      </c>
      <c r="FC24">
        <v>0.03</v>
      </c>
      <c r="FD24">
        <v>-18.9662775</v>
      </c>
      <c r="FE24">
        <v>1.197243151970018</v>
      </c>
      <c r="FF24">
        <v>0.1201641699665499</v>
      </c>
      <c r="FG24">
        <v>1</v>
      </c>
      <c r="FH24">
        <v>398.49036666666672</v>
      </c>
      <c r="FI24">
        <v>4.5544738598445438</v>
      </c>
      <c r="FJ24">
        <v>0.33126389111334958</v>
      </c>
      <c r="FK24">
        <v>1</v>
      </c>
      <c r="FL24">
        <v>4.5013725000000004</v>
      </c>
      <c r="FM24">
        <v>-4.4772833020644873E-2</v>
      </c>
      <c r="FN24">
        <v>4.9145502083099554E-3</v>
      </c>
      <c r="FO24">
        <v>1</v>
      </c>
      <c r="FP24">
        <v>26.71841666666667</v>
      </c>
      <c r="FQ24">
        <v>7.4223804226926815E-2</v>
      </c>
      <c r="FR24">
        <v>5.6681027592034678E-3</v>
      </c>
      <c r="FS24">
        <v>1</v>
      </c>
      <c r="FT24">
        <v>4</v>
      </c>
      <c r="FU24">
        <v>4</v>
      </c>
      <c r="FV24" t="s">
        <v>1604</v>
      </c>
      <c r="FW24">
        <v>3.1779799999999998</v>
      </c>
      <c r="FX24">
        <v>2.7972700000000001</v>
      </c>
      <c r="FY24">
        <v>9.6858100000000003E-2</v>
      </c>
      <c r="FZ24">
        <v>0.105277</v>
      </c>
      <c r="GA24">
        <v>0.11937399999999999</v>
      </c>
      <c r="GB24">
        <v>0.115047</v>
      </c>
      <c r="GC24">
        <v>28206.5</v>
      </c>
      <c r="GD24">
        <v>22223.200000000001</v>
      </c>
      <c r="GE24">
        <v>29319.3</v>
      </c>
      <c r="GF24">
        <v>24287.8</v>
      </c>
      <c r="GG24">
        <v>32696.7</v>
      </c>
      <c r="GH24">
        <v>31374</v>
      </c>
      <c r="GI24">
        <v>40827</v>
      </c>
      <c r="GJ24">
        <v>39622.1</v>
      </c>
      <c r="GK24">
        <v>2.1762299999999999</v>
      </c>
      <c r="GL24">
        <v>1.89473</v>
      </c>
      <c r="GM24">
        <v>0.14469799999999999</v>
      </c>
      <c r="GN24">
        <v>0</v>
      </c>
      <c r="GO24">
        <v>26.642900000000001</v>
      </c>
      <c r="GP24">
        <v>999.9</v>
      </c>
      <c r="GQ24">
        <v>68.5</v>
      </c>
      <c r="GR24">
        <v>32.4</v>
      </c>
      <c r="GS24">
        <v>33.061999999999998</v>
      </c>
      <c r="GT24">
        <v>62.208399999999997</v>
      </c>
      <c r="GU24">
        <v>41.069699999999997</v>
      </c>
      <c r="GV24">
        <v>1</v>
      </c>
      <c r="GW24">
        <v>-8.7500000000000008E-3</v>
      </c>
      <c r="GX24">
        <v>-0.28977900000000001</v>
      </c>
      <c r="GY24">
        <v>20.265000000000001</v>
      </c>
      <c r="GZ24">
        <v>5.2280699999999998</v>
      </c>
      <c r="HA24">
        <v>11.9078</v>
      </c>
      <c r="HB24">
        <v>4.9637000000000002</v>
      </c>
      <c r="HC24">
        <v>3.2919999999999998</v>
      </c>
      <c r="HD24">
        <v>9999</v>
      </c>
      <c r="HE24">
        <v>9999</v>
      </c>
      <c r="HF24">
        <v>9999</v>
      </c>
      <c r="HG24">
        <v>999.9</v>
      </c>
      <c r="HH24">
        <v>1.87714</v>
      </c>
      <c r="HI24">
        <v>1.8754599999999999</v>
      </c>
      <c r="HJ24">
        <v>1.8741000000000001</v>
      </c>
      <c r="HK24">
        <v>1.8733299999999999</v>
      </c>
      <c r="HL24">
        <v>1.8748400000000001</v>
      </c>
      <c r="HM24">
        <v>1.86981</v>
      </c>
      <c r="HN24">
        <v>1.87399</v>
      </c>
      <c r="HO24">
        <v>1.8791</v>
      </c>
      <c r="HP24">
        <v>0</v>
      </c>
      <c r="HQ24">
        <v>0</v>
      </c>
      <c r="HR24">
        <v>0</v>
      </c>
      <c r="HS24">
        <v>0</v>
      </c>
      <c r="HT24" t="s">
        <v>371</v>
      </c>
      <c r="HU24" t="s">
        <v>372</v>
      </c>
      <c r="HV24" t="s">
        <v>373</v>
      </c>
      <c r="HW24" t="s">
        <v>780</v>
      </c>
      <c r="HX24" t="s">
        <v>780</v>
      </c>
      <c r="HY24" t="s">
        <v>373</v>
      </c>
      <c r="HZ24">
        <v>0</v>
      </c>
      <c r="IA24">
        <v>100</v>
      </c>
      <c r="IB24">
        <v>100</v>
      </c>
      <c r="IC24">
        <v>20.274999999999999</v>
      </c>
      <c r="ID24">
        <v>3.2648999999999999</v>
      </c>
      <c r="IE24">
        <v>15.227714349532819</v>
      </c>
      <c r="IF24">
        <v>1.978926573752289E-2</v>
      </c>
      <c r="IG24">
        <v>-7.2745613057739123E-6</v>
      </c>
      <c r="IH24">
        <v>1.1198642531444789E-9</v>
      </c>
      <c r="II24">
        <v>1.307462220228065</v>
      </c>
      <c r="IJ24">
        <v>0.13266436610509191</v>
      </c>
      <c r="IK24">
        <v>-3.773007815557471E-3</v>
      </c>
      <c r="IL24">
        <v>7.1394504260603611E-5</v>
      </c>
      <c r="IM24">
        <v>-10</v>
      </c>
      <c r="IN24">
        <v>1836</v>
      </c>
      <c r="IO24">
        <v>0</v>
      </c>
      <c r="IP24">
        <v>23</v>
      </c>
      <c r="IQ24">
        <v>2</v>
      </c>
      <c r="IR24">
        <v>1.8</v>
      </c>
      <c r="IS24">
        <v>1.0839799999999999</v>
      </c>
      <c r="IT24">
        <v>2.4487299999999999</v>
      </c>
      <c r="IU24">
        <v>1.42578</v>
      </c>
      <c r="IV24">
        <v>2.2839399999999999</v>
      </c>
      <c r="IW24">
        <v>1.5478499999999999</v>
      </c>
      <c r="IX24">
        <v>2.33765</v>
      </c>
      <c r="IY24">
        <v>35.824399999999997</v>
      </c>
      <c r="IZ24">
        <v>15.427899999999999</v>
      </c>
      <c r="JA24">
        <v>18</v>
      </c>
      <c r="JB24">
        <v>632.29100000000005</v>
      </c>
      <c r="JC24">
        <v>434.53</v>
      </c>
      <c r="JD24">
        <v>28.072700000000001</v>
      </c>
      <c r="JE24">
        <v>27.1815</v>
      </c>
      <c r="JF24">
        <v>30.000399999999999</v>
      </c>
      <c r="JG24">
        <v>27.0092</v>
      </c>
      <c r="JH24">
        <v>26.933199999999999</v>
      </c>
      <c r="JI24">
        <v>21.734999999999999</v>
      </c>
      <c r="JJ24">
        <v>35.764600000000002</v>
      </c>
      <c r="JK24">
        <v>96.122399999999999</v>
      </c>
      <c r="JL24">
        <v>28.062799999999999</v>
      </c>
      <c r="JM24">
        <v>417.99799999999999</v>
      </c>
      <c r="JN24">
        <v>22.1022</v>
      </c>
      <c r="JO24">
        <v>96.055700000000002</v>
      </c>
      <c r="JP24">
        <v>100.81</v>
      </c>
    </row>
    <row r="25" spans="1:276" x14ac:dyDescent="0.2">
      <c r="A25">
        <v>9</v>
      </c>
      <c r="B25">
        <v>1658242509.5</v>
      </c>
      <c r="C25">
        <v>968.90000009536743</v>
      </c>
      <c r="D25" t="s">
        <v>1859</v>
      </c>
      <c r="E25" t="s">
        <v>1860</v>
      </c>
      <c r="F25" t="s">
        <v>366</v>
      </c>
      <c r="G25" t="s">
        <v>1363</v>
      </c>
      <c r="H25" t="s">
        <v>1828</v>
      </c>
      <c r="J25" t="s">
        <v>394</v>
      </c>
      <c r="K25" t="s">
        <v>533</v>
      </c>
      <c r="L25" t="s">
        <v>1829</v>
      </c>
      <c r="M25">
        <v>1658242509.5</v>
      </c>
      <c r="N25">
        <f t="shared" si="0"/>
        <v>4.5189521822531558E-3</v>
      </c>
      <c r="O25">
        <f t="shared" si="1"/>
        <v>4.5189521822531562</v>
      </c>
      <c r="P25">
        <f t="shared" si="2"/>
        <v>19.532786150973845</v>
      </c>
      <c r="Q25">
        <f t="shared" si="3"/>
        <v>399.851</v>
      </c>
      <c r="R25">
        <f t="shared" si="4"/>
        <v>297.81398473418506</v>
      </c>
      <c r="S25">
        <f t="shared" si="5"/>
        <v>30.166980383714542</v>
      </c>
      <c r="T25">
        <f t="shared" si="6"/>
        <v>40.502789968627198</v>
      </c>
      <c r="U25">
        <f t="shared" si="7"/>
        <v>0.34955747352997674</v>
      </c>
      <c r="V25">
        <f t="shared" si="8"/>
        <v>2.9537355274025172</v>
      </c>
      <c r="W25">
        <f t="shared" si="9"/>
        <v>0.32809413046728841</v>
      </c>
      <c r="X25">
        <f t="shared" si="10"/>
        <v>0.20687731259686351</v>
      </c>
      <c r="Y25">
        <f t="shared" si="11"/>
        <v>241.75931399999996</v>
      </c>
      <c r="Z25">
        <f t="shared" si="12"/>
        <v>29.20322991547301</v>
      </c>
      <c r="AA25">
        <f t="shared" si="13"/>
        <v>29.20322991547301</v>
      </c>
      <c r="AB25">
        <f t="shared" si="14"/>
        <v>4.0693120109711138</v>
      </c>
      <c r="AC25">
        <f t="shared" si="15"/>
        <v>67.830859418099365</v>
      </c>
      <c r="AD25">
        <f t="shared" si="16"/>
        <v>2.7209075185113596</v>
      </c>
      <c r="AE25">
        <f t="shared" si="17"/>
        <v>4.011312169495139</v>
      </c>
      <c r="AF25">
        <f t="shared" si="18"/>
        <v>1.3484044924597542</v>
      </c>
      <c r="AG25">
        <f t="shared" si="19"/>
        <v>-199.28579123736418</v>
      </c>
      <c r="AH25">
        <f t="shared" si="20"/>
        <v>-39.528576010238808</v>
      </c>
      <c r="AI25">
        <f t="shared" si="21"/>
        <v>-2.9485801974660699</v>
      </c>
      <c r="AJ25">
        <f t="shared" si="22"/>
        <v>-3.6334450690986841E-3</v>
      </c>
      <c r="AK25">
        <v>0</v>
      </c>
      <c r="AL25">
        <v>0</v>
      </c>
      <c r="AM25">
        <f t="shared" si="23"/>
        <v>1</v>
      </c>
      <c r="AN25">
        <f t="shared" si="24"/>
        <v>0</v>
      </c>
      <c r="AO25">
        <f t="shared" si="25"/>
        <v>53258.444950973324</v>
      </c>
      <c r="AP25" t="s">
        <v>367</v>
      </c>
      <c r="AQ25">
        <v>0</v>
      </c>
      <c r="AR25">
        <v>0</v>
      </c>
      <c r="AS25">
        <v>0</v>
      </c>
      <c r="AT25" t="e">
        <f t="shared" si="26"/>
        <v>#DIV/0!</v>
      </c>
      <c r="AU25">
        <v>-1</v>
      </c>
      <c r="AV25" t="s">
        <v>1861</v>
      </c>
      <c r="AW25">
        <v>10426.4</v>
      </c>
      <c r="AX25">
        <v>2.3070759999999999</v>
      </c>
      <c r="AY25">
        <v>1.02</v>
      </c>
      <c r="AZ25">
        <f t="shared" si="27"/>
        <v>-1.2618392156862743</v>
      </c>
      <c r="BA25">
        <v>0.5</v>
      </c>
      <c r="BB25">
        <f t="shared" si="28"/>
        <v>1261.2905999999998</v>
      </c>
      <c r="BC25">
        <f t="shared" si="29"/>
        <v>19.532786150973845</v>
      </c>
      <c r="BD25">
        <f t="shared" si="30"/>
        <v>-795.77297072823501</v>
      </c>
      <c r="BE25">
        <f t="shared" si="31"/>
        <v>1.6279187485400942E-2</v>
      </c>
      <c r="BF25">
        <f t="shared" si="32"/>
        <v>-1</v>
      </c>
      <c r="BG25" t="e">
        <f t="shared" si="33"/>
        <v>#DIV/0!</v>
      </c>
      <c r="BH25" t="s">
        <v>367</v>
      </c>
      <c r="BI25">
        <v>0</v>
      </c>
      <c r="BJ25" t="e">
        <f t="shared" si="34"/>
        <v>#DIV/0!</v>
      </c>
      <c r="BK25" t="e">
        <f t="shared" si="35"/>
        <v>#DIV/0!</v>
      </c>
      <c r="BL25" t="e">
        <f t="shared" si="36"/>
        <v>#DIV/0!</v>
      </c>
      <c r="BM25" t="e">
        <f t="shared" si="37"/>
        <v>#DIV/0!</v>
      </c>
      <c r="BN25">
        <f t="shared" si="38"/>
        <v>-1.2618392156862743</v>
      </c>
      <c r="BO25" t="e">
        <f t="shared" si="39"/>
        <v>#DIV/0!</v>
      </c>
      <c r="BP25" t="e">
        <f t="shared" si="40"/>
        <v>#DIV/0!</v>
      </c>
      <c r="BQ25" t="e">
        <f t="shared" si="41"/>
        <v>#DIV/0!</v>
      </c>
      <c r="BR25" t="s">
        <v>367</v>
      </c>
      <c r="BS25" t="s">
        <v>367</v>
      </c>
      <c r="BT25" t="s">
        <v>367</v>
      </c>
      <c r="BU25" t="s">
        <v>367</v>
      </c>
      <c r="BV25" t="s">
        <v>367</v>
      </c>
      <c r="BW25" t="s">
        <v>367</v>
      </c>
      <c r="BX25" t="s">
        <v>367</v>
      </c>
      <c r="BY25" t="s">
        <v>367</v>
      </c>
      <c r="BZ25" t="s">
        <v>367</v>
      </c>
      <c r="CA25" t="s">
        <v>367</v>
      </c>
      <c r="CB25" t="s">
        <v>367</v>
      </c>
      <c r="CC25" t="s">
        <v>367</v>
      </c>
      <c r="CD25" t="s">
        <v>367</v>
      </c>
      <c r="CE25" t="s">
        <v>367</v>
      </c>
      <c r="CF25" t="s">
        <v>367</v>
      </c>
      <c r="CG25" t="s">
        <v>367</v>
      </c>
      <c r="CH25" t="s">
        <v>367</v>
      </c>
      <c r="CI25" t="s">
        <v>367</v>
      </c>
      <c r="CJ25">
        <f t="shared" si="42"/>
        <v>1500.09</v>
      </c>
      <c r="CK25">
        <f t="shared" si="43"/>
        <v>1261.2905999999998</v>
      </c>
      <c r="CL25">
        <f t="shared" si="44"/>
        <v>0.84080995140291581</v>
      </c>
      <c r="CM25">
        <f t="shared" si="45"/>
        <v>0.16116320620762753</v>
      </c>
      <c r="CN25">
        <v>6</v>
      </c>
      <c r="CO25">
        <v>0.5</v>
      </c>
      <c r="CP25" t="s">
        <v>368</v>
      </c>
      <c r="CQ25">
        <v>2</v>
      </c>
      <c r="CR25">
        <v>1658242509.5</v>
      </c>
      <c r="CS25">
        <v>399.851</v>
      </c>
      <c r="CT25">
        <v>421.18599999999998</v>
      </c>
      <c r="CU25">
        <v>26.8613</v>
      </c>
      <c r="CV25">
        <v>22.464700000000001</v>
      </c>
      <c r="CW25">
        <v>379.84100000000001</v>
      </c>
      <c r="CX25">
        <v>23.5869</v>
      </c>
      <c r="CY25">
        <v>600.13199999999995</v>
      </c>
      <c r="CZ25">
        <v>101.19499999999999</v>
      </c>
      <c r="DA25">
        <v>9.9707199999999996E-2</v>
      </c>
      <c r="DB25">
        <v>28.954999999999998</v>
      </c>
      <c r="DC25">
        <v>28.901399999999999</v>
      </c>
      <c r="DD25">
        <v>999.9</v>
      </c>
      <c r="DE25">
        <v>0</v>
      </c>
      <c r="DF25">
        <v>0</v>
      </c>
      <c r="DG25">
        <v>10018.799999999999</v>
      </c>
      <c r="DH25">
        <v>0</v>
      </c>
      <c r="DI25">
        <v>1216.7</v>
      </c>
      <c r="DJ25">
        <v>-21.334399999999999</v>
      </c>
      <c r="DK25">
        <v>410.88799999999998</v>
      </c>
      <c r="DL25">
        <v>430.86500000000001</v>
      </c>
      <c r="DM25">
        <v>4.39656</v>
      </c>
      <c r="DN25">
        <v>421.18599999999998</v>
      </c>
      <c r="DO25">
        <v>22.464700000000001</v>
      </c>
      <c r="DP25">
        <v>2.7182200000000001</v>
      </c>
      <c r="DQ25">
        <v>2.2733099999999999</v>
      </c>
      <c r="DR25">
        <v>22.395700000000001</v>
      </c>
      <c r="DS25">
        <v>19.488499999999998</v>
      </c>
      <c r="DT25">
        <v>1500.09</v>
      </c>
      <c r="DU25">
        <v>0.973001</v>
      </c>
      <c r="DV25">
        <v>2.69988E-2</v>
      </c>
      <c r="DW25">
        <v>0</v>
      </c>
      <c r="DX25">
        <v>2.4487000000000001</v>
      </c>
      <c r="DY25">
        <v>0</v>
      </c>
      <c r="DZ25">
        <v>17005.2</v>
      </c>
      <c r="EA25">
        <v>13304.4</v>
      </c>
      <c r="EB25">
        <v>38.625</v>
      </c>
      <c r="EC25">
        <v>41.186999999999998</v>
      </c>
      <c r="ED25">
        <v>38.875</v>
      </c>
      <c r="EE25">
        <v>40.125</v>
      </c>
      <c r="EF25">
        <v>39</v>
      </c>
      <c r="EG25">
        <v>1459.59</v>
      </c>
      <c r="EH25">
        <v>40.5</v>
      </c>
      <c r="EI25">
        <v>0</v>
      </c>
      <c r="EJ25">
        <v>100</v>
      </c>
      <c r="EK25">
        <v>0</v>
      </c>
      <c r="EL25">
        <v>2.3070759999999999</v>
      </c>
      <c r="EM25">
        <v>-0.61416923898784748</v>
      </c>
      <c r="EN25">
        <v>-759.34615271874338</v>
      </c>
      <c r="EO25">
        <v>17018.331999999999</v>
      </c>
      <c r="EP25">
        <v>15</v>
      </c>
      <c r="EQ25">
        <v>1658242433.0999999</v>
      </c>
      <c r="ER25" t="s">
        <v>1858</v>
      </c>
      <c r="ES25">
        <v>1658242433.0999999</v>
      </c>
      <c r="ET25">
        <v>1658242299.0999999</v>
      </c>
      <c r="EU25">
        <v>7</v>
      </c>
      <c r="EV25">
        <v>-1.746</v>
      </c>
      <c r="EW25">
        <v>1E-3</v>
      </c>
      <c r="EX25">
        <v>20.274999999999999</v>
      </c>
      <c r="EY25">
        <v>2.9550000000000001</v>
      </c>
      <c r="EZ25">
        <v>418</v>
      </c>
      <c r="FA25">
        <v>22</v>
      </c>
      <c r="FB25">
        <v>0.08</v>
      </c>
      <c r="FC25">
        <v>0.03</v>
      </c>
      <c r="FD25">
        <v>-21.2509487804878</v>
      </c>
      <c r="FE25">
        <v>-0.79172769174553881</v>
      </c>
      <c r="FF25">
        <v>8.646151017889582E-2</v>
      </c>
      <c r="FG25">
        <v>1</v>
      </c>
      <c r="FH25">
        <v>399.7574193548387</v>
      </c>
      <c r="FI25">
        <v>0.23399999999944751</v>
      </c>
      <c r="FJ25">
        <v>2.4340029678393729E-2</v>
      </c>
      <c r="FK25">
        <v>1</v>
      </c>
      <c r="FL25">
        <v>4.4079451219512187</v>
      </c>
      <c r="FM25">
        <v>-2.4501501467036221E-2</v>
      </c>
      <c r="FN25">
        <v>5.3599026756504546E-3</v>
      </c>
      <c r="FO25">
        <v>1</v>
      </c>
      <c r="FP25">
        <v>26.85393548387097</v>
      </c>
      <c r="FQ25">
        <v>6.8985483870948577E-2</v>
      </c>
      <c r="FR25">
        <v>5.7662280614098832E-3</v>
      </c>
      <c r="FS25">
        <v>1</v>
      </c>
      <c r="FT25">
        <v>4</v>
      </c>
      <c r="FU25">
        <v>4</v>
      </c>
      <c r="FV25" t="s">
        <v>1604</v>
      </c>
      <c r="FW25">
        <v>3.17781</v>
      </c>
      <c r="FX25">
        <v>2.7968199999999999</v>
      </c>
      <c r="FY25">
        <v>9.7349099999999994E-2</v>
      </c>
      <c r="FZ25">
        <v>0.10591200000000001</v>
      </c>
      <c r="GA25">
        <v>0.119814</v>
      </c>
      <c r="GB25">
        <v>0.115839</v>
      </c>
      <c r="GC25">
        <v>28183.9</v>
      </c>
      <c r="GD25">
        <v>22202.3</v>
      </c>
      <c r="GE25">
        <v>29312.2</v>
      </c>
      <c r="GF25">
        <v>24282.5</v>
      </c>
      <c r="GG25">
        <v>32673</v>
      </c>
      <c r="GH25">
        <v>31339.1</v>
      </c>
      <c r="GI25">
        <v>40817.800000000003</v>
      </c>
      <c r="GJ25">
        <v>39614</v>
      </c>
      <c r="GK25">
        <v>2.1749700000000001</v>
      </c>
      <c r="GL25">
        <v>1.89205</v>
      </c>
      <c r="GM25">
        <v>0.13753000000000001</v>
      </c>
      <c r="GN25">
        <v>0</v>
      </c>
      <c r="GO25">
        <v>26.655100000000001</v>
      </c>
      <c r="GP25">
        <v>999.9</v>
      </c>
      <c r="GQ25">
        <v>68.7</v>
      </c>
      <c r="GR25">
        <v>32.6</v>
      </c>
      <c r="GS25">
        <v>33.5336</v>
      </c>
      <c r="GT25">
        <v>62.618400000000001</v>
      </c>
      <c r="GU25">
        <v>40.761200000000002</v>
      </c>
      <c r="GV25">
        <v>1</v>
      </c>
      <c r="GW25">
        <v>1.82165E-3</v>
      </c>
      <c r="GX25">
        <v>-1.60701</v>
      </c>
      <c r="GY25">
        <v>20.257300000000001</v>
      </c>
      <c r="GZ25">
        <v>5.2285199999999996</v>
      </c>
      <c r="HA25">
        <v>11.908099999999999</v>
      </c>
      <c r="HB25">
        <v>4.9644000000000004</v>
      </c>
      <c r="HC25">
        <v>3.2919999999999998</v>
      </c>
      <c r="HD25">
        <v>9999</v>
      </c>
      <c r="HE25">
        <v>9999</v>
      </c>
      <c r="HF25">
        <v>9999</v>
      </c>
      <c r="HG25">
        <v>999.9</v>
      </c>
      <c r="HH25">
        <v>1.87714</v>
      </c>
      <c r="HI25">
        <v>1.8754599999999999</v>
      </c>
      <c r="HJ25">
        <v>1.8741000000000001</v>
      </c>
      <c r="HK25">
        <v>1.8733200000000001</v>
      </c>
      <c r="HL25">
        <v>1.8748499999999999</v>
      </c>
      <c r="HM25">
        <v>1.86981</v>
      </c>
      <c r="HN25">
        <v>1.87398</v>
      </c>
      <c r="HO25">
        <v>1.8791100000000001</v>
      </c>
      <c r="HP25">
        <v>0</v>
      </c>
      <c r="HQ25">
        <v>0</v>
      </c>
      <c r="HR25">
        <v>0</v>
      </c>
      <c r="HS25">
        <v>0</v>
      </c>
      <c r="HT25" t="s">
        <v>371</v>
      </c>
      <c r="HU25" t="s">
        <v>372</v>
      </c>
      <c r="HV25" t="s">
        <v>373</v>
      </c>
      <c r="HW25" t="s">
        <v>780</v>
      </c>
      <c r="HX25" t="s">
        <v>780</v>
      </c>
      <c r="HY25" t="s">
        <v>373</v>
      </c>
      <c r="HZ25">
        <v>0</v>
      </c>
      <c r="IA25">
        <v>100</v>
      </c>
      <c r="IB25">
        <v>100</v>
      </c>
      <c r="IC25">
        <v>20.010000000000002</v>
      </c>
      <c r="ID25">
        <v>3.2744</v>
      </c>
      <c r="IE25">
        <v>13.48212076988476</v>
      </c>
      <c r="IF25">
        <v>1.978926573752289E-2</v>
      </c>
      <c r="IG25">
        <v>-7.2745613057739123E-6</v>
      </c>
      <c r="IH25">
        <v>1.1198642531444789E-9</v>
      </c>
      <c r="II25">
        <v>1.307462220228065</v>
      </c>
      <c r="IJ25">
        <v>0.13266436610509191</v>
      </c>
      <c r="IK25">
        <v>-3.773007815557471E-3</v>
      </c>
      <c r="IL25">
        <v>7.1394504260603611E-5</v>
      </c>
      <c r="IM25">
        <v>-10</v>
      </c>
      <c r="IN25">
        <v>1836</v>
      </c>
      <c r="IO25">
        <v>0</v>
      </c>
      <c r="IP25">
        <v>23</v>
      </c>
      <c r="IQ25">
        <v>1.3</v>
      </c>
      <c r="IR25">
        <v>3.5</v>
      </c>
      <c r="IS25">
        <v>1.09009</v>
      </c>
      <c r="IT25">
        <v>2.4279799999999998</v>
      </c>
      <c r="IU25">
        <v>1.42578</v>
      </c>
      <c r="IV25">
        <v>2.2839399999999999</v>
      </c>
      <c r="IW25">
        <v>1.5478499999999999</v>
      </c>
      <c r="IX25">
        <v>2.4145500000000002</v>
      </c>
      <c r="IY25">
        <v>36.034700000000001</v>
      </c>
      <c r="IZ25">
        <v>15.410399999999999</v>
      </c>
      <c r="JA25">
        <v>18</v>
      </c>
      <c r="JB25">
        <v>632.23099999999999</v>
      </c>
      <c r="JC25">
        <v>433.62299999999999</v>
      </c>
      <c r="JD25">
        <v>29.438300000000002</v>
      </c>
      <c r="JE25">
        <v>27.269100000000002</v>
      </c>
      <c r="JF25">
        <v>30.000499999999999</v>
      </c>
      <c r="JG25">
        <v>27.0898</v>
      </c>
      <c r="JH25">
        <v>27.0167</v>
      </c>
      <c r="JI25">
        <v>21.843</v>
      </c>
      <c r="JJ25">
        <v>35.764600000000002</v>
      </c>
      <c r="JK25">
        <v>96.122399999999999</v>
      </c>
      <c r="JL25">
        <v>29.488</v>
      </c>
      <c r="JM25">
        <v>421.20400000000001</v>
      </c>
      <c r="JN25">
        <v>22.1022</v>
      </c>
      <c r="JO25">
        <v>96.033600000000007</v>
      </c>
      <c r="JP25">
        <v>100.789</v>
      </c>
    </row>
    <row r="26" spans="1:276" x14ac:dyDescent="0.2">
      <c r="A26">
        <v>10</v>
      </c>
      <c r="B26">
        <v>1658242599.5</v>
      </c>
      <c r="C26">
        <v>1058.900000095367</v>
      </c>
      <c r="D26" t="s">
        <v>1862</v>
      </c>
      <c r="E26" t="s">
        <v>1863</v>
      </c>
      <c r="F26" t="s">
        <v>366</v>
      </c>
      <c r="G26" t="s">
        <v>1363</v>
      </c>
      <c r="H26" t="s">
        <v>1828</v>
      </c>
      <c r="J26" t="s">
        <v>394</v>
      </c>
      <c r="K26" t="s">
        <v>533</v>
      </c>
      <c r="L26" t="s">
        <v>1829</v>
      </c>
      <c r="M26">
        <v>1658242599.5</v>
      </c>
      <c r="N26">
        <f t="shared" si="0"/>
        <v>4.5181197502773907E-3</v>
      </c>
      <c r="O26">
        <f t="shared" si="1"/>
        <v>4.5181197502773909</v>
      </c>
      <c r="P26">
        <f t="shared" si="2"/>
        <v>25.391026581319085</v>
      </c>
      <c r="Q26">
        <f t="shared" si="3"/>
        <v>599.64800000000002</v>
      </c>
      <c r="R26">
        <f t="shared" si="4"/>
        <v>464.08678114019386</v>
      </c>
      <c r="S26">
        <f t="shared" si="5"/>
        <v>47.009454556016671</v>
      </c>
      <c r="T26">
        <f t="shared" si="6"/>
        <v>60.741065143785598</v>
      </c>
      <c r="U26">
        <f t="shared" si="7"/>
        <v>0.34625013229711049</v>
      </c>
      <c r="V26">
        <f t="shared" si="8"/>
        <v>2.955704221927133</v>
      </c>
      <c r="W26">
        <f t="shared" si="9"/>
        <v>0.32519100347402569</v>
      </c>
      <c r="X26">
        <f t="shared" si="10"/>
        <v>0.20502963441134464</v>
      </c>
      <c r="Y26">
        <f t="shared" si="11"/>
        <v>241.73377800000003</v>
      </c>
      <c r="Z26">
        <f t="shared" si="12"/>
        <v>29.36361387036558</v>
      </c>
      <c r="AA26">
        <f t="shared" si="13"/>
        <v>29.36361387036558</v>
      </c>
      <c r="AB26">
        <f t="shared" si="14"/>
        <v>4.1071739460159042</v>
      </c>
      <c r="AC26">
        <f t="shared" si="15"/>
        <v>67.859094523517498</v>
      </c>
      <c r="AD26">
        <f t="shared" si="16"/>
        <v>2.7474319235750397</v>
      </c>
      <c r="AE26">
        <f t="shared" si="17"/>
        <v>4.0487305981114732</v>
      </c>
      <c r="AF26">
        <f t="shared" si="18"/>
        <v>1.3597420224408645</v>
      </c>
      <c r="AG26">
        <f t="shared" si="19"/>
        <v>-199.24908098723293</v>
      </c>
      <c r="AH26">
        <f t="shared" si="20"/>
        <v>-39.536430657698091</v>
      </c>
      <c r="AI26">
        <f t="shared" si="21"/>
        <v>-2.9519002617717689</v>
      </c>
      <c r="AJ26">
        <f t="shared" si="22"/>
        <v>-3.6339067027455485E-3</v>
      </c>
      <c r="AK26">
        <v>0</v>
      </c>
      <c r="AL26">
        <v>0</v>
      </c>
      <c r="AM26">
        <f t="shared" si="23"/>
        <v>1</v>
      </c>
      <c r="AN26">
        <f t="shared" si="24"/>
        <v>0</v>
      </c>
      <c r="AO26">
        <f t="shared" si="25"/>
        <v>53287.188704601271</v>
      </c>
      <c r="AP26" t="s">
        <v>367</v>
      </c>
      <c r="AQ26">
        <v>0</v>
      </c>
      <c r="AR26">
        <v>0</v>
      </c>
      <c r="AS26">
        <v>0</v>
      </c>
      <c r="AT26" t="e">
        <f t="shared" si="26"/>
        <v>#DIV/0!</v>
      </c>
      <c r="AU26">
        <v>-1</v>
      </c>
      <c r="AV26" t="s">
        <v>1864</v>
      </c>
      <c r="AW26">
        <v>10427.6</v>
      </c>
      <c r="AX26">
        <v>2.420064</v>
      </c>
      <c r="AY26">
        <v>1.23</v>
      </c>
      <c r="AZ26">
        <f t="shared" si="27"/>
        <v>-0.96753170731707328</v>
      </c>
      <c r="BA26">
        <v>0.5</v>
      </c>
      <c r="BB26">
        <f t="shared" si="28"/>
        <v>1261.1562000000001</v>
      </c>
      <c r="BC26">
        <f t="shared" si="29"/>
        <v>25.391026581319085</v>
      </c>
      <c r="BD26">
        <f t="shared" si="30"/>
        <v>-610.10430568975619</v>
      </c>
      <c r="BE26">
        <f t="shared" si="31"/>
        <v>2.0926057042988871E-2</v>
      </c>
      <c r="BF26">
        <f t="shared" si="32"/>
        <v>-1</v>
      </c>
      <c r="BG26" t="e">
        <f t="shared" si="33"/>
        <v>#DIV/0!</v>
      </c>
      <c r="BH26" t="s">
        <v>367</v>
      </c>
      <c r="BI26">
        <v>0</v>
      </c>
      <c r="BJ26" t="e">
        <f t="shared" si="34"/>
        <v>#DIV/0!</v>
      </c>
      <c r="BK26" t="e">
        <f t="shared" si="35"/>
        <v>#DIV/0!</v>
      </c>
      <c r="BL26" t="e">
        <f t="shared" si="36"/>
        <v>#DIV/0!</v>
      </c>
      <c r="BM26" t="e">
        <f t="shared" si="37"/>
        <v>#DIV/0!</v>
      </c>
      <c r="BN26">
        <f t="shared" si="38"/>
        <v>-0.96753170731707316</v>
      </c>
      <c r="BO26" t="e">
        <f t="shared" si="39"/>
        <v>#DIV/0!</v>
      </c>
      <c r="BP26" t="e">
        <f t="shared" si="40"/>
        <v>#DIV/0!</v>
      </c>
      <c r="BQ26" t="e">
        <f t="shared" si="41"/>
        <v>#DIV/0!</v>
      </c>
      <c r="BR26" t="s">
        <v>367</v>
      </c>
      <c r="BS26" t="s">
        <v>367</v>
      </c>
      <c r="BT26" t="s">
        <v>367</v>
      </c>
      <c r="BU26" t="s">
        <v>367</v>
      </c>
      <c r="BV26" t="s">
        <v>367</v>
      </c>
      <c r="BW26" t="s">
        <v>367</v>
      </c>
      <c r="BX26" t="s">
        <v>367</v>
      </c>
      <c r="BY26" t="s">
        <v>367</v>
      </c>
      <c r="BZ26" t="s">
        <v>367</v>
      </c>
      <c r="CA26" t="s">
        <v>367</v>
      </c>
      <c r="CB26" t="s">
        <v>367</v>
      </c>
      <c r="CC26" t="s">
        <v>367</v>
      </c>
      <c r="CD26" t="s">
        <v>367</v>
      </c>
      <c r="CE26" t="s">
        <v>367</v>
      </c>
      <c r="CF26" t="s">
        <v>367</v>
      </c>
      <c r="CG26" t="s">
        <v>367</v>
      </c>
      <c r="CH26" t="s">
        <v>367</v>
      </c>
      <c r="CI26" t="s">
        <v>367</v>
      </c>
      <c r="CJ26">
        <f t="shared" si="42"/>
        <v>1499.93</v>
      </c>
      <c r="CK26">
        <f t="shared" si="43"/>
        <v>1261.1562000000001</v>
      </c>
      <c r="CL26">
        <f t="shared" si="44"/>
        <v>0.84081003780176411</v>
      </c>
      <c r="CM26">
        <f t="shared" si="45"/>
        <v>0.16116337295740468</v>
      </c>
      <c r="CN26">
        <v>6</v>
      </c>
      <c r="CO26">
        <v>0.5</v>
      </c>
      <c r="CP26" t="s">
        <v>368</v>
      </c>
      <c r="CQ26">
        <v>2</v>
      </c>
      <c r="CR26">
        <v>1658242599.5</v>
      </c>
      <c r="CS26">
        <v>599.64800000000002</v>
      </c>
      <c r="CT26">
        <v>627.74400000000003</v>
      </c>
      <c r="CU26">
        <v>27.123200000000001</v>
      </c>
      <c r="CV26">
        <v>22.728300000000001</v>
      </c>
      <c r="CW26">
        <v>576.23500000000001</v>
      </c>
      <c r="CX26">
        <v>23.8307</v>
      </c>
      <c r="CY26">
        <v>600.09199999999998</v>
      </c>
      <c r="CZ26">
        <v>101.19499999999999</v>
      </c>
      <c r="DA26">
        <v>9.9534700000000004E-2</v>
      </c>
      <c r="DB26">
        <v>29.115500000000001</v>
      </c>
      <c r="DC26">
        <v>28.949000000000002</v>
      </c>
      <c r="DD26">
        <v>999.9</v>
      </c>
      <c r="DE26">
        <v>0</v>
      </c>
      <c r="DF26">
        <v>0</v>
      </c>
      <c r="DG26">
        <v>10030</v>
      </c>
      <c r="DH26">
        <v>0</v>
      </c>
      <c r="DI26">
        <v>1221.6500000000001</v>
      </c>
      <c r="DJ26">
        <v>-28.825199999999999</v>
      </c>
      <c r="DK26">
        <v>615.61599999999999</v>
      </c>
      <c r="DL26">
        <v>642.34299999999996</v>
      </c>
      <c r="DM26">
        <v>4.3948600000000004</v>
      </c>
      <c r="DN26">
        <v>627.74400000000003</v>
      </c>
      <c r="DO26">
        <v>22.728300000000001</v>
      </c>
      <c r="DP26">
        <v>2.74472</v>
      </c>
      <c r="DQ26">
        <v>2.2999900000000002</v>
      </c>
      <c r="DR26">
        <v>22.555299999999999</v>
      </c>
      <c r="DS26">
        <v>19.676300000000001</v>
      </c>
      <c r="DT26">
        <v>1499.93</v>
      </c>
      <c r="DU26">
        <v>0.973001</v>
      </c>
      <c r="DV26">
        <v>2.69988E-2</v>
      </c>
      <c r="DW26">
        <v>0</v>
      </c>
      <c r="DX26">
        <v>2.3578999999999999</v>
      </c>
      <c r="DY26">
        <v>0</v>
      </c>
      <c r="DZ26">
        <v>17965.900000000001</v>
      </c>
      <c r="EA26">
        <v>13303</v>
      </c>
      <c r="EB26">
        <v>39.061999999999998</v>
      </c>
      <c r="EC26">
        <v>41.061999999999998</v>
      </c>
      <c r="ED26">
        <v>39.5</v>
      </c>
      <c r="EE26">
        <v>40.125</v>
      </c>
      <c r="EF26">
        <v>39.186999999999998</v>
      </c>
      <c r="EG26">
        <v>1459.43</v>
      </c>
      <c r="EH26">
        <v>40.5</v>
      </c>
      <c r="EI26">
        <v>0</v>
      </c>
      <c r="EJ26">
        <v>89.300000190734863</v>
      </c>
      <c r="EK26">
        <v>0</v>
      </c>
      <c r="EL26">
        <v>2.420064</v>
      </c>
      <c r="EM26">
        <v>-0.66470770051262296</v>
      </c>
      <c r="EN26">
        <v>457.41538596823312</v>
      </c>
      <c r="EO26">
        <v>17912.632000000001</v>
      </c>
      <c r="EP26">
        <v>15</v>
      </c>
      <c r="EQ26">
        <v>1658242625.5</v>
      </c>
      <c r="ER26" t="s">
        <v>1865</v>
      </c>
      <c r="ES26">
        <v>1658242625.5</v>
      </c>
      <c r="ET26">
        <v>1658242299.0999999</v>
      </c>
      <c r="EU26">
        <v>8</v>
      </c>
      <c r="EV26">
        <v>0.38100000000000001</v>
      </c>
      <c r="EW26">
        <v>1E-3</v>
      </c>
      <c r="EX26">
        <v>23.413</v>
      </c>
      <c r="EY26">
        <v>2.9550000000000001</v>
      </c>
      <c r="EZ26">
        <v>628</v>
      </c>
      <c r="FA26">
        <v>22</v>
      </c>
      <c r="FB26">
        <v>0.04</v>
      </c>
      <c r="FC26">
        <v>0.03</v>
      </c>
      <c r="FD26">
        <v>-29.001257500000001</v>
      </c>
      <c r="FE26">
        <v>1.6646150093808529</v>
      </c>
      <c r="FF26">
        <v>0.1684922058842783</v>
      </c>
      <c r="FG26">
        <v>1</v>
      </c>
      <c r="FH26">
        <v>598.38290000000006</v>
      </c>
      <c r="FI26">
        <v>4.7373437152379942</v>
      </c>
      <c r="FJ26">
        <v>0.34579756602189199</v>
      </c>
      <c r="FK26">
        <v>1</v>
      </c>
      <c r="FL26">
        <v>4.3531867499999999</v>
      </c>
      <c r="FM26">
        <v>0.18666112570355381</v>
      </c>
      <c r="FN26">
        <v>1.8840006818934499E-2</v>
      </c>
      <c r="FO26">
        <v>1</v>
      </c>
      <c r="FP26">
        <v>27.06510333333334</v>
      </c>
      <c r="FQ26">
        <v>0.43407964404890947</v>
      </c>
      <c r="FR26">
        <v>3.1332469668947913E-2</v>
      </c>
      <c r="FS26">
        <v>1</v>
      </c>
      <c r="FT26">
        <v>4</v>
      </c>
      <c r="FU26">
        <v>4</v>
      </c>
      <c r="FV26" t="s">
        <v>1604</v>
      </c>
      <c r="FW26">
        <v>3.1776</v>
      </c>
      <c r="FX26">
        <v>2.7967499999999998</v>
      </c>
      <c r="FY26">
        <v>0.13256799999999999</v>
      </c>
      <c r="FZ26">
        <v>0.14145099999999999</v>
      </c>
      <c r="GA26">
        <v>0.12064900000000001</v>
      </c>
      <c r="GB26">
        <v>0.11675099999999999</v>
      </c>
      <c r="GC26">
        <v>27076.400000000001</v>
      </c>
      <c r="GD26">
        <v>21314.2</v>
      </c>
      <c r="GE26">
        <v>29304.2</v>
      </c>
      <c r="GF26">
        <v>24276.5</v>
      </c>
      <c r="GG26">
        <v>32635.4</v>
      </c>
      <c r="GH26">
        <v>31300</v>
      </c>
      <c r="GI26">
        <v>40808.5</v>
      </c>
      <c r="GJ26">
        <v>39604.1</v>
      </c>
      <c r="GK26">
        <v>2.1740699999999999</v>
      </c>
      <c r="GL26">
        <v>1.89055</v>
      </c>
      <c r="GM26">
        <v>0.14933199999999999</v>
      </c>
      <c r="GN26">
        <v>0</v>
      </c>
      <c r="GO26">
        <v>26.509799999999998</v>
      </c>
      <c r="GP26">
        <v>999.9</v>
      </c>
      <c r="GQ26">
        <v>68.900000000000006</v>
      </c>
      <c r="GR26">
        <v>32.700000000000003</v>
      </c>
      <c r="GS26">
        <v>33.818800000000003</v>
      </c>
      <c r="GT26">
        <v>62.168399999999998</v>
      </c>
      <c r="GU26">
        <v>40.953499999999998</v>
      </c>
      <c r="GV26">
        <v>1</v>
      </c>
      <c r="GW26">
        <v>1.35137E-2</v>
      </c>
      <c r="GX26">
        <v>-2.37391</v>
      </c>
      <c r="GY26">
        <v>20.245999999999999</v>
      </c>
      <c r="GZ26">
        <v>5.2232799999999999</v>
      </c>
      <c r="HA26">
        <v>11.908099999999999</v>
      </c>
      <c r="HB26">
        <v>4.9643499999999996</v>
      </c>
      <c r="HC26">
        <v>3.2919999999999998</v>
      </c>
      <c r="HD26">
        <v>9999</v>
      </c>
      <c r="HE26">
        <v>9999</v>
      </c>
      <c r="HF26">
        <v>9999</v>
      </c>
      <c r="HG26">
        <v>999.9</v>
      </c>
      <c r="HH26">
        <v>1.8771899999999999</v>
      </c>
      <c r="HI26">
        <v>1.8754599999999999</v>
      </c>
      <c r="HJ26">
        <v>1.8742000000000001</v>
      </c>
      <c r="HK26">
        <v>1.8733900000000001</v>
      </c>
      <c r="HL26">
        <v>1.8748499999999999</v>
      </c>
      <c r="HM26">
        <v>1.86981</v>
      </c>
      <c r="HN26">
        <v>1.8740300000000001</v>
      </c>
      <c r="HO26">
        <v>1.8791199999999999</v>
      </c>
      <c r="HP26">
        <v>0</v>
      </c>
      <c r="HQ26">
        <v>0</v>
      </c>
      <c r="HR26">
        <v>0</v>
      </c>
      <c r="HS26">
        <v>0</v>
      </c>
      <c r="HT26" t="s">
        <v>371</v>
      </c>
      <c r="HU26" t="s">
        <v>372</v>
      </c>
      <c r="HV26" t="s">
        <v>373</v>
      </c>
      <c r="HW26" t="s">
        <v>780</v>
      </c>
      <c r="HX26" t="s">
        <v>780</v>
      </c>
      <c r="HY26" t="s">
        <v>373</v>
      </c>
      <c r="HZ26">
        <v>0</v>
      </c>
      <c r="IA26">
        <v>100</v>
      </c>
      <c r="IB26">
        <v>100</v>
      </c>
      <c r="IC26">
        <v>23.413</v>
      </c>
      <c r="ID26">
        <v>3.2925</v>
      </c>
      <c r="IE26">
        <v>13.48212076988476</v>
      </c>
      <c r="IF26">
        <v>1.978926573752289E-2</v>
      </c>
      <c r="IG26">
        <v>-7.2745613057739123E-6</v>
      </c>
      <c r="IH26">
        <v>1.1198642531444789E-9</v>
      </c>
      <c r="II26">
        <v>1.307462220228065</v>
      </c>
      <c r="IJ26">
        <v>0.13266436610509191</v>
      </c>
      <c r="IK26">
        <v>-3.773007815557471E-3</v>
      </c>
      <c r="IL26">
        <v>7.1394504260603611E-5</v>
      </c>
      <c r="IM26">
        <v>-10</v>
      </c>
      <c r="IN26">
        <v>1836</v>
      </c>
      <c r="IO26">
        <v>0</v>
      </c>
      <c r="IP26">
        <v>23</v>
      </c>
      <c r="IQ26">
        <v>2.8</v>
      </c>
      <c r="IR26">
        <v>5</v>
      </c>
      <c r="IS26">
        <v>1.5112300000000001</v>
      </c>
      <c r="IT26">
        <v>2.4414099999999999</v>
      </c>
      <c r="IU26">
        <v>1.42578</v>
      </c>
      <c r="IV26">
        <v>2.2839399999999999</v>
      </c>
      <c r="IW26">
        <v>1.5478499999999999</v>
      </c>
      <c r="IX26">
        <v>2.3278799999999999</v>
      </c>
      <c r="IY26">
        <v>36.175400000000003</v>
      </c>
      <c r="IZ26">
        <v>15.375400000000001</v>
      </c>
      <c r="JA26">
        <v>18</v>
      </c>
      <c r="JB26">
        <v>632.654</v>
      </c>
      <c r="JC26">
        <v>433.529</v>
      </c>
      <c r="JD26">
        <v>30.5398</v>
      </c>
      <c r="JE26">
        <v>27.370100000000001</v>
      </c>
      <c r="JF26">
        <v>30.000699999999998</v>
      </c>
      <c r="JG26">
        <v>27.191299999999998</v>
      </c>
      <c r="JH26">
        <v>27.118400000000001</v>
      </c>
      <c r="JI26">
        <v>30.253900000000002</v>
      </c>
      <c r="JJ26">
        <v>35.764600000000002</v>
      </c>
      <c r="JK26">
        <v>96.122399999999999</v>
      </c>
      <c r="JL26">
        <v>30.535799999999998</v>
      </c>
      <c r="JM26">
        <v>628.101</v>
      </c>
      <c r="JN26">
        <v>22.1022</v>
      </c>
      <c r="JO26">
        <v>96.009699999999995</v>
      </c>
      <c r="JP26">
        <v>100.764</v>
      </c>
    </row>
    <row r="27" spans="1:276" x14ac:dyDescent="0.2">
      <c r="A27">
        <v>11</v>
      </c>
      <c r="B27">
        <v>1658242711</v>
      </c>
      <c r="C27">
        <v>1170.400000095367</v>
      </c>
      <c r="D27" t="s">
        <v>1866</v>
      </c>
      <c r="E27" t="s">
        <v>1867</v>
      </c>
      <c r="F27" t="s">
        <v>366</v>
      </c>
      <c r="G27" t="s">
        <v>1363</v>
      </c>
      <c r="H27" t="s">
        <v>1828</v>
      </c>
      <c r="J27" t="s">
        <v>394</v>
      </c>
      <c r="K27" t="s">
        <v>533</v>
      </c>
      <c r="L27" t="s">
        <v>1829</v>
      </c>
      <c r="M27">
        <v>1658242711</v>
      </c>
      <c r="N27">
        <f t="shared" si="0"/>
        <v>4.396983153644219E-3</v>
      </c>
      <c r="O27">
        <f t="shared" si="1"/>
        <v>4.3969831536442188</v>
      </c>
      <c r="P27">
        <f t="shared" si="2"/>
        <v>28.301957235705164</v>
      </c>
      <c r="Q27">
        <f t="shared" si="3"/>
        <v>798.90899999999999</v>
      </c>
      <c r="R27">
        <f t="shared" si="4"/>
        <v>643.74245126302469</v>
      </c>
      <c r="S27">
        <f t="shared" si="5"/>
        <v>65.20969485204256</v>
      </c>
      <c r="T27">
        <f t="shared" si="6"/>
        <v>80.927725058890786</v>
      </c>
      <c r="U27">
        <f t="shared" si="7"/>
        <v>0.34239531180496419</v>
      </c>
      <c r="V27">
        <f t="shared" si="8"/>
        <v>2.947946437863374</v>
      </c>
      <c r="W27">
        <f t="shared" si="9"/>
        <v>0.32173678432851616</v>
      </c>
      <c r="X27">
        <f t="shared" si="10"/>
        <v>0.20283762547911305</v>
      </c>
      <c r="Y27">
        <f t="shared" si="11"/>
        <v>241.74074099999999</v>
      </c>
      <c r="Z27">
        <f t="shared" si="12"/>
        <v>29.361743485126581</v>
      </c>
      <c r="AA27">
        <f t="shared" si="13"/>
        <v>29.361743485126581</v>
      </c>
      <c r="AB27">
        <f t="shared" si="14"/>
        <v>4.1067306393256366</v>
      </c>
      <c r="AC27">
        <f t="shared" si="15"/>
        <v>68.534019805231765</v>
      </c>
      <c r="AD27">
        <f t="shared" si="16"/>
        <v>2.7693400678863198</v>
      </c>
      <c r="AE27">
        <f t="shared" si="17"/>
        <v>4.0408253824254938</v>
      </c>
      <c r="AF27">
        <f t="shared" si="18"/>
        <v>1.3373905714393168</v>
      </c>
      <c r="AG27">
        <f t="shared" si="19"/>
        <v>-193.90695707571007</v>
      </c>
      <c r="AH27">
        <f t="shared" si="20"/>
        <v>-44.507223817880813</v>
      </c>
      <c r="AI27">
        <f t="shared" si="21"/>
        <v>-3.3311887749014915</v>
      </c>
      <c r="AJ27">
        <f t="shared" si="22"/>
        <v>-4.6286684924012889E-3</v>
      </c>
      <c r="AK27">
        <v>0</v>
      </c>
      <c r="AL27">
        <v>0</v>
      </c>
      <c r="AM27">
        <f t="shared" si="23"/>
        <v>1</v>
      </c>
      <c r="AN27">
        <f t="shared" si="24"/>
        <v>0</v>
      </c>
      <c r="AO27">
        <f t="shared" si="25"/>
        <v>53068.578347492454</v>
      </c>
      <c r="AP27" t="s">
        <v>367</v>
      </c>
      <c r="AQ27">
        <v>0</v>
      </c>
      <c r="AR27">
        <v>0</v>
      </c>
      <c r="AS27">
        <v>0</v>
      </c>
      <c r="AT27" t="e">
        <f t="shared" si="26"/>
        <v>#DIV/0!</v>
      </c>
      <c r="AU27">
        <v>-1</v>
      </c>
      <c r="AV27" t="s">
        <v>1868</v>
      </c>
      <c r="AW27">
        <v>10432.5</v>
      </c>
      <c r="AX27">
        <v>2.337904</v>
      </c>
      <c r="AY27">
        <v>1.55</v>
      </c>
      <c r="AZ27">
        <f t="shared" si="27"/>
        <v>-0.50832516129032257</v>
      </c>
      <c r="BA27">
        <v>0.5</v>
      </c>
      <c r="BB27">
        <f t="shared" si="28"/>
        <v>1261.1901</v>
      </c>
      <c r="BC27">
        <f t="shared" si="29"/>
        <v>28.301957235705164</v>
      </c>
      <c r="BD27">
        <f t="shared" si="30"/>
        <v>-320.54733050012902</v>
      </c>
      <c r="BE27">
        <f t="shared" si="31"/>
        <v>2.3233576949030256E-2</v>
      </c>
      <c r="BF27">
        <f t="shared" si="32"/>
        <v>-1</v>
      </c>
      <c r="BG27" t="e">
        <f t="shared" si="33"/>
        <v>#DIV/0!</v>
      </c>
      <c r="BH27" t="s">
        <v>367</v>
      </c>
      <c r="BI27">
        <v>0</v>
      </c>
      <c r="BJ27" t="e">
        <f t="shared" si="34"/>
        <v>#DIV/0!</v>
      </c>
      <c r="BK27" t="e">
        <f t="shared" si="35"/>
        <v>#DIV/0!</v>
      </c>
      <c r="BL27" t="e">
        <f t="shared" si="36"/>
        <v>#DIV/0!</v>
      </c>
      <c r="BM27" t="e">
        <f t="shared" si="37"/>
        <v>#DIV/0!</v>
      </c>
      <c r="BN27">
        <f t="shared" si="38"/>
        <v>-0.50832516129032257</v>
      </c>
      <c r="BO27" t="e">
        <f t="shared" si="39"/>
        <v>#DIV/0!</v>
      </c>
      <c r="BP27" t="e">
        <f t="shared" si="40"/>
        <v>#DIV/0!</v>
      </c>
      <c r="BQ27" t="e">
        <f t="shared" si="41"/>
        <v>#DIV/0!</v>
      </c>
      <c r="BR27" t="s">
        <v>367</v>
      </c>
      <c r="BS27" t="s">
        <v>367</v>
      </c>
      <c r="BT27" t="s">
        <v>367</v>
      </c>
      <c r="BU27" t="s">
        <v>367</v>
      </c>
      <c r="BV27" t="s">
        <v>367</v>
      </c>
      <c r="BW27" t="s">
        <v>367</v>
      </c>
      <c r="BX27" t="s">
        <v>367</v>
      </c>
      <c r="BY27" t="s">
        <v>367</v>
      </c>
      <c r="BZ27" t="s">
        <v>367</v>
      </c>
      <c r="CA27" t="s">
        <v>367</v>
      </c>
      <c r="CB27" t="s">
        <v>367</v>
      </c>
      <c r="CC27" t="s">
        <v>367</v>
      </c>
      <c r="CD27" t="s">
        <v>367</v>
      </c>
      <c r="CE27" t="s">
        <v>367</v>
      </c>
      <c r="CF27" t="s">
        <v>367</v>
      </c>
      <c r="CG27" t="s">
        <v>367</v>
      </c>
      <c r="CH27" t="s">
        <v>367</v>
      </c>
      <c r="CI27" t="s">
        <v>367</v>
      </c>
      <c r="CJ27">
        <f t="shared" si="42"/>
        <v>1499.97</v>
      </c>
      <c r="CK27">
        <f t="shared" si="43"/>
        <v>1261.1901</v>
      </c>
      <c r="CL27">
        <f t="shared" si="44"/>
        <v>0.84081021620432406</v>
      </c>
      <c r="CM27">
        <f t="shared" si="45"/>
        <v>0.16116371727434547</v>
      </c>
      <c r="CN27">
        <v>6</v>
      </c>
      <c r="CO27">
        <v>0.5</v>
      </c>
      <c r="CP27" t="s">
        <v>368</v>
      </c>
      <c r="CQ27">
        <v>2</v>
      </c>
      <c r="CR27">
        <v>1658242711</v>
      </c>
      <c r="CS27">
        <v>798.90899999999999</v>
      </c>
      <c r="CT27">
        <v>830.71500000000003</v>
      </c>
      <c r="CU27">
        <v>27.3386</v>
      </c>
      <c r="CV27">
        <v>23.062999999999999</v>
      </c>
      <c r="CW27">
        <v>773.11900000000003</v>
      </c>
      <c r="CX27">
        <v>24.031199999999998</v>
      </c>
      <c r="CY27">
        <v>600.16499999999996</v>
      </c>
      <c r="CZ27">
        <v>101.19799999999999</v>
      </c>
      <c r="DA27">
        <v>9.9801200000000007E-2</v>
      </c>
      <c r="DB27">
        <v>29.081700000000001</v>
      </c>
      <c r="DC27">
        <v>28.788799999999998</v>
      </c>
      <c r="DD27">
        <v>999.9</v>
      </c>
      <c r="DE27">
        <v>0</v>
      </c>
      <c r="DF27">
        <v>0</v>
      </c>
      <c r="DG27">
        <v>9985.6200000000008</v>
      </c>
      <c r="DH27">
        <v>0</v>
      </c>
      <c r="DI27">
        <v>1235.9100000000001</v>
      </c>
      <c r="DJ27">
        <v>-32.264499999999998</v>
      </c>
      <c r="DK27">
        <v>820.89300000000003</v>
      </c>
      <c r="DL27">
        <v>850.32600000000002</v>
      </c>
      <c r="DM27">
        <v>4.27562</v>
      </c>
      <c r="DN27">
        <v>830.71500000000003</v>
      </c>
      <c r="DO27">
        <v>23.062999999999999</v>
      </c>
      <c r="DP27">
        <v>2.76661</v>
      </c>
      <c r="DQ27">
        <v>2.3339300000000001</v>
      </c>
      <c r="DR27">
        <v>22.686199999999999</v>
      </c>
      <c r="DS27">
        <v>19.912500000000001</v>
      </c>
      <c r="DT27">
        <v>1499.97</v>
      </c>
      <c r="DU27">
        <v>0.97299100000000005</v>
      </c>
      <c r="DV27">
        <v>2.7008999999999998E-2</v>
      </c>
      <c r="DW27">
        <v>0</v>
      </c>
      <c r="DX27">
        <v>2.3872</v>
      </c>
      <c r="DY27">
        <v>0</v>
      </c>
      <c r="DZ27">
        <v>17915.900000000001</v>
      </c>
      <c r="EA27">
        <v>13303.2</v>
      </c>
      <c r="EB27">
        <v>37.875</v>
      </c>
      <c r="EC27">
        <v>39.25</v>
      </c>
      <c r="ED27">
        <v>38.25</v>
      </c>
      <c r="EE27">
        <v>38.125</v>
      </c>
      <c r="EF27">
        <v>38.125</v>
      </c>
      <c r="EG27">
        <v>1459.46</v>
      </c>
      <c r="EH27">
        <v>40.51</v>
      </c>
      <c r="EI27">
        <v>0</v>
      </c>
      <c r="EJ27">
        <v>111.2999999523163</v>
      </c>
      <c r="EK27">
        <v>0</v>
      </c>
      <c r="EL27">
        <v>2.337904</v>
      </c>
      <c r="EM27">
        <v>0.84499231924947371</v>
      </c>
      <c r="EN27">
        <v>-555.52307481254127</v>
      </c>
      <c r="EO27">
        <v>17927.292000000001</v>
      </c>
      <c r="EP27">
        <v>15</v>
      </c>
      <c r="EQ27">
        <v>1658242734</v>
      </c>
      <c r="ER27" t="s">
        <v>1869</v>
      </c>
      <c r="ES27">
        <v>1658242734</v>
      </c>
      <c r="ET27">
        <v>1658242299.0999999</v>
      </c>
      <c r="EU27">
        <v>9</v>
      </c>
      <c r="EV27">
        <v>0.122</v>
      </c>
      <c r="EW27">
        <v>1E-3</v>
      </c>
      <c r="EX27">
        <v>25.79</v>
      </c>
      <c r="EY27">
        <v>2.9550000000000001</v>
      </c>
      <c r="EZ27">
        <v>831</v>
      </c>
      <c r="FA27">
        <v>22</v>
      </c>
      <c r="FB27">
        <v>0.08</v>
      </c>
      <c r="FC27">
        <v>0.03</v>
      </c>
      <c r="FD27">
        <v>-32.232273170731702</v>
      </c>
      <c r="FE27">
        <v>1.878495470383269</v>
      </c>
      <c r="FF27">
        <v>0.25871470681832692</v>
      </c>
      <c r="FG27">
        <v>1</v>
      </c>
      <c r="FH27">
        <v>797.90661290322578</v>
      </c>
      <c r="FI27">
        <v>4.7083064516121924</v>
      </c>
      <c r="FJ27">
        <v>0.35643138754472342</v>
      </c>
      <c r="FK27">
        <v>1</v>
      </c>
      <c r="FL27">
        <v>4.2822621951219508</v>
      </c>
      <c r="FM27">
        <v>-7.3363902439022244E-2</v>
      </c>
      <c r="FN27">
        <v>8.4698332728127042E-3</v>
      </c>
      <c r="FO27">
        <v>1</v>
      </c>
      <c r="FP27">
        <v>27.31684516129032</v>
      </c>
      <c r="FQ27">
        <v>0.15007741935478311</v>
      </c>
      <c r="FR27">
        <v>1.2167827454972229E-2</v>
      </c>
      <c r="FS27">
        <v>1</v>
      </c>
      <c r="FT27">
        <v>4</v>
      </c>
      <c r="FU27">
        <v>4</v>
      </c>
      <c r="FV27" t="s">
        <v>1604</v>
      </c>
      <c r="FW27">
        <v>3.1776300000000002</v>
      </c>
      <c r="FX27">
        <v>2.7966299999999999</v>
      </c>
      <c r="FY27">
        <v>0.162277</v>
      </c>
      <c r="FZ27">
        <v>0.171017</v>
      </c>
      <c r="GA27">
        <v>0.121324</v>
      </c>
      <c r="GB27">
        <v>0.117907</v>
      </c>
      <c r="GC27">
        <v>26139.8</v>
      </c>
      <c r="GD27">
        <v>20574</v>
      </c>
      <c r="GE27">
        <v>29294.5</v>
      </c>
      <c r="GF27">
        <v>24269.8</v>
      </c>
      <c r="GG27">
        <v>32601.8</v>
      </c>
      <c r="GH27">
        <v>31251.1</v>
      </c>
      <c r="GI27">
        <v>40796.6</v>
      </c>
      <c r="GJ27">
        <v>39593.300000000003</v>
      </c>
      <c r="GK27">
        <v>2.1728999999999998</v>
      </c>
      <c r="GL27">
        <v>1.88825</v>
      </c>
      <c r="GM27">
        <v>0.151508</v>
      </c>
      <c r="GN27">
        <v>0</v>
      </c>
      <c r="GO27">
        <v>26.313199999999998</v>
      </c>
      <c r="GP27">
        <v>999.9</v>
      </c>
      <c r="GQ27">
        <v>69.2</v>
      </c>
      <c r="GR27">
        <v>32.9</v>
      </c>
      <c r="GS27">
        <v>34.3551</v>
      </c>
      <c r="GT27">
        <v>62.458399999999997</v>
      </c>
      <c r="GU27">
        <v>40.773200000000003</v>
      </c>
      <c r="GV27">
        <v>1</v>
      </c>
      <c r="GW27">
        <v>2.5035600000000002E-2</v>
      </c>
      <c r="GX27">
        <v>-2.87561</v>
      </c>
      <c r="GY27">
        <v>20.238099999999999</v>
      </c>
      <c r="GZ27">
        <v>5.2258300000000002</v>
      </c>
      <c r="HA27">
        <v>11.908099999999999</v>
      </c>
      <c r="HB27">
        <v>4.9637000000000002</v>
      </c>
      <c r="HC27">
        <v>3.2919999999999998</v>
      </c>
      <c r="HD27">
        <v>9999</v>
      </c>
      <c r="HE27">
        <v>9999</v>
      </c>
      <c r="HF27">
        <v>9999</v>
      </c>
      <c r="HG27">
        <v>999.9</v>
      </c>
      <c r="HH27">
        <v>1.8771800000000001</v>
      </c>
      <c r="HI27">
        <v>1.8754599999999999</v>
      </c>
      <c r="HJ27">
        <v>1.8742099999999999</v>
      </c>
      <c r="HK27">
        <v>1.87344</v>
      </c>
      <c r="HL27">
        <v>1.8748499999999999</v>
      </c>
      <c r="HM27">
        <v>1.86981</v>
      </c>
      <c r="HN27">
        <v>1.8740000000000001</v>
      </c>
      <c r="HO27">
        <v>1.8791</v>
      </c>
      <c r="HP27">
        <v>0</v>
      </c>
      <c r="HQ27">
        <v>0</v>
      </c>
      <c r="HR27">
        <v>0</v>
      </c>
      <c r="HS27">
        <v>0</v>
      </c>
      <c r="HT27" t="s">
        <v>371</v>
      </c>
      <c r="HU27" t="s">
        <v>372</v>
      </c>
      <c r="HV27" t="s">
        <v>373</v>
      </c>
      <c r="HW27" t="s">
        <v>780</v>
      </c>
      <c r="HX27" t="s">
        <v>780</v>
      </c>
      <c r="HY27" t="s">
        <v>373</v>
      </c>
      <c r="HZ27">
        <v>0</v>
      </c>
      <c r="IA27">
        <v>100</v>
      </c>
      <c r="IB27">
        <v>100</v>
      </c>
      <c r="IC27">
        <v>25.79</v>
      </c>
      <c r="ID27">
        <v>3.3073999999999999</v>
      </c>
      <c r="IE27">
        <v>13.862608186756111</v>
      </c>
      <c r="IF27">
        <v>1.978926573752289E-2</v>
      </c>
      <c r="IG27">
        <v>-7.2745613057739123E-6</v>
      </c>
      <c r="IH27">
        <v>1.1198642531444789E-9</v>
      </c>
      <c r="II27">
        <v>1.307462220228065</v>
      </c>
      <c r="IJ27">
        <v>0.13266436610509191</v>
      </c>
      <c r="IK27">
        <v>-3.773007815557471E-3</v>
      </c>
      <c r="IL27">
        <v>7.1394504260603611E-5</v>
      </c>
      <c r="IM27">
        <v>-10</v>
      </c>
      <c r="IN27">
        <v>1836</v>
      </c>
      <c r="IO27">
        <v>0</v>
      </c>
      <c r="IP27">
        <v>23</v>
      </c>
      <c r="IQ27">
        <v>1.4</v>
      </c>
      <c r="IR27">
        <v>6.9</v>
      </c>
      <c r="IS27">
        <v>1.9030800000000001</v>
      </c>
      <c r="IT27">
        <v>2.4279799999999998</v>
      </c>
      <c r="IU27">
        <v>1.42578</v>
      </c>
      <c r="IV27">
        <v>2.2827099999999998</v>
      </c>
      <c r="IW27">
        <v>1.5478499999999999</v>
      </c>
      <c r="IX27">
        <v>2.31934</v>
      </c>
      <c r="IY27">
        <v>36.363500000000002</v>
      </c>
      <c r="IZ27">
        <v>15.3491</v>
      </c>
      <c r="JA27">
        <v>18</v>
      </c>
      <c r="JB27">
        <v>633.13800000000003</v>
      </c>
      <c r="JC27">
        <v>433.12900000000002</v>
      </c>
      <c r="JD27">
        <v>31.2775</v>
      </c>
      <c r="JE27">
        <v>27.4878</v>
      </c>
      <c r="JF27">
        <v>30.000399999999999</v>
      </c>
      <c r="JG27">
        <v>27.317799999999998</v>
      </c>
      <c r="JH27">
        <v>27.2407</v>
      </c>
      <c r="JI27">
        <v>38.113700000000001</v>
      </c>
      <c r="JJ27">
        <v>35.764600000000002</v>
      </c>
      <c r="JK27">
        <v>96.122399999999999</v>
      </c>
      <c r="JL27">
        <v>31.397099999999998</v>
      </c>
      <c r="JM27">
        <v>831.18799999999999</v>
      </c>
      <c r="JN27">
        <v>22.1022</v>
      </c>
      <c r="JO27">
        <v>95.980199999999996</v>
      </c>
      <c r="JP27">
        <v>100.736</v>
      </c>
    </row>
    <row r="28" spans="1:276" x14ac:dyDescent="0.2">
      <c r="A28">
        <v>12</v>
      </c>
      <c r="B28">
        <v>1658242818</v>
      </c>
      <c r="C28">
        <v>1277.400000095367</v>
      </c>
      <c r="D28" t="s">
        <v>1870</v>
      </c>
      <c r="E28" t="s">
        <v>1871</v>
      </c>
      <c r="F28" t="s">
        <v>366</v>
      </c>
      <c r="G28" t="s">
        <v>1363</v>
      </c>
      <c r="H28" t="s">
        <v>1828</v>
      </c>
      <c r="J28" t="s">
        <v>394</v>
      </c>
      <c r="K28" t="s">
        <v>533</v>
      </c>
      <c r="L28" t="s">
        <v>1829</v>
      </c>
      <c r="M28">
        <v>1658242818</v>
      </c>
      <c r="N28">
        <f t="shared" si="0"/>
        <v>4.5577294362921794E-3</v>
      </c>
      <c r="O28">
        <f t="shared" si="1"/>
        <v>4.5577294362921794</v>
      </c>
      <c r="P28">
        <f t="shared" si="2"/>
        <v>30.404641062547718</v>
      </c>
      <c r="Q28">
        <f t="shared" si="3"/>
        <v>997.73500000000001</v>
      </c>
      <c r="R28">
        <f t="shared" si="4"/>
        <v>829.55640076360191</v>
      </c>
      <c r="S28">
        <f t="shared" si="5"/>
        <v>84.029815156068921</v>
      </c>
      <c r="T28">
        <f t="shared" si="6"/>
        <v>101.0654459992915</v>
      </c>
      <c r="U28">
        <f t="shared" si="7"/>
        <v>0.34723886452843761</v>
      </c>
      <c r="V28">
        <f t="shared" si="8"/>
        <v>2.9458013048885423</v>
      </c>
      <c r="W28">
        <f t="shared" si="9"/>
        <v>0.32599672592434176</v>
      </c>
      <c r="X28">
        <f t="shared" si="10"/>
        <v>0.20554809662154716</v>
      </c>
      <c r="Y28">
        <f t="shared" si="11"/>
        <v>241.74756299999999</v>
      </c>
      <c r="Z28">
        <f t="shared" si="12"/>
        <v>29.657587263884402</v>
      </c>
      <c r="AA28">
        <f t="shared" si="13"/>
        <v>29.657587263884402</v>
      </c>
      <c r="AB28">
        <f t="shared" si="14"/>
        <v>4.177370339796914</v>
      </c>
      <c r="AC28">
        <f t="shared" si="15"/>
        <v>68.19949311240579</v>
      </c>
      <c r="AD28">
        <f t="shared" si="16"/>
        <v>2.8100212355648995</v>
      </c>
      <c r="AE28">
        <f t="shared" si="17"/>
        <v>4.1202963648621962</v>
      </c>
      <c r="AF28">
        <f t="shared" si="18"/>
        <v>1.3673491042320145</v>
      </c>
      <c r="AG28">
        <f t="shared" si="19"/>
        <v>-200.9958681404851</v>
      </c>
      <c r="AH28">
        <f t="shared" si="20"/>
        <v>-37.906888661890846</v>
      </c>
      <c r="AI28">
        <f t="shared" si="21"/>
        <v>-2.8481759094371308</v>
      </c>
      <c r="AJ28">
        <f t="shared" si="22"/>
        <v>-3.3697118130788795E-3</v>
      </c>
      <c r="AK28">
        <v>0</v>
      </c>
      <c r="AL28">
        <v>0</v>
      </c>
      <c r="AM28">
        <f t="shared" si="23"/>
        <v>1</v>
      </c>
      <c r="AN28">
        <f t="shared" si="24"/>
        <v>0</v>
      </c>
      <c r="AO28">
        <f t="shared" si="25"/>
        <v>52947.367116145382</v>
      </c>
      <c r="AP28" t="s">
        <v>367</v>
      </c>
      <c r="AQ28">
        <v>0</v>
      </c>
      <c r="AR28">
        <v>0</v>
      </c>
      <c r="AS28">
        <v>0</v>
      </c>
      <c r="AT28" t="e">
        <f t="shared" si="26"/>
        <v>#DIV/0!</v>
      </c>
      <c r="AU28">
        <v>-1</v>
      </c>
      <c r="AV28" t="s">
        <v>1872</v>
      </c>
      <c r="AW28">
        <v>10435.799999999999</v>
      </c>
      <c r="AX28">
        <v>2.3275807692307691</v>
      </c>
      <c r="AY28">
        <v>1.81</v>
      </c>
      <c r="AZ28">
        <f t="shared" si="27"/>
        <v>-0.28595622609434757</v>
      </c>
      <c r="BA28">
        <v>0.5</v>
      </c>
      <c r="BB28">
        <f t="shared" si="28"/>
        <v>1261.2314999999999</v>
      </c>
      <c r="BC28">
        <f t="shared" si="29"/>
        <v>30.404641062547718</v>
      </c>
      <c r="BD28">
        <f t="shared" si="30"/>
        <v>-180.32849998565655</v>
      </c>
      <c r="BE28">
        <f t="shared" si="31"/>
        <v>2.4899981535941435E-2</v>
      </c>
      <c r="BF28">
        <f t="shared" si="32"/>
        <v>-1</v>
      </c>
      <c r="BG28" t="e">
        <f t="shared" si="33"/>
        <v>#DIV/0!</v>
      </c>
      <c r="BH28" t="s">
        <v>367</v>
      </c>
      <c r="BI28">
        <v>0</v>
      </c>
      <c r="BJ28" t="e">
        <f t="shared" si="34"/>
        <v>#DIV/0!</v>
      </c>
      <c r="BK28" t="e">
        <f t="shared" si="35"/>
        <v>#DIV/0!</v>
      </c>
      <c r="BL28" t="e">
        <f t="shared" si="36"/>
        <v>#DIV/0!</v>
      </c>
      <c r="BM28" t="e">
        <f t="shared" si="37"/>
        <v>#DIV/0!</v>
      </c>
      <c r="BN28">
        <f t="shared" si="38"/>
        <v>-0.28595622609434751</v>
      </c>
      <c r="BO28" t="e">
        <f t="shared" si="39"/>
        <v>#DIV/0!</v>
      </c>
      <c r="BP28" t="e">
        <f t="shared" si="40"/>
        <v>#DIV/0!</v>
      </c>
      <c r="BQ28" t="e">
        <f t="shared" si="41"/>
        <v>#DIV/0!</v>
      </c>
      <c r="BR28" t="s">
        <v>367</v>
      </c>
      <c r="BS28" t="s">
        <v>367</v>
      </c>
      <c r="BT28" t="s">
        <v>367</v>
      </c>
      <c r="BU28" t="s">
        <v>367</v>
      </c>
      <c r="BV28" t="s">
        <v>367</v>
      </c>
      <c r="BW28" t="s">
        <v>367</v>
      </c>
      <c r="BX28" t="s">
        <v>367</v>
      </c>
      <c r="BY28" t="s">
        <v>367</v>
      </c>
      <c r="BZ28" t="s">
        <v>367</v>
      </c>
      <c r="CA28" t="s">
        <v>367</v>
      </c>
      <c r="CB28" t="s">
        <v>367</v>
      </c>
      <c r="CC28" t="s">
        <v>367</v>
      </c>
      <c r="CD28" t="s">
        <v>367</v>
      </c>
      <c r="CE28" t="s">
        <v>367</v>
      </c>
      <c r="CF28" t="s">
        <v>367</v>
      </c>
      <c r="CG28" t="s">
        <v>367</v>
      </c>
      <c r="CH28" t="s">
        <v>367</v>
      </c>
      <c r="CI28" t="s">
        <v>367</v>
      </c>
      <c r="CJ28">
        <f t="shared" si="42"/>
        <v>1500.02</v>
      </c>
      <c r="CK28">
        <f t="shared" si="43"/>
        <v>1261.2314999999999</v>
      </c>
      <c r="CL28">
        <f t="shared" si="44"/>
        <v>0.84080978920281058</v>
      </c>
      <c r="CM28">
        <f t="shared" si="45"/>
        <v>0.16116289316142451</v>
      </c>
      <c r="CN28">
        <v>6</v>
      </c>
      <c r="CO28">
        <v>0.5</v>
      </c>
      <c r="CP28" t="s">
        <v>368</v>
      </c>
      <c r="CQ28">
        <v>2</v>
      </c>
      <c r="CR28">
        <v>1658242818</v>
      </c>
      <c r="CS28">
        <v>997.73500000000001</v>
      </c>
      <c r="CT28">
        <v>1032.68</v>
      </c>
      <c r="CU28">
        <v>27.741</v>
      </c>
      <c r="CV28">
        <v>23.310600000000001</v>
      </c>
      <c r="CW28">
        <v>970.75400000000002</v>
      </c>
      <c r="CX28">
        <v>24.4053</v>
      </c>
      <c r="CY28">
        <v>600.12099999999998</v>
      </c>
      <c r="CZ28">
        <v>101.19499999999999</v>
      </c>
      <c r="DA28">
        <v>9.9878900000000007E-2</v>
      </c>
      <c r="DB28">
        <v>29.418900000000001</v>
      </c>
      <c r="DC28">
        <v>29.194500000000001</v>
      </c>
      <c r="DD28">
        <v>999.9</v>
      </c>
      <c r="DE28">
        <v>0</v>
      </c>
      <c r="DF28">
        <v>0</v>
      </c>
      <c r="DG28">
        <v>9973.75</v>
      </c>
      <c r="DH28">
        <v>0</v>
      </c>
      <c r="DI28">
        <v>1243.1199999999999</v>
      </c>
      <c r="DJ28">
        <v>-34.557600000000001</v>
      </c>
      <c r="DK28">
        <v>1026.5999999999999</v>
      </c>
      <c r="DL28">
        <v>1057.32</v>
      </c>
      <c r="DM28">
        <v>4.4303999999999997</v>
      </c>
      <c r="DN28">
        <v>1032.68</v>
      </c>
      <c r="DO28">
        <v>23.310600000000001</v>
      </c>
      <c r="DP28">
        <v>2.8072400000000002</v>
      </c>
      <c r="DQ28">
        <v>2.3589099999999998</v>
      </c>
      <c r="DR28">
        <v>22.9267</v>
      </c>
      <c r="DS28">
        <v>20.084399999999999</v>
      </c>
      <c r="DT28">
        <v>1500.02</v>
      </c>
      <c r="DU28">
        <v>0.97300600000000004</v>
      </c>
      <c r="DV28">
        <v>2.6993699999999999E-2</v>
      </c>
      <c r="DW28">
        <v>0</v>
      </c>
      <c r="DX28">
        <v>2.3086000000000002</v>
      </c>
      <c r="DY28">
        <v>0</v>
      </c>
      <c r="DZ28">
        <v>18013.900000000001</v>
      </c>
      <c r="EA28">
        <v>13303.8</v>
      </c>
      <c r="EB28">
        <v>36.875</v>
      </c>
      <c r="EC28">
        <v>38.375</v>
      </c>
      <c r="ED28">
        <v>37.311999999999998</v>
      </c>
      <c r="EE28">
        <v>37</v>
      </c>
      <c r="EF28">
        <v>37.186999999999998</v>
      </c>
      <c r="EG28">
        <v>1459.53</v>
      </c>
      <c r="EH28">
        <v>40.49</v>
      </c>
      <c r="EI28">
        <v>0</v>
      </c>
      <c r="EJ28">
        <v>106.80000019073491</v>
      </c>
      <c r="EK28">
        <v>0</v>
      </c>
      <c r="EL28">
        <v>2.3275807692307691</v>
      </c>
      <c r="EM28">
        <v>0.14917264102891589</v>
      </c>
      <c r="EN28">
        <v>-59.305982113360173</v>
      </c>
      <c r="EO28">
        <v>17892.77307692308</v>
      </c>
      <c r="EP28">
        <v>15</v>
      </c>
      <c r="EQ28">
        <v>1658242850</v>
      </c>
      <c r="ER28" t="s">
        <v>1873</v>
      </c>
      <c r="ES28">
        <v>1658242850</v>
      </c>
      <c r="ET28">
        <v>1658242299.0999999</v>
      </c>
      <c r="EU28">
        <v>10</v>
      </c>
      <c r="EV28">
        <v>-0.68799999999999994</v>
      </c>
      <c r="EW28">
        <v>1E-3</v>
      </c>
      <c r="EX28">
        <v>26.981000000000002</v>
      </c>
      <c r="EY28">
        <v>2.9550000000000001</v>
      </c>
      <c r="EZ28">
        <v>1033</v>
      </c>
      <c r="FA28">
        <v>22</v>
      </c>
      <c r="FB28">
        <v>0.09</v>
      </c>
      <c r="FC28">
        <v>0.03</v>
      </c>
      <c r="FD28">
        <v>-34.100778048780491</v>
      </c>
      <c r="FE28">
        <v>0.74660069686402697</v>
      </c>
      <c r="FF28">
        <v>0.45199408776200017</v>
      </c>
      <c r="FG28">
        <v>1</v>
      </c>
      <c r="FH28">
        <v>997.65964516129031</v>
      </c>
      <c r="FI28">
        <v>2.5363548387061821</v>
      </c>
      <c r="FJ28">
        <v>0.19840973382520991</v>
      </c>
      <c r="FK28">
        <v>1</v>
      </c>
      <c r="FL28">
        <v>4.4515256097560973</v>
      </c>
      <c r="FM28">
        <v>-5.1447804878044651E-2</v>
      </c>
      <c r="FN28">
        <v>6.6028645109640774E-3</v>
      </c>
      <c r="FO28">
        <v>1</v>
      </c>
      <c r="FP28">
        <v>27.734716129032261</v>
      </c>
      <c r="FQ28">
        <v>9.253064516118753E-2</v>
      </c>
      <c r="FR28">
        <v>7.2139692789436726E-3</v>
      </c>
      <c r="FS28">
        <v>1</v>
      </c>
      <c r="FT28">
        <v>4</v>
      </c>
      <c r="FU28">
        <v>4</v>
      </c>
      <c r="FV28" t="s">
        <v>1604</v>
      </c>
      <c r="FW28">
        <v>3.1774800000000001</v>
      </c>
      <c r="FX28">
        <v>2.7966199999999999</v>
      </c>
      <c r="FY28">
        <v>0.188503</v>
      </c>
      <c r="FZ28">
        <v>0.197024</v>
      </c>
      <c r="GA28">
        <v>0.122623</v>
      </c>
      <c r="GB28">
        <v>0.118767</v>
      </c>
      <c r="GC28">
        <v>25320.3</v>
      </c>
      <c r="GD28">
        <v>19928.900000000001</v>
      </c>
      <c r="GE28">
        <v>29293.3</v>
      </c>
      <c r="GF28">
        <v>24270.400000000001</v>
      </c>
      <c r="GG28">
        <v>32553.599999999999</v>
      </c>
      <c r="GH28">
        <v>31222.3</v>
      </c>
      <c r="GI28">
        <v>40796.699999999997</v>
      </c>
      <c r="GJ28">
        <v>39594.800000000003</v>
      </c>
      <c r="GK28">
        <v>2.1722199999999998</v>
      </c>
      <c r="GL28">
        <v>1.88815</v>
      </c>
      <c r="GM28">
        <v>0.166856</v>
      </c>
      <c r="GN28">
        <v>0</v>
      </c>
      <c r="GO28">
        <v>26.4695</v>
      </c>
      <c r="GP28">
        <v>999.9</v>
      </c>
      <c r="GQ28">
        <v>69.3</v>
      </c>
      <c r="GR28">
        <v>33.1</v>
      </c>
      <c r="GS28">
        <v>34.7911</v>
      </c>
      <c r="GT28">
        <v>62.4084</v>
      </c>
      <c r="GU28">
        <v>40.933500000000002</v>
      </c>
      <c r="GV28">
        <v>1</v>
      </c>
      <c r="GW28">
        <v>2.2078299999999999E-2</v>
      </c>
      <c r="GX28">
        <v>-3.1729300000000002E-2</v>
      </c>
      <c r="GY28">
        <v>20.263200000000001</v>
      </c>
      <c r="GZ28">
        <v>5.2268699999999999</v>
      </c>
      <c r="HA28">
        <v>11.908099999999999</v>
      </c>
      <c r="HB28">
        <v>4.9641000000000002</v>
      </c>
      <c r="HC28">
        <v>3.2919999999999998</v>
      </c>
      <c r="HD28">
        <v>9999</v>
      </c>
      <c r="HE28">
        <v>9999</v>
      </c>
      <c r="HF28">
        <v>9999</v>
      </c>
      <c r="HG28">
        <v>999.9</v>
      </c>
      <c r="HH28">
        <v>1.8772200000000001</v>
      </c>
      <c r="HI28">
        <v>1.8754900000000001</v>
      </c>
      <c r="HJ28">
        <v>1.8742399999999999</v>
      </c>
      <c r="HK28">
        <v>1.8734599999999999</v>
      </c>
      <c r="HL28">
        <v>1.8748499999999999</v>
      </c>
      <c r="HM28">
        <v>1.86982</v>
      </c>
      <c r="HN28">
        <v>1.87402</v>
      </c>
      <c r="HO28">
        <v>1.8791199999999999</v>
      </c>
      <c r="HP28">
        <v>0</v>
      </c>
      <c r="HQ28">
        <v>0</v>
      </c>
      <c r="HR28">
        <v>0</v>
      </c>
      <c r="HS28">
        <v>0</v>
      </c>
      <c r="HT28" t="s">
        <v>371</v>
      </c>
      <c r="HU28" t="s">
        <v>372</v>
      </c>
      <c r="HV28" t="s">
        <v>373</v>
      </c>
      <c r="HW28" t="s">
        <v>780</v>
      </c>
      <c r="HX28" t="s">
        <v>780</v>
      </c>
      <c r="HY28" t="s">
        <v>373</v>
      </c>
      <c r="HZ28">
        <v>0</v>
      </c>
      <c r="IA28">
        <v>100</v>
      </c>
      <c r="IB28">
        <v>100</v>
      </c>
      <c r="IC28">
        <v>26.981000000000002</v>
      </c>
      <c r="ID28">
        <v>3.3357000000000001</v>
      </c>
      <c r="IE28">
        <v>13.98507625601456</v>
      </c>
      <c r="IF28">
        <v>1.978926573752289E-2</v>
      </c>
      <c r="IG28">
        <v>-7.2745613057739123E-6</v>
      </c>
      <c r="IH28">
        <v>1.1198642531444789E-9</v>
      </c>
      <c r="II28">
        <v>1.307462220228065</v>
      </c>
      <c r="IJ28">
        <v>0.13266436610509191</v>
      </c>
      <c r="IK28">
        <v>-3.773007815557471E-3</v>
      </c>
      <c r="IL28">
        <v>7.1394504260603611E-5</v>
      </c>
      <c r="IM28">
        <v>-10</v>
      </c>
      <c r="IN28">
        <v>1836</v>
      </c>
      <c r="IO28">
        <v>0</v>
      </c>
      <c r="IP28">
        <v>23</v>
      </c>
      <c r="IQ28">
        <v>1.4</v>
      </c>
      <c r="IR28">
        <v>8.6</v>
      </c>
      <c r="IS28">
        <v>2.2802699999999998</v>
      </c>
      <c r="IT28">
        <v>2.4060100000000002</v>
      </c>
      <c r="IU28">
        <v>1.42578</v>
      </c>
      <c r="IV28">
        <v>2.2827099999999998</v>
      </c>
      <c r="IW28">
        <v>1.5478499999999999</v>
      </c>
      <c r="IX28">
        <v>2.36572</v>
      </c>
      <c r="IY28">
        <v>36.481400000000001</v>
      </c>
      <c r="IZ28">
        <v>15.357900000000001</v>
      </c>
      <c r="JA28">
        <v>18</v>
      </c>
      <c r="JB28">
        <v>633.00099999999998</v>
      </c>
      <c r="JC28">
        <v>433.30099999999999</v>
      </c>
      <c r="JD28">
        <v>29.084499999999998</v>
      </c>
      <c r="JE28">
        <v>27.517499999999998</v>
      </c>
      <c r="JF28">
        <v>30</v>
      </c>
      <c r="JG28">
        <v>27.351700000000001</v>
      </c>
      <c r="JH28">
        <v>27.271100000000001</v>
      </c>
      <c r="JI28">
        <v>45.644500000000001</v>
      </c>
      <c r="JJ28">
        <v>35.764600000000002</v>
      </c>
      <c r="JK28">
        <v>96.122399999999999</v>
      </c>
      <c r="JL28">
        <v>28.908100000000001</v>
      </c>
      <c r="JM28">
        <v>1033.1099999999999</v>
      </c>
      <c r="JN28">
        <v>22.1022</v>
      </c>
      <c r="JO28">
        <v>95.978700000000003</v>
      </c>
      <c r="JP28">
        <v>100.739</v>
      </c>
    </row>
    <row r="29" spans="1:276" x14ac:dyDescent="0.2">
      <c r="A29">
        <v>13</v>
      </c>
      <c r="B29">
        <v>1658242935.5</v>
      </c>
      <c r="C29">
        <v>1394.900000095367</v>
      </c>
      <c r="D29" t="s">
        <v>1874</v>
      </c>
      <c r="E29" t="s">
        <v>1875</v>
      </c>
      <c r="F29" t="s">
        <v>366</v>
      </c>
      <c r="G29" t="s">
        <v>1363</v>
      </c>
      <c r="H29" t="s">
        <v>1828</v>
      </c>
      <c r="J29" t="s">
        <v>394</v>
      </c>
      <c r="K29" t="s">
        <v>533</v>
      </c>
      <c r="L29" t="s">
        <v>1829</v>
      </c>
      <c r="M29">
        <v>1658242935.5</v>
      </c>
      <c r="N29">
        <f t="shared" si="0"/>
        <v>4.1079028573581221E-3</v>
      </c>
      <c r="O29">
        <f t="shared" si="1"/>
        <v>4.1079028573581224</v>
      </c>
      <c r="P29">
        <f t="shared" si="2"/>
        <v>30.917667802806584</v>
      </c>
      <c r="Q29">
        <f t="shared" si="3"/>
        <v>1198.4590000000001</v>
      </c>
      <c r="R29">
        <f t="shared" si="4"/>
        <v>1013.351605875616</v>
      </c>
      <c r="S29">
        <f t="shared" si="5"/>
        <v>102.6451906364136</v>
      </c>
      <c r="T29">
        <f t="shared" si="6"/>
        <v>121.3952312422005</v>
      </c>
      <c r="U29">
        <f t="shared" si="7"/>
        <v>0.32235650409480854</v>
      </c>
      <c r="V29">
        <f t="shared" si="8"/>
        <v>2.9539117118654525</v>
      </c>
      <c r="W29">
        <f t="shared" si="9"/>
        <v>0.30401050411933372</v>
      </c>
      <c r="X29">
        <f t="shared" si="10"/>
        <v>0.19156781675012036</v>
      </c>
      <c r="Y29">
        <f t="shared" si="11"/>
        <v>241.73377800000003</v>
      </c>
      <c r="Z29">
        <f t="shared" si="12"/>
        <v>29.388983558996081</v>
      </c>
      <c r="AA29">
        <f t="shared" si="13"/>
        <v>29.388983558996081</v>
      </c>
      <c r="AB29">
        <f t="shared" si="14"/>
        <v>4.1131910285130111</v>
      </c>
      <c r="AC29">
        <f t="shared" si="15"/>
        <v>69.260153279107499</v>
      </c>
      <c r="AD29">
        <f t="shared" si="16"/>
        <v>2.79113239284945</v>
      </c>
      <c r="AE29">
        <f t="shared" si="17"/>
        <v>4.029925232191772</v>
      </c>
      <c r="AF29">
        <f t="shared" si="18"/>
        <v>1.3220586356635611</v>
      </c>
      <c r="AG29">
        <f t="shared" si="19"/>
        <v>-181.15851600949318</v>
      </c>
      <c r="AH29">
        <f t="shared" si="20"/>
        <v>-56.372337775318378</v>
      </c>
      <c r="AI29">
        <f t="shared" si="21"/>
        <v>-4.2103187001760256</v>
      </c>
      <c r="AJ29">
        <f t="shared" si="22"/>
        <v>-7.3944849875644536E-3</v>
      </c>
      <c r="AK29">
        <v>0</v>
      </c>
      <c r="AL29">
        <v>0</v>
      </c>
      <c r="AM29">
        <f t="shared" si="23"/>
        <v>1</v>
      </c>
      <c r="AN29">
        <f t="shared" si="24"/>
        <v>0</v>
      </c>
      <c r="AO29">
        <f t="shared" si="25"/>
        <v>53249.399637844988</v>
      </c>
      <c r="AP29" t="s">
        <v>367</v>
      </c>
      <c r="AQ29">
        <v>0</v>
      </c>
      <c r="AR29">
        <v>0</v>
      </c>
      <c r="AS29">
        <v>0</v>
      </c>
      <c r="AT29" t="e">
        <f t="shared" si="26"/>
        <v>#DIV/0!</v>
      </c>
      <c r="AU29">
        <v>-1</v>
      </c>
      <c r="AV29" t="s">
        <v>1876</v>
      </c>
      <c r="AW29">
        <v>10437.799999999999</v>
      </c>
      <c r="AX29">
        <v>2.281569230769231</v>
      </c>
      <c r="AY29">
        <v>1.31</v>
      </c>
      <c r="AZ29">
        <f t="shared" si="27"/>
        <v>-0.74165590135055792</v>
      </c>
      <c r="BA29">
        <v>0.5</v>
      </c>
      <c r="BB29">
        <f t="shared" si="28"/>
        <v>1261.1562000000001</v>
      </c>
      <c r="BC29">
        <f t="shared" si="29"/>
        <v>30.917667802806584</v>
      </c>
      <c r="BD29">
        <f t="shared" si="30"/>
        <v>-467.6719691274223</v>
      </c>
      <c r="BE29">
        <f t="shared" si="31"/>
        <v>2.530825904262024E-2</v>
      </c>
      <c r="BF29">
        <f t="shared" si="32"/>
        <v>-1</v>
      </c>
      <c r="BG29" t="e">
        <f t="shared" si="33"/>
        <v>#DIV/0!</v>
      </c>
      <c r="BH29" t="s">
        <v>367</v>
      </c>
      <c r="BI29">
        <v>0</v>
      </c>
      <c r="BJ29" t="e">
        <f t="shared" si="34"/>
        <v>#DIV/0!</v>
      </c>
      <c r="BK29" t="e">
        <f t="shared" si="35"/>
        <v>#DIV/0!</v>
      </c>
      <c r="BL29" t="e">
        <f t="shared" si="36"/>
        <v>#DIV/0!</v>
      </c>
      <c r="BM29" t="e">
        <f t="shared" si="37"/>
        <v>#DIV/0!</v>
      </c>
      <c r="BN29">
        <f t="shared" si="38"/>
        <v>-0.74165590135055792</v>
      </c>
      <c r="BO29" t="e">
        <f t="shared" si="39"/>
        <v>#DIV/0!</v>
      </c>
      <c r="BP29" t="e">
        <f t="shared" si="40"/>
        <v>#DIV/0!</v>
      </c>
      <c r="BQ29" t="e">
        <f t="shared" si="41"/>
        <v>#DIV/0!</v>
      </c>
      <c r="BR29" t="s">
        <v>367</v>
      </c>
      <c r="BS29" t="s">
        <v>367</v>
      </c>
      <c r="BT29" t="s">
        <v>367</v>
      </c>
      <c r="BU29" t="s">
        <v>367</v>
      </c>
      <c r="BV29" t="s">
        <v>367</v>
      </c>
      <c r="BW29" t="s">
        <v>367</v>
      </c>
      <c r="BX29" t="s">
        <v>367</v>
      </c>
      <c r="BY29" t="s">
        <v>367</v>
      </c>
      <c r="BZ29" t="s">
        <v>367</v>
      </c>
      <c r="CA29" t="s">
        <v>367</v>
      </c>
      <c r="CB29" t="s">
        <v>367</v>
      </c>
      <c r="CC29" t="s">
        <v>367</v>
      </c>
      <c r="CD29" t="s">
        <v>367</v>
      </c>
      <c r="CE29" t="s">
        <v>367</v>
      </c>
      <c r="CF29" t="s">
        <v>367</v>
      </c>
      <c r="CG29" t="s">
        <v>367</v>
      </c>
      <c r="CH29" t="s">
        <v>367</v>
      </c>
      <c r="CI29" t="s">
        <v>367</v>
      </c>
      <c r="CJ29">
        <f t="shared" si="42"/>
        <v>1499.93</v>
      </c>
      <c r="CK29">
        <f t="shared" si="43"/>
        <v>1261.1562000000001</v>
      </c>
      <c r="CL29">
        <f t="shared" si="44"/>
        <v>0.84081003780176411</v>
      </c>
      <c r="CM29">
        <f t="shared" si="45"/>
        <v>0.16116337295740468</v>
      </c>
      <c r="CN29">
        <v>6</v>
      </c>
      <c r="CO29">
        <v>0.5</v>
      </c>
      <c r="CP29" t="s">
        <v>368</v>
      </c>
      <c r="CQ29">
        <v>2</v>
      </c>
      <c r="CR29">
        <v>1658242935.5</v>
      </c>
      <c r="CS29">
        <v>1198.4590000000001</v>
      </c>
      <c r="CT29">
        <v>1234.28</v>
      </c>
      <c r="CU29">
        <v>27.555099999999999</v>
      </c>
      <c r="CV29">
        <v>23.5626</v>
      </c>
      <c r="CW29">
        <v>1169.98</v>
      </c>
      <c r="CX29">
        <v>24.5121</v>
      </c>
      <c r="CY29">
        <v>600.33199999999999</v>
      </c>
      <c r="CZ29">
        <v>101.193</v>
      </c>
      <c r="DA29">
        <v>9.9769499999999997E-2</v>
      </c>
      <c r="DB29">
        <v>29.035</v>
      </c>
      <c r="DC29">
        <v>29.051300000000001</v>
      </c>
      <c r="DD29">
        <v>999.9</v>
      </c>
      <c r="DE29">
        <v>0</v>
      </c>
      <c r="DF29">
        <v>0</v>
      </c>
      <c r="DG29">
        <v>10020</v>
      </c>
      <c r="DH29">
        <v>0</v>
      </c>
      <c r="DI29">
        <v>1250.1199999999999</v>
      </c>
      <c r="DJ29">
        <v>-36.020000000000003</v>
      </c>
      <c r="DK29">
        <v>1232.5999999999999</v>
      </c>
      <c r="DL29">
        <v>1264.07</v>
      </c>
      <c r="DM29">
        <v>4.2932800000000002</v>
      </c>
      <c r="DN29">
        <v>1234.28</v>
      </c>
      <c r="DO29">
        <v>23.5626</v>
      </c>
      <c r="DP29">
        <v>2.8188200000000001</v>
      </c>
      <c r="DQ29">
        <v>2.3843700000000001</v>
      </c>
      <c r="DR29">
        <v>22.994700000000002</v>
      </c>
      <c r="DS29">
        <v>20.257999999999999</v>
      </c>
      <c r="DT29">
        <v>1499.93</v>
      </c>
      <c r="DU29">
        <v>0.973001</v>
      </c>
      <c r="DV29">
        <v>2.69988E-2</v>
      </c>
      <c r="DW29">
        <v>0</v>
      </c>
      <c r="DX29">
        <v>2.3557000000000001</v>
      </c>
      <c r="DY29">
        <v>0</v>
      </c>
      <c r="DZ29">
        <v>18035.400000000001</v>
      </c>
      <c r="EA29">
        <v>13303</v>
      </c>
      <c r="EB29">
        <v>36.25</v>
      </c>
      <c r="EC29">
        <v>38</v>
      </c>
      <c r="ED29">
        <v>36.811999999999998</v>
      </c>
      <c r="EE29">
        <v>36.561999999999998</v>
      </c>
      <c r="EF29">
        <v>36.561999999999998</v>
      </c>
      <c r="EG29">
        <v>1459.43</v>
      </c>
      <c r="EH29">
        <v>40.5</v>
      </c>
      <c r="EI29">
        <v>0</v>
      </c>
      <c r="EJ29">
        <v>117.2999999523163</v>
      </c>
      <c r="EK29">
        <v>0</v>
      </c>
      <c r="EL29">
        <v>2.281569230769231</v>
      </c>
      <c r="EM29">
        <v>-0.67873503364614773</v>
      </c>
      <c r="EN29">
        <v>-913.78461645740356</v>
      </c>
      <c r="EO29">
        <v>18080.04615384615</v>
      </c>
      <c r="EP29">
        <v>15</v>
      </c>
      <c r="EQ29">
        <v>1658242967</v>
      </c>
      <c r="ER29" t="s">
        <v>1877</v>
      </c>
      <c r="ES29">
        <v>1658242967</v>
      </c>
      <c r="ET29">
        <v>1658242965.5</v>
      </c>
      <c r="EU29">
        <v>11</v>
      </c>
      <c r="EV29">
        <v>-6.8000000000000005E-2</v>
      </c>
      <c r="EW29">
        <v>-2.1000000000000001E-2</v>
      </c>
      <c r="EX29">
        <v>28.478999999999999</v>
      </c>
      <c r="EY29">
        <v>3.0430000000000001</v>
      </c>
      <c r="EZ29">
        <v>1234</v>
      </c>
      <c r="FA29">
        <v>24</v>
      </c>
      <c r="FB29">
        <v>0.05</v>
      </c>
      <c r="FC29">
        <v>0.03</v>
      </c>
      <c r="FD29">
        <v>-35.573107500000013</v>
      </c>
      <c r="FE29">
        <v>1.4561031894935761</v>
      </c>
      <c r="FF29">
        <v>0.37650456663067211</v>
      </c>
      <c r="FG29">
        <v>1</v>
      </c>
      <c r="FH29">
        <v>1197.930333333333</v>
      </c>
      <c r="FI29">
        <v>3.17979977753197</v>
      </c>
      <c r="FJ29">
        <v>0.23353063087217579</v>
      </c>
      <c r="FK29">
        <v>1</v>
      </c>
      <c r="FL29">
        <v>4.30273225</v>
      </c>
      <c r="FM29">
        <v>-5.2971669793621487E-2</v>
      </c>
      <c r="FN29">
        <v>5.6846708293004861E-3</v>
      </c>
      <c r="FO29">
        <v>1</v>
      </c>
      <c r="FP29">
        <v>27.83742333333333</v>
      </c>
      <c r="FQ29">
        <v>0.16184115684091449</v>
      </c>
      <c r="FR29">
        <v>1.183747392347219E-2</v>
      </c>
      <c r="FS29">
        <v>1</v>
      </c>
      <c r="FT29">
        <v>4</v>
      </c>
      <c r="FU29">
        <v>4</v>
      </c>
      <c r="FV29" t="s">
        <v>1604</v>
      </c>
      <c r="FW29">
        <v>3.1778900000000001</v>
      </c>
      <c r="FX29">
        <v>2.7968999999999999</v>
      </c>
      <c r="FY29">
        <v>0.21232100000000001</v>
      </c>
      <c r="FZ29">
        <v>0.22050600000000001</v>
      </c>
      <c r="GA29">
        <v>0.122979</v>
      </c>
      <c r="GB29">
        <v>0.119634</v>
      </c>
      <c r="GC29">
        <v>24577.4</v>
      </c>
      <c r="GD29">
        <v>19346</v>
      </c>
      <c r="GE29">
        <v>29293.9</v>
      </c>
      <c r="GF29">
        <v>24270.5</v>
      </c>
      <c r="GG29">
        <v>32543.1</v>
      </c>
      <c r="GH29">
        <v>31192.1</v>
      </c>
      <c r="GI29">
        <v>40799</v>
      </c>
      <c r="GJ29">
        <v>39594.9</v>
      </c>
      <c r="GK29">
        <v>2.1716000000000002</v>
      </c>
      <c r="GL29">
        <v>1.8877999999999999</v>
      </c>
      <c r="GM29">
        <v>0.13171099999999999</v>
      </c>
      <c r="GN29">
        <v>0</v>
      </c>
      <c r="GO29">
        <v>26.900700000000001</v>
      </c>
      <c r="GP29">
        <v>999.9</v>
      </c>
      <c r="GQ29">
        <v>69.3</v>
      </c>
      <c r="GR29">
        <v>33.299999999999997</v>
      </c>
      <c r="GS29">
        <v>35.185200000000002</v>
      </c>
      <c r="GT29">
        <v>62.438400000000001</v>
      </c>
      <c r="GU29">
        <v>39.907899999999998</v>
      </c>
      <c r="GV29">
        <v>1</v>
      </c>
      <c r="GW29">
        <v>2.29345E-2</v>
      </c>
      <c r="GX29">
        <v>-0.126471</v>
      </c>
      <c r="GY29">
        <v>20.2637</v>
      </c>
      <c r="GZ29">
        <v>5.2268699999999999</v>
      </c>
      <c r="HA29">
        <v>11.908099999999999</v>
      </c>
      <c r="HB29">
        <v>4.9637000000000002</v>
      </c>
      <c r="HC29">
        <v>3.2919999999999998</v>
      </c>
      <c r="HD29">
        <v>9999</v>
      </c>
      <c r="HE29">
        <v>9999</v>
      </c>
      <c r="HF29">
        <v>9999</v>
      </c>
      <c r="HG29">
        <v>999.9</v>
      </c>
      <c r="HH29">
        <v>1.8772599999999999</v>
      </c>
      <c r="HI29">
        <v>1.87548</v>
      </c>
      <c r="HJ29">
        <v>1.8742399999999999</v>
      </c>
      <c r="HK29">
        <v>1.8734500000000001</v>
      </c>
      <c r="HL29">
        <v>1.87486</v>
      </c>
      <c r="HM29">
        <v>1.8698300000000001</v>
      </c>
      <c r="HN29">
        <v>1.8740699999999999</v>
      </c>
      <c r="HO29">
        <v>1.8791199999999999</v>
      </c>
      <c r="HP29">
        <v>0</v>
      </c>
      <c r="HQ29">
        <v>0</v>
      </c>
      <c r="HR29">
        <v>0</v>
      </c>
      <c r="HS29">
        <v>0</v>
      </c>
      <c r="HT29" t="s">
        <v>371</v>
      </c>
      <c r="HU29" t="s">
        <v>372</v>
      </c>
      <c r="HV29" t="s">
        <v>373</v>
      </c>
      <c r="HW29" t="s">
        <v>780</v>
      </c>
      <c r="HX29" t="s">
        <v>780</v>
      </c>
      <c r="HY29" t="s">
        <v>373</v>
      </c>
      <c r="HZ29">
        <v>0</v>
      </c>
      <c r="IA29">
        <v>100</v>
      </c>
      <c r="IB29">
        <v>100</v>
      </c>
      <c r="IC29">
        <v>28.478999999999999</v>
      </c>
      <c r="ID29">
        <v>3.0430000000000001</v>
      </c>
      <c r="IE29">
        <v>13.29656415193223</v>
      </c>
      <c r="IF29">
        <v>1.978926573752289E-2</v>
      </c>
      <c r="IG29">
        <v>-7.2745613057739123E-6</v>
      </c>
      <c r="IH29">
        <v>1.1198642531444789E-9</v>
      </c>
      <c r="II29">
        <v>1.307462220228065</v>
      </c>
      <c r="IJ29">
        <v>0.13266436610509191</v>
      </c>
      <c r="IK29">
        <v>-3.773007815557471E-3</v>
      </c>
      <c r="IL29">
        <v>7.1394504260603611E-5</v>
      </c>
      <c r="IM29">
        <v>-10</v>
      </c>
      <c r="IN29">
        <v>1836</v>
      </c>
      <c r="IO29">
        <v>0</v>
      </c>
      <c r="IP29">
        <v>23</v>
      </c>
      <c r="IQ29">
        <v>1.4</v>
      </c>
      <c r="IR29">
        <v>10.6</v>
      </c>
      <c r="IS29">
        <v>2.6440399999999999</v>
      </c>
      <c r="IT29">
        <v>2.3986800000000001</v>
      </c>
      <c r="IU29">
        <v>1.42578</v>
      </c>
      <c r="IV29">
        <v>2.2827099999999998</v>
      </c>
      <c r="IW29">
        <v>1.5478499999999999</v>
      </c>
      <c r="IX29">
        <v>2.3535200000000001</v>
      </c>
      <c r="IY29">
        <v>36.646900000000002</v>
      </c>
      <c r="IZ29">
        <v>15.3491</v>
      </c>
      <c r="JA29">
        <v>18</v>
      </c>
      <c r="JB29">
        <v>633.08600000000001</v>
      </c>
      <c r="JC29">
        <v>433.51400000000001</v>
      </c>
      <c r="JD29">
        <v>27.909700000000001</v>
      </c>
      <c r="JE29">
        <v>27.582699999999999</v>
      </c>
      <c r="JF29">
        <v>30.0002</v>
      </c>
      <c r="JG29">
        <v>27.402999999999999</v>
      </c>
      <c r="JH29">
        <v>27.3263</v>
      </c>
      <c r="JI29">
        <v>52.9313</v>
      </c>
      <c r="JJ29">
        <v>35.764600000000002</v>
      </c>
      <c r="JK29">
        <v>96.122399999999999</v>
      </c>
      <c r="JL29">
        <v>27.8931</v>
      </c>
      <c r="JM29">
        <v>1234.69</v>
      </c>
      <c r="JN29">
        <v>22.1022</v>
      </c>
      <c r="JO29">
        <v>95.982699999999994</v>
      </c>
      <c r="JP29">
        <v>100.74</v>
      </c>
    </row>
    <row r="30" spans="1:276" x14ac:dyDescent="0.2">
      <c r="A30">
        <v>14</v>
      </c>
      <c r="B30">
        <v>1658243057</v>
      </c>
      <c r="C30">
        <v>1516.400000095367</v>
      </c>
      <c r="D30" t="s">
        <v>1878</v>
      </c>
      <c r="E30" t="s">
        <v>1879</v>
      </c>
      <c r="F30" t="s">
        <v>366</v>
      </c>
      <c r="G30" t="s">
        <v>1363</v>
      </c>
      <c r="H30" t="s">
        <v>1828</v>
      </c>
      <c r="J30" t="s">
        <v>394</v>
      </c>
      <c r="K30" t="s">
        <v>533</v>
      </c>
      <c r="L30" t="s">
        <v>1829</v>
      </c>
      <c r="M30">
        <v>1658243057</v>
      </c>
      <c r="N30">
        <f t="shared" si="0"/>
        <v>5.5761067531364646E-3</v>
      </c>
      <c r="O30">
        <f t="shared" si="1"/>
        <v>5.5761067531364645</v>
      </c>
      <c r="P30">
        <f t="shared" si="2"/>
        <v>30.544297732049891</v>
      </c>
      <c r="Q30">
        <f t="shared" si="3"/>
        <v>1497.598</v>
      </c>
      <c r="R30">
        <f t="shared" si="4"/>
        <v>1326.8803470350738</v>
      </c>
      <c r="S30">
        <f t="shared" si="5"/>
        <v>134.41147977986083</v>
      </c>
      <c r="T30">
        <f t="shared" si="6"/>
        <v>151.70498511425998</v>
      </c>
      <c r="U30">
        <f t="shared" si="7"/>
        <v>0.38220379856672643</v>
      </c>
      <c r="V30">
        <f t="shared" si="8"/>
        <v>2.9439776638763369</v>
      </c>
      <c r="W30">
        <f t="shared" si="9"/>
        <v>0.35662258451208168</v>
      </c>
      <c r="X30">
        <f t="shared" si="10"/>
        <v>0.22504464803319457</v>
      </c>
      <c r="Y30">
        <f t="shared" si="11"/>
        <v>241.74538799999996</v>
      </c>
      <c r="Z30">
        <f t="shared" si="12"/>
        <v>28.914006873719178</v>
      </c>
      <c r="AA30">
        <f t="shared" si="13"/>
        <v>28.914006873719178</v>
      </c>
      <c r="AB30">
        <f t="shared" si="14"/>
        <v>4.0018036553054648</v>
      </c>
      <c r="AC30">
        <f t="shared" si="15"/>
        <v>61.597415201963166</v>
      </c>
      <c r="AD30">
        <f t="shared" si="16"/>
        <v>2.4684913837079998</v>
      </c>
      <c r="AE30">
        <f t="shared" si="17"/>
        <v>4.0074593643489873</v>
      </c>
      <c r="AF30">
        <f t="shared" si="18"/>
        <v>1.533312271597465</v>
      </c>
      <c r="AG30">
        <f t="shared" si="19"/>
        <v>-245.90630781331808</v>
      </c>
      <c r="AH30">
        <f t="shared" si="20"/>
        <v>3.8715726937692523</v>
      </c>
      <c r="AI30">
        <f t="shared" si="21"/>
        <v>0.28931205759198447</v>
      </c>
      <c r="AJ30">
        <f t="shared" si="22"/>
        <v>-3.5061956879189893E-5</v>
      </c>
      <c r="AK30">
        <v>0</v>
      </c>
      <c r="AL30">
        <v>0</v>
      </c>
      <c r="AM30">
        <f t="shared" si="23"/>
        <v>1</v>
      </c>
      <c r="AN30">
        <f t="shared" si="24"/>
        <v>0</v>
      </c>
      <c r="AO30">
        <f t="shared" si="25"/>
        <v>52978.942250440858</v>
      </c>
      <c r="AP30" t="s">
        <v>367</v>
      </c>
      <c r="AQ30">
        <v>0</v>
      </c>
      <c r="AR30">
        <v>0</v>
      </c>
      <c r="AS30">
        <v>0</v>
      </c>
      <c r="AT30" t="e">
        <f t="shared" si="26"/>
        <v>#DIV/0!</v>
      </c>
      <c r="AU30">
        <v>-1</v>
      </c>
      <c r="AV30" t="s">
        <v>1880</v>
      </c>
      <c r="AW30">
        <v>10429</v>
      </c>
      <c r="AX30">
        <v>2.3484615384615379</v>
      </c>
      <c r="AY30">
        <v>1.65</v>
      </c>
      <c r="AZ30">
        <f t="shared" si="27"/>
        <v>-0.4233100233100231</v>
      </c>
      <c r="BA30">
        <v>0.5</v>
      </c>
      <c r="BB30">
        <f t="shared" si="28"/>
        <v>1261.2227999999998</v>
      </c>
      <c r="BC30">
        <f t="shared" si="29"/>
        <v>30.544297732049891</v>
      </c>
      <c r="BD30">
        <f t="shared" si="30"/>
        <v>-266.94412643356623</v>
      </c>
      <c r="BE30">
        <f t="shared" si="31"/>
        <v>2.5010884462324894E-2</v>
      </c>
      <c r="BF30">
        <f t="shared" si="32"/>
        <v>-1</v>
      </c>
      <c r="BG30" t="e">
        <f t="shared" si="33"/>
        <v>#DIV/0!</v>
      </c>
      <c r="BH30" t="s">
        <v>367</v>
      </c>
      <c r="BI30">
        <v>0</v>
      </c>
      <c r="BJ30" t="e">
        <f t="shared" si="34"/>
        <v>#DIV/0!</v>
      </c>
      <c r="BK30" t="e">
        <f t="shared" si="35"/>
        <v>#DIV/0!</v>
      </c>
      <c r="BL30" t="e">
        <f t="shared" si="36"/>
        <v>#DIV/0!</v>
      </c>
      <c r="BM30" t="e">
        <f t="shared" si="37"/>
        <v>#DIV/0!</v>
      </c>
      <c r="BN30">
        <f t="shared" si="38"/>
        <v>-0.42331002331002304</v>
      </c>
      <c r="BO30" t="e">
        <f t="shared" si="39"/>
        <v>#DIV/0!</v>
      </c>
      <c r="BP30" t="e">
        <f t="shared" si="40"/>
        <v>#DIV/0!</v>
      </c>
      <c r="BQ30" t="e">
        <f t="shared" si="41"/>
        <v>#DIV/0!</v>
      </c>
      <c r="BR30" t="s">
        <v>367</v>
      </c>
      <c r="BS30" t="s">
        <v>367</v>
      </c>
      <c r="BT30" t="s">
        <v>367</v>
      </c>
      <c r="BU30" t="s">
        <v>367</v>
      </c>
      <c r="BV30" t="s">
        <v>367</v>
      </c>
      <c r="BW30" t="s">
        <v>367</v>
      </c>
      <c r="BX30" t="s">
        <v>367</v>
      </c>
      <c r="BY30" t="s">
        <v>367</v>
      </c>
      <c r="BZ30" t="s">
        <v>367</v>
      </c>
      <c r="CA30" t="s">
        <v>367</v>
      </c>
      <c r="CB30" t="s">
        <v>367</v>
      </c>
      <c r="CC30" t="s">
        <v>367</v>
      </c>
      <c r="CD30" t="s">
        <v>367</v>
      </c>
      <c r="CE30" t="s">
        <v>367</v>
      </c>
      <c r="CF30" t="s">
        <v>367</v>
      </c>
      <c r="CG30" t="s">
        <v>367</v>
      </c>
      <c r="CH30" t="s">
        <v>367</v>
      </c>
      <c r="CI30" t="s">
        <v>367</v>
      </c>
      <c r="CJ30">
        <f t="shared" si="42"/>
        <v>1500.01</v>
      </c>
      <c r="CK30">
        <f t="shared" si="43"/>
        <v>1261.2227999999998</v>
      </c>
      <c r="CL30">
        <f t="shared" si="44"/>
        <v>0.84080959460270255</v>
      </c>
      <c r="CM30">
        <f t="shared" si="45"/>
        <v>0.16116251758321609</v>
      </c>
      <c r="CN30">
        <v>6</v>
      </c>
      <c r="CO30">
        <v>0.5</v>
      </c>
      <c r="CP30" t="s">
        <v>368</v>
      </c>
      <c r="CQ30">
        <v>2</v>
      </c>
      <c r="CR30">
        <v>1658243057</v>
      </c>
      <c r="CS30">
        <v>1497.598</v>
      </c>
      <c r="CT30">
        <v>1536.47</v>
      </c>
      <c r="CU30">
        <v>24.368400000000001</v>
      </c>
      <c r="CV30">
        <v>18.9314</v>
      </c>
      <c r="CW30">
        <v>1467.5</v>
      </c>
      <c r="CX30">
        <v>21.279299999999999</v>
      </c>
      <c r="CY30">
        <v>600.35599999999999</v>
      </c>
      <c r="CZ30">
        <v>101.19799999999999</v>
      </c>
      <c r="DA30">
        <v>0.10087</v>
      </c>
      <c r="DB30">
        <v>28.938400000000001</v>
      </c>
      <c r="DC30">
        <v>28.977900000000002</v>
      </c>
      <c r="DD30">
        <v>999.9</v>
      </c>
      <c r="DE30">
        <v>0</v>
      </c>
      <c r="DF30">
        <v>0</v>
      </c>
      <c r="DG30">
        <v>9963.1200000000008</v>
      </c>
      <c r="DH30">
        <v>0</v>
      </c>
      <c r="DI30">
        <v>1259.72</v>
      </c>
      <c r="DJ30">
        <v>-38.8247</v>
      </c>
      <c r="DK30">
        <v>1535.05</v>
      </c>
      <c r="DL30">
        <v>1566.12</v>
      </c>
      <c r="DM30">
        <v>5.4369899999999998</v>
      </c>
      <c r="DN30">
        <v>1536.47</v>
      </c>
      <c r="DO30">
        <v>18.9314</v>
      </c>
      <c r="DP30">
        <v>2.4660299999999999</v>
      </c>
      <c r="DQ30">
        <v>1.9158200000000001</v>
      </c>
      <c r="DR30">
        <v>20.803999999999998</v>
      </c>
      <c r="DS30">
        <v>16.7652</v>
      </c>
      <c r="DT30">
        <v>1500.01</v>
      </c>
      <c r="DU30">
        <v>0.97301099999999996</v>
      </c>
      <c r="DV30">
        <v>2.6988700000000001E-2</v>
      </c>
      <c r="DW30">
        <v>0</v>
      </c>
      <c r="DX30">
        <v>2.2582</v>
      </c>
      <c r="DY30">
        <v>0</v>
      </c>
      <c r="DZ30">
        <v>18109.2</v>
      </c>
      <c r="EA30">
        <v>13303.7</v>
      </c>
      <c r="EB30">
        <v>38.311999999999998</v>
      </c>
      <c r="EC30">
        <v>40.936999999999998</v>
      </c>
      <c r="ED30">
        <v>38.875</v>
      </c>
      <c r="EE30">
        <v>39.75</v>
      </c>
      <c r="EF30">
        <v>38.686999999999998</v>
      </c>
      <c r="EG30">
        <v>1459.53</v>
      </c>
      <c r="EH30">
        <v>40.479999999999997</v>
      </c>
      <c r="EI30">
        <v>0</v>
      </c>
      <c r="EJ30">
        <v>120.80000019073491</v>
      </c>
      <c r="EK30">
        <v>0</v>
      </c>
      <c r="EL30">
        <v>2.3484615384615379</v>
      </c>
      <c r="EM30">
        <v>-0.99966496273009386</v>
      </c>
      <c r="EN30">
        <v>-46.540171357358957</v>
      </c>
      <c r="EO30">
        <v>18069.988461538462</v>
      </c>
      <c r="EP30">
        <v>15</v>
      </c>
      <c r="EQ30">
        <v>1658243083</v>
      </c>
      <c r="ER30" t="s">
        <v>1881</v>
      </c>
      <c r="ES30">
        <v>1658243083</v>
      </c>
      <c r="ET30">
        <v>1658242965.5</v>
      </c>
      <c r="EU30">
        <v>12</v>
      </c>
      <c r="EV30">
        <v>-0.23</v>
      </c>
      <c r="EW30">
        <v>-2.1000000000000001E-2</v>
      </c>
      <c r="EX30">
        <v>30.097999999999999</v>
      </c>
      <c r="EY30">
        <v>3.0430000000000001</v>
      </c>
      <c r="EZ30">
        <v>1530</v>
      </c>
      <c r="FA30">
        <v>24</v>
      </c>
      <c r="FB30">
        <v>7.0000000000000007E-2</v>
      </c>
      <c r="FC30">
        <v>0.03</v>
      </c>
      <c r="FD30">
        <v>-37.871929268292668</v>
      </c>
      <c r="FE30">
        <v>-1.2654167247386581</v>
      </c>
      <c r="FF30">
        <v>0.42943777041098991</v>
      </c>
      <c r="FG30">
        <v>1</v>
      </c>
      <c r="FH30">
        <v>1497.27193548387</v>
      </c>
      <c r="FI30">
        <v>1.946129032256368</v>
      </c>
      <c r="FJ30">
        <v>0.16592690491043149</v>
      </c>
      <c r="FK30">
        <v>1</v>
      </c>
      <c r="FL30">
        <v>5.447343170731707</v>
      </c>
      <c r="FM30">
        <v>0.40441505226481839</v>
      </c>
      <c r="FN30">
        <v>5.4523176877138563E-2</v>
      </c>
      <c r="FO30">
        <v>1</v>
      </c>
      <c r="FP30">
        <v>24.322493548387101</v>
      </c>
      <c r="FQ30">
        <v>0.27012096774192801</v>
      </c>
      <c r="FR30">
        <v>2.1464012424158529E-2</v>
      </c>
      <c r="FS30">
        <v>1</v>
      </c>
      <c r="FT30">
        <v>4</v>
      </c>
      <c r="FU30">
        <v>4</v>
      </c>
      <c r="FV30" t="s">
        <v>1604</v>
      </c>
      <c r="FW30">
        <v>3.1779000000000002</v>
      </c>
      <c r="FX30">
        <v>2.7975099999999999</v>
      </c>
      <c r="FY30">
        <v>0.24413000000000001</v>
      </c>
      <c r="FZ30">
        <v>0.25197799999999998</v>
      </c>
      <c r="GA30">
        <v>0.111364</v>
      </c>
      <c r="GB30">
        <v>0.102698</v>
      </c>
      <c r="GC30">
        <v>23586.9</v>
      </c>
      <c r="GD30">
        <v>18565.8</v>
      </c>
      <c r="GE30">
        <v>29297</v>
      </c>
      <c r="GF30">
        <v>24272.1</v>
      </c>
      <c r="GG30">
        <v>32986</v>
      </c>
      <c r="GH30">
        <v>31804.799999999999</v>
      </c>
      <c r="GI30">
        <v>40799.599999999999</v>
      </c>
      <c r="GJ30">
        <v>39597.4</v>
      </c>
      <c r="GK30">
        <v>2.1711200000000002</v>
      </c>
      <c r="GL30">
        <v>1.87348</v>
      </c>
      <c r="GM30">
        <v>0.11300300000000001</v>
      </c>
      <c r="GN30">
        <v>0</v>
      </c>
      <c r="GO30">
        <v>27.133099999999999</v>
      </c>
      <c r="GP30">
        <v>999.9</v>
      </c>
      <c r="GQ30">
        <v>68.8</v>
      </c>
      <c r="GR30">
        <v>33.5</v>
      </c>
      <c r="GS30">
        <v>35.324300000000001</v>
      </c>
      <c r="GT30">
        <v>62.718400000000003</v>
      </c>
      <c r="GU30">
        <v>40.360599999999998</v>
      </c>
      <c r="GV30">
        <v>1</v>
      </c>
      <c r="GW30">
        <v>2.9486800000000001E-2</v>
      </c>
      <c r="GX30">
        <v>-0.94305600000000001</v>
      </c>
      <c r="GY30">
        <v>20.261600000000001</v>
      </c>
      <c r="GZ30">
        <v>5.2228300000000001</v>
      </c>
      <c r="HA30">
        <v>11.908099999999999</v>
      </c>
      <c r="HB30">
        <v>4.9634499999999999</v>
      </c>
      <c r="HC30">
        <v>3.29128</v>
      </c>
      <c r="HD30">
        <v>9999</v>
      </c>
      <c r="HE30">
        <v>9999</v>
      </c>
      <c r="HF30">
        <v>9999</v>
      </c>
      <c r="HG30">
        <v>999.9</v>
      </c>
      <c r="HH30">
        <v>1.87723</v>
      </c>
      <c r="HI30">
        <v>1.8755599999999999</v>
      </c>
      <c r="HJ30">
        <v>1.8742399999999999</v>
      </c>
      <c r="HK30">
        <v>1.87347</v>
      </c>
      <c r="HL30">
        <v>1.87487</v>
      </c>
      <c r="HM30">
        <v>1.8698300000000001</v>
      </c>
      <c r="HN30">
        <v>1.87408</v>
      </c>
      <c r="HO30">
        <v>1.8791199999999999</v>
      </c>
      <c r="HP30">
        <v>0</v>
      </c>
      <c r="HQ30">
        <v>0</v>
      </c>
      <c r="HR30">
        <v>0</v>
      </c>
      <c r="HS30">
        <v>0</v>
      </c>
      <c r="HT30" t="s">
        <v>371</v>
      </c>
      <c r="HU30" t="s">
        <v>372</v>
      </c>
      <c r="HV30" t="s">
        <v>373</v>
      </c>
      <c r="HW30" t="s">
        <v>780</v>
      </c>
      <c r="HX30" t="s">
        <v>780</v>
      </c>
      <c r="HY30" t="s">
        <v>373</v>
      </c>
      <c r="HZ30">
        <v>0</v>
      </c>
      <c r="IA30">
        <v>100</v>
      </c>
      <c r="IB30">
        <v>100</v>
      </c>
      <c r="IC30">
        <v>30.097999999999999</v>
      </c>
      <c r="ID30">
        <v>3.0891000000000002</v>
      </c>
      <c r="IE30">
        <v>13.22924874550635</v>
      </c>
      <c r="IF30">
        <v>1.978926573752289E-2</v>
      </c>
      <c r="IG30">
        <v>-7.2745613057739123E-6</v>
      </c>
      <c r="IH30">
        <v>1.1198642531444789E-9</v>
      </c>
      <c r="II30">
        <v>1.2866676111772331</v>
      </c>
      <c r="IJ30">
        <v>0.13266436610509191</v>
      </c>
      <c r="IK30">
        <v>-3.773007815557471E-3</v>
      </c>
      <c r="IL30">
        <v>7.1394504260603611E-5</v>
      </c>
      <c r="IM30">
        <v>-10</v>
      </c>
      <c r="IN30">
        <v>1836</v>
      </c>
      <c r="IO30">
        <v>0</v>
      </c>
      <c r="IP30">
        <v>23</v>
      </c>
      <c r="IQ30">
        <v>1.5</v>
      </c>
      <c r="IR30">
        <v>1.5</v>
      </c>
      <c r="IS30">
        <v>3.1567400000000001</v>
      </c>
      <c r="IT30">
        <v>2.36694</v>
      </c>
      <c r="IU30">
        <v>1.42578</v>
      </c>
      <c r="IV30">
        <v>2.2814899999999998</v>
      </c>
      <c r="IW30">
        <v>1.5478499999999999</v>
      </c>
      <c r="IX30">
        <v>2.4206500000000002</v>
      </c>
      <c r="IY30">
        <v>36.8842</v>
      </c>
      <c r="IZ30">
        <v>15.3316</v>
      </c>
      <c r="JA30">
        <v>18</v>
      </c>
      <c r="JB30">
        <v>633.51199999999994</v>
      </c>
      <c r="JC30">
        <v>425.9</v>
      </c>
      <c r="JD30">
        <v>28.552499999999998</v>
      </c>
      <c r="JE30">
        <v>27.667400000000001</v>
      </c>
      <c r="JF30">
        <v>30.000499999999999</v>
      </c>
      <c r="JG30">
        <v>27.475899999999999</v>
      </c>
      <c r="JH30">
        <v>27.405799999999999</v>
      </c>
      <c r="JI30">
        <v>63.2074</v>
      </c>
      <c r="JJ30">
        <v>45.646500000000003</v>
      </c>
      <c r="JK30">
        <v>86.621899999999997</v>
      </c>
      <c r="JL30">
        <v>28.5517</v>
      </c>
      <c r="JM30">
        <v>1537.13</v>
      </c>
      <c r="JN30">
        <v>19.124500000000001</v>
      </c>
      <c r="JO30">
        <v>95.987700000000004</v>
      </c>
      <c r="JP30">
        <v>100.746</v>
      </c>
    </row>
    <row r="31" spans="1:276" x14ac:dyDescent="0.2">
      <c r="A31">
        <v>15</v>
      </c>
      <c r="B31">
        <v>1658243204</v>
      </c>
      <c r="C31">
        <v>1663.400000095367</v>
      </c>
      <c r="D31" t="s">
        <v>1882</v>
      </c>
      <c r="E31" t="s">
        <v>1421</v>
      </c>
      <c r="F31" t="s">
        <v>366</v>
      </c>
      <c r="G31" t="s">
        <v>1363</v>
      </c>
      <c r="H31" t="s">
        <v>1828</v>
      </c>
      <c r="J31" t="s">
        <v>394</v>
      </c>
      <c r="K31" t="s">
        <v>533</v>
      </c>
      <c r="L31" t="s">
        <v>1829</v>
      </c>
      <c r="M31">
        <v>1658243204</v>
      </c>
      <c r="N31">
        <f t="shared" si="0"/>
        <v>5.0676526006180221E-3</v>
      </c>
      <c r="O31">
        <f t="shared" si="1"/>
        <v>5.0676526006180218</v>
      </c>
      <c r="P31">
        <f t="shared" si="2"/>
        <v>27.948970592629696</v>
      </c>
      <c r="Q31">
        <f t="shared" si="3"/>
        <v>2000.4169999999999</v>
      </c>
      <c r="R31">
        <f t="shared" si="4"/>
        <v>1821.2221570356344</v>
      </c>
      <c r="S31">
        <f t="shared" si="5"/>
        <v>184.48646984994022</v>
      </c>
      <c r="T31">
        <f t="shared" si="6"/>
        <v>202.63857933647296</v>
      </c>
      <c r="U31">
        <f t="shared" si="7"/>
        <v>0.35514237578706082</v>
      </c>
      <c r="V31">
        <f t="shared" si="8"/>
        <v>2.9544383032285699</v>
      </c>
      <c r="W31">
        <f t="shared" si="9"/>
        <v>0.33301591746881209</v>
      </c>
      <c r="X31">
        <f t="shared" si="10"/>
        <v>0.21000794317781135</v>
      </c>
      <c r="Y31">
        <f t="shared" si="11"/>
        <v>241.73481107549571</v>
      </c>
      <c r="Z31">
        <f t="shared" si="12"/>
        <v>29.264028587438446</v>
      </c>
      <c r="AA31">
        <f t="shared" si="13"/>
        <v>29.264028587438446</v>
      </c>
      <c r="AB31">
        <f t="shared" si="14"/>
        <v>4.0836288205347486</v>
      </c>
      <c r="AC31">
        <f t="shared" si="15"/>
        <v>63.888085314314111</v>
      </c>
      <c r="AD31">
        <f t="shared" si="16"/>
        <v>2.5929292318929997</v>
      </c>
      <c r="AE31">
        <f t="shared" si="17"/>
        <v>4.0585489753471364</v>
      </c>
      <c r="AF31">
        <f t="shared" si="18"/>
        <v>1.4906995886417489</v>
      </c>
      <c r="AG31">
        <f t="shared" si="19"/>
        <v>-223.48347968725477</v>
      </c>
      <c r="AH31">
        <f t="shared" si="20"/>
        <v>-16.983767051855075</v>
      </c>
      <c r="AI31">
        <f t="shared" si="21"/>
        <v>-1.2682354620726062</v>
      </c>
      <c r="AJ31">
        <f t="shared" si="22"/>
        <v>-6.7112568672911266E-4</v>
      </c>
      <c r="AK31">
        <v>0</v>
      </c>
      <c r="AL31">
        <v>0</v>
      </c>
      <c r="AM31">
        <f t="shared" si="23"/>
        <v>1</v>
      </c>
      <c r="AN31">
        <f t="shared" si="24"/>
        <v>0</v>
      </c>
      <c r="AO31">
        <f t="shared" si="25"/>
        <v>53243.190387453753</v>
      </c>
      <c r="AP31" t="s">
        <v>367</v>
      </c>
      <c r="AQ31">
        <v>0</v>
      </c>
      <c r="AR31">
        <v>0</v>
      </c>
      <c r="AS31">
        <v>0</v>
      </c>
      <c r="AT31" t="e">
        <f t="shared" si="26"/>
        <v>#DIV/0!</v>
      </c>
      <c r="AU31">
        <v>-1</v>
      </c>
      <c r="AV31" t="s">
        <v>1883</v>
      </c>
      <c r="AW31">
        <v>10455.9</v>
      </c>
      <c r="AX31">
        <v>765.73092000000008</v>
      </c>
      <c r="AY31">
        <v>968.64</v>
      </c>
      <c r="AZ31">
        <f t="shared" si="27"/>
        <v>0.20947832011892953</v>
      </c>
      <c r="BA31">
        <v>0.5</v>
      </c>
      <c r="BB31">
        <f t="shared" si="28"/>
        <v>1261.1946005572515</v>
      </c>
      <c r="BC31">
        <f t="shared" si="29"/>
        <v>27.948970592629696</v>
      </c>
      <c r="BD31">
        <f t="shared" si="30"/>
        <v>132.09646313389871</v>
      </c>
      <c r="BE31">
        <f t="shared" si="31"/>
        <v>2.2953611266523628E-2</v>
      </c>
      <c r="BF31">
        <f t="shared" si="32"/>
        <v>-1</v>
      </c>
      <c r="BG31" t="e">
        <f t="shared" si="33"/>
        <v>#DIV/0!</v>
      </c>
      <c r="BH31" t="s">
        <v>367</v>
      </c>
      <c r="BI31">
        <v>0</v>
      </c>
      <c r="BJ31" t="e">
        <f t="shared" si="34"/>
        <v>#DIV/0!</v>
      </c>
      <c r="BK31" t="e">
        <f t="shared" si="35"/>
        <v>#DIV/0!</v>
      </c>
      <c r="BL31" t="e">
        <f t="shared" si="36"/>
        <v>#DIV/0!</v>
      </c>
      <c r="BM31" t="e">
        <f t="shared" si="37"/>
        <v>#DIV/0!</v>
      </c>
      <c r="BN31">
        <f t="shared" si="38"/>
        <v>0.20947832011892953</v>
      </c>
      <c r="BO31" t="e">
        <f t="shared" si="39"/>
        <v>#DIV/0!</v>
      </c>
      <c r="BP31" t="e">
        <f t="shared" si="40"/>
        <v>#DIV/0!</v>
      </c>
      <c r="BQ31" t="e">
        <f t="shared" si="41"/>
        <v>#DIV/0!</v>
      </c>
      <c r="BR31" t="s">
        <v>367</v>
      </c>
      <c r="BS31" t="s">
        <v>367</v>
      </c>
      <c r="BT31" t="s">
        <v>367</v>
      </c>
      <c r="BU31" t="s">
        <v>367</v>
      </c>
      <c r="BV31" t="s">
        <v>367</v>
      </c>
      <c r="BW31" t="s">
        <v>367</v>
      </c>
      <c r="BX31" t="s">
        <v>367</v>
      </c>
      <c r="BY31" t="s">
        <v>367</v>
      </c>
      <c r="BZ31" t="s">
        <v>367</v>
      </c>
      <c r="CA31" t="s">
        <v>367</v>
      </c>
      <c r="CB31" t="s">
        <v>367</v>
      </c>
      <c r="CC31" t="s">
        <v>367</v>
      </c>
      <c r="CD31" t="s">
        <v>367</v>
      </c>
      <c r="CE31" t="s">
        <v>367</v>
      </c>
      <c r="CF31" t="s">
        <v>367</v>
      </c>
      <c r="CG31" t="s">
        <v>367</v>
      </c>
      <c r="CH31" t="s">
        <v>367</v>
      </c>
      <c r="CI31" t="s">
        <v>367</v>
      </c>
      <c r="CJ31">
        <f t="shared" si="42"/>
        <v>1499.98</v>
      </c>
      <c r="CK31">
        <f t="shared" si="43"/>
        <v>1261.1946005572515</v>
      </c>
      <c r="CL31">
        <f t="shared" si="44"/>
        <v>0.84080761113964952</v>
      </c>
      <c r="CM31">
        <f t="shared" si="45"/>
        <v>0.16115868949952381</v>
      </c>
      <c r="CN31">
        <v>6</v>
      </c>
      <c r="CO31">
        <v>0.5</v>
      </c>
      <c r="CP31" t="s">
        <v>368</v>
      </c>
      <c r="CQ31">
        <v>2</v>
      </c>
      <c r="CR31">
        <v>1658243204</v>
      </c>
      <c r="CS31">
        <v>2000.4169999999999</v>
      </c>
      <c r="CT31">
        <v>2038.49</v>
      </c>
      <c r="CU31">
        <v>25.597000000000001</v>
      </c>
      <c r="CV31">
        <v>20.660799999999998</v>
      </c>
      <c r="CW31">
        <v>1967.9</v>
      </c>
      <c r="CX31">
        <v>22.427399999999999</v>
      </c>
      <c r="CY31">
        <v>600.21100000000001</v>
      </c>
      <c r="CZ31">
        <v>101.19799999999999</v>
      </c>
      <c r="DA31">
        <v>0.10016899999999999</v>
      </c>
      <c r="DB31">
        <v>29.157399999999999</v>
      </c>
      <c r="DC31">
        <v>28.8949</v>
      </c>
      <c r="DD31">
        <v>999.9</v>
      </c>
      <c r="DE31">
        <v>0</v>
      </c>
      <c r="DF31">
        <v>0</v>
      </c>
      <c r="DG31">
        <v>10022.5</v>
      </c>
      <c r="DH31">
        <v>0</v>
      </c>
      <c r="DI31">
        <v>1270.45</v>
      </c>
      <c r="DJ31">
        <v>-38.2819</v>
      </c>
      <c r="DK31">
        <v>2052.75</v>
      </c>
      <c r="DL31">
        <v>2081.5</v>
      </c>
      <c r="DM31">
        <v>4.9362599999999999</v>
      </c>
      <c r="DN31">
        <v>2038.49</v>
      </c>
      <c r="DO31">
        <v>20.660799999999998</v>
      </c>
      <c r="DP31">
        <v>2.5903700000000001</v>
      </c>
      <c r="DQ31">
        <v>2.09083</v>
      </c>
      <c r="DR31">
        <v>21.605699999999999</v>
      </c>
      <c r="DS31">
        <v>18.1495</v>
      </c>
      <c r="DT31">
        <v>1499.98</v>
      </c>
      <c r="DU31">
        <v>0.97299100000000005</v>
      </c>
      <c r="DV31">
        <v>2.7008899999999999E-2</v>
      </c>
      <c r="DW31">
        <v>0</v>
      </c>
      <c r="DX31">
        <v>763.10400000000004</v>
      </c>
      <c r="DY31">
        <v>4.9993100000000004</v>
      </c>
      <c r="DZ31">
        <v>18099.400000000001</v>
      </c>
      <c r="EA31">
        <v>13259</v>
      </c>
      <c r="EB31">
        <v>38.061999999999998</v>
      </c>
      <c r="EC31">
        <v>39.875</v>
      </c>
      <c r="ED31">
        <v>38.436999999999998</v>
      </c>
      <c r="EE31">
        <v>38.811999999999998</v>
      </c>
      <c r="EF31">
        <v>39.375</v>
      </c>
      <c r="EG31">
        <v>1454.6</v>
      </c>
      <c r="EH31">
        <v>40.380000000000003</v>
      </c>
      <c r="EI31">
        <v>0</v>
      </c>
      <c r="EJ31">
        <v>146.80000019073489</v>
      </c>
      <c r="EK31">
        <v>0</v>
      </c>
      <c r="EL31">
        <v>765.73092000000008</v>
      </c>
      <c r="EM31">
        <v>-12.846384589236029</v>
      </c>
      <c r="EN31">
        <v>-287.66153639934419</v>
      </c>
      <c r="EO31">
        <v>18116.792000000001</v>
      </c>
      <c r="EP31">
        <v>15</v>
      </c>
      <c r="EQ31">
        <v>1658243231.5</v>
      </c>
      <c r="ER31" t="s">
        <v>1884</v>
      </c>
      <c r="ES31">
        <v>1658243231.5</v>
      </c>
      <c r="ET31">
        <v>1658242965.5</v>
      </c>
      <c r="EU31">
        <v>13</v>
      </c>
      <c r="EV31">
        <v>8.1000000000000003E-2</v>
      </c>
      <c r="EW31">
        <v>-2.1000000000000001E-2</v>
      </c>
      <c r="EX31">
        <v>32.517000000000003</v>
      </c>
      <c r="EY31">
        <v>3.0430000000000001</v>
      </c>
      <c r="EZ31">
        <v>2032</v>
      </c>
      <c r="FA31">
        <v>24</v>
      </c>
      <c r="FB31">
        <v>0.08</v>
      </c>
      <c r="FC31">
        <v>0.03</v>
      </c>
      <c r="FD31">
        <v>-40.497877500000001</v>
      </c>
      <c r="FE31">
        <v>12.50420375234533</v>
      </c>
      <c r="FF31">
        <v>1.2751276884076159</v>
      </c>
      <c r="FG31">
        <v>0</v>
      </c>
      <c r="FH31">
        <v>1999.4946666666669</v>
      </c>
      <c r="FI31">
        <v>9.422736373753434</v>
      </c>
      <c r="FJ31">
        <v>0.70570878476101939</v>
      </c>
      <c r="FK31">
        <v>0</v>
      </c>
      <c r="FL31">
        <v>4.8477934999999999</v>
      </c>
      <c r="FM31">
        <v>0.46531249530955171</v>
      </c>
      <c r="FN31">
        <v>4.9987065254423653E-2</v>
      </c>
      <c r="FO31">
        <v>1</v>
      </c>
      <c r="FP31">
        <v>25.528406666666669</v>
      </c>
      <c r="FQ31">
        <v>0.57120533926592809</v>
      </c>
      <c r="FR31">
        <v>4.2303269639854348E-2</v>
      </c>
      <c r="FS31">
        <v>1</v>
      </c>
      <c r="FT31">
        <v>2</v>
      </c>
      <c r="FU31">
        <v>4</v>
      </c>
      <c r="FV31" t="s">
        <v>1617</v>
      </c>
      <c r="FW31">
        <v>3.1775000000000002</v>
      </c>
      <c r="FX31">
        <v>2.79732</v>
      </c>
      <c r="FY31">
        <v>0.29030299999999998</v>
      </c>
      <c r="FZ31">
        <v>0.29725699999999999</v>
      </c>
      <c r="GA31">
        <v>0.115538</v>
      </c>
      <c r="GB31">
        <v>0.10917499999999999</v>
      </c>
      <c r="GC31">
        <v>22139.200000000001</v>
      </c>
      <c r="GD31">
        <v>17436.900000000001</v>
      </c>
      <c r="GE31">
        <v>29288.2</v>
      </c>
      <c r="GF31">
        <v>24265.4</v>
      </c>
      <c r="GG31">
        <v>32818.300000000003</v>
      </c>
      <c r="GH31">
        <v>31566.5</v>
      </c>
      <c r="GI31">
        <v>40785.699999999997</v>
      </c>
      <c r="GJ31">
        <v>39588.5</v>
      </c>
      <c r="GK31">
        <v>2.1699799999999998</v>
      </c>
      <c r="GL31">
        <v>1.8749499999999999</v>
      </c>
      <c r="GM31">
        <v>0.15002499999999999</v>
      </c>
      <c r="GN31">
        <v>0</v>
      </c>
      <c r="GO31">
        <v>26.444099999999999</v>
      </c>
      <c r="GP31">
        <v>999.9</v>
      </c>
      <c r="GQ31">
        <v>66.400000000000006</v>
      </c>
      <c r="GR31">
        <v>33.799999999999997</v>
      </c>
      <c r="GS31">
        <v>34.670699999999997</v>
      </c>
      <c r="GT31">
        <v>62.208399999999997</v>
      </c>
      <c r="GU31">
        <v>40.288499999999999</v>
      </c>
      <c r="GV31">
        <v>1</v>
      </c>
      <c r="GW31">
        <v>3.8053900000000002E-2</v>
      </c>
      <c r="GX31">
        <v>-2.17848</v>
      </c>
      <c r="GY31">
        <v>20.245899999999999</v>
      </c>
      <c r="GZ31">
        <v>5.22403</v>
      </c>
      <c r="HA31">
        <v>11.908099999999999</v>
      </c>
      <c r="HB31">
        <v>4.9631999999999996</v>
      </c>
      <c r="HC31">
        <v>3.2913000000000001</v>
      </c>
      <c r="HD31">
        <v>9999</v>
      </c>
      <c r="HE31">
        <v>9999</v>
      </c>
      <c r="HF31">
        <v>9999</v>
      </c>
      <c r="HG31">
        <v>999.9</v>
      </c>
      <c r="HH31">
        <v>1.8772599999999999</v>
      </c>
      <c r="HI31">
        <v>1.8754900000000001</v>
      </c>
      <c r="HJ31">
        <v>1.8742399999999999</v>
      </c>
      <c r="HK31">
        <v>1.87347</v>
      </c>
      <c r="HL31">
        <v>1.87486</v>
      </c>
      <c r="HM31">
        <v>1.86982</v>
      </c>
      <c r="HN31">
        <v>1.87408</v>
      </c>
      <c r="HO31">
        <v>1.8791199999999999</v>
      </c>
      <c r="HP31">
        <v>0</v>
      </c>
      <c r="HQ31">
        <v>0</v>
      </c>
      <c r="HR31">
        <v>0</v>
      </c>
      <c r="HS31">
        <v>0</v>
      </c>
      <c r="HT31" t="s">
        <v>371</v>
      </c>
      <c r="HU31" t="s">
        <v>372</v>
      </c>
      <c r="HV31" t="s">
        <v>373</v>
      </c>
      <c r="HW31" t="s">
        <v>780</v>
      </c>
      <c r="HX31" t="s">
        <v>780</v>
      </c>
      <c r="HY31" t="s">
        <v>373</v>
      </c>
      <c r="HZ31">
        <v>0</v>
      </c>
      <c r="IA31">
        <v>100</v>
      </c>
      <c r="IB31">
        <v>100</v>
      </c>
      <c r="IC31">
        <v>32.517000000000003</v>
      </c>
      <c r="ID31">
        <v>3.1696</v>
      </c>
      <c r="IE31">
        <v>12.99913825031728</v>
      </c>
      <c r="IF31">
        <v>1.978926573752289E-2</v>
      </c>
      <c r="IG31">
        <v>-7.2745613057739123E-6</v>
      </c>
      <c r="IH31">
        <v>1.1198642531444789E-9</v>
      </c>
      <c r="II31">
        <v>1.2866676111772331</v>
      </c>
      <c r="IJ31">
        <v>0.13266436610509191</v>
      </c>
      <c r="IK31">
        <v>-3.773007815557471E-3</v>
      </c>
      <c r="IL31">
        <v>7.1394504260603611E-5</v>
      </c>
      <c r="IM31">
        <v>-10</v>
      </c>
      <c r="IN31">
        <v>1836</v>
      </c>
      <c r="IO31">
        <v>0</v>
      </c>
      <c r="IP31">
        <v>23</v>
      </c>
      <c r="IQ31">
        <v>2</v>
      </c>
      <c r="IR31">
        <v>4</v>
      </c>
      <c r="IS31">
        <v>3.9672900000000002</v>
      </c>
      <c r="IT31">
        <v>2.3730500000000001</v>
      </c>
      <c r="IU31">
        <v>1.42578</v>
      </c>
      <c r="IV31">
        <v>2.2802699999999998</v>
      </c>
      <c r="IW31">
        <v>1.5478499999999999</v>
      </c>
      <c r="IX31">
        <v>2.32544</v>
      </c>
      <c r="IY31">
        <v>37.122500000000002</v>
      </c>
      <c r="IZ31">
        <v>15.2791</v>
      </c>
      <c r="JA31">
        <v>18</v>
      </c>
      <c r="JB31">
        <v>633.51700000000005</v>
      </c>
      <c r="JC31">
        <v>427.28199999999998</v>
      </c>
      <c r="JD31">
        <v>30.702500000000001</v>
      </c>
      <c r="JE31">
        <v>27.692699999999999</v>
      </c>
      <c r="JF31">
        <v>30.000499999999999</v>
      </c>
      <c r="JG31">
        <v>27.5562</v>
      </c>
      <c r="JH31">
        <v>27.4788</v>
      </c>
      <c r="JI31">
        <v>79.441999999999993</v>
      </c>
      <c r="JJ31">
        <v>40.041400000000003</v>
      </c>
      <c r="JK31">
        <v>76.021600000000007</v>
      </c>
      <c r="JL31">
        <v>30.751999999999999</v>
      </c>
      <c r="JM31">
        <v>2038.52</v>
      </c>
      <c r="JN31">
        <v>20.636199999999999</v>
      </c>
      <c r="JO31">
        <v>95.956699999999998</v>
      </c>
      <c r="JP31">
        <v>100.72199999999999</v>
      </c>
    </row>
    <row r="32" spans="1:276" x14ac:dyDescent="0.2">
      <c r="A32">
        <v>16</v>
      </c>
      <c r="B32">
        <v>1658244351</v>
      </c>
      <c r="C32">
        <v>2810.400000095367</v>
      </c>
      <c r="D32" t="s">
        <v>1885</v>
      </c>
      <c r="E32" t="s">
        <v>1886</v>
      </c>
      <c r="F32" t="s">
        <v>366</v>
      </c>
      <c r="G32" t="s">
        <v>1363</v>
      </c>
      <c r="H32" t="s">
        <v>1828</v>
      </c>
      <c r="J32" t="s">
        <v>394</v>
      </c>
      <c r="K32" t="s">
        <v>575</v>
      </c>
      <c r="L32" t="s">
        <v>1887</v>
      </c>
      <c r="M32">
        <v>1658244351</v>
      </c>
      <c r="N32">
        <f t="shared" si="0"/>
        <v>4.5772748224695327E-3</v>
      </c>
      <c r="O32">
        <f t="shared" si="1"/>
        <v>4.5772748224695325</v>
      </c>
      <c r="P32">
        <f t="shared" si="2"/>
        <v>20.118674119769803</v>
      </c>
      <c r="Q32">
        <f t="shared" si="3"/>
        <v>409.99400000000003</v>
      </c>
      <c r="R32">
        <f t="shared" si="4"/>
        <v>291.20095028384787</v>
      </c>
      <c r="S32">
        <f t="shared" si="5"/>
        <v>29.49011504868102</v>
      </c>
      <c r="T32">
        <f t="shared" si="6"/>
        <v>41.52036666598601</v>
      </c>
      <c r="U32">
        <f t="shared" si="7"/>
        <v>0.30702859772694369</v>
      </c>
      <c r="V32">
        <f t="shared" si="8"/>
        <v>2.948139390959958</v>
      </c>
      <c r="W32">
        <f t="shared" si="9"/>
        <v>0.29030654339413509</v>
      </c>
      <c r="X32">
        <f t="shared" si="10"/>
        <v>0.18286806481915427</v>
      </c>
      <c r="Y32">
        <f t="shared" si="11"/>
        <v>241.77732407503589</v>
      </c>
      <c r="Z32">
        <f t="shared" si="12"/>
        <v>28.912160024889253</v>
      </c>
      <c r="AA32">
        <f t="shared" si="13"/>
        <v>28.912160024889253</v>
      </c>
      <c r="AB32">
        <f t="shared" si="14"/>
        <v>4.0013757346653209</v>
      </c>
      <c r="AC32">
        <f t="shared" si="15"/>
        <v>62.204412951059183</v>
      </c>
      <c r="AD32">
        <f t="shared" si="16"/>
        <v>2.4555402924437004</v>
      </c>
      <c r="AE32">
        <f t="shared" si="17"/>
        <v>3.9475339062771249</v>
      </c>
      <c r="AF32">
        <f t="shared" si="18"/>
        <v>1.5458354422216205</v>
      </c>
      <c r="AG32">
        <f t="shared" si="19"/>
        <v>-201.85781967090639</v>
      </c>
      <c r="AH32">
        <f t="shared" si="20"/>
        <v>-37.153839591928687</v>
      </c>
      <c r="AI32">
        <f t="shared" si="21"/>
        <v>-2.768880998250975</v>
      </c>
      <c r="AJ32">
        <f t="shared" si="22"/>
        <v>-3.21618605016738E-3</v>
      </c>
      <c r="AK32">
        <v>0</v>
      </c>
      <c r="AL32">
        <v>0</v>
      </c>
      <c r="AM32">
        <f t="shared" si="23"/>
        <v>1</v>
      </c>
      <c r="AN32">
        <f t="shared" si="24"/>
        <v>0</v>
      </c>
      <c r="AO32">
        <f t="shared" si="25"/>
        <v>53144.537632650135</v>
      </c>
      <c r="AP32" t="s">
        <v>367</v>
      </c>
      <c r="AQ32">
        <v>0</v>
      </c>
      <c r="AR32">
        <v>0</v>
      </c>
      <c r="AS32">
        <v>0</v>
      </c>
      <c r="AT32" t="e">
        <f t="shared" si="26"/>
        <v>#DIV/0!</v>
      </c>
      <c r="AU32">
        <v>-1</v>
      </c>
      <c r="AV32" t="s">
        <v>1888</v>
      </c>
      <c r="AW32">
        <v>10449.6</v>
      </c>
      <c r="AX32">
        <v>777.11648000000002</v>
      </c>
      <c r="AY32">
        <v>1013.42</v>
      </c>
      <c r="AZ32">
        <f t="shared" si="27"/>
        <v>0.23317432061731558</v>
      </c>
      <c r="BA32">
        <v>0.5</v>
      </c>
      <c r="BB32">
        <f t="shared" si="28"/>
        <v>1261.4211005570135</v>
      </c>
      <c r="BC32">
        <f t="shared" si="29"/>
        <v>20.118674119769803</v>
      </c>
      <c r="BD32">
        <f t="shared" si="30"/>
        <v>147.06550406736406</v>
      </c>
      <c r="BE32">
        <f t="shared" si="31"/>
        <v>1.6741969918248792E-2</v>
      </c>
      <c r="BF32">
        <f t="shared" si="32"/>
        <v>-1</v>
      </c>
      <c r="BG32" t="e">
        <f t="shared" si="33"/>
        <v>#DIV/0!</v>
      </c>
      <c r="BH32" t="s">
        <v>367</v>
      </c>
      <c r="BI32">
        <v>0</v>
      </c>
      <c r="BJ32" t="e">
        <f t="shared" si="34"/>
        <v>#DIV/0!</v>
      </c>
      <c r="BK32" t="e">
        <f t="shared" si="35"/>
        <v>#DIV/0!</v>
      </c>
      <c r="BL32" t="e">
        <f t="shared" si="36"/>
        <v>#DIV/0!</v>
      </c>
      <c r="BM32" t="e">
        <f t="shared" si="37"/>
        <v>#DIV/0!</v>
      </c>
      <c r="BN32">
        <f t="shared" si="38"/>
        <v>0.23317432061731558</v>
      </c>
      <c r="BO32" t="e">
        <f t="shared" si="39"/>
        <v>#DIV/0!</v>
      </c>
      <c r="BP32" t="e">
        <f t="shared" si="40"/>
        <v>#DIV/0!</v>
      </c>
      <c r="BQ32" t="e">
        <f t="shared" si="41"/>
        <v>#DIV/0!</v>
      </c>
      <c r="BR32" t="s">
        <v>367</v>
      </c>
      <c r="BS32" t="s">
        <v>367</v>
      </c>
      <c r="BT32" t="s">
        <v>367</v>
      </c>
      <c r="BU32" t="s">
        <v>367</v>
      </c>
      <c r="BV32" t="s">
        <v>367</v>
      </c>
      <c r="BW32" t="s">
        <v>367</v>
      </c>
      <c r="BX32" t="s">
        <v>367</v>
      </c>
      <c r="BY32" t="s">
        <v>367</v>
      </c>
      <c r="BZ32" t="s">
        <v>367</v>
      </c>
      <c r="CA32" t="s">
        <v>367</v>
      </c>
      <c r="CB32" t="s">
        <v>367</v>
      </c>
      <c r="CC32" t="s">
        <v>367</v>
      </c>
      <c r="CD32" t="s">
        <v>367</v>
      </c>
      <c r="CE32" t="s">
        <v>367</v>
      </c>
      <c r="CF32" t="s">
        <v>367</v>
      </c>
      <c r="CG32" t="s">
        <v>367</v>
      </c>
      <c r="CH32" t="s">
        <v>367</v>
      </c>
      <c r="CI32" t="s">
        <v>367</v>
      </c>
      <c r="CJ32">
        <f t="shared" si="42"/>
        <v>1500.25</v>
      </c>
      <c r="CK32">
        <f t="shared" si="43"/>
        <v>1261.4211005570135</v>
      </c>
      <c r="CL32">
        <f t="shared" si="44"/>
        <v>0.8408072658270378</v>
      </c>
      <c r="CM32">
        <f t="shared" si="45"/>
        <v>0.1611580230461829</v>
      </c>
      <c r="CN32">
        <v>6</v>
      </c>
      <c r="CO32">
        <v>0.5</v>
      </c>
      <c r="CP32" t="s">
        <v>368</v>
      </c>
      <c r="CQ32">
        <v>2</v>
      </c>
      <c r="CR32">
        <v>1658244351</v>
      </c>
      <c r="CS32">
        <v>409.99400000000003</v>
      </c>
      <c r="CT32">
        <v>431.98200000000003</v>
      </c>
      <c r="CU32">
        <v>24.247299999999999</v>
      </c>
      <c r="CV32">
        <v>19.782499999999999</v>
      </c>
      <c r="CW32">
        <v>389.43299999999999</v>
      </c>
      <c r="CX32">
        <v>21.4283</v>
      </c>
      <c r="CY32">
        <v>600.20000000000005</v>
      </c>
      <c r="CZ32">
        <v>101.17100000000001</v>
      </c>
      <c r="DA32">
        <v>9.9668999999999994E-2</v>
      </c>
      <c r="DB32">
        <v>28.6784</v>
      </c>
      <c r="DC32">
        <v>28.779900000000001</v>
      </c>
      <c r="DD32">
        <v>999.9</v>
      </c>
      <c r="DE32">
        <v>0</v>
      </c>
      <c r="DF32">
        <v>0</v>
      </c>
      <c r="DG32">
        <v>9989.3799999999992</v>
      </c>
      <c r="DH32">
        <v>0</v>
      </c>
      <c r="DI32">
        <v>1402.28</v>
      </c>
      <c r="DJ32">
        <v>-22.104600000000001</v>
      </c>
      <c r="DK32">
        <v>420.18400000000003</v>
      </c>
      <c r="DL32">
        <v>440.7</v>
      </c>
      <c r="DM32">
        <v>4.7452899999999998</v>
      </c>
      <c r="DN32">
        <v>431.98200000000003</v>
      </c>
      <c r="DO32">
        <v>19.782499999999999</v>
      </c>
      <c r="DP32">
        <v>2.4815</v>
      </c>
      <c r="DQ32">
        <v>2.00142</v>
      </c>
      <c r="DR32">
        <v>20.9057</v>
      </c>
      <c r="DS32">
        <v>17.455500000000001</v>
      </c>
      <c r="DT32">
        <v>1500.25</v>
      </c>
      <c r="DU32">
        <v>0.973001</v>
      </c>
      <c r="DV32">
        <v>2.69987E-2</v>
      </c>
      <c r="DW32">
        <v>0</v>
      </c>
      <c r="DX32">
        <v>776.61400000000003</v>
      </c>
      <c r="DY32">
        <v>4.9993100000000004</v>
      </c>
      <c r="DZ32">
        <v>21177.8</v>
      </c>
      <c r="EA32">
        <v>13261.4</v>
      </c>
      <c r="EB32">
        <v>38.25</v>
      </c>
      <c r="EC32">
        <v>39.811999999999998</v>
      </c>
      <c r="ED32">
        <v>38.811999999999998</v>
      </c>
      <c r="EE32">
        <v>38.625</v>
      </c>
      <c r="EF32">
        <v>39.811999999999998</v>
      </c>
      <c r="EG32">
        <v>1454.88</v>
      </c>
      <c r="EH32">
        <v>40.369999999999997</v>
      </c>
      <c r="EI32">
        <v>0</v>
      </c>
      <c r="EJ32">
        <v>1146.3000001907351</v>
      </c>
      <c r="EK32">
        <v>0</v>
      </c>
      <c r="EL32">
        <v>777.11648000000002</v>
      </c>
      <c r="EM32">
        <v>-6.9552307413770871</v>
      </c>
      <c r="EN32">
        <v>292.45385000390218</v>
      </c>
      <c r="EO32">
        <v>21152.892</v>
      </c>
      <c r="EP32">
        <v>15</v>
      </c>
      <c r="EQ32">
        <v>1658244383</v>
      </c>
      <c r="ER32" t="s">
        <v>1889</v>
      </c>
      <c r="ES32">
        <v>1658244373</v>
      </c>
      <c r="ET32">
        <v>1658244383</v>
      </c>
      <c r="EU32">
        <v>14</v>
      </c>
      <c r="EV32">
        <v>-0.20300000000000001</v>
      </c>
      <c r="EW32">
        <v>2.5000000000000001E-2</v>
      </c>
      <c r="EX32">
        <v>20.561</v>
      </c>
      <c r="EY32">
        <v>2.819</v>
      </c>
      <c r="EZ32">
        <v>432</v>
      </c>
      <c r="FA32">
        <v>20</v>
      </c>
      <c r="FB32">
        <v>0.06</v>
      </c>
      <c r="FC32">
        <v>0.02</v>
      </c>
      <c r="FD32">
        <v>-21.972457500000001</v>
      </c>
      <c r="FE32">
        <v>-0.25765666041271379</v>
      </c>
      <c r="FF32">
        <v>4.1175957107880308E-2</v>
      </c>
      <c r="FG32">
        <v>1</v>
      </c>
      <c r="FH32">
        <v>409.89690000000007</v>
      </c>
      <c r="FI32">
        <v>-2.9125695217066851E-2</v>
      </c>
      <c r="FJ32">
        <v>2.3608402459015122E-2</v>
      </c>
      <c r="FK32">
        <v>1</v>
      </c>
      <c r="FL32">
        <v>4.6854835000000001</v>
      </c>
      <c r="FM32">
        <v>0.46782574108817548</v>
      </c>
      <c r="FN32">
        <v>4.6008178596310373E-2</v>
      </c>
      <c r="FO32">
        <v>1</v>
      </c>
      <c r="FP32">
        <v>24.54050333333333</v>
      </c>
      <c r="FQ32">
        <v>-7.9867408231364193E-2</v>
      </c>
      <c r="FR32">
        <v>6.1667648640828694E-3</v>
      </c>
      <c r="FS32">
        <v>1</v>
      </c>
      <c r="FT32">
        <v>4</v>
      </c>
      <c r="FU32">
        <v>4</v>
      </c>
      <c r="FV32" t="s">
        <v>1604</v>
      </c>
      <c r="FW32">
        <v>3.1775000000000002</v>
      </c>
      <c r="FX32">
        <v>2.7965300000000002</v>
      </c>
      <c r="FY32">
        <v>9.9111299999999999E-2</v>
      </c>
      <c r="FZ32">
        <v>0.107807</v>
      </c>
      <c r="GA32">
        <v>0.111888</v>
      </c>
      <c r="GB32">
        <v>0.105903</v>
      </c>
      <c r="GC32">
        <v>28105.8</v>
      </c>
      <c r="GD32">
        <v>22143</v>
      </c>
      <c r="GE32">
        <v>29290.1</v>
      </c>
      <c r="GF32">
        <v>24270.799999999999</v>
      </c>
      <c r="GG32">
        <v>32943.699999999997</v>
      </c>
      <c r="GH32">
        <v>31683</v>
      </c>
      <c r="GI32">
        <v>40778.800000000003</v>
      </c>
      <c r="GJ32">
        <v>39595.599999999999</v>
      </c>
      <c r="GK32">
        <v>2.169</v>
      </c>
      <c r="GL32">
        <v>1.8614999999999999</v>
      </c>
      <c r="GM32">
        <v>0.15218899999999999</v>
      </c>
      <c r="GN32">
        <v>0</v>
      </c>
      <c r="GO32">
        <v>26.293199999999999</v>
      </c>
      <c r="GP32">
        <v>999.9</v>
      </c>
      <c r="GQ32">
        <v>55.8</v>
      </c>
      <c r="GR32">
        <v>34</v>
      </c>
      <c r="GS32">
        <v>29.470099999999999</v>
      </c>
      <c r="GT32">
        <v>62.348399999999998</v>
      </c>
      <c r="GU32">
        <v>40.600999999999999</v>
      </c>
      <c r="GV32">
        <v>1</v>
      </c>
      <c r="GW32">
        <v>2.7388200000000001E-2</v>
      </c>
      <c r="GX32">
        <v>-1.8437300000000001</v>
      </c>
      <c r="GY32">
        <v>20.250299999999999</v>
      </c>
      <c r="GZ32">
        <v>5.2282200000000003</v>
      </c>
      <c r="HA32">
        <v>11.908099999999999</v>
      </c>
      <c r="HB32">
        <v>4.9637000000000002</v>
      </c>
      <c r="HC32">
        <v>3.2919999999999998</v>
      </c>
      <c r="HD32">
        <v>9999</v>
      </c>
      <c r="HE32">
        <v>9999</v>
      </c>
      <c r="HF32">
        <v>9999</v>
      </c>
      <c r="HG32">
        <v>999.9</v>
      </c>
      <c r="HH32">
        <v>1.87714</v>
      </c>
      <c r="HI32">
        <v>1.8754500000000001</v>
      </c>
      <c r="HJ32">
        <v>1.87416</v>
      </c>
      <c r="HK32">
        <v>1.8733299999999999</v>
      </c>
      <c r="HL32">
        <v>1.8748499999999999</v>
      </c>
      <c r="HM32">
        <v>1.8697999999999999</v>
      </c>
      <c r="HN32">
        <v>1.8739600000000001</v>
      </c>
      <c r="HO32">
        <v>1.8791199999999999</v>
      </c>
      <c r="HP32">
        <v>0</v>
      </c>
      <c r="HQ32">
        <v>0</v>
      </c>
      <c r="HR32">
        <v>0</v>
      </c>
      <c r="HS32">
        <v>0</v>
      </c>
      <c r="HT32" t="s">
        <v>371</v>
      </c>
      <c r="HU32" t="s">
        <v>372</v>
      </c>
      <c r="HV32" t="s">
        <v>373</v>
      </c>
      <c r="HW32" t="s">
        <v>780</v>
      </c>
      <c r="HX32" t="s">
        <v>780</v>
      </c>
      <c r="HY32" t="s">
        <v>373</v>
      </c>
      <c r="HZ32">
        <v>0</v>
      </c>
      <c r="IA32">
        <v>100</v>
      </c>
      <c r="IB32">
        <v>100</v>
      </c>
      <c r="IC32">
        <v>20.561</v>
      </c>
      <c r="ID32">
        <v>2.819</v>
      </c>
      <c r="IE32">
        <v>13.77538099527715</v>
      </c>
      <c r="IF32">
        <v>1.978926573752289E-2</v>
      </c>
      <c r="IG32">
        <v>-7.2745613057739123E-6</v>
      </c>
      <c r="IH32">
        <v>1.1198642531444789E-9</v>
      </c>
      <c r="II32">
        <v>1.2866676111772331</v>
      </c>
      <c r="IJ32">
        <v>0.13266436610509191</v>
      </c>
      <c r="IK32">
        <v>-3.773007815557471E-3</v>
      </c>
      <c r="IL32">
        <v>7.1394504260603611E-5</v>
      </c>
      <c r="IM32">
        <v>-10</v>
      </c>
      <c r="IN32">
        <v>1836</v>
      </c>
      <c r="IO32">
        <v>0</v>
      </c>
      <c r="IP32">
        <v>23</v>
      </c>
      <c r="IQ32">
        <v>18.7</v>
      </c>
      <c r="IR32">
        <v>23.1</v>
      </c>
      <c r="IS32">
        <v>1.1145</v>
      </c>
      <c r="IT32">
        <v>2.4523899999999998</v>
      </c>
      <c r="IU32">
        <v>1.42578</v>
      </c>
      <c r="IV32">
        <v>2.2790499999999998</v>
      </c>
      <c r="IW32">
        <v>1.5478499999999999</v>
      </c>
      <c r="IX32">
        <v>2.2961399999999998</v>
      </c>
      <c r="IY32">
        <v>36.4343</v>
      </c>
      <c r="IZ32">
        <v>15.068899999999999</v>
      </c>
      <c r="JA32">
        <v>18</v>
      </c>
      <c r="JB32">
        <v>631.76</v>
      </c>
      <c r="JC32">
        <v>418.904</v>
      </c>
      <c r="JD32">
        <v>29.1111</v>
      </c>
      <c r="JE32">
        <v>27.6675</v>
      </c>
      <c r="JF32">
        <v>29.9999</v>
      </c>
      <c r="JG32">
        <v>27.459499999999998</v>
      </c>
      <c r="JH32">
        <v>27.3748</v>
      </c>
      <c r="JI32">
        <v>22.3247</v>
      </c>
      <c r="JJ32">
        <v>33.417000000000002</v>
      </c>
      <c r="JK32">
        <v>58.514200000000002</v>
      </c>
      <c r="JL32">
        <v>29.205400000000001</v>
      </c>
      <c r="JM32">
        <v>431.93400000000003</v>
      </c>
      <c r="JN32">
        <v>19.810500000000001</v>
      </c>
      <c r="JO32">
        <v>95.9499</v>
      </c>
      <c r="JP32">
        <v>100.741</v>
      </c>
    </row>
    <row r="33" spans="1:276" x14ac:dyDescent="0.2">
      <c r="A33">
        <v>17</v>
      </c>
      <c r="B33">
        <v>1658244623.5999999</v>
      </c>
      <c r="C33">
        <v>3083</v>
      </c>
      <c r="D33" t="s">
        <v>1890</v>
      </c>
      <c r="E33" t="s">
        <v>1891</v>
      </c>
      <c r="F33" t="s">
        <v>366</v>
      </c>
      <c r="G33" t="s">
        <v>1363</v>
      </c>
      <c r="H33" t="s">
        <v>1828</v>
      </c>
      <c r="J33" t="s">
        <v>394</v>
      </c>
      <c r="K33" t="s">
        <v>575</v>
      </c>
      <c r="L33" t="s">
        <v>1887</v>
      </c>
      <c r="M33">
        <v>1658244623.5999999</v>
      </c>
      <c r="N33">
        <f t="shared" si="0"/>
        <v>4.2122812718605436E-3</v>
      </c>
      <c r="O33">
        <f t="shared" si="1"/>
        <v>4.2122812718605438</v>
      </c>
      <c r="P33">
        <f t="shared" si="2"/>
        <v>20.473337256501743</v>
      </c>
      <c r="Q33">
        <f t="shared" si="3"/>
        <v>400.18400000000003</v>
      </c>
      <c r="R33">
        <f t="shared" si="4"/>
        <v>294.19078662550498</v>
      </c>
      <c r="S33">
        <f t="shared" si="5"/>
        <v>29.791583036575712</v>
      </c>
      <c r="T33">
        <f t="shared" si="6"/>
        <v>40.525112980800003</v>
      </c>
      <c r="U33">
        <f t="shared" si="7"/>
        <v>0.34975064738080308</v>
      </c>
      <c r="V33">
        <f t="shared" si="8"/>
        <v>2.9454081916797135</v>
      </c>
      <c r="W33">
        <f t="shared" si="9"/>
        <v>0.32820762563424805</v>
      </c>
      <c r="X33">
        <f t="shared" si="10"/>
        <v>0.20695464844221342</v>
      </c>
      <c r="Y33">
        <f t="shared" si="11"/>
        <v>241.72683107553158</v>
      </c>
      <c r="Z33">
        <f t="shared" si="12"/>
        <v>29.040395446441686</v>
      </c>
      <c r="AA33">
        <f t="shared" si="13"/>
        <v>29.040395446441686</v>
      </c>
      <c r="AB33">
        <f t="shared" si="14"/>
        <v>4.0311832608038225</v>
      </c>
      <c r="AC33">
        <f t="shared" si="15"/>
        <v>70.163378384473262</v>
      </c>
      <c r="AD33">
        <f t="shared" si="16"/>
        <v>2.7751900843799997</v>
      </c>
      <c r="AE33">
        <f t="shared" si="17"/>
        <v>3.9553256246767798</v>
      </c>
      <c r="AF33">
        <f t="shared" si="18"/>
        <v>1.2559931764238228</v>
      </c>
      <c r="AG33">
        <f t="shared" si="19"/>
        <v>-185.76160408904997</v>
      </c>
      <c r="AH33">
        <f t="shared" si="20"/>
        <v>-52.083330556500499</v>
      </c>
      <c r="AI33">
        <f t="shared" si="21"/>
        <v>-3.8882311085205528</v>
      </c>
      <c r="AJ33">
        <f t="shared" si="22"/>
        <v>-6.3346785394458038E-3</v>
      </c>
      <c r="AK33">
        <v>0</v>
      </c>
      <c r="AL33">
        <v>0</v>
      </c>
      <c r="AM33">
        <f t="shared" si="23"/>
        <v>1</v>
      </c>
      <c r="AN33">
        <f t="shared" si="24"/>
        <v>0</v>
      </c>
      <c r="AO33">
        <f t="shared" si="25"/>
        <v>53059.357972008096</v>
      </c>
      <c r="AP33" t="s">
        <v>367</v>
      </c>
      <c r="AQ33">
        <v>0</v>
      </c>
      <c r="AR33">
        <v>0</v>
      </c>
      <c r="AS33">
        <v>0</v>
      </c>
      <c r="AT33" t="e">
        <f t="shared" si="26"/>
        <v>#DIV/0!</v>
      </c>
      <c r="AU33">
        <v>-1</v>
      </c>
      <c r="AV33" t="s">
        <v>1892</v>
      </c>
      <c r="AW33">
        <v>10455.6</v>
      </c>
      <c r="AX33">
        <v>792.28131999999994</v>
      </c>
      <c r="AY33">
        <v>1045.99</v>
      </c>
      <c r="AZ33">
        <f t="shared" si="27"/>
        <v>0.24255363818009734</v>
      </c>
      <c r="BA33">
        <v>0.5</v>
      </c>
      <c r="BB33">
        <f t="shared" si="28"/>
        <v>1261.15260055727</v>
      </c>
      <c r="BC33">
        <f t="shared" si="29"/>
        <v>20.473337256501743</v>
      </c>
      <c r="BD33">
        <f t="shared" si="30"/>
        <v>152.94857578272845</v>
      </c>
      <c r="BE33">
        <f t="shared" si="31"/>
        <v>1.7026755720928016E-2</v>
      </c>
      <c r="BF33">
        <f t="shared" si="32"/>
        <v>-1</v>
      </c>
      <c r="BG33" t="e">
        <f t="shared" si="33"/>
        <v>#DIV/0!</v>
      </c>
      <c r="BH33" t="s">
        <v>367</v>
      </c>
      <c r="BI33">
        <v>0</v>
      </c>
      <c r="BJ33" t="e">
        <f t="shared" si="34"/>
        <v>#DIV/0!</v>
      </c>
      <c r="BK33" t="e">
        <f t="shared" si="35"/>
        <v>#DIV/0!</v>
      </c>
      <c r="BL33" t="e">
        <f t="shared" si="36"/>
        <v>#DIV/0!</v>
      </c>
      <c r="BM33" t="e">
        <f t="shared" si="37"/>
        <v>#DIV/0!</v>
      </c>
      <c r="BN33">
        <f t="shared" si="38"/>
        <v>0.2425536381800974</v>
      </c>
      <c r="BO33" t="e">
        <f t="shared" si="39"/>
        <v>#DIV/0!</v>
      </c>
      <c r="BP33" t="e">
        <f t="shared" si="40"/>
        <v>#DIV/0!</v>
      </c>
      <c r="BQ33" t="e">
        <f t="shared" si="41"/>
        <v>#DIV/0!</v>
      </c>
      <c r="BR33" t="s">
        <v>367</v>
      </c>
      <c r="BS33" t="s">
        <v>367</v>
      </c>
      <c r="BT33" t="s">
        <v>367</v>
      </c>
      <c r="BU33" t="s">
        <v>367</v>
      </c>
      <c r="BV33" t="s">
        <v>367</v>
      </c>
      <c r="BW33" t="s">
        <v>367</v>
      </c>
      <c r="BX33" t="s">
        <v>367</v>
      </c>
      <c r="BY33" t="s">
        <v>367</v>
      </c>
      <c r="BZ33" t="s">
        <v>367</v>
      </c>
      <c r="CA33" t="s">
        <v>367</v>
      </c>
      <c r="CB33" t="s">
        <v>367</v>
      </c>
      <c r="CC33" t="s">
        <v>367</v>
      </c>
      <c r="CD33" t="s">
        <v>367</v>
      </c>
      <c r="CE33" t="s">
        <v>367</v>
      </c>
      <c r="CF33" t="s">
        <v>367</v>
      </c>
      <c r="CG33" t="s">
        <v>367</v>
      </c>
      <c r="CH33" t="s">
        <v>367</v>
      </c>
      <c r="CI33" t="s">
        <v>367</v>
      </c>
      <c r="CJ33">
        <f t="shared" si="42"/>
        <v>1499.93</v>
      </c>
      <c r="CK33">
        <f t="shared" si="43"/>
        <v>1261.15260055727</v>
      </c>
      <c r="CL33">
        <f t="shared" si="44"/>
        <v>0.84080763806128955</v>
      </c>
      <c r="CM33">
        <f t="shared" si="45"/>
        <v>0.1611587414582891</v>
      </c>
      <c r="CN33">
        <v>6</v>
      </c>
      <c r="CO33">
        <v>0.5</v>
      </c>
      <c r="CP33" t="s">
        <v>368</v>
      </c>
      <c r="CQ33">
        <v>2</v>
      </c>
      <c r="CR33">
        <v>1658244623.5999999</v>
      </c>
      <c r="CS33">
        <v>400.18400000000003</v>
      </c>
      <c r="CT33">
        <v>422.339</v>
      </c>
      <c r="CU33">
        <v>27.404900000000001</v>
      </c>
      <c r="CV33">
        <v>23.308800000000002</v>
      </c>
      <c r="CW33">
        <v>380.07900000000001</v>
      </c>
      <c r="CX33">
        <v>24.088899999999999</v>
      </c>
      <c r="CY33">
        <v>600.10900000000004</v>
      </c>
      <c r="CZ33">
        <v>101.166</v>
      </c>
      <c r="DA33">
        <v>0.1002</v>
      </c>
      <c r="DB33">
        <v>28.712399999999999</v>
      </c>
      <c r="DC33">
        <v>28.904699999999998</v>
      </c>
      <c r="DD33">
        <v>999.9</v>
      </c>
      <c r="DE33">
        <v>0</v>
      </c>
      <c r="DF33">
        <v>0</v>
      </c>
      <c r="DG33">
        <v>9974.3799999999992</v>
      </c>
      <c r="DH33">
        <v>0</v>
      </c>
      <c r="DI33">
        <v>1427.83</v>
      </c>
      <c r="DJ33">
        <v>-22.155000000000001</v>
      </c>
      <c r="DK33">
        <v>411.46</v>
      </c>
      <c r="DL33">
        <v>432.41800000000001</v>
      </c>
      <c r="DM33">
        <v>4.0960999999999999</v>
      </c>
      <c r="DN33">
        <v>422.339</v>
      </c>
      <c r="DO33">
        <v>23.308800000000002</v>
      </c>
      <c r="DP33">
        <v>2.7724500000000001</v>
      </c>
      <c r="DQ33">
        <v>2.35806</v>
      </c>
      <c r="DR33">
        <v>22.721</v>
      </c>
      <c r="DS33">
        <v>20.078600000000002</v>
      </c>
      <c r="DT33">
        <v>1499.93</v>
      </c>
      <c r="DU33">
        <v>0.97299100000000005</v>
      </c>
      <c r="DV33">
        <v>2.7008899999999999E-2</v>
      </c>
      <c r="DW33">
        <v>0</v>
      </c>
      <c r="DX33">
        <v>792.572</v>
      </c>
      <c r="DY33">
        <v>4.9993100000000004</v>
      </c>
      <c r="DZ33">
        <v>20529.900000000001</v>
      </c>
      <c r="EA33">
        <v>13258.6</v>
      </c>
      <c r="EB33">
        <v>36.5</v>
      </c>
      <c r="EC33">
        <v>38.061999999999998</v>
      </c>
      <c r="ED33">
        <v>36.686999999999998</v>
      </c>
      <c r="EE33">
        <v>37.561999999999998</v>
      </c>
      <c r="EF33">
        <v>38.311999999999998</v>
      </c>
      <c r="EG33">
        <v>1454.55</v>
      </c>
      <c r="EH33">
        <v>40.380000000000003</v>
      </c>
      <c r="EI33">
        <v>0</v>
      </c>
      <c r="EJ33">
        <v>272.09999990463263</v>
      </c>
      <c r="EK33">
        <v>0</v>
      </c>
      <c r="EL33">
        <v>792.28131999999994</v>
      </c>
      <c r="EM33">
        <v>0.77669231304432829</v>
      </c>
      <c r="EN33">
        <v>-643.73846065606517</v>
      </c>
      <c r="EO33">
        <v>20513.599999999999</v>
      </c>
      <c r="EP33">
        <v>15</v>
      </c>
      <c r="EQ33">
        <v>1658244383</v>
      </c>
      <c r="ER33" t="s">
        <v>1889</v>
      </c>
      <c r="ES33">
        <v>1658244373</v>
      </c>
      <c r="ET33">
        <v>1658244383</v>
      </c>
      <c r="EU33">
        <v>14</v>
      </c>
      <c r="EV33">
        <v>-0.20300000000000001</v>
      </c>
      <c r="EW33">
        <v>2.5000000000000001E-2</v>
      </c>
      <c r="EX33">
        <v>20.561</v>
      </c>
      <c r="EY33">
        <v>2.819</v>
      </c>
      <c r="EZ33">
        <v>432</v>
      </c>
      <c r="FA33">
        <v>20</v>
      </c>
      <c r="FB33">
        <v>0.06</v>
      </c>
      <c r="FC33">
        <v>0.02</v>
      </c>
      <c r="FD33">
        <v>-22.163221951219509</v>
      </c>
      <c r="FE33">
        <v>3.8776306620179182E-2</v>
      </c>
      <c r="FF33">
        <v>2.6355889906776269E-2</v>
      </c>
      <c r="FG33">
        <v>1</v>
      </c>
      <c r="FH33">
        <v>400.19958064516129</v>
      </c>
      <c r="FI33">
        <v>-0.55127419355018592</v>
      </c>
      <c r="FJ33">
        <v>4.4325609137268601E-2</v>
      </c>
      <c r="FK33">
        <v>1</v>
      </c>
      <c r="FL33">
        <v>4.0152817073170732</v>
      </c>
      <c r="FM33">
        <v>-0.15934912891985939</v>
      </c>
      <c r="FN33">
        <v>3.6827259979163182E-2</v>
      </c>
      <c r="FO33">
        <v>1</v>
      </c>
      <c r="FP33">
        <v>27.335777419354841</v>
      </c>
      <c r="FQ33">
        <v>0.2927999999999305</v>
      </c>
      <c r="FR33">
        <v>2.423146061761142E-2</v>
      </c>
      <c r="FS33">
        <v>1</v>
      </c>
      <c r="FT33">
        <v>4</v>
      </c>
      <c r="FU33">
        <v>4</v>
      </c>
      <c r="FV33" t="s">
        <v>1604</v>
      </c>
      <c r="FW33">
        <v>3.1775699999999998</v>
      </c>
      <c r="FX33">
        <v>2.7969300000000001</v>
      </c>
      <c r="FY33">
        <v>9.7324499999999994E-2</v>
      </c>
      <c r="FZ33">
        <v>0.106059</v>
      </c>
      <c r="GA33">
        <v>0.12149799999999999</v>
      </c>
      <c r="GB33">
        <v>0.118744</v>
      </c>
      <c r="GC33">
        <v>28170.2</v>
      </c>
      <c r="GD33">
        <v>22194</v>
      </c>
      <c r="GE33">
        <v>29298.2</v>
      </c>
      <c r="GF33">
        <v>24278.3</v>
      </c>
      <c r="GG33">
        <v>32590.7</v>
      </c>
      <c r="GH33">
        <v>31230.799999999999</v>
      </c>
      <c r="GI33">
        <v>40794.300000000003</v>
      </c>
      <c r="GJ33">
        <v>39608.9</v>
      </c>
      <c r="GK33">
        <v>2.1710500000000001</v>
      </c>
      <c r="GL33">
        <v>1.8764000000000001</v>
      </c>
      <c r="GM33">
        <v>0.12587000000000001</v>
      </c>
      <c r="GN33">
        <v>0</v>
      </c>
      <c r="GO33">
        <v>26.8492</v>
      </c>
      <c r="GP33">
        <v>999.9</v>
      </c>
      <c r="GQ33">
        <v>54.7</v>
      </c>
      <c r="GR33">
        <v>33.799999999999997</v>
      </c>
      <c r="GS33">
        <v>28.568200000000001</v>
      </c>
      <c r="GT33">
        <v>62.704799999999999</v>
      </c>
      <c r="GU33">
        <v>40.332500000000003</v>
      </c>
      <c r="GV33">
        <v>1</v>
      </c>
      <c r="GW33">
        <v>5.9400399999999997E-3</v>
      </c>
      <c r="GX33">
        <v>-1.31799</v>
      </c>
      <c r="GY33">
        <v>20.2547</v>
      </c>
      <c r="GZ33">
        <v>5.2235800000000001</v>
      </c>
      <c r="HA33">
        <v>11.9078</v>
      </c>
      <c r="HB33">
        <v>4.9635499999999997</v>
      </c>
      <c r="HC33">
        <v>3.2913299999999999</v>
      </c>
      <c r="HD33">
        <v>9999</v>
      </c>
      <c r="HE33">
        <v>9999</v>
      </c>
      <c r="HF33">
        <v>9999</v>
      </c>
      <c r="HG33">
        <v>999.9</v>
      </c>
      <c r="HH33">
        <v>1.87714</v>
      </c>
      <c r="HI33">
        <v>1.8754599999999999</v>
      </c>
      <c r="HJ33">
        <v>1.8741099999999999</v>
      </c>
      <c r="HK33">
        <v>1.8733200000000001</v>
      </c>
      <c r="HL33">
        <v>1.8748400000000001</v>
      </c>
      <c r="HM33">
        <v>1.86981</v>
      </c>
      <c r="HN33">
        <v>1.8739300000000001</v>
      </c>
      <c r="HO33">
        <v>1.8790800000000001</v>
      </c>
      <c r="HP33">
        <v>0</v>
      </c>
      <c r="HQ33">
        <v>0</v>
      </c>
      <c r="HR33">
        <v>0</v>
      </c>
      <c r="HS33">
        <v>0</v>
      </c>
      <c r="HT33" t="s">
        <v>371</v>
      </c>
      <c r="HU33" t="s">
        <v>372</v>
      </c>
      <c r="HV33" t="s">
        <v>373</v>
      </c>
      <c r="HW33" t="s">
        <v>780</v>
      </c>
      <c r="HX33" t="s">
        <v>780</v>
      </c>
      <c r="HY33" t="s">
        <v>373</v>
      </c>
      <c r="HZ33">
        <v>0</v>
      </c>
      <c r="IA33">
        <v>100</v>
      </c>
      <c r="IB33">
        <v>100</v>
      </c>
      <c r="IC33">
        <v>20.105</v>
      </c>
      <c r="ID33">
        <v>3.3159999999999998</v>
      </c>
      <c r="IE33">
        <v>13.572222864168801</v>
      </c>
      <c r="IF33">
        <v>1.978926573752289E-2</v>
      </c>
      <c r="IG33">
        <v>-7.2745613057739123E-6</v>
      </c>
      <c r="IH33">
        <v>1.1198642531444789E-9</v>
      </c>
      <c r="II33">
        <v>1.3116726013613491</v>
      </c>
      <c r="IJ33">
        <v>0.13266436610509191</v>
      </c>
      <c r="IK33">
        <v>-3.773007815557471E-3</v>
      </c>
      <c r="IL33">
        <v>7.1394504260603611E-5</v>
      </c>
      <c r="IM33">
        <v>-10</v>
      </c>
      <c r="IN33">
        <v>1836</v>
      </c>
      <c r="IO33">
        <v>0</v>
      </c>
      <c r="IP33">
        <v>23</v>
      </c>
      <c r="IQ33">
        <v>4.2</v>
      </c>
      <c r="IR33">
        <v>4</v>
      </c>
      <c r="IS33">
        <v>1.09863</v>
      </c>
      <c r="IT33">
        <v>2.4401899999999999</v>
      </c>
      <c r="IU33">
        <v>1.42578</v>
      </c>
      <c r="IV33">
        <v>2.2802699999999998</v>
      </c>
      <c r="IW33">
        <v>1.5478499999999999</v>
      </c>
      <c r="IX33">
        <v>2.3767100000000001</v>
      </c>
      <c r="IY33">
        <v>36.175400000000003</v>
      </c>
      <c r="IZ33">
        <v>15.0426</v>
      </c>
      <c r="JA33">
        <v>18</v>
      </c>
      <c r="JB33">
        <v>631.46299999999997</v>
      </c>
      <c r="JC33">
        <v>426.14400000000001</v>
      </c>
      <c r="JD33">
        <v>27.5501</v>
      </c>
      <c r="JE33">
        <v>27.453900000000001</v>
      </c>
      <c r="JF33">
        <v>29.999300000000002</v>
      </c>
      <c r="JG33">
        <v>27.289400000000001</v>
      </c>
      <c r="JH33">
        <v>27.213799999999999</v>
      </c>
      <c r="JI33">
        <v>21.997800000000002</v>
      </c>
      <c r="JJ33">
        <v>19.580100000000002</v>
      </c>
      <c r="JK33">
        <v>57.325800000000001</v>
      </c>
      <c r="JL33">
        <v>27.566299999999998</v>
      </c>
      <c r="JM33">
        <v>422.25200000000001</v>
      </c>
      <c r="JN33">
        <v>23.056699999999999</v>
      </c>
      <c r="JO33">
        <v>95.982100000000003</v>
      </c>
      <c r="JP33">
        <v>100.774</v>
      </c>
    </row>
    <row r="34" spans="1:276" x14ac:dyDescent="0.2">
      <c r="A34">
        <v>18</v>
      </c>
      <c r="B34">
        <v>1658244704.0999999</v>
      </c>
      <c r="C34">
        <v>3163.5</v>
      </c>
      <c r="D34" t="s">
        <v>1893</v>
      </c>
      <c r="E34" t="s">
        <v>1894</v>
      </c>
      <c r="F34" t="s">
        <v>366</v>
      </c>
      <c r="G34" t="s">
        <v>1363</v>
      </c>
      <c r="H34" t="s">
        <v>1828</v>
      </c>
      <c r="J34" t="s">
        <v>394</v>
      </c>
      <c r="K34" t="s">
        <v>575</v>
      </c>
      <c r="L34" t="s">
        <v>1887</v>
      </c>
      <c r="M34">
        <v>1658244704.0999999</v>
      </c>
      <c r="N34">
        <f t="shared" si="0"/>
        <v>4.296512599296449E-3</v>
      </c>
      <c r="O34">
        <f t="shared" si="1"/>
        <v>4.2965125992964488</v>
      </c>
      <c r="P34">
        <f t="shared" si="2"/>
        <v>14.409273322233082</v>
      </c>
      <c r="Q34">
        <f t="shared" si="3"/>
        <v>300.911</v>
      </c>
      <c r="R34">
        <f t="shared" si="4"/>
        <v>226.00578283534739</v>
      </c>
      <c r="S34">
        <f t="shared" si="5"/>
        <v>22.886881279201642</v>
      </c>
      <c r="T34">
        <f t="shared" si="6"/>
        <v>30.472292550245001</v>
      </c>
      <c r="U34">
        <f t="shared" si="7"/>
        <v>0.35063137523391191</v>
      </c>
      <c r="V34">
        <f t="shared" si="8"/>
        <v>2.9535644888020127</v>
      </c>
      <c r="W34">
        <f t="shared" si="9"/>
        <v>0.32903915344513857</v>
      </c>
      <c r="X34">
        <f t="shared" si="10"/>
        <v>0.20747854700411084</v>
      </c>
      <c r="Y34">
        <f t="shared" si="11"/>
        <v>241.70594207481855</v>
      </c>
      <c r="Z34">
        <f t="shared" si="12"/>
        <v>28.809659714036805</v>
      </c>
      <c r="AA34">
        <f t="shared" si="13"/>
        <v>28.809659714036805</v>
      </c>
      <c r="AB34">
        <f t="shared" si="14"/>
        <v>3.9776885659636507</v>
      </c>
      <c r="AC34">
        <f t="shared" si="15"/>
        <v>69.065240021402786</v>
      </c>
      <c r="AD34">
        <f t="shared" si="16"/>
        <v>2.6989626203400001</v>
      </c>
      <c r="AE34">
        <f t="shared" si="17"/>
        <v>3.9078451323757251</v>
      </c>
      <c r="AF34">
        <f t="shared" si="18"/>
        <v>1.2787259456236506</v>
      </c>
      <c r="AG34">
        <f t="shared" si="19"/>
        <v>-189.47620562897339</v>
      </c>
      <c r="AH34">
        <f t="shared" si="20"/>
        <v>-48.623211649774767</v>
      </c>
      <c r="AI34">
        <f t="shared" si="21"/>
        <v>-3.612007459908861</v>
      </c>
      <c r="AJ34">
        <f t="shared" si="22"/>
        <v>-5.4826638384568582E-3</v>
      </c>
      <c r="AK34">
        <v>0</v>
      </c>
      <c r="AL34">
        <v>0</v>
      </c>
      <c r="AM34">
        <f t="shared" si="23"/>
        <v>1</v>
      </c>
      <c r="AN34">
        <f t="shared" si="24"/>
        <v>0</v>
      </c>
      <c r="AO34">
        <f t="shared" si="25"/>
        <v>53332.483430939908</v>
      </c>
      <c r="AP34" t="s">
        <v>367</v>
      </c>
      <c r="AQ34">
        <v>0</v>
      </c>
      <c r="AR34">
        <v>0</v>
      </c>
      <c r="AS34">
        <v>0</v>
      </c>
      <c r="AT34" t="e">
        <f t="shared" si="26"/>
        <v>#DIV/0!</v>
      </c>
      <c r="AU34">
        <v>-1</v>
      </c>
      <c r="AV34" t="s">
        <v>1895</v>
      </c>
      <c r="AW34">
        <v>10456.1</v>
      </c>
      <c r="AX34">
        <v>747.73092307692309</v>
      </c>
      <c r="AY34">
        <v>949.31</v>
      </c>
      <c r="AZ34">
        <f t="shared" si="27"/>
        <v>0.21234272990179903</v>
      </c>
      <c r="BA34">
        <v>0.5</v>
      </c>
      <c r="BB34">
        <f t="shared" si="28"/>
        <v>1261.0509005569006</v>
      </c>
      <c r="BC34">
        <f t="shared" si="29"/>
        <v>14.409273322233082</v>
      </c>
      <c r="BD34">
        <f t="shared" si="30"/>
        <v>133.88749538468718</v>
      </c>
      <c r="BE34">
        <f t="shared" si="31"/>
        <v>1.2219390442866419E-2</v>
      </c>
      <c r="BF34">
        <f t="shared" si="32"/>
        <v>-1</v>
      </c>
      <c r="BG34" t="e">
        <f t="shared" si="33"/>
        <v>#DIV/0!</v>
      </c>
      <c r="BH34" t="s">
        <v>367</v>
      </c>
      <c r="BI34">
        <v>0</v>
      </c>
      <c r="BJ34" t="e">
        <f t="shared" si="34"/>
        <v>#DIV/0!</v>
      </c>
      <c r="BK34" t="e">
        <f t="shared" si="35"/>
        <v>#DIV/0!</v>
      </c>
      <c r="BL34" t="e">
        <f t="shared" si="36"/>
        <v>#DIV/0!</v>
      </c>
      <c r="BM34" t="e">
        <f t="shared" si="37"/>
        <v>#DIV/0!</v>
      </c>
      <c r="BN34">
        <f t="shared" si="38"/>
        <v>0.21234272990179906</v>
      </c>
      <c r="BO34" t="e">
        <f t="shared" si="39"/>
        <v>#DIV/0!</v>
      </c>
      <c r="BP34" t="e">
        <f t="shared" si="40"/>
        <v>#DIV/0!</v>
      </c>
      <c r="BQ34" t="e">
        <f t="shared" si="41"/>
        <v>#DIV/0!</v>
      </c>
      <c r="BR34" t="s">
        <v>367</v>
      </c>
      <c r="BS34" t="s">
        <v>367</v>
      </c>
      <c r="BT34" t="s">
        <v>367</v>
      </c>
      <c r="BU34" t="s">
        <v>367</v>
      </c>
      <c r="BV34" t="s">
        <v>367</v>
      </c>
      <c r="BW34" t="s">
        <v>367</v>
      </c>
      <c r="BX34" t="s">
        <v>367</v>
      </c>
      <c r="BY34" t="s">
        <v>367</v>
      </c>
      <c r="BZ34" t="s">
        <v>367</v>
      </c>
      <c r="CA34" t="s">
        <v>367</v>
      </c>
      <c r="CB34" t="s">
        <v>367</v>
      </c>
      <c r="CC34" t="s">
        <v>367</v>
      </c>
      <c r="CD34" t="s">
        <v>367</v>
      </c>
      <c r="CE34" t="s">
        <v>367</v>
      </c>
      <c r="CF34" t="s">
        <v>367</v>
      </c>
      <c r="CG34" t="s">
        <v>367</v>
      </c>
      <c r="CH34" t="s">
        <v>367</v>
      </c>
      <c r="CI34" t="s">
        <v>367</v>
      </c>
      <c r="CJ34">
        <f t="shared" si="42"/>
        <v>1499.81</v>
      </c>
      <c r="CK34">
        <f t="shared" si="43"/>
        <v>1261.0509005569006</v>
      </c>
      <c r="CL34">
        <f t="shared" si="44"/>
        <v>0.84080710260426372</v>
      </c>
      <c r="CM34">
        <f t="shared" si="45"/>
        <v>0.16115770802622903</v>
      </c>
      <c r="CN34">
        <v>6</v>
      </c>
      <c r="CO34">
        <v>0.5</v>
      </c>
      <c r="CP34" t="s">
        <v>368</v>
      </c>
      <c r="CQ34">
        <v>2</v>
      </c>
      <c r="CR34">
        <v>1658244704.0999999</v>
      </c>
      <c r="CS34">
        <v>300.911</v>
      </c>
      <c r="CT34">
        <v>316.60599999999999</v>
      </c>
      <c r="CU34">
        <v>26.652000000000001</v>
      </c>
      <c r="CV34">
        <v>22.471900000000002</v>
      </c>
      <c r="CW34">
        <v>282.39800000000002</v>
      </c>
      <c r="CX34">
        <v>23.388100000000001</v>
      </c>
      <c r="CY34">
        <v>600.27300000000002</v>
      </c>
      <c r="CZ34">
        <v>101.167</v>
      </c>
      <c r="DA34">
        <v>9.9794999999999995E-2</v>
      </c>
      <c r="DB34">
        <v>28.504300000000001</v>
      </c>
      <c r="DC34">
        <v>28.768000000000001</v>
      </c>
      <c r="DD34">
        <v>999.9</v>
      </c>
      <c r="DE34">
        <v>0</v>
      </c>
      <c r="DF34">
        <v>0</v>
      </c>
      <c r="DG34">
        <v>10020.6</v>
      </c>
      <c r="DH34">
        <v>0</v>
      </c>
      <c r="DI34">
        <v>1438.43</v>
      </c>
      <c r="DJ34">
        <v>-15.6023</v>
      </c>
      <c r="DK34">
        <v>309.245</v>
      </c>
      <c r="DL34">
        <v>323.88400000000001</v>
      </c>
      <c r="DM34">
        <v>4.1800800000000002</v>
      </c>
      <c r="DN34">
        <v>316.60599999999999</v>
      </c>
      <c r="DO34">
        <v>22.471900000000002</v>
      </c>
      <c r="DP34">
        <v>2.69631</v>
      </c>
      <c r="DQ34">
        <v>2.2734200000000002</v>
      </c>
      <c r="DR34">
        <v>22.262699999999999</v>
      </c>
      <c r="DS34">
        <v>19.4893</v>
      </c>
      <c r="DT34">
        <v>1499.81</v>
      </c>
      <c r="DU34">
        <v>0.97300600000000004</v>
      </c>
      <c r="DV34">
        <v>2.69935E-2</v>
      </c>
      <c r="DW34">
        <v>0</v>
      </c>
      <c r="DX34">
        <v>745.59500000000003</v>
      </c>
      <c r="DY34">
        <v>4.9993100000000004</v>
      </c>
      <c r="DZ34">
        <v>19166.900000000001</v>
      </c>
      <c r="EA34">
        <v>13257.5</v>
      </c>
      <c r="EB34">
        <v>36.061999999999998</v>
      </c>
      <c r="EC34">
        <v>37.875</v>
      </c>
      <c r="ED34">
        <v>36.5</v>
      </c>
      <c r="EE34">
        <v>36.936999999999998</v>
      </c>
      <c r="EF34">
        <v>37.936999999999998</v>
      </c>
      <c r="EG34">
        <v>1454.46</v>
      </c>
      <c r="EH34">
        <v>40.35</v>
      </c>
      <c r="EI34">
        <v>0</v>
      </c>
      <c r="EJ34">
        <v>80.300000190734863</v>
      </c>
      <c r="EK34">
        <v>0</v>
      </c>
      <c r="EL34">
        <v>747.73092307692309</v>
      </c>
      <c r="EM34">
        <v>-14.02044445814224</v>
      </c>
      <c r="EN34">
        <v>661.14530092912798</v>
      </c>
      <c r="EO34">
        <v>19186.365384615379</v>
      </c>
      <c r="EP34">
        <v>15</v>
      </c>
      <c r="EQ34">
        <v>1658244724.5999999</v>
      </c>
      <c r="ER34" t="s">
        <v>1896</v>
      </c>
      <c r="ES34">
        <v>1658244724.5999999</v>
      </c>
      <c r="ET34">
        <v>1658244383</v>
      </c>
      <c r="EU34">
        <v>15</v>
      </c>
      <c r="EV34">
        <v>-0.34899999999999998</v>
      </c>
      <c r="EW34">
        <v>2.5000000000000001E-2</v>
      </c>
      <c r="EX34">
        <v>18.513000000000002</v>
      </c>
      <c r="EY34">
        <v>2.819</v>
      </c>
      <c r="EZ34">
        <v>318</v>
      </c>
      <c r="FA34">
        <v>20</v>
      </c>
      <c r="FB34">
        <v>0.28000000000000003</v>
      </c>
      <c r="FC34">
        <v>0.02</v>
      </c>
      <c r="FD34">
        <v>-15.404427500000001</v>
      </c>
      <c r="FE34">
        <v>-1.2230690431519831</v>
      </c>
      <c r="FF34">
        <v>0.12668111143240729</v>
      </c>
      <c r="FG34">
        <v>1</v>
      </c>
      <c r="FH34">
        <v>301.59769999999997</v>
      </c>
      <c r="FI34">
        <v>-4.9520889877636192</v>
      </c>
      <c r="FJ34">
        <v>0.35877394461322071</v>
      </c>
      <c r="FK34">
        <v>1</v>
      </c>
      <c r="FL34">
        <v>4.1973615000000004</v>
      </c>
      <c r="FM34">
        <v>-7.6095309568507243E-3</v>
      </c>
      <c r="FN34">
        <v>8.1091120198206884E-3</v>
      </c>
      <c r="FO34">
        <v>1</v>
      </c>
      <c r="FP34">
        <v>26.664259999999999</v>
      </c>
      <c r="FQ34">
        <v>-0.1430068965516777</v>
      </c>
      <c r="FR34">
        <v>1.0391586340240381E-2</v>
      </c>
      <c r="FS34">
        <v>1</v>
      </c>
      <c r="FT34">
        <v>4</v>
      </c>
      <c r="FU34">
        <v>4</v>
      </c>
      <c r="FV34" t="s">
        <v>1604</v>
      </c>
      <c r="FW34">
        <v>3.1779500000000001</v>
      </c>
      <c r="FX34">
        <v>2.7969300000000001</v>
      </c>
      <c r="FY34">
        <v>7.6644199999999996E-2</v>
      </c>
      <c r="FZ34">
        <v>8.46272E-2</v>
      </c>
      <c r="GA34">
        <v>0.119029</v>
      </c>
      <c r="GB34">
        <v>0.115789</v>
      </c>
      <c r="GC34">
        <v>28816.5</v>
      </c>
      <c r="GD34">
        <v>22726.9</v>
      </c>
      <c r="GE34">
        <v>29298.9</v>
      </c>
      <c r="GF34">
        <v>24279</v>
      </c>
      <c r="GG34">
        <v>32685.4</v>
      </c>
      <c r="GH34">
        <v>31337.1</v>
      </c>
      <c r="GI34">
        <v>40796.400000000001</v>
      </c>
      <c r="GJ34">
        <v>39609.699999999997</v>
      </c>
      <c r="GK34">
        <v>2.1718500000000001</v>
      </c>
      <c r="GL34">
        <v>1.8743700000000001</v>
      </c>
      <c r="GM34">
        <v>0.13952700000000001</v>
      </c>
      <c r="GN34">
        <v>0</v>
      </c>
      <c r="GO34">
        <v>26.488499999999998</v>
      </c>
      <c r="GP34">
        <v>999.9</v>
      </c>
      <c r="GQ34">
        <v>54.2</v>
      </c>
      <c r="GR34">
        <v>33.700000000000003</v>
      </c>
      <c r="GS34">
        <v>28.148499999999999</v>
      </c>
      <c r="GT34">
        <v>62.524799999999999</v>
      </c>
      <c r="GU34">
        <v>39.747599999999998</v>
      </c>
      <c r="GV34">
        <v>1</v>
      </c>
      <c r="GW34">
        <v>4.6443099999999996E-3</v>
      </c>
      <c r="GX34">
        <v>-1.5788800000000001</v>
      </c>
      <c r="GY34">
        <v>20.253699999999998</v>
      </c>
      <c r="GZ34">
        <v>5.2235800000000001</v>
      </c>
      <c r="HA34">
        <v>11.9071</v>
      </c>
      <c r="HB34">
        <v>4.9632500000000004</v>
      </c>
      <c r="HC34">
        <v>3.2913700000000001</v>
      </c>
      <c r="HD34">
        <v>9999</v>
      </c>
      <c r="HE34">
        <v>9999</v>
      </c>
      <c r="HF34">
        <v>9999</v>
      </c>
      <c r="HG34">
        <v>999.9</v>
      </c>
      <c r="HH34">
        <v>1.87714</v>
      </c>
      <c r="HI34">
        <v>1.8754599999999999</v>
      </c>
      <c r="HJ34">
        <v>1.8741000000000001</v>
      </c>
      <c r="HK34">
        <v>1.8733299999999999</v>
      </c>
      <c r="HL34">
        <v>1.8748400000000001</v>
      </c>
      <c r="HM34">
        <v>1.86981</v>
      </c>
      <c r="HN34">
        <v>1.8739399999999999</v>
      </c>
      <c r="HO34">
        <v>1.8791100000000001</v>
      </c>
      <c r="HP34">
        <v>0</v>
      </c>
      <c r="HQ34">
        <v>0</v>
      </c>
      <c r="HR34">
        <v>0</v>
      </c>
      <c r="HS34">
        <v>0</v>
      </c>
      <c r="HT34" t="s">
        <v>371</v>
      </c>
      <c r="HU34" t="s">
        <v>372</v>
      </c>
      <c r="HV34" t="s">
        <v>373</v>
      </c>
      <c r="HW34" t="s">
        <v>780</v>
      </c>
      <c r="HX34" t="s">
        <v>780</v>
      </c>
      <c r="HY34" t="s">
        <v>373</v>
      </c>
      <c r="HZ34">
        <v>0</v>
      </c>
      <c r="IA34">
        <v>100</v>
      </c>
      <c r="IB34">
        <v>100</v>
      </c>
      <c r="IC34">
        <v>18.513000000000002</v>
      </c>
      <c r="ID34">
        <v>3.2639</v>
      </c>
      <c r="IE34">
        <v>13.572222864168801</v>
      </c>
      <c r="IF34">
        <v>1.978926573752289E-2</v>
      </c>
      <c r="IG34">
        <v>-7.2745613057739123E-6</v>
      </c>
      <c r="IH34">
        <v>1.1198642531444789E-9</v>
      </c>
      <c r="II34">
        <v>1.3116726013613491</v>
      </c>
      <c r="IJ34">
        <v>0.13266436610509191</v>
      </c>
      <c r="IK34">
        <v>-3.773007815557471E-3</v>
      </c>
      <c r="IL34">
        <v>7.1394504260603611E-5</v>
      </c>
      <c r="IM34">
        <v>-10</v>
      </c>
      <c r="IN34">
        <v>1836</v>
      </c>
      <c r="IO34">
        <v>0</v>
      </c>
      <c r="IP34">
        <v>23</v>
      </c>
      <c r="IQ34">
        <v>5.5</v>
      </c>
      <c r="IR34">
        <v>5.4</v>
      </c>
      <c r="IS34">
        <v>0.86914100000000005</v>
      </c>
      <c r="IT34">
        <v>2.4304199999999998</v>
      </c>
      <c r="IU34">
        <v>1.42578</v>
      </c>
      <c r="IV34">
        <v>2.2802699999999998</v>
      </c>
      <c r="IW34">
        <v>1.5478499999999999</v>
      </c>
      <c r="IX34">
        <v>2.4121100000000002</v>
      </c>
      <c r="IY34">
        <v>36.152000000000001</v>
      </c>
      <c r="IZ34">
        <v>15.033899999999999</v>
      </c>
      <c r="JA34">
        <v>18</v>
      </c>
      <c r="JB34">
        <v>631.73599999999999</v>
      </c>
      <c r="JC34">
        <v>424.79300000000001</v>
      </c>
      <c r="JD34">
        <v>28.451000000000001</v>
      </c>
      <c r="JE34">
        <v>27.427900000000001</v>
      </c>
      <c r="JF34">
        <v>30.000299999999999</v>
      </c>
      <c r="JG34">
        <v>27.259399999999999</v>
      </c>
      <c r="JH34">
        <v>27.186399999999999</v>
      </c>
      <c r="JI34">
        <v>17.398</v>
      </c>
      <c r="JJ34">
        <v>20.816400000000002</v>
      </c>
      <c r="JK34">
        <v>56.5379</v>
      </c>
      <c r="JL34">
        <v>28.504300000000001</v>
      </c>
      <c r="JM34">
        <v>316.47399999999999</v>
      </c>
      <c r="JN34">
        <v>22.307600000000001</v>
      </c>
      <c r="JO34">
        <v>95.986000000000004</v>
      </c>
      <c r="JP34">
        <v>100.776</v>
      </c>
    </row>
    <row r="35" spans="1:276" x14ac:dyDescent="0.2">
      <c r="A35">
        <v>19</v>
      </c>
      <c r="B35">
        <v>1658244805.0999999</v>
      </c>
      <c r="C35">
        <v>3264.5</v>
      </c>
      <c r="D35" t="s">
        <v>1897</v>
      </c>
      <c r="E35" t="s">
        <v>1898</v>
      </c>
      <c r="F35" t="s">
        <v>366</v>
      </c>
      <c r="G35" t="s">
        <v>1363</v>
      </c>
      <c r="H35" t="s">
        <v>1828</v>
      </c>
      <c r="J35" t="s">
        <v>394</v>
      </c>
      <c r="K35" t="s">
        <v>575</v>
      </c>
      <c r="L35" t="s">
        <v>1887</v>
      </c>
      <c r="M35">
        <v>1658244805.0999999</v>
      </c>
      <c r="N35">
        <f t="shared" si="0"/>
        <v>4.3421260149110489E-3</v>
      </c>
      <c r="O35">
        <f t="shared" si="1"/>
        <v>4.3421260149110488</v>
      </c>
      <c r="P35">
        <f t="shared" si="2"/>
        <v>8.5262762694335326</v>
      </c>
      <c r="Q35">
        <f t="shared" si="3"/>
        <v>200.822</v>
      </c>
      <c r="R35">
        <f t="shared" si="4"/>
        <v>155.43112120112679</v>
      </c>
      <c r="S35">
        <f t="shared" si="5"/>
        <v>15.740035066195746</v>
      </c>
      <c r="T35">
        <f t="shared" si="6"/>
        <v>20.336630770187401</v>
      </c>
      <c r="U35">
        <f t="shared" si="7"/>
        <v>0.34605104613059112</v>
      </c>
      <c r="V35">
        <f t="shared" si="8"/>
        <v>2.9455349299521059</v>
      </c>
      <c r="W35">
        <f t="shared" si="9"/>
        <v>0.32494746570618233</v>
      </c>
      <c r="X35">
        <f t="shared" si="10"/>
        <v>0.20488090312969948</v>
      </c>
      <c r="Y35">
        <f t="shared" si="11"/>
        <v>241.72407707500608</v>
      </c>
      <c r="Z35">
        <f t="shared" si="12"/>
        <v>29.113586555619868</v>
      </c>
      <c r="AA35">
        <f t="shared" si="13"/>
        <v>29.113586555619868</v>
      </c>
      <c r="AB35">
        <f t="shared" si="14"/>
        <v>4.0482827178778065</v>
      </c>
      <c r="AC35">
        <f t="shared" si="15"/>
        <v>68.857607755510045</v>
      </c>
      <c r="AD35">
        <f t="shared" si="16"/>
        <v>2.74045573151139</v>
      </c>
      <c r="AE35">
        <f t="shared" si="17"/>
        <v>3.9798880920200084</v>
      </c>
      <c r="AF35">
        <f t="shared" si="18"/>
        <v>1.3078269863664165</v>
      </c>
      <c r="AG35">
        <f t="shared" si="19"/>
        <v>-191.48775725757727</v>
      </c>
      <c r="AH35">
        <f t="shared" si="20"/>
        <v>-46.748490576618337</v>
      </c>
      <c r="AI35">
        <f t="shared" si="21"/>
        <v>-3.4929354659411556</v>
      </c>
      <c r="AJ35">
        <f t="shared" si="22"/>
        <v>-5.106225130674602E-3</v>
      </c>
      <c r="AK35">
        <v>0</v>
      </c>
      <c r="AL35">
        <v>0</v>
      </c>
      <c r="AM35">
        <f t="shared" si="23"/>
        <v>1</v>
      </c>
      <c r="AN35">
        <f t="shared" si="24"/>
        <v>0</v>
      </c>
      <c r="AO35">
        <f t="shared" si="25"/>
        <v>53044.27123316659</v>
      </c>
      <c r="AP35" t="s">
        <v>367</v>
      </c>
      <c r="AQ35">
        <v>0</v>
      </c>
      <c r="AR35">
        <v>0</v>
      </c>
      <c r="AS35">
        <v>0</v>
      </c>
      <c r="AT35" t="e">
        <f t="shared" si="26"/>
        <v>#DIV/0!</v>
      </c>
      <c r="AU35">
        <v>-1</v>
      </c>
      <c r="AV35" t="s">
        <v>1899</v>
      </c>
      <c r="AW35">
        <v>10446</v>
      </c>
      <c r="AX35">
        <v>715.53950000000009</v>
      </c>
      <c r="AY35">
        <v>876.08</v>
      </c>
      <c r="AZ35">
        <f t="shared" si="27"/>
        <v>0.18324867592000726</v>
      </c>
      <c r="BA35">
        <v>0.5</v>
      </c>
      <c r="BB35">
        <f t="shared" si="28"/>
        <v>1261.1436005569979</v>
      </c>
      <c r="BC35">
        <f t="shared" si="29"/>
        <v>8.5262762694335326</v>
      </c>
      <c r="BD35">
        <f t="shared" si="30"/>
        <v>115.5514474735302</v>
      </c>
      <c r="BE35">
        <f t="shared" si="31"/>
        <v>7.5536808538108971E-3</v>
      </c>
      <c r="BF35">
        <f t="shared" si="32"/>
        <v>-1</v>
      </c>
      <c r="BG35" t="e">
        <f t="shared" si="33"/>
        <v>#DIV/0!</v>
      </c>
      <c r="BH35" t="s">
        <v>367</v>
      </c>
      <c r="BI35">
        <v>0</v>
      </c>
      <c r="BJ35" t="e">
        <f t="shared" si="34"/>
        <v>#DIV/0!</v>
      </c>
      <c r="BK35" t="e">
        <f t="shared" si="35"/>
        <v>#DIV/0!</v>
      </c>
      <c r="BL35" t="e">
        <f t="shared" si="36"/>
        <v>#DIV/0!</v>
      </c>
      <c r="BM35" t="e">
        <f t="shared" si="37"/>
        <v>#DIV/0!</v>
      </c>
      <c r="BN35">
        <f t="shared" si="38"/>
        <v>0.18324867592000724</v>
      </c>
      <c r="BO35" t="e">
        <f t="shared" si="39"/>
        <v>#DIV/0!</v>
      </c>
      <c r="BP35" t="e">
        <f t="shared" si="40"/>
        <v>#DIV/0!</v>
      </c>
      <c r="BQ35" t="e">
        <f t="shared" si="41"/>
        <v>#DIV/0!</v>
      </c>
      <c r="BR35" t="s">
        <v>367</v>
      </c>
      <c r="BS35" t="s">
        <v>367</v>
      </c>
      <c r="BT35" t="s">
        <v>367</v>
      </c>
      <c r="BU35" t="s">
        <v>367</v>
      </c>
      <c r="BV35" t="s">
        <v>367</v>
      </c>
      <c r="BW35" t="s">
        <v>367</v>
      </c>
      <c r="BX35" t="s">
        <v>367</v>
      </c>
      <c r="BY35" t="s">
        <v>367</v>
      </c>
      <c r="BZ35" t="s">
        <v>367</v>
      </c>
      <c r="CA35" t="s">
        <v>367</v>
      </c>
      <c r="CB35" t="s">
        <v>367</v>
      </c>
      <c r="CC35" t="s">
        <v>367</v>
      </c>
      <c r="CD35" t="s">
        <v>367</v>
      </c>
      <c r="CE35" t="s">
        <v>367</v>
      </c>
      <c r="CF35" t="s">
        <v>367</v>
      </c>
      <c r="CG35" t="s">
        <v>367</v>
      </c>
      <c r="CH35" t="s">
        <v>367</v>
      </c>
      <c r="CI35" t="s">
        <v>367</v>
      </c>
      <c r="CJ35">
        <f t="shared" si="42"/>
        <v>1499.92</v>
      </c>
      <c r="CK35">
        <f t="shared" si="43"/>
        <v>1261.1436005569979</v>
      </c>
      <c r="CL35">
        <f t="shared" si="44"/>
        <v>0.84080724342431457</v>
      </c>
      <c r="CM35">
        <f t="shared" si="45"/>
        <v>0.16115797980892718</v>
      </c>
      <c r="CN35">
        <v>6</v>
      </c>
      <c r="CO35">
        <v>0.5</v>
      </c>
      <c r="CP35" t="s">
        <v>368</v>
      </c>
      <c r="CQ35">
        <v>2</v>
      </c>
      <c r="CR35">
        <v>1658244805.0999999</v>
      </c>
      <c r="CS35">
        <v>200.822</v>
      </c>
      <c r="CT35">
        <v>210.21799999999999</v>
      </c>
      <c r="CU35">
        <v>27.061699999999998</v>
      </c>
      <c r="CV35">
        <v>22.838100000000001</v>
      </c>
      <c r="CW35">
        <v>184.28399999999999</v>
      </c>
      <c r="CX35">
        <v>23.769600000000001</v>
      </c>
      <c r="CY35">
        <v>600.14499999999998</v>
      </c>
      <c r="CZ35">
        <v>101.167</v>
      </c>
      <c r="DA35">
        <v>9.9946699999999999E-2</v>
      </c>
      <c r="DB35">
        <v>28.819199999999999</v>
      </c>
      <c r="DC35">
        <v>29.036100000000001</v>
      </c>
      <c r="DD35">
        <v>999.9</v>
      </c>
      <c r="DE35">
        <v>0</v>
      </c>
      <c r="DF35">
        <v>0</v>
      </c>
      <c r="DG35">
        <v>9975</v>
      </c>
      <c r="DH35">
        <v>0</v>
      </c>
      <c r="DI35">
        <v>1447.37</v>
      </c>
      <c r="DJ35">
        <v>-9.3039199999999997</v>
      </c>
      <c r="DK35">
        <v>206.50200000000001</v>
      </c>
      <c r="DL35">
        <v>215.131</v>
      </c>
      <c r="DM35">
        <v>4.2235800000000001</v>
      </c>
      <c r="DN35">
        <v>210.21799999999999</v>
      </c>
      <c r="DO35">
        <v>22.838100000000001</v>
      </c>
      <c r="DP35">
        <v>2.7377500000000001</v>
      </c>
      <c r="DQ35">
        <v>2.31046</v>
      </c>
      <c r="DR35">
        <v>22.513500000000001</v>
      </c>
      <c r="DS35">
        <v>19.749500000000001</v>
      </c>
      <c r="DT35">
        <v>1499.92</v>
      </c>
      <c r="DU35">
        <v>0.973001</v>
      </c>
      <c r="DV35">
        <v>2.69987E-2</v>
      </c>
      <c r="DW35">
        <v>0</v>
      </c>
      <c r="DX35">
        <v>714.49800000000005</v>
      </c>
      <c r="DY35">
        <v>4.9993100000000004</v>
      </c>
      <c r="DZ35">
        <v>18876.5</v>
      </c>
      <c r="EA35">
        <v>13258.5</v>
      </c>
      <c r="EB35">
        <v>38.186999999999998</v>
      </c>
      <c r="EC35">
        <v>40.5</v>
      </c>
      <c r="ED35">
        <v>38.561999999999998</v>
      </c>
      <c r="EE35">
        <v>39.936999999999998</v>
      </c>
      <c r="EF35">
        <v>40.125</v>
      </c>
      <c r="EG35">
        <v>1454.56</v>
      </c>
      <c r="EH35">
        <v>40.36</v>
      </c>
      <c r="EI35">
        <v>0</v>
      </c>
      <c r="EJ35">
        <v>100.5</v>
      </c>
      <c r="EK35">
        <v>0</v>
      </c>
      <c r="EL35">
        <v>715.53950000000009</v>
      </c>
      <c r="EM35">
        <v>-9.3294017007894432</v>
      </c>
      <c r="EN35">
        <v>-3387.6376087952221</v>
      </c>
      <c r="EO35">
        <v>19194.123076923079</v>
      </c>
      <c r="EP35">
        <v>15</v>
      </c>
      <c r="EQ35">
        <v>1658244825.0999999</v>
      </c>
      <c r="ER35" t="s">
        <v>1900</v>
      </c>
      <c r="ES35">
        <v>1658244825.0999999</v>
      </c>
      <c r="ET35">
        <v>1658244383</v>
      </c>
      <c r="EU35">
        <v>16</v>
      </c>
      <c r="EV35">
        <v>-0.25800000000000001</v>
      </c>
      <c r="EW35">
        <v>2.5000000000000001E-2</v>
      </c>
      <c r="EX35">
        <v>16.538</v>
      </c>
      <c r="EY35">
        <v>2.819</v>
      </c>
      <c r="EZ35">
        <v>211</v>
      </c>
      <c r="FA35">
        <v>20</v>
      </c>
      <c r="FB35">
        <v>0.28999999999999998</v>
      </c>
      <c r="FC35">
        <v>0.02</v>
      </c>
      <c r="FD35">
        <v>-9.0486847499999996</v>
      </c>
      <c r="FE35">
        <v>-1.095650093808622</v>
      </c>
      <c r="FF35">
        <v>0.12837332006666141</v>
      </c>
      <c r="FG35">
        <v>1</v>
      </c>
      <c r="FH35">
        <v>201.48063333333329</v>
      </c>
      <c r="FI35">
        <v>-4.7915906562849182</v>
      </c>
      <c r="FJ35">
        <v>0.34900109678274172</v>
      </c>
      <c r="FK35">
        <v>1</v>
      </c>
      <c r="FL35">
        <v>4.2551670000000001</v>
      </c>
      <c r="FM35">
        <v>-9.3916322701692478E-2</v>
      </c>
      <c r="FN35">
        <v>1.0725850828722161E-2</v>
      </c>
      <c r="FO35">
        <v>1</v>
      </c>
      <c r="FP35">
        <v>27.058319999999991</v>
      </c>
      <c r="FQ35">
        <v>-2.8244716351584209E-2</v>
      </c>
      <c r="FR35">
        <v>3.6589069406037398E-3</v>
      </c>
      <c r="FS35">
        <v>1</v>
      </c>
      <c r="FT35">
        <v>4</v>
      </c>
      <c r="FU35">
        <v>4</v>
      </c>
      <c r="FV35" t="s">
        <v>1604</v>
      </c>
      <c r="FW35">
        <v>3.1777500000000001</v>
      </c>
      <c r="FX35">
        <v>2.7966899999999999</v>
      </c>
      <c r="FY35">
        <v>5.2889100000000001E-2</v>
      </c>
      <c r="FZ35">
        <v>5.9825999999999997E-2</v>
      </c>
      <c r="GA35">
        <v>0.120394</v>
      </c>
      <c r="GB35">
        <v>0.117103</v>
      </c>
      <c r="GC35">
        <v>29559.4</v>
      </c>
      <c r="GD35">
        <v>23344.400000000001</v>
      </c>
      <c r="GE35">
        <v>29300.2</v>
      </c>
      <c r="GF35">
        <v>24280.6</v>
      </c>
      <c r="GG35">
        <v>32634.7</v>
      </c>
      <c r="GH35">
        <v>31290.6</v>
      </c>
      <c r="GI35">
        <v>40799.300000000003</v>
      </c>
      <c r="GJ35">
        <v>39612.1</v>
      </c>
      <c r="GK35">
        <v>2.17197</v>
      </c>
      <c r="GL35">
        <v>1.8767199999999999</v>
      </c>
      <c r="GM35">
        <v>0.14136699999999999</v>
      </c>
      <c r="GN35">
        <v>0</v>
      </c>
      <c r="GO35">
        <v>26.727499999999999</v>
      </c>
      <c r="GP35">
        <v>999.9</v>
      </c>
      <c r="GQ35">
        <v>54</v>
      </c>
      <c r="GR35">
        <v>33.700000000000003</v>
      </c>
      <c r="GS35">
        <v>28.045300000000001</v>
      </c>
      <c r="GT35">
        <v>62.594799999999999</v>
      </c>
      <c r="GU35">
        <v>40.673099999999998</v>
      </c>
      <c r="GV35">
        <v>1</v>
      </c>
      <c r="GW35">
        <v>-7.2916699999999997E-4</v>
      </c>
      <c r="GX35">
        <v>7.4618799999999995E-4</v>
      </c>
      <c r="GY35">
        <v>20.264299999999999</v>
      </c>
      <c r="GZ35">
        <v>5.2246300000000003</v>
      </c>
      <c r="HA35">
        <v>11.908099999999999</v>
      </c>
      <c r="HB35">
        <v>4.9638499999999999</v>
      </c>
      <c r="HC35">
        <v>3.2919999999999998</v>
      </c>
      <c r="HD35">
        <v>9999</v>
      </c>
      <c r="HE35">
        <v>9999</v>
      </c>
      <c r="HF35">
        <v>9999</v>
      </c>
      <c r="HG35">
        <v>999.9</v>
      </c>
      <c r="HH35">
        <v>1.87714</v>
      </c>
      <c r="HI35">
        <v>1.8754599999999999</v>
      </c>
      <c r="HJ35">
        <v>1.8741699999999999</v>
      </c>
      <c r="HK35">
        <v>1.8733500000000001</v>
      </c>
      <c r="HL35">
        <v>1.87483</v>
      </c>
      <c r="HM35">
        <v>1.86981</v>
      </c>
      <c r="HN35">
        <v>1.8739300000000001</v>
      </c>
      <c r="HO35">
        <v>1.8791</v>
      </c>
      <c r="HP35">
        <v>0</v>
      </c>
      <c r="HQ35">
        <v>0</v>
      </c>
      <c r="HR35">
        <v>0</v>
      </c>
      <c r="HS35">
        <v>0</v>
      </c>
      <c r="HT35" t="s">
        <v>371</v>
      </c>
      <c r="HU35" t="s">
        <v>372</v>
      </c>
      <c r="HV35" t="s">
        <v>373</v>
      </c>
      <c r="HW35" t="s">
        <v>780</v>
      </c>
      <c r="HX35" t="s">
        <v>780</v>
      </c>
      <c r="HY35" t="s">
        <v>373</v>
      </c>
      <c r="HZ35">
        <v>0</v>
      </c>
      <c r="IA35">
        <v>100</v>
      </c>
      <c r="IB35">
        <v>100</v>
      </c>
      <c r="IC35">
        <v>16.538</v>
      </c>
      <c r="ID35">
        <v>3.2921</v>
      </c>
      <c r="IE35">
        <v>13.223335386143701</v>
      </c>
      <c r="IF35">
        <v>1.978926573752289E-2</v>
      </c>
      <c r="IG35">
        <v>-7.2745613057739123E-6</v>
      </c>
      <c r="IH35">
        <v>1.1198642531444789E-9</v>
      </c>
      <c r="II35">
        <v>1.3116726013613491</v>
      </c>
      <c r="IJ35">
        <v>0.13266436610509191</v>
      </c>
      <c r="IK35">
        <v>-3.773007815557471E-3</v>
      </c>
      <c r="IL35">
        <v>7.1394504260603611E-5</v>
      </c>
      <c r="IM35">
        <v>-10</v>
      </c>
      <c r="IN35">
        <v>1836</v>
      </c>
      <c r="IO35">
        <v>0</v>
      </c>
      <c r="IP35">
        <v>23</v>
      </c>
      <c r="IQ35">
        <v>1.3</v>
      </c>
      <c r="IR35">
        <v>7</v>
      </c>
      <c r="IS35">
        <v>0.62744100000000003</v>
      </c>
      <c r="IT35">
        <v>2.4597199999999999</v>
      </c>
      <c r="IU35">
        <v>1.42578</v>
      </c>
      <c r="IV35">
        <v>2.2802699999999998</v>
      </c>
      <c r="IW35">
        <v>1.5478499999999999</v>
      </c>
      <c r="IX35">
        <v>2.2827099999999998</v>
      </c>
      <c r="IY35">
        <v>36.198900000000002</v>
      </c>
      <c r="IZ35">
        <v>15.0076</v>
      </c>
      <c r="JA35">
        <v>18</v>
      </c>
      <c r="JB35">
        <v>631.33600000000001</v>
      </c>
      <c r="JC35">
        <v>425.77499999999998</v>
      </c>
      <c r="JD35">
        <v>27.6296</v>
      </c>
      <c r="JE35">
        <v>27.374500000000001</v>
      </c>
      <c r="JF35">
        <v>29.999600000000001</v>
      </c>
      <c r="JG35">
        <v>27.2134</v>
      </c>
      <c r="JH35">
        <v>27.138999999999999</v>
      </c>
      <c r="JI35">
        <v>12.5761</v>
      </c>
      <c r="JJ35">
        <v>18.1233</v>
      </c>
      <c r="JK35">
        <v>56.267299999999999</v>
      </c>
      <c r="JL35">
        <v>27.633900000000001</v>
      </c>
      <c r="JM35">
        <v>209.922</v>
      </c>
      <c r="JN35">
        <v>22.890699999999999</v>
      </c>
      <c r="JO35">
        <v>95.991699999999994</v>
      </c>
      <c r="JP35">
        <v>100.783</v>
      </c>
    </row>
    <row r="36" spans="1:276" x14ac:dyDescent="0.2">
      <c r="A36">
        <v>20</v>
      </c>
      <c r="B36">
        <v>1658244904.0999999</v>
      </c>
      <c r="C36">
        <v>3363.5</v>
      </c>
      <c r="D36" t="s">
        <v>1901</v>
      </c>
      <c r="E36" t="s">
        <v>1902</v>
      </c>
      <c r="F36" t="s">
        <v>366</v>
      </c>
      <c r="G36" t="s">
        <v>1363</v>
      </c>
      <c r="H36" t="s">
        <v>1828</v>
      </c>
      <c r="J36" t="s">
        <v>394</v>
      </c>
      <c r="K36" t="s">
        <v>575</v>
      </c>
      <c r="L36" t="s">
        <v>1887</v>
      </c>
      <c r="M36">
        <v>1658244904.0999999</v>
      </c>
      <c r="N36">
        <f t="shared" si="0"/>
        <v>4.4449968458099365E-3</v>
      </c>
      <c r="O36">
        <f t="shared" si="1"/>
        <v>4.4449968458099365</v>
      </c>
      <c r="P36">
        <f t="shared" si="2"/>
        <v>2.2075676233418609</v>
      </c>
      <c r="Q36">
        <f t="shared" si="3"/>
        <v>101.2437</v>
      </c>
      <c r="R36">
        <f t="shared" si="4"/>
        <v>88.498907175121843</v>
      </c>
      <c r="S36">
        <f t="shared" si="5"/>
        <v>8.9617440880457391</v>
      </c>
      <c r="T36">
        <f t="shared" si="6"/>
        <v>10.252331456833351</v>
      </c>
      <c r="U36">
        <f t="shared" si="7"/>
        <v>0.34852314674015245</v>
      </c>
      <c r="V36">
        <f t="shared" si="8"/>
        <v>2.9548478695313172</v>
      </c>
      <c r="W36">
        <f t="shared" si="9"/>
        <v>0.32718998005338545</v>
      </c>
      <c r="X36">
        <f t="shared" si="10"/>
        <v>0.20630153072508511</v>
      </c>
      <c r="Y36">
        <f t="shared" si="11"/>
        <v>241.75338407514337</v>
      </c>
      <c r="Z36">
        <f t="shared" si="12"/>
        <v>29.047494674202607</v>
      </c>
      <c r="AA36">
        <f t="shared" si="13"/>
        <v>29.047494674202607</v>
      </c>
      <c r="AB36">
        <f t="shared" si="14"/>
        <v>4.032839073082056</v>
      </c>
      <c r="AC36">
        <f t="shared" si="15"/>
        <v>68.066870731398538</v>
      </c>
      <c r="AD36">
        <f t="shared" si="16"/>
        <v>2.7028852667382504</v>
      </c>
      <c r="AE36">
        <f t="shared" si="17"/>
        <v>3.9709262930629157</v>
      </c>
      <c r="AF36">
        <f t="shared" si="18"/>
        <v>1.3299538063438057</v>
      </c>
      <c r="AG36">
        <f t="shared" si="19"/>
        <v>-196.0243609002182</v>
      </c>
      <c r="AH36">
        <f t="shared" si="20"/>
        <v>-42.564581420139113</v>
      </c>
      <c r="AI36">
        <f t="shared" si="21"/>
        <v>-3.1686469058904074</v>
      </c>
      <c r="AJ36">
        <f t="shared" si="22"/>
        <v>-4.205151104336835E-3</v>
      </c>
      <c r="AK36">
        <v>0</v>
      </c>
      <c r="AL36">
        <v>0</v>
      </c>
      <c r="AM36">
        <f t="shared" si="23"/>
        <v>1</v>
      </c>
      <c r="AN36">
        <f t="shared" si="24"/>
        <v>0</v>
      </c>
      <c r="AO36">
        <f t="shared" si="25"/>
        <v>53320.879521908391</v>
      </c>
      <c r="AP36" t="s">
        <v>367</v>
      </c>
      <c r="AQ36">
        <v>0</v>
      </c>
      <c r="AR36">
        <v>0</v>
      </c>
      <c r="AS36">
        <v>0</v>
      </c>
      <c r="AT36" t="e">
        <f t="shared" si="26"/>
        <v>#DIV/0!</v>
      </c>
      <c r="AU36">
        <v>-1</v>
      </c>
      <c r="AV36" t="s">
        <v>1903</v>
      </c>
      <c r="AW36">
        <v>10439.1</v>
      </c>
      <c r="AX36">
        <v>709.54124000000013</v>
      </c>
      <c r="AY36">
        <v>834.84</v>
      </c>
      <c r="AZ36">
        <f t="shared" si="27"/>
        <v>0.15008715442479981</v>
      </c>
      <c r="BA36">
        <v>0.5</v>
      </c>
      <c r="BB36">
        <f t="shared" si="28"/>
        <v>1261.295100557069</v>
      </c>
      <c r="BC36">
        <f t="shared" si="29"/>
        <v>2.2075676233418609</v>
      </c>
      <c r="BD36">
        <f t="shared" si="30"/>
        <v>94.652096266276104</v>
      </c>
      <c r="BE36">
        <f t="shared" si="31"/>
        <v>2.5430746713637378E-3</v>
      </c>
      <c r="BF36">
        <f t="shared" si="32"/>
        <v>-1</v>
      </c>
      <c r="BG36" t="e">
        <f t="shared" si="33"/>
        <v>#DIV/0!</v>
      </c>
      <c r="BH36" t="s">
        <v>367</v>
      </c>
      <c r="BI36">
        <v>0</v>
      </c>
      <c r="BJ36" t="e">
        <f t="shared" si="34"/>
        <v>#DIV/0!</v>
      </c>
      <c r="BK36" t="e">
        <f t="shared" si="35"/>
        <v>#DIV/0!</v>
      </c>
      <c r="BL36" t="e">
        <f t="shared" si="36"/>
        <v>#DIV/0!</v>
      </c>
      <c r="BM36" t="e">
        <f t="shared" si="37"/>
        <v>#DIV/0!</v>
      </c>
      <c r="BN36">
        <f t="shared" si="38"/>
        <v>0.15008715442479983</v>
      </c>
      <c r="BO36" t="e">
        <f t="shared" si="39"/>
        <v>#DIV/0!</v>
      </c>
      <c r="BP36" t="e">
        <f t="shared" si="40"/>
        <v>#DIV/0!</v>
      </c>
      <c r="BQ36" t="e">
        <f t="shared" si="41"/>
        <v>#DIV/0!</v>
      </c>
      <c r="BR36" t="s">
        <v>367</v>
      </c>
      <c r="BS36" t="s">
        <v>367</v>
      </c>
      <c r="BT36" t="s">
        <v>367</v>
      </c>
      <c r="BU36" t="s">
        <v>367</v>
      </c>
      <c r="BV36" t="s">
        <v>367</v>
      </c>
      <c r="BW36" t="s">
        <v>367</v>
      </c>
      <c r="BX36" t="s">
        <v>367</v>
      </c>
      <c r="BY36" t="s">
        <v>367</v>
      </c>
      <c r="BZ36" t="s">
        <v>367</v>
      </c>
      <c r="CA36" t="s">
        <v>367</v>
      </c>
      <c r="CB36" t="s">
        <v>367</v>
      </c>
      <c r="CC36" t="s">
        <v>367</v>
      </c>
      <c r="CD36" t="s">
        <v>367</v>
      </c>
      <c r="CE36" t="s">
        <v>367</v>
      </c>
      <c r="CF36" t="s">
        <v>367</v>
      </c>
      <c r="CG36" t="s">
        <v>367</v>
      </c>
      <c r="CH36" t="s">
        <v>367</v>
      </c>
      <c r="CI36" t="s">
        <v>367</v>
      </c>
      <c r="CJ36">
        <f t="shared" si="42"/>
        <v>1500.1</v>
      </c>
      <c r="CK36">
        <f t="shared" si="43"/>
        <v>1261.295100557069</v>
      </c>
      <c r="CL36">
        <f t="shared" si="44"/>
        <v>0.84080734654827616</v>
      </c>
      <c r="CM36">
        <f t="shared" si="45"/>
        <v>0.16115817883817304</v>
      </c>
      <c r="CN36">
        <v>6</v>
      </c>
      <c r="CO36">
        <v>0.5</v>
      </c>
      <c r="CP36" t="s">
        <v>368</v>
      </c>
      <c r="CQ36">
        <v>2</v>
      </c>
      <c r="CR36">
        <v>1658244904.0999999</v>
      </c>
      <c r="CS36">
        <v>101.2437</v>
      </c>
      <c r="CT36">
        <v>103.902</v>
      </c>
      <c r="CU36">
        <v>26.691500000000001</v>
      </c>
      <c r="CV36">
        <v>22.364000000000001</v>
      </c>
      <c r="CW36">
        <v>86.296700000000001</v>
      </c>
      <c r="CX36">
        <v>23.424800000000001</v>
      </c>
      <c r="CY36">
        <v>599.84100000000001</v>
      </c>
      <c r="CZ36">
        <v>101.16500000000001</v>
      </c>
      <c r="DA36">
        <v>9.8895499999999997E-2</v>
      </c>
      <c r="DB36">
        <v>28.7803</v>
      </c>
      <c r="DC36">
        <v>28.963699999999999</v>
      </c>
      <c r="DD36">
        <v>999.9</v>
      </c>
      <c r="DE36">
        <v>0</v>
      </c>
      <c r="DF36">
        <v>0</v>
      </c>
      <c r="DG36">
        <v>10028.1</v>
      </c>
      <c r="DH36">
        <v>0</v>
      </c>
      <c r="DI36">
        <v>1457.03</v>
      </c>
      <c r="DJ36">
        <v>-2.9865599999999999</v>
      </c>
      <c r="DK36">
        <v>103.68300000000001</v>
      </c>
      <c r="DL36">
        <v>106.279</v>
      </c>
      <c r="DM36">
        <v>4.3274999999999997</v>
      </c>
      <c r="DN36">
        <v>103.902</v>
      </c>
      <c r="DO36">
        <v>22.364000000000001</v>
      </c>
      <c r="DP36">
        <v>2.70024</v>
      </c>
      <c r="DQ36">
        <v>2.2624499999999999</v>
      </c>
      <c r="DR36">
        <v>22.2866</v>
      </c>
      <c r="DS36">
        <v>19.4115</v>
      </c>
      <c r="DT36">
        <v>1500.1</v>
      </c>
      <c r="DU36">
        <v>0.97299599999999997</v>
      </c>
      <c r="DV36">
        <v>2.7003800000000001E-2</v>
      </c>
      <c r="DW36">
        <v>0</v>
      </c>
      <c r="DX36">
        <v>708.88099999999997</v>
      </c>
      <c r="DY36">
        <v>4.9993100000000004</v>
      </c>
      <c r="DZ36">
        <v>18814.400000000001</v>
      </c>
      <c r="EA36">
        <v>13260.1</v>
      </c>
      <c r="EB36">
        <v>39.875</v>
      </c>
      <c r="EC36">
        <v>41.936999999999998</v>
      </c>
      <c r="ED36">
        <v>40.186999999999998</v>
      </c>
      <c r="EE36">
        <v>40.186999999999998</v>
      </c>
      <c r="EF36">
        <v>41.561999999999998</v>
      </c>
      <c r="EG36">
        <v>1454.73</v>
      </c>
      <c r="EH36">
        <v>40.369999999999997</v>
      </c>
      <c r="EI36">
        <v>0</v>
      </c>
      <c r="EJ36">
        <v>98.900000095367432</v>
      </c>
      <c r="EK36">
        <v>0</v>
      </c>
      <c r="EL36">
        <v>709.54124000000013</v>
      </c>
      <c r="EM36">
        <v>-3.782384613720486</v>
      </c>
      <c r="EN36">
        <v>-1324.707692867436</v>
      </c>
      <c r="EO36">
        <v>18861.331999999999</v>
      </c>
      <c r="EP36">
        <v>15</v>
      </c>
      <c r="EQ36">
        <v>1658244923.0999999</v>
      </c>
      <c r="ER36" t="s">
        <v>1904</v>
      </c>
      <c r="ES36">
        <v>1658244923.0999999</v>
      </c>
      <c r="ET36">
        <v>1658244383</v>
      </c>
      <c r="EU36">
        <v>17</v>
      </c>
      <c r="EV36">
        <v>0.27600000000000002</v>
      </c>
      <c r="EW36">
        <v>2.5000000000000001E-2</v>
      </c>
      <c r="EX36">
        <v>14.946999999999999</v>
      </c>
      <c r="EY36">
        <v>2.819</v>
      </c>
      <c r="EZ36">
        <v>104</v>
      </c>
      <c r="FA36">
        <v>20</v>
      </c>
      <c r="FB36">
        <v>0.56999999999999995</v>
      </c>
      <c r="FC36">
        <v>0.02</v>
      </c>
      <c r="FD36">
        <v>-2.7627510000000002</v>
      </c>
      <c r="FE36">
        <v>-0.71427219512194806</v>
      </c>
      <c r="FF36">
        <v>7.8068252151562864E-2</v>
      </c>
      <c r="FG36">
        <v>1</v>
      </c>
      <c r="FH36">
        <v>101.53756666666661</v>
      </c>
      <c r="FI36">
        <v>-4.9598843159064749</v>
      </c>
      <c r="FJ36">
        <v>0.35984521518131751</v>
      </c>
      <c r="FK36">
        <v>1</v>
      </c>
      <c r="FL36">
        <v>4.4300305</v>
      </c>
      <c r="FM36">
        <v>-0.43735677298311948</v>
      </c>
      <c r="FN36">
        <v>4.2643786062567211E-2</v>
      </c>
      <c r="FO36">
        <v>1</v>
      </c>
      <c r="FP36">
        <v>26.68489000000001</v>
      </c>
      <c r="FQ36">
        <v>4.5624026695536861E-3</v>
      </c>
      <c r="FR36">
        <v>8.0783393507992893E-3</v>
      </c>
      <c r="FS36">
        <v>1</v>
      </c>
      <c r="FT36">
        <v>4</v>
      </c>
      <c r="FU36">
        <v>4</v>
      </c>
      <c r="FV36" t="s">
        <v>1604</v>
      </c>
      <c r="FW36">
        <v>3.17713</v>
      </c>
      <c r="FX36">
        <v>2.79609</v>
      </c>
      <c r="FY36">
        <v>2.57492E-2</v>
      </c>
      <c r="FZ36">
        <v>3.1037499999999999E-2</v>
      </c>
      <c r="GA36">
        <v>0.119186</v>
      </c>
      <c r="GB36">
        <v>0.115429</v>
      </c>
      <c r="GC36">
        <v>30410.799999999999</v>
      </c>
      <c r="GD36">
        <v>24061.9</v>
      </c>
      <c r="GE36">
        <v>29304</v>
      </c>
      <c r="GF36">
        <v>24283</v>
      </c>
      <c r="GG36">
        <v>32683.9</v>
      </c>
      <c r="GH36">
        <v>31352.6</v>
      </c>
      <c r="GI36">
        <v>40804.9</v>
      </c>
      <c r="GJ36">
        <v>39615.599999999999</v>
      </c>
      <c r="GK36">
        <v>2.1722199999999998</v>
      </c>
      <c r="GL36">
        <v>1.8778300000000001</v>
      </c>
      <c r="GM36">
        <v>0.14435500000000001</v>
      </c>
      <c r="GN36">
        <v>0</v>
      </c>
      <c r="GO36">
        <v>26.606000000000002</v>
      </c>
      <c r="GP36">
        <v>999.9</v>
      </c>
      <c r="GQ36">
        <v>53.4</v>
      </c>
      <c r="GR36">
        <v>33.700000000000003</v>
      </c>
      <c r="GS36">
        <v>27.735299999999999</v>
      </c>
      <c r="GT36">
        <v>62.114800000000002</v>
      </c>
      <c r="GU36">
        <v>40.829300000000003</v>
      </c>
      <c r="GV36">
        <v>1</v>
      </c>
      <c r="GW36">
        <v>-5.0355699999999996E-3</v>
      </c>
      <c r="GX36">
        <v>-1.06986</v>
      </c>
      <c r="GY36">
        <v>20.259899999999998</v>
      </c>
      <c r="GZ36">
        <v>5.2238800000000003</v>
      </c>
      <c r="HA36">
        <v>11.908099999999999</v>
      </c>
      <c r="HB36">
        <v>4.9634</v>
      </c>
      <c r="HC36">
        <v>3.29135</v>
      </c>
      <c r="HD36">
        <v>9999</v>
      </c>
      <c r="HE36">
        <v>9999</v>
      </c>
      <c r="HF36">
        <v>9999</v>
      </c>
      <c r="HG36">
        <v>999.9</v>
      </c>
      <c r="HH36">
        <v>1.87714</v>
      </c>
      <c r="HI36">
        <v>1.87544</v>
      </c>
      <c r="HJ36">
        <v>1.8741099999999999</v>
      </c>
      <c r="HK36">
        <v>1.8733599999999999</v>
      </c>
      <c r="HL36">
        <v>1.87483</v>
      </c>
      <c r="HM36">
        <v>1.8697900000000001</v>
      </c>
      <c r="HN36">
        <v>1.8739399999999999</v>
      </c>
      <c r="HO36">
        <v>1.8790800000000001</v>
      </c>
      <c r="HP36">
        <v>0</v>
      </c>
      <c r="HQ36">
        <v>0</v>
      </c>
      <c r="HR36">
        <v>0</v>
      </c>
      <c r="HS36">
        <v>0</v>
      </c>
      <c r="HT36" t="s">
        <v>371</v>
      </c>
      <c r="HU36" t="s">
        <v>372</v>
      </c>
      <c r="HV36" t="s">
        <v>373</v>
      </c>
      <c r="HW36" t="s">
        <v>780</v>
      </c>
      <c r="HX36" t="s">
        <v>780</v>
      </c>
      <c r="HY36" t="s">
        <v>373</v>
      </c>
      <c r="HZ36">
        <v>0</v>
      </c>
      <c r="IA36">
        <v>100</v>
      </c>
      <c r="IB36">
        <v>100</v>
      </c>
      <c r="IC36">
        <v>14.946999999999999</v>
      </c>
      <c r="ID36">
        <v>3.2667000000000002</v>
      </c>
      <c r="IE36">
        <v>12.964953221530211</v>
      </c>
      <c r="IF36">
        <v>1.978926573752289E-2</v>
      </c>
      <c r="IG36">
        <v>-7.2745613057739123E-6</v>
      </c>
      <c r="IH36">
        <v>1.1198642531444789E-9</v>
      </c>
      <c r="II36">
        <v>1.3116726013613491</v>
      </c>
      <c r="IJ36">
        <v>0.13266436610509191</v>
      </c>
      <c r="IK36">
        <v>-3.773007815557471E-3</v>
      </c>
      <c r="IL36">
        <v>7.1394504260603611E-5</v>
      </c>
      <c r="IM36">
        <v>-10</v>
      </c>
      <c r="IN36">
        <v>1836</v>
      </c>
      <c r="IO36">
        <v>0</v>
      </c>
      <c r="IP36">
        <v>23</v>
      </c>
      <c r="IQ36">
        <v>1.3</v>
      </c>
      <c r="IR36">
        <v>8.6999999999999993</v>
      </c>
      <c r="IS36">
        <v>0.377197</v>
      </c>
      <c r="IT36">
        <v>2.4853499999999999</v>
      </c>
      <c r="IU36">
        <v>1.42578</v>
      </c>
      <c r="IV36">
        <v>2.2802699999999998</v>
      </c>
      <c r="IW36">
        <v>1.5478499999999999</v>
      </c>
      <c r="IX36">
        <v>2.2863799999999999</v>
      </c>
      <c r="IY36">
        <v>36.198900000000002</v>
      </c>
      <c r="IZ36">
        <v>14.9901</v>
      </c>
      <c r="JA36">
        <v>18</v>
      </c>
      <c r="JB36">
        <v>630.88800000000003</v>
      </c>
      <c r="JC36">
        <v>425.952</v>
      </c>
      <c r="JD36">
        <v>28.4785</v>
      </c>
      <c r="JE36">
        <v>27.311900000000001</v>
      </c>
      <c r="JF36">
        <v>29.9998</v>
      </c>
      <c r="JG36">
        <v>27.154299999999999</v>
      </c>
      <c r="JH36">
        <v>27.078499999999998</v>
      </c>
      <c r="JI36">
        <v>7.5708900000000003</v>
      </c>
      <c r="JJ36">
        <v>18.036999999999999</v>
      </c>
      <c r="JK36">
        <v>55.822200000000002</v>
      </c>
      <c r="JL36">
        <v>28.472300000000001</v>
      </c>
      <c r="JM36">
        <v>103.84699999999999</v>
      </c>
      <c r="JN36">
        <v>22.526399999999999</v>
      </c>
      <c r="JO36">
        <v>96.004599999999996</v>
      </c>
      <c r="JP36">
        <v>100.792</v>
      </c>
    </row>
    <row r="37" spans="1:276" x14ac:dyDescent="0.2">
      <c r="A37">
        <v>21</v>
      </c>
      <c r="B37">
        <v>1658244999.0999999</v>
      </c>
      <c r="C37">
        <v>3458.5</v>
      </c>
      <c r="D37" t="s">
        <v>1905</v>
      </c>
      <c r="E37" t="s">
        <v>1906</v>
      </c>
      <c r="F37" t="s">
        <v>366</v>
      </c>
      <c r="G37" t="s">
        <v>1363</v>
      </c>
      <c r="H37" t="s">
        <v>1828</v>
      </c>
      <c r="J37" t="s">
        <v>394</v>
      </c>
      <c r="K37" t="s">
        <v>575</v>
      </c>
      <c r="L37" t="s">
        <v>1887</v>
      </c>
      <c r="M37">
        <v>1658244999.0999999</v>
      </c>
      <c r="N37">
        <f t="shared" si="0"/>
        <v>4.2095641287801262E-3</v>
      </c>
      <c r="O37">
        <f t="shared" si="1"/>
        <v>4.2095641287801264</v>
      </c>
      <c r="P37">
        <f t="shared" si="2"/>
        <v>-1.0658489673951295</v>
      </c>
      <c r="Q37">
        <f t="shared" si="3"/>
        <v>51.3583</v>
      </c>
      <c r="R37">
        <f t="shared" si="4"/>
        <v>55.819223156901153</v>
      </c>
      <c r="S37">
        <f t="shared" si="5"/>
        <v>5.6522178580562743</v>
      </c>
      <c r="T37">
        <f t="shared" si="6"/>
        <v>5.2005077104610704</v>
      </c>
      <c r="U37">
        <f t="shared" si="7"/>
        <v>0.31672379235193537</v>
      </c>
      <c r="V37">
        <f t="shared" si="8"/>
        <v>2.9471762072975585</v>
      </c>
      <c r="W37">
        <f t="shared" si="9"/>
        <v>0.29895632454501936</v>
      </c>
      <c r="X37">
        <f t="shared" si="10"/>
        <v>0.18836093099896278</v>
      </c>
      <c r="Y37">
        <f t="shared" si="11"/>
        <v>241.74279107545985</v>
      </c>
      <c r="Z37">
        <f t="shared" si="12"/>
        <v>29.349237789041798</v>
      </c>
      <c r="AA37">
        <f t="shared" si="13"/>
        <v>29.349237789041798</v>
      </c>
      <c r="AB37">
        <f t="shared" si="14"/>
        <v>4.1037676913205292</v>
      </c>
      <c r="AC37">
        <f t="shared" si="15"/>
        <v>67.700743489752711</v>
      </c>
      <c r="AD37">
        <f t="shared" si="16"/>
        <v>2.7260331480137698</v>
      </c>
      <c r="AE37">
        <f t="shared" si="17"/>
        <v>4.0265926302956867</v>
      </c>
      <c r="AF37">
        <f t="shared" si="18"/>
        <v>1.3777345433067594</v>
      </c>
      <c r="AG37">
        <f t="shared" si="19"/>
        <v>-185.64177807920356</v>
      </c>
      <c r="AH37">
        <f t="shared" si="20"/>
        <v>-52.200766002909347</v>
      </c>
      <c r="AI37">
        <f t="shared" si="21"/>
        <v>-3.9066156364476097</v>
      </c>
      <c r="AJ37">
        <f t="shared" si="22"/>
        <v>-6.3686431006715338E-3</v>
      </c>
      <c r="AK37">
        <v>0</v>
      </c>
      <c r="AL37">
        <v>0</v>
      </c>
      <c r="AM37">
        <f t="shared" si="23"/>
        <v>1</v>
      </c>
      <c r="AN37">
        <f t="shared" si="24"/>
        <v>0</v>
      </c>
      <c r="AO37">
        <f t="shared" si="25"/>
        <v>53056.204471139092</v>
      </c>
      <c r="AP37" t="s">
        <v>367</v>
      </c>
      <c r="AQ37">
        <v>0</v>
      </c>
      <c r="AR37">
        <v>0</v>
      </c>
      <c r="AS37">
        <v>0</v>
      </c>
      <c r="AT37" t="e">
        <f t="shared" si="26"/>
        <v>#DIV/0!</v>
      </c>
      <c r="AU37">
        <v>-1</v>
      </c>
      <c r="AV37" t="s">
        <v>1907</v>
      </c>
      <c r="AW37">
        <v>10444.4</v>
      </c>
      <c r="AX37">
        <v>714.88065384615402</v>
      </c>
      <c r="AY37">
        <v>825.53</v>
      </c>
      <c r="AZ37">
        <f t="shared" si="27"/>
        <v>0.13403431268863153</v>
      </c>
      <c r="BA37">
        <v>0.5</v>
      </c>
      <c r="BB37">
        <f t="shared" si="28"/>
        <v>1261.2366005572328</v>
      </c>
      <c r="BC37">
        <f t="shared" si="29"/>
        <v>-1.0658489673951295</v>
      </c>
      <c r="BD37">
        <f t="shared" si="30"/>
        <v>84.524490446717408</v>
      </c>
      <c r="BE37">
        <f t="shared" si="31"/>
        <v>-5.2209844977569178E-5</v>
      </c>
      <c r="BF37">
        <f t="shared" si="32"/>
        <v>-1</v>
      </c>
      <c r="BG37" t="e">
        <f t="shared" si="33"/>
        <v>#DIV/0!</v>
      </c>
      <c r="BH37" t="s">
        <v>367</v>
      </c>
      <c r="BI37">
        <v>0</v>
      </c>
      <c r="BJ37" t="e">
        <f t="shared" si="34"/>
        <v>#DIV/0!</v>
      </c>
      <c r="BK37" t="e">
        <f t="shared" si="35"/>
        <v>#DIV/0!</v>
      </c>
      <c r="BL37" t="e">
        <f t="shared" si="36"/>
        <v>#DIV/0!</v>
      </c>
      <c r="BM37" t="e">
        <f t="shared" si="37"/>
        <v>#DIV/0!</v>
      </c>
      <c r="BN37">
        <f t="shared" si="38"/>
        <v>0.1340343126886315</v>
      </c>
      <c r="BO37" t="e">
        <f t="shared" si="39"/>
        <v>#DIV/0!</v>
      </c>
      <c r="BP37" t="e">
        <f t="shared" si="40"/>
        <v>#DIV/0!</v>
      </c>
      <c r="BQ37" t="e">
        <f t="shared" si="41"/>
        <v>#DIV/0!</v>
      </c>
      <c r="BR37" t="s">
        <v>367</v>
      </c>
      <c r="BS37" t="s">
        <v>367</v>
      </c>
      <c r="BT37" t="s">
        <v>367</v>
      </c>
      <c r="BU37" t="s">
        <v>367</v>
      </c>
      <c r="BV37" t="s">
        <v>367</v>
      </c>
      <c r="BW37" t="s">
        <v>367</v>
      </c>
      <c r="BX37" t="s">
        <v>367</v>
      </c>
      <c r="BY37" t="s">
        <v>367</v>
      </c>
      <c r="BZ37" t="s">
        <v>367</v>
      </c>
      <c r="CA37" t="s">
        <v>367</v>
      </c>
      <c r="CB37" t="s">
        <v>367</v>
      </c>
      <c r="CC37" t="s">
        <v>367</v>
      </c>
      <c r="CD37" t="s">
        <v>367</v>
      </c>
      <c r="CE37" t="s">
        <v>367</v>
      </c>
      <c r="CF37" t="s">
        <v>367</v>
      </c>
      <c r="CG37" t="s">
        <v>367</v>
      </c>
      <c r="CH37" t="s">
        <v>367</v>
      </c>
      <c r="CI37" t="s">
        <v>367</v>
      </c>
      <c r="CJ37">
        <f t="shared" si="42"/>
        <v>1500.03</v>
      </c>
      <c r="CK37">
        <f t="shared" si="43"/>
        <v>1261.2366005572328</v>
      </c>
      <c r="CL37">
        <f t="shared" si="44"/>
        <v>0.84080758421980417</v>
      </c>
      <c r="CM37">
        <f t="shared" si="45"/>
        <v>0.16115863754422236</v>
      </c>
      <c r="CN37">
        <v>6</v>
      </c>
      <c r="CO37">
        <v>0.5</v>
      </c>
      <c r="CP37" t="s">
        <v>368</v>
      </c>
      <c r="CQ37">
        <v>2</v>
      </c>
      <c r="CR37">
        <v>1658244999.0999999</v>
      </c>
      <c r="CS37">
        <v>51.3583</v>
      </c>
      <c r="CT37">
        <v>50.508800000000001</v>
      </c>
      <c r="CU37">
        <v>26.921299999999999</v>
      </c>
      <c r="CV37">
        <v>22.825800000000001</v>
      </c>
      <c r="CW37">
        <v>36.612299999999998</v>
      </c>
      <c r="CX37">
        <v>23.908300000000001</v>
      </c>
      <c r="CY37">
        <v>600.10799999999995</v>
      </c>
      <c r="CZ37">
        <v>101.16</v>
      </c>
      <c r="DA37">
        <v>9.9342899999999998E-2</v>
      </c>
      <c r="DB37">
        <v>29.020700000000001</v>
      </c>
      <c r="DC37">
        <v>29.167400000000001</v>
      </c>
      <c r="DD37">
        <v>999.9</v>
      </c>
      <c r="DE37">
        <v>0</v>
      </c>
      <c r="DF37">
        <v>0</v>
      </c>
      <c r="DG37">
        <v>9985</v>
      </c>
      <c r="DH37">
        <v>0</v>
      </c>
      <c r="DI37">
        <v>1466.59</v>
      </c>
      <c r="DJ37">
        <v>5.9543600000000002E-2</v>
      </c>
      <c r="DK37">
        <v>51.982799999999997</v>
      </c>
      <c r="DL37">
        <v>51.688600000000001</v>
      </c>
      <c r="DM37">
        <v>4.3849499999999999</v>
      </c>
      <c r="DN37">
        <v>50.508800000000001</v>
      </c>
      <c r="DO37">
        <v>22.825800000000001</v>
      </c>
      <c r="DP37">
        <v>2.75264</v>
      </c>
      <c r="DQ37">
        <v>2.3090600000000001</v>
      </c>
      <c r="DR37">
        <v>22.602799999999998</v>
      </c>
      <c r="DS37">
        <v>19.739699999999999</v>
      </c>
      <c r="DT37">
        <v>1500.03</v>
      </c>
      <c r="DU37">
        <v>0.97299100000000005</v>
      </c>
      <c r="DV37">
        <v>2.7008899999999999E-2</v>
      </c>
      <c r="DW37">
        <v>0</v>
      </c>
      <c r="DX37">
        <v>715.04</v>
      </c>
      <c r="DY37">
        <v>4.9993100000000004</v>
      </c>
      <c r="DZ37">
        <v>19089.099999999999</v>
      </c>
      <c r="EA37">
        <v>13259.4</v>
      </c>
      <c r="EB37">
        <v>38.75</v>
      </c>
      <c r="EC37">
        <v>40.061999999999998</v>
      </c>
      <c r="ED37">
        <v>39.061999999999998</v>
      </c>
      <c r="EE37">
        <v>38.875</v>
      </c>
      <c r="EF37">
        <v>40.186999999999998</v>
      </c>
      <c r="EG37">
        <v>1454.65</v>
      </c>
      <c r="EH37">
        <v>40.380000000000003</v>
      </c>
      <c r="EI37">
        <v>0</v>
      </c>
      <c r="EJ37">
        <v>94.5</v>
      </c>
      <c r="EK37">
        <v>0</v>
      </c>
      <c r="EL37">
        <v>714.88065384615402</v>
      </c>
      <c r="EM37">
        <v>2.2448205075547172</v>
      </c>
      <c r="EN37">
        <v>-1599.2068381440481</v>
      </c>
      <c r="EO37">
        <v>19230.423076923082</v>
      </c>
      <c r="EP37">
        <v>15</v>
      </c>
      <c r="EQ37">
        <v>1658245028.0999999</v>
      </c>
      <c r="ER37" t="s">
        <v>1908</v>
      </c>
      <c r="ES37">
        <v>1658245020.0999999</v>
      </c>
      <c r="ET37">
        <v>1658245028.0999999</v>
      </c>
      <c r="EU37">
        <v>18</v>
      </c>
      <c r="EV37">
        <v>0.80800000000000005</v>
      </c>
      <c r="EW37">
        <v>-8.9999999999999993E-3</v>
      </c>
      <c r="EX37">
        <v>14.746</v>
      </c>
      <c r="EY37">
        <v>3.0129999999999999</v>
      </c>
      <c r="EZ37">
        <v>50</v>
      </c>
      <c r="FA37">
        <v>23</v>
      </c>
      <c r="FB37">
        <v>0.33</v>
      </c>
      <c r="FC37">
        <v>0.02</v>
      </c>
      <c r="FD37">
        <v>0.1163448825</v>
      </c>
      <c r="FE37">
        <v>0.18448618649155721</v>
      </c>
      <c r="FF37">
        <v>4.5829632943352752E-2</v>
      </c>
      <c r="FG37">
        <v>1</v>
      </c>
      <c r="FH37">
        <v>50.932883333333329</v>
      </c>
      <c r="FI37">
        <v>-2.7435737486096632</v>
      </c>
      <c r="FJ37">
        <v>0.19826963136653619</v>
      </c>
      <c r="FK37">
        <v>1</v>
      </c>
      <c r="FL37">
        <v>4.4139817499999996</v>
      </c>
      <c r="FM37">
        <v>0.1059157598499008</v>
      </c>
      <c r="FN37">
        <v>1.7919940274384309E-2</v>
      </c>
      <c r="FO37">
        <v>1</v>
      </c>
      <c r="FP37">
        <v>27.237653333333331</v>
      </c>
      <c r="FQ37">
        <v>-0.2223216907675068</v>
      </c>
      <c r="FR37">
        <v>1.6106121679521749E-2</v>
      </c>
      <c r="FS37">
        <v>1</v>
      </c>
      <c r="FT37">
        <v>4</v>
      </c>
      <c r="FU37">
        <v>4</v>
      </c>
      <c r="FV37" t="s">
        <v>1604</v>
      </c>
      <c r="FW37">
        <v>3.1778300000000002</v>
      </c>
      <c r="FX37">
        <v>2.79616</v>
      </c>
      <c r="FY37">
        <v>1.09818E-2</v>
      </c>
      <c r="FZ37">
        <v>1.52383E-2</v>
      </c>
      <c r="GA37">
        <v>0.120907</v>
      </c>
      <c r="GB37">
        <v>0.11708</v>
      </c>
      <c r="GC37">
        <v>30874.400000000001</v>
      </c>
      <c r="GD37">
        <v>24455.5</v>
      </c>
      <c r="GE37">
        <v>29306.1</v>
      </c>
      <c r="GF37">
        <v>24283.9</v>
      </c>
      <c r="GG37">
        <v>32621</v>
      </c>
      <c r="GH37">
        <v>31293.8</v>
      </c>
      <c r="GI37">
        <v>40809.1</v>
      </c>
      <c r="GJ37">
        <v>39617.5</v>
      </c>
      <c r="GK37">
        <v>2.1737799999999998</v>
      </c>
      <c r="GL37">
        <v>1.87978</v>
      </c>
      <c r="GM37">
        <v>0.169124</v>
      </c>
      <c r="GN37">
        <v>0</v>
      </c>
      <c r="GO37">
        <v>26.405100000000001</v>
      </c>
      <c r="GP37">
        <v>999.9</v>
      </c>
      <c r="GQ37">
        <v>53</v>
      </c>
      <c r="GR37">
        <v>33.700000000000003</v>
      </c>
      <c r="GS37">
        <v>27.5304</v>
      </c>
      <c r="GT37">
        <v>62.8748</v>
      </c>
      <c r="GU37">
        <v>40.328499999999998</v>
      </c>
      <c r="GV37">
        <v>1</v>
      </c>
      <c r="GW37">
        <v>-1.0858700000000001E-2</v>
      </c>
      <c r="GX37">
        <v>-0.34879900000000003</v>
      </c>
      <c r="GY37">
        <v>20.261600000000001</v>
      </c>
      <c r="GZ37">
        <v>5.2268699999999999</v>
      </c>
      <c r="HA37">
        <v>11.907999999999999</v>
      </c>
      <c r="HB37">
        <v>4.9641500000000001</v>
      </c>
      <c r="HC37">
        <v>3.2919999999999998</v>
      </c>
      <c r="HD37">
        <v>9999</v>
      </c>
      <c r="HE37">
        <v>9999</v>
      </c>
      <c r="HF37">
        <v>9999</v>
      </c>
      <c r="HG37">
        <v>999.9</v>
      </c>
      <c r="HH37">
        <v>1.8771599999999999</v>
      </c>
      <c r="HI37">
        <v>1.8754599999999999</v>
      </c>
      <c r="HJ37">
        <v>1.8741000000000001</v>
      </c>
      <c r="HK37">
        <v>1.8733299999999999</v>
      </c>
      <c r="HL37">
        <v>1.8748400000000001</v>
      </c>
      <c r="HM37">
        <v>1.8697999999999999</v>
      </c>
      <c r="HN37">
        <v>1.8739300000000001</v>
      </c>
      <c r="HO37">
        <v>1.8790899999999999</v>
      </c>
      <c r="HP37">
        <v>0</v>
      </c>
      <c r="HQ37">
        <v>0</v>
      </c>
      <c r="HR37">
        <v>0</v>
      </c>
      <c r="HS37">
        <v>0</v>
      </c>
      <c r="HT37" t="s">
        <v>371</v>
      </c>
      <c r="HU37" t="s">
        <v>372</v>
      </c>
      <c r="HV37" t="s">
        <v>373</v>
      </c>
      <c r="HW37" t="s">
        <v>780</v>
      </c>
      <c r="HX37" t="s">
        <v>780</v>
      </c>
      <c r="HY37" t="s">
        <v>373</v>
      </c>
      <c r="HZ37">
        <v>0</v>
      </c>
      <c r="IA37">
        <v>100</v>
      </c>
      <c r="IB37">
        <v>100</v>
      </c>
      <c r="IC37">
        <v>14.746</v>
      </c>
      <c r="ID37">
        <v>3.0129999999999999</v>
      </c>
      <c r="IE37">
        <v>13.24116255105292</v>
      </c>
      <c r="IF37">
        <v>1.978926573752289E-2</v>
      </c>
      <c r="IG37">
        <v>-7.2745613057739123E-6</v>
      </c>
      <c r="IH37">
        <v>1.1198642531444789E-9</v>
      </c>
      <c r="II37">
        <v>1.3116726013613491</v>
      </c>
      <c r="IJ37">
        <v>0.13266436610509191</v>
      </c>
      <c r="IK37">
        <v>-3.773007815557471E-3</v>
      </c>
      <c r="IL37">
        <v>7.1394504260603611E-5</v>
      </c>
      <c r="IM37">
        <v>-10</v>
      </c>
      <c r="IN37">
        <v>1836</v>
      </c>
      <c r="IO37">
        <v>0</v>
      </c>
      <c r="IP37">
        <v>23</v>
      </c>
      <c r="IQ37">
        <v>1.3</v>
      </c>
      <c r="IR37">
        <v>10.3</v>
      </c>
      <c r="IS37">
        <v>0.25146499999999999</v>
      </c>
      <c r="IT37">
        <v>2.50854</v>
      </c>
      <c r="IU37">
        <v>1.42578</v>
      </c>
      <c r="IV37">
        <v>2.2753899999999998</v>
      </c>
      <c r="IW37">
        <v>1.5478499999999999</v>
      </c>
      <c r="IX37">
        <v>2.2900399999999999</v>
      </c>
      <c r="IY37">
        <v>36.198900000000002</v>
      </c>
      <c r="IZ37">
        <v>14.9726</v>
      </c>
      <c r="JA37">
        <v>18</v>
      </c>
      <c r="JB37">
        <v>631.48699999999997</v>
      </c>
      <c r="JC37">
        <v>426.72399999999999</v>
      </c>
      <c r="JD37">
        <v>28.474599999999999</v>
      </c>
      <c r="JE37">
        <v>27.238900000000001</v>
      </c>
      <c r="JF37">
        <v>29.9999</v>
      </c>
      <c r="JG37">
        <v>27.103300000000001</v>
      </c>
      <c r="JH37">
        <v>27.0334</v>
      </c>
      <c r="JI37">
        <v>5.0772000000000004</v>
      </c>
      <c r="JJ37">
        <v>15.5764</v>
      </c>
      <c r="JK37">
        <v>56.018099999999997</v>
      </c>
      <c r="JL37">
        <v>28.296099999999999</v>
      </c>
      <c r="JM37">
        <v>50.399500000000003</v>
      </c>
      <c r="JN37">
        <v>22.967400000000001</v>
      </c>
      <c r="JO37">
        <v>96.013300000000001</v>
      </c>
      <c r="JP37">
        <v>100.797</v>
      </c>
    </row>
    <row r="38" spans="1:276" x14ac:dyDescent="0.2">
      <c r="A38">
        <v>22</v>
      </c>
      <c r="B38">
        <v>1658245104.0999999</v>
      </c>
      <c r="C38">
        <v>3563.5</v>
      </c>
      <c r="D38" t="s">
        <v>1909</v>
      </c>
      <c r="E38" t="s">
        <v>1910</v>
      </c>
      <c r="F38" t="s">
        <v>366</v>
      </c>
      <c r="G38" t="s">
        <v>1363</v>
      </c>
      <c r="H38" t="s">
        <v>1828</v>
      </c>
      <c r="J38" t="s">
        <v>394</v>
      </c>
      <c r="K38" t="s">
        <v>575</v>
      </c>
      <c r="L38" t="s">
        <v>1887</v>
      </c>
      <c r="M38">
        <v>1658245104.0999999</v>
      </c>
      <c r="N38">
        <f t="shared" si="0"/>
        <v>4.5229530366733247E-3</v>
      </c>
      <c r="O38">
        <f t="shared" si="1"/>
        <v>4.522953036673325</v>
      </c>
      <c r="P38">
        <f t="shared" si="2"/>
        <v>-3.9782601889272589</v>
      </c>
      <c r="Q38">
        <f t="shared" si="3"/>
        <v>7.4779500000000008</v>
      </c>
      <c r="R38">
        <f t="shared" si="4"/>
        <v>25.362141929015515</v>
      </c>
      <c r="S38">
        <f t="shared" si="5"/>
        <v>2.5682030313602064</v>
      </c>
      <c r="T38">
        <f t="shared" si="6"/>
        <v>0.75722681120985014</v>
      </c>
      <c r="U38">
        <f t="shared" si="7"/>
        <v>0.3700363667703141</v>
      </c>
      <c r="V38">
        <f t="shared" si="8"/>
        <v>2.9468622499615851</v>
      </c>
      <c r="W38">
        <f t="shared" si="9"/>
        <v>0.34602495094598196</v>
      </c>
      <c r="X38">
        <f t="shared" si="10"/>
        <v>0.21829295434007789</v>
      </c>
      <c r="Y38">
        <f t="shared" si="11"/>
        <v>241.72567307499889</v>
      </c>
      <c r="Z38">
        <f t="shared" si="12"/>
        <v>29.044065296100104</v>
      </c>
      <c r="AA38">
        <f t="shared" si="13"/>
        <v>29.044065296100104</v>
      </c>
      <c r="AB38">
        <f t="shared" si="14"/>
        <v>4.0320391365094954</v>
      </c>
      <c r="AC38">
        <f t="shared" si="15"/>
        <v>69.258261186769005</v>
      </c>
      <c r="AD38">
        <f t="shared" si="16"/>
        <v>2.7527778522266999</v>
      </c>
      <c r="AE38">
        <f t="shared" si="17"/>
        <v>3.9746563154441228</v>
      </c>
      <c r="AF38">
        <f t="shared" si="18"/>
        <v>1.2792612842827955</v>
      </c>
      <c r="AG38">
        <f t="shared" si="19"/>
        <v>-199.46222891729363</v>
      </c>
      <c r="AH38">
        <f t="shared" si="20"/>
        <v>-39.331004983167453</v>
      </c>
      <c r="AI38">
        <f t="shared" si="21"/>
        <v>-2.936049391681558</v>
      </c>
      <c r="AJ38">
        <f t="shared" si="22"/>
        <v>-3.6102171437519814E-3</v>
      </c>
      <c r="AK38">
        <v>0</v>
      </c>
      <c r="AL38">
        <v>0</v>
      </c>
      <c r="AM38">
        <f t="shared" si="23"/>
        <v>1</v>
      </c>
      <c r="AN38">
        <f t="shared" si="24"/>
        <v>0</v>
      </c>
      <c r="AO38">
        <f t="shared" si="25"/>
        <v>53086.551640578604</v>
      </c>
      <c r="AP38" t="s">
        <v>367</v>
      </c>
      <c r="AQ38">
        <v>0</v>
      </c>
      <c r="AR38">
        <v>0</v>
      </c>
      <c r="AS38">
        <v>0</v>
      </c>
      <c r="AT38" t="e">
        <f t="shared" si="26"/>
        <v>#DIV/0!</v>
      </c>
      <c r="AU38">
        <v>-1</v>
      </c>
      <c r="AV38" t="s">
        <v>1911</v>
      </c>
      <c r="AW38">
        <v>10448.4</v>
      </c>
      <c r="AX38">
        <v>726.78340000000014</v>
      </c>
      <c r="AY38">
        <v>819.17</v>
      </c>
      <c r="AZ38">
        <f t="shared" si="27"/>
        <v>0.11278074148223183</v>
      </c>
      <c r="BA38">
        <v>0.5</v>
      </c>
      <c r="BB38">
        <f t="shared" si="28"/>
        <v>1261.1520005569944</v>
      </c>
      <c r="BC38">
        <f t="shared" si="29"/>
        <v>-3.9782601889272589</v>
      </c>
      <c r="BD38">
        <f t="shared" si="30"/>
        <v>71.116828872308943</v>
      </c>
      <c r="BE38">
        <f t="shared" si="31"/>
        <v>-2.3615394398231893E-3</v>
      </c>
      <c r="BF38">
        <f t="shared" si="32"/>
        <v>-1</v>
      </c>
      <c r="BG38" t="e">
        <f t="shared" si="33"/>
        <v>#DIV/0!</v>
      </c>
      <c r="BH38" t="s">
        <v>367</v>
      </c>
      <c r="BI38">
        <v>0</v>
      </c>
      <c r="BJ38" t="e">
        <f t="shared" si="34"/>
        <v>#DIV/0!</v>
      </c>
      <c r="BK38" t="e">
        <f t="shared" si="35"/>
        <v>#DIV/0!</v>
      </c>
      <c r="BL38" t="e">
        <f t="shared" si="36"/>
        <v>#DIV/0!</v>
      </c>
      <c r="BM38" t="e">
        <f t="shared" si="37"/>
        <v>#DIV/0!</v>
      </c>
      <c r="BN38">
        <f t="shared" si="38"/>
        <v>0.1127807414822318</v>
      </c>
      <c r="BO38" t="e">
        <f t="shared" si="39"/>
        <v>#DIV/0!</v>
      </c>
      <c r="BP38" t="e">
        <f t="shared" si="40"/>
        <v>#DIV/0!</v>
      </c>
      <c r="BQ38" t="e">
        <f t="shared" si="41"/>
        <v>#DIV/0!</v>
      </c>
      <c r="BR38" t="s">
        <v>367</v>
      </c>
      <c r="BS38" t="s">
        <v>367</v>
      </c>
      <c r="BT38" t="s">
        <v>367</v>
      </c>
      <c r="BU38" t="s">
        <v>367</v>
      </c>
      <c r="BV38" t="s">
        <v>367</v>
      </c>
      <c r="BW38" t="s">
        <v>367</v>
      </c>
      <c r="BX38" t="s">
        <v>367</v>
      </c>
      <c r="BY38" t="s">
        <v>367</v>
      </c>
      <c r="BZ38" t="s">
        <v>367</v>
      </c>
      <c r="CA38" t="s">
        <v>367</v>
      </c>
      <c r="CB38" t="s">
        <v>367</v>
      </c>
      <c r="CC38" t="s">
        <v>367</v>
      </c>
      <c r="CD38" t="s">
        <v>367</v>
      </c>
      <c r="CE38" t="s">
        <v>367</v>
      </c>
      <c r="CF38" t="s">
        <v>367</v>
      </c>
      <c r="CG38" t="s">
        <v>367</v>
      </c>
      <c r="CH38" t="s">
        <v>367</v>
      </c>
      <c r="CI38" t="s">
        <v>367</v>
      </c>
      <c r="CJ38">
        <f t="shared" si="42"/>
        <v>1499.93</v>
      </c>
      <c r="CK38">
        <f t="shared" si="43"/>
        <v>1261.1520005569944</v>
      </c>
      <c r="CL38">
        <f t="shared" si="44"/>
        <v>0.84080723804243818</v>
      </c>
      <c r="CM38">
        <f t="shared" si="45"/>
        <v>0.16115796942190561</v>
      </c>
      <c r="CN38">
        <v>6</v>
      </c>
      <c r="CO38">
        <v>0.5</v>
      </c>
      <c r="CP38" t="s">
        <v>368</v>
      </c>
      <c r="CQ38">
        <v>2</v>
      </c>
      <c r="CR38">
        <v>1658245104.0999999</v>
      </c>
      <c r="CS38">
        <v>7.4779500000000008</v>
      </c>
      <c r="CT38">
        <v>3.53593</v>
      </c>
      <c r="CU38">
        <v>27.184899999999999</v>
      </c>
      <c r="CV38">
        <v>22.787600000000001</v>
      </c>
      <c r="CW38">
        <v>-7.6460499999999998</v>
      </c>
      <c r="CX38">
        <v>23.892499999999998</v>
      </c>
      <c r="CY38">
        <v>600.36800000000005</v>
      </c>
      <c r="CZ38">
        <v>101.161</v>
      </c>
      <c r="DA38">
        <v>0.100283</v>
      </c>
      <c r="DB38">
        <v>28.796500000000002</v>
      </c>
      <c r="DC38">
        <v>29.0215</v>
      </c>
      <c r="DD38">
        <v>999.9</v>
      </c>
      <c r="DE38">
        <v>0</v>
      </c>
      <c r="DF38">
        <v>0</v>
      </c>
      <c r="DG38">
        <v>9983.1200000000008</v>
      </c>
      <c r="DH38">
        <v>0</v>
      </c>
      <c r="DI38">
        <v>1476.22</v>
      </c>
      <c r="DJ38">
        <v>2.71496</v>
      </c>
      <c r="DK38">
        <v>6.4255699999999996</v>
      </c>
      <c r="DL38">
        <v>3.6183800000000002</v>
      </c>
      <c r="DM38">
        <v>4.3973000000000004</v>
      </c>
      <c r="DN38">
        <v>3.53593</v>
      </c>
      <c r="DO38">
        <v>22.787600000000001</v>
      </c>
      <c r="DP38">
        <v>2.7500399999999998</v>
      </c>
      <c r="DQ38">
        <v>2.3052100000000002</v>
      </c>
      <c r="DR38">
        <v>22.587199999999999</v>
      </c>
      <c r="DS38">
        <v>19.712800000000001</v>
      </c>
      <c r="DT38">
        <v>1499.93</v>
      </c>
      <c r="DU38">
        <v>0.973001</v>
      </c>
      <c r="DV38">
        <v>2.69987E-2</v>
      </c>
      <c r="DW38">
        <v>0</v>
      </c>
      <c r="DX38">
        <v>727.4</v>
      </c>
      <c r="DY38">
        <v>4.9993100000000004</v>
      </c>
      <c r="DZ38">
        <v>19264.599999999999</v>
      </c>
      <c r="EA38">
        <v>13258.6</v>
      </c>
      <c r="EB38">
        <v>37.686999999999998</v>
      </c>
      <c r="EC38">
        <v>39.25</v>
      </c>
      <c r="ED38">
        <v>38.125</v>
      </c>
      <c r="EE38">
        <v>38.061999999999998</v>
      </c>
      <c r="EF38">
        <v>39.25</v>
      </c>
      <c r="EG38">
        <v>1454.57</v>
      </c>
      <c r="EH38">
        <v>40.36</v>
      </c>
      <c r="EI38">
        <v>0</v>
      </c>
      <c r="EJ38">
        <v>104.9000000953674</v>
      </c>
      <c r="EK38">
        <v>0</v>
      </c>
      <c r="EL38">
        <v>726.78340000000014</v>
      </c>
      <c r="EM38">
        <v>5.0256922797150354</v>
      </c>
      <c r="EN38">
        <v>1464.1538472708371</v>
      </c>
      <c r="EO38">
        <v>19187.748</v>
      </c>
      <c r="EP38">
        <v>15</v>
      </c>
      <c r="EQ38">
        <v>1658245130.5999999</v>
      </c>
      <c r="ER38" t="s">
        <v>1912</v>
      </c>
      <c r="ES38">
        <v>1658245130.5999999</v>
      </c>
      <c r="ET38">
        <v>1658245028.0999999</v>
      </c>
      <c r="EU38">
        <v>19</v>
      </c>
      <c r="EV38">
        <v>1.3029999999999999</v>
      </c>
      <c r="EW38">
        <v>-8.9999999999999993E-3</v>
      </c>
      <c r="EX38">
        <v>15.124000000000001</v>
      </c>
      <c r="EY38">
        <v>3.0129999999999999</v>
      </c>
      <c r="EZ38">
        <v>4</v>
      </c>
      <c r="FA38">
        <v>23</v>
      </c>
      <c r="FB38">
        <v>0.27</v>
      </c>
      <c r="FC38">
        <v>0.02</v>
      </c>
      <c r="FD38">
        <v>2.8111019512195119</v>
      </c>
      <c r="FE38">
        <v>-9.8265783972122864E-2</v>
      </c>
      <c r="FF38">
        <v>2.4833010212069379E-2</v>
      </c>
      <c r="FG38">
        <v>1</v>
      </c>
      <c r="FH38">
        <v>6.3122558064516134</v>
      </c>
      <c r="FI38">
        <v>-3.5441612903246933E-2</v>
      </c>
      <c r="FJ38">
        <v>2.265731054480713E-2</v>
      </c>
      <c r="FK38">
        <v>1</v>
      </c>
      <c r="FL38">
        <v>4.3074058536585378</v>
      </c>
      <c r="FM38">
        <v>0.1051197909407532</v>
      </c>
      <c r="FN38">
        <v>2.607743646457502E-2</v>
      </c>
      <c r="FO38">
        <v>1</v>
      </c>
      <c r="FP38">
        <v>27.186583870967741</v>
      </c>
      <c r="FQ38">
        <v>6.2361290322512683E-2</v>
      </c>
      <c r="FR38">
        <v>7.1336592778898219E-3</v>
      </c>
      <c r="FS38">
        <v>1</v>
      </c>
      <c r="FT38">
        <v>4</v>
      </c>
      <c r="FU38">
        <v>4</v>
      </c>
      <c r="FV38" t="s">
        <v>1604</v>
      </c>
      <c r="FW38">
        <v>3.1783899999999998</v>
      </c>
      <c r="FX38">
        <v>2.7970899999999999</v>
      </c>
      <c r="FY38">
        <v>-2.2767799999999999E-3</v>
      </c>
      <c r="FZ38">
        <v>1.0623799999999999E-3</v>
      </c>
      <c r="GA38">
        <v>0.120853</v>
      </c>
      <c r="GB38">
        <v>0.11694599999999999</v>
      </c>
      <c r="GC38">
        <v>31285.4</v>
      </c>
      <c r="GD38">
        <v>24805.8</v>
      </c>
      <c r="GE38">
        <v>29303.4</v>
      </c>
      <c r="GF38">
        <v>24282.2</v>
      </c>
      <c r="GG38">
        <v>32620.2</v>
      </c>
      <c r="GH38">
        <v>31295.8</v>
      </c>
      <c r="GI38">
        <v>40806.199999999997</v>
      </c>
      <c r="GJ38">
        <v>39614.400000000001</v>
      </c>
      <c r="GK38">
        <v>2.1743999999999999</v>
      </c>
      <c r="GL38">
        <v>1.87862</v>
      </c>
      <c r="GM38">
        <v>0.14838200000000001</v>
      </c>
      <c r="GN38">
        <v>0</v>
      </c>
      <c r="GO38">
        <v>26.598099999999999</v>
      </c>
      <c r="GP38">
        <v>999.9</v>
      </c>
      <c r="GQ38">
        <v>52.8</v>
      </c>
      <c r="GR38">
        <v>33.700000000000003</v>
      </c>
      <c r="GS38">
        <v>27.422699999999999</v>
      </c>
      <c r="GT38">
        <v>62.784799999999997</v>
      </c>
      <c r="GU38">
        <v>39.535299999999999</v>
      </c>
      <c r="GV38">
        <v>1</v>
      </c>
      <c r="GW38">
        <v>-8.9939000000000009E-3</v>
      </c>
      <c r="GX38">
        <v>-0.78212099999999996</v>
      </c>
      <c r="GY38">
        <v>20.259599999999999</v>
      </c>
      <c r="GZ38">
        <v>5.2244799999999998</v>
      </c>
      <c r="HA38">
        <v>11.908099999999999</v>
      </c>
      <c r="HB38">
        <v>4.9637500000000001</v>
      </c>
      <c r="HC38">
        <v>3.2919999999999998</v>
      </c>
      <c r="HD38">
        <v>9999</v>
      </c>
      <c r="HE38">
        <v>9999</v>
      </c>
      <c r="HF38">
        <v>9999</v>
      </c>
      <c r="HG38">
        <v>999.9</v>
      </c>
      <c r="HH38">
        <v>1.87723</v>
      </c>
      <c r="HI38">
        <v>1.8754599999999999</v>
      </c>
      <c r="HJ38">
        <v>1.87422</v>
      </c>
      <c r="HK38">
        <v>1.87338</v>
      </c>
      <c r="HL38">
        <v>1.8748499999999999</v>
      </c>
      <c r="HM38">
        <v>1.86981</v>
      </c>
      <c r="HN38">
        <v>1.87399</v>
      </c>
      <c r="HO38">
        <v>1.8791199999999999</v>
      </c>
      <c r="HP38">
        <v>0</v>
      </c>
      <c r="HQ38">
        <v>0</v>
      </c>
      <c r="HR38">
        <v>0</v>
      </c>
      <c r="HS38">
        <v>0</v>
      </c>
      <c r="HT38" t="s">
        <v>371</v>
      </c>
      <c r="HU38" t="s">
        <v>372</v>
      </c>
      <c r="HV38" t="s">
        <v>373</v>
      </c>
      <c r="HW38" t="s">
        <v>780</v>
      </c>
      <c r="HX38" t="s">
        <v>780</v>
      </c>
      <c r="HY38" t="s">
        <v>373</v>
      </c>
      <c r="HZ38">
        <v>0</v>
      </c>
      <c r="IA38">
        <v>100</v>
      </c>
      <c r="IB38">
        <v>100</v>
      </c>
      <c r="IC38">
        <v>15.124000000000001</v>
      </c>
      <c r="ID38">
        <v>3.2924000000000002</v>
      </c>
      <c r="IE38">
        <v>14.04867192161633</v>
      </c>
      <c r="IF38">
        <v>1.978926573752289E-2</v>
      </c>
      <c r="IG38">
        <v>-7.2745613057739123E-6</v>
      </c>
      <c r="IH38">
        <v>1.1198642531444789E-9</v>
      </c>
      <c r="II38">
        <v>1.30279912781017</v>
      </c>
      <c r="IJ38">
        <v>0.13266436610509191</v>
      </c>
      <c r="IK38">
        <v>-3.773007815557471E-3</v>
      </c>
      <c r="IL38">
        <v>7.1394504260603611E-5</v>
      </c>
      <c r="IM38">
        <v>-10</v>
      </c>
      <c r="IN38">
        <v>1836</v>
      </c>
      <c r="IO38">
        <v>0</v>
      </c>
      <c r="IP38">
        <v>23</v>
      </c>
      <c r="IQ38">
        <v>1.4</v>
      </c>
      <c r="IR38">
        <v>1.3</v>
      </c>
      <c r="IS38">
        <v>3.1738299999999997E-2</v>
      </c>
      <c r="IT38">
        <v>4.99756</v>
      </c>
      <c r="IU38">
        <v>1.42578</v>
      </c>
      <c r="IV38">
        <v>2.2766099999999998</v>
      </c>
      <c r="IW38">
        <v>1.5478499999999999</v>
      </c>
      <c r="IX38">
        <v>2.4047900000000002</v>
      </c>
      <c r="IY38">
        <v>36.292900000000003</v>
      </c>
      <c r="IZ38">
        <v>14.946300000000001</v>
      </c>
      <c r="JA38">
        <v>18</v>
      </c>
      <c r="JB38">
        <v>631.90099999999995</v>
      </c>
      <c r="JC38">
        <v>426.04899999999998</v>
      </c>
      <c r="JD38">
        <v>27.9877</v>
      </c>
      <c r="JE38">
        <v>27.250499999999999</v>
      </c>
      <c r="JF38">
        <v>30</v>
      </c>
      <c r="JG38">
        <v>27.098700000000001</v>
      </c>
      <c r="JH38">
        <v>27.0306</v>
      </c>
      <c r="JI38">
        <v>0</v>
      </c>
      <c r="JJ38">
        <v>17.176100000000002</v>
      </c>
      <c r="JK38">
        <v>56.725099999999998</v>
      </c>
      <c r="JL38">
        <v>27.936599999999999</v>
      </c>
      <c r="JM38">
        <v>50.445</v>
      </c>
      <c r="JN38">
        <v>22.6496</v>
      </c>
      <c r="JO38">
        <v>96.005499999999998</v>
      </c>
      <c r="JP38">
        <v>100.789</v>
      </c>
    </row>
    <row r="39" spans="1:276" x14ac:dyDescent="0.2">
      <c r="A39">
        <v>23</v>
      </c>
      <c r="B39">
        <v>1658245251.5999999</v>
      </c>
      <c r="C39">
        <v>3711</v>
      </c>
      <c r="D39" t="s">
        <v>1913</v>
      </c>
      <c r="E39" t="s">
        <v>1914</v>
      </c>
      <c r="F39" t="s">
        <v>366</v>
      </c>
      <c r="G39" t="s">
        <v>1363</v>
      </c>
      <c r="H39" t="s">
        <v>1828</v>
      </c>
      <c r="J39" t="s">
        <v>394</v>
      </c>
      <c r="K39" t="s">
        <v>575</v>
      </c>
      <c r="L39" t="s">
        <v>1887</v>
      </c>
      <c r="M39">
        <v>1658245251.5999999</v>
      </c>
      <c r="N39">
        <f t="shared" si="0"/>
        <v>4.6611455544545641E-3</v>
      </c>
      <c r="O39">
        <f t="shared" si="1"/>
        <v>4.6611455544545644</v>
      </c>
      <c r="P39">
        <f t="shared" si="2"/>
        <v>18.539364118145823</v>
      </c>
      <c r="Q39">
        <f t="shared" si="3"/>
        <v>397.87299999999999</v>
      </c>
      <c r="R39">
        <f t="shared" si="4"/>
        <v>307.66160161412864</v>
      </c>
      <c r="S39">
        <f t="shared" si="5"/>
        <v>31.154406858716097</v>
      </c>
      <c r="T39">
        <f t="shared" si="6"/>
        <v>40.289386959782107</v>
      </c>
      <c r="U39">
        <f t="shared" si="7"/>
        <v>0.37983713310444311</v>
      </c>
      <c r="V39">
        <f t="shared" si="8"/>
        <v>2.9454479808082166</v>
      </c>
      <c r="W39">
        <f t="shared" si="9"/>
        <v>0.35457222820588824</v>
      </c>
      <c r="X39">
        <f t="shared" si="10"/>
        <v>0.22373740142820708</v>
      </c>
      <c r="Y39">
        <f t="shared" si="11"/>
        <v>241.75657607512903</v>
      </c>
      <c r="Z39">
        <f t="shared" si="12"/>
        <v>28.794574048910658</v>
      </c>
      <c r="AA39">
        <f t="shared" si="13"/>
        <v>28.794574048910658</v>
      </c>
      <c r="AB39">
        <f t="shared" si="14"/>
        <v>3.9742127085144694</v>
      </c>
      <c r="AC39">
        <f t="shared" si="15"/>
        <v>68.443528221583421</v>
      </c>
      <c r="AD39">
        <f t="shared" si="16"/>
        <v>2.6868232324351804</v>
      </c>
      <c r="AE39">
        <f t="shared" si="17"/>
        <v>3.9256059736381337</v>
      </c>
      <c r="AF39">
        <f t="shared" si="18"/>
        <v>1.287389476079289</v>
      </c>
      <c r="AG39">
        <f t="shared" si="19"/>
        <v>-205.55651895144626</v>
      </c>
      <c r="AH39">
        <f t="shared" si="20"/>
        <v>-33.692176302058201</v>
      </c>
      <c r="AI39">
        <f t="shared" si="21"/>
        <v>-2.5105286394825863</v>
      </c>
      <c r="AJ39">
        <f t="shared" si="22"/>
        <v>-2.6478178580049416E-3</v>
      </c>
      <c r="AK39">
        <v>0</v>
      </c>
      <c r="AL39">
        <v>0</v>
      </c>
      <c r="AM39">
        <f t="shared" si="23"/>
        <v>1</v>
      </c>
      <c r="AN39">
        <f t="shared" si="24"/>
        <v>0</v>
      </c>
      <c r="AO39">
        <f t="shared" si="25"/>
        <v>53083.297477399668</v>
      </c>
      <c r="AP39" t="s">
        <v>367</v>
      </c>
      <c r="AQ39">
        <v>0</v>
      </c>
      <c r="AR39">
        <v>0</v>
      </c>
      <c r="AS39">
        <v>0</v>
      </c>
      <c r="AT39" t="e">
        <f t="shared" si="26"/>
        <v>#DIV/0!</v>
      </c>
      <c r="AU39">
        <v>-1</v>
      </c>
      <c r="AV39" t="s">
        <v>1915</v>
      </c>
      <c r="AW39">
        <v>10451.799999999999</v>
      </c>
      <c r="AX39">
        <v>731.99415384615372</v>
      </c>
      <c r="AY39">
        <v>929.61</v>
      </c>
      <c r="AZ39">
        <f t="shared" si="27"/>
        <v>0.21257930331412778</v>
      </c>
      <c r="BA39">
        <v>0.5</v>
      </c>
      <c r="BB39">
        <f t="shared" si="28"/>
        <v>1261.3119005570616</v>
      </c>
      <c r="BC39">
        <f t="shared" si="29"/>
        <v>18.539364118145823</v>
      </c>
      <c r="BD39">
        <f t="shared" si="30"/>
        <v>134.06440254111928</v>
      </c>
      <c r="BE39">
        <f t="shared" si="31"/>
        <v>1.5491302436388821E-2</v>
      </c>
      <c r="BF39">
        <f t="shared" si="32"/>
        <v>-1</v>
      </c>
      <c r="BG39" t="e">
        <f t="shared" si="33"/>
        <v>#DIV/0!</v>
      </c>
      <c r="BH39" t="s">
        <v>367</v>
      </c>
      <c r="BI39">
        <v>0</v>
      </c>
      <c r="BJ39" t="e">
        <f t="shared" si="34"/>
        <v>#DIV/0!</v>
      </c>
      <c r="BK39" t="e">
        <f t="shared" si="35"/>
        <v>#DIV/0!</v>
      </c>
      <c r="BL39" t="e">
        <f t="shared" si="36"/>
        <v>#DIV/0!</v>
      </c>
      <c r="BM39" t="e">
        <f t="shared" si="37"/>
        <v>#DIV/0!</v>
      </c>
      <c r="BN39">
        <f t="shared" si="38"/>
        <v>0.21257930331412775</v>
      </c>
      <c r="BO39" t="e">
        <f t="shared" si="39"/>
        <v>#DIV/0!</v>
      </c>
      <c r="BP39" t="e">
        <f t="shared" si="40"/>
        <v>#DIV/0!</v>
      </c>
      <c r="BQ39" t="e">
        <f t="shared" si="41"/>
        <v>#DIV/0!</v>
      </c>
      <c r="BR39" t="s">
        <v>367</v>
      </c>
      <c r="BS39" t="s">
        <v>367</v>
      </c>
      <c r="BT39" t="s">
        <v>367</v>
      </c>
      <c r="BU39" t="s">
        <v>367</v>
      </c>
      <c r="BV39" t="s">
        <v>367</v>
      </c>
      <c r="BW39" t="s">
        <v>367</v>
      </c>
      <c r="BX39" t="s">
        <v>367</v>
      </c>
      <c r="BY39" t="s">
        <v>367</v>
      </c>
      <c r="BZ39" t="s">
        <v>367</v>
      </c>
      <c r="CA39" t="s">
        <v>367</v>
      </c>
      <c r="CB39" t="s">
        <v>367</v>
      </c>
      <c r="CC39" t="s">
        <v>367</v>
      </c>
      <c r="CD39" t="s">
        <v>367</v>
      </c>
      <c r="CE39" t="s">
        <v>367</v>
      </c>
      <c r="CF39" t="s">
        <v>367</v>
      </c>
      <c r="CG39" t="s">
        <v>367</v>
      </c>
      <c r="CH39" t="s">
        <v>367</v>
      </c>
      <c r="CI39" t="s">
        <v>367</v>
      </c>
      <c r="CJ39">
        <f t="shared" si="42"/>
        <v>1500.12</v>
      </c>
      <c r="CK39">
        <f t="shared" si="43"/>
        <v>1261.3119005570616</v>
      </c>
      <c r="CL39">
        <f t="shared" si="44"/>
        <v>0.84080733578451172</v>
      </c>
      <c r="CM39">
        <f t="shared" si="45"/>
        <v>0.16115815806410758</v>
      </c>
      <c r="CN39">
        <v>6</v>
      </c>
      <c r="CO39">
        <v>0.5</v>
      </c>
      <c r="CP39" t="s">
        <v>368</v>
      </c>
      <c r="CQ39">
        <v>2</v>
      </c>
      <c r="CR39">
        <v>1658245251.5999999</v>
      </c>
      <c r="CS39">
        <v>397.87299999999999</v>
      </c>
      <c r="CT39">
        <v>418.26299999999998</v>
      </c>
      <c r="CU39">
        <v>26.5334</v>
      </c>
      <c r="CV39">
        <v>21.9968</v>
      </c>
      <c r="CW39">
        <v>377.53699999999998</v>
      </c>
      <c r="CX39">
        <v>23.285799999999998</v>
      </c>
      <c r="CY39">
        <v>600.11500000000001</v>
      </c>
      <c r="CZ39">
        <v>101.16200000000001</v>
      </c>
      <c r="DA39">
        <v>9.9927699999999994E-2</v>
      </c>
      <c r="DB39">
        <v>28.5824</v>
      </c>
      <c r="DC39">
        <v>28.876300000000001</v>
      </c>
      <c r="DD39">
        <v>999.9</v>
      </c>
      <c r="DE39">
        <v>0</v>
      </c>
      <c r="DF39">
        <v>0</v>
      </c>
      <c r="DG39">
        <v>9975</v>
      </c>
      <c r="DH39">
        <v>0</v>
      </c>
      <c r="DI39">
        <v>1488.16</v>
      </c>
      <c r="DJ39">
        <v>-18.879899999999999</v>
      </c>
      <c r="DK39">
        <v>410.26900000000001</v>
      </c>
      <c r="DL39">
        <v>427.67</v>
      </c>
      <c r="DM39">
        <v>4.5365500000000001</v>
      </c>
      <c r="DN39">
        <v>418.26299999999998</v>
      </c>
      <c r="DO39">
        <v>21.9968</v>
      </c>
      <c r="DP39">
        <v>2.6841599999999999</v>
      </c>
      <c r="DQ39">
        <v>2.2252399999999999</v>
      </c>
      <c r="DR39">
        <v>22.188500000000001</v>
      </c>
      <c r="DS39">
        <v>19.145199999999999</v>
      </c>
      <c r="DT39">
        <v>1500.12</v>
      </c>
      <c r="DU39">
        <v>0.973001</v>
      </c>
      <c r="DV39">
        <v>2.69987E-2</v>
      </c>
      <c r="DW39">
        <v>0</v>
      </c>
      <c r="DX39">
        <v>734.303</v>
      </c>
      <c r="DY39">
        <v>4.9993100000000004</v>
      </c>
      <c r="DZ39">
        <v>19087.099999999999</v>
      </c>
      <c r="EA39">
        <v>13260.3</v>
      </c>
      <c r="EB39">
        <v>37</v>
      </c>
      <c r="EC39">
        <v>38.936999999999998</v>
      </c>
      <c r="ED39">
        <v>37.5</v>
      </c>
      <c r="EE39">
        <v>37.625</v>
      </c>
      <c r="EF39">
        <v>38.686999999999998</v>
      </c>
      <c r="EG39">
        <v>1454.75</v>
      </c>
      <c r="EH39">
        <v>40.369999999999997</v>
      </c>
      <c r="EI39">
        <v>0</v>
      </c>
      <c r="EJ39">
        <v>147.20000004768369</v>
      </c>
      <c r="EK39">
        <v>0</v>
      </c>
      <c r="EL39">
        <v>731.99415384615372</v>
      </c>
      <c r="EM39">
        <v>20.258871800175271</v>
      </c>
      <c r="EN39">
        <v>-588.17094504151169</v>
      </c>
      <c r="EO39">
        <v>19308.65384615384</v>
      </c>
      <c r="EP39">
        <v>15</v>
      </c>
      <c r="EQ39">
        <v>1658245281.0999999</v>
      </c>
      <c r="ER39" t="s">
        <v>1916</v>
      </c>
      <c r="ES39">
        <v>1658245281.0999999</v>
      </c>
      <c r="ET39">
        <v>1658245028.0999999</v>
      </c>
      <c r="EU39">
        <v>20</v>
      </c>
      <c r="EV39">
        <v>-1.8169999999999999</v>
      </c>
      <c r="EW39">
        <v>-8.9999999999999993E-3</v>
      </c>
      <c r="EX39">
        <v>20.335999999999999</v>
      </c>
      <c r="EY39">
        <v>3.0129999999999999</v>
      </c>
      <c r="EZ39">
        <v>419</v>
      </c>
      <c r="FA39">
        <v>23</v>
      </c>
      <c r="FB39">
        <v>0.09</v>
      </c>
      <c r="FC39">
        <v>0.02</v>
      </c>
      <c r="FD39">
        <v>-18.850362499999999</v>
      </c>
      <c r="FE39">
        <v>0.2450420262664815</v>
      </c>
      <c r="FF39">
        <v>0.1039502108884344</v>
      </c>
      <c r="FG39">
        <v>1</v>
      </c>
      <c r="FH39">
        <v>399.11740000000009</v>
      </c>
      <c r="FI39">
        <v>1.654424916574796</v>
      </c>
      <c r="FJ39">
        <v>0.12243272982880581</v>
      </c>
      <c r="FK39">
        <v>1</v>
      </c>
      <c r="FL39">
        <v>4.6248885</v>
      </c>
      <c r="FM39">
        <v>-0.601415009380874</v>
      </c>
      <c r="FN39">
        <v>6.0209357642728577E-2</v>
      </c>
      <c r="FO39">
        <v>0</v>
      </c>
      <c r="FP39">
        <v>26.632513333333328</v>
      </c>
      <c r="FQ39">
        <v>-0.94186785317010513</v>
      </c>
      <c r="FR39">
        <v>6.9540643910993127E-2</v>
      </c>
      <c r="FS39">
        <v>1</v>
      </c>
      <c r="FT39">
        <v>3</v>
      </c>
      <c r="FU39">
        <v>4</v>
      </c>
      <c r="FV39" t="s">
        <v>1599</v>
      </c>
      <c r="FW39">
        <v>3.1776499999999999</v>
      </c>
      <c r="FX39">
        <v>2.7966700000000002</v>
      </c>
      <c r="FY39">
        <v>9.6834799999999999E-2</v>
      </c>
      <c r="FZ39">
        <v>0.105291</v>
      </c>
      <c r="GA39">
        <v>0.118682</v>
      </c>
      <c r="GB39">
        <v>0.11409999999999999</v>
      </c>
      <c r="GC39">
        <v>28186.400000000001</v>
      </c>
      <c r="GD39">
        <v>22214</v>
      </c>
      <c r="GE39">
        <v>29298.6</v>
      </c>
      <c r="GF39">
        <v>24278.9</v>
      </c>
      <c r="GG39">
        <v>32702.1</v>
      </c>
      <c r="GH39">
        <v>31398.6</v>
      </c>
      <c r="GI39">
        <v>40800</v>
      </c>
      <c r="GJ39">
        <v>39609.599999999999</v>
      </c>
      <c r="GK39">
        <v>2.1731500000000001</v>
      </c>
      <c r="GL39">
        <v>1.8767</v>
      </c>
      <c r="GM39">
        <v>0.122711</v>
      </c>
      <c r="GN39">
        <v>0</v>
      </c>
      <c r="GO39">
        <v>26.872299999999999</v>
      </c>
      <c r="GP39">
        <v>999.9</v>
      </c>
      <c r="GQ39">
        <v>52.8</v>
      </c>
      <c r="GR39">
        <v>33.799999999999997</v>
      </c>
      <c r="GS39">
        <v>27.577999999999999</v>
      </c>
      <c r="GT39">
        <v>62.934800000000003</v>
      </c>
      <c r="GU39">
        <v>40.248399999999997</v>
      </c>
      <c r="GV39">
        <v>1</v>
      </c>
      <c r="GW39">
        <v>8.2317100000000004E-4</v>
      </c>
      <c r="GX39">
        <v>-0.61797400000000002</v>
      </c>
      <c r="GY39">
        <v>20.260100000000001</v>
      </c>
      <c r="GZ39">
        <v>5.2249299999999996</v>
      </c>
      <c r="HA39">
        <v>11.908099999999999</v>
      </c>
      <c r="HB39">
        <v>4.9638999999999998</v>
      </c>
      <c r="HC39">
        <v>3.2919999999999998</v>
      </c>
      <c r="HD39">
        <v>9999</v>
      </c>
      <c r="HE39">
        <v>9999</v>
      </c>
      <c r="HF39">
        <v>9999</v>
      </c>
      <c r="HG39">
        <v>999.9</v>
      </c>
      <c r="HH39">
        <v>1.8771899999999999</v>
      </c>
      <c r="HI39">
        <v>1.8754599999999999</v>
      </c>
      <c r="HJ39">
        <v>1.87422</v>
      </c>
      <c r="HK39">
        <v>1.8733599999999999</v>
      </c>
      <c r="HL39">
        <v>1.8748499999999999</v>
      </c>
      <c r="HM39">
        <v>1.86981</v>
      </c>
      <c r="HN39">
        <v>1.87395</v>
      </c>
      <c r="HO39">
        <v>1.8791100000000001</v>
      </c>
      <c r="HP39">
        <v>0</v>
      </c>
      <c r="HQ39">
        <v>0</v>
      </c>
      <c r="HR39">
        <v>0</v>
      </c>
      <c r="HS39">
        <v>0</v>
      </c>
      <c r="HT39" t="s">
        <v>371</v>
      </c>
      <c r="HU39" t="s">
        <v>372</v>
      </c>
      <c r="HV39" t="s">
        <v>373</v>
      </c>
      <c r="HW39" t="s">
        <v>780</v>
      </c>
      <c r="HX39" t="s">
        <v>780</v>
      </c>
      <c r="HY39" t="s">
        <v>373</v>
      </c>
      <c r="HZ39">
        <v>0</v>
      </c>
      <c r="IA39">
        <v>100</v>
      </c>
      <c r="IB39">
        <v>100</v>
      </c>
      <c r="IC39">
        <v>20.335999999999999</v>
      </c>
      <c r="ID39">
        <v>3.2475999999999998</v>
      </c>
      <c r="IE39">
        <v>15.351636839379189</v>
      </c>
      <c r="IF39">
        <v>1.978926573752289E-2</v>
      </c>
      <c r="IG39">
        <v>-7.2745613057739123E-6</v>
      </c>
      <c r="IH39">
        <v>1.1198642531444789E-9</v>
      </c>
      <c r="II39">
        <v>1.30279912781017</v>
      </c>
      <c r="IJ39">
        <v>0.13266436610509191</v>
      </c>
      <c r="IK39">
        <v>-3.773007815557471E-3</v>
      </c>
      <c r="IL39">
        <v>7.1394504260603611E-5</v>
      </c>
      <c r="IM39">
        <v>-10</v>
      </c>
      <c r="IN39">
        <v>1836</v>
      </c>
      <c r="IO39">
        <v>0</v>
      </c>
      <c r="IP39">
        <v>23</v>
      </c>
      <c r="IQ39">
        <v>2</v>
      </c>
      <c r="IR39">
        <v>3.7</v>
      </c>
      <c r="IS39">
        <v>1.09253</v>
      </c>
      <c r="IT39">
        <v>2.4731399999999999</v>
      </c>
      <c r="IU39">
        <v>1.42578</v>
      </c>
      <c r="IV39">
        <v>2.2766099999999998</v>
      </c>
      <c r="IW39">
        <v>1.5478499999999999</v>
      </c>
      <c r="IX39">
        <v>2.3083499999999999</v>
      </c>
      <c r="IY39">
        <v>36.6706</v>
      </c>
      <c r="IZ39">
        <v>14.9201</v>
      </c>
      <c r="JA39">
        <v>18</v>
      </c>
      <c r="JB39">
        <v>631.80100000000004</v>
      </c>
      <c r="JC39">
        <v>425.54899999999998</v>
      </c>
      <c r="JD39">
        <v>27.5564</v>
      </c>
      <c r="JE39">
        <v>27.368200000000002</v>
      </c>
      <c r="JF39">
        <v>30.000599999999999</v>
      </c>
      <c r="JG39">
        <v>27.175699999999999</v>
      </c>
      <c r="JH39">
        <v>27.110499999999998</v>
      </c>
      <c r="JI39">
        <v>21.900600000000001</v>
      </c>
      <c r="JJ39">
        <v>20.653300000000002</v>
      </c>
      <c r="JK39">
        <v>56.080500000000001</v>
      </c>
      <c r="JL39">
        <v>27.631599999999999</v>
      </c>
      <c r="JM39">
        <v>418.37200000000001</v>
      </c>
      <c r="JN39">
        <v>21.991299999999999</v>
      </c>
      <c r="JO39">
        <v>95.990600000000001</v>
      </c>
      <c r="JP39">
        <v>100.776</v>
      </c>
    </row>
    <row r="40" spans="1:276" x14ac:dyDescent="0.2">
      <c r="A40">
        <v>24</v>
      </c>
      <c r="B40">
        <v>1658245357.0999999</v>
      </c>
      <c r="C40">
        <v>3816.5</v>
      </c>
      <c r="D40" t="s">
        <v>1917</v>
      </c>
      <c r="E40" t="s">
        <v>1918</v>
      </c>
      <c r="F40" t="s">
        <v>366</v>
      </c>
      <c r="G40" t="s">
        <v>1363</v>
      </c>
      <c r="H40" t="s">
        <v>1828</v>
      </c>
      <c r="J40" t="s">
        <v>394</v>
      </c>
      <c r="K40" t="s">
        <v>575</v>
      </c>
      <c r="L40" t="s">
        <v>1887</v>
      </c>
      <c r="M40">
        <v>1658245357.0999999</v>
      </c>
      <c r="N40">
        <f t="shared" si="0"/>
        <v>4.5370307341003578E-3</v>
      </c>
      <c r="O40">
        <f t="shared" si="1"/>
        <v>4.537030734100358</v>
      </c>
      <c r="P40">
        <f t="shared" si="2"/>
        <v>19.673141190492419</v>
      </c>
      <c r="Q40">
        <f t="shared" si="3"/>
        <v>399.83300000000003</v>
      </c>
      <c r="R40">
        <f t="shared" si="4"/>
        <v>300.29954256805621</v>
      </c>
      <c r="S40">
        <f t="shared" si="5"/>
        <v>30.411261312688804</v>
      </c>
      <c r="T40">
        <f t="shared" si="6"/>
        <v>40.490990230798104</v>
      </c>
      <c r="U40">
        <f t="shared" si="7"/>
        <v>0.36160223391480417</v>
      </c>
      <c r="V40">
        <f t="shared" si="8"/>
        <v>2.952192270577203</v>
      </c>
      <c r="W40">
        <f t="shared" si="9"/>
        <v>0.33867512519808507</v>
      </c>
      <c r="X40">
        <f t="shared" si="10"/>
        <v>0.21361061065137296</v>
      </c>
      <c r="Y40">
        <f t="shared" si="11"/>
        <v>241.71348407532261</v>
      </c>
      <c r="Z40">
        <f t="shared" si="12"/>
        <v>29.012352152670069</v>
      </c>
      <c r="AA40">
        <f t="shared" si="13"/>
        <v>29.012352152670069</v>
      </c>
      <c r="AB40">
        <f t="shared" si="14"/>
        <v>4.0246482832195172</v>
      </c>
      <c r="AC40">
        <f t="shared" si="15"/>
        <v>68.369979605123518</v>
      </c>
      <c r="AD40">
        <f t="shared" si="16"/>
        <v>2.7131281519342703</v>
      </c>
      <c r="AE40">
        <f t="shared" si="17"/>
        <v>3.9683032927670396</v>
      </c>
      <c r="AF40">
        <f t="shared" si="18"/>
        <v>1.3115201312852469</v>
      </c>
      <c r="AG40">
        <f t="shared" si="19"/>
        <v>-200.08305537382577</v>
      </c>
      <c r="AH40">
        <f t="shared" si="20"/>
        <v>-38.747501276293548</v>
      </c>
      <c r="AI40">
        <f t="shared" si="21"/>
        <v>-2.8864180058009237</v>
      </c>
      <c r="AJ40">
        <f t="shared" si="22"/>
        <v>-3.490580597627968E-3</v>
      </c>
      <c r="AK40">
        <v>0</v>
      </c>
      <c r="AL40">
        <v>0</v>
      </c>
      <c r="AM40">
        <f t="shared" si="23"/>
        <v>1</v>
      </c>
      <c r="AN40">
        <f t="shared" si="24"/>
        <v>0</v>
      </c>
      <c r="AO40">
        <f t="shared" si="25"/>
        <v>53246.00307266388</v>
      </c>
      <c r="AP40" t="s">
        <v>367</v>
      </c>
      <c r="AQ40">
        <v>0</v>
      </c>
      <c r="AR40">
        <v>0</v>
      </c>
      <c r="AS40">
        <v>0</v>
      </c>
      <c r="AT40" t="e">
        <f t="shared" si="26"/>
        <v>#DIV/0!</v>
      </c>
      <c r="AU40">
        <v>-1</v>
      </c>
      <c r="AV40" t="s">
        <v>1919</v>
      </c>
      <c r="AW40">
        <v>10452.700000000001</v>
      </c>
      <c r="AX40">
        <v>747.24723076923067</v>
      </c>
      <c r="AY40">
        <v>961.28</v>
      </c>
      <c r="AZ40">
        <f t="shared" si="27"/>
        <v>0.22265392937621642</v>
      </c>
      <c r="BA40">
        <v>0.5</v>
      </c>
      <c r="BB40">
        <f t="shared" si="28"/>
        <v>1261.0851005571621</v>
      </c>
      <c r="BC40">
        <f t="shared" si="29"/>
        <v>19.673141190492419</v>
      </c>
      <c r="BD40">
        <f t="shared" si="30"/>
        <v>140.39277645842657</v>
      </c>
      <c r="BE40">
        <f t="shared" si="31"/>
        <v>1.6393137292129441E-2</v>
      </c>
      <c r="BF40">
        <f t="shared" si="32"/>
        <v>-1</v>
      </c>
      <c r="BG40" t="e">
        <f t="shared" si="33"/>
        <v>#DIV/0!</v>
      </c>
      <c r="BH40" t="s">
        <v>367</v>
      </c>
      <c r="BI40">
        <v>0</v>
      </c>
      <c r="BJ40" t="e">
        <f t="shared" si="34"/>
        <v>#DIV/0!</v>
      </c>
      <c r="BK40" t="e">
        <f t="shared" si="35"/>
        <v>#DIV/0!</v>
      </c>
      <c r="BL40" t="e">
        <f t="shared" si="36"/>
        <v>#DIV/0!</v>
      </c>
      <c r="BM40" t="e">
        <f t="shared" si="37"/>
        <v>#DIV/0!</v>
      </c>
      <c r="BN40">
        <f t="shared" si="38"/>
        <v>0.22265392937621642</v>
      </c>
      <c r="BO40" t="e">
        <f t="shared" si="39"/>
        <v>#DIV/0!</v>
      </c>
      <c r="BP40" t="e">
        <f t="shared" si="40"/>
        <v>#DIV/0!</v>
      </c>
      <c r="BQ40" t="e">
        <f t="shared" si="41"/>
        <v>#DIV/0!</v>
      </c>
      <c r="BR40" t="s">
        <v>367</v>
      </c>
      <c r="BS40" t="s">
        <v>367</v>
      </c>
      <c r="BT40" t="s">
        <v>367</v>
      </c>
      <c r="BU40" t="s">
        <v>367</v>
      </c>
      <c r="BV40" t="s">
        <v>367</v>
      </c>
      <c r="BW40" t="s">
        <v>367</v>
      </c>
      <c r="BX40" t="s">
        <v>367</v>
      </c>
      <c r="BY40" t="s">
        <v>367</v>
      </c>
      <c r="BZ40" t="s">
        <v>367</v>
      </c>
      <c r="CA40" t="s">
        <v>367</v>
      </c>
      <c r="CB40" t="s">
        <v>367</v>
      </c>
      <c r="CC40" t="s">
        <v>367</v>
      </c>
      <c r="CD40" t="s">
        <v>367</v>
      </c>
      <c r="CE40" t="s">
        <v>367</v>
      </c>
      <c r="CF40" t="s">
        <v>367</v>
      </c>
      <c r="CG40" t="s">
        <v>367</v>
      </c>
      <c r="CH40" t="s">
        <v>367</v>
      </c>
      <c r="CI40" t="s">
        <v>367</v>
      </c>
      <c r="CJ40">
        <f t="shared" si="42"/>
        <v>1499.85</v>
      </c>
      <c r="CK40">
        <f t="shared" si="43"/>
        <v>1261.0851005571621</v>
      </c>
      <c r="CL40">
        <f t="shared" si="44"/>
        <v>0.84080748111955339</v>
      </c>
      <c r="CM40">
        <f t="shared" si="45"/>
        <v>0.16115843856073783</v>
      </c>
      <c r="CN40">
        <v>6</v>
      </c>
      <c r="CO40">
        <v>0.5</v>
      </c>
      <c r="CP40" t="s">
        <v>368</v>
      </c>
      <c r="CQ40">
        <v>2</v>
      </c>
      <c r="CR40">
        <v>1658245357.0999999</v>
      </c>
      <c r="CS40">
        <v>399.83300000000003</v>
      </c>
      <c r="CT40">
        <v>421.31299999999999</v>
      </c>
      <c r="CU40">
        <v>26.7911</v>
      </c>
      <c r="CV40">
        <v>22.377099999999999</v>
      </c>
      <c r="CW40">
        <v>379.77100000000002</v>
      </c>
      <c r="CX40">
        <v>23.5259</v>
      </c>
      <c r="CY40">
        <v>600.20100000000002</v>
      </c>
      <c r="CZ40">
        <v>101.17</v>
      </c>
      <c r="DA40">
        <v>9.9755700000000003E-2</v>
      </c>
      <c r="DB40">
        <v>28.768899999999999</v>
      </c>
      <c r="DC40">
        <v>29.126300000000001</v>
      </c>
      <c r="DD40">
        <v>999.9</v>
      </c>
      <c r="DE40">
        <v>0</v>
      </c>
      <c r="DF40">
        <v>0</v>
      </c>
      <c r="DG40">
        <v>10012.5</v>
      </c>
      <c r="DH40">
        <v>0</v>
      </c>
      <c r="DI40">
        <v>1499.24</v>
      </c>
      <c r="DJ40">
        <v>-21.48</v>
      </c>
      <c r="DK40">
        <v>410.84</v>
      </c>
      <c r="DL40">
        <v>430.95600000000002</v>
      </c>
      <c r="DM40">
        <v>4.4139799999999996</v>
      </c>
      <c r="DN40">
        <v>421.31299999999999</v>
      </c>
      <c r="DO40">
        <v>22.377099999999999</v>
      </c>
      <c r="DP40">
        <v>2.7104599999999999</v>
      </c>
      <c r="DQ40">
        <v>2.26389</v>
      </c>
      <c r="DR40">
        <v>22.348600000000001</v>
      </c>
      <c r="DS40">
        <v>19.421800000000001</v>
      </c>
      <c r="DT40">
        <v>1499.85</v>
      </c>
      <c r="DU40">
        <v>0.97299599999999997</v>
      </c>
      <c r="DV40">
        <v>2.7003800000000001E-2</v>
      </c>
      <c r="DW40">
        <v>0</v>
      </c>
      <c r="DX40">
        <v>747.76099999999997</v>
      </c>
      <c r="DY40">
        <v>4.9993100000000004</v>
      </c>
      <c r="DZ40">
        <v>19128</v>
      </c>
      <c r="EA40">
        <v>13257.9</v>
      </c>
      <c r="EB40">
        <v>36.811999999999998</v>
      </c>
      <c r="EC40">
        <v>38.75</v>
      </c>
      <c r="ED40">
        <v>37.186999999999998</v>
      </c>
      <c r="EE40">
        <v>37.75</v>
      </c>
      <c r="EF40">
        <v>38.5</v>
      </c>
      <c r="EG40">
        <v>1454.48</v>
      </c>
      <c r="EH40">
        <v>40.369999999999997</v>
      </c>
      <c r="EI40">
        <v>0</v>
      </c>
      <c r="EJ40">
        <v>105.2999999523163</v>
      </c>
      <c r="EK40">
        <v>0</v>
      </c>
      <c r="EL40">
        <v>747.24723076923067</v>
      </c>
      <c r="EM40">
        <v>3.6261196605556938</v>
      </c>
      <c r="EN40">
        <v>-2563.504269924515</v>
      </c>
      <c r="EO40">
        <v>19179.811538461541</v>
      </c>
      <c r="EP40">
        <v>15</v>
      </c>
      <c r="EQ40">
        <v>1658245281.0999999</v>
      </c>
      <c r="ER40" t="s">
        <v>1916</v>
      </c>
      <c r="ES40">
        <v>1658245281.0999999</v>
      </c>
      <c r="ET40">
        <v>1658245028.0999999</v>
      </c>
      <c r="EU40">
        <v>20</v>
      </c>
      <c r="EV40">
        <v>-1.8169999999999999</v>
      </c>
      <c r="EW40">
        <v>-8.9999999999999993E-3</v>
      </c>
      <c r="EX40">
        <v>20.335999999999999</v>
      </c>
      <c r="EY40">
        <v>3.0129999999999999</v>
      </c>
      <c r="EZ40">
        <v>419</v>
      </c>
      <c r="FA40">
        <v>23</v>
      </c>
      <c r="FB40">
        <v>0.09</v>
      </c>
      <c r="FC40">
        <v>0.02</v>
      </c>
      <c r="FD40">
        <v>-21.398099999999999</v>
      </c>
      <c r="FE40">
        <v>-0.41829825783976599</v>
      </c>
      <c r="FF40">
        <v>5.8240401700571272E-2</v>
      </c>
      <c r="FG40">
        <v>1</v>
      </c>
      <c r="FH40">
        <v>399.77880645161292</v>
      </c>
      <c r="FI40">
        <v>0.58988709677301099</v>
      </c>
      <c r="FJ40">
        <v>4.9681838932019412E-2</v>
      </c>
      <c r="FK40">
        <v>1</v>
      </c>
      <c r="FL40">
        <v>4.4839060975609746</v>
      </c>
      <c r="FM40">
        <v>-0.20331407665505161</v>
      </c>
      <c r="FN40">
        <v>2.734205345635168E-2</v>
      </c>
      <c r="FO40">
        <v>1</v>
      </c>
      <c r="FP40">
        <v>26.76490322580646</v>
      </c>
      <c r="FQ40">
        <v>0.1343951612902253</v>
      </c>
      <c r="FR40">
        <v>1.026681104087388E-2</v>
      </c>
      <c r="FS40">
        <v>1</v>
      </c>
      <c r="FT40">
        <v>4</v>
      </c>
      <c r="FU40">
        <v>4</v>
      </c>
      <c r="FV40" t="s">
        <v>1604</v>
      </c>
      <c r="FW40">
        <v>3.1777600000000001</v>
      </c>
      <c r="FX40">
        <v>2.7968199999999999</v>
      </c>
      <c r="FY40">
        <v>9.7267999999999993E-2</v>
      </c>
      <c r="FZ40">
        <v>0.105863</v>
      </c>
      <c r="GA40">
        <v>0.119521</v>
      </c>
      <c r="GB40">
        <v>0.115451</v>
      </c>
      <c r="GC40">
        <v>28166.6</v>
      </c>
      <c r="GD40">
        <v>22195.5</v>
      </c>
      <c r="GE40">
        <v>29292.6</v>
      </c>
      <c r="GF40">
        <v>24274.6</v>
      </c>
      <c r="GG40">
        <v>32663.1</v>
      </c>
      <c r="GH40">
        <v>31344.6</v>
      </c>
      <c r="GI40">
        <v>40790.800000000003</v>
      </c>
      <c r="GJ40">
        <v>39602.699999999997</v>
      </c>
      <c r="GK40">
        <v>2.1715300000000002</v>
      </c>
      <c r="GL40">
        <v>1.87575</v>
      </c>
      <c r="GM40">
        <v>0.12381399999999999</v>
      </c>
      <c r="GN40">
        <v>0</v>
      </c>
      <c r="GO40">
        <v>27.1051</v>
      </c>
      <c r="GP40">
        <v>999.9</v>
      </c>
      <c r="GQ40">
        <v>52.6</v>
      </c>
      <c r="GR40">
        <v>33.9</v>
      </c>
      <c r="GS40">
        <v>27.6251</v>
      </c>
      <c r="GT40">
        <v>62.0548</v>
      </c>
      <c r="GU40">
        <v>40.3245</v>
      </c>
      <c r="GV40">
        <v>1</v>
      </c>
      <c r="GW40">
        <v>1.0640200000000001E-2</v>
      </c>
      <c r="GX40">
        <v>1.1936899999999999</v>
      </c>
      <c r="GY40">
        <v>20.255800000000001</v>
      </c>
      <c r="GZ40">
        <v>5.2286700000000002</v>
      </c>
      <c r="HA40">
        <v>11.908099999999999</v>
      </c>
      <c r="HB40">
        <v>4.9637000000000002</v>
      </c>
      <c r="HC40">
        <v>3.2919999999999998</v>
      </c>
      <c r="HD40">
        <v>9999</v>
      </c>
      <c r="HE40">
        <v>9999</v>
      </c>
      <c r="HF40">
        <v>9999</v>
      </c>
      <c r="HG40">
        <v>999.9</v>
      </c>
      <c r="HH40">
        <v>1.87724</v>
      </c>
      <c r="HI40">
        <v>1.8754599999999999</v>
      </c>
      <c r="HJ40">
        <v>1.8742300000000001</v>
      </c>
      <c r="HK40">
        <v>1.87344</v>
      </c>
      <c r="HL40">
        <v>1.8748499999999999</v>
      </c>
      <c r="HM40">
        <v>1.86981</v>
      </c>
      <c r="HN40">
        <v>1.87402</v>
      </c>
      <c r="HO40">
        <v>1.8791199999999999</v>
      </c>
      <c r="HP40">
        <v>0</v>
      </c>
      <c r="HQ40">
        <v>0</v>
      </c>
      <c r="HR40">
        <v>0</v>
      </c>
      <c r="HS40">
        <v>0</v>
      </c>
      <c r="HT40" t="s">
        <v>371</v>
      </c>
      <c r="HU40" t="s">
        <v>372</v>
      </c>
      <c r="HV40" t="s">
        <v>373</v>
      </c>
      <c r="HW40" t="s">
        <v>780</v>
      </c>
      <c r="HX40" t="s">
        <v>780</v>
      </c>
      <c r="HY40" t="s">
        <v>373</v>
      </c>
      <c r="HZ40">
        <v>0</v>
      </c>
      <c r="IA40">
        <v>100</v>
      </c>
      <c r="IB40">
        <v>100</v>
      </c>
      <c r="IC40">
        <v>20.062000000000001</v>
      </c>
      <c r="ID40">
        <v>3.2652000000000001</v>
      </c>
      <c r="IE40">
        <v>13.53418438095137</v>
      </c>
      <c r="IF40">
        <v>1.978926573752289E-2</v>
      </c>
      <c r="IG40">
        <v>-7.2745613057739123E-6</v>
      </c>
      <c r="IH40">
        <v>1.1198642531444789E-9</v>
      </c>
      <c r="II40">
        <v>1.30279912781017</v>
      </c>
      <c r="IJ40">
        <v>0.13266436610509191</v>
      </c>
      <c r="IK40">
        <v>-3.773007815557471E-3</v>
      </c>
      <c r="IL40">
        <v>7.1394504260603611E-5</v>
      </c>
      <c r="IM40">
        <v>-10</v>
      </c>
      <c r="IN40">
        <v>1836</v>
      </c>
      <c r="IO40">
        <v>0</v>
      </c>
      <c r="IP40">
        <v>23</v>
      </c>
      <c r="IQ40">
        <v>1.3</v>
      </c>
      <c r="IR40">
        <v>5.5</v>
      </c>
      <c r="IS40">
        <v>1.09619</v>
      </c>
      <c r="IT40">
        <v>2.4511699999999998</v>
      </c>
      <c r="IU40">
        <v>1.42578</v>
      </c>
      <c r="IV40">
        <v>2.2766099999999998</v>
      </c>
      <c r="IW40">
        <v>1.5478499999999999</v>
      </c>
      <c r="IX40">
        <v>2.3327599999999999</v>
      </c>
      <c r="IY40">
        <v>36.908000000000001</v>
      </c>
      <c r="IZ40">
        <v>14.9026</v>
      </c>
      <c r="JA40">
        <v>18</v>
      </c>
      <c r="JB40">
        <v>631.54100000000005</v>
      </c>
      <c r="JC40">
        <v>425.63600000000002</v>
      </c>
      <c r="JD40">
        <v>26.781700000000001</v>
      </c>
      <c r="JE40">
        <v>27.468</v>
      </c>
      <c r="JF40">
        <v>30.000900000000001</v>
      </c>
      <c r="JG40">
        <v>27.2639</v>
      </c>
      <c r="JH40">
        <v>27.1951</v>
      </c>
      <c r="JI40">
        <v>21.975899999999999</v>
      </c>
      <c r="JJ40">
        <v>18.260300000000001</v>
      </c>
      <c r="JK40">
        <v>55.656100000000002</v>
      </c>
      <c r="JL40">
        <v>26.733899999999998</v>
      </c>
      <c r="JM40">
        <v>421.30900000000003</v>
      </c>
      <c r="JN40">
        <v>22.496500000000001</v>
      </c>
      <c r="JO40">
        <v>95.969700000000003</v>
      </c>
      <c r="JP40">
        <v>100.759</v>
      </c>
    </row>
    <row r="41" spans="1:276" x14ac:dyDescent="0.2">
      <c r="A41">
        <v>25</v>
      </c>
      <c r="B41">
        <v>1658245461.0999999</v>
      </c>
      <c r="C41">
        <v>3920.5</v>
      </c>
      <c r="D41" t="s">
        <v>1920</v>
      </c>
      <c r="E41" t="s">
        <v>1921</v>
      </c>
      <c r="F41" t="s">
        <v>366</v>
      </c>
      <c r="G41" t="s">
        <v>1363</v>
      </c>
      <c r="H41" t="s">
        <v>1828</v>
      </c>
      <c r="J41" t="s">
        <v>394</v>
      </c>
      <c r="K41" t="s">
        <v>575</v>
      </c>
      <c r="L41" t="s">
        <v>1887</v>
      </c>
      <c r="M41">
        <v>1658245461.0999999</v>
      </c>
      <c r="N41">
        <f t="shared" si="0"/>
        <v>2.2921668659733885E-3</v>
      </c>
      <c r="O41">
        <f t="shared" si="1"/>
        <v>2.2921668659733885</v>
      </c>
      <c r="P41">
        <f t="shared" si="2"/>
        <v>25.597496316414237</v>
      </c>
      <c r="Q41">
        <f t="shared" si="3"/>
        <v>600.00800000000004</v>
      </c>
      <c r="R41">
        <f t="shared" si="4"/>
        <v>426.19890360674617</v>
      </c>
      <c r="S41">
        <f t="shared" si="5"/>
        <v>43.159235270614175</v>
      </c>
      <c r="T41">
        <f t="shared" si="6"/>
        <v>60.760096323816001</v>
      </c>
      <c r="U41">
        <f t="shared" si="7"/>
        <v>0.25665839047261918</v>
      </c>
      <c r="V41">
        <f t="shared" si="8"/>
        <v>2.9424118995181954</v>
      </c>
      <c r="W41">
        <f t="shared" si="9"/>
        <v>0.24483793148406918</v>
      </c>
      <c r="X41">
        <f t="shared" si="10"/>
        <v>0.15404035578711905</v>
      </c>
      <c r="Y41">
        <f t="shared" si="11"/>
        <v>241.75817207512191</v>
      </c>
      <c r="Z41">
        <f t="shared" si="12"/>
        <v>29.268080738981983</v>
      </c>
      <c r="AA41">
        <f t="shared" si="13"/>
        <v>29.268080738981983</v>
      </c>
      <c r="AB41">
        <f t="shared" si="14"/>
        <v>4.0845845760882007</v>
      </c>
      <c r="AC41">
        <f t="shared" si="15"/>
        <v>81.422530481850544</v>
      </c>
      <c r="AD41">
        <f t="shared" si="16"/>
        <v>3.1705005662976005</v>
      </c>
      <c r="AE41">
        <f t="shared" si="17"/>
        <v>3.893886062659671</v>
      </c>
      <c r="AF41">
        <f t="shared" si="18"/>
        <v>0.91408400979060023</v>
      </c>
      <c r="AG41">
        <f t="shared" si="19"/>
        <v>-101.08455878942644</v>
      </c>
      <c r="AH41">
        <f t="shared" si="20"/>
        <v>-130.93122814323522</v>
      </c>
      <c r="AI41">
        <f t="shared" si="21"/>
        <v>-9.7824716935821581</v>
      </c>
      <c r="AJ41">
        <f t="shared" si="22"/>
        <v>-4.0086551121902403E-2</v>
      </c>
      <c r="AK41">
        <v>0</v>
      </c>
      <c r="AL41">
        <v>0</v>
      </c>
      <c r="AM41">
        <f t="shared" si="23"/>
        <v>1</v>
      </c>
      <c r="AN41">
        <f t="shared" si="24"/>
        <v>0</v>
      </c>
      <c r="AO41">
        <f t="shared" si="25"/>
        <v>53020.027985332403</v>
      </c>
      <c r="AP41" t="s">
        <v>367</v>
      </c>
      <c r="AQ41">
        <v>0</v>
      </c>
      <c r="AR41">
        <v>0</v>
      </c>
      <c r="AS41">
        <v>0</v>
      </c>
      <c r="AT41" t="e">
        <f t="shared" si="26"/>
        <v>#DIV/0!</v>
      </c>
      <c r="AU41">
        <v>-1</v>
      </c>
      <c r="AV41" t="s">
        <v>1922</v>
      </c>
      <c r="AW41">
        <v>10452.799999999999</v>
      </c>
      <c r="AX41">
        <v>780.92624000000001</v>
      </c>
      <c r="AY41">
        <v>1025.29</v>
      </c>
      <c r="AZ41">
        <f t="shared" si="27"/>
        <v>0.23833623657696845</v>
      </c>
      <c r="BA41">
        <v>0.5</v>
      </c>
      <c r="BB41">
        <f t="shared" si="28"/>
        <v>1261.3203005570581</v>
      </c>
      <c r="BC41">
        <f t="shared" si="29"/>
        <v>25.597496316414237</v>
      </c>
      <c r="BD41">
        <f t="shared" si="30"/>
        <v>150.30916677644998</v>
      </c>
      <c r="BE41">
        <f t="shared" si="31"/>
        <v>2.1087027858560221E-2</v>
      </c>
      <c r="BF41">
        <f t="shared" si="32"/>
        <v>-1</v>
      </c>
      <c r="BG41" t="e">
        <f t="shared" si="33"/>
        <v>#DIV/0!</v>
      </c>
      <c r="BH41" t="s">
        <v>367</v>
      </c>
      <c r="BI41">
        <v>0</v>
      </c>
      <c r="BJ41" t="e">
        <f t="shared" si="34"/>
        <v>#DIV/0!</v>
      </c>
      <c r="BK41" t="e">
        <f t="shared" si="35"/>
        <v>#DIV/0!</v>
      </c>
      <c r="BL41" t="e">
        <f t="shared" si="36"/>
        <v>#DIV/0!</v>
      </c>
      <c r="BM41" t="e">
        <f t="shared" si="37"/>
        <v>#DIV/0!</v>
      </c>
      <c r="BN41">
        <f t="shared" si="38"/>
        <v>0.23833623657696842</v>
      </c>
      <c r="BO41" t="e">
        <f t="shared" si="39"/>
        <v>#DIV/0!</v>
      </c>
      <c r="BP41" t="e">
        <f t="shared" si="40"/>
        <v>#DIV/0!</v>
      </c>
      <c r="BQ41" t="e">
        <f t="shared" si="41"/>
        <v>#DIV/0!</v>
      </c>
      <c r="BR41" t="s">
        <v>367</v>
      </c>
      <c r="BS41" t="s">
        <v>367</v>
      </c>
      <c r="BT41" t="s">
        <v>367</v>
      </c>
      <c r="BU41" t="s">
        <v>367</v>
      </c>
      <c r="BV41" t="s">
        <v>367</v>
      </c>
      <c r="BW41" t="s">
        <v>367</v>
      </c>
      <c r="BX41" t="s">
        <v>367</v>
      </c>
      <c r="BY41" t="s">
        <v>367</v>
      </c>
      <c r="BZ41" t="s">
        <v>367</v>
      </c>
      <c r="CA41" t="s">
        <v>367</v>
      </c>
      <c r="CB41" t="s">
        <v>367</v>
      </c>
      <c r="CC41" t="s">
        <v>367</v>
      </c>
      <c r="CD41" t="s">
        <v>367</v>
      </c>
      <c r="CE41" t="s">
        <v>367</v>
      </c>
      <c r="CF41" t="s">
        <v>367</v>
      </c>
      <c r="CG41" t="s">
        <v>367</v>
      </c>
      <c r="CH41" t="s">
        <v>367</v>
      </c>
      <c r="CI41" t="s">
        <v>367</v>
      </c>
      <c r="CJ41">
        <f t="shared" si="42"/>
        <v>1500.13</v>
      </c>
      <c r="CK41">
        <f t="shared" si="43"/>
        <v>1261.3203005570581</v>
      </c>
      <c r="CL41">
        <f t="shared" si="44"/>
        <v>0.84080733040273703</v>
      </c>
      <c r="CM41">
        <f t="shared" si="45"/>
        <v>0.16115814767728256</v>
      </c>
      <c r="CN41">
        <v>6</v>
      </c>
      <c r="CO41">
        <v>0.5</v>
      </c>
      <c r="CP41" t="s">
        <v>368</v>
      </c>
      <c r="CQ41">
        <v>2</v>
      </c>
      <c r="CR41">
        <v>1658245461.0999999</v>
      </c>
      <c r="CS41">
        <v>600.00800000000004</v>
      </c>
      <c r="CT41">
        <v>626.96500000000003</v>
      </c>
      <c r="CU41">
        <v>31.308800000000002</v>
      </c>
      <c r="CV41">
        <v>29.089700000000001</v>
      </c>
      <c r="CW41">
        <v>576.62099999999998</v>
      </c>
      <c r="CX41">
        <v>28.081600000000002</v>
      </c>
      <c r="CY41">
        <v>600.35199999999998</v>
      </c>
      <c r="CZ41">
        <v>101.16500000000001</v>
      </c>
      <c r="DA41">
        <v>0.100477</v>
      </c>
      <c r="DB41">
        <v>28.442699999999999</v>
      </c>
      <c r="DC41">
        <v>28.974399999999999</v>
      </c>
      <c r="DD41">
        <v>999.9</v>
      </c>
      <c r="DE41">
        <v>0</v>
      </c>
      <c r="DF41">
        <v>0</v>
      </c>
      <c r="DG41">
        <v>9957.5</v>
      </c>
      <c r="DH41">
        <v>0</v>
      </c>
      <c r="DI41">
        <v>1509.19</v>
      </c>
      <c r="DJ41">
        <v>-27.602599999999999</v>
      </c>
      <c r="DK41">
        <v>618.73400000000004</v>
      </c>
      <c r="DL41">
        <v>645.74900000000002</v>
      </c>
      <c r="DM41">
        <v>2.21915</v>
      </c>
      <c r="DN41">
        <v>626.96500000000003</v>
      </c>
      <c r="DO41">
        <v>29.089700000000001</v>
      </c>
      <c r="DP41">
        <v>3.16737</v>
      </c>
      <c r="DQ41">
        <v>2.94286</v>
      </c>
      <c r="DR41">
        <v>24.934899999999999</v>
      </c>
      <c r="DS41">
        <v>23.708100000000002</v>
      </c>
      <c r="DT41">
        <v>1500.13</v>
      </c>
      <c r="DU41">
        <v>0.973001</v>
      </c>
      <c r="DV41">
        <v>2.69987E-2</v>
      </c>
      <c r="DW41">
        <v>0</v>
      </c>
      <c r="DX41">
        <v>781.14499999999998</v>
      </c>
      <c r="DY41">
        <v>4.9993100000000004</v>
      </c>
      <c r="DZ41">
        <v>20192.5</v>
      </c>
      <c r="EA41">
        <v>13260.4</v>
      </c>
      <c r="EB41">
        <v>36.5</v>
      </c>
      <c r="EC41">
        <v>38.436999999999998</v>
      </c>
      <c r="ED41">
        <v>36.936999999999998</v>
      </c>
      <c r="EE41">
        <v>37.561999999999998</v>
      </c>
      <c r="EF41">
        <v>38.186999999999998</v>
      </c>
      <c r="EG41">
        <v>1454.76</v>
      </c>
      <c r="EH41">
        <v>40.369999999999997</v>
      </c>
      <c r="EI41">
        <v>0</v>
      </c>
      <c r="EJ41">
        <v>103.3999998569489</v>
      </c>
      <c r="EK41">
        <v>0</v>
      </c>
      <c r="EL41">
        <v>780.92624000000001</v>
      </c>
      <c r="EM41">
        <v>3.0277692222945789</v>
      </c>
      <c r="EN41">
        <v>-306.16923372859623</v>
      </c>
      <c r="EO41">
        <v>20085.011999999999</v>
      </c>
      <c r="EP41">
        <v>15</v>
      </c>
      <c r="EQ41">
        <v>1658245490.0999999</v>
      </c>
      <c r="ER41" t="s">
        <v>1923</v>
      </c>
      <c r="ES41">
        <v>1658245490.0999999</v>
      </c>
      <c r="ET41">
        <v>1658245028.0999999</v>
      </c>
      <c r="EU41">
        <v>21</v>
      </c>
      <c r="EV41">
        <v>0.30199999999999999</v>
      </c>
      <c r="EW41">
        <v>-8.9999999999999993E-3</v>
      </c>
      <c r="EX41">
        <v>23.387</v>
      </c>
      <c r="EY41">
        <v>3.0129999999999999</v>
      </c>
      <c r="EZ41">
        <v>628</v>
      </c>
      <c r="FA41">
        <v>23</v>
      </c>
      <c r="FB41">
        <v>0.04</v>
      </c>
      <c r="FC41">
        <v>0.02</v>
      </c>
      <c r="FD41">
        <v>-27.632339999999999</v>
      </c>
      <c r="FE41">
        <v>1.526454033786666E-2</v>
      </c>
      <c r="FF41">
        <v>5.9754212403813262E-2</v>
      </c>
      <c r="FG41">
        <v>1</v>
      </c>
      <c r="FH41">
        <v>599.13213333333329</v>
      </c>
      <c r="FI41">
        <v>1.577432703003145</v>
      </c>
      <c r="FJ41">
        <v>0.1164181352806503</v>
      </c>
      <c r="FK41">
        <v>1</v>
      </c>
      <c r="FL41">
        <v>2.2149755</v>
      </c>
      <c r="FM41">
        <v>0.36392757973733331</v>
      </c>
      <c r="FN41">
        <v>3.8913397304141943E-2</v>
      </c>
      <c r="FO41">
        <v>1</v>
      </c>
      <c r="FP41">
        <v>31.22956666666666</v>
      </c>
      <c r="FQ41">
        <v>0.47681779755283021</v>
      </c>
      <c r="FR41">
        <v>3.4739865028842812E-2</v>
      </c>
      <c r="FS41">
        <v>1</v>
      </c>
      <c r="FT41">
        <v>4</v>
      </c>
      <c r="FU41">
        <v>4</v>
      </c>
      <c r="FV41" t="s">
        <v>1604</v>
      </c>
      <c r="FW41">
        <v>3.1780599999999999</v>
      </c>
      <c r="FX41">
        <v>2.7970700000000002</v>
      </c>
      <c r="FY41">
        <v>0.13261300000000001</v>
      </c>
      <c r="FZ41">
        <v>0.14135500000000001</v>
      </c>
      <c r="GA41">
        <v>0.135079</v>
      </c>
      <c r="GB41">
        <v>0.13811599999999999</v>
      </c>
      <c r="GC41">
        <v>27037.3</v>
      </c>
      <c r="GD41">
        <v>21299.4</v>
      </c>
      <c r="GE41">
        <v>29264.5</v>
      </c>
      <c r="GF41">
        <v>24258</v>
      </c>
      <c r="GG41">
        <v>32041.7</v>
      </c>
      <c r="GH41">
        <v>30512</v>
      </c>
      <c r="GI41">
        <v>40751.1</v>
      </c>
      <c r="GJ41">
        <v>39581.599999999999</v>
      </c>
      <c r="GK41">
        <v>2.1702699999999999</v>
      </c>
      <c r="GL41">
        <v>1.89333</v>
      </c>
      <c r="GM41">
        <v>0.10993700000000001</v>
      </c>
      <c r="GN41">
        <v>0</v>
      </c>
      <c r="GO41">
        <v>27.1797</v>
      </c>
      <c r="GP41">
        <v>999.9</v>
      </c>
      <c r="GQ41">
        <v>60</v>
      </c>
      <c r="GR41">
        <v>34</v>
      </c>
      <c r="GS41">
        <v>31.688199999999998</v>
      </c>
      <c r="GT41">
        <v>62.274799999999999</v>
      </c>
      <c r="GU41">
        <v>39.058500000000002</v>
      </c>
      <c r="GV41">
        <v>1</v>
      </c>
      <c r="GW41">
        <v>1.4248E-2</v>
      </c>
      <c r="GX41">
        <v>0.232742</v>
      </c>
      <c r="GY41">
        <v>20.261900000000001</v>
      </c>
      <c r="GZ41">
        <v>5.2273199999999997</v>
      </c>
      <c r="HA41">
        <v>11.908099999999999</v>
      </c>
      <c r="HB41">
        <v>4.9641500000000001</v>
      </c>
      <c r="HC41">
        <v>3.2919999999999998</v>
      </c>
      <c r="HD41">
        <v>9999</v>
      </c>
      <c r="HE41">
        <v>9999</v>
      </c>
      <c r="HF41">
        <v>9999</v>
      </c>
      <c r="HG41">
        <v>999.9</v>
      </c>
      <c r="HH41">
        <v>1.8772899999999999</v>
      </c>
      <c r="HI41">
        <v>1.87551</v>
      </c>
      <c r="HJ41">
        <v>1.8742399999999999</v>
      </c>
      <c r="HK41">
        <v>1.87347</v>
      </c>
      <c r="HL41">
        <v>1.8749100000000001</v>
      </c>
      <c r="HM41">
        <v>1.86982</v>
      </c>
      <c r="HN41">
        <v>1.87408</v>
      </c>
      <c r="HO41">
        <v>1.8791199999999999</v>
      </c>
      <c r="HP41">
        <v>0</v>
      </c>
      <c r="HQ41">
        <v>0</v>
      </c>
      <c r="HR41">
        <v>0</v>
      </c>
      <c r="HS41">
        <v>0</v>
      </c>
      <c r="HT41" t="s">
        <v>371</v>
      </c>
      <c r="HU41" t="s">
        <v>372</v>
      </c>
      <c r="HV41" t="s">
        <v>373</v>
      </c>
      <c r="HW41" t="s">
        <v>780</v>
      </c>
      <c r="HX41" t="s">
        <v>780</v>
      </c>
      <c r="HY41" t="s">
        <v>373</v>
      </c>
      <c r="HZ41">
        <v>0</v>
      </c>
      <c r="IA41">
        <v>100</v>
      </c>
      <c r="IB41">
        <v>100</v>
      </c>
      <c r="IC41">
        <v>23.387</v>
      </c>
      <c r="ID41">
        <v>3.2271999999999998</v>
      </c>
      <c r="IE41">
        <v>13.53418438095137</v>
      </c>
      <c r="IF41">
        <v>1.978926573752289E-2</v>
      </c>
      <c r="IG41">
        <v>-7.2745613057739123E-6</v>
      </c>
      <c r="IH41">
        <v>1.1198642531444789E-9</v>
      </c>
      <c r="II41">
        <v>3.2272426008947739</v>
      </c>
      <c r="IJ41">
        <v>0</v>
      </c>
      <c r="IK41">
        <v>0</v>
      </c>
      <c r="IL41">
        <v>0</v>
      </c>
      <c r="IM41">
        <v>-10</v>
      </c>
      <c r="IN41">
        <v>1836</v>
      </c>
      <c r="IO41">
        <v>0</v>
      </c>
      <c r="IP41">
        <v>23</v>
      </c>
      <c r="IQ41">
        <v>3</v>
      </c>
      <c r="IR41">
        <v>7.2</v>
      </c>
      <c r="IS41">
        <v>1.5258799999999999</v>
      </c>
      <c r="IT41">
        <v>2.4377399999999998</v>
      </c>
      <c r="IU41">
        <v>1.42578</v>
      </c>
      <c r="IV41">
        <v>2.2790499999999998</v>
      </c>
      <c r="IW41">
        <v>1.5478499999999999</v>
      </c>
      <c r="IX41">
        <v>2.4291999999999998</v>
      </c>
      <c r="IY41">
        <v>37.122500000000002</v>
      </c>
      <c r="IZ41">
        <v>14.893800000000001</v>
      </c>
      <c r="JA41">
        <v>18</v>
      </c>
      <c r="JB41">
        <v>631.47299999999996</v>
      </c>
      <c r="JC41">
        <v>436.18799999999999</v>
      </c>
      <c r="JD41">
        <v>26.499600000000001</v>
      </c>
      <c r="JE41">
        <v>27.552600000000002</v>
      </c>
      <c r="JF41">
        <v>30.0002</v>
      </c>
      <c r="JG41">
        <v>27.344200000000001</v>
      </c>
      <c r="JH41">
        <v>27.2576</v>
      </c>
      <c r="JI41">
        <v>30.555800000000001</v>
      </c>
      <c r="JJ41">
        <v>0</v>
      </c>
      <c r="JK41">
        <v>100</v>
      </c>
      <c r="JL41">
        <v>26.505199999999999</v>
      </c>
      <c r="JM41">
        <v>627.25400000000002</v>
      </c>
      <c r="JN41">
        <v>40.3904</v>
      </c>
      <c r="JO41">
        <v>95.876900000000006</v>
      </c>
      <c r="JP41">
        <v>100.699</v>
      </c>
    </row>
    <row r="42" spans="1:276" x14ac:dyDescent="0.2">
      <c r="A42">
        <v>26</v>
      </c>
      <c r="B42">
        <v>1658245611.0999999</v>
      </c>
      <c r="C42">
        <v>4070.5</v>
      </c>
      <c r="D42" t="s">
        <v>1924</v>
      </c>
      <c r="E42" t="s">
        <v>1925</v>
      </c>
      <c r="F42" t="s">
        <v>366</v>
      </c>
      <c r="G42" t="s">
        <v>1363</v>
      </c>
      <c r="H42" t="s">
        <v>1828</v>
      </c>
      <c r="J42" t="s">
        <v>394</v>
      </c>
      <c r="K42" t="s">
        <v>575</v>
      </c>
      <c r="L42" t="s">
        <v>1887</v>
      </c>
      <c r="M42">
        <v>1658245611.0999999</v>
      </c>
      <c r="N42">
        <f t="shared" si="0"/>
        <v>4.7266286460192364E-3</v>
      </c>
      <c r="O42">
        <f t="shared" si="1"/>
        <v>4.7266286460192362</v>
      </c>
      <c r="P42">
        <f t="shared" si="2"/>
        <v>26.873561159203735</v>
      </c>
      <c r="Q42">
        <f t="shared" si="3"/>
        <v>800.50900000000001</v>
      </c>
      <c r="R42">
        <f t="shared" si="4"/>
        <v>663.8173009807972</v>
      </c>
      <c r="S42">
        <f t="shared" si="5"/>
        <v>67.219828648529216</v>
      </c>
      <c r="T42">
        <f t="shared" si="6"/>
        <v>81.061577834895999</v>
      </c>
      <c r="U42">
        <f t="shared" si="7"/>
        <v>0.37658444594730506</v>
      </c>
      <c r="V42">
        <f t="shared" si="8"/>
        <v>2.9423597580228034</v>
      </c>
      <c r="W42">
        <f t="shared" si="9"/>
        <v>0.35171098190296401</v>
      </c>
      <c r="X42">
        <f t="shared" si="10"/>
        <v>0.22191709297292378</v>
      </c>
      <c r="Y42">
        <f t="shared" si="11"/>
        <v>241.76136407510759</v>
      </c>
      <c r="Z42">
        <f t="shared" si="12"/>
        <v>28.874553952751672</v>
      </c>
      <c r="AA42">
        <f t="shared" si="13"/>
        <v>28.874553952751672</v>
      </c>
      <c r="AB42">
        <f t="shared" si="14"/>
        <v>3.9926709644616589</v>
      </c>
      <c r="AC42">
        <f t="shared" si="15"/>
        <v>67.802166686977728</v>
      </c>
      <c r="AD42">
        <f t="shared" si="16"/>
        <v>2.6766221942800001</v>
      </c>
      <c r="AE42">
        <f t="shared" si="17"/>
        <v>3.9476941889440824</v>
      </c>
      <c r="AF42">
        <f t="shared" si="18"/>
        <v>1.3160487701816588</v>
      </c>
      <c r="AG42">
        <f t="shared" si="19"/>
        <v>-208.44432328944833</v>
      </c>
      <c r="AH42">
        <f t="shared" si="20"/>
        <v>-31.004567202271982</v>
      </c>
      <c r="AI42">
        <f t="shared" si="21"/>
        <v>-2.3147218864168666</v>
      </c>
      <c r="AJ42">
        <f t="shared" si="22"/>
        <v>-2.2483030295852302E-3</v>
      </c>
      <c r="AK42">
        <v>0</v>
      </c>
      <c r="AL42">
        <v>0</v>
      </c>
      <c r="AM42">
        <f t="shared" si="23"/>
        <v>1</v>
      </c>
      <c r="AN42">
        <f t="shared" si="24"/>
        <v>0</v>
      </c>
      <c r="AO42">
        <f t="shared" si="25"/>
        <v>52976.90969152387</v>
      </c>
      <c r="AP42" t="s">
        <v>367</v>
      </c>
      <c r="AQ42">
        <v>0</v>
      </c>
      <c r="AR42">
        <v>0</v>
      </c>
      <c r="AS42">
        <v>0</v>
      </c>
      <c r="AT42" t="e">
        <f t="shared" si="26"/>
        <v>#DIV/0!</v>
      </c>
      <c r="AU42">
        <v>-1</v>
      </c>
      <c r="AV42" t="s">
        <v>1926</v>
      </c>
      <c r="AW42">
        <v>10455.299999999999</v>
      </c>
      <c r="AX42">
        <v>783.13634615384603</v>
      </c>
      <c r="AY42">
        <v>1018.6</v>
      </c>
      <c r="AZ42">
        <f t="shared" si="27"/>
        <v>0.23116400338322596</v>
      </c>
      <c r="BA42">
        <v>0.5</v>
      </c>
      <c r="BB42">
        <f t="shared" si="28"/>
        <v>1261.3371005570507</v>
      </c>
      <c r="BC42">
        <f t="shared" si="29"/>
        <v>26.873561159203735</v>
      </c>
      <c r="BD42">
        <f t="shared" si="30"/>
        <v>145.78786689027925</v>
      </c>
      <c r="BE42">
        <f t="shared" si="31"/>
        <v>2.2098423289772254E-2</v>
      </c>
      <c r="BF42">
        <f t="shared" si="32"/>
        <v>-1</v>
      </c>
      <c r="BG42" t="e">
        <f t="shared" si="33"/>
        <v>#DIV/0!</v>
      </c>
      <c r="BH42" t="s">
        <v>367</v>
      </c>
      <c r="BI42">
        <v>0</v>
      </c>
      <c r="BJ42" t="e">
        <f t="shared" si="34"/>
        <v>#DIV/0!</v>
      </c>
      <c r="BK42" t="e">
        <f t="shared" si="35"/>
        <v>#DIV/0!</v>
      </c>
      <c r="BL42" t="e">
        <f t="shared" si="36"/>
        <v>#DIV/0!</v>
      </c>
      <c r="BM42" t="e">
        <f t="shared" si="37"/>
        <v>#DIV/0!</v>
      </c>
      <c r="BN42">
        <f t="shared" si="38"/>
        <v>0.23116400338322599</v>
      </c>
      <c r="BO42" t="e">
        <f t="shared" si="39"/>
        <v>#DIV/0!</v>
      </c>
      <c r="BP42" t="e">
        <f t="shared" si="40"/>
        <v>#DIV/0!</v>
      </c>
      <c r="BQ42" t="e">
        <f t="shared" si="41"/>
        <v>#DIV/0!</v>
      </c>
      <c r="BR42" t="s">
        <v>367</v>
      </c>
      <c r="BS42" t="s">
        <v>367</v>
      </c>
      <c r="BT42" t="s">
        <v>367</v>
      </c>
      <c r="BU42" t="s">
        <v>367</v>
      </c>
      <c r="BV42" t="s">
        <v>367</v>
      </c>
      <c r="BW42" t="s">
        <v>367</v>
      </c>
      <c r="BX42" t="s">
        <v>367</v>
      </c>
      <c r="BY42" t="s">
        <v>367</v>
      </c>
      <c r="BZ42" t="s">
        <v>367</v>
      </c>
      <c r="CA42" t="s">
        <v>367</v>
      </c>
      <c r="CB42" t="s">
        <v>367</v>
      </c>
      <c r="CC42" t="s">
        <v>367</v>
      </c>
      <c r="CD42" t="s">
        <v>367</v>
      </c>
      <c r="CE42" t="s">
        <v>367</v>
      </c>
      <c r="CF42" t="s">
        <v>367</v>
      </c>
      <c r="CG42" t="s">
        <v>367</v>
      </c>
      <c r="CH42" t="s">
        <v>367</v>
      </c>
      <c r="CI42" t="s">
        <v>367</v>
      </c>
      <c r="CJ42">
        <f t="shared" si="42"/>
        <v>1500.15</v>
      </c>
      <c r="CK42">
        <f t="shared" si="43"/>
        <v>1261.3371005570507</v>
      </c>
      <c r="CL42">
        <f t="shared" si="44"/>
        <v>0.84080731963940314</v>
      </c>
      <c r="CM42">
        <f t="shared" si="45"/>
        <v>0.16115812690404799</v>
      </c>
      <c r="CN42">
        <v>6</v>
      </c>
      <c r="CO42">
        <v>0.5</v>
      </c>
      <c r="CP42" t="s">
        <v>368</v>
      </c>
      <c r="CQ42">
        <v>2</v>
      </c>
      <c r="CR42">
        <v>1658245611.0999999</v>
      </c>
      <c r="CS42">
        <v>800.50900000000001</v>
      </c>
      <c r="CT42">
        <v>831.15099999999995</v>
      </c>
      <c r="CU42">
        <v>26.432500000000001</v>
      </c>
      <c r="CV42">
        <v>21.833100000000002</v>
      </c>
      <c r="CW42">
        <v>774.505</v>
      </c>
      <c r="CX42">
        <v>23.191800000000001</v>
      </c>
      <c r="CY42">
        <v>600.29899999999998</v>
      </c>
      <c r="CZ42">
        <v>101.16200000000001</v>
      </c>
      <c r="DA42">
        <v>0.10054399999999999</v>
      </c>
      <c r="DB42">
        <v>28.679099999999998</v>
      </c>
      <c r="DC42">
        <v>29.119700000000002</v>
      </c>
      <c r="DD42">
        <v>999.9</v>
      </c>
      <c r="DE42">
        <v>0</v>
      </c>
      <c r="DF42">
        <v>0</v>
      </c>
      <c r="DG42">
        <v>9957.5</v>
      </c>
      <c r="DH42">
        <v>0</v>
      </c>
      <c r="DI42">
        <v>1521.65</v>
      </c>
      <c r="DJ42">
        <v>-31.325299999999999</v>
      </c>
      <c r="DK42">
        <v>821.54100000000005</v>
      </c>
      <c r="DL42">
        <v>849.702</v>
      </c>
      <c r="DM42">
        <v>4.5994599999999997</v>
      </c>
      <c r="DN42">
        <v>831.15099999999995</v>
      </c>
      <c r="DO42">
        <v>21.833100000000002</v>
      </c>
      <c r="DP42">
        <v>2.6739799999999998</v>
      </c>
      <c r="DQ42">
        <v>2.2086899999999998</v>
      </c>
      <c r="DR42">
        <v>22.126100000000001</v>
      </c>
      <c r="DS42">
        <v>19.025500000000001</v>
      </c>
      <c r="DT42">
        <v>1500.15</v>
      </c>
      <c r="DU42">
        <v>0.97299599999999997</v>
      </c>
      <c r="DV42">
        <v>2.7003800000000001E-2</v>
      </c>
      <c r="DW42">
        <v>0</v>
      </c>
      <c r="DX42">
        <v>782.02700000000004</v>
      </c>
      <c r="DY42">
        <v>4.9993100000000004</v>
      </c>
      <c r="DZ42">
        <v>20226.3</v>
      </c>
      <c r="EA42">
        <v>13260.5</v>
      </c>
      <c r="EB42">
        <v>36.25</v>
      </c>
      <c r="EC42">
        <v>38.186999999999998</v>
      </c>
      <c r="ED42">
        <v>36.625</v>
      </c>
      <c r="EE42">
        <v>37.311999999999998</v>
      </c>
      <c r="EF42">
        <v>37.936999999999998</v>
      </c>
      <c r="EG42">
        <v>1454.78</v>
      </c>
      <c r="EH42">
        <v>40.369999999999997</v>
      </c>
      <c r="EI42">
        <v>0</v>
      </c>
      <c r="EJ42">
        <v>149.9000000953674</v>
      </c>
      <c r="EK42">
        <v>0</v>
      </c>
      <c r="EL42">
        <v>783.13634615384603</v>
      </c>
      <c r="EM42">
        <v>-11.66635895398298</v>
      </c>
      <c r="EN42">
        <v>-2.646154377409859</v>
      </c>
      <c r="EO42">
        <v>20279.54615384615</v>
      </c>
      <c r="EP42">
        <v>15</v>
      </c>
      <c r="EQ42">
        <v>1658245639.0999999</v>
      </c>
      <c r="ER42" t="s">
        <v>1927</v>
      </c>
      <c r="ES42">
        <v>1658245639.0999999</v>
      </c>
      <c r="ET42">
        <v>1658245028.0999999</v>
      </c>
      <c r="EU42">
        <v>22</v>
      </c>
      <c r="EV42">
        <v>0.36699999999999999</v>
      </c>
      <c r="EW42">
        <v>-8.9999999999999993E-3</v>
      </c>
      <c r="EX42">
        <v>26.004000000000001</v>
      </c>
      <c r="EY42">
        <v>3.0129999999999999</v>
      </c>
      <c r="EZ42">
        <v>831</v>
      </c>
      <c r="FA42">
        <v>23</v>
      </c>
      <c r="FB42">
        <v>7.0000000000000007E-2</v>
      </c>
      <c r="FC42">
        <v>0.02</v>
      </c>
      <c r="FD42">
        <v>-31.51024878048781</v>
      </c>
      <c r="FE42">
        <v>2.2445644599302552</v>
      </c>
      <c r="FF42">
        <v>0.25556019301645999</v>
      </c>
      <c r="FG42">
        <v>0</v>
      </c>
      <c r="FH42">
        <v>799.7739354838709</v>
      </c>
      <c r="FI42">
        <v>1.3860967741922949</v>
      </c>
      <c r="FJ42">
        <v>0.10946908106236421</v>
      </c>
      <c r="FK42">
        <v>1</v>
      </c>
      <c r="FL42">
        <v>4.5177126829268293</v>
      </c>
      <c r="FM42">
        <v>0.1418479442508768</v>
      </c>
      <c r="FN42">
        <v>3.0462749425454062E-2</v>
      </c>
      <c r="FO42">
        <v>1</v>
      </c>
      <c r="FP42">
        <v>26.249529032258071</v>
      </c>
      <c r="FQ42">
        <v>1.461169354838735</v>
      </c>
      <c r="FR42">
        <v>0.1094338780874415</v>
      </c>
      <c r="FS42">
        <v>0</v>
      </c>
      <c r="FT42">
        <v>2</v>
      </c>
      <c r="FU42">
        <v>4</v>
      </c>
      <c r="FV42" t="s">
        <v>1617</v>
      </c>
      <c r="FW42">
        <v>3.1777500000000001</v>
      </c>
      <c r="FX42">
        <v>2.7971400000000002</v>
      </c>
      <c r="FY42">
        <v>0.16236900000000001</v>
      </c>
      <c r="FZ42">
        <v>0.170957</v>
      </c>
      <c r="GA42">
        <v>0.118286</v>
      </c>
      <c r="GB42">
        <v>0.113455</v>
      </c>
      <c r="GC42">
        <v>26126.799999999999</v>
      </c>
      <c r="GD42">
        <v>20577.3</v>
      </c>
      <c r="GE42">
        <v>29283.9</v>
      </c>
      <c r="GF42">
        <v>24272.5</v>
      </c>
      <c r="GG42">
        <v>32707.7</v>
      </c>
      <c r="GH42">
        <v>31416.1</v>
      </c>
      <c r="GI42">
        <v>40784.199999999997</v>
      </c>
      <c r="GJ42">
        <v>39598.9</v>
      </c>
      <c r="GK42">
        <v>2.1704500000000002</v>
      </c>
      <c r="GL42">
        <v>1.87415</v>
      </c>
      <c r="GM42">
        <v>0.11469799999999999</v>
      </c>
      <c r="GN42">
        <v>0</v>
      </c>
      <c r="GO42">
        <v>27.247599999999998</v>
      </c>
      <c r="GP42">
        <v>999.9</v>
      </c>
      <c r="GQ42">
        <v>61.1</v>
      </c>
      <c r="GR42">
        <v>34.1</v>
      </c>
      <c r="GS42">
        <v>32.448500000000003</v>
      </c>
      <c r="GT42">
        <v>62.3048</v>
      </c>
      <c r="GU42">
        <v>39.867800000000003</v>
      </c>
      <c r="GV42">
        <v>1</v>
      </c>
      <c r="GW42">
        <v>2.0025399999999999E-2</v>
      </c>
      <c r="GX42">
        <v>0.66574599999999995</v>
      </c>
      <c r="GY42">
        <v>20.259799999999998</v>
      </c>
      <c r="GZ42">
        <v>5.2234299999999996</v>
      </c>
      <c r="HA42">
        <v>11.908099999999999</v>
      </c>
      <c r="HB42">
        <v>4.9642499999999998</v>
      </c>
      <c r="HC42">
        <v>3.2919999999999998</v>
      </c>
      <c r="HD42">
        <v>9999</v>
      </c>
      <c r="HE42">
        <v>9999</v>
      </c>
      <c r="HF42">
        <v>9999</v>
      </c>
      <c r="HG42">
        <v>999.9</v>
      </c>
      <c r="HH42">
        <v>1.8772899999999999</v>
      </c>
      <c r="HI42">
        <v>1.8755599999999999</v>
      </c>
      <c r="HJ42">
        <v>1.87425</v>
      </c>
      <c r="HK42">
        <v>1.87347</v>
      </c>
      <c r="HL42">
        <v>1.87497</v>
      </c>
      <c r="HM42">
        <v>1.8698699999999999</v>
      </c>
      <c r="HN42">
        <v>1.87408</v>
      </c>
      <c r="HO42">
        <v>1.8791199999999999</v>
      </c>
      <c r="HP42">
        <v>0</v>
      </c>
      <c r="HQ42">
        <v>0</v>
      </c>
      <c r="HR42">
        <v>0</v>
      </c>
      <c r="HS42">
        <v>0</v>
      </c>
      <c r="HT42" t="s">
        <v>371</v>
      </c>
      <c r="HU42" t="s">
        <v>372</v>
      </c>
      <c r="HV42" t="s">
        <v>373</v>
      </c>
      <c r="HW42" t="s">
        <v>780</v>
      </c>
      <c r="HX42" t="s">
        <v>780</v>
      </c>
      <c r="HY42" t="s">
        <v>373</v>
      </c>
      <c r="HZ42">
        <v>0</v>
      </c>
      <c r="IA42">
        <v>100</v>
      </c>
      <c r="IB42">
        <v>100</v>
      </c>
      <c r="IC42">
        <v>26.004000000000001</v>
      </c>
      <c r="ID42">
        <v>3.2406999999999999</v>
      </c>
      <c r="IE42">
        <v>13.83639173368798</v>
      </c>
      <c r="IF42">
        <v>1.978926573752289E-2</v>
      </c>
      <c r="IG42">
        <v>-7.2745613057739123E-6</v>
      </c>
      <c r="IH42">
        <v>1.1198642531444789E-9</v>
      </c>
      <c r="II42">
        <v>1.30279912781017</v>
      </c>
      <c r="IJ42">
        <v>0.13266436610509191</v>
      </c>
      <c r="IK42">
        <v>-3.773007815557471E-3</v>
      </c>
      <c r="IL42">
        <v>7.1394504260603611E-5</v>
      </c>
      <c r="IM42">
        <v>-10</v>
      </c>
      <c r="IN42">
        <v>1836</v>
      </c>
      <c r="IO42">
        <v>0</v>
      </c>
      <c r="IP42">
        <v>23</v>
      </c>
      <c r="IQ42">
        <v>2</v>
      </c>
      <c r="IR42">
        <v>9.6999999999999993</v>
      </c>
      <c r="IS42">
        <v>1.9104000000000001</v>
      </c>
      <c r="IT42">
        <v>2.4279799999999998</v>
      </c>
      <c r="IU42">
        <v>1.42578</v>
      </c>
      <c r="IV42">
        <v>2.2778299999999998</v>
      </c>
      <c r="IW42">
        <v>1.5478499999999999</v>
      </c>
      <c r="IX42">
        <v>2.36084</v>
      </c>
      <c r="IY42">
        <v>37.361800000000002</v>
      </c>
      <c r="IZ42">
        <v>14.8588</v>
      </c>
      <c r="JA42">
        <v>18</v>
      </c>
      <c r="JB42">
        <v>632.19100000000003</v>
      </c>
      <c r="JC42">
        <v>425.66500000000002</v>
      </c>
      <c r="JD42">
        <v>26.9895</v>
      </c>
      <c r="JE42">
        <v>27.619800000000001</v>
      </c>
      <c r="JF42">
        <v>29.9998</v>
      </c>
      <c r="JG42">
        <v>27.3992</v>
      </c>
      <c r="JH42">
        <v>27.3218</v>
      </c>
      <c r="JI42">
        <v>38.267000000000003</v>
      </c>
      <c r="JJ42">
        <v>35.566200000000002</v>
      </c>
      <c r="JK42">
        <v>93.261899999999997</v>
      </c>
      <c r="JL42">
        <v>26.981400000000001</v>
      </c>
      <c r="JM42">
        <v>831.29600000000005</v>
      </c>
      <c r="JN42">
        <v>21.8614</v>
      </c>
      <c r="JO42">
        <v>95.948700000000002</v>
      </c>
      <c r="JP42">
        <v>100.749</v>
      </c>
    </row>
    <row r="43" spans="1:276" x14ac:dyDescent="0.2">
      <c r="A43">
        <v>27</v>
      </c>
      <c r="B43">
        <v>1658245726.5999999</v>
      </c>
      <c r="C43">
        <v>4186</v>
      </c>
      <c r="D43" t="s">
        <v>1928</v>
      </c>
      <c r="E43" t="s">
        <v>1929</v>
      </c>
      <c r="F43" t="s">
        <v>366</v>
      </c>
      <c r="G43" t="s">
        <v>1363</v>
      </c>
      <c r="H43" t="s">
        <v>1828</v>
      </c>
      <c r="J43" t="s">
        <v>394</v>
      </c>
      <c r="K43" t="s">
        <v>575</v>
      </c>
      <c r="L43" t="s">
        <v>1887</v>
      </c>
      <c r="M43">
        <v>1658245726.5999999</v>
      </c>
      <c r="N43">
        <f t="shared" si="0"/>
        <v>4.5643781457458165E-3</v>
      </c>
      <c r="O43">
        <f t="shared" si="1"/>
        <v>4.5643781457458168</v>
      </c>
      <c r="P43">
        <f t="shared" si="2"/>
        <v>28.868094412698575</v>
      </c>
      <c r="Q43">
        <f t="shared" si="3"/>
        <v>998.30900000000008</v>
      </c>
      <c r="R43">
        <f t="shared" si="4"/>
        <v>841.46702912774674</v>
      </c>
      <c r="S43">
        <f t="shared" si="5"/>
        <v>85.207594671019407</v>
      </c>
      <c r="T43">
        <f t="shared" si="6"/>
        <v>101.08953254723052</v>
      </c>
      <c r="U43">
        <f t="shared" si="7"/>
        <v>0.35657944869396097</v>
      </c>
      <c r="V43">
        <f t="shared" si="8"/>
        <v>2.9588339096235847</v>
      </c>
      <c r="W43">
        <f t="shared" si="9"/>
        <v>0.33431050014587294</v>
      </c>
      <c r="X43">
        <f t="shared" si="10"/>
        <v>0.21082884242662392</v>
      </c>
      <c r="Y43">
        <f t="shared" si="11"/>
        <v>241.76352349043864</v>
      </c>
      <c r="Z43">
        <f t="shared" si="12"/>
        <v>28.612461120258057</v>
      </c>
      <c r="AA43">
        <f t="shared" si="13"/>
        <v>28.612461120258057</v>
      </c>
      <c r="AB43">
        <f t="shared" si="14"/>
        <v>3.9324609600653067</v>
      </c>
      <c r="AC43">
        <f t="shared" si="15"/>
        <v>66.887939658221569</v>
      </c>
      <c r="AD43">
        <f t="shared" si="16"/>
        <v>2.5944931819425503</v>
      </c>
      <c r="AE43">
        <f t="shared" si="17"/>
        <v>3.8788654504828166</v>
      </c>
      <c r="AF43">
        <f t="shared" si="18"/>
        <v>1.3379677781227564</v>
      </c>
      <c r="AG43">
        <f t="shared" si="19"/>
        <v>-201.2890762273905</v>
      </c>
      <c r="AH43">
        <f t="shared" si="20"/>
        <v>-37.687583311395692</v>
      </c>
      <c r="AI43">
        <f t="shared" si="21"/>
        <v>-2.7901427695164931</v>
      </c>
      <c r="AJ43">
        <f t="shared" si="22"/>
        <v>-3.2788178640501542E-3</v>
      </c>
      <c r="AK43">
        <v>0</v>
      </c>
      <c r="AL43">
        <v>0</v>
      </c>
      <c r="AM43">
        <f t="shared" si="23"/>
        <v>1</v>
      </c>
      <c r="AN43">
        <f t="shared" si="24"/>
        <v>0</v>
      </c>
      <c r="AO43">
        <f t="shared" si="25"/>
        <v>53508.100040998572</v>
      </c>
      <c r="AP43" t="s">
        <v>367</v>
      </c>
      <c r="AQ43">
        <v>0</v>
      </c>
      <c r="AR43">
        <v>0</v>
      </c>
      <c r="AS43">
        <v>0</v>
      </c>
      <c r="AT43" t="e">
        <f t="shared" si="26"/>
        <v>#DIV/0!</v>
      </c>
      <c r="AU43">
        <v>-1</v>
      </c>
      <c r="AV43" t="s">
        <v>1930</v>
      </c>
      <c r="AW43">
        <v>10455.299999999999</v>
      </c>
      <c r="AX43">
        <v>780.55346153846153</v>
      </c>
      <c r="AY43">
        <v>1019.66</v>
      </c>
      <c r="AZ43">
        <f t="shared" si="27"/>
        <v>0.23449634040909562</v>
      </c>
      <c r="BA43">
        <v>0.5</v>
      </c>
      <c r="BB43">
        <f t="shared" si="28"/>
        <v>1261.3457924820925</v>
      </c>
      <c r="BC43">
        <f t="shared" si="29"/>
        <v>28.868094412698575</v>
      </c>
      <c r="BD43">
        <f t="shared" si="30"/>
        <v>147.89048616373063</v>
      </c>
      <c r="BE43">
        <f t="shared" si="31"/>
        <v>2.3679544967541179E-2</v>
      </c>
      <c r="BF43">
        <f t="shared" si="32"/>
        <v>-1</v>
      </c>
      <c r="BG43" t="e">
        <f t="shared" si="33"/>
        <v>#DIV/0!</v>
      </c>
      <c r="BH43" t="s">
        <v>367</v>
      </c>
      <c r="BI43">
        <v>0</v>
      </c>
      <c r="BJ43" t="e">
        <f t="shared" si="34"/>
        <v>#DIV/0!</v>
      </c>
      <c r="BK43" t="e">
        <f t="shared" si="35"/>
        <v>#DIV/0!</v>
      </c>
      <c r="BL43" t="e">
        <f t="shared" si="36"/>
        <v>#DIV/0!</v>
      </c>
      <c r="BM43" t="e">
        <f t="shared" si="37"/>
        <v>#DIV/0!</v>
      </c>
      <c r="BN43">
        <f t="shared" si="38"/>
        <v>0.23449634040909562</v>
      </c>
      <c r="BO43" t="e">
        <f t="shared" si="39"/>
        <v>#DIV/0!</v>
      </c>
      <c r="BP43" t="e">
        <f t="shared" si="40"/>
        <v>#DIV/0!</v>
      </c>
      <c r="BQ43" t="e">
        <f t="shared" si="41"/>
        <v>#DIV/0!</v>
      </c>
      <c r="BR43" t="s">
        <v>367</v>
      </c>
      <c r="BS43" t="s">
        <v>367</v>
      </c>
      <c r="BT43" t="s">
        <v>367</v>
      </c>
      <c r="BU43" t="s">
        <v>367</v>
      </c>
      <c r="BV43" t="s">
        <v>367</v>
      </c>
      <c r="BW43" t="s">
        <v>367</v>
      </c>
      <c r="BX43" t="s">
        <v>367</v>
      </c>
      <c r="BY43" t="s">
        <v>367</v>
      </c>
      <c r="BZ43" t="s">
        <v>367</v>
      </c>
      <c r="CA43" t="s">
        <v>367</v>
      </c>
      <c r="CB43" t="s">
        <v>367</v>
      </c>
      <c r="CC43" t="s">
        <v>367</v>
      </c>
      <c r="CD43" t="s">
        <v>367</v>
      </c>
      <c r="CE43" t="s">
        <v>367</v>
      </c>
      <c r="CF43" t="s">
        <v>367</v>
      </c>
      <c r="CG43" t="s">
        <v>367</v>
      </c>
      <c r="CH43" t="s">
        <v>367</v>
      </c>
      <c r="CI43" t="s">
        <v>367</v>
      </c>
      <c r="CJ43">
        <f t="shared" si="42"/>
        <v>1500.16</v>
      </c>
      <c r="CK43">
        <f t="shared" si="43"/>
        <v>1261.3457924820925</v>
      </c>
      <c r="CL43">
        <f t="shared" si="44"/>
        <v>0.84080750885378386</v>
      </c>
      <c r="CM43">
        <f t="shared" si="45"/>
        <v>0.16115849208780306</v>
      </c>
      <c r="CN43">
        <v>6</v>
      </c>
      <c r="CO43">
        <v>0.5</v>
      </c>
      <c r="CP43" t="s">
        <v>368</v>
      </c>
      <c r="CQ43">
        <v>2</v>
      </c>
      <c r="CR43">
        <v>1658245726.5999999</v>
      </c>
      <c r="CS43">
        <v>998.30900000000008</v>
      </c>
      <c r="CT43">
        <v>1031.72</v>
      </c>
      <c r="CU43">
        <v>25.6219</v>
      </c>
      <c r="CV43">
        <v>21.176300000000001</v>
      </c>
      <c r="CW43">
        <v>970.89300000000003</v>
      </c>
      <c r="CX43">
        <v>22.7239</v>
      </c>
      <c r="CY43">
        <v>600.24699999999996</v>
      </c>
      <c r="CZ43">
        <v>101.161</v>
      </c>
      <c r="DA43">
        <v>9.9764500000000006E-2</v>
      </c>
      <c r="DB43">
        <v>28.376200000000001</v>
      </c>
      <c r="DC43">
        <v>28.850999999999999</v>
      </c>
      <c r="DD43">
        <v>999.9</v>
      </c>
      <c r="DE43">
        <v>0</v>
      </c>
      <c r="DF43">
        <v>0</v>
      </c>
      <c r="DG43">
        <v>10051.200000000001</v>
      </c>
      <c r="DH43">
        <v>0</v>
      </c>
      <c r="DI43">
        <v>1531.74</v>
      </c>
      <c r="DJ43">
        <v>-33.247300000000003</v>
      </c>
      <c r="DK43">
        <v>1025.06</v>
      </c>
      <c r="DL43">
        <v>1054.05</v>
      </c>
      <c r="DM43">
        <v>4.7545099999999998</v>
      </c>
      <c r="DN43">
        <v>1031.72</v>
      </c>
      <c r="DO43">
        <v>21.176300000000001</v>
      </c>
      <c r="DP43">
        <v>2.6232000000000002</v>
      </c>
      <c r="DQ43">
        <v>2.1422300000000001</v>
      </c>
      <c r="DR43">
        <v>21.811800000000002</v>
      </c>
      <c r="DS43">
        <v>18.5367</v>
      </c>
      <c r="DT43">
        <v>1500.16</v>
      </c>
      <c r="DU43">
        <v>0.97299599999999997</v>
      </c>
      <c r="DV43">
        <v>2.7003800000000001E-2</v>
      </c>
      <c r="DW43">
        <v>0</v>
      </c>
      <c r="DX43">
        <v>783.15599999999995</v>
      </c>
      <c r="DY43">
        <v>4.9993100000000004</v>
      </c>
      <c r="DZ43">
        <v>19580</v>
      </c>
      <c r="EA43">
        <v>13260.7</v>
      </c>
      <c r="EB43">
        <v>36.311999999999998</v>
      </c>
      <c r="EC43">
        <v>38.375</v>
      </c>
      <c r="ED43">
        <v>36.75</v>
      </c>
      <c r="EE43">
        <v>37.311999999999998</v>
      </c>
      <c r="EF43">
        <v>38.186999999999998</v>
      </c>
      <c r="EG43">
        <v>1454.79</v>
      </c>
      <c r="EH43">
        <v>40.380000000000003</v>
      </c>
      <c r="EI43">
        <v>0</v>
      </c>
      <c r="EJ43">
        <v>114.7999999523163</v>
      </c>
      <c r="EK43">
        <v>0</v>
      </c>
      <c r="EL43">
        <v>780.55346153846153</v>
      </c>
      <c r="EM43">
        <v>8.4727521331693207</v>
      </c>
      <c r="EN43">
        <v>278.90256224497688</v>
      </c>
      <c r="EO43">
        <v>19488.719230769231</v>
      </c>
      <c r="EP43">
        <v>15</v>
      </c>
      <c r="EQ43">
        <v>1658245767.0999999</v>
      </c>
      <c r="ER43" t="s">
        <v>1931</v>
      </c>
      <c r="ES43">
        <v>1658245751.5999999</v>
      </c>
      <c r="ET43">
        <v>1658245767.0999999</v>
      </c>
      <c r="EU43">
        <v>23</v>
      </c>
      <c r="EV43">
        <v>-0.46500000000000002</v>
      </c>
      <c r="EW43">
        <v>-8.0000000000000002E-3</v>
      </c>
      <c r="EX43">
        <v>27.416</v>
      </c>
      <c r="EY43">
        <v>2.8980000000000001</v>
      </c>
      <c r="EZ43">
        <v>1032</v>
      </c>
      <c r="FA43">
        <v>21</v>
      </c>
      <c r="FB43">
        <v>0.05</v>
      </c>
      <c r="FC43">
        <v>0.03</v>
      </c>
      <c r="FD43">
        <v>-32.986217073170728</v>
      </c>
      <c r="FE43">
        <v>0.92847595818818518</v>
      </c>
      <c r="FF43">
        <v>0.34383473618305038</v>
      </c>
      <c r="FG43">
        <v>1</v>
      </c>
      <c r="FH43">
        <v>998.18887096774188</v>
      </c>
      <c r="FI43">
        <v>2.2468064516112372</v>
      </c>
      <c r="FJ43">
        <v>0.18162150326283491</v>
      </c>
      <c r="FK43">
        <v>1</v>
      </c>
      <c r="FL43">
        <v>4.798931707317073</v>
      </c>
      <c r="FM43">
        <v>-0.27014487804877751</v>
      </c>
      <c r="FN43">
        <v>2.9038054922298651E-2</v>
      </c>
      <c r="FO43">
        <v>1</v>
      </c>
      <c r="FP43">
        <v>25.988770967741939</v>
      </c>
      <c r="FQ43">
        <v>-0.42343548387100172</v>
      </c>
      <c r="FR43">
        <v>3.1661171840114993E-2</v>
      </c>
      <c r="FS43">
        <v>1</v>
      </c>
      <c r="FT43">
        <v>4</v>
      </c>
      <c r="FU43">
        <v>4</v>
      </c>
      <c r="FV43" t="s">
        <v>1604</v>
      </c>
      <c r="FW43">
        <v>3.1775000000000002</v>
      </c>
      <c r="FX43">
        <v>2.7971699999999999</v>
      </c>
      <c r="FY43">
        <v>0.18835399999999999</v>
      </c>
      <c r="FZ43">
        <v>0.196717</v>
      </c>
      <c r="GA43">
        <v>0.116581</v>
      </c>
      <c r="GB43">
        <v>0.111042</v>
      </c>
      <c r="GC43">
        <v>25311.599999999999</v>
      </c>
      <c r="GD43">
        <v>19934.400000000001</v>
      </c>
      <c r="GE43">
        <v>29279.1</v>
      </c>
      <c r="GF43">
        <v>24268.799999999999</v>
      </c>
      <c r="GG43">
        <v>32766.9</v>
      </c>
      <c r="GH43">
        <v>31499.1</v>
      </c>
      <c r="GI43">
        <v>40775.699999999997</v>
      </c>
      <c r="GJ43">
        <v>39592.800000000003</v>
      </c>
      <c r="GK43">
        <v>2.1692</v>
      </c>
      <c r="GL43">
        <v>1.8700699999999999</v>
      </c>
      <c r="GM43">
        <v>7.4230099999999993E-2</v>
      </c>
      <c r="GN43">
        <v>0</v>
      </c>
      <c r="GO43">
        <v>27.639600000000002</v>
      </c>
      <c r="GP43">
        <v>999.9</v>
      </c>
      <c r="GQ43">
        <v>61.6</v>
      </c>
      <c r="GR43">
        <v>34.200000000000003</v>
      </c>
      <c r="GS43">
        <v>32.898200000000003</v>
      </c>
      <c r="GT43">
        <v>62.144799999999996</v>
      </c>
      <c r="GU43">
        <v>40.144199999999998</v>
      </c>
      <c r="GV43">
        <v>1</v>
      </c>
      <c r="GW43">
        <v>2.7926800000000002E-2</v>
      </c>
      <c r="GX43">
        <v>0.356076</v>
      </c>
      <c r="GY43">
        <v>20.2605</v>
      </c>
      <c r="GZ43">
        <v>5.2234299999999996</v>
      </c>
      <c r="HA43">
        <v>11.908099999999999</v>
      </c>
      <c r="HB43">
        <v>4.9631499999999997</v>
      </c>
      <c r="HC43">
        <v>3.29128</v>
      </c>
      <c r="HD43">
        <v>9999</v>
      </c>
      <c r="HE43">
        <v>9999</v>
      </c>
      <c r="HF43">
        <v>9999</v>
      </c>
      <c r="HG43">
        <v>999.9</v>
      </c>
      <c r="HH43">
        <v>1.8772899999999999</v>
      </c>
      <c r="HI43">
        <v>1.8755599999999999</v>
      </c>
      <c r="HJ43">
        <v>1.8742700000000001</v>
      </c>
      <c r="HK43">
        <v>1.87348</v>
      </c>
      <c r="HL43">
        <v>1.8749499999999999</v>
      </c>
      <c r="HM43">
        <v>1.8698900000000001</v>
      </c>
      <c r="HN43">
        <v>1.87408</v>
      </c>
      <c r="HO43">
        <v>1.8791899999999999</v>
      </c>
      <c r="HP43">
        <v>0</v>
      </c>
      <c r="HQ43">
        <v>0</v>
      </c>
      <c r="HR43">
        <v>0</v>
      </c>
      <c r="HS43">
        <v>0</v>
      </c>
      <c r="HT43" t="s">
        <v>371</v>
      </c>
      <c r="HU43" t="s">
        <v>372</v>
      </c>
      <c r="HV43" t="s">
        <v>373</v>
      </c>
      <c r="HW43" t="s">
        <v>780</v>
      </c>
      <c r="HX43" t="s">
        <v>780</v>
      </c>
      <c r="HY43" t="s">
        <v>373</v>
      </c>
      <c r="HZ43">
        <v>0</v>
      </c>
      <c r="IA43">
        <v>100</v>
      </c>
      <c r="IB43">
        <v>100</v>
      </c>
      <c r="IC43">
        <v>27.416</v>
      </c>
      <c r="ID43">
        <v>2.8980000000000001</v>
      </c>
      <c r="IE43">
        <v>14.20351704505603</v>
      </c>
      <c r="IF43">
        <v>1.978926573752289E-2</v>
      </c>
      <c r="IG43">
        <v>-7.2745613057739123E-6</v>
      </c>
      <c r="IH43">
        <v>1.1198642531444789E-9</v>
      </c>
      <c r="II43">
        <v>1.30279912781017</v>
      </c>
      <c r="IJ43">
        <v>0.13266436610509191</v>
      </c>
      <c r="IK43">
        <v>-3.773007815557471E-3</v>
      </c>
      <c r="IL43">
        <v>7.1394504260603611E-5</v>
      </c>
      <c r="IM43">
        <v>-10</v>
      </c>
      <c r="IN43">
        <v>1836</v>
      </c>
      <c r="IO43">
        <v>0</v>
      </c>
      <c r="IP43">
        <v>23</v>
      </c>
      <c r="IQ43">
        <v>1.5</v>
      </c>
      <c r="IR43">
        <v>11.6</v>
      </c>
      <c r="IS43">
        <v>2.2839399999999999</v>
      </c>
      <c r="IT43">
        <v>2.4218799999999998</v>
      </c>
      <c r="IU43">
        <v>1.42578</v>
      </c>
      <c r="IV43">
        <v>2.2766099999999998</v>
      </c>
      <c r="IW43">
        <v>1.5478499999999999</v>
      </c>
      <c r="IX43">
        <v>2.32056</v>
      </c>
      <c r="IY43">
        <v>37.674500000000002</v>
      </c>
      <c r="IZ43">
        <v>14.8325</v>
      </c>
      <c r="JA43">
        <v>18</v>
      </c>
      <c r="JB43">
        <v>632.30799999999999</v>
      </c>
      <c r="JC43">
        <v>424.11500000000001</v>
      </c>
      <c r="JD43">
        <v>26.200399999999998</v>
      </c>
      <c r="JE43">
        <v>27.735900000000001</v>
      </c>
      <c r="JF43">
        <v>30.000299999999999</v>
      </c>
      <c r="JG43">
        <v>27.4971</v>
      </c>
      <c r="JH43">
        <v>27.425699999999999</v>
      </c>
      <c r="JI43">
        <v>45.734000000000002</v>
      </c>
      <c r="JJ43">
        <v>37.334400000000002</v>
      </c>
      <c r="JK43">
        <v>88.429599999999994</v>
      </c>
      <c r="JL43">
        <v>26.257899999999999</v>
      </c>
      <c r="JM43">
        <v>1032.3499999999999</v>
      </c>
      <c r="JN43">
        <v>21.339200000000002</v>
      </c>
      <c r="JO43">
        <v>95.930499999999995</v>
      </c>
      <c r="JP43">
        <v>100.73399999999999</v>
      </c>
    </row>
    <row r="44" spans="1:276" x14ac:dyDescent="0.2">
      <c r="A44">
        <v>28</v>
      </c>
      <c r="B44">
        <v>1658245873.0999999</v>
      </c>
      <c r="C44">
        <v>4332.5</v>
      </c>
      <c r="D44" t="s">
        <v>1932</v>
      </c>
      <c r="E44" t="s">
        <v>1933</v>
      </c>
      <c r="F44" t="s">
        <v>366</v>
      </c>
      <c r="G44" t="s">
        <v>1363</v>
      </c>
      <c r="H44" t="s">
        <v>1828</v>
      </c>
      <c r="J44" t="s">
        <v>394</v>
      </c>
      <c r="K44" t="s">
        <v>575</v>
      </c>
      <c r="L44" t="s">
        <v>1887</v>
      </c>
      <c r="M44">
        <v>1658245873.0999999</v>
      </c>
      <c r="N44">
        <f t="shared" si="0"/>
        <v>4.6314653032613357E-3</v>
      </c>
      <c r="O44">
        <f t="shared" si="1"/>
        <v>4.6314653032613355</v>
      </c>
      <c r="P44">
        <f t="shared" si="2"/>
        <v>28.999090034212028</v>
      </c>
      <c r="Q44">
        <f t="shared" si="3"/>
        <v>1199.701</v>
      </c>
      <c r="R44">
        <f t="shared" si="4"/>
        <v>1045.6514352011454</v>
      </c>
      <c r="S44">
        <f t="shared" si="5"/>
        <v>105.88382813851536</v>
      </c>
      <c r="T44">
        <f t="shared" si="6"/>
        <v>121.483058527213</v>
      </c>
      <c r="U44">
        <f t="shared" si="7"/>
        <v>0.37666602253033182</v>
      </c>
      <c r="V44">
        <f t="shared" si="8"/>
        <v>2.9507159600494326</v>
      </c>
      <c r="W44">
        <f t="shared" si="9"/>
        <v>0.35184765264630224</v>
      </c>
      <c r="X44">
        <f t="shared" si="10"/>
        <v>0.22199819926450096</v>
      </c>
      <c r="Y44">
        <f t="shared" si="11"/>
        <v>241.73321507550293</v>
      </c>
      <c r="Z44">
        <f t="shared" si="12"/>
        <v>28.785746076189568</v>
      </c>
      <c r="AA44">
        <f t="shared" si="13"/>
        <v>28.785746076189568</v>
      </c>
      <c r="AB44">
        <f t="shared" si="14"/>
        <v>3.9721799020553941</v>
      </c>
      <c r="AC44">
        <f t="shared" si="15"/>
        <v>68.411044857571497</v>
      </c>
      <c r="AD44">
        <f t="shared" si="16"/>
        <v>2.6830549544931999</v>
      </c>
      <c r="AE44">
        <f t="shared" si="17"/>
        <v>3.9219616658087753</v>
      </c>
      <c r="AF44">
        <f t="shared" si="18"/>
        <v>1.2891249475621942</v>
      </c>
      <c r="AG44">
        <f t="shared" si="19"/>
        <v>-204.2476198738249</v>
      </c>
      <c r="AH44">
        <f t="shared" si="20"/>
        <v>-34.893354199320491</v>
      </c>
      <c r="AI44">
        <f t="shared" si="21"/>
        <v>-2.5950705963933567</v>
      </c>
      <c r="AJ44">
        <f t="shared" si="22"/>
        <v>-2.8295940358233906E-3</v>
      </c>
      <c r="AK44">
        <v>0</v>
      </c>
      <c r="AL44">
        <v>0</v>
      </c>
      <c r="AM44">
        <f t="shared" si="23"/>
        <v>1</v>
      </c>
      <c r="AN44">
        <f t="shared" si="24"/>
        <v>0</v>
      </c>
      <c r="AO44">
        <f t="shared" si="25"/>
        <v>53238.748616787881</v>
      </c>
      <c r="AP44" t="s">
        <v>367</v>
      </c>
      <c r="AQ44">
        <v>0</v>
      </c>
      <c r="AR44">
        <v>0</v>
      </c>
      <c r="AS44">
        <v>0</v>
      </c>
      <c r="AT44" t="e">
        <f t="shared" si="26"/>
        <v>#DIV/0!</v>
      </c>
      <c r="AU44">
        <v>-1</v>
      </c>
      <c r="AV44" t="s">
        <v>1934</v>
      </c>
      <c r="AW44">
        <v>10456.1</v>
      </c>
      <c r="AX44">
        <v>786.67092307692303</v>
      </c>
      <c r="AY44">
        <v>1018.16</v>
      </c>
      <c r="AZ44">
        <f t="shared" si="27"/>
        <v>0.22736021541120943</v>
      </c>
      <c r="BA44">
        <v>0.5</v>
      </c>
      <c r="BB44">
        <f t="shared" si="28"/>
        <v>1261.1862005572555</v>
      </c>
      <c r="BC44">
        <f t="shared" si="29"/>
        <v>28.999090034212028</v>
      </c>
      <c r="BD44">
        <f t="shared" si="30"/>
        <v>143.3717831161712</v>
      </c>
      <c r="BE44">
        <f t="shared" si="31"/>
        <v>2.3786408399455148E-2</v>
      </c>
      <c r="BF44">
        <f t="shared" si="32"/>
        <v>-1</v>
      </c>
      <c r="BG44" t="e">
        <f t="shared" si="33"/>
        <v>#DIV/0!</v>
      </c>
      <c r="BH44" t="s">
        <v>367</v>
      </c>
      <c r="BI44">
        <v>0</v>
      </c>
      <c r="BJ44" t="e">
        <f t="shared" si="34"/>
        <v>#DIV/0!</v>
      </c>
      <c r="BK44" t="e">
        <f t="shared" si="35"/>
        <v>#DIV/0!</v>
      </c>
      <c r="BL44" t="e">
        <f t="shared" si="36"/>
        <v>#DIV/0!</v>
      </c>
      <c r="BM44" t="e">
        <f t="shared" si="37"/>
        <v>#DIV/0!</v>
      </c>
      <c r="BN44">
        <f t="shared" si="38"/>
        <v>0.22736021541120938</v>
      </c>
      <c r="BO44" t="e">
        <f t="shared" si="39"/>
        <v>#DIV/0!</v>
      </c>
      <c r="BP44" t="e">
        <f t="shared" si="40"/>
        <v>#DIV/0!</v>
      </c>
      <c r="BQ44" t="e">
        <f t="shared" si="41"/>
        <v>#DIV/0!</v>
      </c>
      <c r="BR44" t="s">
        <v>367</v>
      </c>
      <c r="BS44" t="s">
        <v>367</v>
      </c>
      <c r="BT44" t="s">
        <v>367</v>
      </c>
      <c r="BU44" t="s">
        <v>367</v>
      </c>
      <c r="BV44" t="s">
        <v>367</v>
      </c>
      <c r="BW44" t="s">
        <v>367</v>
      </c>
      <c r="BX44" t="s">
        <v>367</v>
      </c>
      <c r="BY44" t="s">
        <v>367</v>
      </c>
      <c r="BZ44" t="s">
        <v>367</v>
      </c>
      <c r="CA44" t="s">
        <v>367</v>
      </c>
      <c r="CB44" t="s">
        <v>367</v>
      </c>
      <c r="CC44" t="s">
        <v>367</v>
      </c>
      <c r="CD44" t="s">
        <v>367</v>
      </c>
      <c r="CE44" t="s">
        <v>367</v>
      </c>
      <c r="CF44" t="s">
        <v>367</v>
      </c>
      <c r="CG44" t="s">
        <v>367</v>
      </c>
      <c r="CH44" t="s">
        <v>367</v>
      </c>
      <c r="CI44" t="s">
        <v>367</v>
      </c>
      <c r="CJ44">
        <f t="shared" si="42"/>
        <v>1499.97</v>
      </c>
      <c r="CK44">
        <f t="shared" si="43"/>
        <v>1261.1862005572555</v>
      </c>
      <c r="CL44">
        <f t="shared" si="44"/>
        <v>0.84080761652383407</v>
      </c>
      <c r="CM44">
        <f t="shared" si="45"/>
        <v>0.16115869989099976</v>
      </c>
      <c r="CN44">
        <v>6</v>
      </c>
      <c r="CO44">
        <v>0.5</v>
      </c>
      <c r="CP44" t="s">
        <v>368</v>
      </c>
      <c r="CQ44">
        <v>2</v>
      </c>
      <c r="CR44">
        <v>1658245873.0999999</v>
      </c>
      <c r="CS44">
        <v>1199.701</v>
      </c>
      <c r="CT44">
        <v>1234.24</v>
      </c>
      <c r="CU44">
        <v>26.496400000000001</v>
      </c>
      <c r="CV44">
        <v>21.989799999999999</v>
      </c>
      <c r="CW44">
        <v>1170.79</v>
      </c>
      <c r="CX44">
        <v>23.258600000000001</v>
      </c>
      <c r="CY44">
        <v>600.28599999999994</v>
      </c>
      <c r="CZ44">
        <v>101.161</v>
      </c>
      <c r="DA44">
        <v>0.10011299999999999</v>
      </c>
      <c r="DB44">
        <v>28.566400000000002</v>
      </c>
      <c r="DC44">
        <v>28.872699999999998</v>
      </c>
      <c r="DD44">
        <v>999.9</v>
      </c>
      <c r="DE44">
        <v>0</v>
      </c>
      <c r="DF44">
        <v>0</v>
      </c>
      <c r="DG44">
        <v>10005</v>
      </c>
      <c r="DH44">
        <v>0</v>
      </c>
      <c r="DI44">
        <v>1544.43</v>
      </c>
      <c r="DJ44">
        <v>-34.715499999999999</v>
      </c>
      <c r="DK44">
        <v>1232.17</v>
      </c>
      <c r="DL44">
        <v>1261.99</v>
      </c>
      <c r="DM44">
        <v>4.5066100000000002</v>
      </c>
      <c r="DN44">
        <v>1234.24</v>
      </c>
      <c r="DO44">
        <v>21.989799999999999</v>
      </c>
      <c r="DP44">
        <v>2.6804100000000002</v>
      </c>
      <c r="DQ44">
        <v>2.2245200000000001</v>
      </c>
      <c r="DR44">
        <v>22.165500000000002</v>
      </c>
      <c r="DS44">
        <v>19.14</v>
      </c>
      <c r="DT44">
        <v>1499.97</v>
      </c>
      <c r="DU44">
        <v>0.97299100000000005</v>
      </c>
      <c r="DV44">
        <v>2.7008899999999999E-2</v>
      </c>
      <c r="DW44">
        <v>0</v>
      </c>
      <c r="DX44">
        <v>787.79499999999996</v>
      </c>
      <c r="DY44">
        <v>4.9993100000000004</v>
      </c>
      <c r="DZ44">
        <v>19881.900000000001</v>
      </c>
      <c r="EA44">
        <v>13258.9</v>
      </c>
      <c r="EB44">
        <v>36.061999999999998</v>
      </c>
      <c r="EC44">
        <v>38.186999999999998</v>
      </c>
      <c r="ED44">
        <v>36.561999999999998</v>
      </c>
      <c r="EE44">
        <v>36.875</v>
      </c>
      <c r="EF44">
        <v>37.811999999999998</v>
      </c>
      <c r="EG44">
        <v>1454.59</v>
      </c>
      <c r="EH44">
        <v>40.380000000000003</v>
      </c>
      <c r="EI44">
        <v>0</v>
      </c>
      <c r="EJ44">
        <v>146.30000019073489</v>
      </c>
      <c r="EK44">
        <v>0</v>
      </c>
      <c r="EL44">
        <v>786.67092307692303</v>
      </c>
      <c r="EM44">
        <v>18.767247855418681</v>
      </c>
      <c r="EN44">
        <v>78.844434814218246</v>
      </c>
      <c r="EO44">
        <v>19878.900000000001</v>
      </c>
      <c r="EP44">
        <v>15</v>
      </c>
      <c r="EQ44">
        <v>1658245904.0999999</v>
      </c>
      <c r="ER44" t="s">
        <v>1935</v>
      </c>
      <c r="ES44">
        <v>1658245904.0999999</v>
      </c>
      <c r="ET44">
        <v>1658245767.0999999</v>
      </c>
      <c r="EU44">
        <v>24</v>
      </c>
      <c r="EV44">
        <v>-6.9000000000000006E-2</v>
      </c>
      <c r="EW44">
        <v>-8.0000000000000002E-3</v>
      </c>
      <c r="EX44">
        <v>28.911000000000001</v>
      </c>
      <c r="EY44">
        <v>2.8980000000000001</v>
      </c>
      <c r="EZ44">
        <v>1233</v>
      </c>
      <c r="FA44">
        <v>21</v>
      </c>
      <c r="FB44">
        <v>0.15</v>
      </c>
      <c r="FC44">
        <v>0.03</v>
      </c>
      <c r="FD44">
        <v>-34.934122500000001</v>
      </c>
      <c r="FE44">
        <v>-1.191238649155522</v>
      </c>
      <c r="FF44">
        <v>0.24382524529619601</v>
      </c>
      <c r="FG44">
        <v>1</v>
      </c>
      <c r="FH44">
        <v>1198.953666666667</v>
      </c>
      <c r="FI44">
        <v>3.6224249165718279</v>
      </c>
      <c r="FJ44">
        <v>0.26864454003176191</v>
      </c>
      <c r="FK44">
        <v>1</v>
      </c>
      <c r="FL44">
        <v>4.4818042500000006</v>
      </c>
      <c r="FM44">
        <v>0.30307013133206218</v>
      </c>
      <c r="FN44">
        <v>3.1620518013427613E-2</v>
      </c>
      <c r="FO44">
        <v>1</v>
      </c>
      <c r="FP44">
        <v>26.512773333333332</v>
      </c>
      <c r="FQ44">
        <v>-6.7504338153492549E-2</v>
      </c>
      <c r="FR44">
        <v>7.7158682092310516E-3</v>
      </c>
      <c r="FS44">
        <v>1</v>
      </c>
      <c r="FT44">
        <v>4</v>
      </c>
      <c r="FU44">
        <v>4</v>
      </c>
      <c r="FV44" t="s">
        <v>1604</v>
      </c>
      <c r="FW44">
        <v>3.1775000000000002</v>
      </c>
      <c r="FX44">
        <v>2.79711</v>
      </c>
      <c r="FY44">
        <v>0.21222199999999999</v>
      </c>
      <c r="FZ44">
        <v>0.22029000000000001</v>
      </c>
      <c r="GA44">
        <v>0.118467</v>
      </c>
      <c r="GB44">
        <v>0.113965</v>
      </c>
      <c r="GC44">
        <v>24560</v>
      </c>
      <c r="GD44">
        <v>19345.3</v>
      </c>
      <c r="GE44">
        <v>29271</v>
      </c>
      <c r="GF44">
        <v>24264.1</v>
      </c>
      <c r="GG44">
        <v>32686.6</v>
      </c>
      <c r="GH44">
        <v>31389.200000000001</v>
      </c>
      <c r="GI44">
        <v>40763.300000000003</v>
      </c>
      <c r="GJ44">
        <v>39585.5</v>
      </c>
      <c r="GK44">
        <v>2.16838</v>
      </c>
      <c r="GL44">
        <v>1.8692</v>
      </c>
      <c r="GM44">
        <v>0.13489300000000001</v>
      </c>
      <c r="GN44">
        <v>0</v>
      </c>
      <c r="GO44">
        <v>26.6694</v>
      </c>
      <c r="GP44">
        <v>999.9</v>
      </c>
      <c r="GQ44">
        <v>60.4</v>
      </c>
      <c r="GR44">
        <v>34.4</v>
      </c>
      <c r="GS44">
        <v>32.618699999999997</v>
      </c>
      <c r="GT44">
        <v>62.474800000000002</v>
      </c>
      <c r="GU44">
        <v>39.931899999999999</v>
      </c>
      <c r="GV44">
        <v>1</v>
      </c>
      <c r="GW44">
        <v>3.4776399999999999E-2</v>
      </c>
      <c r="GX44">
        <v>-1.1069100000000001</v>
      </c>
      <c r="GY44">
        <v>20.257200000000001</v>
      </c>
      <c r="GZ44">
        <v>5.22478</v>
      </c>
      <c r="HA44">
        <v>11.908099999999999</v>
      </c>
      <c r="HB44">
        <v>4.9634</v>
      </c>
      <c r="HC44">
        <v>3.2913299999999999</v>
      </c>
      <c r="HD44">
        <v>9999</v>
      </c>
      <c r="HE44">
        <v>9999</v>
      </c>
      <c r="HF44">
        <v>9999</v>
      </c>
      <c r="HG44">
        <v>999.9</v>
      </c>
      <c r="HH44">
        <v>1.8773</v>
      </c>
      <c r="HI44">
        <v>1.87558</v>
      </c>
      <c r="HJ44">
        <v>1.87429</v>
      </c>
      <c r="HK44">
        <v>1.8735299999999999</v>
      </c>
      <c r="HL44">
        <v>1.8749899999999999</v>
      </c>
      <c r="HM44">
        <v>1.8699600000000001</v>
      </c>
      <c r="HN44">
        <v>1.87408</v>
      </c>
      <c r="HO44">
        <v>1.87921</v>
      </c>
      <c r="HP44">
        <v>0</v>
      </c>
      <c r="HQ44">
        <v>0</v>
      </c>
      <c r="HR44">
        <v>0</v>
      </c>
      <c r="HS44">
        <v>0</v>
      </c>
      <c r="HT44" t="s">
        <v>371</v>
      </c>
      <c r="HU44" t="s">
        <v>372</v>
      </c>
      <c r="HV44" t="s">
        <v>373</v>
      </c>
      <c r="HW44" t="s">
        <v>780</v>
      </c>
      <c r="HX44" t="s">
        <v>780</v>
      </c>
      <c r="HY44" t="s">
        <v>373</v>
      </c>
      <c r="HZ44">
        <v>0</v>
      </c>
      <c r="IA44">
        <v>100</v>
      </c>
      <c r="IB44">
        <v>100</v>
      </c>
      <c r="IC44">
        <v>28.911000000000001</v>
      </c>
      <c r="ID44">
        <v>3.2378</v>
      </c>
      <c r="IE44">
        <v>13.73930599631557</v>
      </c>
      <c r="IF44">
        <v>1.978926573752289E-2</v>
      </c>
      <c r="IG44">
        <v>-7.2745613057739123E-6</v>
      </c>
      <c r="IH44">
        <v>1.1198642531444789E-9</v>
      </c>
      <c r="II44">
        <v>1.295038798349428</v>
      </c>
      <c r="IJ44">
        <v>0.13266436610509191</v>
      </c>
      <c r="IK44">
        <v>-3.773007815557471E-3</v>
      </c>
      <c r="IL44">
        <v>7.1394504260603611E-5</v>
      </c>
      <c r="IM44">
        <v>-10</v>
      </c>
      <c r="IN44">
        <v>1836</v>
      </c>
      <c r="IO44">
        <v>0</v>
      </c>
      <c r="IP44">
        <v>23</v>
      </c>
      <c r="IQ44">
        <v>2</v>
      </c>
      <c r="IR44">
        <v>1.8</v>
      </c>
      <c r="IS44">
        <v>2.64771</v>
      </c>
      <c r="IT44">
        <v>2.3986800000000001</v>
      </c>
      <c r="IU44">
        <v>1.42578</v>
      </c>
      <c r="IV44">
        <v>2.2753899999999998</v>
      </c>
      <c r="IW44">
        <v>1.5478499999999999</v>
      </c>
      <c r="IX44">
        <v>2.36084</v>
      </c>
      <c r="IY44">
        <v>37.867899999999999</v>
      </c>
      <c r="IZ44">
        <v>14.797499999999999</v>
      </c>
      <c r="JA44">
        <v>18</v>
      </c>
      <c r="JB44">
        <v>632.78499999999997</v>
      </c>
      <c r="JC44">
        <v>424.339</v>
      </c>
      <c r="JD44">
        <v>28.438800000000001</v>
      </c>
      <c r="JE44">
        <v>27.800999999999998</v>
      </c>
      <c r="JF44">
        <v>30.000399999999999</v>
      </c>
      <c r="JG44">
        <v>27.5992</v>
      </c>
      <c r="JH44">
        <v>27.523800000000001</v>
      </c>
      <c r="JI44">
        <v>53.029000000000003</v>
      </c>
      <c r="JJ44">
        <v>33.776000000000003</v>
      </c>
      <c r="JK44">
        <v>82.832800000000006</v>
      </c>
      <c r="JL44">
        <v>28.492799999999999</v>
      </c>
      <c r="JM44">
        <v>1233.98</v>
      </c>
      <c r="JN44">
        <v>21.9787</v>
      </c>
      <c r="JO44">
        <v>95.9024</v>
      </c>
      <c r="JP44">
        <v>100.715</v>
      </c>
    </row>
    <row r="45" spans="1:276" x14ac:dyDescent="0.2">
      <c r="A45">
        <v>29</v>
      </c>
      <c r="B45">
        <v>1658246025.0999999</v>
      </c>
      <c r="C45">
        <v>4484.5</v>
      </c>
      <c r="D45" t="s">
        <v>1936</v>
      </c>
      <c r="E45" t="s">
        <v>1937</v>
      </c>
      <c r="F45" t="s">
        <v>366</v>
      </c>
      <c r="G45" t="s">
        <v>1363</v>
      </c>
      <c r="H45" t="s">
        <v>1828</v>
      </c>
      <c r="J45" t="s">
        <v>394</v>
      </c>
      <c r="K45" t="s">
        <v>575</v>
      </c>
      <c r="L45" t="s">
        <v>1887</v>
      </c>
      <c r="M45">
        <v>1658246025.0999999</v>
      </c>
      <c r="N45">
        <f t="shared" si="0"/>
        <v>4.6223166452243674E-3</v>
      </c>
      <c r="O45">
        <f t="shared" si="1"/>
        <v>4.6223166452243678</v>
      </c>
      <c r="P45">
        <f t="shared" si="2"/>
        <v>28.355692392791493</v>
      </c>
      <c r="Q45">
        <f t="shared" si="3"/>
        <v>1499.758</v>
      </c>
      <c r="R45">
        <f t="shared" si="4"/>
        <v>1341.7985684717291</v>
      </c>
      <c r="S45">
        <f t="shared" si="5"/>
        <v>135.87005998876131</v>
      </c>
      <c r="T45">
        <f t="shared" si="6"/>
        <v>151.86497751351419</v>
      </c>
      <c r="U45">
        <f t="shared" si="7"/>
        <v>0.37496646993054611</v>
      </c>
      <c r="V45">
        <f t="shared" si="8"/>
        <v>2.9590445280513715</v>
      </c>
      <c r="W45">
        <f t="shared" si="9"/>
        <v>0.3504281034813414</v>
      </c>
      <c r="X45">
        <f t="shared" si="10"/>
        <v>0.22108828303131689</v>
      </c>
      <c r="Y45">
        <f t="shared" si="11"/>
        <v>241.74743807463224</v>
      </c>
      <c r="Z45">
        <f t="shared" si="12"/>
        <v>28.880894751796017</v>
      </c>
      <c r="AA45">
        <f t="shared" si="13"/>
        <v>28.880894751796017</v>
      </c>
      <c r="AB45">
        <f t="shared" si="14"/>
        <v>3.994137526358311</v>
      </c>
      <c r="AC45">
        <f t="shared" si="15"/>
        <v>68.538327098322142</v>
      </c>
      <c r="AD45">
        <f t="shared" si="16"/>
        <v>2.70264044121198</v>
      </c>
      <c r="AE45">
        <f t="shared" si="17"/>
        <v>3.9432541697944976</v>
      </c>
      <c r="AF45">
        <f t="shared" si="18"/>
        <v>1.291497085146331</v>
      </c>
      <c r="AG45">
        <f t="shared" si="19"/>
        <v>-203.84416405439461</v>
      </c>
      <c r="AH45">
        <f t="shared" si="20"/>
        <v>-35.286758265972551</v>
      </c>
      <c r="AI45">
        <f t="shared" si="21"/>
        <v>-2.6193950377353628</v>
      </c>
      <c r="AJ45">
        <f t="shared" si="22"/>
        <v>-2.8792834702784376E-3</v>
      </c>
      <c r="AK45">
        <v>0</v>
      </c>
      <c r="AL45">
        <v>0</v>
      </c>
      <c r="AM45">
        <f t="shared" si="23"/>
        <v>1</v>
      </c>
      <c r="AN45">
        <f t="shared" si="24"/>
        <v>0</v>
      </c>
      <c r="AO45">
        <f t="shared" si="25"/>
        <v>53463.907476207998</v>
      </c>
      <c r="AP45" t="s">
        <v>367</v>
      </c>
      <c r="AQ45">
        <v>0</v>
      </c>
      <c r="AR45">
        <v>0</v>
      </c>
      <c r="AS45">
        <v>0</v>
      </c>
      <c r="AT45" t="e">
        <f t="shared" si="26"/>
        <v>#DIV/0!</v>
      </c>
      <c r="AU45">
        <v>-1</v>
      </c>
      <c r="AV45" t="s">
        <v>1938</v>
      </c>
      <c r="AW45">
        <v>10456.4</v>
      </c>
      <c r="AX45">
        <v>785.72692307692296</v>
      </c>
      <c r="AY45">
        <v>1013.04</v>
      </c>
      <c r="AZ45">
        <f t="shared" si="27"/>
        <v>0.22438706953632337</v>
      </c>
      <c r="BA45">
        <v>0.5</v>
      </c>
      <c r="BB45">
        <f t="shared" si="28"/>
        <v>1261.2693005568042</v>
      </c>
      <c r="BC45">
        <f t="shared" si="29"/>
        <v>28.355692392791493</v>
      </c>
      <c r="BD45">
        <f t="shared" si="30"/>
        <v>141.50626112403478</v>
      </c>
      <c r="BE45">
        <f t="shared" si="31"/>
        <v>2.3274722043763397E-2</v>
      </c>
      <c r="BF45">
        <f t="shared" si="32"/>
        <v>-1</v>
      </c>
      <c r="BG45" t="e">
        <f t="shared" si="33"/>
        <v>#DIV/0!</v>
      </c>
      <c r="BH45" t="s">
        <v>367</v>
      </c>
      <c r="BI45">
        <v>0</v>
      </c>
      <c r="BJ45" t="e">
        <f t="shared" si="34"/>
        <v>#DIV/0!</v>
      </c>
      <c r="BK45" t="e">
        <f t="shared" si="35"/>
        <v>#DIV/0!</v>
      </c>
      <c r="BL45" t="e">
        <f t="shared" si="36"/>
        <v>#DIV/0!</v>
      </c>
      <c r="BM45" t="e">
        <f t="shared" si="37"/>
        <v>#DIV/0!</v>
      </c>
      <c r="BN45">
        <f t="shared" si="38"/>
        <v>0.22438706953632337</v>
      </c>
      <c r="BO45" t="e">
        <f t="shared" si="39"/>
        <v>#DIV/0!</v>
      </c>
      <c r="BP45" t="e">
        <f t="shared" si="40"/>
        <v>#DIV/0!</v>
      </c>
      <c r="BQ45" t="e">
        <f t="shared" si="41"/>
        <v>#DIV/0!</v>
      </c>
      <c r="BR45" t="s">
        <v>367</v>
      </c>
      <c r="BS45" t="s">
        <v>367</v>
      </c>
      <c r="BT45" t="s">
        <v>367</v>
      </c>
      <c r="BU45" t="s">
        <v>367</v>
      </c>
      <c r="BV45" t="s">
        <v>367</v>
      </c>
      <c r="BW45" t="s">
        <v>367</v>
      </c>
      <c r="BX45" t="s">
        <v>367</v>
      </c>
      <c r="BY45" t="s">
        <v>367</v>
      </c>
      <c r="BZ45" t="s">
        <v>367</v>
      </c>
      <c r="CA45" t="s">
        <v>367</v>
      </c>
      <c r="CB45" t="s">
        <v>367</v>
      </c>
      <c r="CC45" t="s">
        <v>367</v>
      </c>
      <c r="CD45" t="s">
        <v>367</v>
      </c>
      <c r="CE45" t="s">
        <v>367</v>
      </c>
      <c r="CF45" t="s">
        <v>367</v>
      </c>
      <c r="CG45" t="s">
        <v>367</v>
      </c>
      <c r="CH45" t="s">
        <v>367</v>
      </c>
      <c r="CI45" t="s">
        <v>367</v>
      </c>
      <c r="CJ45">
        <f t="shared" si="42"/>
        <v>1500.07</v>
      </c>
      <c r="CK45">
        <f t="shared" si="43"/>
        <v>1261.2693005568042</v>
      </c>
      <c r="CL45">
        <f t="shared" si="44"/>
        <v>0.84080696271294286</v>
      </c>
      <c r="CM45">
        <f t="shared" si="45"/>
        <v>0.16115743803597982</v>
      </c>
      <c r="CN45">
        <v>6</v>
      </c>
      <c r="CO45">
        <v>0.5</v>
      </c>
      <c r="CP45" t="s">
        <v>368</v>
      </c>
      <c r="CQ45">
        <v>2</v>
      </c>
      <c r="CR45">
        <v>1658246025.0999999</v>
      </c>
      <c r="CS45">
        <v>1499.758</v>
      </c>
      <c r="CT45">
        <v>1535.03</v>
      </c>
      <c r="CU45">
        <v>26.690200000000001</v>
      </c>
      <c r="CV45">
        <v>22.193300000000001</v>
      </c>
      <c r="CW45">
        <v>1469</v>
      </c>
      <c r="CX45">
        <v>23.4392</v>
      </c>
      <c r="CY45">
        <v>600.27300000000002</v>
      </c>
      <c r="CZ45">
        <v>101.16</v>
      </c>
      <c r="DA45">
        <v>9.9654900000000005E-2</v>
      </c>
      <c r="DB45">
        <v>28.659700000000001</v>
      </c>
      <c r="DC45">
        <v>28.9663</v>
      </c>
      <c r="DD45">
        <v>999.9</v>
      </c>
      <c r="DE45">
        <v>0</v>
      </c>
      <c r="DF45">
        <v>0</v>
      </c>
      <c r="DG45">
        <v>10052.5</v>
      </c>
      <c r="DH45">
        <v>0</v>
      </c>
      <c r="DI45">
        <v>1556.69</v>
      </c>
      <c r="DJ45">
        <v>-35.430799999999998</v>
      </c>
      <c r="DK45">
        <v>1540.72</v>
      </c>
      <c r="DL45">
        <v>1569.87</v>
      </c>
      <c r="DM45">
        <v>4.4969700000000001</v>
      </c>
      <c r="DN45">
        <v>1535.03</v>
      </c>
      <c r="DO45">
        <v>22.193300000000001</v>
      </c>
      <c r="DP45">
        <v>2.69998</v>
      </c>
      <c r="DQ45">
        <v>2.2450700000000001</v>
      </c>
      <c r="DR45">
        <v>22.285</v>
      </c>
      <c r="DS45">
        <v>19.287600000000001</v>
      </c>
      <c r="DT45">
        <v>1500.07</v>
      </c>
      <c r="DU45">
        <v>0.97301199999999999</v>
      </c>
      <c r="DV45">
        <v>2.6988499999999999E-2</v>
      </c>
      <c r="DW45">
        <v>0</v>
      </c>
      <c r="DX45">
        <v>785.96</v>
      </c>
      <c r="DY45">
        <v>4.9993100000000004</v>
      </c>
      <c r="DZ45">
        <v>20091.900000000001</v>
      </c>
      <c r="EA45">
        <v>13259.9</v>
      </c>
      <c r="EB45">
        <v>36</v>
      </c>
      <c r="EC45">
        <v>38.061999999999998</v>
      </c>
      <c r="ED45">
        <v>36.5</v>
      </c>
      <c r="EE45">
        <v>36.936999999999998</v>
      </c>
      <c r="EF45">
        <v>37.811999999999998</v>
      </c>
      <c r="EG45">
        <v>1454.72</v>
      </c>
      <c r="EH45">
        <v>40.35</v>
      </c>
      <c r="EI45">
        <v>0</v>
      </c>
      <c r="EJ45">
        <v>151.30000019073489</v>
      </c>
      <c r="EK45">
        <v>0</v>
      </c>
      <c r="EL45">
        <v>785.72692307692296</v>
      </c>
      <c r="EM45">
        <v>-6.6623589693043987</v>
      </c>
      <c r="EN45">
        <v>-8.9538424866221575</v>
      </c>
      <c r="EO45">
        <v>19955.919230769228</v>
      </c>
      <c r="EP45">
        <v>15</v>
      </c>
      <c r="EQ45">
        <v>1658246058.5999999</v>
      </c>
      <c r="ER45" t="s">
        <v>1939</v>
      </c>
      <c r="ES45">
        <v>1658246058.5999999</v>
      </c>
      <c r="ET45">
        <v>1658245767.0999999</v>
      </c>
      <c r="EU45">
        <v>25</v>
      </c>
      <c r="EV45">
        <v>-0.03</v>
      </c>
      <c r="EW45">
        <v>-8.0000000000000002E-3</v>
      </c>
      <c r="EX45">
        <v>30.757999999999999</v>
      </c>
      <c r="EY45">
        <v>2.8980000000000001</v>
      </c>
      <c r="EZ45">
        <v>1535</v>
      </c>
      <c r="FA45">
        <v>21</v>
      </c>
      <c r="FB45">
        <v>0.21</v>
      </c>
      <c r="FC45">
        <v>0.03</v>
      </c>
      <c r="FD45">
        <v>-35.448151219512198</v>
      </c>
      <c r="FE45">
        <v>1.4932306620208431</v>
      </c>
      <c r="FF45">
        <v>0.3373240116564134</v>
      </c>
      <c r="FG45">
        <v>1</v>
      </c>
      <c r="FH45">
        <v>1499.588709677419</v>
      </c>
      <c r="FI45">
        <v>-0.54193548387165635</v>
      </c>
      <c r="FJ45">
        <v>5.5691658927473103E-2</v>
      </c>
      <c r="FK45">
        <v>1</v>
      </c>
      <c r="FL45">
        <v>4.5410078048780491</v>
      </c>
      <c r="FM45">
        <v>-0.25490341463413779</v>
      </c>
      <c r="FN45">
        <v>2.8394182976249849E-2</v>
      </c>
      <c r="FO45">
        <v>1</v>
      </c>
      <c r="FP45">
        <v>26.715735483870969</v>
      </c>
      <c r="FQ45">
        <v>-0.20850483870967851</v>
      </c>
      <c r="FR45">
        <v>1.6152789600023781E-2</v>
      </c>
      <c r="FS45">
        <v>1</v>
      </c>
      <c r="FT45">
        <v>4</v>
      </c>
      <c r="FU45">
        <v>4</v>
      </c>
      <c r="FV45" t="s">
        <v>1604</v>
      </c>
      <c r="FW45">
        <v>3.1773799999999999</v>
      </c>
      <c r="FX45">
        <v>2.7970700000000002</v>
      </c>
      <c r="FY45">
        <v>0.244176</v>
      </c>
      <c r="FZ45">
        <v>0.251776</v>
      </c>
      <c r="GA45">
        <v>0.119086</v>
      </c>
      <c r="GB45">
        <v>0.114673</v>
      </c>
      <c r="GC45">
        <v>23558.7</v>
      </c>
      <c r="GD45">
        <v>18560.8</v>
      </c>
      <c r="GE45">
        <v>29265.4</v>
      </c>
      <c r="GF45">
        <v>24260.400000000001</v>
      </c>
      <c r="GG45">
        <v>32657.200000000001</v>
      </c>
      <c r="GH45">
        <v>31360.3</v>
      </c>
      <c r="GI45">
        <v>40754.1</v>
      </c>
      <c r="GJ45">
        <v>39579.599999999999</v>
      </c>
      <c r="GK45">
        <v>2.1673</v>
      </c>
      <c r="GL45">
        <v>1.86843</v>
      </c>
      <c r="GM45">
        <v>0.12884999999999999</v>
      </c>
      <c r="GN45">
        <v>0</v>
      </c>
      <c r="GO45">
        <v>26.862200000000001</v>
      </c>
      <c r="GP45">
        <v>999.9</v>
      </c>
      <c r="GQ45">
        <v>58.7</v>
      </c>
      <c r="GR45">
        <v>34.5</v>
      </c>
      <c r="GS45">
        <v>31.879200000000001</v>
      </c>
      <c r="GT45">
        <v>61.704799999999999</v>
      </c>
      <c r="GU45">
        <v>39.767600000000002</v>
      </c>
      <c r="GV45">
        <v>1</v>
      </c>
      <c r="GW45">
        <v>3.9822200000000002E-2</v>
      </c>
      <c r="GX45">
        <v>-0.14912</v>
      </c>
      <c r="GY45">
        <v>20.2623</v>
      </c>
      <c r="GZ45">
        <v>5.2282200000000003</v>
      </c>
      <c r="HA45">
        <v>11.908099999999999</v>
      </c>
      <c r="HB45">
        <v>4.9635999999999996</v>
      </c>
      <c r="HC45">
        <v>3.2919999999999998</v>
      </c>
      <c r="HD45">
        <v>9999</v>
      </c>
      <c r="HE45">
        <v>9999</v>
      </c>
      <c r="HF45">
        <v>9999</v>
      </c>
      <c r="HG45">
        <v>999.9</v>
      </c>
      <c r="HH45">
        <v>1.8772899999999999</v>
      </c>
      <c r="HI45">
        <v>1.87557</v>
      </c>
      <c r="HJ45">
        <v>1.8743000000000001</v>
      </c>
      <c r="HK45">
        <v>1.8734900000000001</v>
      </c>
      <c r="HL45">
        <v>1.875</v>
      </c>
      <c r="HM45">
        <v>1.8699399999999999</v>
      </c>
      <c r="HN45">
        <v>1.87408</v>
      </c>
      <c r="HO45">
        <v>1.87923</v>
      </c>
      <c r="HP45">
        <v>0</v>
      </c>
      <c r="HQ45">
        <v>0</v>
      </c>
      <c r="HR45">
        <v>0</v>
      </c>
      <c r="HS45">
        <v>0</v>
      </c>
      <c r="HT45" t="s">
        <v>371</v>
      </c>
      <c r="HU45" t="s">
        <v>372</v>
      </c>
      <c r="HV45" t="s">
        <v>373</v>
      </c>
      <c r="HW45" t="s">
        <v>780</v>
      </c>
      <c r="HX45" t="s">
        <v>780</v>
      </c>
      <c r="HY45" t="s">
        <v>373</v>
      </c>
      <c r="HZ45">
        <v>0</v>
      </c>
      <c r="IA45">
        <v>100</v>
      </c>
      <c r="IB45">
        <v>100</v>
      </c>
      <c r="IC45">
        <v>30.757999999999999</v>
      </c>
      <c r="ID45">
        <v>3.2509999999999999</v>
      </c>
      <c r="IE45">
        <v>13.67089428274628</v>
      </c>
      <c r="IF45">
        <v>1.978926573752289E-2</v>
      </c>
      <c r="IG45">
        <v>-7.2745613057739123E-6</v>
      </c>
      <c r="IH45">
        <v>1.1198642531444789E-9</v>
      </c>
      <c r="II45">
        <v>1.295038798349428</v>
      </c>
      <c r="IJ45">
        <v>0.13266436610509191</v>
      </c>
      <c r="IK45">
        <v>-3.773007815557471E-3</v>
      </c>
      <c r="IL45">
        <v>7.1394504260603611E-5</v>
      </c>
      <c r="IM45">
        <v>-10</v>
      </c>
      <c r="IN45">
        <v>1836</v>
      </c>
      <c r="IO45">
        <v>0</v>
      </c>
      <c r="IP45">
        <v>23</v>
      </c>
      <c r="IQ45">
        <v>2</v>
      </c>
      <c r="IR45">
        <v>4.3</v>
      </c>
      <c r="IS45">
        <v>3.1713900000000002</v>
      </c>
      <c r="IT45">
        <v>2.3889200000000002</v>
      </c>
      <c r="IU45">
        <v>1.42578</v>
      </c>
      <c r="IV45">
        <v>2.2753899999999998</v>
      </c>
      <c r="IW45">
        <v>1.5478499999999999</v>
      </c>
      <c r="IX45">
        <v>2.35229</v>
      </c>
      <c r="IY45">
        <v>38.013399999999997</v>
      </c>
      <c r="IZ45">
        <v>14.78</v>
      </c>
      <c r="JA45">
        <v>18</v>
      </c>
      <c r="JB45">
        <v>632.822</v>
      </c>
      <c r="JC45">
        <v>424.48899999999998</v>
      </c>
      <c r="JD45">
        <v>27.715900000000001</v>
      </c>
      <c r="JE45">
        <v>27.8752</v>
      </c>
      <c r="JF45">
        <v>30.0001</v>
      </c>
      <c r="JG45">
        <v>27.677700000000002</v>
      </c>
      <c r="JH45">
        <v>27.604299999999999</v>
      </c>
      <c r="JI45">
        <v>63.491999999999997</v>
      </c>
      <c r="JJ45">
        <v>31.195499999999999</v>
      </c>
      <c r="JK45">
        <v>77.735600000000005</v>
      </c>
      <c r="JL45">
        <v>27.887899999999998</v>
      </c>
      <c r="JM45">
        <v>1535.3</v>
      </c>
      <c r="JN45">
        <v>22.308299999999999</v>
      </c>
      <c r="JO45">
        <v>95.882199999999997</v>
      </c>
      <c r="JP45">
        <v>100.7</v>
      </c>
    </row>
    <row r="46" spans="1:276" x14ac:dyDescent="0.2">
      <c r="A46">
        <v>30</v>
      </c>
      <c r="B46">
        <v>1658246179.5999999</v>
      </c>
      <c r="C46">
        <v>4639</v>
      </c>
      <c r="D46" t="s">
        <v>1940</v>
      </c>
      <c r="E46" t="s">
        <v>1941</v>
      </c>
      <c r="F46" t="s">
        <v>366</v>
      </c>
      <c r="G46" t="s">
        <v>1363</v>
      </c>
      <c r="H46" t="s">
        <v>1828</v>
      </c>
      <c r="J46" t="s">
        <v>394</v>
      </c>
      <c r="K46" t="s">
        <v>575</v>
      </c>
      <c r="L46" t="s">
        <v>1887</v>
      </c>
      <c r="M46">
        <v>1658246179.5999999</v>
      </c>
      <c r="N46">
        <f t="shared" si="0"/>
        <v>4.753695910694143E-3</v>
      </c>
      <c r="O46">
        <f t="shared" si="1"/>
        <v>4.7536959106941428</v>
      </c>
      <c r="P46">
        <f t="shared" si="2"/>
        <v>26.906911098469241</v>
      </c>
      <c r="Q46">
        <f t="shared" si="3"/>
        <v>2000.5519999999999</v>
      </c>
      <c r="R46">
        <f t="shared" si="4"/>
        <v>1841.607142474724</v>
      </c>
      <c r="S46">
        <f t="shared" si="5"/>
        <v>186.49019571843513</v>
      </c>
      <c r="T46">
        <f t="shared" si="6"/>
        <v>202.5857336345704</v>
      </c>
      <c r="U46">
        <f t="shared" si="7"/>
        <v>0.38522154615203125</v>
      </c>
      <c r="V46">
        <f t="shared" si="8"/>
        <v>2.9488048361062003</v>
      </c>
      <c r="W46">
        <f t="shared" si="9"/>
        <v>0.35928894099498865</v>
      </c>
      <c r="X46">
        <f t="shared" si="10"/>
        <v>0.22673988804354556</v>
      </c>
      <c r="Y46">
        <f t="shared" si="11"/>
        <v>241.73002307551727</v>
      </c>
      <c r="Z46">
        <f t="shared" si="12"/>
        <v>28.808991983539013</v>
      </c>
      <c r="AA46">
        <f t="shared" si="13"/>
        <v>28.808991983539013</v>
      </c>
      <c r="AB46">
        <f t="shared" si="14"/>
        <v>3.9775346594805026</v>
      </c>
      <c r="AC46">
        <f t="shared" si="15"/>
        <v>68.161499599288405</v>
      </c>
      <c r="AD46">
        <f t="shared" si="16"/>
        <v>2.6817684359737903</v>
      </c>
      <c r="AE46">
        <f t="shared" si="17"/>
        <v>3.934432856875977</v>
      </c>
      <c r="AF46">
        <f t="shared" si="18"/>
        <v>1.2957662235067122</v>
      </c>
      <c r="AG46">
        <f t="shared" si="19"/>
        <v>-209.6379896616117</v>
      </c>
      <c r="AH46">
        <f t="shared" si="20"/>
        <v>-29.87030964767748</v>
      </c>
      <c r="AI46">
        <f t="shared" si="21"/>
        <v>-2.2238006309141243</v>
      </c>
      <c r="AJ46">
        <f t="shared" si="22"/>
        <v>-2.0768646860389595E-3</v>
      </c>
      <c r="AK46">
        <v>0</v>
      </c>
      <c r="AL46">
        <v>0</v>
      </c>
      <c r="AM46">
        <f t="shared" si="23"/>
        <v>1</v>
      </c>
      <c r="AN46">
        <f t="shared" si="24"/>
        <v>0</v>
      </c>
      <c r="AO46">
        <f t="shared" si="25"/>
        <v>53173.787369214217</v>
      </c>
      <c r="AP46" t="s">
        <v>367</v>
      </c>
      <c r="AQ46">
        <v>0</v>
      </c>
      <c r="AR46">
        <v>0</v>
      </c>
      <c r="AS46">
        <v>0</v>
      </c>
      <c r="AT46" t="e">
        <f t="shared" si="26"/>
        <v>#DIV/0!</v>
      </c>
      <c r="AU46">
        <v>-1</v>
      </c>
      <c r="AV46" t="s">
        <v>1942</v>
      </c>
      <c r="AW46">
        <v>10456.200000000001</v>
      </c>
      <c r="AX46">
        <v>794.97039999999993</v>
      </c>
      <c r="AY46">
        <v>1001.54</v>
      </c>
      <c r="AZ46">
        <f t="shared" si="27"/>
        <v>0.20625197196317679</v>
      </c>
      <c r="BA46">
        <v>0.5</v>
      </c>
      <c r="BB46">
        <f t="shared" si="28"/>
        <v>1261.1694005572626</v>
      </c>
      <c r="BC46">
        <f t="shared" si="29"/>
        <v>26.906911098469241</v>
      </c>
      <c r="BD46">
        <f t="shared" si="30"/>
        <v>130.05933792227651</v>
      </c>
      <c r="BE46">
        <f t="shared" si="31"/>
        <v>2.2127805421015005E-2</v>
      </c>
      <c r="BF46">
        <f t="shared" si="32"/>
        <v>-1</v>
      </c>
      <c r="BG46" t="e">
        <f t="shared" si="33"/>
        <v>#DIV/0!</v>
      </c>
      <c r="BH46" t="s">
        <v>367</v>
      </c>
      <c r="BI46">
        <v>0</v>
      </c>
      <c r="BJ46" t="e">
        <f t="shared" si="34"/>
        <v>#DIV/0!</v>
      </c>
      <c r="BK46" t="e">
        <f t="shared" si="35"/>
        <v>#DIV/0!</v>
      </c>
      <c r="BL46" t="e">
        <f t="shared" si="36"/>
        <v>#DIV/0!</v>
      </c>
      <c r="BM46" t="e">
        <f t="shared" si="37"/>
        <v>#DIV/0!</v>
      </c>
      <c r="BN46">
        <f t="shared" si="38"/>
        <v>0.20625197196317674</v>
      </c>
      <c r="BO46" t="e">
        <f t="shared" si="39"/>
        <v>#DIV/0!</v>
      </c>
      <c r="BP46" t="e">
        <f t="shared" si="40"/>
        <v>#DIV/0!</v>
      </c>
      <c r="BQ46" t="e">
        <f t="shared" si="41"/>
        <v>#DIV/0!</v>
      </c>
      <c r="BR46" t="s">
        <v>367</v>
      </c>
      <c r="BS46" t="s">
        <v>367</v>
      </c>
      <c r="BT46" t="s">
        <v>367</v>
      </c>
      <c r="BU46" t="s">
        <v>367</v>
      </c>
      <c r="BV46" t="s">
        <v>367</v>
      </c>
      <c r="BW46" t="s">
        <v>367</v>
      </c>
      <c r="BX46" t="s">
        <v>367</v>
      </c>
      <c r="BY46" t="s">
        <v>367</v>
      </c>
      <c r="BZ46" t="s">
        <v>367</v>
      </c>
      <c r="CA46" t="s">
        <v>367</v>
      </c>
      <c r="CB46" t="s">
        <v>367</v>
      </c>
      <c r="CC46" t="s">
        <v>367</v>
      </c>
      <c r="CD46" t="s">
        <v>367</v>
      </c>
      <c r="CE46" t="s">
        <v>367</v>
      </c>
      <c r="CF46" t="s">
        <v>367</v>
      </c>
      <c r="CG46" t="s">
        <v>367</v>
      </c>
      <c r="CH46" t="s">
        <v>367</v>
      </c>
      <c r="CI46" t="s">
        <v>367</v>
      </c>
      <c r="CJ46">
        <f t="shared" si="42"/>
        <v>1499.95</v>
      </c>
      <c r="CK46">
        <f t="shared" si="43"/>
        <v>1261.1694005572626</v>
      </c>
      <c r="CL46">
        <f t="shared" si="44"/>
        <v>0.8408076272924182</v>
      </c>
      <c r="CM46">
        <f t="shared" si="45"/>
        <v>0.16115872067436732</v>
      </c>
      <c r="CN46">
        <v>6</v>
      </c>
      <c r="CO46">
        <v>0.5</v>
      </c>
      <c r="CP46" t="s">
        <v>368</v>
      </c>
      <c r="CQ46">
        <v>2</v>
      </c>
      <c r="CR46">
        <v>1658246179.5999999</v>
      </c>
      <c r="CS46">
        <v>2000.5519999999999</v>
      </c>
      <c r="CT46">
        <v>2036.95</v>
      </c>
      <c r="CU46">
        <v>26.482700000000001</v>
      </c>
      <c r="CV46">
        <v>21.857299999999999</v>
      </c>
      <c r="CW46">
        <v>1967.48</v>
      </c>
      <c r="CX46">
        <v>23.245799999999999</v>
      </c>
      <c r="CY46">
        <v>600.31200000000001</v>
      </c>
      <c r="CZ46">
        <v>101.16500000000001</v>
      </c>
      <c r="DA46">
        <v>9.9917699999999998E-2</v>
      </c>
      <c r="DB46">
        <v>28.621099999999998</v>
      </c>
      <c r="DC46">
        <v>28.989799999999999</v>
      </c>
      <c r="DD46">
        <v>999.9</v>
      </c>
      <c r="DE46">
        <v>0</v>
      </c>
      <c r="DF46">
        <v>0</v>
      </c>
      <c r="DG46">
        <v>9993.75</v>
      </c>
      <c r="DH46">
        <v>0</v>
      </c>
      <c r="DI46">
        <v>1571.96</v>
      </c>
      <c r="DJ46">
        <v>-37.08</v>
      </c>
      <c r="DK46">
        <v>2054.27</v>
      </c>
      <c r="DL46">
        <v>2082.46</v>
      </c>
      <c r="DM46">
        <v>4.6254200000000001</v>
      </c>
      <c r="DN46">
        <v>2036.95</v>
      </c>
      <c r="DO46">
        <v>21.857299999999999</v>
      </c>
      <c r="DP46">
        <v>2.6791100000000001</v>
      </c>
      <c r="DQ46">
        <v>2.2111800000000001</v>
      </c>
      <c r="DR46">
        <v>22.157599999999999</v>
      </c>
      <c r="DS46">
        <v>19.043600000000001</v>
      </c>
      <c r="DT46">
        <v>1499.95</v>
      </c>
      <c r="DU46">
        <v>0.97299100000000005</v>
      </c>
      <c r="DV46">
        <v>2.7008899999999999E-2</v>
      </c>
      <c r="DW46">
        <v>0</v>
      </c>
      <c r="DX46">
        <v>790.72799999999995</v>
      </c>
      <c r="DY46">
        <v>4.9993100000000004</v>
      </c>
      <c r="DZ46">
        <v>20251.8</v>
      </c>
      <c r="EA46">
        <v>13258.8</v>
      </c>
      <c r="EB46">
        <v>36</v>
      </c>
      <c r="EC46">
        <v>38</v>
      </c>
      <c r="ED46">
        <v>36.436999999999998</v>
      </c>
      <c r="EE46">
        <v>37.186999999999998</v>
      </c>
      <c r="EF46">
        <v>37.75</v>
      </c>
      <c r="EG46">
        <v>1454.57</v>
      </c>
      <c r="EH46">
        <v>40.380000000000003</v>
      </c>
      <c r="EI46">
        <v>0</v>
      </c>
      <c r="EJ46">
        <v>153.9000000953674</v>
      </c>
      <c r="EK46">
        <v>0</v>
      </c>
      <c r="EL46">
        <v>794.97039999999993</v>
      </c>
      <c r="EM46">
        <v>-26.747153792850579</v>
      </c>
      <c r="EN46">
        <v>-2347.9615289433059</v>
      </c>
      <c r="EO46">
        <v>20316.64</v>
      </c>
      <c r="EP46">
        <v>15</v>
      </c>
      <c r="EQ46">
        <v>1658246217.0999999</v>
      </c>
      <c r="ER46" t="s">
        <v>1943</v>
      </c>
      <c r="ES46">
        <v>1658246217.0999999</v>
      </c>
      <c r="ET46">
        <v>1658245767.0999999</v>
      </c>
      <c r="EU46">
        <v>26</v>
      </c>
      <c r="EV46">
        <v>0.68899999999999995</v>
      </c>
      <c r="EW46">
        <v>-8.0000000000000002E-3</v>
      </c>
      <c r="EX46">
        <v>33.072000000000003</v>
      </c>
      <c r="EY46">
        <v>2.8980000000000001</v>
      </c>
      <c r="EZ46">
        <v>2035</v>
      </c>
      <c r="FA46">
        <v>21</v>
      </c>
      <c r="FB46">
        <v>0.1</v>
      </c>
      <c r="FC46">
        <v>0.03</v>
      </c>
      <c r="FD46">
        <v>-38.995989999999999</v>
      </c>
      <c r="FE46">
        <v>11.7305178236399</v>
      </c>
      <c r="FF46">
        <v>1.1441816946621719</v>
      </c>
      <c r="FG46">
        <v>0</v>
      </c>
      <c r="FH46">
        <v>1999.309</v>
      </c>
      <c r="FI46">
        <v>6.9140823136881702</v>
      </c>
      <c r="FJ46">
        <v>0.51187465913705898</v>
      </c>
      <c r="FK46">
        <v>0</v>
      </c>
      <c r="FL46">
        <v>4.6695170000000008</v>
      </c>
      <c r="FM46">
        <v>-2.140660412758294E-2</v>
      </c>
      <c r="FN46">
        <v>1.019872104726861E-2</v>
      </c>
      <c r="FO46">
        <v>1</v>
      </c>
      <c r="FP46">
        <v>26.519106666666669</v>
      </c>
      <c r="FQ46">
        <v>-0.33759644048947279</v>
      </c>
      <c r="FR46">
        <v>2.4609617812735341E-2</v>
      </c>
      <c r="FS46">
        <v>1</v>
      </c>
      <c r="FT46">
        <v>2</v>
      </c>
      <c r="FU46">
        <v>4</v>
      </c>
      <c r="FV46" t="s">
        <v>1617</v>
      </c>
      <c r="FW46">
        <v>3.1774100000000001</v>
      </c>
      <c r="FX46">
        <v>2.7968199999999999</v>
      </c>
      <c r="FY46">
        <v>0.290128</v>
      </c>
      <c r="FZ46">
        <v>0.29700799999999999</v>
      </c>
      <c r="GA46">
        <v>0.118394</v>
      </c>
      <c r="GB46">
        <v>0.11346199999999999</v>
      </c>
      <c r="GC46">
        <v>22125.9</v>
      </c>
      <c r="GD46">
        <v>17438.3</v>
      </c>
      <c r="GE46">
        <v>29265.4</v>
      </c>
      <c r="GF46">
        <v>24260.400000000001</v>
      </c>
      <c r="GG46">
        <v>32683.5</v>
      </c>
      <c r="GH46">
        <v>31406.6</v>
      </c>
      <c r="GI46">
        <v>40751.9</v>
      </c>
      <c r="GJ46">
        <v>39580.9</v>
      </c>
      <c r="GK46">
        <v>2.1667200000000002</v>
      </c>
      <c r="GL46">
        <v>1.8686700000000001</v>
      </c>
      <c r="GM46">
        <v>0.111125</v>
      </c>
      <c r="GN46">
        <v>0</v>
      </c>
      <c r="GO46">
        <v>27.175699999999999</v>
      </c>
      <c r="GP46">
        <v>999.9</v>
      </c>
      <c r="GQ46">
        <v>57.6</v>
      </c>
      <c r="GR46">
        <v>34.700000000000003</v>
      </c>
      <c r="GS46">
        <v>31.627300000000002</v>
      </c>
      <c r="GT46">
        <v>62.504800000000003</v>
      </c>
      <c r="GU46">
        <v>39.366999999999997</v>
      </c>
      <c r="GV46">
        <v>1</v>
      </c>
      <c r="GW46">
        <v>4.0332800000000002E-2</v>
      </c>
      <c r="GX46">
        <v>2.0079E-2</v>
      </c>
      <c r="GY46">
        <v>20.262599999999999</v>
      </c>
      <c r="GZ46">
        <v>5.22837</v>
      </c>
      <c r="HA46">
        <v>11.908099999999999</v>
      </c>
      <c r="HB46">
        <v>4.9640500000000003</v>
      </c>
      <c r="HC46">
        <v>3.2919999999999998</v>
      </c>
      <c r="HD46">
        <v>9999</v>
      </c>
      <c r="HE46">
        <v>9999</v>
      </c>
      <c r="HF46">
        <v>9999</v>
      </c>
      <c r="HG46">
        <v>999.9</v>
      </c>
      <c r="HH46">
        <v>1.87731</v>
      </c>
      <c r="HI46">
        <v>1.87561</v>
      </c>
      <c r="HJ46">
        <v>1.8743099999999999</v>
      </c>
      <c r="HK46">
        <v>1.8734900000000001</v>
      </c>
      <c r="HL46">
        <v>1.875</v>
      </c>
      <c r="HM46">
        <v>1.8699600000000001</v>
      </c>
      <c r="HN46">
        <v>1.87408</v>
      </c>
      <c r="HO46">
        <v>1.8792500000000001</v>
      </c>
      <c r="HP46">
        <v>0</v>
      </c>
      <c r="HQ46">
        <v>0</v>
      </c>
      <c r="HR46">
        <v>0</v>
      </c>
      <c r="HS46">
        <v>0</v>
      </c>
      <c r="HT46" t="s">
        <v>371</v>
      </c>
      <c r="HU46" t="s">
        <v>372</v>
      </c>
      <c r="HV46" t="s">
        <v>373</v>
      </c>
      <c r="HW46" t="s">
        <v>780</v>
      </c>
      <c r="HX46" t="s">
        <v>780</v>
      </c>
      <c r="HY46" t="s">
        <v>373</v>
      </c>
      <c r="HZ46">
        <v>0</v>
      </c>
      <c r="IA46">
        <v>100</v>
      </c>
      <c r="IB46">
        <v>100</v>
      </c>
      <c r="IC46">
        <v>33.072000000000003</v>
      </c>
      <c r="ID46">
        <v>3.2368999999999999</v>
      </c>
      <c r="IE46">
        <v>32.381990736853041</v>
      </c>
      <c r="IF46">
        <v>0</v>
      </c>
      <c r="IG46">
        <v>0</v>
      </c>
      <c r="IH46">
        <v>0</v>
      </c>
      <c r="II46">
        <v>1.295038798349428</v>
      </c>
      <c r="IJ46">
        <v>0.13266436610509191</v>
      </c>
      <c r="IK46">
        <v>-3.773007815557471E-3</v>
      </c>
      <c r="IL46">
        <v>7.1394504260603611E-5</v>
      </c>
      <c r="IM46">
        <v>-10</v>
      </c>
      <c r="IN46">
        <v>1836</v>
      </c>
      <c r="IO46">
        <v>0</v>
      </c>
      <c r="IP46">
        <v>23</v>
      </c>
      <c r="IQ46">
        <v>2</v>
      </c>
      <c r="IR46">
        <v>6.9</v>
      </c>
      <c r="IS46">
        <v>3.9831500000000002</v>
      </c>
      <c r="IT46">
        <v>2.3645</v>
      </c>
      <c r="IU46">
        <v>1.42578</v>
      </c>
      <c r="IV46">
        <v>2.2753899999999998</v>
      </c>
      <c r="IW46">
        <v>1.5478499999999999</v>
      </c>
      <c r="IX46">
        <v>2.2888199999999999</v>
      </c>
      <c r="IY46">
        <v>38.159300000000002</v>
      </c>
      <c r="IZ46">
        <v>14.744899999999999</v>
      </c>
      <c r="JA46">
        <v>18</v>
      </c>
      <c r="JB46">
        <v>632.76900000000001</v>
      </c>
      <c r="JC46">
        <v>424.88299999999998</v>
      </c>
      <c r="JD46">
        <v>27.2805</v>
      </c>
      <c r="JE46">
        <v>27.910799999999998</v>
      </c>
      <c r="JF46">
        <v>30</v>
      </c>
      <c r="JG46">
        <v>27.713000000000001</v>
      </c>
      <c r="JH46">
        <v>27.6387</v>
      </c>
      <c r="JI46">
        <v>79.731899999999996</v>
      </c>
      <c r="JJ46">
        <v>31.559799999999999</v>
      </c>
      <c r="JK46">
        <v>72.697699999999998</v>
      </c>
      <c r="JL46">
        <v>27.283100000000001</v>
      </c>
      <c r="JM46">
        <v>2037.42</v>
      </c>
      <c r="JN46">
        <v>21.960699999999999</v>
      </c>
      <c r="JO46">
        <v>95.879099999999994</v>
      </c>
      <c r="JP46">
        <v>100.702</v>
      </c>
    </row>
    <row r="47" spans="1:276" x14ac:dyDescent="0.2">
      <c r="A47">
        <v>31</v>
      </c>
      <c r="B47">
        <v>1658246840.5</v>
      </c>
      <c r="C47">
        <v>5299.9000000953674</v>
      </c>
      <c r="D47" t="s">
        <v>1944</v>
      </c>
      <c r="E47" t="s">
        <v>1945</v>
      </c>
      <c r="F47" t="s">
        <v>366</v>
      </c>
      <c r="G47" t="s">
        <v>1363</v>
      </c>
      <c r="H47" t="s">
        <v>1828</v>
      </c>
      <c r="J47" t="s">
        <v>449</v>
      </c>
      <c r="K47" t="s">
        <v>403</v>
      </c>
      <c r="L47" t="s">
        <v>1946</v>
      </c>
      <c r="M47">
        <v>1658246840.5</v>
      </c>
      <c r="N47">
        <f t="shared" si="0"/>
        <v>5.2798926948141242E-3</v>
      </c>
      <c r="O47">
        <f t="shared" si="1"/>
        <v>5.2798926948141238</v>
      </c>
      <c r="P47">
        <f t="shared" si="2"/>
        <v>29.767672363405193</v>
      </c>
      <c r="Q47">
        <f t="shared" si="3"/>
        <v>409.51799999999997</v>
      </c>
      <c r="R47">
        <f t="shared" si="4"/>
        <v>277.6434947316497</v>
      </c>
      <c r="S47">
        <f t="shared" si="5"/>
        <v>28.115548448140192</v>
      </c>
      <c r="T47">
        <f t="shared" si="6"/>
        <v>41.469810702800402</v>
      </c>
      <c r="U47">
        <f t="shared" si="7"/>
        <v>0.40824940806102006</v>
      </c>
      <c r="V47">
        <f t="shared" si="8"/>
        <v>2.952650473169812</v>
      </c>
      <c r="W47">
        <f t="shared" si="9"/>
        <v>0.37928373387019032</v>
      </c>
      <c r="X47">
        <f t="shared" si="10"/>
        <v>0.2394833010158815</v>
      </c>
      <c r="Y47">
        <f t="shared" si="11"/>
        <v>241.73844107494156</v>
      </c>
      <c r="Z47">
        <f t="shared" si="12"/>
        <v>28.683615819041911</v>
      </c>
      <c r="AA47">
        <f t="shared" si="13"/>
        <v>28.683615819041911</v>
      </c>
      <c r="AB47">
        <f t="shared" si="14"/>
        <v>3.948728336107306</v>
      </c>
      <c r="AC47">
        <f t="shared" si="15"/>
        <v>65.64986330018192</v>
      </c>
      <c r="AD47">
        <f t="shared" si="16"/>
        <v>2.5845239932827204</v>
      </c>
      <c r="AE47">
        <f t="shared" si="17"/>
        <v>3.9368307310330048</v>
      </c>
      <c r="AF47">
        <f t="shared" si="18"/>
        <v>1.3642043428245856</v>
      </c>
      <c r="AG47">
        <f t="shared" si="19"/>
        <v>-232.84326784130289</v>
      </c>
      <c r="AH47">
        <f t="shared" si="20"/>
        <v>-8.2800493272684115</v>
      </c>
      <c r="AI47">
        <f t="shared" si="21"/>
        <v>-0.61528304015617985</v>
      </c>
      <c r="AJ47">
        <f t="shared" si="22"/>
        <v>-1.5913378592458116E-4</v>
      </c>
      <c r="AK47">
        <v>0</v>
      </c>
      <c r="AL47">
        <v>0</v>
      </c>
      <c r="AM47">
        <f t="shared" si="23"/>
        <v>1</v>
      </c>
      <c r="AN47">
        <f t="shared" si="24"/>
        <v>0</v>
      </c>
      <c r="AO47">
        <f t="shared" si="25"/>
        <v>53283.42004724565</v>
      </c>
      <c r="AP47" t="s">
        <v>367</v>
      </c>
      <c r="AQ47">
        <v>0</v>
      </c>
      <c r="AR47">
        <v>0</v>
      </c>
      <c r="AS47">
        <v>0</v>
      </c>
      <c r="AT47" t="e">
        <f t="shared" si="26"/>
        <v>#DIV/0!</v>
      </c>
      <c r="AU47">
        <v>-1</v>
      </c>
      <c r="AV47" t="s">
        <v>1947</v>
      </c>
      <c r="AW47">
        <v>10410.799999999999</v>
      </c>
      <c r="AX47">
        <v>868.86380000000008</v>
      </c>
      <c r="AY47">
        <v>1319.7</v>
      </c>
      <c r="AZ47">
        <f t="shared" si="27"/>
        <v>0.34162021671592024</v>
      </c>
      <c r="BA47">
        <v>0.5</v>
      </c>
      <c r="BB47">
        <f t="shared" si="28"/>
        <v>1261.2192005569646</v>
      </c>
      <c r="BC47">
        <f t="shared" si="29"/>
        <v>29.767672363405193</v>
      </c>
      <c r="BD47">
        <f t="shared" si="30"/>
        <v>215.42898831027495</v>
      </c>
      <c r="BE47">
        <f t="shared" si="31"/>
        <v>2.4395182336122017E-2</v>
      </c>
      <c r="BF47">
        <f t="shared" si="32"/>
        <v>-1</v>
      </c>
      <c r="BG47" t="e">
        <f t="shared" si="33"/>
        <v>#DIV/0!</v>
      </c>
      <c r="BH47" t="s">
        <v>367</v>
      </c>
      <c r="BI47">
        <v>0</v>
      </c>
      <c r="BJ47" t="e">
        <f t="shared" si="34"/>
        <v>#DIV/0!</v>
      </c>
      <c r="BK47" t="e">
        <f t="shared" si="35"/>
        <v>#DIV/0!</v>
      </c>
      <c r="BL47" t="e">
        <f t="shared" si="36"/>
        <v>#DIV/0!</v>
      </c>
      <c r="BM47" t="e">
        <f t="shared" si="37"/>
        <v>#DIV/0!</v>
      </c>
      <c r="BN47">
        <f t="shared" si="38"/>
        <v>0.34162021671592024</v>
      </c>
      <c r="BO47" t="e">
        <f t="shared" si="39"/>
        <v>#DIV/0!</v>
      </c>
      <c r="BP47" t="e">
        <f t="shared" si="40"/>
        <v>#DIV/0!</v>
      </c>
      <c r="BQ47" t="e">
        <f t="shared" si="41"/>
        <v>#DIV/0!</v>
      </c>
      <c r="BR47" t="s">
        <v>367</v>
      </c>
      <c r="BS47" t="s">
        <v>367</v>
      </c>
      <c r="BT47" t="s">
        <v>367</v>
      </c>
      <c r="BU47" t="s">
        <v>367</v>
      </c>
      <c r="BV47" t="s">
        <v>367</v>
      </c>
      <c r="BW47" t="s">
        <v>367</v>
      </c>
      <c r="BX47" t="s">
        <v>367</v>
      </c>
      <c r="BY47" t="s">
        <v>367</v>
      </c>
      <c r="BZ47" t="s">
        <v>367</v>
      </c>
      <c r="CA47" t="s">
        <v>367</v>
      </c>
      <c r="CB47" t="s">
        <v>367</v>
      </c>
      <c r="CC47" t="s">
        <v>367</v>
      </c>
      <c r="CD47" t="s">
        <v>367</v>
      </c>
      <c r="CE47" t="s">
        <v>367</v>
      </c>
      <c r="CF47" t="s">
        <v>367</v>
      </c>
      <c r="CG47" t="s">
        <v>367</v>
      </c>
      <c r="CH47" t="s">
        <v>367</v>
      </c>
      <c r="CI47" t="s">
        <v>367</v>
      </c>
      <c r="CJ47">
        <f t="shared" si="42"/>
        <v>1500.01</v>
      </c>
      <c r="CK47">
        <f t="shared" si="43"/>
        <v>1261.2192005569646</v>
      </c>
      <c r="CL47">
        <f t="shared" si="44"/>
        <v>0.84080719499000978</v>
      </c>
      <c r="CM47">
        <f t="shared" si="45"/>
        <v>0.16115788633071884</v>
      </c>
      <c r="CN47">
        <v>6</v>
      </c>
      <c r="CO47">
        <v>0.5</v>
      </c>
      <c r="CP47" t="s">
        <v>368</v>
      </c>
      <c r="CQ47">
        <v>2</v>
      </c>
      <c r="CR47">
        <v>1658246840.5</v>
      </c>
      <c r="CS47">
        <v>409.51799999999997</v>
      </c>
      <c r="CT47">
        <v>441.43400000000003</v>
      </c>
      <c r="CU47">
        <v>25.522400000000001</v>
      </c>
      <c r="CV47">
        <v>20.3795</v>
      </c>
      <c r="CW47">
        <v>388.47899999999998</v>
      </c>
      <c r="CX47">
        <v>22.635400000000001</v>
      </c>
      <c r="CY47">
        <v>600.26099999999997</v>
      </c>
      <c r="CZ47">
        <v>101.16500000000001</v>
      </c>
      <c r="DA47">
        <v>9.9927799999999997E-2</v>
      </c>
      <c r="DB47">
        <v>28.631599999999999</v>
      </c>
      <c r="DC47">
        <v>28.988700000000001</v>
      </c>
      <c r="DD47">
        <v>999.9</v>
      </c>
      <c r="DE47">
        <v>0</v>
      </c>
      <c r="DF47">
        <v>0</v>
      </c>
      <c r="DG47">
        <v>10015.6</v>
      </c>
      <c r="DH47">
        <v>0</v>
      </c>
      <c r="DI47">
        <v>1779.6</v>
      </c>
      <c r="DJ47">
        <v>-31.9693</v>
      </c>
      <c r="DK47">
        <v>420.32100000000003</v>
      </c>
      <c r="DL47">
        <v>450.61700000000002</v>
      </c>
      <c r="DM47">
        <v>5.4486999999999997</v>
      </c>
      <c r="DN47">
        <v>441.43400000000003</v>
      </c>
      <c r="DO47">
        <v>20.3795</v>
      </c>
      <c r="DP47">
        <v>2.6128999999999998</v>
      </c>
      <c r="DQ47">
        <v>2.06169</v>
      </c>
      <c r="DR47">
        <v>21.747399999999999</v>
      </c>
      <c r="DS47">
        <v>17.926200000000001</v>
      </c>
      <c r="DT47">
        <v>1500.01</v>
      </c>
      <c r="DU47">
        <v>0.97300600000000004</v>
      </c>
      <c r="DV47">
        <v>2.6993799999999998E-2</v>
      </c>
      <c r="DW47">
        <v>0</v>
      </c>
      <c r="DX47">
        <v>872.71</v>
      </c>
      <c r="DY47">
        <v>4.9993100000000004</v>
      </c>
      <c r="DZ47">
        <v>19744</v>
      </c>
      <c r="EA47">
        <v>13259.3</v>
      </c>
      <c r="EB47">
        <v>36.686999999999998</v>
      </c>
      <c r="EC47">
        <v>38.5</v>
      </c>
      <c r="ED47">
        <v>37.311999999999998</v>
      </c>
      <c r="EE47">
        <v>37.5</v>
      </c>
      <c r="EF47">
        <v>38.311999999999998</v>
      </c>
      <c r="EG47">
        <v>1454.65</v>
      </c>
      <c r="EH47">
        <v>40.36</v>
      </c>
      <c r="EI47">
        <v>0</v>
      </c>
      <c r="EJ47">
        <v>660.29999995231628</v>
      </c>
      <c r="EK47">
        <v>0</v>
      </c>
      <c r="EL47">
        <v>868.86380000000008</v>
      </c>
      <c r="EM47">
        <v>31.219692270324149</v>
      </c>
      <c r="EN47">
        <v>380.89999997274072</v>
      </c>
      <c r="EO47">
        <v>19705.263999999999</v>
      </c>
      <c r="EP47">
        <v>15</v>
      </c>
      <c r="EQ47">
        <v>1658246872.5</v>
      </c>
      <c r="ER47" t="s">
        <v>1948</v>
      </c>
      <c r="ES47">
        <v>1658246867</v>
      </c>
      <c r="ET47">
        <v>1658246872.5</v>
      </c>
      <c r="EU47">
        <v>27</v>
      </c>
      <c r="EV47">
        <v>-0.41199999999999998</v>
      </c>
      <c r="EW47">
        <v>3.7999999999999999E-2</v>
      </c>
      <c r="EX47">
        <v>21.039000000000001</v>
      </c>
      <c r="EY47">
        <v>2.887</v>
      </c>
      <c r="EZ47">
        <v>442</v>
      </c>
      <c r="FA47">
        <v>20</v>
      </c>
      <c r="FB47">
        <v>0.06</v>
      </c>
      <c r="FC47">
        <v>0.02</v>
      </c>
      <c r="FD47">
        <v>-32.001219512195121</v>
      </c>
      <c r="FE47">
        <v>-0.48276585365850172</v>
      </c>
      <c r="FF47">
        <v>6.874586362549881E-2</v>
      </c>
      <c r="FG47">
        <v>1</v>
      </c>
      <c r="FH47">
        <v>409.27090322580642</v>
      </c>
      <c r="FI47">
        <v>1.9064999999986461</v>
      </c>
      <c r="FJ47">
        <v>0.14521493632381391</v>
      </c>
      <c r="FK47">
        <v>1</v>
      </c>
      <c r="FL47">
        <v>5.4406487804878054</v>
      </c>
      <c r="FM47">
        <v>2.442564459931499E-2</v>
      </c>
      <c r="FN47">
        <v>2.0125653838204419E-2</v>
      </c>
      <c r="FO47">
        <v>1</v>
      </c>
      <c r="FP47">
        <v>25.803361290322581</v>
      </c>
      <c r="FQ47">
        <v>0.3356129032257163</v>
      </c>
      <c r="FR47">
        <v>2.6736849977553039E-2</v>
      </c>
      <c r="FS47">
        <v>1</v>
      </c>
      <c r="FT47">
        <v>4</v>
      </c>
      <c r="FU47">
        <v>4</v>
      </c>
      <c r="FV47" t="s">
        <v>1604</v>
      </c>
      <c r="FW47">
        <v>3.1767500000000002</v>
      </c>
      <c r="FX47">
        <v>2.7970199999999998</v>
      </c>
      <c r="FY47">
        <v>9.8728200000000002E-2</v>
      </c>
      <c r="FZ47">
        <v>0.109359</v>
      </c>
      <c r="GA47">
        <v>0.116063</v>
      </c>
      <c r="GB47">
        <v>0.10792499999999999</v>
      </c>
      <c r="GC47">
        <v>28055.9</v>
      </c>
      <c r="GD47">
        <v>22073.3</v>
      </c>
      <c r="GE47">
        <v>29229.599999999999</v>
      </c>
      <c r="GF47">
        <v>24239.599999999999</v>
      </c>
      <c r="GG47">
        <v>32719.599999999999</v>
      </c>
      <c r="GH47">
        <v>31574.1</v>
      </c>
      <c r="GI47">
        <v>40694.400000000001</v>
      </c>
      <c r="GJ47">
        <v>39549</v>
      </c>
      <c r="GK47">
        <v>2.16215</v>
      </c>
      <c r="GL47">
        <v>1.8486800000000001</v>
      </c>
      <c r="GM47">
        <v>0.126168</v>
      </c>
      <c r="GN47">
        <v>0</v>
      </c>
      <c r="GO47">
        <v>26.928699999999999</v>
      </c>
      <c r="GP47">
        <v>999.9</v>
      </c>
      <c r="GQ47">
        <v>52.1</v>
      </c>
      <c r="GR47">
        <v>34.6</v>
      </c>
      <c r="GS47">
        <v>28.451000000000001</v>
      </c>
      <c r="GT47">
        <v>62.3748</v>
      </c>
      <c r="GU47">
        <v>40.015999999999998</v>
      </c>
      <c r="GV47">
        <v>1</v>
      </c>
      <c r="GW47">
        <v>8.4385199999999994E-2</v>
      </c>
      <c r="GX47">
        <v>-0.201048</v>
      </c>
      <c r="GY47">
        <v>20.263000000000002</v>
      </c>
      <c r="GZ47">
        <v>5.2268699999999999</v>
      </c>
      <c r="HA47">
        <v>11.908099999999999</v>
      </c>
      <c r="HB47">
        <v>4.9637000000000002</v>
      </c>
      <c r="HC47">
        <v>3.2919999999999998</v>
      </c>
      <c r="HD47">
        <v>9999</v>
      </c>
      <c r="HE47">
        <v>9999</v>
      </c>
      <c r="HF47">
        <v>9999</v>
      </c>
      <c r="HG47">
        <v>999.9</v>
      </c>
      <c r="HH47">
        <v>1.8772800000000001</v>
      </c>
      <c r="HI47">
        <v>1.87547</v>
      </c>
      <c r="HJ47">
        <v>1.8742399999999999</v>
      </c>
      <c r="HK47">
        <v>1.87347</v>
      </c>
      <c r="HL47">
        <v>1.8749100000000001</v>
      </c>
      <c r="HM47">
        <v>1.8698699999999999</v>
      </c>
      <c r="HN47">
        <v>1.8740699999999999</v>
      </c>
      <c r="HO47">
        <v>1.8791199999999999</v>
      </c>
      <c r="HP47">
        <v>0</v>
      </c>
      <c r="HQ47">
        <v>0</v>
      </c>
      <c r="HR47">
        <v>0</v>
      </c>
      <c r="HS47">
        <v>0</v>
      </c>
      <c r="HT47" t="s">
        <v>371</v>
      </c>
      <c r="HU47" t="s">
        <v>372</v>
      </c>
      <c r="HV47" t="s">
        <v>373</v>
      </c>
      <c r="HW47" t="s">
        <v>780</v>
      </c>
      <c r="HX47" t="s">
        <v>780</v>
      </c>
      <c r="HY47" t="s">
        <v>373</v>
      </c>
      <c r="HZ47">
        <v>0</v>
      </c>
      <c r="IA47">
        <v>100</v>
      </c>
      <c r="IB47">
        <v>100</v>
      </c>
      <c r="IC47">
        <v>21.039000000000001</v>
      </c>
      <c r="ID47">
        <v>2.887</v>
      </c>
      <c r="IE47">
        <v>14.330142900039389</v>
      </c>
      <c r="IF47">
        <v>1.978926573752289E-2</v>
      </c>
      <c r="IG47">
        <v>-7.2745613057739123E-6</v>
      </c>
      <c r="IH47">
        <v>1.1198642531444789E-9</v>
      </c>
      <c r="II47">
        <v>1.295038798349428</v>
      </c>
      <c r="IJ47">
        <v>0.13266436610509191</v>
      </c>
      <c r="IK47">
        <v>-3.773007815557471E-3</v>
      </c>
      <c r="IL47">
        <v>7.1394504260603611E-5</v>
      </c>
      <c r="IM47">
        <v>-10</v>
      </c>
      <c r="IN47">
        <v>1836</v>
      </c>
      <c r="IO47">
        <v>0</v>
      </c>
      <c r="IP47">
        <v>23</v>
      </c>
      <c r="IQ47">
        <v>10.4</v>
      </c>
      <c r="IR47">
        <v>17.899999999999999</v>
      </c>
      <c r="IS47">
        <v>1.1364700000000001</v>
      </c>
      <c r="IT47">
        <v>2.4560499999999998</v>
      </c>
      <c r="IU47">
        <v>1.42578</v>
      </c>
      <c r="IV47">
        <v>2.2729499999999998</v>
      </c>
      <c r="IW47">
        <v>1.5478499999999999</v>
      </c>
      <c r="IX47">
        <v>2.2961399999999998</v>
      </c>
      <c r="IY47">
        <v>37.289900000000003</v>
      </c>
      <c r="IZ47">
        <v>14.6136</v>
      </c>
      <c r="JA47">
        <v>18</v>
      </c>
      <c r="JB47">
        <v>635.05700000000002</v>
      </c>
      <c r="JC47">
        <v>417.40899999999999</v>
      </c>
      <c r="JD47">
        <v>28.032699999999998</v>
      </c>
      <c r="JE47">
        <v>28.410699999999999</v>
      </c>
      <c r="JF47">
        <v>29.9986</v>
      </c>
      <c r="JG47">
        <v>28.250299999999999</v>
      </c>
      <c r="JH47">
        <v>28.170200000000001</v>
      </c>
      <c r="JI47">
        <v>22.766999999999999</v>
      </c>
      <c r="JJ47">
        <v>27.2759</v>
      </c>
      <c r="JK47">
        <v>56.011400000000002</v>
      </c>
      <c r="JL47">
        <v>28.1295</v>
      </c>
      <c r="JM47">
        <v>441.69200000000001</v>
      </c>
      <c r="JN47">
        <v>20.4907</v>
      </c>
      <c r="JO47">
        <v>95.751400000000004</v>
      </c>
      <c r="JP47">
        <v>100.619</v>
      </c>
    </row>
    <row r="48" spans="1:276" x14ac:dyDescent="0.2">
      <c r="A48">
        <v>32</v>
      </c>
      <c r="B48">
        <v>1658246989</v>
      </c>
      <c r="C48">
        <v>5448.4000000953674</v>
      </c>
      <c r="D48" t="s">
        <v>1949</v>
      </c>
      <c r="E48" t="s">
        <v>1950</v>
      </c>
      <c r="F48" t="s">
        <v>366</v>
      </c>
      <c r="G48" t="s">
        <v>1363</v>
      </c>
      <c r="H48" t="s">
        <v>1828</v>
      </c>
      <c r="J48" t="s">
        <v>449</v>
      </c>
      <c r="K48" t="s">
        <v>403</v>
      </c>
      <c r="L48" t="s">
        <v>1946</v>
      </c>
      <c r="M48">
        <v>1658246989</v>
      </c>
      <c r="N48">
        <f t="shared" si="0"/>
        <v>5.6158303435024049E-3</v>
      </c>
      <c r="O48">
        <f t="shared" si="1"/>
        <v>5.6158303435024051</v>
      </c>
      <c r="P48">
        <f t="shared" si="2"/>
        <v>30.544867578542998</v>
      </c>
      <c r="Q48">
        <f t="shared" si="3"/>
        <v>400.03699999999998</v>
      </c>
      <c r="R48">
        <f t="shared" si="4"/>
        <v>278.3747346757844</v>
      </c>
      <c r="S48">
        <f t="shared" si="5"/>
        <v>28.189036845084246</v>
      </c>
      <c r="T48">
        <f t="shared" si="6"/>
        <v>40.508912367821701</v>
      </c>
      <c r="U48">
        <f t="shared" si="7"/>
        <v>0.45815840259631063</v>
      </c>
      <c r="V48">
        <f t="shared" si="8"/>
        <v>2.9449150574449789</v>
      </c>
      <c r="W48">
        <f t="shared" si="9"/>
        <v>0.42192663816985415</v>
      </c>
      <c r="X48">
        <f t="shared" si="10"/>
        <v>0.26672025294415097</v>
      </c>
      <c r="Y48">
        <f t="shared" si="11"/>
        <v>241.72988207471107</v>
      </c>
      <c r="Z48">
        <f t="shared" si="12"/>
        <v>28.682451083287273</v>
      </c>
      <c r="AA48">
        <f t="shared" si="13"/>
        <v>28.682451083287273</v>
      </c>
      <c r="AB48">
        <f t="shared" si="14"/>
        <v>3.9484615826660172</v>
      </c>
      <c r="AC48">
        <f t="shared" si="15"/>
        <v>66.841415900950736</v>
      </c>
      <c r="AD48">
        <f t="shared" si="16"/>
        <v>2.6445316331785502</v>
      </c>
      <c r="AE48">
        <f t="shared" si="17"/>
        <v>3.9564267116922869</v>
      </c>
      <c r="AF48">
        <f t="shared" si="18"/>
        <v>1.303929949487467</v>
      </c>
      <c r="AG48">
        <f t="shared" si="19"/>
        <v>-247.65811814845605</v>
      </c>
      <c r="AH48">
        <f t="shared" si="20"/>
        <v>5.5169555655801696</v>
      </c>
      <c r="AI48">
        <f t="shared" si="21"/>
        <v>0.41120946255549951</v>
      </c>
      <c r="AJ48">
        <f t="shared" si="22"/>
        <v>-7.1045609323583392E-5</v>
      </c>
      <c r="AK48">
        <v>0</v>
      </c>
      <c r="AL48">
        <v>0</v>
      </c>
      <c r="AM48">
        <f t="shared" si="23"/>
        <v>1</v>
      </c>
      <c r="AN48">
        <f t="shared" si="24"/>
        <v>0</v>
      </c>
      <c r="AO48">
        <f t="shared" si="25"/>
        <v>53044.176994955393</v>
      </c>
      <c r="AP48" t="s">
        <v>367</v>
      </c>
      <c r="AQ48">
        <v>0</v>
      </c>
      <c r="AR48">
        <v>0</v>
      </c>
      <c r="AS48">
        <v>0</v>
      </c>
      <c r="AT48" t="e">
        <f t="shared" si="26"/>
        <v>#DIV/0!</v>
      </c>
      <c r="AU48">
        <v>-1</v>
      </c>
      <c r="AV48" t="s">
        <v>1951</v>
      </c>
      <c r="AW48">
        <v>10412.5</v>
      </c>
      <c r="AX48">
        <v>916.48792000000003</v>
      </c>
      <c r="AY48">
        <v>1416.91</v>
      </c>
      <c r="AZ48">
        <f t="shared" si="27"/>
        <v>0.35317845170123718</v>
      </c>
      <c r="BA48">
        <v>0.5</v>
      </c>
      <c r="BB48">
        <f t="shared" si="28"/>
        <v>1261.1769005568451</v>
      </c>
      <c r="BC48">
        <f t="shared" si="29"/>
        <v>30.544867578542998</v>
      </c>
      <c r="BD48">
        <f t="shared" si="30"/>
        <v>222.71025253001588</v>
      </c>
      <c r="BE48">
        <f t="shared" si="31"/>
        <v>2.5012246548929855E-2</v>
      </c>
      <c r="BF48">
        <f t="shared" si="32"/>
        <v>-1</v>
      </c>
      <c r="BG48" t="e">
        <f t="shared" si="33"/>
        <v>#DIV/0!</v>
      </c>
      <c r="BH48" t="s">
        <v>367</v>
      </c>
      <c r="BI48">
        <v>0</v>
      </c>
      <c r="BJ48" t="e">
        <f t="shared" si="34"/>
        <v>#DIV/0!</v>
      </c>
      <c r="BK48" t="e">
        <f t="shared" si="35"/>
        <v>#DIV/0!</v>
      </c>
      <c r="BL48" t="e">
        <f t="shared" si="36"/>
        <v>#DIV/0!</v>
      </c>
      <c r="BM48" t="e">
        <f t="shared" si="37"/>
        <v>#DIV/0!</v>
      </c>
      <c r="BN48">
        <f t="shared" si="38"/>
        <v>0.35317845170123724</v>
      </c>
      <c r="BO48" t="e">
        <f t="shared" si="39"/>
        <v>#DIV/0!</v>
      </c>
      <c r="BP48" t="e">
        <f t="shared" si="40"/>
        <v>#DIV/0!</v>
      </c>
      <c r="BQ48" t="e">
        <f t="shared" si="41"/>
        <v>#DIV/0!</v>
      </c>
      <c r="BR48" t="s">
        <v>367</v>
      </c>
      <c r="BS48" t="s">
        <v>367</v>
      </c>
      <c r="BT48" t="s">
        <v>367</v>
      </c>
      <c r="BU48" t="s">
        <v>367</v>
      </c>
      <c r="BV48" t="s">
        <v>367</v>
      </c>
      <c r="BW48" t="s">
        <v>367</v>
      </c>
      <c r="BX48" t="s">
        <v>367</v>
      </c>
      <c r="BY48" t="s">
        <v>367</v>
      </c>
      <c r="BZ48" t="s">
        <v>367</v>
      </c>
      <c r="CA48" t="s">
        <v>367</v>
      </c>
      <c r="CB48" t="s">
        <v>367</v>
      </c>
      <c r="CC48" t="s">
        <v>367</v>
      </c>
      <c r="CD48" t="s">
        <v>367</v>
      </c>
      <c r="CE48" t="s">
        <v>367</v>
      </c>
      <c r="CF48" t="s">
        <v>367</v>
      </c>
      <c r="CG48" t="s">
        <v>367</v>
      </c>
      <c r="CH48" t="s">
        <v>367</v>
      </c>
      <c r="CI48" t="s">
        <v>367</v>
      </c>
      <c r="CJ48">
        <f t="shared" si="42"/>
        <v>1499.96</v>
      </c>
      <c r="CK48">
        <f t="shared" si="43"/>
        <v>1261.1769005568451</v>
      </c>
      <c r="CL48">
        <f t="shared" si="44"/>
        <v>0.84080702189181389</v>
      </c>
      <c r="CM48">
        <f t="shared" si="45"/>
        <v>0.16115755225120074</v>
      </c>
      <c r="CN48">
        <v>6</v>
      </c>
      <c r="CO48">
        <v>0.5</v>
      </c>
      <c r="CP48" t="s">
        <v>368</v>
      </c>
      <c r="CQ48">
        <v>2</v>
      </c>
      <c r="CR48">
        <v>1658246989</v>
      </c>
      <c r="CS48">
        <v>400.03699999999998</v>
      </c>
      <c r="CT48">
        <v>432.81</v>
      </c>
      <c r="CU48">
        <v>26.115500000000001</v>
      </c>
      <c r="CV48">
        <v>20.6494</v>
      </c>
      <c r="CW48">
        <v>379.59399999999999</v>
      </c>
      <c r="CX48">
        <v>22.867799999999999</v>
      </c>
      <c r="CY48">
        <v>600.33699999999999</v>
      </c>
      <c r="CZ48">
        <v>101.163</v>
      </c>
      <c r="DA48">
        <v>9.9914100000000006E-2</v>
      </c>
      <c r="DB48">
        <v>28.717199999999998</v>
      </c>
      <c r="DC48">
        <v>28.3812</v>
      </c>
      <c r="DD48">
        <v>999.9</v>
      </c>
      <c r="DE48">
        <v>0</v>
      </c>
      <c r="DF48">
        <v>0</v>
      </c>
      <c r="DG48">
        <v>9971.8799999999992</v>
      </c>
      <c r="DH48">
        <v>0</v>
      </c>
      <c r="DI48">
        <v>1768.7</v>
      </c>
      <c r="DJ48">
        <v>-32.772599999999997</v>
      </c>
      <c r="DK48">
        <v>410.76499999999999</v>
      </c>
      <c r="DL48">
        <v>441.93599999999998</v>
      </c>
      <c r="DM48">
        <v>5.4661499999999998</v>
      </c>
      <c r="DN48">
        <v>432.81</v>
      </c>
      <c r="DO48">
        <v>20.6494</v>
      </c>
      <c r="DP48">
        <v>2.6419199999999998</v>
      </c>
      <c r="DQ48">
        <v>2.0889500000000001</v>
      </c>
      <c r="DR48">
        <v>21.9282</v>
      </c>
      <c r="DS48">
        <v>18.135100000000001</v>
      </c>
      <c r="DT48">
        <v>1499.96</v>
      </c>
      <c r="DU48">
        <v>0.97300600000000004</v>
      </c>
      <c r="DV48">
        <v>2.6993799999999998E-2</v>
      </c>
      <c r="DW48">
        <v>0</v>
      </c>
      <c r="DX48">
        <v>917.51</v>
      </c>
      <c r="DY48">
        <v>4.9993100000000004</v>
      </c>
      <c r="DZ48">
        <v>20164.3</v>
      </c>
      <c r="EA48">
        <v>13258.9</v>
      </c>
      <c r="EB48">
        <v>36.25</v>
      </c>
      <c r="EC48">
        <v>38</v>
      </c>
      <c r="ED48">
        <v>36.686999999999998</v>
      </c>
      <c r="EE48">
        <v>37.25</v>
      </c>
      <c r="EF48">
        <v>37.936999999999998</v>
      </c>
      <c r="EG48">
        <v>1454.61</v>
      </c>
      <c r="EH48">
        <v>40.35</v>
      </c>
      <c r="EI48">
        <v>0</v>
      </c>
      <c r="EJ48">
        <v>148.10000014305109</v>
      </c>
      <c r="EK48">
        <v>0</v>
      </c>
      <c r="EL48">
        <v>916.48792000000003</v>
      </c>
      <c r="EM48">
        <v>7.6976923167406222</v>
      </c>
      <c r="EN48">
        <v>2209.6230783584788</v>
      </c>
      <c r="EO48">
        <v>19872.112000000001</v>
      </c>
      <c r="EP48">
        <v>15</v>
      </c>
      <c r="EQ48">
        <v>1658246872.5</v>
      </c>
      <c r="ER48" t="s">
        <v>1948</v>
      </c>
      <c r="ES48">
        <v>1658246867</v>
      </c>
      <c r="ET48">
        <v>1658246872.5</v>
      </c>
      <c r="EU48">
        <v>27</v>
      </c>
      <c r="EV48">
        <v>-0.41199999999999998</v>
      </c>
      <c r="EW48">
        <v>3.7999999999999999E-2</v>
      </c>
      <c r="EX48">
        <v>21.039000000000001</v>
      </c>
      <c r="EY48">
        <v>2.887</v>
      </c>
      <c r="EZ48">
        <v>442</v>
      </c>
      <c r="FA48">
        <v>20</v>
      </c>
      <c r="FB48">
        <v>0.06</v>
      </c>
      <c r="FC48">
        <v>0.02</v>
      </c>
      <c r="FD48">
        <v>-32.764315000000003</v>
      </c>
      <c r="FE48">
        <v>0.25769831144473809</v>
      </c>
      <c r="FF48">
        <v>6.5296502777713816E-2</v>
      </c>
      <c r="FG48">
        <v>1</v>
      </c>
      <c r="FH48">
        <v>400.15076666666658</v>
      </c>
      <c r="FI48">
        <v>-0.68959288097854832</v>
      </c>
      <c r="FJ48">
        <v>6.5504546067858341E-2</v>
      </c>
      <c r="FK48">
        <v>1</v>
      </c>
      <c r="FL48">
        <v>5.5235667500000014</v>
      </c>
      <c r="FM48">
        <v>-0.18079260787992871</v>
      </c>
      <c r="FN48">
        <v>2.3456481661525901E-2</v>
      </c>
      <c r="FO48">
        <v>1</v>
      </c>
      <c r="FP48">
        <v>26.118676666666669</v>
      </c>
      <c r="FQ48">
        <v>2.3038932145976782E-3</v>
      </c>
      <c r="FR48">
        <v>4.78718311977115E-3</v>
      </c>
      <c r="FS48">
        <v>1</v>
      </c>
      <c r="FT48">
        <v>4</v>
      </c>
      <c r="FU48">
        <v>4</v>
      </c>
      <c r="FV48" t="s">
        <v>1604</v>
      </c>
      <c r="FW48">
        <v>3.1770399999999999</v>
      </c>
      <c r="FX48">
        <v>2.7966299999999999</v>
      </c>
      <c r="FY48">
        <v>9.6987100000000007E-2</v>
      </c>
      <c r="FZ48">
        <v>0.107762</v>
      </c>
      <c r="GA48">
        <v>0.116911</v>
      </c>
      <c r="GB48">
        <v>0.108933</v>
      </c>
      <c r="GC48">
        <v>28117.1</v>
      </c>
      <c r="GD48">
        <v>22117</v>
      </c>
      <c r="GE48">
        <v>29236.400000000001</v>
      </c>
      <c r="GF48">
        <v>24243.7</v>
      </c>
      <c r="GG48">
        <v>32692.9</v>
      </c>
      <c r="GH48">
        <v>31543.3</v>
      </c>
      <c r="GI48">
        <v>40701.300000000003</v>
      </c>
      <c r="GJ48">
        <v>39556</v>
      </c>
      <c r="GK48">
        <v>2.1633800000000001</v>
      </c>
      <c r="GL48">
        <v>1.8516300000000001</v>
      </c>
      <c r="GM48">
        <v>8.5614599999999999E-2</v>
      </c>
      <c r="GN48">
        <v>0</v>
      </c>
      <c r="GO48">
        <v>26.982700000000001</v>
      </c>
      <c r="GP48">
        <v>999.9</v>
      </c>
      <c r="GQ48">
        <v>50.9</v>
      </c>
      <c r="GR48">
        <v>34.6</v>
      </c>
      <c r="GS48">
        <v>27.7973</v>
      </c>
      <c r="GT48">
        <v>62.864800000000002</v>
      </c>
      <c r="GU48">
        <v>39.166699999999999</v>
      </c>
      <c r="GV48">
        <v>1</v>
      </c>
      <c r="GW48">
        <v>7.69233E-2</v>
      </c>
      <c r="GX48">
        <v>-2.2268300000000001</v>
      </c>
      <c r="GY48">
        <v>20.2456</v>
      </c>
      <c r="GZ48">
        <v>5.2210299999999998</v>
      </c>
      <c r="HA48">
        <v>11.908099999999999</v>
      </c>
      <c r="HB48">
        <v>4.9629500000000002</v>
      </c>
      <c r="HC48">
        <v>3.2913299999999999</v>
      </c>
      <c r="HD48">
        <v>9999</v>
      </c>
      <c r="HE48">
        <v>9999</v>
      </c>
      <c r="HF48">
        <v>9999</v>
      </c>
      <c r="HG48">
        <v>999.9</v>
      </c>
      <c r="HH48">
        <v>1.87727</v>
      </c>
      <c r="HI48">
        <v>1.87547</v>
      </c>
      <c r="HJ48">
        <v>1.8742399999999999</v>
      </c>
      <c r="HK48">
        <v>1.87347</v>
      </c>
      <c r="HL48">
        <v>1.87487</v>
      </c>
      <c r="HM48">
        <v>1.86982</v>
      </c>
      <c r="HN48">
        <v>1.87405</v>
      </c>
      <c r="HO48">
        <v>1.8791199999999999</v>
      </c>
      <c r="HP48">
        <v>0</v>
      </c>
      <c r="HQ48">
        <v>0</v>
      </c>
      <c r="HR48">
        <v>0</v>
      </c>
      <c r="HS48">
        <v>0</v>
      </c>
      <c r="HT48" t="s">
        <v>371</v>
      </c>
      <c r="HU48" t="s">
        <v>372</v>
      </c>
      <c r="HV48" t="s">
        <v>373</v>
      </c>
      <c r="HW48" t="s">
        <v>780</v>
      </c>
      <c r="HX48" t="s">
        <v>780</v>
      </c>
      <c r="HY48" t="s">
        <v>373</v>
      </c>
      <c r="HZ48">
        <v>0</v>
      </c>
      <c r="IA48">
        <v>100</v>
      </c>
      <c r="IB48">
        <v>100</v>
      </c>
      <c r="IC48">
        <v>20.443000000000001</v>
      </c>
      <c r="ID48">
        <v>3.2477</v>
      </c>
      <c r="IE48">
        <v>13.918300547113731</v>
      </c>
      <c r="IF48">
        <v>1.978926573752289E-2</v>
      </c>
      <c r="IG48">
        <v>-7.2745613057739123E-6</v>
      </c>
      <c r="IH48">
        <v>1.1198642531444789E-9</v>
      </c>
      <c r="II48">
        <v>1.333290741272019</v>
      </c>
      <c r="IJ48">
        <v>0.13266436610509191</v>
      </c>
      <c r="IK48">
        <v>-3.773007815557471E-3</v>
      </c>
      <c r="IL48">
        <v>7.1394504260603611E-5</v>
      </c>
      <c r="IM48">
        <v>-10</v>
      </c>
      <c r="IN48">
        <v>1836</v>
      </c>
      <c r="IO48">
        <v>0</v>
      </c>
      <c r="IP48">
        <v>23</v>
      </c>
      <c r="IQ48">
        <v>2</v>
      </c>
      <c r="IR48">
        <v>1.9</v>
      </c>
      <c r="IS48">
        <v>1.11816</v>
      </c>
      <c r="IT48">
        <v>2.4450699999999999</v>
      </c>
      <c r="IU48">
        <v>1.42578</v>
      </c>
      <c r="IV48">
        <v>2.2741699999999998</v>
      </c>
      <c r="IW48">
        <v>1.5478499999999999</v>
      </c>
      <c r="IX48">
        <v>2.4023400000000001</v>
      </c>
      <c r="IY48">
        <v>37.241999999999997</v>
      </c>
      <c r="IZ48">
        <v>14.5961</v>
      </c>
      <c r="JA48">
        <v>18</v>
      </c>
      <c r="JB48">
        <v>635.35599999999999</v>
      </c>
      <c r="JC48">
        <v>418.714</v>
      </c>
      <c r="JD48">
        <v>28.447700000000001</v>
      </c>
      <c r="JE48">
        <v>28.3124</v>
      </c>
      <c r="JF48">
        <v>30.000900000000001</v>
      </c>
      <c r="JG48">
        <v>28.192</v>
      </c>
      <c r="JH48">
        <v>28.120100000000001</v>
      </c>
      <c r="JI48">
        <v>22.401</v>
      </c>
      <c r="JJ48">
        <v>24.888500000000001</v>
      </c>
      <c r="JK48">
        <v>53.264899999999997</v>
      </c>
      <c r="JL48">
        <v>28.639900000000001</v>
      </c>
      <c r="JM48">
        <v>432.97399999999999</v>
      </c>
      <c r="JN48">
        <v>20.7317</v>
      </c>
      <c r="JO48">
        <v>95.770200000000003</v>
      </c>
      <c r="JP48">
        <v>100.636</v>
      </c>
    </row>
    <row r="49" spans="1:276" x14ac:dyDescent="0.2">
      <c r="A49">
        <v>33</v>
      </c>
      <c r="B49">
        <v>1658247107.5</v>
      </c>
      <c r="C49">
        <v>5566.9000000953674</v>
      </c>
      <c r="D49" t="s">
        <v>1952</v>
      </c>
      <c r="E49" t="s">
        <v>1953</v>
      </c>
      <c r="F49" t="s">
        <v>366</v>
      </c>
      <c r="G49" t="s">
        <v>1363</v>
      </c>
      <c r="H49" t="s">
        <v>1828</v>
      </c>
      <c r="J49" t="s">
        <v>449</v>
      </c>
      <c r="K49" t="s">
        <v>403</v>
      </c>
      <c r="L49" t="s">
        <v>1946</v>
      </c>
      <c r="M49">
        <v>1658247107.5</v>
      </c>
      <c r="N49">
        <f t="shared" si="0"/>
        <v>5.4224192129181739E-3</v>
      </c>
      <c r="O49">
        <f t="shared" si="1"/>
        <v>5.4224192129181743</v>
      </c>
      <c r="P49">
        <f t="shared" si="2"/>
        <v>22.305496376201209</v>
      </c>
      <c r="Q49">
        <f t="shared" si="3"/>
        <v>300.91899999999998</v>
      </c>
      <c r="R49">
        <f t="shared" si="4"/>
        <v>208.94739366491044</v>
      </c>
      <c r="S49">
        <f t="shared" si="5"/>
        <v>21.158732279437825</v>
      </c>
      <c r="T49">
        <f t="shared" si="6"/>
        <v>30.472093703197999</v>
      </c>
      <c r="U49">
        <f t="shared" si="7"/>
        <v>0.44136427331896444</v>
      </c>
      <c r="V49">
        <f t="shared" si="8"/>
        <v>2.9395061418629393</v>
      </c>
      <c r="W49">
        <f t="shared" si="9"/>
        <v>0.407578334940289</v>
      </c>
      <c r="X49">
        <f t="shared" si="10"/>
        <v>0.25755613046935161</v>
      </c>
      <c r="Y49">
        <f t="shared" si="11"/>
        <v>241.73902007520792</v>
      </c>
      <c r="Z49">
        <f t="shared" si="12"/>
        <v>29.199521958509639</v>
      </c>
      <c r="AA49">
        <f t="shared" si="13"/>
        <v>29.199521958509639</v>
      </c>
      <c r="AB49">
        <f t="shared" si="14"/>
        <v>4.068440282678262</v>
      </c>
      <c r="AC49">
        <f t="shared" si="15"/>
        <v>68.064169800915579</v>
      </c>
      <c r="AD49">
        <f t="shared" si="16"/>
        <v>2.7666995096356</v>
      </c>
      <c r="AE49">
        <f t="shared" si="17"/>
        <v>4.0648398676250119</v>
      </c>
      <c r="AF49">
        <f t="shared" si="18"/>
        <v>1.301740773042662</v>
      </c>
      <c r="AG49">
        <f t="shared" si="19"/>
        <v>-239.12868728969147</v>
      </c>
      <c r="AH49">
        <f t="shared" si="20"/>
        <v>-2.4281420905795938</v>
      </c>
      <c r="AI49">
        <f t="shared" si="21"/>
        <v>-0.18220455211121717</v>
      </c>
      <c r="AJ49">
        <f t="shared" si="22"/>
        <v>-1.3857174361753266E-5</v>
      </c>
      <c r="AK49">
        <v>0</v>
      </c>
      <c r="AL49">
        <v>0</v>
      </c>
      <c r="AM49">
        <f t="shared" si="23"/>
        <v>1</v>
      </c>
      <c r="AN49">
        <f t="shared" si="24"/>
        <v>0</v>
      </c>
      <c r="AO49">
        <f t="shared" si="25"/>
        <v>52805.99004668407</v>
      </c>
      <c r="AP49" t="s">
        <v>367</v>
      </c>
      <c r="AQ49">
        <v>0</v>
      </c>
      <c r="AR49">
        <v>0</v>
      </c>
      <c r="AS49">
        <v>0</v>
      </c>
      <c r="AT49" t="e">
        <f t="shared" si="26"/>
        <v>#DIV/0!</v>
      </c>
      <c r="AU49">
        <v>-1</v>
      </c>
      <c r="AV49" t="s">
        <v>1954</v>
      </c>
      <c r="AW49">
        <v>10403.1</v>
      </c>
      <c r="AX49">
        <v>833.42842307692308</v>
      </c>
      <c r="AY49">
        <v>1232.81</v>
      </c>
      <c r="AZ49">
        <f t="shared" si="27"/>
        <v>0.32396036447066201</v>
      </c>
      <c r="BA49">
        <v>0.5</v>
      </c>
      <c r="BB49">
        <f t="shared" si="28"/>
        <v>1261.2195005571025</v>
      </c>
      <c r="BC49">
        <f t="shared" si="29"/>
        <v>22.305496376201209</v>
      </c>
      <c r="BD49">
        <f t="shared" si="30"/>
        <v>204.29256453899262</v>
      </c>
      <c r="BE49">
        <f t="shared" si="31"/>
        <v>1.8478541099235118E-2</v>
      </c>
      <c r="BF49">
        <f t="shared" si="32"/>
        <v>-1</v>
      </c>
      <c r="BG49" t="e">
        <f t="shared" si="33"/>
        <v>#DIV/0!</v>
      </c>
      <c r="BH49" t="s">
        <v>367</v>
      </c>
      <c r="BI49">
        <v>0</v>
      </c>
      <c r="BJ49" t="e">
        <f t="shared" si="34"/>
        <v>#DIV/0!</v>
      </c>
      <c r="BK49" t="e">
        <f t="shared" si="35"/>
        <v>#DIV/0!</v>
      </c>
      <c r="BL49" t="e">
        <f t="shared" si="36"/>
        <v>#DIV/0!</v>
      </c>
      <c r="BM49" t="e">
        <f t="shared" si="37"/>
        <v>#DIV/0!</v>
      </c>
      <c r="BN49">
        <f t="shared" si="38"/>
        <v>0.32396036447066207</v>
      </c>
      <c r="BO49" t="e">
        <f t="shared" si="39"/>
        <v>#DIV/0!</v>
      </c>
      <c r="BP49" t="e">
        <f t="shared" si="40"/>
        <v>#DIV/0!</v>
      </c>
      <c r="BQ49" t="e">
        <f t="shared" si="41"/>
        <v>#DIV/0!</v>
      </c>
      <c r="BR49" t="s">
        <v>367</v>
      </c>
      <c r="BS49" t="s">
        <v>367</v>
      </c>
      <c r="BT49" t="s">
        <v>367</v>
      </c>
      <c r="BU49" t="s">
        <v>367</v>
      </c>
      <c r="BV49" t="s">
        <v>367</v>
      </c>
      <c r="BW49" t="s">
        <v>367</v>
      </c>
      <c r="BX49" t="s">
        <v>367</v>
      </c>
      <c r="BY49" t="s">
        <v>367</v>
      </c>
      <c r="BZ49" t="s">
        <v>367</v>
      </c>
      <c r="CA49" t="s">
        <v>367</v>
      </c>
      <c r="CB49" t="s">
        <v>367</v>
      </c>
      <c r="CC49" t="s">
        <v>367</v>
      </c>
      <c r="CD49" t="s">
        <v>367</v>
      </c>
      <c r="CE49" t="s">
        <v>367</v>
      </c>
      <c r="CF49" t="s">
        <v>367</v>
      </c>
      <c r="CG49" t="s">
        <v>367</v>
      </c>
      <c r="CH49" t="s">
        <v>367</v>
      </c>
      <c r="CI49" t="s">
        <v>367</v>
      </c>
      <c r="CJ49">
        <f t="shared" si="42"/>
        <v>1500.01</v>
      </c>
      <c r="CK49">
        <f t="shared" si="43"/>
        <v>1261.2195005571025</v>
      </c>
      <c r="CL49">
        <f t="shared" si="44"/>
        <v>0.84080739498876844</v>
      </c>
      <c r="CM49">
        <f t="shared" si="45"/>
        <v>0.16115827232832308</v>
      </c>
      <c r="CN49">
        <v>6</v>
      </c>
      <c r="CO49">
        <v>0.5</v>
      </c>
      <c r="CP49" t="s">
        <v>368</v>
      </c>
      <c r="CQ49">
        <v>2</v>
      </c>
      <c r="CR49">
        <v>1658247107.5</v>
      </c>
      <c r="CS49">
        <v>300.91899999999998</v>
      </c>
      <c r="CT49">
        <v>324.84500000000003</v>
      </c>
      <c r="CU49">
        <v>27.3218</v>
      </c>
      <c r="CV49">
        <v>22.05</v>
      </c>
      <c r="CW49">
        <v>282.29500000000002</v>
      </c>
      <c r="CX49">
        <v>23.9954</v>
      </c>
      <c r="CY49">
        <v>600.28099999999995</v>
      </c>
      <c r="CZ49">
        <v>101.163</v>
      </c>
      <c r="DA49">
        <v>0.100442</v>
      </c>
      <c r="DB49">
        <v>29.184200000000001</v>
      </c>
      <c r="DC49">
        <v>29.1358</v>
      </c>
      <c r="DD49">
        <v>999.9</v>
      </c>
      <c r="DE49">
        <v>0</v>
      </c>
      <c r="DF49">
        <v>0</v>
      </c>
      <c r="DG49">
        <v>9941.25</v>
      </c>
      <c r="DH49">
        <v>0</v>
      </c>
      <c r="DI49">
        <v>1751.47</v>
      </c>
      <c r="DJ49">
        <v>-23.926500000000001</v>
      </c>
      <c r="DK49">
        <v>309.37099999999998</v>
      </c>
      <c r="DL49">
        <v>332.17</v>
      </c>
      <c r="DM49">
        <v>5.2717999999999998</v>
      </c>
      <c r="DN49">
        <v>324.84500000000003</v>
      </c>
      <c r="DO49">
        <v>22.05</v>
      </c>
      <c r="DP49">
        <v>2.76396</v>
      </c>
      <c r="DQ49">
        <v>2.2306400000000002</v>
      </c>
      <c r="DR49">
        <v>22.670400000000001</v>
      </c>
      <c r="DS49">
        <v>19.184100000000001</v>
      </c>
      <c r="DT49">
        <v>1500.01</v>
      </c>
      <c r="DU49">
        <v>0.97299599999999997</v>
      </c>
      <c r="DV49">
        <v>2.7004E-2</v>
      </c>
      <c r="DW49">
        <v>0</v>
      </c>
      <c r="DX49">
        <v>831.49</v>
      </c>
      <c r="DY49">
        <v>4.9993100000000004</v>
      </c>
      <c r="DZ49">
        <v>18621.400000000001</v>
      </c>
      <c r="EA49">
        <v>13259.3</v>
      </c>
      <c r="EB49">
        <v>38.186999999999998</v>
      </c>
      <c r="EC49">
        <v>40.561999999999998</v>
      </c>
      <c r="ED49">
        <v>38.561999999999998</v>
      </c>
      <c r="EE49">
        <v>40.125</v>
      </c>
      <c r="EF49">
        <v>40.061999999999998</v>
      </c>
      <c r="EG49">
        <v>1454.64</v>
      </c>
      <c r="EH49">
        <v>40.369999999999997</v>
      </c>
      <c r="EI49">
        <v>0</v>
      </c>
      <c r="EJ49">
        <v>118.30000019073491</v>
      </c>
      <c r="EK49">
        <v>0</v>
      </c>
      <c r="EL49">
        <v>833.42842307692308</v>
      </c>
      <c r="EM49">
        <v>-14.989094031860629</v>
      </c>
      <c r="EN49">
        <v>-37.917948653631193</v>
      </c>
      <c r="EO49">
        <v>18647.43461538462</v>
      </c>
      <c r="EP49">
        <v>15</v>
      </c>
      <c r="EQ49">
        <v>1658247057</v>
      </c>
      <c r="ER49" t="s">
        <v>1955</v>
      </c>
      <c r="ES49">
        <v>1658247048.5</v>
      </c>
      <c r="ET49">
        <v>1658247057</v>
      </c>
      <c r="EU49">
        <v>28</v>
      </c>
      <c r="EV49">
        <v>-0.32600000000000001</v>
      </c>
      <c r="EW49">
        <v>-4.0000000000000001E-3</v>
      </c>
      <c r="EX49">
        <v>19.073</v>
      </c>
      <c r="EY49">
        <v>2.8620000000000001</v>
      </c>
      <c r="EZ49">
        <v>330</v>
      </c>
      <c r="FA49">
        <v>20</v>
      </c>
      <c r="FB49">
        <v>0.06</v>
      </c>
      <c r="FC49">
        <v>0.02</v>
      </c>
      <c r="FD49">
        <v>-23.716954999999999</v>
      </c>
      <c r="FE49">
        <v>-1.68837748592865</v>
      </c>
      <c r="FF49">
        <v>0.17834062065328801</v>
      </c>
      <c r="FG49">
        <v>1</v>
      </c>
      <c r="FH49">
        <v>301.39473333333331</v>
      </c>
      <c r="FI49">
        <v>-3.8097797552836692</v>
      </c>
      <c r="FJ49">
        <v>0.27520864004525508</v>
      </c>
      <c r="FK49">
        <v>1</v>
      </c>
      <c r="FL49">
        <v>5.2803707500000003</v>
      </c>
      <c r="FM49">
        <v>-0.1017427767354715</v>
      </c>
      <c r="FN49">
        <v>1.6115442343835881E-2</v>
      </c>
      <c r="FO49">
        <v>1</v>
      </c>
      <c r="FP49">
        <v>27.26706333333334</v>
      </c>
      <c r="FQ49">
        <v>0.43851123470518533</v>
      </c>
      <c r="FR49">
        <v>3.1685080435785773E-2</v>
      </c>
      <c r="FS49">
        <v>1</v>
      </c>
      <c r="FT49">
        <v>4</v>
      </c>
      <c r="FU49">
        <v>4</v>
      </c>
      <c r="FV49" t="s">
        <v>1604</v>
      </c>
      <c r="FW49">
        <v>3.1769500000000002</v>
      </c>
      <c r="FX49">
        <v>2.7968999999999999</v>
      </c>
      <c r="FY49">
        <v>7.6422799999999999E-2</v>
      </c>
      <c r="FZ49">
        <v>8.6177500000000004E-2</v>
      </c>
      <c r="GA49">
        <v>0.120911</v>
      </c>
      <c r="GB49">
        <v>0.114025</v>
      </c>
      <c r="GC49">
        <v>28755.4</v>
      </c>
      <c r="GD49">
        <v>22650</v>
      </c>
      <c r="GE49">
        <v>29234.3</v>
      </c>
      <c r="GF49">
        <v>24241.5</v>
      </c>
      <c r="GG49">
        <v>32538.3</v>
      </c>
      <c r="GH49">
        <v>31356.799999999999</v>
      </c>
      <c r="GI49">
        <v>40698.199999999997</v>
      </c>
      <c r="GJ49">
        <v>39552.199999999997</v>
      </c>
      <c r="GK49">
        <v>2.1626500000000002</v>
      </c>
      <c r="GL49">
        <v>1.8543799999999999</v>
      </c>
      <c r="GM49">
        <v>0.113145</v>
      </c>
      <c r="GN49">
        <v>0</v>
      </c>
      <c r="GO49">
        <v>27.289100000000001</v>
      </c>
      <c r="GP49">
        <v>999.9</v>
      </c>
      <c r="GQ49">
        <v>50.1</v>
      </c>
      <c r="GR49">
        <v>34.5</v>
      </c>
      <c r="GS49">
        <v>27.206099999999999</v>
      </c>
      <c r="GT49">
        <v>62.644799999999996</v>
      </c>
      <c r="GU49">
        <v>39.210700000000003</v>
      </c>
      <c r="GV49">
        <v>1</v>
      </c>
      <c r="GW49">
        <v>7.9794199999999996E-2</v>
      </c>
      <c r="GX49">
        <v>1.5594699999999999</v>
      </c>
      <c r="GY49">
        <v>20.2563</v>
      </c>
      <c r="GZ49">
        <v>5.2280699999999998</v>
      </c>
      <c r="HA49">
        <v>11.908099999999999</v>
      </c>
      <c r="HB49">
        <v>4.9638</v>
      </c>
      <c r="HC49">
        <v>3.2919999999999998</v>
      </c>
      <c r="HD49">
        <v>9999</v>
      </c>
      <c r="HE49">
        <v>9999</v>
      </c>
      <c r="HF49">
        <v>9999</v>
      </c>
      <c r="HG49">
        <v>999.9</v>
      </c>
      <c r="HH49">
        <v>1.8772599999999999</v>
      </c>
      <c r="HI49">
        <v>1.87547</v>
      </c>
      <c r="HJ49">
        <v>1.8742399999999999</v>
      </c>
      <c r="HK49">
        <v>1.87347</v>
      </c>
      <c r="HL49">
        <v>1.87486</v>
      </c>
      <c r="HM49">
        <v>1.86982</v>
      </c>
      <c r="HN49">
        <v>1.87398</v>
      </c>
      <c r="HO49">
        <v>1.8791199999999999</v>
      </c>
      <c r="HP49">
        <v>0</v>
      </c>
      <c r="HQ49">
        <v>0</v>
      </c>
      <c r="HR49">
        <v>0</v>
      </c>
      <c r="HS49">
        <v>0</v>
      </c>
      <c r="HT49" t="s">
        <v>371</v>
      </c>
      <c r="HU49" t="s">
        <v>372</v>
      </c>
      <c r="HV49" t="s">
        <v>373</v>
      </c>
      <c r="HW49" t="s">
        <v>780</v>
      </c>
      <c r="HX49" t="s">
        <v>780</v>
      </c>
      <c r="HY49" t="s">
        <v>373</v>
      </c>
      <c r="HZ49">
        <v>0</v>
      </c>
      <c r="IA49">
        <v>100</v>
      </c>
      <c r="IB49">
        <v>100</v>
      </c>
      <c r="IC49">
        <v>18.623999999999999</v>
      </c>
      <c r="ID49">
        <v>3.3264</v>
      </c>
      <c r="IE49">
        <v>13.592191904645331</v>
      </c>
      <c r="IF49">
        <v>1.978926573752289E-2</v>
      </c>
      <c r="IG49">
        <v>-7.2745613057739123E-6</v>
      </c>
      <c r="IH49">
        <v>1.1198642531444789E-9</v>
      </c>
      <c r="II49">
        <v>1.329057713967321</v>
      </c>
      <c r="IJ49">
        <v>0.13266436610509191</v>
      </c>
      <c r="IK49">
        <v>-3.773007815557471E-3</v>
      </c>
      <c r="IL49">
        <v>7.1394504260603611E-5</v>
      </c>
      <c r="IM49">
        <v>-10</v>
      </c>
      <c r="IN49">
        <v>1836</v>
      </c>
      <c r="IO49">
        <v>0</v>
      </c>
      <c r="IP49">
        <v>23</v>
      </c>
      <c r="IQ49">
        <v>1</v>
      </c>
      <c r="IR49">
        <v>0.8</v>
      </c>
      <c r="IS49">
        <v>0.88622999999999996</v>
      </c>
      <c r="IT49">
        <v>2.4462899999999999</v>
      </c>
      <c r="IU49">
        <v>1.42578</v>
      </c>
      <c r="IV49">
        <v>2.2729499999999998</v>
      </c>
      <c r="IW49">
        <v>1.5478499999999999</v>
      </c>
      <c r="IX49">
        <v>2.3974600000000001</v>
      </c>
      <c r="IY49">
        <v>37.098599999999998</v>
      </c>
      <c r="IZ49">
        <v>14.5786</v>
      </c>
      <c r="JA49">
        <v>18</v>
      </c>
      <c r="JB49">
        <v>634.86199999999997</v>
      </c>
      <c r="JC49">
        <v>420.315</v>
      </c>
      <c r="JD49">
        <v>27.088899999999999</v>
      </c>
      <c r="JE49">
        <v>28.3141</v>
      </c>
      <c r="JF49">
        <v>30.0001</v>
      </c>
      <c r="JG49">
        <v>28.1966</v>
      </c>
      <c r="JH49">
        <v>28.126999999999999</v>
      </c>
      <c r="JI49">
        <v>17.7468</v>
      </c>
      <c r="JJ49">
        <v>18.4786</v>
      </c>
      <c r="JK49">
        <v>52.2928</v>
      </c>
      <c r="JL49">
        <v>27.069400000000002</v>
      </c>
      <c r="JM49">
        <v>324.43700000000001</v>
      </c>
      <c r="JN49">
        <v>22.103899999999999</v>
      </c>
      <c r="JO49">
        <v>95.763000000000005</v>
      </c>
      <c r="JP49">
        <v>100.627</v>
      </c>
    </row>
    <row r="50" spans="1:276" x14ac:dyDescent="0.2">
      <c r="A50">
        <v>34</v>
      </c>
      <c r="B50">
        <v>1658247229</v>
      </c>
      <c r="C50">
        <v>5688.4000000953674</v>
      </c>
      <c r="D50" t="s">
        <v>1956</v>
      </c>
      <c r="E50" t="s">
        <v>1957</v>
      </c>
      <c r="F50" t="s">
        <v>366</v>
      </c>
      <c r="G50" t="s">
        <v>1363</v>
      </c>
      <c r="H50" t="s">
        <v>1828</v>
      </c>
      <c r="J50" t="s">
        <v>449</v>
      </c>
      <c r="K50" t="s">
        <v>403</v>
      </c>
      <c r="L50" t="s">
        <v>1946</v>
      </c>
      <c r="M50">
        <v>1658247229</v>
      </c>
      <c r="N50">
        <f t="shared" si="0"/>
        <v>2.7455649432652105E-3</v>
      </c>
      <c r="O50">
        <f t="shared" si="1"/>
        <v>2.7455649432652107</v>
      </c>
      <c r="P50">
        <f t="shared" si="2"/>
        <v>13.092291105750459</v>
      </c>
      <c r="Q50">
        <f t="shared" si="3"/>
        <v>199.886</v>
      </c>
      <c r="R50">
        <f t="shared" si="4"/>
        <v>133.91580838909155</v>
      </c>
      <c r="S50">
        <f t="shared" si="5"/>
        <v>13.561116698906368</v>
      </c>
      <c r="T50">
        <f t="shared" si="6"/>
        <v>20.241653357322402</v>
      </c>
      <c r="U50">
        <f t="shared" si="7"/>
        <v>0.34696182364188433</v>
      </c>
      <c r="V50">
        <f t="shared" si="8"/>
        <v>2.9488222358571967</v>
      </c>
      <c r="W50">
        <f t="shared" si="9"/>
        <v>0.32577276070147371</v>
      </c>
      <c r="X50">
        <f t="shared" si="10"/>
        <v>0.20540380505830808</v>
      </c>
      <c r="Y50">
        <f t="shared" si="11"/>
        <v>241.74105407466092</v>
      </c>
      <c r="Z50">
        <f t="shared" si="12"/>
        <v>29.65588425173793</v>
      </c>
      <c r="AA50">
        <f t="shared" si="13"/>
        <v>29.65588425173793</v>
      </c>
      <c r="AB50">
        <f t="shared" si="14"/>
        <v>4.1769606938256238</v>
      </c>
      <c r="AC50">
        <f t="shared" si="15"/>
        <v>83.670749428840821</v>
      </c>
      <c r="AD50">
        <f t="shared" si="16"/>
        <v>3.3552459936572006</v>
      </c>
      <c r="AE50">
        <f t="shared" si="17"/>
        <v>4.010058493034923</v>
      </c>
      <c r="AF50">
        <f t="shared" si="18"/>
        <v>0.8217147001684233</v>
      </c>
      <c r="AG50">
        <f t="shared" si="19"/>
        <v>-121.07941399799579</v>
      </c>
      <c r="AH50">
        <f t="shared" si="20"/>
        <v>-112.28288395331109</v>
      </c>
      <c r="AI50">
        <f t="shared" si="21"/>
        <v>-8.4081998633419506</v>
      </c>
      <c r="AJ50">
        <f t="shared" si="22"/>
        <v>-2.9443739987911499E-2</v>
      </c>
      <c r="AK50">
        <v>0</v>
      </c>
      <c r="AL50">
        <v>0</v>
      </c>
      <c r="AM50">
        <f t="shared" si="23"/>
        <v>1</v>
      </c>
      <c r="AN50">
        <f t="shared" si="24"/>
        <v>0</v>
      </c>
      <c r="AO50">
        <f t="shared" si="25"/>
        <v>53116.463058343717</v>
      </c>
      <c r="AP50" t="s">
        <v>367</v>
      </c>
      <c r="AQ50">
        <v>0</v>
      </c>
      <c r="AR50">
        <v>0</v>
      </c>
      <c r="AS50">
        <v>0</v>
      </c>
      <c r="AT50" t="e">
        <f t="shared" si="26"/>
        <v>#DIV/0!</v>
      </c>
      <c r="AU50">
        <v>-1</v>
      </c>
      <c r="AV50" t="s">
        <v>1958</v>
      </c>
      <c r="AW50">
        <v>10399.200000000001</v>
      </c>
      <c r="AX50">
        <v>769.63342307692312</v>
      </c>
      <c r="AY50">
        <v>1075.8399999999999</v>
      </c>
      <c r="AZ50">
        <f t="shared" si="27"/>
        <v>0.284620925902622</v>
      </c>
      <c r="BA50">
        <v>0.5</v>
      </c>
      <c r="BB50">
        <f t="shared" si="28"/>
        <v>1261.2357005568192</v>
      </c>
      <c r="BC50">
        <f t="shared" si="29"/>
        <v>13.092291105750459</v>
      </c>
      <c r="BD50">
        <f t="shared" si="30"/>
        <v>179.487036436962</v>
      </c>
      <c r="BE50">
        <f t="shared" si="31"/>
        <v>1.1173400102398699E-2</v>
      </c>
      <c r="BF50">
        <f t="shared" si="32"/>
        <v>-1</v>
      </c>
      <c r="BG50" t="e">
        <f t="shared" si="33"/>
        <v>#DIV/0!</v>
      </c>
      <c r="BH50" t="s">
        <v>367</v>
      </c>
      <c r="BI50">
        <v>0</v>
      </c>
      <c r="BJ50" t="e">
        <f t="shared" si="34"/>
        <v>#DIV/0!</v>
      </c>
      <c r="BK50" t="e">
        <f t="shared" si="35"/>
        <v>#DIV/0!</v>
      </c>
      <c r="BL50" t="e">
        <f t="shared" si="36"/>
        <v>#DIV/0!</v>
      </c>
      <c r="BM50" t="e">
        <f t="shared" si="37"/>
        <v>#DIV/0!</v>
      </c>
      <c r="BN50">
        <f t="shared" si="38"/>
        <v>0.28462092590262195</v>
      </c>
      <c r="BO50" t="e">
        <f t="shared" si="39"/>
        <v>#DIV/0!</v>
      </c>
      <c r="BP50" t="e">
        <f t="shared" si="40"/>
        <v>#DIV/0!</v>
      </c>
      <c r="BQ50" t="e">
        <f t="shared" si="41"/>
        <v>#DIV/0!</v>
      </c>
      <c r="BR50" t="s">
        <v>367</v>
      </c>
      <c r="BS50" t="s">
        <v>367</v>
      </c>
      <c r="BT50" t="s">
        <v>367</v>
      </c>
      <c r="BU50" t="s">
        <v>367</v>
      </c>
      <c r="BV50" t="s">
        <v>367</v>
      </c>
      <c r="BW50" t="s">
        <v>367</v>
      </c>
      <c r="BX50" t="s">
        <v>367</v>
      </c>
      <c r="BY50" t="s">
        <v>367</v>
      </c>
      <c r="BZ50" t="s">
        <v>367</v>
      </c>
      <c r="CA50" t="s">
        <v>367</v>
      </c>
      <c r="CB50" t="s">
        <v>367</v>
      </c>
      <c r="CC50" t="s">
        <v>367</v>
      </c>
      <c r="CD50" t="s">
        <v>367</v>
      </c>
      <c r="CE50" t="s">
        <v>367</v>
      </c>
      <c r="CF50" t="s">
        <v>367</v>
      </c>
      <c r="CG50" t="s">
        <v>367</v>
      </c>
      <c r="CH50" t="s">
        <v>367</v>
      </c>
      <c r="CI50" t="s">
        <v>367</v>
      </c>
      <c r="CJ50">
        <f t="shared" si="42"/>
        <v>1500.03</v>
      </c>
      <c r="CK50">
        <f t="shared" si="43"/>
        <v>1261.2357005568192</v>
      </c>
      <c r="CL50">
        <f t="shared" si="44"/>
        <v>0.84080698423152822</v>
      </c>
      <c r="CM50">
        <f t="shared" si="45"/>
        <v>0.16115747956684928</v>
      </c>
      <c r="CN50">
        <v>6</v>
      </c>
      <c r="CO50">
        <v>0.5</v>
      </c>
      <c r="CP50" t="s">
        <v>368</v>
      </c>
      <c r="CQ50">
        <v>2</v>
      </c>
      <c r="CR50">
        <v>1658247229</v>
      </c>
      <c r="CS50">
        <v>199.886</v>
      </c>
      <c r="CT50">
        <v>213.523</v>
      </c>
      <c r="CU50">
        <v>33.133000000000003</v>
      </c>
      <c r="CV50">
        <v>30.479199999999999</v>
      </c>
      <c r="CW50">
        <v>183.17099999999999</v>
      </c>
      <c r="CX50">
        <v>29.631</v>
      </c>
      <c r="CY50">
        <v>600.17999999999995</v>
      </c>
      <c r="CZ50">
        <v>101.166</v>
      </c>
      <c r="DA50">
        <v>9.9988400000000005E-2</v>
      </c>
      <c r="DB50">
        <v>28.9496</v>
      </c>
      <c r="DC50">
        <v>28.977699999999999</v>
      </c>
      <c r="DD50">
        <v>999.9</v>
      </c>
      <c r="DE50">
        <v>0</v>
      </c>
      <c r="DF50">
        <v>0</v>
      </c>
      <c r="DG50">
        <v>9993.75</v>
      </c>
      <c r="DH50">
        <v>0</v>
      </c>
      <c r="DI50">
        <v>1757.38</v>
      </c>
      <c r="DJ50">
        <v>-13.3714</v>
      </c>
      <c r="DK50">
        <v>206.95699999999999</v>
      </c>
      <c r="DL50">
        <v>220.23500000000001</v>
      </c>
      <c r="DM50">
        <v>2.4053499999999999</v>
      </c>
      <c r="DN50">
        <v>213.523</v>
      </c>
      <c r="DO50">
        <v>30.479199999999999</v>
      </c>
      <c r="DP50">
        <v>3.3267899999999999</v>
      </c>
      <c r="DQ50">
        <v>3.08345</v>
      </c>
      <c r="DR50">
        <v>25.7608</v>
      </c>
      <c r="DS50">
        <v>24.485600000000002</v>
      </c>
      <c r="DT50">
        <v>1500.03</v>
      </c>
      <c r="DU50">
        <v>0.97301099999999996</v>
      </c>
      <c r="DV50">
        <v>2.6988700000000001E-2</v>
      </c>
      <c r="DW50">
        <v>0</v>
      </c>
      <c r="DX50">
        <v>769.32899999999995</v>
      </c>
      <c r="DY50">
        <v>4.9993100000000004</v>
      </c>
      <c r="DZ50">
        <v>18393.2</v>
      </c>
      <c r="EA50">
        <v>13259.5</v>
      </c>
      <c r="EB50">
        <v>39.125</v>
      </c>
      <c r="EC50">
        <v>40.875</v>
      </c>
      <c r="ED50">
        <v>39.375</v>
      </c>
      <c r="EE50">
        <v>40.5</v>
      </c>
      <c r="EF50">
        <v>40.561999999999998</v>
      </c>
      <c r="EG50">
        <v>1454.68</v>
      </c>
      <c r="EH50">
        <v>40.35</v>
      </c>
      <c r="EI50">
        <v>0</v>
      </c>
      <c r="EJ50">
        <v>121.30000019073491</v>
      </c>
      <c r="EK50">
        <v>0</v>
      </c>
      <c r="EL50">
        <v>769.63342307692312</v>
      </c>
      <c r="EM50">
        <v>-5.1446495585903467</v>
      </c>
      <c r="EN50">
        <v>-155.50769202665239</v>
      </c>
      <c r="EO50">
        <v>18396.992307692311</v>
      </c>
      <c r="EP50">
        <v>15</v>
      </c>
      <c r="EQ50">
        <v>1658247255</v>
      </c>
      <c r="ER50" t="s">
        <v>1959</v>
      </c>
      <c r="ES50">
        <v>1658247255</v>
      </c>
      <c r="ET50">
        <v>1658247251</v>
      </c>
      <c r="EU50">
        <v>29</v>
      </c>
      <c r="EV50">
        <v>-0.5</v>
      </c>
      <c r="EW50">
        <v>0.249</v>
      </c>
      <c r="EX50">
        <v>16.715</v>
      </c>
      <c r="EY50">
        <v>3.5019999999999998</v>
      </c>
      <c r="EZ50">
        <v>214</v>
      </c>
      <c r="FA50">
        <v>30</v>
      </c>
      <c r="FB50">
        <v>0.23</v>
      </c>
      <c r="FC50">
        <v>0.02</v>
      </c>
      <c r="FD50">
        <v>-13.350302439024389</v>
      </c>
      <c r="FE50">
        <v>-0.17385783972127641</v>
      </c>
      <c r="FF50">
        <v>2.5350917506895221E-2</v>
      </c>
      <c r="FG50">
        <v>1</v>
      </c>
      <c r="FH50">
        <v>200.2405161290323</v>
      </c>
      <c r="FI50">
        <v>-0.50458064516118584</v>
      </c>
      <c r="FJ50">
        <v>3.9387955394725928E-2</v>
      </c>
      <c r="FK50">
        <v>1</v>
      </c>
      <c r="FL50">
        <v>2.3520524390243902</v>
      </c>
      <c r="FM50">
        <v>0.4985406271776992</v>
      </c>
      <c r="FN50">
        <v>5.141020268772168E-2</v>
      </c>
      <c r="FO50">
        <v>1</v>
      </c>
      <c r="FP50">
        <v>32.797096774193548</v>
      </c>
      <c r="FQ50">
        <v>0.65003225806447329</v>
      </c>
      <c r="FR50">
        <v>4.8526490828977573E-2</v>
      </c>
      <c r="FS50">
        <v>1</v>
      </c>
      <c r="FT50">
        <v>4</v>
      </c>
      <c r="FU50">
        <v>4</v>
      </c>
      <c r="FV50" t="s">
        <v>1604</v>
      </c>
      <c r="FW50">
        <v>3.17659</v>
      </c>
      <c r="FX50">
        <v>2.7968999999999999</v>
      </c>
      <c r="FY50">
        <v>5.24383E-2</v>
      </c>
      <c r="FZ50">
        <v>6.04839E-2</v>
      </c>
      <c r="GA50">
        <v>0.13983699999999999</v>
      </c>
      <c r="GB50">
        <v>0.14222299999999999</v>
      </c>
      <c r="GC50">
        <v>29466.5</v>
      </c>
      <c r="GD50">
        <v>23264.7</v>
      </c>
      <c r="GE50">
        <v>29199.8</v>
      </c>
      <c r="GF50">
        <v>24219.200000000001</v>
      </c>
      <c r="GG50">
        <v>31782.9</v>
      </c>
      <c r="GH50">
        <v>30318.3</v>
      </c>
      <c r="GI50">
        <v>40649.1</v>
      </c>
      <c r="GJ50">
        <v>39521.300000000003</v>
      </c>
      <c r="GK50">
        <v>2.16</v>
      </c>
      <c r="GL50">
        <v>1.87462</v>
      </c>
      <c r="GM50">
        <v>0.101928</v>
      </c>
      <c r="GN50">
        <v>0</v>
      </c>
      <c r="GO50">
        <v>27.314</v>
      </c>
      <c r="GP50">
        <v>999.9</v>
      </c>
      <c r="GQ50">
        <v>58.3</v>
      </c>
      <c r="GR50">
        <v>34.5</v>
      </c>
      <c r="GS50">
        <v>31.657399999999999</v>
      </c>
      <c r="GT50">
        <v>62.654899999999998</v>
      </c>
      <c r="GU50">
        <v>39.262799999999999</v>
      </c>
      <c r="GV50">
        <v>1</v>
      </c>
      <c r="GW50">
        <v>8.6963899999999997E-2</v>
      </c>
      <c r="GX50">
        <v>-5.0985799999999998E-2</v>
      </c>
      <c r="GY50">
        <v>20.263400000000001</v>
      </c>
      <c r="GZ50">
        <v>5.2274700000000003</v>
      </c>
      <c r="HA50">
        <v>11.908099999999999</v>
      </c>
      <c r="HB50">
        <v>4.9635999999999996</v>
      </c>
      <c r="HC50">
        <v>3.2919999999999998</v>
      </c>
      <c r="HD50">
        <v>9999</v>
      </c>
      <c r="HE50">
        <v>9999</v>
      </c>
      <c r="HF50">
        <v>9999</v>
      </c>
      <c r="HG50">
        <v>999.9</v>
      </c>
      <c r="HH50">
        <v>1.8772200000000001</v>
      </c>
      <c r="HI50">
        <v>1.8754599999999999</v>
      </c>
      <c r="HJ50">
        <v>1.8742399999999999</v>
      </c>
      <c r="HK50">
        <v>1.87344</v>
      </c>
      <c r="HL50">
        <v>1.8748499999999999</v>
      </c>
      <c r="HM50">
        <v>1.86981</v>
      </c>
      <c r="HN50">
        <v>1.87398</v>
      </c>
      <c r="HO50">
        <v>1.8791199999999999</v>
      </c>
      <c r="HP50">
        <v>0</v>
      </c>
      <c r="HQ50">
        <v>0</v>
      </c>
      <c r="HR50">
        <v>0</v>
      </c>
      <c r="HS50">
        <v>0</v>
      </c>
      <c r="HT50" t="s">
        <v>371</v>
      </c>
      <c r="HU50" t="s">
        <v>372</v>
      </c>
      <c r="HV50" t="s">
        <v>373</v>
      </c>
      <c r="HW50" t="s">
        <v>780</v>
      </c>
      <c r="HX50" t="s">
        <v>780</v>
      </c>
      <c r="HY50" t="s">
        <v>373</v>
      </c>
      <c r="HZ50">
        <v>0</v>
      </c>
      <c r="IA50">
        <v>100</v>
      </c>
      <c r="IB50">
        <v>100</v>
      </c>
      <c r="IC50">
        <v>16.715</v>
      </c>
      <c r="ID50">
        <v>3.5019999999999998</v>
      </c>
      <c r="IE50">
        <v>13.592191904645331</v>
      </c>
      <c r="IF50">
        <v>1.978926573752289E-2</v>
      </c>
      <c r="IG50">
        <v>-7.2745613057739123E-6</v>
      </c>
      <c r="IH50">
        <v>1.1198642531444789E-9</v>
      </c>
      <c r="II50">
        <v>3.2534999999999998</v>
      </c>
      <c r="IJ50">
        <v>0</v>
      </c>
      <c r="IK50">
        <v>0</v>
      </c>
      <c r="IL50">
        <v>0</v>
      </c>
      <c r="IM50">
        <v>-10</v>
      </c>
      <c r="IN50">
        <v>1836</v>
      </c>
      <c r="IO50">
        <v>0</v>
      </c>
      <c r="IP50">
        <v>23</v>
      </c>
      <c r="IQ50">
        <v>3</v>
      </c>
      <c r="IR50">
        <v>2.9</v>
      </c>
      <c r="IS50">
        <v>0.638428</v>
      </c>
      <c r="IT50">
        <v>2.4511699999999998</v>
      </c>
      <c r="IU50">
        <v>1.42578</v>
      </c>
      <c r="IV50">
        <v>2.2766099999999998</v>
      </c>
      <c r="IW50">
        <v>1.5478499999999999</v>
      </c>
      <c r="IX50">
        <v>2.4023400000000001</v>
      </c>
      <c r="IY50">
        <v>37.027000000000001</v>
      </c>
      <c r="IZ50">
        <v>14.552300000000001</v>
      </c>
      <c r="JA50">
        <v>18</v>
      </c>
      <c r="JB50">
        <v>634.05200000000002</v>
      </c>
      <c r="JC50">
        <v>432.613</v>
      </c>
      <c r="JD50">
        <v>27.734999999999999</v>
      </c>
      <c r="JE50">
        <v>28.479099999999999</v>
      </c>
      <c r="JF50">
        <v>30.0002</v>
      </c>
      <c r="JG50">
        <v>28.307300000000001</v>
      </c>
      <c r="JH50">
        <v>28.225100000000001</v>
      </c>
      <c r="JI50">
        <v>12.8117</v>
      </c>
      <c r="JJ50">
        <v>0</v>
      </c>
      <c r="JK50">
        <v>100</v>
      </c>
      <c r="JL50">
        <v>27.738800000000001</v>
      </c>
      <c r="JM50">
        <v>213.40600000000001</v>
      </c>
      <c r="JN50">
        <v>40.286200000000001</v>
      </c>
      <c r="JO50">
        <v>95.648700000000005</v>
      </c>
      <c r="JP50">
        <v>100.54300000000001</v>
      </c>
    </row>
    <row r="51" spans="1:276" x14ac:dyDescent="0.2">
      <c r="A51">
        <v>35</v>
      </c>
      <c r="B51">
        <v>1658247376</v>
      </c>
      <c r="C51">
        <v>5835.4000000953674</v>
      </c>
      <c r="D51" t="s">
        <v>1960</v>
      </c>
      <c r="E51" t="s">
        <v>1961</v>
      </c>
      <c r="F51" t="s">
        <v>366</v>
      </c>
      <c r="G51" t="s">
        <v>1363</v>
      </c>
      <c r="H51" t="s">
        <v>1828</v>
      </c>
      <c r="J51" t="s">
        <v>449</v>
      </c>
      <c r="K51" t="s">
        <v>403</v>
      </c>
      <c r="L51" t="s">
        <v>1946</v>
      </c>
      <c r="M51">
        <v>1658247376</v>
      </c>
      <c r="N51">
        <f t="shared" si="0"/>
        <v>6.4307355831879302E-3</v>
      </c>
      <c r="O51">
        <f t="shared" si="1"/>
        <v>6.4307355831879303</v>
      </c>
      <c r="P51">
        <f t="shared" si="2"/>
        <v>3.6845501316973004</v>
      </c>
      <c r="Q51">
        <f t="shared" si="3"/>
        <v>100.6566</v>
      </c>
      <c r="R51">
        <f t="shared" si="4"/>
        <v>86.451463705889296</v>
      </c>
      <c r="S51">
        <f t="shared" si="5"/>
        <v>8.7546682718993729</v>
      </c>
      <c r="T51">
        <f t="shared" si="6"/>
        <v>10.193177820276</v>
      </c>
      <c r="U51">
        <f t="shared" si="7"/>
        <v>0.52325187087300451</v>
      </c>
      <c r="V51">
        <f t="shared" si="8"/>
        <v>2.949940248780714</v>
      </c>
      <c r="W51">
        <f t="shared" si="9"/>
        <v>0.47662691519158623</v>
      </c>
      <c r="X51">
        <f t="shared" si="10"/>
        <v>0.30173391402529054</v>
      </c>
      <c r="Y51">
        <f t="shared" si="11"/>
        <v>241.70710007535126</v>
      </c>
      <c r="Z51">
        <f t="shared" si="12"/>
        <v>28.945936920623545</v>
      </c>
      <c r="AA51">
        <f t="shared" si="13"/>
        <v>28.945936920623545</v>
      </c>
      <c r="AB51">
        <f t="shared" si="14"/>
        <v>4.0092082585805544</v>
      </c>
      <c r="AC51">
        <f t="shared" si="15"/>
        <v>66.104009244847603</v>
      </c>
      <c r="AD51">
        <f t="shared" si="16"/>
        <v>2.6880781652700003</v>
      </c>
      <c r="AE51">
        <f t="shared" si="17"/>
        <v>4.0664374157903582</v>
      </c>
      <c r="AF51">
        <f t="shared" si="18"/>
        <v>1.3211300933105541</v>
      </c>
      <c r="AG51">
        <f t="shared" si="19"/>
        <v>-283.59543921858773</v>
      </c>
      <c r="AH51">
        <f t="shared" si="20"/>
        <v>38.974140745670034</v>
      </c>
      <c r="AI51">
        <f t="shared" si="21"/>
        <v>2.9106553912752622</v>
      </c>
      <c r="AJ51">
        <f t="shared" si="22"/>
        <v>-3.5430062911601112E-3</v>
      </c>
      <c r="AK51">
        <v>0</v>
      </c>
      <c r="AL51">
        <v>0</v>
      </c>
      <c r="AM51">
        <f t="shared" si="23"/>
        <v>1</v>
      </c>
      <c r="AN51">
        <f t="shared" si="24"/>
        <v>0</v>
      </c>
      <c r="AO51">
        <f t="shared" si="25"/>
        <v>53106.394297241262</v>
      </c>
      <c r="AP51" t="s">
        <v>367</v>
      </c>
      <c r="AQ51">
        <v>0</v>
      </c>
      <c r="AR51">
        <v>0</v>
      </c>
      <c r="AS51">
        <v>0</v>
      </c>
      <c r="AT51" t="e">
        <f t="shared" si="26"/>
        <v>#DIV/0!</v>
      </c>
      <c r="AU51">
        <v>-1</v>
      </c>
      <c r="AV51" t="s">
        <v>1962</v>
      </c>
      <c r="AW51">
        <v>10404</v>
      </c>
      <c r="AX51">
        <v>748.26600000000008</v>
      </c>
      <c r="AY51">
        <v>962.05</v>
      </c>
      <c r="AZ51">
        <f t="shared" si="27"/>
        <v>0.22221714048126384</v>
      </c>
      <c r="BA51">
        <v>0.5</v>
      </c>
      <c r="BB51">
        <f t="shared" si="28"/>
        <v>1261.051500557177</v>
      </c>
      <c r="BC51">
        <f t="shared" si="29"/>
        <v>3.6845501316973004</v>
      </c>
      <c r="BD51">
        <f t="shared" si="30"/>
        <v>140.11362922671137</v>
      </c>
      <c r="BE51">
        <f t="shared" si="31"/>
        <v>3.7147968418637153E-3</v>
      </c>
      <c r="BF51">
        <f t="shared" si="32"/>
        <v>-1</v>
      </c>
      <c r="BG51" t="e">
        <f t="shared" si="33"/>
        <v>#DIV/0!</v>
      </c>
      <c r="BH51" t="s">
        <v>367</v>
      </c>
      <c r="BI51">
        <v>0</v>
      </c>
      <c r="BJ51" t="e">
        <f t="shared" si="34"/>
        <v>#DIV/0!</v>
      </c>
      <c r="BK51" t="e">
        <f t="shared" si="35"/>
        <v>#DIV/0!</v>
      </c>
      <c r="BL51" t="e">
        <f t="shared" si="36"/>
        <v>#DIV/0!</v>
      </c>
      <c r="BM51" t="e">
        <f t="shared" si="37"/>
        <v>#DIV/0!</v>
      </c>
      <c r="BN51">
        <f t="shared" si="38"/>
        <v>0.22221714048126384</v>
      </c>
      <c r="BO51" t="e">
        <f t="shared" si="39"/>
        <v>#DIV/0!</v>
      </c>
      <c r="BP51" t="e">
        <f t="shared" si="40"/>
        <v>#DIV/0!</v>
      </c>
      <c r="BQ51" t="e">
        <f t="shared" si="41"/>
        <v>#DIV/0!</v>
      </c>
      <c r="BR51" t="s">
        <v>367</v>
      </c>
      <c r="BS51" t="s">
        <v>367</v>
      </c>
      <c r="BT51" t="s">
        <v>367</v>
      </c>
      <c r="BU51" t="s">
        <v>367</v>
      </c>
      <c r="BV51" t="s">
        <v>367</v>
      </c>
      <c r="BW51" t="s">
        <v>367</v>
      </c>
      <c r="BX51" t="s">
        <v>367</v>
      </c>
      <c r="BY51" t="s">
        <v>367</v>
      </c>
      <c r="BZ51" t="s">
        <v>367</v>
      </c>
      <c r="CA51" t="s">
        <v>367</v>
      </c>
      <c r="CB51" t="s">
        <v>367</v>
      </c>
      <c r="CC51" t="s">
        <v>367</v>
      </c>
      <c r="CD51" t="s">
        <v>367</v>
      </c>
      <c r="CE51" t="s">
        <v>367</v>
      </c>
      <c r="CF51" t="s">
        <v>367</v>
      </c>
      <c r="CG51" t="s">
        <v>367</v>
      </c>
      <c r="CH51" t="s">
        <v>367</v>
      </c>
      <c r="CI51" t="s">
        <v>367</v>
      </c>
      <c r="CJ51">
        <f t="shared" si="42"/>
        <v>1499.81</v>
      </c>
      <c r="CK51">
        <f t="shared" si="43"/>
        <v>1261.051500557177</v>
      </c>
      <c r="CL51">
        <f t="shared" si="44"/>
        <v>0.84080750265512094</v>
      </c>
      <c r="CM51">
        <f t="shared" si="45"/>
        <v>0.16115848012438327</v>
      </c>
      <c r="CN51">
        <v>6</v>
      </c>
      <c r="CO51">
        <v>0.5</v>
      </c>
      <c r="CP51" t="s">
        <v>368</v>
      </c>
      <c r="CQ51">
        <v>2</v>
      </c>
      <c r="CR51">
        <v>1658247376</v>
      </c>
      <c r="CS51">
        <v>100.6566</v>
      </c>
      <c r="CT51">
        <v>104.986</v>
      </c>
      <c r="CU51">
        <v>26.544499999999999</v>
      </c>
      <c r="CV51">
        <v>20.288</v>
      </c>
      <c r="CW51">
        <v>85.407600000000002</v>
      </c>
      <c r="CX51">
        <v>23.04</v>
      </c>
      <c r="CY51">
        <v>600.33900000000006</v>
      </c>
      <c r="CZ51">
        <v>101.167</v>
      </c>
      <c r="DA51">
        <v>9.9860000000000004E-2</v>
      </c>
      <c r="DB51">
        <v>29.190999999999999</v>
      </c>
      <c r="DC51">
        <v>29.094799999999999</v>
      </c>
      <c r="DD51">
        <v>999.9</v>
      </c>
      <c r="DE51">
        <v>0</v>
      </c>
      <c r="DF51">
        <v>0</v>
      </c>
      <c r="DG51">
        <v>10000</v>
      </c>
      <c r="DH51">
        <v>0</v>
      </c>
      <c r="DI51">
        <v>1757.1</v>
      </c>
      <c r="DJ51">
        <v>-4.8483299999999998</v>
      </c>
      <c r="DK51">
        <v>102.86799999999999</v>
      </c>
      <c r="DL51">
        <v>107.16</v>
      </c>
      <c r="DM51">
        <v>6.2565099999999996</v>
      </c>
      <c r="DN51">
        <v>104.986</v>
      </c>
      <c r="DO51">
        <v>20.288</v>
      </c>
      <c r="DP51">
        <v>2.6854300000000002</v>
      </c>
      <c r="DQ51">
        <v>2.0524800000000001</v>
      </c>
      <c r="DR51">
        <v>22.196200000000001</v>
      </c>
      <c r="DS51">
        <v>17.8551</v>
      </c>
      <c r="DT51">
        <v>1499.81</v>
      </c>
      <c r="DU51">
        <v>0.97299599999999997</v>
      </c>
      <c r="DV51">
        <v>2.7003900000000001E-2</v>
      </c>
      <c r="DW51">
        <v>0</v>
      </c>
      <c r="DX51">
        <v>748.053</v>
      </c>
      <c r="DY51">
        <v>4.9993100000000004</v>
      </c>
      <c r="DZ51">
        <v>17867.900000000001</v>
      </c>
      <c r="EA51">
        <v>13257.6</v>
      </c>
      <c r="EB51">
        <v>37.811999999999998</v>
      </c>
      <c r="EC51">
        <v>39.186999999999998</v>
      </c>
      <c r="ED51">
        <v>38.125</v>
      </c>
      <c r="EE51">
        <v>38.625</v>
      </c>
      <c r="EF51">
        <v>39.375</v>
      </c>
      <c r="EG51">
        <v>1454.44</v>
      </c>
      <c r="EH51">
        <v>40.369999999999997</v>
      </c>
      <c r="EI51">
        <v>0</v>
      </c>
      <c r="EJ51">
        <v>146.70000004768369</v>
      </c>
      <c r="EK51">
        <v>0</v>
      </c>
      <c r="EL51">
        <v>748.26600000000008</v>
      </c>
      <c r="EM51">
        <v>-2.7710000069975491</v>
      </c>
      <c r="EN51">
        <v>346.82307769223308</v>
      </c>
      <c r="EO51">
        <v>17897.804</v>
      </c>
      <c r="EP51">
        <v>15</v>
      </c>
      <c r="EQ51">
        <v>1658247393</v>
      </c>
      <c r="ER51" t="s">
        <v>1963</v>
      </c>
      <c r="ES51">
        <v>1658247393</v>
      </c>
      <c r="ET51">
        <v>1658247251</v>
      </c>
      <c r="EU51">
        <v>30</v>
      </c>
      <c r="EV51">
        <v>0.439</v>
      </c>
      <c r="EW51">
        <v>0.249</v>
      </c>
      <c r="EX51">
        <v>15.249000000000001</v>
      </c>
      <c r="EY51">
        <v>3.5019999999999998</v>
      </c>
      <c r="EZ51">
        <v>105</v>
      </c>
      <c r="FA51">
        <v>30</v>
      </c>
      <c r="FB51">
        <v>0.22</v>
      </c>
      <c r="FC51">
        <v>0.02</v>
      </c>
      <c r="FD51">
        <v>-4.8395543902439027</v>
      </c>
      <c r="FE51">
        <v>0.13866752613241251</v>
      </c>
      <c r="FF51">
        <v>3.306383899395901E-2</v>
      </c>
      <c r="FG51">
        <v>1</v>
      </c>
      <c r="FH51">
        <v>100.22235483870971</v>
      </c>
      <c r="FI51">
        <v>-0.54609677419403391</v>
      </c>
      <c r="FJ51">
        <v>4.3521257977471167E-2</v>
      </c>
      <c r="FK51">
        <v>1</v>
      </c>
      <c r="FL51">
        <v>6.236180731707317</v>
      </c>
      <c r="FM51">
        <v>0.13971491289199589</v>
      </c>
      <c r="FN51">
        <v>3.0947682476788502E-2</v>
      </c>
      <c r="FO51">
        <v>1</v>
      </c>
      <c r="FP51">
        <v>26.436032258064522</v>
      </c>
      <c r="FQ51">
        <v>1.0574419354838951</v>
      </c>
      <c r="FR51">
        <v>8.0654553646607188E-2</v>
      </c>
      <c r="FS51">
        <v>0</v>
      </c>
      <c r="FT51">
        <v>3</v>
      </c>
      <c r="FU51">
        <v>4</v>
      </c>
      <c r="FV51" t="s">
        <v>1599</v>
      </c>
      <c r="FW51">
        <v>3.1767599999999998</v>
      </c>
      <c r="FX51">
        <v>2.7968199999999999</v>
      </c>
      <c r="FY51">
        <v>2.5388600000000001E-2</v>
      </c>
      <c r="FZ51">
        <v>3.1227600000000001E-2</v>
      </c>
      <c r="GA51">
        <v>0.117483</v>
      </c>
      <c r="GB51">
        <v>0.107556</v>
      </c>
      <c r="GC51">
        <v>30329</v>
      </c>
      <c r="GD51">
        <v>24003.3</v>
      </c>
      <c r="GE51">
        <v>29220.6</v>
      </c>
      <c r="GF51">
        <v>24233.599999999999</v>
      </c>
      <c r="GG51">
        <v>32652.6</v>
      </c>
      <c r="GH51">
        <v>31576.3</v>
      </c>
      <c r="GI51">
        <v>40680.6</v>
      </c>
      <c r="GJ51">
        <v>39538.5</v>
      </c>
      <c r="GK51">
        <v>2.1612200000000001</v>
      </c>
      <c r="GL51">
        <v>1.84903</v>
      </c>
      <c r="GM51">
        <v>0.10806</v>
      </c>
      <c r="GN51">
        <v>0</v>
      </c>
      <c r="GO51">
        <v>27.331099999999999</v>
      </c>
      <c r="GP51">
        <v>999.9</v>
      </c>
      <c r="GQ51">
        <v>59</v>
      </c>
      <c r="GR51">
        <v>34.5</v>
      </c>
      <c r="GS51">
        <v>32.04</v>
      </c>
      <c r="GT51">
        <v>62.504899999999999</v>
      </c>
      <c r="GU51">
        <v>39.138599999999997</v>
      </c>
      <c r="GV51">
        <v>1</v>
      </c>
      <c r="GW51">
        <v>9.3854199999999999E-2</v>
      </c>
      <c r="GX51">
        <v>0.21978800000000001</v>
      </c>
      <c r="GY51">
        <v>20.2636</v>
      </c>
      <c r="GZ51">
        <v>5.2232799999999999</v>
      </c>
      <c r="HA51">
        <v>11.908099999999999</v>
      </c>
      <c r="HB51">
        <v>4.9638</v>
      </c>
      <c r="HC51">
        <v>3.2919999999999998</v>
      </c>
      <c r="HD51">
        <v>9999</v>
      </c>
      <c r="HE51">
        <v>9999</v>
      </c>
      <c r="HF51">
        <v>9999</v>
      </c>
      <c r="HG51">
        <v>999.9</v>
      </c>
      <c r="HH51">
        <v>1.8772800000000001</v>
      </c>
      <c r="HI51">
        <v>1.8754599999999999</v>
      </c>
      <c r="HJ51">
        <v>1.8742099999999999</v>
      </c>
      <c r="HK51">
        <v>1.87344</v>
      </c>
      <c r="HL51">
        <v>1.8748499999999999</v>
      </c>
      <c r="HM51">
        <v>1.86981</v>
      </c>
      <c r="HN51">
        <v>1.8740300000000001</v>
      </c>
      <c r="HO51">
        <v>1.8791199999999999</v>
      </c>
      <c r="HP51">
        <v>0</v>
      </c>
      <c r="HQ51">
        <v>0</v>
      </c>
      <c r="HR51">
        <v>0</v>
      </c>
      <c r="HS51">
        <v>0</v>
      </c>
      <c r="HT51" t="s">
        <v>371</v>
      </c>
      <c r="HU51" t="s">
        <v>372</v>
      </c>
      <c r="HV51" t="s">
        <v>373</v>
      </c>
      <c r="HW51" t="s">
        <v>780</v>
      </c>
      <c r="HX51" t="s">
        <v>780</v>
      </c>
      <c r="HY51" t="s">
        <v>373</v>
      </c>
      <c r="HZ51">
        <v>0</v>
      </c>
      <c r="IA51">
        <v>100</v>
      </c>
      <c r="IB51">
        <v>100</v>
      </c>
      <c r="IC51">
        <v>15.249000000000001</v>
      </c>
      <c r="ID51">
        <v>3.5045000000000002</v>
      </c>
      <c r="IE51">
        <v>13.09199233352312</v>
      </c>
      <c r="IF51">
        <v>1.978926573752289E-2</v>
      </c>
      <c r="IG51">
        <v>-7.2745613057739123E-6</v>
      </c>
      <c r="IH51">
        <v>1.1198642531444789E-9</v>
      </c>
      <c r="II51">
        <v>1.5775965269154011</v>
      </c>
      <c r="IJ51">
        <v>0.13266436610509191</v>
      </c>
      <c r="IK51">
        <v>-3.773007815557471E-3</v>
      </c>
      <c r="IL51">
        <v>7.1394504260603611E-5</v>
      </c>
      <c r="IM51">
        <v>-10</v>
      </c>
      <c r="IN51">
        <v>1836</v>
      </c>
      <c r="IO51">
        <v>0</v>
      </c>
      <c r="IP51">
        <v>23</v>
      </c>
      <c r="IQ51">
        <v>2</v>
      </c>
      <c r="IR51">
        <v>2.1</v>
      </c>
      <c r="IS51">
        <v>0.37841799999999998</v>
      </c>
      <c r="IT51">
        <v>2.4865699999999999</v>
      </c>
      <c r="IU51">
        <v>1.42578</v>
      </c>
      <c r="IV51">
        <v>2.2741699999999998</v>
      </c>
      <c r="IW51">
        <v>1.5478499999999999</v>
      </c>
      <c r="IX51">
        <v>2.3877000000000002</v>
      </c>
      <c r="IY51">
        <v>36.955599999999997</v>
      </c>
      <c r="IZ51">
        <v>14.5261</v>
      </c>
      <c r="JA51">
        <v>18</v>
      </c>
      <c r="JB51">
        <v>635.61800000000005</v>
      </c>
      <c r="JC51">
        <v>418.52499999999998</v>
      </c>
      <c r="JD51">
        <v>28.418900000000001</v>
      </c>
      <c r="JE51">
        <v>28.5473</v>
      </c>
      <c r="JF51">
        <v>30.000299999999999</v>
      </c>
      <c r="JG51">
        <v>28.369</v>
      </c>
      <c r="JH51">
        <v>28.299399999999999</v>
      </c>
      <c r="JI51">
        <v>7.6007999999999996</v>
      </c>
      <c r="JJ51">
        <v>38.097000000000001</v>
      </c>
      <c r="JK51">
        <v>92.559399999999997</v>
      </c>
      <c r="JL51">
        <v>28.360700000000001</v>
      </c>
      <c r="JM51">
        <v>104.956</v>
      </c>
      <c r="JN51">
        <v>20.4255</v>
      </c>
      <c r="JO51">
        <v>95.720299999999995</v>
      </c>
      <c r="JP51">
        <v>100.593</v>
      </c>
    </row>
    <row r="52" spans="1:276" x14ac:dyDescent="0.2">
      <c r="A52">
        <v>36</v>
      </c>
      <c r="B52">
        <v>1658247469</v>
      </c>
      <c r="C52">
        <v>5928.4000000953674</v>
      </c>
      <c r="D52" t="s">
        <v>1964</v>
      </c>
      <c r="E52" t="s">
        <v>1965</v>
      </c>
      <c r="F52" t="s">
        <v>366</v>
      </c>
      <c r="G52" t="s">
        <v>1363</v>
      </c>
      <c r="H52" t="s">
        <v>1828</v>
      </c>
      <c r="J52" t="s">
        <v>449</v>
      </c>
      <c r="K52" t="s">
        <v>403</v>
      </c>
      <c r="L52" t="s">
        <v>1946</v>
      </c>
      <c r="M52">
        <v>1658247469</v>
      </c>
      <c r="N52">
        <f t="shared" si="0"/>
        <v>6.509393588145335E-3</v>
      </c>
      <c r="O52">
        <f t="shared" si="1"/>
        <v>6.5093935881453353</v>
      </c>
      <c r="P52">
        <f t="shared" si="2"/>
        <v>-1.1608607604476646</v>
      </c>
      <c r="Q52">
        <f t="shared" si="3"/>
        <v>51.437899999999999</v>
      </c>
      <c r="R52">
        <f t="shared" si="4"/>
        <v>54.077052946454032</v>
      </c>
      <c r="S52">
        <f t="shared" si="5"/>
        <v>5.4761190395608104</v>
      </c>
      <c r="T52">
        <f t="shared" si="6"/>
        <v>5.2088649102964002</v>
      </c>
      <c r="U52">
        <f t="shared" si="7"/>
        <v>0.53841038883181891</v>
      </c>
      <c r="V52">
        <f t="shared" si="8"/>
        <v>2.944067667738643</v>
      </c>
      <c r="W52">
        <f t="shared" si="9"/>
        <v>0.48909221762755634</v>
      </c>
      <c r="X52">
        <f t="shared" si="10"/>
        <v>0.30973634266419825</v>
      </c>
      <c r="Y52">
        <f t="shared" si="11"/>
        <v>241.73742407521507</v>
      </c>
      <c r="Z52">
        <f t="shared" si="12"/>
        <v>28.850914628738295</v>
      </c>
      <c r="AA52">
        <f t="shared" si="13"/>
        <v>28.850914628738295</v>
      </c>
      <c r="AB52">
        <f t="shared" si="14"/>
        <v>3.9872075687160229</v>
      </c>
      <c r="AC52">
        <f t="shared" si="15"/>
        <v>66.284453288159682</v>
      </c>
      <c r="AD52">
        <f t="shared" si="16"/>
        <v>2.6838496223711998</v>
      </c>
      <c r="AE52">
        <f t="shared" si="17"/>
        <v>4.0489880948457833</v>
      </c>
      <c r="AF52">
        <f t="shared" si="18"/>
        <v>1.303357946344823</v>
      </c>
      <c r="AG52">
        <f t="shared" si="19"/>
        <v>-287.06425723720929</v>
      </c>
      <c r="AH52">
        <f t="shared" si="20"/>
        <v>42.16973518883043</v>
      </c>
      <c r="AI52">
        <f t="shared" si="21"/>
        <v>3.1529358230689688</v>
      </c>
      <c r="AJ52">
        <f t="shared" si="22"/>
        <v>-4.1621500948281209E-3</v>
      </c>
      <c r="AK52">
        <v>0</v>
      </c>
      <c r="AL52">
        <v>0</v>
      </c>
      <c r="AM52">
        <f t="shared" si="23"/>
        <v>1</v>
      </c>
      <c r="AN52">
        <f t="shared" si="24"/>
        <v>0</v>
      </c>
      <c r="AO52">
        <f t="shared" si="25"/>
        <v>52949.603119706357</v>
      </c>
      <c r="AP52" t="s">
        <v>367</v>
      </c>
      <c r="AQ52">
        <v>0</v>
      </c>
      <c r="AR52">
        <v>0</v>
      </c>
      <c r="AS52">
        <v>0</v>
      </c>
      <c r="AT52" t="e">
        <f t="shared" si="26"/>
        <v>#DIV/0!</v>
      </c>
      <c r="AU52">
        <v>-1</v>
      </c>
      <c r="AV52" t="s">
        <v>1966</v>
      </c>
      <c r="AW52">
        <v>10405.6</v>
      </c>
      <c r="AX52">
        <v>748.34335999999996</v>
      </c>
      <c r="AY52">
        <v>929.91</v>
      </c>
      <c r="AZ52">
        <f t="shared" si="27"/>
        <v>0.19525184157606656</v>
      </c>
      <c r="BA52">
        <v>0.5</v>
      </c>
      <c r="BB52">
        <f t="shared" si="28"/>
        <v>1261.2111005571064</v>
      </c>
      <c r="BC52">
        <f t="shared" si="29"/>
        <v>-1.1608607604476646</v>
      </c>
      <c r="BD52">
        <f t="shared" si="30"/>
        <v>123.12689499997634</v>
      </c>
      <c r="BE52">
        <f t="shared" si="31"/>
        <v>-1.2754467541286994E-4</v>
      </c>
      <c r="BF52">
        <f t="shared" si="32"/>
        <v>-1</v>
      </c>
      <c r="BG52" t="e">
        <f t="shared" si="33"/>
        <v>#DIV/0!</v>
      </c>
      <c r="BH52" t="s">
        <v>367</v>
      </c>
      <c r="BI52">
        <v>0</v>
      </c>
      <c r="BJ52" t="e">
        <f t="shared" si="34"/>
        <v>#DIV/0!</v>
      </c>
      <c r="BK52" t="e">
        <f t="shared" si="35"/>
        <v>#DIV/0!</v>
      </c>
      <c r="BL52" t="e">
        <f t="shared" si="36"/>
        <v>#DIV/0!</v>
      </c>
      <c r="BM52" t="e">
        <f t="shared" si="37"/>
        <v>#DIV/0!</v>
      </c>
      <c r="BN52">
        <f t="shared" si="38"/>
        <v>0.19525184157606651</v>
      </c>
      <c r="BO52" t="e">
        <f t="shared" si="39"/>
        <v>#DIV/0!</v>
      </c>
      <c r="BP52" t="e">
        <f t="shared" si="40"/>
        <v>#DIV/0!</v>
      </c>
      <c r="BQ52" t="e">
        <f t="shared" si="41"/>
        <v>#DIV/0!</v>
      </c>
      <c r="BR52" t="s">
        <v>367</v>
      </c>
      <c r="BS52" t="s">
        <v>367</v>
      </c>
      <c r="BT52" t="s">
        <v>367</v>
      </c>
      <c r="BU52" t="s">
        <v>367</v>
      </c>
      <c r="BV52" t="s">
        <v>367</v>
      </c>
      <c r="BW52" t="s">
        <v>367</v>
      </c>
      <c r="BX52" t="s">
        <v>367</v>
      </c>
      <c r="BY52" t="s">
        <v>367</v>
      </c>
      <c r="BZ52" t="s">
        <v>367</v>
      </c>
      <c r="CA52" t="s">
        <v>367</v>
      </c>
      <c r="CB52" t="s">
        <v>367</v>
      </c>
      <c r="CC52" t="s">
        <v>367</v>
      </c>
      <c r="CD52" t="s">
        <v>367</v>
      </c>
      <c r="CE52" t="s">
        <v>367</v>
      </c>
      <c r="CF52" t="s">
        <v>367</v>
      </c>
      <c r="CG52" t="s">
        <v>367</v>
      </c>
      <c r="CH52" t="s">
        <v>367</v>
      </c>
      <c r="CI52" t="s">
        <v>367</v>
      </c>
      <c r="CJ52">
        <f t="shared" si="42"/>
        <v>1500</v>
      </c>
      <c r="CK52">
        <f t="shared" si="43"/>
        <v>1261.2111005571064</v>
      </c>
      <c r="CL52">
        <f t="shared" si="44"/>
        <v>0.84080740037140422</v>
      </c>
      <c r="CM52">
        <f t="shared" si="45"/>
        <v>0.16115828271681004</v>
      </c>
      <c r="CN52">
        <v>6</v>
      </c>
      <c r="CO52">
        <v>0.5</v>
      </c>
      <c r="CP52" t="s">
        <v>368</v>
      </c>
      <c r="CQ52">
        <v>2</v>
      </c>
      <c r="CR52">
        <v>1658247469</v>
      </c>
      <c r="CS52">
        <v>51.437899999999999</v>
      </c>
      <c r="CT52">
        <v>50.612099999999998</v>
      </c>
      <c r="CU52">
        <v>26.5032</v>
      </c>
      <c r="CV52">
        <v>20.168099999999999</v>
      </c>
      <c r="CW52">
        <v>36.361899999999999</v>
      </c>
      <c r="CX52">
        <v>23.0015</v>
      </c>
      <c r="CY52">
        <v>600.16800000000001</v>
      </c>
      <c r="CZ52">
        <v>101.16500000000001</v>
      </c>
      <c r="DA52">
        <v>0.100116</v>
      </c>
      <c r="DB52">
        <v>29.116599999999998</v>
      </c>
      <c r="DC52">
        <v>29.061199999999999</v>
      </c>
      <c r="DD52">
        <v>999.9</v>
      </c>
      <c r="DE52">
        <v>0</v>
      </c>
      <c r="DF52">
        <v>0</v>
      </c>
      <c r="DG52">
        <v>9966.8799999999992</v>
      </c>
      <c r="DH52">
        <v>0</v>
      </c>
      <c r="DI52">
        <v>1758.81</v>
      </c>
      <c r="DJ52">
        <v>-9.2620800000000007E-3</v>
      </c>
      <c r="DK52">
        <v>51.980499999999999</v>
      </c>
      <c r="DL52">
        <v>51.653799999999997</v>
      </c>
      <c r="DM52">
        <v>6.3350799999999996</v>
      </c>
      <c r="DN52">
        <v>50.612099999999998</v>
      </c>
      <c r="DO52">
        <v>20.168099999999999</v>
      </c>
      <c r="DP52">
        <v>2.6812100000000001</v>
      </c>
      <c r="DQ52">
        <v>2.0403199999999999</v>
      </c>
      <c r="DR52">
        <v>22.170400000000001</v>
      </c>
      <c r="DS52">
        <v>17.7607</v>
      </c>
      <c r="DT52">
        <v>1500</v>
      </c>
      <c r="DU52">
        <v>0.97299599999999997</v>
      </c>
      <c r="DV52">
        <v>2.7003900000000001E-2</v>
      </c>
      <c r="DW52">
        <v>0</v>
      </c>
      <c r="DX52">
        <v>748.40499999999997</v>
      </c>
      <c r="DY52">
        <v>4.9993100000000004</v>
      </c>
      <c r="DZ52">
        <v>17948.3</v>
      </c>
      <c r="EA52">
        <v>13259.2</v>
      </c>
      <c r="EB52">
        <v>37.311999999999998</v>
      </c>
      <c r="EC52">
        <v>38.686999999999998</v>
      </c>
      <c r="ED52">
        <v>37.625</v>
      </c>
      <c r="EE52">
        <v>38.25</v>
      </c>
      <c r="EF52">
        <v>38.936999999999998</v>
      </c>
      <c r="EG52">
        <v>1454.63</v>
      </c>
      <c r="EH52">
        <v>40.369999999999997</v>
      </c>
      <c r="EI52">
        <v>0</v>
      </c>
      <c r="EJ52">
        <v>92.5</v>
      </c>
      <c r="EK52">
        <v>0</v>
      </c>
      <c r="EL52">
        <v>748.34335999999996</v>
      </c>
      <c r="EM52">
        <v>1.218692310452977</v>
      </c>
      <c r="EN52">
        <v>204.24615359814291</v>
      </c>
      <c r="EO52">
        <v>17897.063999999998</v>
      </c>
      <c r="EP52">
        <v>15</v>
      </c>
      <c r="EQ52">
        <v>1658247489</v>
      </c>
      <c r="ER52" t="s">
        <v>1967</v>
      </c>
      <c r="ES52">
        <v>1658247489</v>
      </c>
      <c r="ET52">
        <v>1658247251</v>
      </c>
      <c r="EU52">
        <v>31</v>
      </c>
      <c r="EV52">
        <v>0.85299999999999998</v>
      </c>
      <c r="EW52">
        <v>0.249</v>
      </c>
      <c r="EX52">
        <v>15.076000000000001</v>
      </c>
      <c r="EY52">
        <v>3.5019999999999998</v>
      </c>
      <c r="EZ52">
        <v>50</v>
      </c>
      <c r="FA52">
        <v>30</v>
      </c>
      <c r="FB52">
        <v>0.27</v>
      </c>
      <c r="FC52">
        <v>0.02</v>
      </c>
      <c r="FD52">
        <v>0.1208146617073171</v>
      </c>
      <c r="FE52">
        <v>-0.36257022229965141</v>
      </c>
      <c r="FF52">
        <v>5.7493028782515797E-2</v>
      </c>
      <c r="FG52">
        <v>1</v>
      </c>
      <c r="FH52">
        <v>50.987841935483878</v>
      </c>
      <c r="FI52">
        <v>-3.2747564516129199</v>
      </c>
      <c r="FJ52">
        <v>0.24551661631461219</v>
      </c>
      <c r="FK52">
        <v>1</v>
      </c>
      <c r="FL52">
        <v>6.3202085365853664</v>
      </c>
      <c r="FM52">
        <v>9.109567944250152E-2</v>
      </c>
      <c r="FN52">
        <v>9.2104517939491735E-3</v>
      </c>
      <c r="FO52">
        <v>1</v>
      </c>
      <c r="FP52">
        <v>26.511816129032258</v>
      </c>
      <c r="FQ52">
        <v>-9.4887096775072757E-3</v>
      </c>
      <c r="FR52">
        <v>2.503429489551488E-3</v>
      </c>
      <c r="FS52">
        <v>1</v>
      </c>
      <c r="FT52">
        <v>4</v>
      </c>
      <c r="FU52">
        <v>4</v>
      </c>
      <c r="FV52" t="s">
        <v>1604</v>
      </c>
      <c r="FW52">
        <v>3.1762299999999999</v>
      </c>
      <c r="FX52">
        <v>2.7967900000000001</v>
      </c>
      <c r="FY52">
        <v>1.08576E-2</v>
      </c>
      <c r="FZ52">
        <v>1.5200999999999999E-2</v>
      </c>
      <c r="GA52">
        <v>0.117316</v>
      </c>
      <c r="GB52">
        <v>0.107084</v>
      </c>
      <c r="GC52">
        <v>30772.799999999999</v>
      </c>
      <c r="GD52">
        <v>24394.1</v>
      </c>
      <c r="GE52">
        <v>29213.200000000001</v>
      </c>
      <c r="GF52">
        <v>24227.8</v>
      </c>
      <c r="GG52">
        <v>32649.4</v>
      </c>
      <c r="GH52">
        <v>31585.7</v>
      </c>
      <c r="GI52">
        <v>40669.1</v>
      </c>
      <c r="GJ52">
        <v>39529.4</v>
      </c>
      <c r="GK52">
        <v>2.1599499999999998</v>
      </c>
      <c r="GL52">
        <v>1.8464</v>
      </c>
      <c r="GM52">
        <v>9.5594700000000005E-2</v>
      </c>
      <c r="GN52">
        <v>0</v>
      </c>
      <c r="GO52">
        <v>27.501100000000001</v>
      </c>
      <c r="GP52">
        <v>999.9</v>
      </c>
      <c r="GQ52">
        <v>58.9</v>
      </c>
      <c r="GR52">
        <v>34.5</v>
      </c>
      <c r="GS52">
        <v>31.985499999999998</v>
      </c>
      <c r="GT52">
        <v>62.3249</v>
      </c>
      <c r="GU52">
        <v>40.220399999999998</v>
      </c>
      <c r="GV52">
        <v>1</v>
      </c>
      <c r="GW52">
        <v>0.105033</v>
      </c>
      <c r="GX52">
        <v>0.39433600000000002</v>
      </c>
      <c r="GY52">
        <v>20.262799999999999</v>
      </c>
      <c r="GZ52">
        <v>5.2268699999999999</v>
      </c>
      <c r="HA52">
        <v>11.908099999999999</v>
      </c>
      <c r="HB52">
        <v>4.9635499999999997</v>
      </c>
      <c r="HC52">
        <v>3.2919999999999998</v>
      </c>
      <c r="HD52">
        <v>9999</v>
      </c>
      <c r="HE52">
        <v>9999</v>
      </c>
      <c r="HF52">
        <v>9999</v>
      </c>
      <c r="HG52">
        <v>999.9</v>
      </c>
      <c r="HH52">
        <v>1.87723</v>
      </c>
      <c r="HI52">
        <v>1.8754599999999999</v>
      </c>
      <c r="HJ52">
        <v>1.8742300000000001</v>
      </c>
      <c r="HK52">
        <v>1.87344</v>
      </c>
      <c r="HL52">
        <v>1.8748499999999999</v>
      </c>
      <c r="HM52">
        <v>1.86981</v>
      </c>
      <c r="HN52">
        <v>1.87399</v>
      </c>
      <c r="HO52">
        <v>1.8791199999999999</v>
      </c>
      <c r="HP52">
        <v>0</v>
      </c>
      <c r="HQ52">
        <v>0</v>
      </c>
      <c r="HR52">
        <v>0</v>
      </c>
      <c r="HS52">
        <v>0</v>
      </c>
      <c r="HT52" t="s">
        <v>371</v>
      </c>
      <c r="HU52" t="s">
        <v>372</v>
      </c>
      <c r="HV52" t="s">
        <v>373</v>
      </c>
      <c r="HW52" t="s">
        <v>780</v>
      </c>
      <c r="HX52" t="s">
        <v>780</v>
      </c>
      <c r="HY52" t="s">
        <v>373</v>
      </c>
      <c r="HZ52">
        <v>0</v>
      </c>
      <c r="IA52">
        <v>100</v>
      </c>
      <c r="IB52">
        <v>100</v>
      </c>
      <c r="IC52">
        <v>15.076000000000001</v>
      </c>
      <c r="ID52">
        <v>3.5017</v>
      </c>
      <c r="IE52">
        <v>13.53094109049167</v>
      </c>
      <c r="IF52">
        <v>1.978926573752289E-2</v>
      </c>
      <c r="IG52">
        <v>-7.2745613057739123E-6</v>
      </c>
      <c r="IH52">
        <v>1.1198642531444789E-9</v>
      </c>
      <c r="II52">
        <v>1.5775965269154011</v>
      </c>
      <c r="IJ52">
        <v>0.13266436610509191</v>
      </c>
      <c r="IK52">
        <v>-3.773007815557471E-3</v>
      </c>
      <c r="IL52">
        <v>7.1394504260603611E-5</v>
      </c>
      <c r="IM52">
        <v>-10</v>
      </c>
      <c r="IN52">
        <v>1836</v>
      </c>
      <c r="IO52">
        <v>0</v>
      </c>
      <c r="IP52">
        <v>23</v>
      </c>
      <c r="IQ52">
        <v>1.3</v>
      </c>
      <c r="IR52">
        <v>3.6</v>
      </c>
      <c r="IS52">
        <v>0.25024400000000002</v>
      </c>
      <c r="IT52">
        <v>2.5146500000000001</v>
      </c>
      <c r="IU52">
        <v>1.42578</v>
      </c>
      <c r="IV52">
        <v>2.2729499999999998</v>
      </c>
      <c r="IW52">
        <v>1.5478499999999999</v>
      </c>
      <c r="IX52">
        <v>2.3315399999999999</v>
      </c>
      <c r="IY52">
        <v>36.931699999999999</v>
      </c>
      <c r="IZ52">
        <v>14.5085</v>
      </c>
      <c r="JA52">
        <v>18</v>
      </c>
      <c r="JB52">
        <v>635.755</v>
      </c>
      <c r="JC52">
        <v>417.77499999999998</v>
      </c>
      <c r="JD52">
        <v>28.0762</v>
      </c>
      <c r="JE52">
        <v>28.672699999999999</v>
      </c>
      <c r="JF52">
        <v>30.001200000000001</v>
      </c>
      <c r="JG52">
        <v>28.4726</v>
      </c>
      <c r="JH52">
        <v>28.402200000000001</v>
      </c>
      <c r="JI52">
        <v>5.04908</v>
      </c>
      <c r="JJ52">
        <v>38.656300000000002</v>
      </c>
      <c r="JK52">
        <v>88.120800000000003</v>
      </c>
      <c r="JL52">
        <v>28.006399999999999</v>
      </c>
      <c r="JM52">
        <v>50.4041</v>
      </c>
      <c r="JN52">
        <v>20.261199999999999</v>
      </c>
      <c r="JO52">
        <v>95.694299999999998</v>
      </c>
      <c r="JP52">
        <v>100.569</v>
      </c>
    </row>
    <row r="53" spans="1:276" x14ac:dyDescent="0.2">
      <c r="A53">
        <v>37</v>
      </c>
      <c r="B53">
        <v>1658247610</v>
      </c>
      <c r="C53">
        <v>6069.4000000953674</v>
      </c>
      <c r="D53" t="s">
        <v>1968</v>
      </c>
      <c r="E53" t="s">
        <v>1969</v>
      </c>
      <c r="F53" t="s">
        <v>366</v>
      </c>
      <c r="G53" t="s">
        <v>1363</v>
      </c>
      <c r="H53" t="s">
        <v>1828</v>
      </c>
      <c r="J53" t="s">
        <v>449</v>
      </c>
      <c r="K53" t="s">
        <v>403</v>
      </c>
      <c r="L53" t="s">
        <v>1946</v>
      </c>
      <c r="M53">
        <v>1658247610</v>
      </c>
      <c r="N53">
        <f t="shared" si="0"/>
        <v>6.0860127654447224E-3</v>
      </c>
      <c r="O53">
        <f t="shared" si="1"/>
        <v>6.086012765444722</v>
      </c>
      <c r="P53">
        <f t="shared" si="2"/>
        <v>-5.4953194313795164</v>
      </c>
      <c r="Q53">
        <f t="shared" si="3"/>
        <v>9.0512200000000007</v>
      </c>
      <c r="R53">
        <f t="shared" si="4"/>
        <v>27.645416905492787</v>
      </c>
      <c r="S53">
        <f t="shared" si="5"/>
        <v>2.7995230952848131</v>
      </c>
      <c r="T53">
        <f t="shared" si="6"/>
        <v>0.91657505173920006</v>
      </c>
      <c r="U53">
        <f t="shared" si="7"/>
        <v>0.50055055130504056</v>
      </c>
      <c r="V53">
        <f t="shared" si="8"/>
        <v>2.9395408850607625</v>
      </c>
      <c r="W53">
        <f t="shared" si="9"/>
        <v>0.4575686281496823</v>
      </c>
      <c r="X53">
        <f t="shared" si="10"/>
        <v>0.28953395290018197</v>
      </c>
      <c r="Y53">
        <f t="shared" si="11"/>
        <v>241.69912007538713</v>
      </c>
      <c r="Z53">
        <f t="shared" si="12"/>
        <v>29.075019955271038</v>
      </c>
      <c r="AA53">
        <f t="shared" si="13"/>
        <v>29.075019955271038</v>
      </c>
      <c r="AB53">
        <f t="shared" si="14"/>
        <v>4.0392646331664741</v>
      </c>
      <c r="AC53">
        <f t="shared" si="15"/>
        <v>67.159428494139377</v>
      </c>
      <c r="AD53">
        <f t="shared" si="16"/>
        <v>2.737425464592</v>
      </c>
      <c r="AE53">
        <f t="shared" si="17"/>
        <v>4.0760106599639689</v>
      </c>
      <c r="AF53">
        <f t="shared" si="18"/>
        <v>1.3018391685744741</v>
      </c>
      <c r="AG53">
        <f t="shared" si="19"/>
        <v>-268.39316295611223</v>
      </c>
      <c r="AH53">
        <f t="shared" si="20"/>
        <v>24.830109526145161</v>
      </c>
      <c r="AI53">
        <f t="shared" si="21"/>
        <v>1.8624844319005109</v>
      </c>
      <c r="AJ53">
        <f t="shared" si="22"/>
        <v>-1.4489226794474064E-3</v>
      </c>
      <c r="AK53">
        <v>0</v>
      </c>
      <c r="AL53">
        <v>0</v>
      </c>
      <c r="AM53">
        <f t="shared" si="23"/>
        <v>1</v>
      </c>
      <c r="AN53">
        <f t="shared" si="24"/>
        <v>0</v>
      </c>
      <c r="AO53">
        <f t="shared" si="25"/>
        <v>52798.734650344559</v>
      </c>
      <c r="AP53" t="s">
        <v>367</v>
      </c>
      <c r="AQ53">
        <v>0</v>
      </c>
      <c r="AR53">
        <v>0</v>
      </c>
      <c r="AS53">
        <v>0</v>
      </c>
      <c r="AT53" t="e">
        <f t="shared" si="26"/>
        <v>#DIV/0!</v>
      </c>
      <c r="AU53">
        <v>-1</v>
      </c>
      <c r="AV53" t="s">
        <v>1970</v>
      </c>
      <c r="AW53">
        <v>10406.200000000001</v>
      </c>
      <c r="AX53">
        <v>764.20243999999991</v>
      </c>
      <c r="AY53">
        <v>908.24</v>
      </c>
      <c r="AZ53">
        <f t="shared" si="27"/>
        <v>0.15858975601162695</v>
      </c>
      <c r="BA53">
        <v>0.5</v>
      </c>
      <c r="BB53">
        <f t="shared" si="28"/>
        <v>1261.0095005571955</v>
      </c>
      <c r="BC53">
        <f t="shared" si="29"/>
        <v>-5.4953194313795164</v>
      </c>
      <c r="BD53">
        <f t="shared" si="30"/>
        <v>99.991594510854597</v>
      </c>
      <c r="BE53">
        <f t="shared" si="31"/>
        <v>-3.5648577028112747E-3</v>
      </c>
      <c r="BF53">
        <f t="shared" si="32"/>
        <v>-1</v>
      </c>
      <c r="BG53" t="e">
        <f t="shared" si="33"/>
        <v>#DIV/0!</v>
      </c>
      <c r="BH53" t="s">
        <v>367</v>
      </c>
      <c r="BI53">
        <v>0</v>
      </c>
      <c r="BJ53" t="e">
        <f t="shared" si="34"/>
        <v>#DIV/0!</v>
      </c>
      <c r="BK53" t="e">
        <f t="shared" si="35"/>
        <v>#DIV/0!</v>
      </c>
      <c r="BL53" t="e">
        <f t="shared" si="36"/>
        <v>#DIV/0!</v>
      </c>
      <c r="BM53" t="e">
        <f t="shared" si="37"/>
        <v>#DIV/0!</v>
      </c>
      <c r="BN53">
        <f t="shared" si="38"/>
        <v>0.158589756011627</v>
      </c>
      <c r="BO53" t="e">
        <f t="shared" si="39"/>
        <v>#DIV/0!</v>
      </c>
      <c r="BP53" t="e">
        <f t="shared" si="40"/>
        <v>#DIV/0!</v>
      </c>
      <c r="BQ53" t="e">
        <f t="shared" si="41"/>
        <v>#DIV/0!</v>
      </c>
      <c r="BR53" t="s">
        <v>367</v>
      </c>
      <c r="BS53" t="s">
        <v>367</v>
      </c>
      <c r="BT53" t="s">
        <v>367</v>
      </c>
      <c r="BU53" t="s">
        <v>367</v>
      </c>
      <c r="BV53" t="s">
        <v>367</v>
      </c>
      <c r="BW53" t="s">
        <v>367</v>
      </c>
      <c r="BX53" t="s">
        <v>367</v>
      </c>
      <c r="BY53" t="s">
        <v>367</v>
      </c>
      <c r="BZ53" t="s">
        <v>367</v>
      </c>
      <c r="CA53" t="s">
        <v>367</v>
      </c>
      <c r="CB53" t="s">
        <v>367</v>
      </c>
      <c r="CC53" t="s">
        <v>367</v>
      </c>
      <c r="CD53" t="s">
        <v>367</v>
      </c>
      <c r="CE53" t="s">
        <v>367</v>
      </c>
      <c r="CF53" t="s">
        <v>367</v>
      </c>
      <c r="CG53" t="s">
        <v>367</v>
      </c>
      <c r="CH53" t="s">
        <v>367</v>
      </c>
      <c r="CI53" t="s">
        <v>367</v>
      </c>
      <c r="CJ53">
        <f t="shared" si="42"/>
        <v>1499.76</v>
      </c>
      <c r="CK53">
        <f t="shared" si="43"/>
        <v>1261.0095005571955</v>
      </c>
      <c r="CL53">
        <f t="shared" si="44"/>
        <v>0.84080752957619587</v>
      </c>
      <c r="CM53">
        <f t="shared" si="45"/>
        <v>0.16115853208205788</v>
      </c>
      <c r="CN53">
        <v>6</v>
      </c>
      <c r="CO53">
        <v>0.5</v>
      </c>
      <c r="CP53" t="s">
        <v>368</v>
      </c>
      <c r="CQ53">
        <v>2</v>
      </c>
      <c r="CR53">
        <v>1658247610</v>
      </c>
      <c r="CS53">
        <v>9.0512200000000007</v>
      </c>
      <c r="CT53">
        <v>3.6133700000000002</v>
      </c>
      <c r="CU53">
        <v>27.0322</v>
      </c>
      <c r="CV53">
        <v>21.113299999999999</v>
      </c>
      <c r="CW53">
        <v>-6.5365000000000002</v>
      </c>
      <c r="CX53">
        <v>23.723199999999999</v>
      </c>
      <c r="CY53">
        <v>600.26300000000003</v>
      </c>
      <c r="CZ53">
        <v>101.16500000000001</v>
      </c>
      <c r="DA53">
        <v>0.10036</v>
      </c>
      <c r="DB53">
        <v>29.2317</v>
      </c>
      <c r="DC53">
        <v>29.0181</v>
      </c>
      <c r="DD53">
        <v>999.9</v>
      </c>
      <c r="DE53">
        <v>0</v>
      </c>
      <c r="DF53">
        <v>0</v>
      </c>
      <c r="DG53">
        <v>9941.25</v>
      </c>
      <c r="DH53">
        <v>0</v>
      </c>
      <c r="DI53">
        <v>1770.4</v>
      </c>
      <c r="DJ53">
        <v>5.4378500000000001</v>
      </c>
      <c r="DK53">
        <v>9.3026900000000001</v>
      </c>
      <c r="DL53">
        <v>3.6913100000000001</v>
      </c>
      <c r="DM53">
        <v>5.9189299999999996</v>
      </c>
      <c r="DN53">
        <v>3.6133700000000002</v>
      </c>
      <c r="DO53">
        <v>21.113299999999999</v>
      </c>
      <c r="DP53">
        <v>2.7347199999999998</v>
      </c>
      <c r="DQ53">
        <v>2.1359300000000001</v>
      </c>
      <c r="DR53">
        <v>22.495200000000001</v>
      </c>
      <c r="DS53">
        <v>18.489699999999999</v>
      </c>
      <c r="DT53">
        <v>1499.76</v>
      </c>
      <c r="DU53">
        <v>0.97299100000000005</v>
      </c>
      <c r="DV53">
        <v>2.7008999999999998E-2</v>
      </c>
      <c r="DW53">
        <v>0</v>
      </c>
      <c r="DX53">
        <v>765.01300000000003</v>
      </c>
      <c r="DY53">
        <v>4.9993100000000004</v>
      </c>
      <c r="DZ53">
        <v>18303.900000000001</v>
      </c>
      <c r="EA53">
        <v>13257</v>
      </c>
      <c r="EB53">
        <v>36.936999999999998</v>
      </c>
      <c r="EC53">
        <v>38.436999999999998</v>
      </c>
      <c r="ED53">
        <v>37.375</v>
      </c>
      <c r="EE53">
        <v>37.936999999999998</v>
      </c>
      <c r="EF53">
        <v>38.561999999999998</v>
      </c>
      <c r="EG53">
        <v>1454.39</v>
      </c>
      <c r="EH53">
        <v>40.369999999999997</v>
      </c>
      <c r="EI53">
        <v>0</v>
      </c>
      <c r="EJ53">
        <v>140.9000000953674</v>
      </c>
      <c r="EK53">
        <v>0</v>
      </c>
      <c r="EL53">
        <v>764.20243999999991</v>
      </c>
      <c r="EM53">
        <v>7.1996153603686732</v>
      </c>
      <c r="EN53">
        <v>238.1999998716002</v>
      </c>
      <c r="EO53">
        <v>18286.047999999999</v>
      </c>
      <c r="EP53">
        <v>15</v>
      </c>
      <c r="EQ53">
        <v>1658247578.5</v>
      </c>
      <c r="ER53" t="s">
        <v>1971</v>
      </c>
      <c r="ES53">
        <v>1658247568</v>
      </c>
      <c r="ET53">
        <v>1658247578.5</v>
      </c>
      <c r="EU53">
        <v>32</v>
      </c>
      <c r="EV53">
        <v>1.333</v>
      </c>
      <c r="EW53">
        <v>-0.246</v>
      </c>
      <c r="EX53">
        <v>15.483000000000001</v>
      </c>
      <c r="EY53">
        <v>2.8620000000000001</v>
      </c>
      <c r="EZ53">
        <v>4</v>
      </c>
      <c r="FA53">
        <v>20</v>
      </c>
      <c r="FB53">
        <v>0.35</v>
      </c>
      <c r="FC53">
        <v>0.02</v>
      </c>
      <c r="FD53">
        <v>5.4447487804878039</v>
      </c>
      <c r="FE53">
        <v>-0.22326313588850541</v>
      </c>
      <c r="FF53">
        <v>2.9522811948424751E-2</v>
      </c>
      <c r="FG53">
        <v>1</v>
      </c>
      <c r="FH53">
        <v>9.0534783870967743</v>
      </c>
      <c r="FI53">
        <v>-5.0515645161318817E-2</v>
      </c>
      <c r="FJ53">
        <v>1.2863738506604111E-2</v>
      </c>
      <c r="FK53">
        <v>1</v>
      </c>
      <c r="FL53">
        <v>5.7865707317073172</v>
      </c>
      <c r="FM53">
        <v>0.83544020905922822</v>
      </c>
      <c r="FN53">
        <v>9.9067770284894885E-2</v>
      </c>
      <c r="FO53">
        <v>0</v>
      </c>
      <c r="FP53">
        <v>27.0058935483871</v>
      </c>
      <c r="FQ53">
        <v>0.45451451612901572</v>
      </c>
      <c r="FR53">
        <v>3.8499970133912757E-2</v>
      </c>
      <c r="FS53">
        <v>1</v>
      </c>
      <c r="FT53">
        <v>3</v>
      </c>
      <c r="FU53">
        <v>4</v>
      </c>
      <c r="FV53" t="s">
        <v>1599</v>
      </c>
      <c r="FW53">
        <v>3.17611</v>
      </c>
      <c r="FX53">
        <v>2.7968099999999998</v>
      </c>
      <c r="FY53">
        <v>-1.93652E-3</v>
      </c>
      <c r="FZ53">
        <v>1.0798100000000001E-3</v>
      </c>
      <c r="GA53">
        <v>0.11980200000000001</v>
      </c>
      <c r="GB53">
        <v>0.110497</v>
      </c>
      <c r="GC53">
        <v>31151.8</v>
      </c>
      <c r="GD53">
        <v>24730.7</v>
      </c>
      <c r="GE53">
        <v>29196.9</v>
      </c>
      <c r="GF53">
        <v>24216.1</v>
      </c>
      <c r="GG53">
        <v>32536.799999999999</v>
      </c>
      <c r="GH53">
        <v>31447.8</v>
      </c>
      <c r="GI53">
        <v>40645.1</v>
      </c>
      <c r="GJ53">
        <v>39510.1</v>
      </c>
      <c r="GK53">
        <v>2.1553499999999999</v>
      </c>
      <c r="GL53">
        <v>1.84355</v>
      </c>
      <c r="GM53">
        <v>6.9215899999999997E-2</v>
      </c>
      <c r="GN53">
        <v>0</v>
      </c>
      <c r="GO53">
        <v>27.8889</v>
      </c>
      <c r="GP53">
        <v>999.9</v>
      </c>
      <c r="GQ53">
        <v>58.6</v>
      </c>
      <c r="GR53">
        <v>34.4</v>
      </c>
      <c r="GS53">
        <v>31.647200000000002</v>
      </c>
      <c r="GT53">
        <v>62.924900000000001</v>
      </c>
      <c r="GU53">
        <v>39.735599999999998</v>
      </c>
      <c r="GV53">
        <v>1</v>
      </c>
      <c r="GW53">
        <v>0.12642500000000001</v>
      </c>
      <c r="GX53">
        <v>0.26094200000000001</v>
      </c>
      <c r="GY53">
        <v>20.262</v>
      </c>
      <c r="GZ53">
        <v>5.2282200000000003</v>
      </c>
      <c r="HA53">
        <v>11.908099999999999</v>
      </c>
      <c r="HB53">
        <v>4.9637500000000001</v>
      </c>
      <c r="HC53">
        <v>3.2919999999999998</v>
      </c>
      <c r="HD53">
        <v>9999</v>
      </c>
      <c r="HE53">
        <v>9999</v>
      </c>
      <c r="HF53">
        <v>9999</v>
      </c>
      <c r="HG53">
        <v>999.9</v>
      </c>
      <c r="HH53">
        <v>1.8772800000000001</v>
      </c>
      <c r="HI53">
        <v>1.87551</v>
      </c>
      <c r="HJ53">
        <v>1.8742399999999999</v>
      </c>
      <c r="HK53">
        <v>1.87347</v>
      </c>
      <c r="HL53">
        <v>1.8748800000000001</v>
      </c>
      <c r="HM53">
        <v>1.86988</v>
      </c>
      <c r="HN53">
        <v>1.8740699999999999</v>
      </c>
      <c r="HO53">
        <v>1.8791199999999999</v>
      </c>
      <c r="HP53">
        <v>0</v>
      </c>
      <c r="HQ53">
        <v>0</v>
      </c>
      <c r="HR53">
        <v>0</v>
      </c>
      <c r="HS53">
        <v>0</v>
      </c>
      <c r="HT53" t="s">
        <v>371</v>
      </c>
      <c r="HU53" t="s">
        <v>372</v>
      </c>
      <c r="HV53" t="s">
        <v>373</v>
      </c>
      <c r="HW53" t="s">
        <v>780</v>
      </c>
      <c r="HX53" t="s">
        <v>780</v>
      </c>
      <c r="HY53" t="s">
        <v>373</v>
      </c>
      <c r="HZ53">
        <v>0</v>
      </c>
      <c r="IA53">
        <v>100</v>
      </c>
      <c r="IB53">
        <v>100</v>
      </c>
      <c r="IC53">
        <v>15.587999999999999</v>
      </c>
      <c r="ID53">
        <v>3.3090000000000002</v>
      </c>
      <c r="IE53">
        <v>15.71738081969092</v>
      </c>
      <c r="IF53">
        <v>1.978926573752289E-2</v>
      </c>
      <c r="IG53">
        <v>-7.2745613057739123E-6</v>
      </c>
      <c r="IH53">
        <v>1.1198642531444789E-9</v>
      </c>
      <c r="II53">
        <v>1.3319929025155071</v>
      </c>
      <c r="IJ53">
        <v>0.13266436610509191</v>
      </c>
      <c r="IK53">
        <v>-3.773007815557471E-3</v>
      </c>
      <c r="IL53">
        <v>7.1394504260603611E-5</v>
      </c>
      <c r="IM53">
        <v>-10</v>
      </c>
      <c r="IN53">
        <v>1836</v>
      </c>
      <c r="IO53">
        <v>0</v>
      </c>
      <c r="IP53">
        <v>23</v>
      </c>
      <c r="IQ53">
        <v>0.7</v>
      </c>
      <c r="IR53">
        <v>0.5</v>
      </c>
      <c r="IS53">
        <v>3.1738299999999997E-2</v>
      </c>
      <c r="IT53">
        <v>4.99756</v>
      </c>
      <c r="IU53">
        <v>1.42578</v>
      </c>
      <c r="IV53">
        <v>2.2717299999999998</v>
      </c>
      <c r="IW53">
        <v>1.5478499999999999</v>
      </c>
      <c r="IX53">
        <v>2.2729499999999998</v>
      </c>
      <c r="IY53">
        <v>37.027000000000001</v>
      </c>
      <c r="IZ53">
        <v>14.4648</v>
      </c>
      <c r="JA53">
        <v>18</v>
      </c>
      <c r="JB53">
        <v>635.16</v>
      </c>
      <c r="JC53">
        <v>418.07400000000001</v>
      </c>
      <c r="JD53">
        <v>28.282399999999999</v>
      </c>
      <c r="JE53">
        <v>28.953299999999999</v>
      </c>
      <c r="JF53">
        <v>30.000900000000001</v>
      </c>
      <c r="JG53">
        <v>28.7438</v>
      </c>
      <c r="JH53">
        <v>28.671700000000001</v>
      </c>
      <c r="JI53">
        <v>0</v>
      </c>
      <c r="JJ53">
        <v>34.838900000000002</v>
      </c>
      <c r="JK53">
        <v>83.778999999999996</v>
      </c>
      <c r="JL53">
        <v>27.993300000000001</v>
      </c>
      <c r="JM53">
        <v>51.300199999999997</v>
      </c>
      <c r="JN53">
        <v>21.101400000000002</v>
      </c>
      <c r="JO53">
        <v>95.639200000000002</v>
      </c>
      <c r="JP53">
        <v>100.52</v>
      </c>
    </row>
    <row r="54" spans="1:276" x14ac:dyDescent="0.2">
      <c r="A54">
        <v>38</v>
      </c>
      <c r="B54">
        <v>1658247721</v>
      </c>
      <c r="C54">
        <v>6180.4000000953674</v>
      </c>
      <c r="D54" t="s">
        <v>1972</v>
      </c>
      <c r="E54" t="s">
        <v>1973</v>
      </c>
      <c r="F54" t="s">
        <v>366</v>
      </c>
      <c r="G54" t="s">
        <v>1363</v>
      </c>
      <c r="H54" t="s">
        <v>1828</v>
      </c>
      <c r="J54" t="s">
        <v>449</v>
      </c>
      <c r="K54" t="s">
        <v>403</v>
      </c>
      <c r="L54" t="s">
        <v>1946</v>
      </c>
      <c r="M54">
        <v>1658247721</v>
      </c>
      <c r="N54">
        <f t="shared" si="0"/>
        <v>5.8090707299173483E-3</v>
      </c>
      <c r="O54">
        <f t="shared" si="1"/>
        <v>5.8090707299173481</v>
      </c>
      <c r="P54">
        <f t="shared" si="2"/>
        <v>27.214179841960945</v>
      </c>
      <c r="Q54">
        <f t="shared" si="3"/>
        <v>397.85199999999998</v>
      </c>
      <c r="R54">
        <f t="shared" si="4"/>
        <v>292.25722685004922</v>
      </c>
      <c r="S54">
        <f t="shared" si="5"/>
        <v>29.597757776228349</v>
      </c>
      <c r="T54">
        <f t="shared" si="6"/>
        <v>40.2916542174328</v>
      </c>
      <c r="U54">
        <f t="shared" si="7"/>
        <v>0.47653748102826982</v>
      </c>
      <c r="V54">
        <f t="shared" si="8"/>
        <v>2.9512592083792892</v>
      </c>
      <c r="W54">
        <f t="shared" si="9"/>
        <v>0.43754983919007606</v>
      </c>
      <c r="X54">
        <f t="shared" si="10"/>
        <v>0.27670523478978476</v>
      </c>
      <c r="Y54">
        <f t="shared" si="11"/>
        <v>241.76934407507176</v>
      </c>
      <c r="Z54">
        <f t="shared" si="12"/>
        <v>29.268636426117137</v>
      </c>
      <c r="AA54">
        <f t="shared" si="13"/>
        <v>29.268636426117137</v>
      </c>
      <c r="AB54">
        <f t="shared" si="14"/>
        <v>4.0847156577300732</v>
      </c>
      <c r="AC54">
        <f t="shared" si="15"/>
        <v>67.869284223119763</v>
      </c>
      <c r="AD54">
        <f t="shared" si="16"/>
        <v>2.7857865153797801</v>
      </c>
      <c r="AE54">
        <f t="shared" si="17"/>
        <v>4.1046351781485244</v>
      </c>
      <c r="AF54">
        <f t="shared" si="18"/>
        <v>1.2989291423502931</v>
      </c>
      <c r="AG54">
        <f t="shared" si="19"/>
        <v>-256.18001918935505</v>
      </c>
      <c r="AH54">
        <f t="shared" si="20"/>
        <v>13.407032849993632</v>
      </c>
      <c r="AI54">
        <f t="shared" si="21"/>
        <v>1.0032227804394775</v>
      </c>
      <c r="AJ54">
        <f t="shared" si="22"/>
        <v>-4.194838501891951E-4</v>
      </c>
      <c r="AK54">
        <v>0</v>
      </c>
      <c r="AL54">
        <v>0</v>
      </c>
      <c r="AM54">
        <f t="shared" si="23"/>
        <v>1</v>
      </c>
      <c r="AN54">
        <f t="shared" si="24"/>
        <v>0</v>
      </c>
      <c r="AO54">
        <f t="shared" si="25"/>
        <v>53116.230939307658</v>
      </c>
      <c r="AP54" t="s">
        <v>367</v>
      </c>
      <c r="AQ54">
        <v>0</v>
      </c>
      <c r="AR54">
        <v>0</v>
      </c>
      <c r="AS54">
        <v>0</v>
      </c>
      <c r="AT54" t="e">
        <f t="shared" si="26"/>
        <v>#DIV/0!</v>
      </c>
      <c r="AU54">
        <v>-1</v>
      </c>
      <c r="AV54" t="s">
        <v>1974</v>
      </c>
      <c r="AW54">
        <v>10406.9</v>
      </c>
      <c r="AX54">
        <v>791.65063999999995</v>
      </c>
      <c r="AY54">
        <v>1162.56</v>
      </c>
      <c r="AZ54">
        <f t="shared" si="27"/>
        <v>0.3190453481970823</v>
      </c>
      <c r="BA54">
        <v>0.5</v>
      </c>
      <c r="BB54">
        <f t="shared" si="28"/>
        <v>1261.3791005570322</v>
      </c>
      <c r="BC54">
        <f t="shared" si="29"/>
        <v>27.214179841960945</v>
      </c>
      <c r="BD54">
        <f t="shared" si="30"/>
        <v>201.21856717287042</v>
      </c>
      <c r="BE54">
        <f t="shared" si="31"/>
        <v>2.2367724207180383E-2</v>
      </c>
      <c r="BF54">
        <f t="shared" si="32"/>
        <v>-1</v>
      </c>
      <c r="BG54" t="e">
        <f t="shared" si="33"/>
        <v>#DIV/0!</v>
      </c>
      <c r="BH54" t="s">
        <v>367</v>
      </c>
      <c r="BI54">
        <v>0</v>
      </c>
      <c r="BJ54" t="e">
        <f t="shared" si="34"/>
        <v>#DIV/0!</v>
      </c>
      <c r="BK54" t="e">
        <f t="shared" si="35"/>
        <v>#DIV/0!</v>
      </c>
      <c r="BL54" t="e">
        <f t="shared" si="36"/>
        <v>#DIV/0!</v>
      </c>
      <c r="BM54" t="e">
        <f t="shared" si="37"/>
        <v>#DIV/0!</v>
      </c>
      <c r="BN54">
        <f t="shared" si="38"/>
        <v>0.3190453481970823</v>
      </c>
      <c r="BO54" t="e">
        <f t="shared" si="39"/>
        <v>#DIV/0!</v>
      </c>
      <c r="BP54" t="e">
        <f t="shared" si="40"/>
        <v>#DIV/0!</v>
      </c>
      <c r="BQ54" t="e">
        <f t="shared" si="41"/>
        <v>#DIV/0!</v>
      </c>
      <c r="BR54" t="s">
        <v>367</v>
      </c>
      <c r="BS54" t="s">
        <v>367</v>
      </c>
      <c r="BT54" t="s">
        <v>367</v>
      </c>
      <c r="BU54" t="s">
        <v>367</v>
      </c>
      <c r="BV54" t="s">
        <v>367</v>
      </c>
      <c r="BW54" t="s">
        <v>367</v>
      </c>
      <c r="BX54" t="s">
        <v>367</v>
      </c>
      <c r="BY54" t="s">
        <v>367</v>
      </c>
      <c r="BZ54" t="s">
        <v>367</v>
      </c>
      <c r="CA54" t="s">
        <v>367</v>
      </c>
      <c r="CB54" t="s">
        <v>367</v>
      </c>
      <c r="CC54" t="s">
        <v>367</v>
      </c>
      <c r="CD54" t="s">
        <v>367</v>
      </c>
      <c r="CE54" t="s">
        <v>367</v>
      </c>
      <c r="CF54" t="s">
        <v>367</v>
      </c>
      <c r="CG54" t="s">
        <v>367</v>
      </c>
      <c r="CH54" t="s">
        <v>367</v>
      </c>
      <c r="CI54" t="s">
        <v>367</v>
      </c>
      <c r="CJ54">
        <f t="shared" si="42"/>
        <v>1500.2</v>
      </c>
      <c r="CK54">
        <f t="shared" si="43"/>
        <v>1261.3791005570322</v>
      </c>
      <c r="CL54">
        <f t="shared" si="44"/>
        <v>0.8408072927323238</v>
      </c>
      <c r="CM54">
        <f t="shared" si="45"/>
        <v>0.16115807497338472</v>
      </c>
      <c r="CN54">
        <v>6</v>
      </c>
      <c r="CO54">
        <v>0.5</v>
      </c>
      <c r="CP54" t="s">
        <v>368</v>
      </c>
      <c r="CQ54">
        <v>2</v>
      </c>
      <c r="CR54">
        <v>1658247721</v>
      </c>
      <c r="CS54">
        <v>397.85199999999998</v>
      </c>
      <c r="CT54">
        <v>427.36700000000002</v>
      </c>
      <c r="CU54">
        <v>27.5077</v>
      </c>
      <c r="CV54">
        <v>21.860399999999998</v>
      </c>
      <c r="CW54">
        <v>376.88299999999998</v>
      </c>
      <c r="CX54">
        <v>24.165600000000001</v>
      </c>
      <c r="CY54">
        <v>600.21</v>
      </c>
      <c r="CZ54">
        <v>101.173</v>
      </c>
      <c r="DA54">
        <v>9.9971400000000002E-2</v>
      </c>
      <c r="DB54">
        <v>29.352900000000002</v>
      </c>
      <c r="DC54">
        <v>29.103899999999999</v>
      </c>
      <c r="DD54">
        <v>999.9</v>
      </c>
      <c r="DE54">
        <v>0</v>
      </c>
      <c r="DF54">
        <v>0</v>
      </c>
      <c r="DG54">
        <v>10006.9</v>
      </c>
      <c r="DH54">
        <v>0</v>
      </c>
      <c r="DI54">
        <v>1766.4</v>
      </c>
      <c r="DJ54">
        <v>-28.2818</v>
      </c>
      <c r="DK54">
        <v>410.37400000000002</v>
      </c>
      <c r="DL54">
        <v>436.91800000000001</v>
      </c>
      <c r="DM54">
        <v>5.6473399999999998</v>
      </c>
      <c r="DN54">
        <v>427.36700000000002</v>
      </c>
      <c r="DO54">
        <v>21.860399999999998</v>
      </c>
      <c r="DP54">
        <v>2.7830300000000001</v>
      </c>
      <c r="DQ54">
        <v>2.2116799999999999</v>
      </c>
      <c r="DR54">
        <v>22.783799999999999</v>
      </c>
      <c r="DS54">
        <v>19.0471</v>
      </c>
      <c r="DT54">
        <v>1500.2</v>
      </c>
      <c r="DU54">
        <v>0.973001</v>
      </c>
      <c r="DV54">
        <v>2.6998899999999999E-2</v>
      </c>
      <c r="DW54">
        <v>0</v>
      </c>
      <c r="DX54">
        <v>795.89099999999996</v>
      </c>
      <c r="DY54">
        <v>4.9993100000000004</v>
      </c>
      <c r="DZ54">
        <v>18595.3</v>
      </c>
      <c r="EA54">
        <v>13261</v>
      </c>
      <c r="EB54">
        <v>37.061999999999998</v>
      </c>
      <c r="EC54">
        <v>38.686999999999998</v>
      </c>
      <c r="ED54">
        <v>37.375</v>
      </c>
      <c r="EE54">
        <v>38.25</v>
      </c>
      <c r="EF54">
        <v>38.686999999999998</v>
      </c>
      <c r="EG54">
        <v>1454.83</v>
      </c>
      <c r="EH54">
        <v>40.369999999999997</v>
      </c>
      <c r="EI54">
        <v>0</v>
      </c>
      <c r="EJ54">
        <v>110.7000000476837</v>
      </c>
      <c r="EK54">
        <v>0</v>
      </c>
      <c r="EL54">
        <v>791.65063999999995</v>
      </c>
      <c r="EM54">
        <v>32.816538505867364</v>
      </c>
      <c r="EN54">
        <v>532.45384661131811</v>
      </c>
      <c r="EO54">
        <v>18545.851999999999</v>
      </c>
      <c r="EP54">
        <v>15</v>
      </c>
      <c r="EQ54">
        <v>1658247748</v>
      </c>
      <c r="ER54" t="s">
        <v>1975</v>
      </c>
      <c r="ES54">
        <v>1658247748</v>
      </c>
      <c r="ET54">
        <v>1658247578.5</v>
      </c>
      <c r="EU54">
        <v>33</v>
      </c>
      <c r="EV54">
        <v>-1.671</v>
      </c>
      <c r="EW54">
        <v>-0.246</v>
      </c>
      <c r="EX54">
        <v>20.969000000000001</v>
      </c>
      <c r="EY54">
        <v>2.8620000000000001</v>
      </c>
      <c r="EZ54">
        <v>428</v>
      </c>
      <c r="FA54">
        <v>20</v>
      </c>
      <c r="FB54">
        <v>0.04</v>
      </c>
      <c r="FC54">
        <v>0.02</v>
      </c>
      <c r="FD54">
        <v>-28.606004878048779</v>
      </c>
      <c r="FE54">
        <v>1.9825714285713809</v>
      </c>
      <c r="FF54">
        <v>0.1976355872358477</v>
      </c>
      <c r="FG54">
        <v>1</v>
      </c>
      <c r="FH54">
        <v>398.5426129032258</v>
      </c>
      <c r="FI54">
        <v>4.6574516129024977</v>
      </c>
      <c r="FJ54">
        <v>0.34922713538837691</v>
      </c>
      <c r="FK54">
        <v>1</v>
      </c>
      <c r="FL54">
        <v>5.7540992682926833</v>
      </c>
      <c r="FM54">
        <v>-0.20569358885017999</v>
      </c>
      <c r="FN54">
        <v>2.7373579249488349E-2</v>
      </c>
      <c r="FO54">
        <v>1</v>
      </c>
      <c r="FP54">
        <v>27.499238709677421</v>
      </c>
      <c r="FQ54">
        <v>-1.489838709681547E-2</v>
      </c>
      <c r="FR54">
        <v>2.703483704689359E-3</v>
      </c>
      <c r="FS54">
        <v>1</v>
      </c>
      <c r="FT54">
        <v>4</v>
      </c>
      <c r="FU54">
        <v>4</v>
      </c>
      <c r="FV54" t="s">
        <v>1604</v>
      </c>
      <c r="FW54">
        <v>3.17564</v>
      </c>
      <c r="FX54">
        <v>2.79698</v>
      </c>
      <c r="FY54">
        <v>9.6265600000000007E-2</v>
      </c>
      <c r="FZ54">
        <v>0.106541</v>
      </c>
      <c r="GA54">
        <v>0.121292</v>
      </c>
      <c r="GB54">
        <v>0.11314100000000001</v>
      </c>
      <c r="GC54">
        <v>28082</v>
      </c>
      <c r="GD54">
        <v>22107.4</v>
      </c>
      <c r="GE54">
        <v>29181.4</v>
      </c>
      <c r="GF54">
        <v>24204</v>
      </c>
      <c r="GG54">
        <v>32467.4</v>
      </c>
      <c r="GH54">
        <v>31342.5</v>
      </c>
      <c r="GI54">
        <v>40622.6</v>
      </c>
      <c r="GJ54">
        <v>39491.199999999997</v>
      </c>
      <c r="GK54">
        <v>2.1532800000000001</v>
      </c>
      <c r="GL54">
        <v>1.843</v>
      </c>
      <c r="GM54">
        <v>4.6398500000000002E-2</v>
      </c>
      <c r="GN54">
        <v>0</v>
      </c>
      <c r="GO54">
        <v>28.347300000000001</v>
      </c>
      <c r="GP54">
        <v>999.9</v>
      </c>
      <c r="GQ54">
        <v>57.9</v>
      </c>
      <c r="GR54">
        <v>34.4</v>
      </c>
      <c r="GS54">
        <v>31.2652</v>
      </c>
      <c r="GT54">
        <v>62.114899999999999</v>
      </c>
      <c r="GU54">
        <v>39.891800000000003</v>
      </c>
      <c r="GV54">
        <v>1</v>
      </c>
      <c r="GW54">
        <v>0.15290699999999999</v>
      </c>
      <c r="GX54">
        <v>1.7395700000000001</v>
      </c>
      <c r="GY54">
        <v>20.252600000000001</v>
      </c>
      <c r="GZ54">
        <v>5.2256799999999997</v>
      </c>
      <c r="HA54">
        <v>11.908099999999999</v>
      </c>
      <c r="HB54">
        <v>4.9636500000000003</v>
      </c>
      <c r="HC54">
        <v>3.2919999999999998</v>
      </c>
      <c r="HD54">
        <v>9999</v>
      </c>
      <c r="HE54">
        <v>9999</v>
      </c>
      <c r="HF54">
        <v>9999</v>
      </c>
      <c r="HG54">
        <v>999.9</v>
      </c>
      <c r="HH54">
        <v>1.8771899999999999</v>
      </c>
      <c r="HI54">
        <v>1.8754599999999999</v>
      </c>
      <c r="HJ54">
        <v>1.8742399999999999</v>
      </c>
      <c r="HK54">
        <v>1.8734599999999999</v>
      </c>
      <c r="HL54">
        <v>1.8748499999999999</v>
      </c>
      <c r="HM54">
        <v>1.86981</v>
      </c>
      <c r="HN54">
        <v>1.8740000000000001</v>
      </c>
      <c r="HO54">
        <v>1.8791199999999999</v>
      </c>
      <c r="HP54">
        <v>0</v>
      </c>
      <c r="HQ54">
        <v>0</v>
      </c>
      <c r="HR54">
        <v>0</v>
      </c>
      <c r="HS54">
        <v>0</v>
      </c>
      <c r="HT54" t="s">
        <v>371</v>
      </c>
      <c r="HU54" t="s">
        <v>372</v>
      </c>
      <c r="HV54" t="s">
        <v>373</v>
      </c>
      <c r="HW54" t="s">
        <v>780</v>
      </c>
      <c r="HX54" t="s">
        <v>780</v>
      </c>
      <c r="HY54" t="s">
        <v>373</v>
      </c>
      <c r="HZ54">
        <v>0</v>
      </c>
      <c r="IA54">
        <v>100</v>
      </c>
      <c r="IB54">
        <v>100</v>
      </c>
      <c r="IC54">
        <v>20.969000000000001</v>
      </c>
      <c r="ID54">
        <v>3.3420999999999998</v>
      </c>
      <c r="IE54">
        <v>15.71738081969092</v>
      </c>
      <c r="IF54">
        <v>1.978926573752289E-2</v>
      </c>
      <c r="IG54">
        <v>-7.2745613057739123E-6</v>
      </c>
      <c r="IH54">
        <v>1.1198642531444789E-9</v>
      </c>
      <c r="II54">
        <v>1.3319929025155071</v>
      </c>
      <c r="IJ54">
        <v>0.13266436610509191</v>
      </c>
      <c r="IK54">
        <v>-3.773007815557471E-3</v>
      </c>
      <c r="IL54">
        <v>7.1394504260603611E-5</v>
      </c>
      <c r="IM54">
        <v>-10</v>
      </c>
      <c r="IN54">
        <v>1836</v>
      </c>
      <c r="IO54">
        <v>0</v>
      </c>
      <c r="IP54">
        <v>23</v>
      </c>
      <c r="IQ54">
        <v>2.5</v>
      </c>
      <c r="IR54">
        <v>2.4</v>
      </c>
      <c r="IS54">
        <v>1.11328</v>
      </c>
      <c r="IT54">
        <v>2.4694799999999999</v>
      </c>
      <c r="IU54">
        <v>1.42578</v>
      </c>
      <c r="IV54">
        <v>2.2729499999999998</v>
      </c>
      <c r="IW54">
        <v>1.5478499999999999</v>
      </c>
      <c r="IX54">
        <v>2.34985</v>
      </c>
      <c r="IY54">
        <v>37.170200000000001</v>
      </c>
      <c r="IZ54">
        <v>14.4648</v>
      </c>
      <c r="JA54">
        <v>18</v>
      </c>
      <c r="JB54">
        <v>636.36599999999999</v>
      </c>
      <c r="JC54">
        <v>419.69900000000001</v>
      </c>
      <c r="JD54">
        <v>26.831199999999999</v>
      </c>
      <c r="JE54">
        <v>29.247199999999999</v>
      </c>
      <c r="JF54">
        <v>30.001300000000001</v>
      </c>
      <c r="JG54">
        <v>29.0078</v>
      </c>
      <c r="JH54">
        <v>28.946200000000001</v>
      </c>
      <c r="JI54">
        <v>22.308</v>
      </c>
      <c r="JJ54">
        <v>31.521699999999999</v>
      </c>
      <c r="JK54">
        <v>78.772499999999994</v>
      </c>
      <c r="JL54">
        <v>26.7273</v>
      </c>
      <c r="JM54">
        <v>427.41300000000001</v>
      </c>
      <c r="JN54">
        <v>21.892900000000001</v>
      </c>
      <c r="JO54">
        <v>95.587199999999996</v>
      </c>
      <c r="JP54">
        <v>100.471</v>
      </c>
    </row>
    <row r="55" spans="1:276" x14ac:dyDescent="0.2">
      <c r="A55">
        <v>39</v>
      </c>
      <c r="B55">
        <v>1658247824</v>
      </c>
      <c r="C55">
        <v>6283.4000000953674</v>
      </c>
      <c r="D55" t="s">
        <v>1976</v>
      </c>
      <c r="E55" t="s">
        <v>1977</v>
      </c>
      <c r="F55" t="s">
        <v>366</v>
      </c>
      <c r="G55" t="s">
        <v>1363</v>
      </c>
      <c r="H55" t="s">
        <v>1828</v>
      </c>
      <c r="J55" t="s">
        <v>449</v>
      </c>
      <c r="K55" t="s">
        <v>403</v>
      </c>
      <c r="L55" t="s">
        <v>1946</v>
      </c>
      <c r="M55">
        <v>1658247824</v>
      </c>
      <c r="N55">
        <f t="shared" si="0"/>
        <v>6.2727027781087821E-3</v>
      </c>
      <c r="O55">
        <f t="shared" si="1"/>
        <v>6.2727027781087816</v>
      </c>
      <c r="P55">
        <f t="shared" si="2"/>
        <v>28.780782858501006</v>
      </c>
      <c r="Q55">
        <f t="shared" si="3"/>
        <v>399.80399999999997</v>
      </c>
      <c r="R55">
        <f t="shared" si="4"/>
        <v>296.81686828071958</v>
      </c>
      <c r="S55">
        <f t="shared" si="5"/>
        <v>30.057119294764306</v>
      </c>
      <c r="T55">
        <f t="shared" si="6"/>
        <v>40.486097006989198</v>
      </c>
      <c r="U55">
        <f t="shared" si="7"/>
        <v>0.52129066401836643</v>
      </c>
      <c r="V55">
        <f t="shared" si="8"/>
        <v>2.9480350082380173</v>
      </c>
      <c r="W55">
        <f t="shared" si="9"/>
        <v>0.47497095111630261</v>
      </c>
      <c r="X55">
        <f t="shared" si="10"/>
        <v>0.3006747558596235</v>
      </c>
      <c r="Y55">
        <f t="shared" si="11"/>
        <v>241.74380807518639</v>
      </c>
      <c r="Z55">
        <f t="shared" si="12"/>
        <v>28.820078259448042</v>
      </c>
      <c r="AA55">
        <f t="shared" si="13"/>
        <v>28.820078259448042</v>
      </c>
      <c r="AB55">
        <f t="shared" si="14"/>
        <v>3.9800906292491582</v>
      </c>
      <c r="AC55">
        <f t="shared" si="15"/>
        <v>66.711486122375902</v>
      </c>
      <c r="AD55">
        <f t="shared" si="16"/>
        <v>2.6867593265436005</v>
      </c>
      <c r="AE55">
        <f t="shared" si="17"/>
        <v>4.0274313805796425</v>
      </c>
      <c r="AF55">
        <f t="shared" si="18"/>
        <v>1.2933313027055577</v>
      </c>
      <c r="AG55">
        <f t="shared" si="19"/>
        <v>-276.62619251459728</v>
      </c>
      <c r="AH55">
        <f t="shared" si="20"/>
        <v>32.457872741913619</v>
      </c>
      <c r="AI55">
        <f t="shared" si="21"/>
        <v>2.4220537090033329</v>
      </c>
      <c r="AJ55">
        <f t="shared" si="22"/>
        <v>-2.4579884939299745E-3</v>
      </c>
      <c r="AK55">
        <v>0</v>
      </c>
      <c r="AL55">
        <v>0</v>
      </c>
      <c r="AM55">
        <f t="shared" si="23"/>
        <v>1</v>
      </c>
      <c r="AN55">
        <f t="shared" si="24"/>
        <v>0</v>
      </c>
      <c r="AO55">
        <f t="shared" si="25"/>
        <v>53080.524521730629</v>
      </c>
      <c r="AP55" t="s">
        <v>367</v>
      </c>
      <c r="AQ55">
        <v>0</v>
      </c>
      <c r="AR55">
        <v>0</v>
      </c>
      <c r="AS55">
        <v>0</v>
      </c>
      <c r="AT55" t="e">
        <f t="shared" si="26"/>
        <v>#DIV/0!</v>
      </c>
      <c r="AU55">
        <v>-1</v>
      </c>
      <c r="AV55" t="s">
        <v>1978</v>
      </c>
      <c r="AW55">
        <v>10407.5</v>
      </c>
      <c r="AX55">
        <v>828.34980769230776</v>
      </c>
      <c r="AY55">
        <v>1228.8699999999999</v>
      </c>
      <c r="AZ55">
        <f t="shared" si="27"/>
        <v>0.32592560019179584</v>
      </c>
      <c r="BA55">
        <v>0.5</v>
      </c>
      <c r="BB55">
        <f t="shared" si="28"/>
        <v>1261.2447005570914</v>
      </c>
      <c r="BC55">
        <f t="shared" si="29"/>
        <v>28.780782858501006</v>
      </c>
      <c r="BD55">
        <f t="shared" si="30"/>
        <v>205.53596800889591</v>
      </c>
      <c r="BE55">
        <f t="shared" si="31"/>
        <v>2.3612216444078491E-2</v>
      </c>
      <c r="BF55">
        <f t="shared" si="32"/>
        <v>-1</v>
      </c>
      <c r="BG55" t="e">
        <f t="shared" si="33"/>
        <v>#DIV/0!</v>
      </c>
      <c r="BH55" t="s">
        <v>367</v>
      </c>
      <c r="BI55">
        <v>0</v>
      </c>
      <c r="BJ55" t="e">
        <f t="shared" si="34"/>
        <v>#DIV/0!</v>
      </c>
      <c r="BK55" t="e">
        <f t="shared" si="35"/>
        <v>#DIV/0!</v>
      </c>
      <c r="BL55" t="e">
        <f t="shared" si="36"/>
        <v>#DIV/0!</v>
      </c>
      <c r="BM55" t="e">
        <f t="shared" si="37"/>
        <v>#DIV/0!</v>
      </c>
      <c r="BN55">
        <f t="shared" si="38"/>
        <v>0.32592560019179584</v>
      </c>
      <c r="BO55" t="e">
        <f t="shared" si="39"/>
        <v>#DIV/0!</v>
      </c>
      <c r="BP55" t="e">
        <f t="shared" si="40"/>
        <v>#DIV/0!</v>
      </c>
      <c r="BQ55" t="e">
        <f t="shared" si="41"/>
        <v>#DIV/0!</v>
      </c>
      <c r="BR55" t="s">
        <v>367</v>
      </c>
      <c r="BS55" t="s">
        <v>367</v>
      </c>
      <c r="BT55" t="s">
        <v>367</v>
      </c>
      <c r="BU55" t="s">
        <v>367</v>
      </c>
      <c r="BV55" t="s">
        <v>367</v>
      </c>
      <c r="BW55" t="s">
        <v>367</v>
      </c>
      <c r="BX55" t="s">
        <v>367</v>
      </c>
      <c r="BY55" t="s">
        <v>367</v>
      </c>
      <c r="BZ55" t="s">
        <v>367</v>
      </c>
      <c r="CA55" t="s">
        <v>367</v>
      </c>
      <c r="CB55" t="s">
        <v>367</v>
      </c>
      <c r="CC55" t="s">
        <v>367</v>
      </c>
      <c r="CD55" t="s">
        <v>367</v>
      </c>
      <c r="CE55" t="s">
        <v>367</v>
      </c>
      <c r="CF55" t="s">
        <v>367</v>
      </c>
      <c r="CG55" t="s">
        <v>367</v>
      </c>
      <c r="CH55" t="s">
        <v>367</v>
      </c>
      <c r="CI55" t="s">
        <v>367</v>
      </c>
      <c r="CJ55">
        <f t="shared" si="42"/>
        <v>1500.04</v>
      </c>
      <c r="CK55">
        <f t="shared" si="43"/>
        <v>1261.2447005570914</v>
      </c>
      <c r="CL55">
        <f t="shared" si="44"/>
        <v>0.84080737884129186</v>
      </c>
      <c r="CM55">
        <f t="shared" si="45"/>
        <v>0.16115824116369323</v>
      </c>
      <c r="CN55">
        <v>6</v>
      </c>
      <c r="CO55">
        <v>0.5</v>
      </c>
      <c r="CP55" t="s">
        <v>368</v>
      </c>
      <c r="CQ55">
        <v>2</v>
      </c>
      <c r="CR55">
        <v>1658247824</v>
      </c>
      <c r="CS55">
        <v>399.80399999999997</v>
      </c>
      <c r="CT55">
        <v>431.08199999999999</v>
      </c>
      <c r="CU55">
        <v>26.532</v>
      </c>
      <c r="CV55">
        <v>20.427800000000001</v>
      </c>
      <c r="CW55">
        <v>379.238</v>
      </c>
      <c r="CX55">
        <v>23.257300000000001</v>
      </c>
      <c r="CY55">
        <v>600.20399999999995</v>
      </c>
      <c r="CZ55">
        <v>101.16500000000001</v>
      </c>
      <c r="DA55">
        <v>9.9862300000000001E-2</v>
      </c>
      <c r="DB55">
        <v>29.0243</v>
      </c>
      <c r="DC55">
        <v>28.8873</v>
      </c>
      <c r="DD55">
        <v>999.9</v>
      </c>
      <c r="DE55">
        <v>0</v>
      </c>
      <c r="DF55">
        <v>0</v>
      </c>
      <c r="DG55">
        <v>9989.3799999999992</v>
      </c>
      <c r="DH55">
        <v>0</v>
      </c>
      <c r="DI55">
        <v>1771.82</v>
      </c>
      <c r="DJ55">
        <v>-31.278400000000001</v>
      </c>
      <c r="DK55">
        <v>410.70100000000002</v>
      </c>
      <c r="DL55">
        <v>440.072</v>
      </c>
      <c r="DM55">
        <v>6.1041499999999997</v>
      </c>
      <c r="DN55">
        <v>431.08199999999999</v>
      </c>
      <c r="DO55">
        <v>20.427800000000001</v>
      </c>
      <c r="DP55">
        <v>2.6840999999999999</v>
      </c>
      <c r="DQ55">
        <v>2.06657</v>
      </c>
      <c r="DR55">
        <v>22.188099999999999</v>
      </c>
      <c r="DS55">
        <v>17.963799999999999</v>
      </c>
      <c r="DT55">
        <v>1500.04</v>
      </c>
      <c r="DU55">
        <v>0.97299599999999997</v>
      </c>
      <c r="DV55">
        <v>2.7003900000000001E-2</v>
      </c>
      <c r="DW55">
        <v>0</v>
      </c>
      <c r="DX55">
        <v>829.79700000000003</v>
      </c>
      <c r="DY55">
        <v>4.9993100000000004</v>
      </c>
      <c r="DZ55">
        <v>19253.400000000001</v>
      </c>
      <c r="EA55">
        <v>13259.5</v>
      </c>
      <c r="EB55">
        <v>37.061999999999998</v>
      </c>
      <c r="EC55">
        <v>38.686999999999998</v>
      </c>
      <c r="ED55">
        <v>37.436999999999998</v>
      </c>
      <c r="EE55">
        <v>38.186999999999998</v>
      </c>
      <c r="EF55">
        <v>38.686999999999998</v>
      </c>
      <c r="EG55">
        <v>1454.67</v>
      </c>
      <c r="EH55">
        <v>40.369999999999997</v>
      </c>
      <c r="EI55">
        <v>0</v>
      </c>
      <c r="EJ55">
        <v>102.7000000476837</v>
      </c>
      <c r="EK55">
        <v>0</v>
      </c>
      <c r="EL55">
        <v>828.34980769230776</v>
      </c>
      <c r="EM55">
        <v>9.6979487300059866</v>
      </c>
      <c r="EN55">
        <v>15.84615385268326</v>
      </c>
      <c r="EO55">
        <v>19239.55</v>
      </c>
      <c r="EP55">
        <v>15</v>
      </c>
      <c r="EQ55">
        <v>1658247748</v>
      </c>
      <c r="ER55" t="s">
        <v>1975</v>
      </c>
      <c r="ES55">
        <v>1658247748</v>
      </c>
      <c r="ET55">
        <v>1658247578.5</v>
      </c>
      <c r="EU55">
        <v>33</v>
      </c>
      <c r="EV55">
        <v>-1.671</v>
      </c>
      <c r="EW55">
        <v>-0.246</v>
      </c>
      <c r="EX55">
        <v>20.969000000000001</v>
      </c>
      <c r="EY55">
        <v>2.8620000000000001</v>
      </c>
      <c r="EZ55">
        <v>428</v>
      </c>
      <c r="FA55">
        <v>20</v>
      </c>
      <c r="FB55">
        <v>0.04</v>
      </c>
      <c r="FC55">
        <v>0.02</v>
      </c>
      <c r="FD55">
        <v>-31.266674999999999</v>
      </c>
      <c r="FE55">
        <v>-0.58769155722319966</v>
      </c>
      <c r="FF55">
        <v>7.10190775425871E-2</v>
      </c>
      <c r="FG55">
        <v>1</v>
      </c>
      <c r="FH55">
        <v>399.71733333333327</v>
      </c>
      <c r="FI55">
        <v>0.98002224694038997</v>
      </c>
      <c r="FJ55">
        <v>7.6410441404012056E-2</v>
      </c>
      <c r="FK55">
        <v>1</v>
      </c>
      <c r="FL55">
        <v>6.1170175000000002</v>
      </c>
      <c r="FM55">
        <v>-0.16150739212008061</v>
      </c>
      <c r="FN55">
        <v>1.7438755223639121E-2</v>
      </c>
      <c r="FO55">
        <v>1</v>
      </c>
      <c r="FP55">
        <v>26.574200000000001</v>
      </c>
      <c r="FQ55">
        <v>-0.39571968854276512</v>
      </c>
      <c r="FR55">
        <v>2.8771038678968141E-2</v>
      </c>
      <c r="FS55">
        <v>1</v>
      </c>
      <c r="FT55">
        <v>4</v>
      </c>
      <c r="FU55">
        <v>4</v>
      </c>
      <c r="FV55" t="s">
        <v>1604</v>
      </c>
      <c r="FW55">
        <v>3.1753</v>
      </c>
      <c r="FX55">
        <v>2.7967300000000002</v>
      </c>
      <c r="FY55">
        <v>9.6650899999999998E-2</v>
      </c>
      <c r="FZ55">
        <v>0.10714600000000001</v>
      </c>
      <c r="GA55">
        <v>0.118006</v>
      </c>
      <c r="GB55">
        <v>0.107845</v>
      </c>
      <c r="GC55">
        <v>28056.2</v>
      </c>
      <c r="GD55">
        <v>22083.599999999999</v>
      </c>
      <c r="GE55">
        <v>29168.5</v>
      </c>
      <c r="GF55">
        <v>24195.599999999999</v>
      </c>
      <c r="GG55">
        <v>32576.400000000001</v>
      </c>
      <c r="GH55">
        <v>31521.7</v>
      </c>
      <c r="GI55">
        <v>40603.199999999997</v>
      </c>
      <c r="GJ55">
        <v>39477.9</v>
      </c>
      <c r="GK55">
        <v>2.1502300000000001</v>
      </c>
      <c r="GL55">
        <v>1.8357300000000001</v>
      </c>
      <c r="GM55">
        <v>3.5718100000000003E-2</v>
      </c>
      <c r="GN55">
        <v>0</v>
      </c>
      <c r="GO55">
        <v>28.3047</v>
      </c>
      <c r="GP55">
        <v>999.9</v>
      </c>
      <c r="GQ55">
        <v>57.4</v>
      </c>
      <c r="GR55">
        <v>34.4</v>
      </c>
      <c r="GS55">
        <v>30.997399999999999</v>
      </c>
      <c r="GT55">
        <v>61.684899999999999</v>
      </c>
      <c r="GU55">
        <v>39.951900000000002</v>
      </c>
      <c r="GV55">
        <v>1</v>
      </c>
      <c r="GW55">
        <v>0.172261</v>
      </c>
      <c r="GX55">
        <v>0.32053100000000001</v>
      </c>
      <c r="GY55">
        <v>20.263100000000001</v>
      </c>
      <c r="GZ55">
        <v>5.2265699999999997</v>
      </c>
      <c r="HA55">
        <v>11.908099999999999</v>
      </c>
      <c r="HB55">
        <v>4.9638</v>
      </c>
      <c r="HC55">
        <v>3.2919999999999998</v>
      </c>
      <c r="HD55">
        <v>9999</v>
      </c>
      <c r="HE55">
        <v>9999</v>
      </c>
      <c r="HF55">
        <v>9999</v>
      </c>
      <c r="HG55">
        <v>999.9</v>
      </c>
      <c r="HH55">
        <v>1.87724</v>
      </c>
      <c r="HI55">
        <v>1.8754599999999999</v>
      </c>
      <c r="HJ55">
        <v>1.8742399999999999</v>
      </c>
      <c r="HK55">
        <v>1.87347</v>
      </c>
      <c r="HL55">
        <v>1.87486</v>
      </c>
      <c r="HM55">
        <v>1.86982</v>
      </c>
      <c r="HN55">
        <v>1.8740300000000001</v>
      </c>
      <c r="HO55">
        <v>1.8791199999999999</v>
      </c>
      <c r="HP55">
        <v>0</v>
      </c>
      <c r="HQ55">
        <v>0</v>
      </c>
      <c r="HR55">
        <v>0</v>
      </c>
      <c r="HS55">
        <v>0</v>
      </c>
      <c r="HT55" t="s">
        <v>371</v>
      </c>
      <c r="HU55" t="s">
        <v>372</v>
      </c>
      <c r="HV55" t="s">
        <v>373</v>
      </c>
      <c r="HW55" t="s">
        <v>780</v>
      </c>
      <c r="HX55" t="s">
        <v>780</v>
      </c>
      <c r="HY55" t="s">
        <v>373</v>
      </c>
      <c r="HZ55">
        <v>0</v>
      </c>
      <c r="IA55">
        <v>100</v>
      </c>
      <c r="IB55">
        <v>100</v>
      </c>
      <c r="IC55">
        <v>20.565999999999999</v>
      </c>
      <c r="ID55">
        <v>3.2747000000000002</v>
      </c>
      <c r="IE55">
        <v>14.046635651648</v>
      </c>
      <c r="IF55">
        <v>1.978926573752289E-2</v>
      </c>
      <c r="IG55">
        <v>-7.2745613057739123E-6</v>
      </c>
      <c r="IH55">
        <v>1.1198642531444789E-9</v>
      </c>
      <c r="II55">
        <v>1.3319929025155071</v>
      </c>
      <c r="IJ55">
        <v>0.13266436610509191</v>
      </c>
      <c r="IK55">
        <v>-3.773007815557471E-3</v>
      </c>
      <c r="IL55">
        <v>7.1394504260603611E-5</v>
      </c>
      <c r="IM55">
        <v>-10</v>
      </c>
      <c r="IN55">
        <v>1836</v>
      </c>
      <c r="IO55">
        <v>0</v>
      </c>
      <c r="IP55">
        <v>23</v>
      </c>
      <c r="IQ55">
        <v>1.3</v>
      </c>
      <c r="IR55">
        <v>4.0999999999999996</v>
      </c>
      <c r="IS55">
        <v>1.11572</v>
      </c>
      <c r="IT55">
        <v>2.4523899999999998</v>
      </c>
      <c r="IU55">
        <v>1.42578</v>
      </c>
      <c r="IV55">
        <v>2.2741699999999998</v>
      </c>
      <c r="IW55">
        <v>1.5478499999999999</v>
      </c>
      <c r="IX55">
        <v>2.3767100000000001</v>
      </c>
      <c r="IY55">
        <v>37.337800000000001</v>
      </c>
      <c r="IZ55">
        <v>14.456</v>
      </c>
      <c r="JA55">
        <v>18</v>
      </c>
      <c r="JB55">
        <v>636.87800000000004</v>
      </c>
      <c r="JC55">
        <v>417.411</v>
      </c>
      <c r="JD55">
        <v>27.160900000000002</v>
      </c>
      <c r="JE55">
        <v>29.536000000000001</v>
      </c>
      <c r="JF55">
        <v>30.000800000000002</v>
      </c>
      <c r="JG55">
        <v>29.276700000000002</v>
      </c>
      <c r="JH55">
        <v>29.2074</v>
      </c>
      <c r="JI55">
        <v>22.357900000000001</v>
      </c>
      <c r="JJ55">
        <v>35.822000000000003</v>
      </c>
      <c r="JK55">
        <v>75.248099999999994</v>
      </c>
      <c r="JL55">
        <v>27.180099999999999</v>
      </c>
      <c r="JM55">
        <v>431.029</v>
      </c>
      <c r="JN55">
        <v>20.499400000000001</v>
      </c>
      <c r="JO55">
        <v>95.542900000000003</v>
      </c>
      <c r="JP55">
        <v>100.437</v>
      </c>
    </row>
    <row r="56" spans="1:276" x14ac:dyDescent="0.2">
      <c r="A56">
        <v>40</v>
      </c>
      <c r="B56">
        <v>1658247912.5</v>
      </c>
      <c r="C56">
        <v>6371.9000000953674</v>
      </c>
      <c r="D56" t="s">
        <v>1979</v>
      </c>
      <c r="E56" t="s">
        <v>1980</v>
      </c>
      <c r="F56" t="s">
        <v>366</v>
      </c>
      <c r="G56" t="s">
        <v>1363</v>
      </c>
      <c r="H56" t="s">
        <v>1828</v>
      </c>
      <c r="J56" t="s">
        <v>449</v>
      </c>
      <c r="K56" t="s">
        <v>403</v>
      </c>
      <c r="L56" t="s">
        <v>1946</v>
      </c>
      <c r="M56">
        <v>1658247912.5</v>
      </c>
      <c r="N56">
        <f t="shared" si="0"/>
        <v>6.1464702709077166E-3</v>
      </c>
      <c r="O56">
        <f t="shared" si="1"/>
        <v>6.1464702709077166</v>
      </c>
      <c r="P56">
        <f t="shared" si="2"/>
        <v>34.768686421493349</v>
      </c>
      <c r="Q56">
        <f t="shared" si="3"/>
        <v>599.74900000000002</v>
      </c>
      <c r="R56">
        <f t="shared" si="4"/>
        <v>469.52183899218841</v>
      </c>
      <c r="S56">
        <f t="shared" si="5"/>
        <v>47.544258920059249</v>
      </c>
      <c r="T56">
        <f t="shared" si="6"/>
        <v>60.731193684733</v>
      </c>
      <c r="U56">
        <f t="shared" si="7"/>
        <v>0.50542747678942135</v>
      </c>
      <c r="V56">
        <f t="shared" si="8"/>
        <v>2.9496157487706562</v>
      </c>
      <c r="W56">
        <f t="shared" si="9"/>
        <v>0.4617788478968482</v>
      </c>
      <c r="X56">
        <f t="shared" si="10"/>
        <v>0.29221866497510207</v>
      </c>
      <c r="Y56">
        <f t="shared" si="11"/>
        <v>241.70231207537279</v>
      </c>
      <c r="Z56">
        <f t="shared" si="12"/>
        <v>28.858413321873851</v>
      </c>
      <c r="AA56">
        <f t="shared" si="13"/>
        <v>28.858413321873851</v>
      </c>
      <c r="AB56">
        <f t="shared" si="14"/>
        <v>3.9889399206395466</v>
      </c>
      <c r="AC56">
        <f t="shared" si="15"/>
        <v>66.658287511471542</v>
      </c>
      <c r="AD56">
        <f t="shared" si="16"/>
        <v>2.6855333057552997</v>
      </c>
      <c r="AE56">
        <f t="shared" si="17"/>
        <v>4.0288063285351177</v>
      </c>
      <c r="AF56">
        <f t="shared" si="18"/>
        <v>1.3034066148842469</v>
      </c>
      <c r="AG56">
        <f t="shared" si="19"/>
        <v>-271.05933894703031</v>
      </c>
      <c r="AH56">
        <f t="shared" si="20"/>
        <v>27.317463313585687</v>
      </c>
      <c r="AI56">
        <f t="shared" si="21"/>
        <v>2.0378241441979492</v>
      </c>
      <c r="AJ56">
        <f t="shared" si="22"/>
        <v>-1.7394138738957565E-3</v>
      </c>
      <c r="AK56">
        <v>0</v>
      </c>
      <c r="AL56">
        <v>0</v>
      </c>
      <c r="AM56">
        <f t="shared" si="23"/>
        <v>1</v>
      </c>
      <c r="AN56">
        <f t="shared" si="24"/>
        <v>0</v>
      </c>
      <c r="AO56">
        <f t="shared" si="25"/>
        <v>53125.146580629742</v>
      </c>
      <c r="AP56" t="s">
        <v>367</v>
      </c>
      <c r="AQ56">
        <v>0</v>
      </c>
      <c r="AR56">
        <v>0</v>
      </c>
      <c r="AS56">
        <v>0</v>
      </c>
      <c r="AT56" t="e">
        <f t="shared" si="26"/>
        <v>#DIV/0!</v>
      </c>
      <c r="AU56">
        <v>-1</v>
      </c>
      <c r="AV56" t="s">
        <v>1981</v>
      </c>
      <c r="AW56">
        <v>10407.700000000001</v>
      </c>
      <c r="AX56">
        <v>832.69557692307694</v>
      </c>
      <c r="AY56">
        <v>1234.4000000000001</v>
      </c>
      <c r="AZ56">
        <f t="shared" si="27"/>
        <v>0.32542484047061171</v>
      </c>
      <c r="BA56">
        <v>0.5</v>
      </c>
      <c r="BB56">
        <f t="shared" si="28"/>
        <v>1261.0263005571878</v>
      </c>
      <c r="BC56">
        <f t="shared" si="29"/>
        <v>34.768686421493349</v>
      </c>
      <c r="BD56">
        <f t="shared" si="30"/>
        <v>205.18464134403425</v>
      </c>
      <c r="BE56">
        <f t="shared" si="31"/>
        <v>2.8364742595526248E-2</v>
      </c>
      <c r="BF56">
        <f t="shared" si="32"/>
        <v>-1</v>
      </c>
      <c r="BG56" t="e">
        <f t="shared" si="33"/>
        <v>#DIV/0!</v>
      </c>
      <c r="BH56" t="s">
        <v>367</v>
      </c>
      <c r="BI56">
        <v>0</v>
      </c>
      <c r="BJ56" t="e">
        <f t="shared" si="34"/>
        <v>#DIV/0!</v>
      </c>
      <c r="BK56" t="e">
        <f t="shared" si="35"/>
        <v>#DIV/0!</v>
      </c>
      <c r="BL56" t="e">
        <f t="shared" si="36"/>
        <v>#DIV/0!</v>
      </c>
      <c r="BM56" t="e">
        <f t="shared" si="37"/>
        <v>#DIV/0!</v>
      </c>
      <c r="BN56">
        <f t="shared" si="38"/>
        <v>0.32542484047061171</v>
      </c>
      <c r="BO56" t="e">
        <f t="shared" si="39"/>
        <v>#DIV/0!</v>
      </c>
      <c r="BP56" t="e">
        <f t="shared" si="40"/>
        <v>#DIV/0!</v>
      </c>
      <c r="BQ56" t="e">
        <f t="shared" si="41"/>
        <v>#DIV/0!</v>
      </c>
      <c r="BR56" t="s">
        <v>367</v>
      </c>
      <c r="BS56" t="s">
        <v>367</v>
      </c>
      <c r="BT56" t="s">
        <v>367</v>
      </c>
      <c r="BU56" t="s">
        <v>367</v>
      </c>
      <c r="BV56" t="s">
        <v>367</v>
      </c>
      <c r="BW56" t="s">
        <v>367</v>
      </c>
      <c r="BX56" t="s">
        <v>367</v>
      </c>
      <c r="BY56" t="s">
        <v>367</v>
      </c>
      <c r="BZ56" t="s">
        <v>367</v>
      </c>
      <c r="CA56" t="s">
        <v>367</v>
      </c>
      <c r="CB56" t="s">
        <v>367</v>
      </c>
      <c r="CC56" t="s">
        <v>367</v>
      </c>
      <c r="CD56" t="s">
        <v>367</v>
      </c>
      <c r="CE56" t="s">
        <v>367</v>
      </c>
      <c r="CF56" t="s">
        <v>367</v>
      </c>
      <c r="CG56" t="s">
        <v>367</v>
      </c>
      <c r="CH56" t="s">
        <v>367</v>
      </c>
      <c r="CI56" t="s">
        <v>367</v>
      </c>
      <c r="CJ56">
        <f t="shared" si="42"/>
        <v>1499.78</v>
      </c>
      <c r="CK56">
        <f t="shared" si="43"/>
        <v>1261.0263005571878</v>
      </c>
      <c r="CL56">
        <f t="shared" si="44"/>
        <v>0.84080751880755034</v>
      </c>
      <c r="CM56">
        <f t="shared" si="45"/>
        <v>0.16115851129857231</v>
      </c>
      <c r="CN56">
        <v>6</v>
      </c>
      <c r="CO56">
        <v>0.5</v>
      </c>
      <c r="CP56" t="s">
        <v>368</v>
      </c>
      <c r="CQ56">
        <v>2</v>
      </c>
      <c r="CR56">
        <v>1658247912.5</v>
      </c>
      <c r="CS56">
        <v>599.74900000000002</v>
      </c>
      <c r="CT56">
        <v>638.18499999999995</v>
      </c>
      <c r="CU56">
        <v>26.520900000000001</v>
      </c>
      <c r="CV56">
        <v>20.540400000000002</v>
      </c>
      <c r="CW56">
        <v>575.42399999999998</v>
      </c>
      <c r="CX56">
        <v>23.247</v>
      </c>
      <c r="CY56">
        <v>600.29700000000003</v>
      </c>
      <c r="CZ56">
        <v>101.161</v>
      </c>
      <c r="DA56">
        <v>0.10001699999999999</v>
      </c>
      <c r="DB56">
        <v>29.030200000000001</v>
      </c>
      <c r="DC56">
        <v>28.866700000000002</v>
      </c>
      <c r="DD56">
        <v>999.9</v>
      </c>
      <c r="DE56">
        <v>0</v>
      </c>
      <c r="DF56">
        <v>0</v>
      </c>
      <c r="DG56">
        <v>9998.75</v>
      </c>
      <c r="DH56">
        <v>0</v>
      </c>
      <c r="DI56">
        <v>1774.27</v>
      </c>
      <c r="DJ56">
        <v>-39.522199999999998</v>
      </c>
      <c r="DK56">
        <v>614.97199999999998</v>
      </c>
      <c r="DL56">
        <v>651.56799999999998</v>
      </c>
      <c r="DM56">
        <v>5.9805599999999997</v>
      </c>
      <c r="DN56">
        <v>638.18499999999995</v>
      </c>
      <c r="DO56">
        <v>20.540400000000002</v>
      </c>
      <c r="DP56">
        <v>2.68289</v>
      </c>
      <c r="DQ56">
        <v>2.07789</v>
      </c>
      <c r="DR56">
        <v>22.180700000000002</v>
      </c>
      <c r="DS56">
        <v>18.050699999999999</v>
      </c>
      <c r="DT56">
        <v>1499.78</v>
      </c>
      <c r="DU56">
        <v>0.97299100000000005</v>
      </c>
      <c r="DV56">
        <v>2.7008999999999998E-2</v>
      </c>
      <c r="DW56">
        <v>0</v>
      </c>
      <c r="DX56">
        <v>832.77099999999996</v>
      </c>
      <c r="DY56">
        <v>4.9993100000000004</v>
      </c>
      <c r="DZ56">
        <v>19257.400000000001</v>
      </c>
      <c r="EA56">
        <v>13257.3</v>
      </c>
      <c r="EB56">
        <v>37.061999999999998</v>
      </c>
      <c r="EC56">
        <v>38.686999999999998</v>
      </c>
      <c r="ED56">
        <v>37.436999999999998</v>
      </c>
      <c r="EE56">
        <v>38.061999999999998</v>
      </c>
      <c r="EF56">
        <v>38.686999999999998</v>
      </c>
      <c r="EG56">
        <v>1454.41</v>
      </c>
      <c r="EH56">
        <v>40.369999999999997</v>
      </c>
      <c r="EI56">
        <v>0</v>
      </c>
      <c r="EJ56">
        <v>88.300000190734863</v>
      </c>
      <c r="EK56">
        <v>0</v>
      </c>
      <c r="EL56">
        <v>832.69557692307694</v>
      </c>
      <c r="EM56">
        <v>0.17685469490896211</v>
      </c>
      <c r="EN56">
        <v>-204.22564344760991</v>
      </c>
      <c r="EO56">
        <v>19372.153846153851</v>
      </c>
      <c r="EP56">
        <v>15</v>
      </c>
      <c r="EQ56">
        <v>1658247942.5</v>
      </c>
      <c r="ER56" t="s">
        <v>1982</v>
      </c>
      <c r="ES56">
        <v>1658247942.5</v>
      </c>
      <c r="ET56">
        <v>1658247578.5</v>
      </c>
      <c r="EU56">
        <v>34</v>
      </c>
      <c r="EV56">
        <v>0.62</v>
      </c>
      <c r="EW56">
        <v>-0.246</v>
      </c>
      <c r="EX56">
        <v>24.324999999999999</v>
      </c>
      <c r="EY56">
        <v>2.8620000000000001</v>
      </c>
      <c r="EZ56">
        <v>638</v>
      </c>
      <c r="FA56">
        <v>20</v>
      </c>
      <c r="FB56">
        <v>0.08</v>
      </c>
      <c r="FC56">
        <v>0.02</v>
      </c>
      <c r="FD56">
        <v>-39.479295</v>
      </c>
      <c r="FE56">
        <v>0.13535909943722849</v>
      </c>
      <c r="FF56">
        <v>4.1811361793177369E-2</v>
      </c>
      <c r="FG56">
        <v>1</v>
      </c>
      <c r="FH56">
        <v>598.11039999999991</v>
      </c>
      <c r="FI56">
        <v>4.9258464961075203</v>
      </c>
      <c r="FJ56">
        <v>0.35811139793831659</v>
      </c>
      <c r="FK56">
        <v>1</v>
      </c>
      <c r="FL56">
        <v>5.9616897500000006</v>
      </c>
      <c r="FM56">
        <v>-0.2170990243902515</v>
      </c>
      <c r="FN56">
        <v>2.734400295197285E-2</v>
      </c>
      <c r="FO56">
        <v>1</v>
      </c>
      <c r="FP56">
        <v>26.484133333333329</v>
      </c>
      <c r="FQ56">
        <v>0.28530367074523738</v>
      </c>
      <c r="FR56">
        <v>2.1240658077271549E-2</v>
      </c>
      <c r="FS56">
        <v>1</v>
      </c>
      <c r="FT56">
        <v>4</v>
      </c>
      <c r="FU56">
        <v>4</v>
      </c>
      <c r="FV56" t="s">
        <v>1604</v>
      </c>
      <c r="FW56">
        <v>3.1753499999999999</v>
      </c>
      <c r="FX56">
        <v>2.7969599999999999</v>
      </c>
      <c r="FY56">
        <v>0.131689</v>
      </c>
      <c r="FZ56">
        <v>0.142263</v>
      </c>
      <c r="GA56">
        <v>0.117925</v>
      </c>
      <c r="GB56">
        <v>0.10822</v>
      </c>
      <c r="GC56">
        <v>26960.6</v>
      </c>
      <c r="GD56">
        <v>21211.9</v>
      </c>
      <c r="GE56">
        <v>29161.9</v>
      </c>
      <c r="GF56">
        <v>24193.1</v>
      </c>
      <c r="GG56">
        <v>32573.4</v>
      </c>
      <c r="GH56">
        <v>31506.400000000001</v>
      </c>
      <c r="GI56">
        <v>40593.5</v>
      </c>
      <c r="GJ56">
        <v>39473.699999999997</v>
      </c>
      <c r="GK56">
        <v>2.14838</v>
      </c>
      <c r="GL56">
        <v>1.8346499999999999</v>
      </c>
      <c r="GM56">
        <v>5.1520799999999999E-2</v>
      </c>
      <c r="GN56">
        <v>0</v>
      </c>
      <c r="GO56">
        <v>28.0261</v>
      </c>
      <c r="GP56">
        <v>999.9</v>
      </c>
      <c r="GQ56">
        <v>56.3</v>
      </c>
      <c r="GR56">
        <v>34.5</v>
      </c>
      <c r="GS56">
        <v>30.5746</v>
      </c>
      <c r="GT56">
        <v>62.814900000000002</v>
      </c>
      <c r="GU56">
        <v>39.250799999999998</v>
      </c>
      <c r="GV56">
        <v>1</v>
      </c>
      <c r="GW56">
        <v>0.180622</v>
      </c>
      <c r="GX56">
        <v>-0.53117400000000004</v>
      </c>
      <c r="GY56">
        <v>20.2623</v>
      </c>
      <c r="GZ56">
        <v>5.2232799999999999</v>
      </c>
      <c r="HA56">
        <v>11.908099999999999</v>
      </c>
      <c r="HB56">
        <v>4.9636500000000003</v>
      </c>
      <c r="HC56">
        <v>3.2919999999999998</v>
      </c>
      <c r="HD56">
        <v>9999</v>
      </c>
      <c r="HE56">
        <v>9999</v>
      </c>
      <c r="HF56">
        <v>9999</v>
      </c>
      <c r="HG56">
        <v>999.9</v>
      </c>
      <c r="HH56">
        <v>1.8772899999999999</v>
      </c>
      <c r="HI56">
        <v>1.8754599999999999</v>
      </c>
      <c r="HJ56">
        <v>1.8742399999999999</v>
      </c>
      <c r="HK56">
        <v>1.87347</v>
      </c>
      <c r="HL56">
        <v>1.87486</v>
      </c>
      <c r="HM56">
        <v>1.8698399999999999</v>
      </c>
      <c r="HN56">
        <v>1.8740699999999999</v>
      </c>
      <c r="HO56">
        <v>1.87913</v>
      </c>
      <c r="HP56">
        <v>0</v>
      </c>
      <c r="HQ56">
        <v>0</v>
      </c>
      <c r="HR56">
        <v>0</v>
      </c>
      <c r="HS56">
        <v>0</v>
      </c>
      <c r="HT56" t="s">
        <v>371</v>
      </c>
      <c r="HU56" t="s">
        <v>372</v>
      </c>
      <c r="HV56" t="s">
        <v>373</v>
      </c>
      <c r="HW56" t="s">
        <v>780</v>
      </c>
      <c r="HX56" t="s">
        <v>780</v>
      </c>
      <c r="HY56" t="s">
        <v>373</v>
      </c>
      <c r="HZ56">
        <v>0</v>
      </c>
      <c r="IA56">
        <v>100</v>
      </c>
      <c r="IB56">
        <v>100</v>
      </c>
      <c r="IC56">
        <v>24.324999999999999</v>
      </c>
      <c r="ID56">
        <v>3.2738999999999998</v>
      </c>
      <c r="IE56">
        <v>14.046635651648</v>
      </c>
      <c r="IF56">
        <v>1.978926573752289E-2</v>
      </c>
      <c r="IG56">
        <v>-7.2745613057739123E-6</v>
      </c>
      <c r="IH56">
        <v>1.1198642531444789E-9</v>
      </c>
      <c r="II56">
        <v>1.3319929025155071</v>
      </c>
      <c r="IJ56">
        <v>0.13266436610509191</v>
      </c>
      <c r="IK56">
        <v>-3.773007815557471E-3</v>
      </c>
      <c r="IL56">
        <v>7.1394504260603611E-5</v>
      </c>
      <c r="IM56">
        <v>-10</v>
      </c>
      <c r="IN56">
        <v>1836</v>
      </c>
      <c r="IO56">
        <v>0</v>
      </c>
      <c r="IP56">
        <v>23</v>
      </c>
      <c r="IQ56">
        <v>2.7</v>
      </c>
      <c r="IR56">
        <v>5.6</v>
      </c>
      <c r="IS56">
        <v>1.53687</v>
      </c>
      <c r="IT56">
        <v>2.4621599999999999</v>
      </c>
      <c r="IU56">
        <v>1.42578</v>
      </c>
      <c r="IV56">
        <v>2.2729499999999998</v>
      </c>
      <c r="IW56">
        <v>1.5478499999999999</v>
      </c>
      <c r="IX56">
        <v>2.2827099999999998</v>
      </c>
      <c r="IY56">
        <v>37.457799999999999</v>
      </c>
      <c r="IZ56">
        <v>14.4297</v>
      </c>
      <c r="JA56">
        <v>18</v>
      </c>
      <c r="JB56">
        <v>637.06200000000001</v>
      </c>
      <c r="JC56">
        <v>417.81400000000002</v>
      </c>
      <c r="JD56">
        <v>28.303799999999999</v>
      </c>
      <c r="JE56">
        <v>29.669599999999999</v>
      </c>
      <c r="JF56">
        <v>30.000399999999999</v>
      </c>
      <c r="JG56">
        <v>29.4282</v>
      </c>
      <c r="JH56">
        <v>29.3523</v>
      </c>
      <c r="JI56">
        <v>30.773</v>
      </c>
      <c r="JJ56">
        <v>33.095999999999997</v>
      </c>
      <c r="JK56">
        <v>71.103800000000007</v>
      </c>
      <c r="JL56">
        <v>28.359400000000001</v>
      </c>
      <c r="JM56">
        <v>638.47799999999995</v>
      </c>
      <c r="JN56">
        <v>20.593599999999999</v>
      </c>
      <c r="JO56">
        <v>95.520600000000002</v>
      </c>
      <c r="JP56">
        <v>100.42700000000001</v>
      </c>
    </row>
    <row r="57" spans="1:276" x14ac:dyDescent="0.2">
      <c r="A57">
        <v>41</v>
      </c>
      <c r="B57">
        <v>1658248021</v>
      </c>
      <c r="C57">
        <v>6480.4000000953674</v>
      </c>
      <c r="D57" t="s">
        <v>1983</v>
      </c>
      <c r="E57" t="s">
        <v>1984</v>
      </c>
      <c r="F57" t="s">
        <v>366</v>
      </c>
      <c r="G57" t="s">
        <v>1363</v>
      </c>
      <c r="H57" t="s">
        <v>1828</v>
      </c>
      <c r="J57" t="s">
        <v>449</v>
      </c>
      <c r="K57" t="s">
        <v>403</v>
      </c>
      <c r="L57" t="s">
        <v>1946</v>
      </c>
      <c r="M57">
        <v>1658248021</v>
      </c>
      <c r="N57">
        <f t="shared" si="0"/>
        <v>5.9613209286642904E-3</v>
      </c>
      <c r="O57">
        <f t="shared" si="1"/>
        <v>5.9613209286642901</v>
      </c>
      <c r="P57">
        <f t="shared" si="2"/>
        <v>39.355983773106132</v>
      </c>
      <c r="Q57">
        <f t="shared" si="3"/>
        <v>797.28899999999999</v>
      </c>
      <c r="R57">
        <f t="shared" si="4"/>
        <v>643.97529392246372</v>
      </c>
      <c r="S57">
        <f t="shared" si="5"/>
        <v>65.210326029347087</v>
      </c>
      <c r="T57">
        <f t="shared" si="6"/>
        <v>80.735202297795013</v>
      </c>
      <c r="U57">
        <f t="shared" si="7"/>
        <v>0.49148451458077036</v>
      </c>
      <c r="V57">
        <f t="shared" si="8"/>
        <v>2.9467703587079028</v>
      </c>
      <c r="W57">
        <f t="shared" si="9"/>
        <v>0.45006904071876774</v>
      </c>
      <c r="X57">
        <f t="shared" si="10"/>
        <v>0.28472277129989954</v>
      </c>
      <c r="Y57">
        <f t="shared" si="11"/>
        <v>241.70071607538</v>
      </c>
      <c r="Z57">
        <f t="shared" si="12"/>
        <v>29.089687431010876</v>
      </c>
      <c r="AA57">
        <f t="shared" si="13"/>
        <v>29.089687431010876</v>
      </c>
      <c r="AB57">
        <f t="shared" si="14"/>
        <v>4.0426922842900916</v>
      </c>
      <c r="AC57">
        <f t="shared" si="15"/>
        <v>67.449364117573964</v>
      </c>
      <c r="AD57">
        <f t="shared" si="16"/>
        <v>2.7464017892635</v>
      </c>
      <c r="AE57">
        <f t="shared" si="17"/>
        <v>4.0717978963836128</v>
      </c>
      <c r="AF57">
        <f t="shared" si="18"/>
        <v>1.2962904950265917</v>
      </c>
      <c r="AG57">
        <f t="shared" si="19"/>
        <v>-262.89425295409518</v>
      </c>
      <c r="AH57">
        <f t="shared" si="20"/>
        <v>19.717302580702029</v>
      </c>
      <c r="AI57">
        <f t="shared" si="21"/>
        <v>1.475325161466966</v>
      </c>
      <c r="AJ57">
        <f t="shared" si="22"/>
        <v>-9.0913654618063333E-4</v>
      </c>
      <c r="AK57">
        <v>0</v>
      </c>
      <c r="AL57">
        <v>0</v>
      </c>
      <c r="AM57">
        <f t="shared" si="23"/>
        <v>1</v>
      </c>
      <c r="AN57">
        <f t="shared" si="24"/>
        <v>0</v>
      </c>
      <c r="AO57">
        <f t="shared" si="25"/>
        <v>53010.614009054785</v>
      </c>
      <c r="AP57" t="s">
        <v>367</v>
      </c>
      <c r="AQ57">
        <v>0</v>
      </c>
      <c r="AR57">
        <v>0</v>
      </c>
      <c r="AS57">
        <v>0</v>
      </c>
      <c r="AT57" t="e">
        <f t="shared" si="26"/>
        <v>#DIV/0!</v>
      </c>
      <c r="AU57">
        <v>-1</v>
      </c>
      <c r="AV57" t="s">
        <v>1985</v>
      </c>
      <c r="AW57">
        <v>10407.5</v>
      </c>
      <c r="AX57">
        <v>819.21484615384611</v>
      </c>
      <c r="AY57">
        <v>1226.9000000000001</v>
      </c>
      <c r="AZ57">
        <f t="shared" si="27"/>
        <v>0.33228882047938213</v>
      </c>
      <c r="BA57">
        <v>0.5</v>
      </c>
      <c r="BB57">
        <f t="shared" si="28"/>
        <v>1261.0179005571918</v>
      </c>
      <c r="BC57">
        <f t="shared" si="29"/>
        <v>39.355983773106132</v>
      </c>
      <c r="BD57">
        <f t="shared" si="30"/>
        <v>209.51107538976802</v>
      </c>
      <c r="BE57">
        <f t="shared" si="31"/>
        <v>3.2002704922170007E-2</v>
      </c>
      <c r="BF57">
        <f t="shared" si="32"/>
        <v>-1</v>
      </c>
      <c r="BG57" t="e">
        <f t="shared" si="33"/>
        <v>#DIV/0!</v>
      </c>
      <c r="BH57" t="s">
        <v>367</v>
      </c>
      <c r="BI57">
        <v>0</v>
      </c>
      <c r="BJ57" t="e">
        <f t="shared" si="34"/>
        <v>#DIV/0!</v>
      </c>
      <c r="BK57" t="e">
        <f t="shared" si="35"/>
        <v>#DIV/0!</v>
      </c>
      <c r="BL57" t="e">
        <f t="shared" si="36"/>
        <v>#DIV/0!</v>
      </c>
      <c r="BM57" t="e">
        <f t="shared" si="37"/>
        <v>#DIV/0!</v>
      </c>
      <c r="BN57">
        <f t="shared" si="38"/>
        <v>0.33228882047938213</v>
      </c>
      <c r="BO57" t="e">
        <f t="shared" si="39"/>
        <v>#DIV/0!</v>
      </c>
      <c r="BP57" t="e">
        <f t="shared" si="40"/>
        <v>#DIV/0!</v>
      </c>
      <c r="BQ57" t="e">
        <f t="shared" si="41"/>
        <v>#DIV/0!</v>
      </c>
      <c r="BR57" t="s">
        <v>367</v>
      </c>
      <c r="BS57" t="s">
        <v>367</v>
      </c>
      <c r="BT57" t="s">
        <v>367</v>
      </c>
      <c r="BU57" t="s">
        <v>367</v>
      </c>
      <c r="BV57" t="s">
        <v>367</v>
      </c>
      <c r="BW57" t="s">
        <v>367</v>
      </c>
      <c r="BX57" t="s">
        <v>367</v>
      </c>
      <c r="BY57" t="s">
        <v>367</v>
      </c>
      <c r="BZ57" t="s">
        <v>367</v>
      </c>
      <c r="CA57" t="s">
        <v>367</v>
      </c>
      <c r="CB57" t="s">
        <v>367</v>
      </c>
      <c r="CC57" t="s">
        <v>367</v>
      </c>
      <c r="CD57" t="s">
        <v>367</v>
      </c>
      <c r="CE57" t="s">
        <v>367</v>
      </c>
      <c r="CF57" t="s">
        <v>367</v>
      </c>
      <c r="CG57" t="s">
        <v>367</v>
      </c>
      <c r="CH57" t="s">
        <v>367</v>
      </c>
      <c r="CI57" t="s">
        <v>367</v>
      </c>
      <c r="CJ57">
        <f t="shared" si="42"/>
        <v>1499.77</v>
      </c>
      <c r="CK57">
        <f t="shared" si="43"/>
        <v>1261.0179005571918</v>
      </c>
      <c r="CL57">
        <f t="shared" si="44"/>
        <v>0.84080752419183724</v>
      </c>
      <c r="CM57">
        <f t="shared" si="45"/>
        <v>0.16115852169024583</v>
      </c>
      <c r="CN57">
        <v>6</v>
      </c>
      <c r="CO57">
        <v>0.5</v>
      </c>
      <c r="CP57" t="s">
        <v>368</v>
      </c>
      <c r="CQ57">
        <v>2</v>
      </c>
      <c r="CR57">
        <v>1658248021</v>
      </c>
      <c r="CS57">
        <v>797.28899999999999</v>
      </c>
      <c r="CT57">
        <v>841.37400000000002</v>
      </c>
      <c r="CU57">
        <v>27.121700000000001</v>
      </c>
      <c r="CV57">
        <v>21.325199999999999</v>
      </c>
      <c r="CW57">
        <v>770.53</v>
      </c>
      <c r="CX57">
        <v>23.8065</v>
      </c>
      <c r="CY57">
        <v>600.32500000000005</v>
      </c>
      <c r="CZ57">
        <v>101.16200000000001</v>
      </c>
      <c r="DA57">
        <v>0.10015499999999999</v>
      </c>
      <c r="DB57">
        <v>29.213799999999999</v>
      </c>
      <c r="DC57">
        <v>29.058800000000002</v>
      </c>
      <c r="DD57">
        <v>999.9</v>
      </c>
      <c r="DE57">
        <v>0</v>
      </c>
      <c r="DF57">
        <v>0</v>
      </c>
      <c r="DG57">
        <v>9982.5</v>
      </c>
      <c r="DH57">
        <v>0</v>
      </c>
      <c r="DI57">
        <v>1774.46</v>
      </c>
      <c r="DJ57">
        <v>-44.7361</v>
      </c>
      <c r="DK57">
        <v>818.846</v>
      </c>
      <c r="DL57">
        <v>859.70699999999999</v>
      </c>
      <c r="DM57">
        <v>5.7965299999999997</v>
      </c>
      <c r="DN57">
        <v>841.37400000000002</v>
      </c>
      <c r="DO57">
        <v>21.325199999999999</v>
      </c>
      <c r="DP57">
        <v>2.7436799999999999</v>
      </c>
      <c r="DQ57">
        <v>2.1572900000000002</v>
      </c>
      <c r="DR57">
        <v>22.549099999999999</v>
      </c>
      <c r="DS57">
        <v>18.648700000000002</v>
      </c>
      <c r="DT57">
        <v>1499.77</v>
      </c>
      <c r="DU57">
        <v>0.97299100000000005</v>
      </c>
      <c r="DV57">
        <v>2.7008999999999998E-2</v>
      </c>
      <c r="DW57">
        <v>0</v>
      </c>
      <c r="DX57">
        <v>830.31100000000004</v>
      </c>
      <c r="DY57">
        <v>4.9993100000000004</v>
      </c>
      <c r="DZ57">
        <v>19170.8</v>
      </c>
      <c r="EA57">
        <v>13257.2</v>
      </c>
      <c r="EB57">
        <v>37.061999999999998</v>
      </c>
      <c r="EC57">
        <v>38.75</v>
      </c>
      <c r="ED57">
        <v>37.5</v>
      </c>
      <c r="EE57">
        <v>38.186999999999998</v>
      </c>
      <c r="EF57">
        <v>38.75</v>
      </c>
      <c r="EG57">
        <v>1454.4</v>
      </c>
      <c r="EH57">
        <v>40.369999999999997</v>
      </c>
      <c r="EI57">
        <v>0</v>
      </c>
      <c r="EJ57">
        <v>108.1000001430511</v>
      </c>
      <c r="EK57">
        <v>0</v>
      </c>
      <c r="EL57">
        <v>819.21484615384611</v>
      </c>
      <c r="EM57">
        <v>59.388649652858007</v>
      </c>
      <c r="EN57">
        <v>1507.5350425217871</v>
      </c>
      <c r="EO57">
        <v>18953.030769230769</v>
      </c>
      <c r="EP57">
        <v>15</v>
      </c>
      <c r="EQ57">
        <v>1658248047</v>
      </c>
      <c r="ER57" t="s">
        <v>1986</v>
      </c>
      <c r="ES57">
        <v>1658248047</v>
      </c>
      <c r="ET57">
        <v>1658247578.5</v>
      </c>
      <c r="EU57">
        <v>35</v>
      </c>
      <c r="EV57">
        <v>0.17899999999999999</v>
      </c>
      <c r="EW57">
        <v>-0.246</v>
      </c>
      <c r="EX57">
        <v>26.759</v>
      </c>
      <c r="EY57">
        <v>2.8620000000000001</v>
      </c>
      <c r="EZ57">
        <v>843</v>
      </c>
      <c r="FA57">
        <v>20</v>
      </c>
      <c r="FB57">
        <v>0.09</v>
      </c>
      <c r="FC57">
        <v>0.02</v>
      </c>
      <c r="FD57">
        <v>-42.647109756097556</v>
      </c>
      <c r="FE57">
        <v>-1.851324041811812</v>
      </c>
      <c r="FF57">
        <v>1.169880801683967</v>
      </c>
      <c r="FG57">
        <v>1</v>
      </c>
      <c r="FH57">
        <v>796.95461290322567</v>
      </c>
      <c r="FI57">
        <v>-4.1651129032256557</v>
      </c>
      <c r="FJ57">
        <v>0.35115245080231428</v>
      </c>
      <c r="FK57">
        <v>1</v>
      </c>
      <c r="FL57">
        <v>5.8344675609756091</v>
      </c>
      <c r="FM57">
        <v>-0.15235003484320511</v>
      </c>
      <c r="FN57">
        <v>2.0343390822297091E-2</v>
      </c>
      <c r="FO57">
        <v>1</v>
      </c>
      <c r="FP57">
        <v>27.097980645161289</v>
      </c>
      <c r="FQ57">
        <v>0.17822419354834759</v>
      </c>
      <c r="FR57">
        <v>1.337687989453443E-2</v>
      </c>
      <c r="FS57">
        <v>1</v>
      </c>
      <c r="FT57">
        <v>4</v>
      </c>
      <c r="FU57">
        <v>4</v>
      </c>
      <c r="FV57" t="s">
        <v>1604</v>
      </c>
      <c r="FW57">
        <v>3.1752899999999999</v>
      </c>
      <c r="FX57">
        <v>2.7969599999999999</v>
      </c>
      <c r="FY57">
        <v>0.16103899999999999</v>
      </c>
      <c r="FZ57">
        <v>0.17150799999999999</v>
      </c>
      <c r="GA57">
        <v>0.119861</v>
      </c>
      <c r="GB57">
        <v>0.111051</v>
      </c>
      <c r="GC57">
        <v>26043.7</v>
      </c>
      <c r="GD57">
        <v>20483.5</v>
      </c>
      <c r="GE57">
        <v>29156.9</v>
      </c>
      <c r="GF57">
        <v>24188.2</v>
      </c>
      <c r="GG57">
        <v>32495.599999999999</v>
      </c>
      <c r="GH57">
        <v>31400.7</v>
      </c>
      <c r="GI57">
        <v>40585.199999999997</v>
      </c>
      <c r="GJ57">
        <v>39466.400000000001</v>
      </c>
      <c r="GK57">
        <v>2.1467999999999998</v>
      </c>
      <c r="GL57">
        <v>1.83575</v>
      </c>
      <c r="GM57">
        <v>5.9552500000000001E-2</v>
      </c>
      <c r="GN57">
        <v>0</v>
      </c>
      <c r="GO57">
        <v>28.087399999999999</v>
      </c>
      <c r="GP57">
        <v>999.9</v>
      </c>
      <c r="GQ57">
        <v>55.5</v>
      </c>
      <c r="GR57">
        <v>34.5</v>
      </c>
      <c r="GS57">
        <v>30.143000000000001</v>
      </c>
      <c r="GT57">
        <v>62.1449</v>
      </c>
      <c r="GU57">
        <v>38.886200000000002</v>
      </c>
      <c r="GV57">
        <v>1</v>
      </c>
      <c r="GW57">
        <v>0.19195899999999999</v>
      </c>
      <c r="GX57">
        <v>1.02504</v>
      </c>
      <c r="GY57">
        <v>20.259499999999999</v>
      </c>
      <c r="GZ57">
        <v>5.2241799999999996</v>
      </c>
      <c r="HA57">
        <v>11.908099999999999</v>
      </c>
      <c r="HB57">
        <v>4.9637500000000001</v>
      </c>
      <c r="HC57">
        <v>3.2919999999999998</v>
      </c>
      <c r="HD57">
        <v>9999</v>
      </c>
      <c r="HE57">
        <v>9999</v>
      </c>
      <c r="HF57">
        <v>9999</v>
      </c>
      <c r="HG57">
        <v>999.9</v>
      </c>
      <c r="HH57">
        <v>1.87727</v>
      </c>
      <c r="HI57">
        <v>1.8754999999999999</v>
      </c>
      <c r="HJ57">
        <v>1.8742399999999999</v>
      </c>
      <c r="HK57">
        <v>1.87347</v>
      </c>
      <c r="HL57">
        <v>1.8749</v>
      </c>
      <c r="HM57">
        <v>1.86988</v>
      </c>
      <c r="HN57">
        <v>1.87408</v>
      </c>
      <c r="HO57">
        <v>1.8791199999999999</v>
      </c>
      <c r="HP57">
        <v>0</v>
      </c>
      <c r="HQ57">
        <v>0</v>
      </c>
      <c r="HR57">
        <v>0</v>
      </c>
      <c r="HS57">
        <v>0</v>
      </c>
      <c r="HT57" t="s">
        <v>371</v>
      </c>
      <c r="HU57" t="s">
        <v>372</v>
      </c>
      <c r="HV57" t="s">
        <v>373</v>
      </c>
      <c r="HW57" t="s">
        <v>780</v>
      </c>
      <c r="HX57" t="s">
        <v>780</v>
      </c>
      <c r="HY57" t="s">
        <v>373</v>
      </c>
      <c r="HZ57">
        <v>0</v>
      </c>
      <c r="IA57">
        <v>100</v>
      </c>
      <c r="IB57">
        <v>100</v>
      </c>
      <c r="IC57">
        <v>26.759</v>
      </c>
      <c r="ID57">
        <v>3.3151999999999999</v>
      </c>
      <c r="IE57">
        <v>14.666447895640511</v>
      </c>
      <c r="IF57">
        <v>1.978926573752289E-2</v>
      </c>
      <c r="IG57">
        <v>-7.2745613057739123E-6</v>
      </c>
      <c r="IH57">
        <v>1.1198642531444789E-9</v>
      </c>
      <c r="II57">
        <v>1.3319929025155071</v>
      </c>
      <c r="IJ57">
        <v>0.13266436610509191</v>
      </c>
      <c r="IK57">
        <v>-3.773007815557471E-3</v>
      </c>
      <c r="IL57">
        <v>7.1394504260603611E-5</v>
      </c>
      <c r="IM57">
        <v>-10</v>
      </c>
      <c r="IN57">
        <v>1836</v>
      </c>
      <c r="IO57">
        <v>0</v>
      </c>
      <c r="IP57">
        <v>23</v>
      </c>
      <c r="IQ57">
        <v>1.3</v>
      </c>
      <c r="IR57">
        <v>7.4</v>
      </c>
      <c r="IS57">
        <v>1.9311499999999999</v>
      </c>
      <c r="IT57">
        <v>2.4426299999999999</v>
      </c>
      <c r="IU57">
        <v>1.42578</v>
      </c>
      <c r="IV57">
        <v>2.2741699999999998</v>
      </c>
      <c r="IW57">
        <v>1.5478499999999999</v>
      </c>
      <c r="IX57">
        <v>2.3095699999999999</v>
      </c>
      <c r="IY57">
        <v>37.578099999999999</v>
      </c>
      <c r="IZ57">
        <v>14.4122</v>
      </c>
      <c r="JA57">
        <v>18</v>
      </c>
      <c r="JB57">
        <v>637.43100000000004</v>
      </c>
      <c r="JC57">
        <v>419.51900000000001</v>
      </c>
      <c r="JD57">
        <v>27.337</v>
      </c>
      <c r="JE57">
        <v>29.7807</v>
      </c>
      <c r="JF57">
        <v>30.000399999999999</v>
      </c>
      <c r="JG57">
        <v>29.578199999999999</v>
      </c>
      <c r="JH57">
        <v>29.507200000000001</v>
      </c>
      <c r="JI57">
        <v>38.675899999999999</v>
      </c>
      <c r="JJ57">
        <v>29.568999999999999</v>
      </c>
      <c r="JK57">
        <v>67.8429</v>
      </c>
      <c r="JL57">
        <v>27.3004</v>
      </c>
      <c r="JM57">
        <v>843.07799999999997</v>
      </c>
      <c r="JN57">
        <v>21.3903</v>
      </c>
      <c r="JO57">
        <v>95.502399999999994</v>
      </c>
      <c r="JP57">
        <v>100.407</v>
      </c>
    </row>
    <row r="58" spans="1:276" x14ac:dyDescent="0.2">
      <c r="A58">
        <v>42</v>
      </c>
      <c r="B58">
        <v>1658248168</v>
      </c>
      <c r="C58">
        <v>6627.4000000953674</v>
      </c>
      <c r="D58" t="s">
        <v>1987</v>
      </c>
      <c r="E58" t="s">
        <v>1988</v>
      </c>
      <c r="F58" t="s">
        <v>366</v>
      </c>
      <c r="G58" t="s">
        <v>1363</v>
      </c>
      <c r="H58" t="s">
        <v>1828</v>
      </c>
      <c r="J58" t="s">
        <v>449</v>
      </c>
      <c r="K58" t="s">
        <v>403</v>
      </c>
      <c r="L58" t="s">
        <v>1946</v>
      </c>
      <c r="M58">
        <v>1658248168</v>
      </c>
      <c r="N58">
        <f t="shared" si="0"/>
        <v>6.1560633898964092E-3</v>
      </c>
      <c r="O58">
        <f t="shared" si="1"/>
        <v>6.156063389896409</v>
      </c>
      <c r="P58">
        <f t="shared" si="2"/>
        <v>39.289181633110964</v>
      </c>
      <c r="Q58">
        <f t="shared" si="3"/>
        <v>1000.226</v>
      </c>
      <c r="R58">
        <f t="shared" si="4"/>
        <v>846.55085356733093</v>
      </c>
      <c r="S58">
        <f t="shared" si="5"/>
        <v>85.72504131917718</v>
      </c>
      <c r="T58">
        <f t="shared" si="6"/>
        <v>101.2867860414904</v>
      </c>
      <c r="U58">
        <f t="shared" si="7"/>
        <v>0.50616129013862354</v>
      </c>
      <c r="V58">
        <f t="shared" si="8"/>
        <v>2.9553751085238815</v>
      </c>
      <c r="W58">
        <f t="shared" si="9"/>
        <v>0.46246911600807494</v>
      </c>
      <c r="X58">
        <f t="shared" si="10"/>
        <v>0.29265382442041521</v>
      </c>
      <c r="Y58">
        <f t="shared" si="11"/>
        <v>241.74700007517202</v>
      </c>
      <c r="Z58">
        <f t="shared" si="12"/>
        <v>28.874316948961109</v>
      </c>
      <c r="AA58">
        <f t="shared" si="13"/>
        <v>28.874316948961109</v>
      </c>
      <c r="AB58">
        <f t="shared" si="14"/>
        <v>3.9926161570167009</v>
      </c>
      <c r="AC58">
        <f t="shared" si="15"/>
        <v>66.678960090341249</v>
      </c>
      <c r="AD58">
        <f t="shared" si="16"/>
        <v>2.6891337598522802</v>
      </c>
      <c r="AE58">
        <f t="shared" si="17"/>
        <v>4.0329569570504047</v>
      </c>
      <c r="AF58">
        <f t="shared" si="18"/>
        <v>1.3034823971644207</v>
      </c>
      <c r="AG58">
        <f t="shared" si="19"/>
        <v>-271.48239549443167</v>
      </c>
      <c r="AH58">
        <f t="shared" si="20"/>
        <v>27.672952280100528</v>
      </c>
      <c r="AI58">
        <f t="shared" si="21"/>
        <v>2.0606649079608874</v>
      </c>
      <c r="AJ58">
        <f t="shared" si="22"/>
        <v>-1.7782311982195154E-3</v>
      </c>
      <c r="AK58">
        <v>0</v>
      </c>
      <c r="AL58">
        <v>0</v>
      </c>
      <c r="AM58">
        <f t="shared" si="23"/>
        <v>1</v>
      </c>
      <c r="AN58">
        <f t="shared" si="24"/>
        <v>0</v>
      </c>
      <c r="AO58">
        <f t="shared" si="25"/>
        <v>53288.878971552178</v>
      </c>
      <c r="AP58" t="s">
        <v>367</v>
      </c>
      <c r="AQ58">
        <v>0</v>
      </c>
      <c r="AR58">
        <v>0</v>
      </c>
      <c r="AS58">
        <v>0</v>
      </c>
      <c r="AT58" t="e">
        <f t="shared" si="26"/>
        <v>#DIV/0!</v>
      </c>
      <c r="AU58">
        <v>-1</v>
      </c>
      <c r="AV58" t="s">
        <v>1989</v>
      </c>
      <c r="AW58">
        <v>10407.4</v>
      </c>
      <c r="AX58">
        <v>837.92563999999993</v>
      </c>
      <c r="AY58">
        <v>1211.56</v>
      </c>
      <c r="AZ58">
        <f t="shared" si="27"/>
        <v>0.30839113209415958</v>
      </c>
      <c r="BA58">
        <v>0.5</v>
      </c>
      <c r="BB58">
        <f t="shared" si="28"/>
        <v>1261.261500557084</v>
      </c>
      <c r="BC58">
        <f t="shared" si="29"/>
        <v>39.289181633110964</v>
      </c>
      <c r="BD58">
        <f t="shared" si="30"/>
        <v>194.48093101178881</v>
      </c>
      <c r="BE58">
        <f t="shared" si="31"/>
        <v>3.1943559377112296E-2</v>
      </c>
      <c r="BF58">
        <f t="shared" si="32"/>
        <v>-1</v>
      </c>
      <c r="BG58" t="e">
        <f t="shared" si="33"/>
        <v>#DIV/0!</v>
      </c>
      <c r="BH58" t="s">
        <v>367</v>
      </c>
      <c r="BI58">
        <v>0</v>
      </c>
      <c r="BJ58" t="e">
        <f t="shared" si="34"/>
        <v>#DIV/0!</v>
      </c>
      <c r="BK58" t="e">
        <f t="shared" si="35"/>
        <v>#DIV/0!</v>
      </c>
      <c r="BL58" t="e">
        <f t="shared" si="36"/>
        <v>#DIV/0!</v>
      </c>
      <c r="BM58" t="e">
        <f t="shared" si="37"/>
        <v>#DIV/0!</v>
      </c>
      <c r="BN58">
        <f t="shared" si="38"/>
        <v>0.30839113209415964</v>
      </c>
      <c r="BO58" t="e">
        <f t="shared" si="39"/>
        <v>#DIV/0!</v>
      </c>
      <c r="BP58" t="e">
        <f t="shared" si="40"/>
        <v>#DIV/0!</v>
      </c>
      <c r="BQ58" t="e">
        <f t="shared" si="41"/>
        <v>#DIV/0!</v>
      </c>
      <c r="BR58" t="s">
        <v>367</v>
      </c>
      <c r="BS58" t="s">
        <v>367</v>
      </c>
      <c r="BT58" t="s">
        <v>367</v>
      </c>
      <c r="BU58" t="s">
        <v>367</v>
      </c>
      <c r="BV58" t="s">
        <v>367</v>
      </c>
      <c r="BW58" t="s">
        <v>367</v>
      </c>
      <c r="BX58" t="s">
        <v>367</v>
      </c>
      <c r="BY58" t="s">
        <v>367</v>
      </c>
      <c r="BZ58" t="s">
        <v>367</v>
      </c>
      <c r="CA58" t="s">
        <v>367</v>
      </c>
      <c r="CB58" t="s">
        <v>367</v>
      </c>
      <c r="CC58" t="s">
        <v>367</v>
      </c>
      <c r="CD58" t="s">
        <v>367</v>
      </c>
      <c r="CE58" t="s">
        <v>367</v>
      </c>
      <c r="CF58" t="s">
        <v>367</v>
      </c>
      <c r="CG58" t="s">
        <v>367</v>
      </c>
      <c r="CH58" t="s">
        <v>367</v>
      </c>
      <c r="CI58" t="s">
        <v>367</v>
      </c>
      <c r="CJ58">
        <f t="shared" si="42"/>
        <v>1500.06</v>
      </c>
      <c r="CK58">
        <f t="shared" si="43"/>
        <v>1261.261500557084</v>
      </c>
      <c r="CL58">
        <f t="shared" si="44"/>
        <v>0.84080736807666623</v>
      </c>
      <c r="CM58">
        <f t="shared" si="45"/>
        <v>0.16115822038796584</v>
      </c>
      <c r="CN58">
        <v>6</v>
      </c>
      <c r="CO58">
        <v>0.5</v>
      </c>
      <c r="CP58" t="s">
        <v>368</v>
      </c>
      <c r="CQ58">
        <v>2</v>
      </c>
      <c r="CR58">
        <v>1658248168</v>
      </c>
      <c r="CS58">
        <v>1000.226</v>
      </c>
      <c r="CT58">
        <v>1045.6500000000001</v>
      </c>
      <c r="CU58">
        <v>26.555700000000002</v>
      </c>
      <c r="CV58">
        <v>20.566099999999999</v>
      </c>
      <c r="CW58">
        <v>972.255</v>
      </c>
      <c r="CX58">
        <v>23.279399999999999</v>
      </c>
      <c r="CY58">
        <v>600.29899999999998</v>
      </c>
      <c r="CZ58">
        <v>101.164</v>
      </c>
      <c r="DA58">
        <v>9.99004E-2</v>
      </c>
      <c r="DB58">
        <v>29.047999999999998</v>
      </c>
      <c r="DC58">
        <v>28.956800000000001</v>
      </c>
      <c r="DD58">
        <v>999.9</v>
      </c>
      <c r="DE58">
        <v>0</v>
      </c>
      <c r="DF58">
        <v>0</v>
      </c>
      <c r="DG58">
        <v>10031.200000000001</v>
      </c>
      <c r="DH58">
        <v>0</v>
      </c>
      <c r="DI58">
        <v>1495.93</v>
      </c>
      <c r="DJ58">
        <v>-45.158700000000003</v>
      </c>
      <c r="DK58">
        <v>1027.79</v>
      </c>
      <c r="DL58">
        <v>1067.6099999999999</v>
      </c>
      <c r="DM58">
        <v>5.9895899999999997</v>
      </c>
      <c r="DN58">
        <v>1045.6500000000001</v>
      </c>
      <c r="DO58">
        <v>20.566099999999999</v>
      </c>
      <c r="DP58">
        <v>2.68648</v>
      </c>
      <c r="DQ58">
        <v>2.0805500000000001</v>
      </c>
      <c r="DR58">
        <v>22.2026</v>
      </c>
      <c r="DS58">
        <v>18.071000000000002</v>
      </c>
      <c r="DT58">
        <v>1500.06</v>
      </c>
      <c r="DU58">
        <v>0.97299599999999997</v>
      </c>
      <c r="DV58">
        <v>2.7003900000000001E-2</v>
      </c>
      <c r="DW58">
        <v>0</v>
      </c>
      <c r="DX58">
        <v>830.23900000000003</v>
      </c>
      <c r="DY58">
        <v>4.9993100000000004</v>
      </c>
      <c r="DZ58">
        <v>19377</v>
      </c>
      <c r="EA58">
        <v>13259.7</v>
      </c>
      <c r="EB58">
        <v>37.125</v>
      </c>
      <c r="EC58">
        <v>38.75</v>
      </c>
      <c r="ED58">
        <v>37.5</v>
      </c>
      <c r="EE58">
        <v>38.125</v>
      </c>
      <c r="EF58">
        <v>38.686999999999998</v>
      </c>
      <c r="EG58">
        <v>1454.69</v>
      </c>
      <c r="EH58">
        <v>40.369999999999997</v>
      </c>
      <c r="EI58">
        <v>0</v>
      </c>
      <c r="EJ58">
        <v>146.5</v>
      </c>
      <c r="EK58">
        <v>0</v>
      </c>
      <c r="EL58">
        <v>837.92563999999993</v>
      </c>
      <c r="EM58">
        <v>-20.40161543279692</v>
      </c>
      <c r="EN58">
        <v>-112.88461495204859</v>
      </c>
      <c r="EO58">
        <v>19483.544000000002</v>
      </c>
      <c r="EP58">
        <v>15</v>
      </c>
      <c r="EQ58">
        <v>1658248198.0999999</v>
      </c>
      <c r="ER58" t="s">
        <v>1990</v>
      </c>
      <c r="ES58">
        <v>1658248198.0999999</v>
      </c>
      <c r="ET58">
        <v>1658247578.5</v>
      </c>
      <c r="EU58">
        <v>36</v>
      </c>
      <c r="EV58">
        <v>-0.64300000000000002</v>
      </c>
      <c r="EW58">
        <v>-0.246</v>
      </c>
      <c r="EX58">
        <v>27.971</v>
      </c>
      <c r="EY58">
        <v>2.8620000000000001</v>
      </c>
      <c r="EZ58">
        <v>1043</v>
      </c>
      <c r="FA58">
        <v>20</v>
      </c>
      <c r="FB58">
        <v>0.08</v>
      </c>
      <c r="FC58">
        <v>0.02</v>
      </c>
      <c r="FD58">
        <v>-46.839302500000002</v>
      </c>
      <c r="FE58">
        <v>-0.2566615384614736</v>
      </c>
      <c r="FF58">
        <v>0.90797324010333569</v>
      </c>
      <c r="FG58">
        <v>1</v>
      </c>
      <c r="FH58">
        <v>999.08433333333335</v>
      </c>
      <c r="FI58">
        <v>11.85498553949132</v>
      </c>
      <c r="FJ58">
        <v>0.87479598891525778</v>
      </c>
      <c r="FK58">
        <v>0</v>
      </c>
      <c r="FL58">
        <v>6.0042010000000001</v>
      </c>
      <c r="FM58">
        <v>4.2812983114448727E-2</v>
      </c>
      <c r="FN58">
        <v>1.0292704406520159E-2</v>
      </c>
      <c r="FO58">
        <v>1</v>
      </c>
      <c r="FP58">
        <v>26.570969999999999</v>
      </c>
      <c r="FQ58">
        <v>-0.16605383759726841</v>
      </c>
      <c r="FR58">
        <v>1.229883869856554E-2</v>
      </c>
      <c r="FS58">
        <v>1</v>
      </c>
      <c r="FT58">
        <v>3</v>
      </c>
      <c r="FU58">
        <v>4</v>
      </c>
      <c r="FV58" t="s">
        <v>1599</v>
      </c>
      <c r="FW58">
        <v>3.1749999999999998</v>
      </c>
      <c r="FX58">
        <v>2.7971300000000001</v>
      </c>
      <c r="FY58">
        <v>0.18762400000000001</v>
      </c>
      <c r="FZ58">
        <v>0.197438</v>
      </c>
      <c r="GA58">
        <v>0.117946</v>
      </c>
      <c r="GB58">
        <v>0.108227</v>
      </c>
      <c r="GC58">
        <v>25206.5</v>
      </c>
      <c r="GD58">
        <v>19835.8</v>
      </c>
      <c r="GE58">
        <v>29145.3</v>
      </c>
      <c r="GF58">
        <v>24181.9</v>
      </c>
      <c r="GG58">
        <v>32554.799999999999</v>
      </c>
      <c r="GH58">
        <v>31494.7</v>
      </c>
      <c r="GI58">
        <v>40567.5</v>
      </c>
      <c r="GJ58">
        <v>39456.300000000003</v>
      </c>
      <c r="GK58">
        <v>2.14527</v>
      </c>
      <c r="GL58">
        <v>1.83067</v>
      </c>
      <c r="GM58">
        <v>4.7590599999999997E-2</v>
      </c>
      <c r="GN58">
        <v>0</v>
      </c>
      <c r="GO58">
        <v>28.180499999999999</v>
      </c>
      <c r="GP58">
        <v>999.9</v>
      </c>
      <c r="GQ58">
        <v>54.2</v>
      </c>
      <c r="GR58">
        <v>34.6</v>
      </c>
      <c r="GS58">
        <v>29.597799999999999</v>
      </c>
      <c r="GT58">
        <v>61.874899999999997</v>
      </c>
      <c r="GU58">
        <v>39.7196</v>
      </c>
      <c r="GV58">
        <v>1</v>
      </c>
      <c r="GW58">
        <v>0.20682700000000001</v>
      </c>
      <c r="GX58">
        <v>0.626247</v>
      </c>
      <c r="GY58">
        <v>20.262</v>
      </c>
      <c r="GZ58">
        <v>5.2237299999999998</v>
      </c>
      <c r="HA58">
        <v>11.908099999999999</v>
      </c>
      <c r="HB58">
        <v>4.9638</v>
      </c>
      <c r="HC58">
        <v>3.2919999999999998</v>
      </c>
      <c r="HD58">
        <v>9999</v>
      </c>
      <c r="HE58">
        <v>9999</v>
      </c>
      <c r="HF58">
        <v>9999</v>
      </c>
      <c r="HG58">
        <v>999.9</v>
      </c>
      <c r="HH58">
        <v>1.8772800000000001</v>
      </c>
      <c r="HI58">
        <v>1.8755599999999999</v>
      </c>
      <c r="HJ58">
        <v>1.8742399999999999</v>
      </c>
      <c r="HK58">
        <v>1.87347</v>
      </c>
      <c r="HL58">
        <v>1.8749100000000001</v>
      </c>
      <c r="HM58">
        <v>1.86985</v>
      </c>
      <c r="HN58">
        <v>1.8740699999999999</v>
      </c>
      <c r="HO58">
        <v>1.87914</v>
      </c>
      <c r="HP58">
        <v>0</v>
      </c>
      <c r="HQ58">
        <v>0</v>
      </c>
      <c r="HR58">
        <v>0</v>
      </c>
      <c r="HS58">
        <v>0</v>
      </c>
      <c r="HT58" t="s">
        <v>371</v>
      </c>
      <c r="HU58" t="s">
        <v>372</v>
      </c>
      <c r="HV58" t="s">
        <v>373</v>
      </c>
      <c r="HW58" t="s">
        <v>780</v>
      </c>
      <c r="HX58" t="s">
        <v>780</v>
      </c>
      <c r="HY58" t="s">
        <v>373</v>
      </c>
      <c r="HZ58">
        <v>0</v>
      </c>
      <c r="IA58">
        <v>100</v>
      </c>
      <c r="IB58">
        <v>100</v>
      </c>
      <c r="IC58">
        <v>27.971</v>
      </c>
      <c r="ID58">
        <v>3.2763</v>
      </c>
      <c r="IE58">
        <v>14.84570381100119</v>
      </c>
      <c r="IF58">
        <v>1.978926573752289E-2</v>
      </c>
      <c r="IG58">
        <v>-7.2745613057739123E-6</v>
      </c>
      <c r="IH58">
        <v>1.1198642531444789E-9</v>
      </c>
      <c r="II58">
        <v>1.3319929025155071</v>
      </c>
      <c r="IJ58">
        <v>0.13266436610509191</v>
      </c>
      <c r="IK58">
        <v>-3.773007815557471E-3</v>
      </c>
      <c r="IL58">
        <v>7.1394504260603611E-5</v>
      </c>
      <c r="IM58">
        <v>-10</v>
      </c>
      <c r="IN58">
        <v>1836</v>
      </c>
      <c r="IO58">
        <v>0</v>
      </c>
      <c r="IP58">
        <v>23</v>
      </c>
      <c r="IQ58">
        <v>2</v>
      </c>
      <c r="IR58">
        <v>9.8000000000000007</v>
      </c>
      <c r="IS58">
        <v>2.3046899999999999</v>
      </c>
      <c r="IT58">
        <v>2.4230999999999998</v>
      </c>
      <c r="IU58">
        <v>1.42578</v>
      </c>
      <c r="IV58">
        <v>2.2741699999999998</v>
      </c>
      <c r="IW58">
        <v>1.5478499999999999</v>
      </c>
      <c r="IX58">
        <v>2.31812</v>
      </c>
      <c r="IY58">
        <v>37.747</v>
      </c>
      <c r="IZ58">
        <v>14.403499999999999</v>
      </c>
      <c r="JA58">
        <v>18</v>
      </c>
      <c r="JB58">
        <v>638.39200000000005</v>
      </c>
      <c r="JC58">
        <v>418.08800000000002</v>
      </c>
      <c r="JD58">
        <v>27.282</v>
      </c>
      <c r="JE58">
        <v>29.9651</v>
      </c>
      <c r="JF58">
        <v>30.000599999999999</v>
      </c>
      <c r="JG58">
        <v>29.7821</v>
      </c>
      <c r="JH58">
        <v>29.7163</v>
      </c>
      <c r="JI58">
        <v>46.152900000000002</v>
      </c>
      <c r="JJ58">
        <v>30.6813</v>
      </c>
      <c r="JK58">
        <v>63.434399999999997</v>
      </c>
      <c r="JL58">
        <v>27.314599999999999</v>
      </c>
      <c r="JM58">
        <v>1044.95</v>
      </c>
      <c r="JN58">
        <v>20.637699999999999</v>
      </c>
      <c r="JO58">
        <v>95.462299999999999</v>
      </c>
      <c r="JP58">
        <v>100.38200000000001</v>
      </c>
    </row>
    <row r="59" spans="1:276" x14ac:dyDescent="0.2">
      <c r="A59">
        <v>43</v>
      </c>
      <c r="B59">
        <v>1658248319.0999999</v>
      </c>
      <c r="C59">
        <v>6778.5</v>
      </c>
      <c r="D59" t="s">
        <v>1991</v>
      </c>
      <c r="E59" t="s">
        <v>1992</v>
      </c>
      <c r="F59" t="s">
        <v>366</v>
      </c>
      <c r="G59" t="s">
        <v>1363</v>
      </c>
      <c r="H59" t="s">
        <v>1828</v>
      </c>
      <c r="J59" t="s">
        <v>449</v>
      </c>
      <c r="K59" t="s">
        <v>403</v>
      </c>
      <c r="L59" t="s">
        <v>1946</v>
      </c>
      <c r="M59">
        <v>1658248319.0999999</v>
      </c>
      <c r="N59">
        <f t="shared" si="0"/>
        <v>5.7788094630935542E-3</v>
      </c>
      <c r="O59">
        <f t="shared" si="1"/>
        <v>5.7788094630935545</v>
      </c>
      <c r="P59">
        <f t="shared" si="2"/>
        <v>43.446070556196474</v>
      </c>
      <c r="Q59">
        <f t="shared" si="3"/>
        <v>1200.066</v>
      </c>
      <c r="R59">
        <f t="shared" si="4"/>
        <v>1009.5809838467576</v>
      </c>
      <c r="S59">
        <f t="shared" si="5"/>
        <v>102.23064694654704</v>
      </c>
      <c r="T59">
        <f t="shared" si="6"/>
        <v>121.51924959115199</v>
      </c>
      <c r="U59">
        <f t="shared" si="7"/>
        <v>0.44873088076307599</v>
      </c>
      <c r="V59">
        <f t="shared" si="8"/>
        <v>2.9448628919269835</v>
      </c>
      <c r="W59">
        <f t="shared" si="9"/>
        <v>0.41391361386316305</v>
      </c>
      <c r="X59">
        <f t="shared" si="10"/>
        <v>0.26159871265823476</v>
      </c>
      <c r="Y59">
        <f t="shared" si="11"/>
        <v>241.71667607530827</v>
      </c>
      <c r="Z59">
        <f t="shared" si="12"/>
        <v>29.036663968954045</v>
      </c>
      <c r="AA59">
        <f t="shared" si="13"/>
        <v>29.036663968954045</v>
      </c>
      <c r="AB59">
        <f t="shared" si="14"/>
        <v>4.0303131747972607</v>
      </c>
      <c r="AC59">
        <f t="shared" si="15"/>
        <v>65.788395220819197</v>
      </c>
      <c r="AD59">
        <f t="shared" si="16"/>
        <v>2.663302304308</v>
      </c>
      <c r="AE59">
        <f t="shared" si="17"/>
        <v>4.0482858646553206</v>
      </c>
      <c r="AF59">
        <f t="shared" si="18"/>
        <v>1.3670108704892607</v>
      </c>
      <c r="AG59">
        <f t="shared" si="19"/>
        <v>-254.84549732242573</v>
      </c>
      <c r="AH59">
        <f t="shared" si="20"/>
        <v>12.214629581953167</v>
      </c>
      <c r="AI59">
        <f t="shared" si="21"/>
        <v>0.91384251336460998</v>
      </c>
      <c r="AJ59">
        <f t="shared" si="22"/>
        <v>-3.4915179967676124E-4</v>
      </c>
      <c r="AK59">
        <v>0</v>
      </c>
      <c r="AL59">
        <v>0</v>
      </c>
      <c r="AM59">
        <f t="shared" si="23"/>
        <v>1</v>
      </c>
      <c r="AN59">
        <f t="shared" si="24"/>
        <v>0</v>
      </c>
      <c r="AO59">
        <f t="shared" si="25"/>
        <v>52973.007334743124</v>
      </c>
      <c r="AP59" t="s">
        <v>367</v>
      </c>
      <c r="AQ59">
        <v>0</v>
      </c>
      <c r="AR59">
        <v>0</v>
      </c>
      <c r="AS59">
        <v>0</v>
      </c>
      <c r="AT59" t="e">
        <f t="shared" si="26"/>
        <v>#DIV/0!</v>
      </c>
      <c r="AU59">
        <v>-1</v>
      </c>
      <c r="AV59" t="s">
        <v>1993</v>
      </c>
      <c r="AW59">
        <v>10408</v>
      </c>
      <c r="AX59">
        <v>846.62464000000011</v>
      </c>
      <c r="AY59">
        <v>1252.47</v>
      </c>
      <c r="AZ59">
        <f t="shared" si="27"/>
        <v>0.32403599287807283</v>
      </c>
      <c r="BA59">
        <v>0.5</v>
      </c>
      <c r="BB59">
        <f t="shared" si="28"/>
        <v>1261.1019005571547</v>
      </c>
      <c r="BC59">
        <f t="shared" si="29"/>
        <v>43.446070556196474</v>
      </c>
      <c r="BD59">
        <f t="shared" si="30"/>
        <v>204.32120323373115</v>
      </c>
      <c r="BE59">
        <f t="shared" si="31"/>
        <v>3.5243837580896678E-2</v>
      </c>
      <c r="BF59">
        <f t="shared" si="32"/>
        <v>-1</v>
      </c>
      <c r="BG59" t="e">
        <f t="shared" si="33"/>
        <v>#DIV/0!</v>
      </c>
      <c r="BH59" t="s">
        <v>367</v>
      </c>
      <c r="BI59">
        <v>0</v>
      </c>
      <c r="BJ59" t="e">
        <f t="shared" si="34"/>
        <v>#DIV/0!</v>
      </c>
      <c r="BK59" t="e">
        <f t="shared" si="35"/>
        <v>#DIV/0!</v>
      </c>
      <c r="BL59" t="e">
        <f t="shared" si="36"/>
        <v>#DIV/0!</v>
      </c>
      <c r="BM59" t="e">
        <f t="shared" si="37"/>
        <v>#DIV/0!</v>
      </c>
      <c r="BN59">
        <f t="shared" si="38"/>
        <v>0.32403599287807283</v>
      </c>
      <c r="BO59" t="e">
        <f t="shared" si="39"/>
        <v>#DIV/0!</v>
      </c>
      <c r="BP59" t="e">
        <f t="shared" si="40"/>
        <v>#DIV/0!</v>
      </c>
      <c r="BQ59" t="e">
        <f t="shared" si="41"/>
        <v>#DIV/0!</v>
      </c>
      <c r="BR59" t="s">
        <v>367</v>
      </c>
      <c r="BS59" t="s">
        <v>367</v>
      </c>
      <c r="BT59" t="s">
        <v>367</v>
      </c>
      <c r="BU59" t="s">
        <v>367</v>
      </c>
      <c r="BV59" t="s">
        <v>367</v>
      </c>
      <c r="BW59" t="s">
        <v>367</v>
      </c>
      <c r="BX59" t="s">
        <v>367</v>
      </c>
      <c r="BY59" t="s">
        <v>367</v>
      </c>
      <c r="BZ59" t="s">
        <v>367</v>
      </c>
      <c r="CA59" t="s">
        <v>367</v>
      </c>
      <c r="CB59" t="s">
        <v>367</v>
      </c>
      <c r="CC59" t="s">
        <v>367</v>
      </c>
      <c r="CD59" t="s">
        <v>367</v>
      </c>
      <c r="CE59" t="s">
        <v>367</v>
      </c>
      <c r="CF59" t="s">
        <v>367</v>
      </c>
      <c r="CG59" t="s">
        <v>367</v>
      </c>
      <c r="CH59" t="s">
        <v>367</v>
      </c>
      <c r="CI59" t="s">
        <v>367</v>
      </c>
      <c r="CJ59">
        <f t="shared" si="42"/>
        <v>1499.87</v>
      </c>
      <c r="CK59">
        <f t="shared" si="43"/>
        <v>1261.1019005571547</v>
      </c>
      <c r="CL59">
        <f t="shared" si="44"/>
        <v>0.84080747035220038</v>
      </c>
      <c r="CM59">
        <f t="shared" si="45"/>
        <v>0.16115841777974643</v>
      </c>
      <c r="CN59">
        <v>6</v>
      </c>
      <c r="CO59">
        <v>0.5</v>
      </c>
      <c r="CP59" t="s">
        <v>368</v>
      </c>
      <c r="CQ59">
        <v>2</v>
      </c>
      <c r="CR59">
        <v>1658248319.0999999</v>
      </c>
      <c r="CS59">
        <v>1200.066</v>
      </c>
      <c r="CT59">
        <v>1250.42</v>
      </c>
      <c r="CU59">
        <v>26.301500000000001</v>
      </c>
      <c r="CV59">
        <v>20.677700000000002</v>
      </c>
      <c r="CW59">
        <v>1170.31</v>
      </c>
      <c r="CX59">
        <v>23.383500000000002</v>
      </c>
      <c r="CY59">
        <v>600.322</v>
      </c>
      <c r="CZ59">
        <v>101.16</v>
      </c>
      <c r="DA59">
        <v>0.10047200000000001</v>
      </c>
      <c r="DB59">
        <v>29.113600000000002</v>
      </c>
      <c r="DC59">
        <v>29.064800000000002</v>
      </c>
      <c r="DD59">
        <v>999.9</v>
      </c>
      <c r="DE59">
        <v>0</v>
      </c>
      <c r="DF59">
        <v>0</v>
      </c>
      <c r="DG59">
        <v>9971.8799999999992</v>
      </c>
      <c r="DH59">
        <v>0</v>
      </c>
      <c r="DI59">
        <v>1783.99</v>
      </c>
      <c r="DJ59">
        <v>-50.910600000000002</v>
      </c>
      <c r="DK59">
        <v>1232.3699999999999</v>
      </c>
      <c r="DL59">
        <v>1276.82</v>
      </c>
      <c r="DM59">
        <v>5.9897499999999999</v>
      </c>
      <c r="DN59">
        <v>1250.42</v>
      </c>
      <c r="DO59">
        <v>20.677700000000002</v>
      </c>
      <c r="DP59">
        <v>2.6976800000000001</v>
      </c>
      <c r="DQ59">
        <v>2.0917599999999998</v>
      </c>
      <c r="DR59">
        <v>22.271000000000001</v>
      </c>
      <c r="DS59">
        <v>18.156600000000001</v>
      </c>
      <c r="DT59">
        <v>1499.87</v>
      </c>
      <c r="DU59">
        <v>0.97299100000000005</v>
      </c>
      <c r="DV59">
        <v>2.7008999999999998E-2</v>
      </c>
      <c r="DW59">
        <v>0</v>
      </c>
      <c r="DX59">
        <v>856.03</v>
      </c>
      <c r="DY59">
        <v>4.9993100000000004</v>
      </c>
      <c r="DZ59">
        <v>19831</v>
      </c>
      <c r="EA59">
        <v>13258.1</v>
      </c>
      <c r="EB59">
        <v>37.061999999999998</v>
      </c>
      <c r="EC59">
        <v>38.625</v>
      </c>
      <c r="ED59">
        <v>37.436999999999998</v>
      </c>
      <c r="EE59">
        <v>38.125</v>
      </c>
      <c r="EF59">
        <v>38.686999999999998</v>
      </c>
      <c r="EG59">
        <v>1454.5</v>
      </c>
      <c r="EH59">
        <v>40.369999999999997</v>
      </c>
      <c r="EI59">
        <v>0</v>
      </c>
      <c r="EJ59">
        <v>150.5</v>
      </c>
      <c r="EK59">
        <v>0</v>
      </c>
      <c r="EL59">
        <v>846.62464000000011</v>
      </c>
      <c r="EM59">
        <v>113.443538647791</v>
      </c>
      <c r="EN59">
        <v>1241.192309018933</v>
      </c>
      <c r="EO59">
        <v>19670.547999999999</v>
      </c>
      <c r="EP59">
        <v>15</v>
      </c>
      <c r="EQ59">
        <v>1658248356.0999999</v>
      </c>
      <c r="ER59" t="s">
        <v>1994</v>
      </c>
      <c r="ES59">
        <v>1658248356.0999999</v>
      </c>
      <c r="ET59">
        <v>1658248350.0999999</v>
      </c>
      <c r="EU59">
        <v>37</v>
      </c>
      <c r="EV59">
        <v>0.20399999999999999</v>
      </c>
      <c r="EW59">
        <v>1.9E-2</v>
      </c>
      <c r="EX59">
        <v>29.756</v>
      </c>
      <c r="EY59">
        <v>2.9180000000000001</v>
      </c>
      <c r="EZ59">
        <v>1250</v>
      </c>
      <c r="FA59">
        <v>21</v>
      </c>
      <c r="FB59">
        <v>0.14000000000000001</v>
      </c>
      <c r="FC59">
        <v>0.02</v>
      </c>
      <c r="FD59">
        <v>-49.522987804878049</v>
      </c>
      <c r="FE59">
        <v>-19.35460348432067</v>
      </c>
      <c r="FF59">
        <v>2.0078862206851098</v>
      </c>
      <c r="FG59">
        <v>0</v>
      </c>
      <c r="FH59">
        <v>1198.4716129032261</v>
      </c>
      <c r="FI59">
        <v>0.19645161290179181</v>
      </c>
      <c r="FJ59">
        <v>0.4150017238533657</v>
      </c>
      <c r="FK59">
        <v>1</v>
      </c>
      <c r="FL59">
        <v>5.9854268292682926</v>
      </c>
      <c r="FM59">
        <v>7.8387804878048556E-2</v>
      </c>
      <c r="FN59">
        <v>1.134253282658115E-2</v>
      </c>
      <c r="FO59">
        <v>1</v>
      </c>
      <c r="FP59">
        <v>26.688138709677421</v>
      </c>
      <c r="FQ59">
        <v>-0.1320290322581453</v>
      </c>
      <c r="FR59">
        <v>1.0021418269961601E-2</v>
      </c>
      <c r="FS59">
        <v>1</v>
      </c>
      <c r="FT59">
        <v>3</v>
      </c>
      <c r="FU59">
        <v>4</v>
      </c>
      <c r="FV59" t="s">
        <v>1599</v>
      </c>
      <c r="FW59">
        <v>3.1748699999999999</v>
      </c>
      <c r="FX59">
        <v>2.7971900000000001</v>
      </c>
      <c r="FY59">
        <v>0.21112500000000001</v>
      </c>
      <c r="FZ59">
        <v>0.22095300000000001</v>
      </c>
      <c r="GA59">
        <v>0.11826100000000001</v>
      </c>
      <c r="GB59">
        <v>0.108588</v>
      </c>
      <c r="GC59">
        <v>24467.599999999999</v>
      </c>
      <c r="GD59">
        <v>19248.900000000001</v>
      </c>
      <c r="GE59">
        <v>29135.9</v>
      </c>
      <c r="GF59">
        <v>24176.6</v>
      </c>
      <c r="GG59">
        <v>32533.599999999999</v>
      </c>
      <c r="GH59">
        <v>31476.5</v>
      </c>
      <c r="GI59">
        <v>40554.1</v>
      </c>
      <c r="GJ59">
        <v>39448.400000000001</v>
      </c>
      <c r="GK59">
        <v>2.1428500000000001</v>
      </c>
      <c r="GL59">
        <v>1.8296699999999999</v>
      </c>
      <c r="GM59">
        <v>5.5097E-2</v>
      </c>
      <c r="GN59">
        <v>0</v>
      </c>
      <c r="GO59">
        <v>28.1662</v>
      </c>
      <c r="GP59">
        <v>999.9</v>
      </c>
      <c r="GQ59">
        <v>52.8</v>
      </c>
      <c r="GR59">
        <v>34.700000000000003</v>
      </c>
      <c r="GS59">
        <v>28.993099999999998</v>
      </c>
      <c r="GT59">
        <v>62.508499999999998</v>
      </c>
      <c r="GU59">
        <v>38.774000000000001</v>
      </c>
      <c r="GV59">
        <v>1</v>
      </c>
      <c r="GW59">
        <v>0.22142800000000001</v>
      </c>
      <c r="GX59">
        <v>1.3537699999999999</v>
      </c>
      <c r="GY59">
        <v>20.257000000000001</v>
      </c>
      <c r="GZ59">
        <v>5.2225299999999999</v>
      </c>
      <c r="HA59">
        <v>11.908099999999999</v>
      </c>
      <c r="HB59">
        <v>4.9618500000000001</v>
      </c>
      <c r="HC59">
        <v>3.2919999999999998</v>
      </c>
      <c r="HD59">
        <v>9999</v>
      </c>
      <c r="HE59">
        <v>9999</v>
      </c>
      <c r="HF59">
        <v>9999</v>
      </c>
      <c r="HG59">
        <v>999.9</v>
      </c>
      <c r="HH59">
        <v>1.8772899999999999</v>
      </c>
      <c r="HI59">
        <v>1.8755500000000001</v>
      </c>
      <c r="HJ59">
        <v>1.8742700000000001</v>
      </c>
      <c r="HK59">
        <v>1.87347</v>
      </c>
      <c r="HL59">
        <v>1.8749400000000001</v>
      </c>
      <c r="HM59">
        <v>1.8698600000000001</v>
      </c>
      <c r="HN59">
        <v>1.8740699999999999</v>
      </c>
      <c r="HO59">
        <v>1.8791500000000001</v>
      </c>
      <c r="HP59">
        <v>0</v>
      </c>
      <c r="HQ59">
        <v>0</v>
      </c>
      <c r="HR59">
        <v>0</v>
      </c>
      <c r="HS59">
        <v>0</v>
      </c>
      <c r="HT59" t="s">
        <v>371</v>
      </c>
      <c r="HU59" t="s">
        <v>372</v>
      </c>
      <c r="HV59" t="s">
        <v>373</v>
      </c>
      <c r="HW59" t="s">
        <v>780</v>
      </c>
      <c r="HX59" t="s">
        <v>780</v>
      </c>
      <c r="HY59" t="s">
        <v>373</v>
      </c>
      <c r="HZ59">
        <v>0</v>
      </c>
      <c r="IA59">
        <v>100</v>
      </c>
      <c r="IB59">
        <v>100</v>
      </c>
      <c r="IC59">
        <v>29.756</v>
      </c>
      <c r="ID59">
        <v>2.9180000000000001</v>
      </c>
      <c r="IE59">
        <v>14.20333376897417</v>
      </c>
      <c r="IF59">
        <v>1.978926573752289E-2</v>
      </c>
      <c r="IG59">
        <v>-7.2745613057739123E-6</v>
      </c>
      <c r="IH59">
        <v>1.1198642531444789E-9</v>
      </c>
      <c r="II59">
        <v>1.3319929025155071</v>
      </c>
      <c r="IJ59">
        <v>0.13266436610509191</v>
      </c>
      <c r="IK59">
        <v>-3.773007815557471E-3</v>
      </c>
      <c r="IL59">
        <v>7.1394504260603611E-5</v>
      </c>
      <c r="IM59">
        <v>-10</v>
      </c>
      <c r="IN59">
        <v>1836</v>
      </c>
      <c r="IO59">
        <v>0</v>
      </c>
      <c r="IP59">
        <v>23</v>
      </c>
      <c r="IQ59">
        <v>2</v>
      </c>
      <c r="IR59">
        <v>12.3</v>
      </c>
      <c r="IS59">
        <v>2.67334</v>
      </c>
      <c r="IT59">
        <v>2.3999000000000001</v>
      </c>
      <c r="IU59">
        <v>1.42578</v>
      </c>
      <c r="IV59">
        <v>2.2753899999999998</v>
      </c>
      <c r="IW59">
        <v>1.5478499999999999</v>
      </c>
      <c r="IX59">
        <v>2.4230999999999998</v>
      </c>
      <c r="IY59">
        <v>37.843699999999998</v>
      </c>
      <c r="IZ59">
        <v>14.385999999999999</v>
      </c>
      <c r="JA59">
        <v>18</v>
      </c>
      <c r="JB59">
        <v>638.43899999999996</v>
      </c>
      <c r="JC59">
        <v>418.76299999999998</v>
      </c>
      <c r="JD59">
        <v>27.0517</v>
      </c>
      <c r="JE59">
        <v>30.132100000000001</v>
      </c>
      <c r="JF59">
        <v>30.000599999999999</v>
      </c>
      <c r="JG59">
        <v>29.964200000000002</v>
      </c>
      <c r="JH59">
        <v>29.896000000000001</v>
      </c>
      <c r="JI59">
        <v>53.520400000000002</v>
      </c>
      <c r="JJ59">
        <v>28.842500000000001</v>
      </c>
      <c r="JK59">
        <v>59.081200000000003</v>
      </c>
      <c r="JL59">
        <v>27.0336</v>
      </c>
      <c r="JM59">
        <v>1249.29</v>
      </c>
      <c r="JN59">
        <v>20.7379</v>
      </c>
      <c r="JO59">
        <v>95.430999999999997</v>
      </c>
      <c r="JP59">
        <v>100.361</v>
      </c>
    </row>
    <row r="60" spans="1:276" x14ac:dyDescent="0.2">
      <c r="A60">
        <v>44</v>
      </c>
      <c r="B60">
        <v>1658248473.5999999</v>
      </c>
      <c r="C60">
        <v>6933</v>
      </c>
      <c r="D60" t="s">
        <v>1995</v>
      </c>
      <c r="E60" t="s">
        <v>1996</v>
      </c>
      <c r="F60" t="s">
        <v>366</v>
      </c>
      <c r="G60" t="s">
        <v>1363</v>
      </c>
      <c r="H60" t="s">
        <v>1828</v>
      </c>
      <c r="J60" t="s">
        <v>449</v>
      </c>
      <c r="K60" t="s">
        <v>403</v>
      </c>
      <c r="L60" t="s">
        <v>1946</v>
      </c>
      <c r="M60">
        <v>1658248473.5999999</v>
      </c>
      <c r="N60">
        <f t="shared" si="0"/>
        <v>6.1921268521389853E-3</v>
      </c>
      <c r="O60">
        <f t="shared" si="1"/>
        <v>6.1921268521389852</v>
      </c>
      <c r="P60">
        <f t="shared" si="2"/>
        <v>40.454180574359334</v>
      </c>
      <c r="Q60">
        <f t="shared" si="3"/>
        <v>1499.491</v>
      </c>
      <c r="R60">
        <f t="shared" si="4"/>
        <v>1329.5878841800575</v>
      </c>
      <c r="S60">
        <f t="shared" si="5"/>
        <v>134.63719102442468</v>
      </c>
      <c r="T60">
        <f t="shared" si="6"/>
        <v>151.84197946486799</v>
      </c>
      <c r="U60">
        <f t="shared" si="7"/>
        <v>0.50070258062033246</v>
      </c>
      <c r="V60">
        <f t="shared" si="8"/>
        <v>2.9448976690577728</v>
      </c>
      <c r="W60">
        <f t="shared" si="9"/>
        <v>0.45776679543655457</v>
      </c>
      <c r="X60">
        <f t="shared" si="10"/>
        <v>0.28965441863520114</v>
      </c>
      <c r="Y60">
        <f t="shared" si="11"/>
        <v>241.71711407476838</v>
      </c>
      <c r="Z60">
        <f t="shared" si="12"/>
        <v>28.7788358373321</v>
      </c>
      <c r="AA60">
        <f t="shared" si="13"/>
        <v>28.7788358373321</v>
      </c>
      <c r="AB60">
        <f t="shared" si="14"/>
        <v>3.9705893225729678</v>
      </c>
      <c r="AC60">
        <f t="shared" si="15"/>
        <v>65.923977632438607</v>
      </c>
      <c r="AD60">
        <f t="shared" si="16"/>
        <v>2.6455801038480002</v>
      </c>
      <c r="AE60">
        <f t="shared" si="17"/>
        <v>4.0130771820209681</v>
      </c>
      <c r="AF60">
        <f t="shared" si="18"/>
        <v>1.3250092187249676</v>
      </c>
      <c r="AG60">
        <f t="shared" si="19"/>
        <v>-273.07279417932926</v>
      </c>
      <c r="AH60">
        <f t="shared" si="20"/>
        <v>29.175376666462473</v>
      </c>
      <c r="AI60">
        <f t="shared" si="21"/>
        <v>2.1783139577400026</v>
      </c>
      <c r="AJ60">
        <f t="shared" si="22"/>
        <v>-1.9894803584001863E-3</v>
      </c>
      <c r="AK60">
        <v>0</v>
      </c>
      <c r="AL60">
        <v>0</v>
      </c>
      <c r="AM60">
        <f t="shared" si="23"/>
        <v>1</v>
      </c>
      <c r="AN60">
        <f t="shared" si="24"/>
        <v>0</v>
      </c>
      <c r="AO60">
        <f t="shared" si="25"/>
        <v>53000.544953989185</v>
      </c>
      <c r="AP60" t="s">
        <v>367</v>
      </c>
      <c r="AQ60">
        <v>0</v>
      </c>
      <c r="AR60">
        <v>0</v>
      </c>
      <c r="AS60">
        <v>0</v>
      </c>
      <c r="AT60" t="e">
        <f t="shared" si="26"/>
        <v>#DIV/0!</v>
      </c>
      <c r="AU60">
        <v>-1</v>
      </c>
      <c r="AV60" t="s">
        <v>1997</v>
      </c>
      <c r="AW60">
        <v>10409.299999999999</v>
      </c>
      <c r="AX60">
        <v>849.14620000000014</v>
      </c>
      <c r="AY60">
        <v>1240.3</v>
      </c>
      <c r="AZ60">
        <f t="shared" si="27"/>
        <v>0.31537031363379819</v>
      </c>
      <c r="BA60">
        <v>0.5</v>
      </c>
      <c r="BB60">
        <f t="shared" si="28"/>
        <v>1261.1097005568749</v>
      </c>
      <c r="BC60">
        <f t="shared" si="29"/>
        <v>40.454180574359334</v>
      </c>
      <c r="BD60">
        <f t="shared" si="30"/>
        <v>198.85828089562349</v>
      </c>
      <c r="BE60">
        <f t="shared" si="31"/>
        <v>3.2871193169043258E-2</v>
      </c>
      <c r="BF60">
        <f t="shared" si="32"/>
        <v>-1</v>
      </c>
      <c r="BG60" t="e">
        <f t="shared" si="33"/>
        <v>#DIV/0!</v>
      </c>
      <c r="BH60" t="s">
        <v>367</v>
      </c>
      <c r="BI60">
        <v>0</v>
      </c>
      <c r="BJ60" t="e">
        <f t="shared" si="34"/>
        <v>#DIV/0!</v>
      </c>
      <c r="BK60" t="e">
        <f t="shared" si="35"/>
        <v>#DIV/0!</v>
      </c>
      <c r="BL60" t="e">
        <f t="shared" si="36"/>
        <v>#DIV/0!</v>
      </c>
      <c r="BM60" t="e">
        <f t="shared" si="37"/>
        <v>#DIV/0!</v>
      </c>
      <c r="BN60">
        <f t="shared" si="38"/>
        <v>0.31537031363379814</v>
      </c>
      <c r="BO60" t="e">
        <f t="shared" si="39"/>
        <v>#DIV/0!</v>
      </c>
      <c r="BP60" t="e">
        <f t="shared" si="40"/>
        <v>#DIV/0!</v>
      </c>
      <c r="BQ60" t="e">
        <f t="shared" si="41"/>
        <v>#DIV/0!</v>
      </c>
      <c r="BR60" t="s">
        <v>367</v>
      </c>
      <c r="BS60" t="s">
        <v>367</v>
      </c>
      <c r="BT60" t="s">
        <v>367</v>
      </c>
      <c r="BU60" t="s">
        <v>367</v>
      </c>
      <c r="BV60" t="s">
        <v>367</v>
      </c>
      <c r="BW60" t="s">
        <v>367</v>
      </c>
      <c r="BX60" t="s">
        <v>367</v>
      </c>
      <c r="BY60" t="s">
        <v>367</v>
      </c>
      <c r="BZ60" t="s">
        <v>367</v>
      </c>
      <c r="CA60" t="s">
        <v>367</v>
      </c>
      <c r="CB60" t="s">
        <v>367</v>
      </c>
      <c r="CC60" t="s">
        <v>367</v>
      </c>
      <c r="CD60" t="s">
        <v>367</v>
      </c>
      <c r="CE60" t="s">
        <v>367</v>
      </c>
      <c r="CF60" t="s">
        <v>367</v>
      </c>
      <c r="CG60" t="s">
        <v>367</v>
      </c>
      <c r="CH60" t="s">
        <v>367</v>
      </c>
      <c r="CI60" t="s">
        <v>367</v>
      </c>
      <c r="CJ60">
        <f t="shared" si="42"/>
        <v>1499.88</v>
      </c>
      <c r="CK60">
        <f t="shared" si="43"/>
        <v>1261.1097005568749</v>
      </c>
      <c r="CL60">
        <f t="shared" si="44"/>
        <v>0.84080706493644475</v>
      </c>
      <c r="CM60">
        <f t="shared" si="45"/>
        <v>0.16115763532733843</v>
      </c>
      <c r="CN60">
        <v>6</v>
      </c>
      <c r="CO60">
        <v>0.5</v>
      </c>
      <c r="CP60" t="s">
        <v>368</v>
      </c>
      <c r="CQ60">
        <v>2</v>
      </c>
      <c r="CR60">
        <v>1658248473.5999999</v>
      </c>
      <c r="CS60">
        <v>1499.491</v>
      </c>
      <c r="CT60">
        <v>1549.21</v>
      </c>
      <c r="CU60">
        <v>26.126000000000001</v>
      </c>
      <c r="CV60">
        <v>20.098099999999999</v>
      </c>
      <c r="CW60">
        <v>1467.44</v>
      </c>
      <c r="CX60">
        <v>22.860700000000001</v>
      </c>
      <c r="CY60">
        <v>600.24400000000003</v>
      </c>
      <c r="CZ60">
        <v>101.16200000000001</v>
      </c>
      <c r="DA60">
        <v>0.10034800000000001</v>
      </c>
      <c r="DB60">
        <v>28.962599999999998</v>
      </c>
      <c r="DC60">
        <v>28.891400000000001</v>
      </c>
      <c r="DD60">
        <v>999.9</v>
      </c>
      <c r="DE60">
        <v>0</v>
      </c>
      <c r="DF60">
        <v>0</v>
      </c>
      <c r="DG60">
        <v>9971.8799999999992</v>
      </c>
      <c r="DH60">
        <v>0</v>
      </c>
      <c r="DI60">
        <v>1790.04</v>
      </c>
      <c r="DJ60">
        <v>-50.4512</v>
      </c>
      <c r="DK60">
        <v>1538.96</v>
      </c>
      <c r="DL60">
        <v>1580.98</v>
      </c>
      <c r="DM60">
        <v>6.0279600000000002</v>
      </c>
      <c r="DN60">
        <v>1549.21</v>
      </c>
      <c r="DO60">
        <v>20.098099999999999</v>
      </c>
      <c r="DP60">
        <v>2.6429499999999999</v>
      </c>
      <c r="DQ60">
        <v>2.03315</v>
      </c>
      <c r="DR60">
        <v>21.934699999999999</v>
      </c>
      <c r="DS60">
        <v>17.704899999999999</v>
      </c>
      <c r="DT60">
        <v>1499.88</v>
      </c>
      <c r="DU60">
        <v>0.97300600000000004</v>
      </c>
      <c r="DV60">
        <v>2.6993799999999998E-2</v>
      </c>
      <c r="DW60">
        <v>0</v>
      </c>
      <c r="DX60">
        <v>849.31200000000001</v>
      </c>
      <c r="DY60">
        <v>4.9993100000000004</v>
      </c>
      <c r="DZ60">
        <v>19777.599999999999</v>
      </c>
      <c r="EA60">
        <v>13258.2</v>
      </c>
      <c r="EB60">
        <v>36.625</v>
      </c>
      <c r="EC60">
        <v>38.5</v>
      </c>
      <c r="ED60">
        <v>37.25</v>
      </c>
      <c r="EE60">
        <v>37.436999999999998</v>
      </c>
      <c r="EF60">
        <v>38.311999999999998</v>
      </c>
      <c r="EG60">
        <v>1454.53</v>
      </c>
      <c r="EH60">
        <v>40.35</v>
      </c>
      <c r="EI60">
        <v>0</v>
      </c>
      <c r="EJ60">
        <v>154.0999999046326</v>
      </c>
      <c r="EK60">
        <v>0</v>
      </c>
      <c r="EL60">
        <v>849.14620000000014</v>
      </c>
      <c r="EM60">
        <v>-30.321615449375908</v>
      </c>
      <c r="EN60">
        <v>-233.53846037187239</v>
      </c>
      <c r="EO60">
        <v>19764.668000000001</v>
      </c>
      <c r="EP60">
        <v>15</v>
      </c>
      <c r="EQ60">
        <v>1658248492.0999999</v>
      </c>
      <c r="ER60" t="s">
        <v>1998</v>
      </c>
      <c r="ES60">
        <v>1658248492.0999999</v>
      </c>
      <c r="ET60">
        <v>1658248350.0999999</v>
      </c>
      <c r="EU60">
        <v>38</v>
      </c>
      <c r="EV60">
        <v>0.439</v>
      </c>
      <c r="EW60">
        <v>1.9E-2</v>
      </c>
      <c r="EX60">
        <v>32.051000000000002</v>
      </c>
      <c r="EY60">
        <v>2.9180000000000001</v>
      </c>
      <c r="EZ60">
        <v>1555</v>
      </c>
      <c r="FA60">
        <v>21</v>
      </c>
      <c r="FB60">
        <v>0.27</v>
      </c>
      <c r="FC60">
        <v>0.02</v>
      </c>
      <c r="FD60">
        <v>-49.10994634146342</v>
      </c>
      <c r="FE60">
        <v>-0.1308459930311868</v>
      </c>
      <c r="FF60">
        <v>0.54529770436804026</v>
      </c>
      <c r="FG60">
        <v>1</v>
      </c>
      <c r="FH60">
        <v>1499.6229032258061</v>
      </c>
      <c r="FI60">
        <v>-4.8275806451659014</v>
      </c>
      <c r="FJ60">
        <v>0.39628267483790752</v>
      </c>
      <c r="FK60">
        <v>1</v>
      </c>
      <c r="FL60">
        <v>6.0769360975609761</v>
      </c>
      <c r="FM60">
        <v>0.19313644599304969</v>
      </c>
      <c r="FN60">
        <v>2.417303202856225E-2</v>
      </c>
      <c r="FO60">
        <v>1</v>
      </c>
      <c r="FP60">
        <v>26.129512903225809</v>
      </c>
      <c r="FQ60">
        <v>-1.393064516141555E-2</v>
      </c>
      <c r="FR60">
        <v>4.6497826473992131E-3</v>
      </c>
      <c r="FS60">
        <v>1</v>
      </c>
      <c r="FT60">
        <v>4</v>
      </c>
      <c r="FU60">
        <v>4</v>
      </c>
      <c r="FV60" t="s">
        <v>1604</v>
      </c>
      <c r="FW60">
        <v>3.17482</v>
      </c>
      <c r="FX60">
        <v>2.7970700000000002</v>
      </c>
      <c r="FY60">
        <v>0.242892</v>
      </c>
      <c r="FZ60">
        <v>0.25195499999999998</v>
      </c>
      <c r="GA60">
        <v>0.116412</v>
      </c>
      <c r="GB60">
        <v>0.106458</v>
      </c>
      <c r="GC60">
        <v>23488.1</v>
      </c>
      <c r="GD60">
        <v>18488.8</v>
      </c>
      <c r="GE60">
        <v>29144.3</v>
      </c>
      <c r="GF60">
        <v>24185.3</v>
      </c>
      <c r="GG60">
        <v>32611.200000000001</v>
      </c>
      <c r="GH60">
        <v>31564.7</v>
      </c>
      <c r="GI60">
        <v>40563.300000000003</v>
      </c>
      <c r="GJ60">
        <v>39462.5</v>
      </c>
      <c r="GK60">
        <v>2.1441499999999998</v>
      </c>
      <c r="GL60">
        <v>1.8309200000000001</v>
      </c>
      <c r="GM60">
        <v>7.1041300000000002E-2</v>
      </c>
      <c r="GN60">
        <v>0</v>
      </c>
      <c r="GO60">
        <v>27.732099999999999</v>
      </c>
      <c r="GP60">
        <v>999.9</v>
      </c>
      <c r="GQ60">
        <v>51.4</v>
      </c>
      <c r="GR60">
        <v>34.799999999999997</v>
      </c>
      <c r="GS60">
        <v>28.382200000000001</v>
      </c>
      <c r="GT60">
        <v>62.288499999999999</v>
      </c>
      <c r="GU60">
        <v>38.906199999999998</v>
      </c>
      <c r="GV60">
        <v>1</v>
      </c>
      <c r="GW60">
        <v>0.206568</v>
      </c>
      <c r="GX60">
        <v>-1.1955800000000001</v>
      </c>
      <c r="GY60">
        <v>20.258500000000002</v>
      </c>
      <c r="GZ60">
        <v>5.2229799999999997</v>
      </c>
      <c r="HA60">
        <v>11.908099999999999</v>
      </c>
      <c r="HB60">
        <v>4.9632500000000004</v>
      </c>
      <c r="HC60">
        <v>3.29155</v>
      </c>
      <c r="HD60">
        <v>9999</v>
      </c>
      <c r="HE60">
        <v>9999</v>
      </c>
      <c r="HF60">
        <v>9999</v>
      </c>
      <c r="HG60">
        <v>999.9</v>
      </c>
      <c r="HH60">
        <v>1.8772899999999999</v>
      </c>
      <c r="HI60">
        <v>1.8755599999999999</v>
      </c>
      <c r="HJ60">
        <v>1.87425</v>
      </c>
      <c r="HK60">
        <v>1.87347</v>
      </c>
      <c r="HL60">
        <v>1.87493</v>
      </c>
      <c r="HM60">
        <v>1.8698999999999999</v>
      </c>
      <c r="HN60">
        <v>1.87408</v>
      </c>
      <c r="HO60">
        <v>1.8791599999999999</v>
      </c>
      <c r="HP60">
        <v>0</v>
      </c>
      <c r="HQ60">
        <v>0</v>
      </c>
      <c r="HR60">
        <v>0</v>
      </c>
      <c r="HS60">
        <v>0</v>
      </c>
      <c r="HT60" t="s">
        <v>371</v>
      </c>
      <c r="HU60" t="s">
        <v>372</v>
      </c>
      <c r="HV60" t="s">
        <v>373</v>
      </c>
      <c r="HW60" t="s">
        <v>780</v>
      </c>
      <c r="HX60" t="s">
        <v>780</v>
      </c>
      <c r="HY60" t="s">
        <v>373</v>
      </c>
      <c r="HZ60">
        <v>0</v>
      </c>
      <c r="IA60">
        <v>100</v>
      </c>
      <c r="IB60">
        <v>100</v>
      </c>
      <c r="IC60">
        <v>32.051000000000002</v>
      </c>
      <c r="ID60">
        <v>3.2652999999999999</v>
      </c>
      <c r="IE60">
        <v>14.4063702767029</v>
      </c>
      <c r="IF60">
        <v>1.978926573752289E-2</v>
      </c>
      <c r="IG60">
        <v>-7.2745613057739123E-6</v>
      </c>
      <c r="IH60">
        <v>1.1198642531444789E-9</v>
      </c>
      <c r="II60">
        <v>1.3513673596440769</v>
      </c>
      <c r="IJ60">
        <v>0.13266436610509191</v>
      </c>
      <c r="IK60">
        <v>-3.773007815557471E-3</v>
      </c>
      <c r="IL60">
        <v>7.1394504260603611E-5</v>
      </c>
      <c r="IM60">
        <v>-10</v>
      </c>
      <c r="IN60">
        <v>1836</v>
      </c>
      <c r="IO60">
        <v>0</v>
      </c>
      <c r="IP60">
        <v>23</v>
      </c>
      <c r="IQ60">
        <v>2</v>
      </c>
      <c r="IR60">
        <v>2.1</v>
      </c>
      <c r="IS60">
        <v>3.1897000000000002</v>
      </c>
      <c r="IT60">
        <v>2.3828100000000001</v>
      </c>
      <c r="IU60">
        <v>1.42578</v>
      </c>
      <c r="IV60">
        <v>2.2741699999999998</v>
      </c>
      <c r="IW60">
        <v>1.5478499999999999</v>
      </c>
      <c r="IX60">
        <v>2.4218799999999998</v>
      </c>
      <c r="IY60">
        <v>37.892099999999999</v>
      </c>
      <c r="IZ60">
        <v>14.3597</v>
      </c>
      <c r="JA60">
        <v>18</v>
      </c>
      <c r="JB60">
        <v>639.14099999999996</v>
      </c>
      <c r="JC60">
        <v>419.23700000000002</v>
      </c>
      <c r="JD60">
        <v>29.383900000000001</v>
      </c>
      <c r="JE60">
        <v>30.024799999999999</v>
      </c>
      <c r="JF60">
        <v>29.999199999999998</v>
      </c>
      <c r="JG60">
        <v>29.936599999999999</v>
      </c>
      <c r="JH60">
        <v>29.8614</v>
      </c>
      <c r="JI60">
        <v>63.886800000000001</v>
      </c>
      <c r="JJ60">
        <v>28.4573</v>
      </c>
      <c r="JK60">
        <v>54.901200000000003</v>
      </c>
      <c r="JL60">
        <v>29.452500000000001</v>
      </c>
      <c r="JM60">
        <v>1550.57</v>
      </c>
      <c r="JN60">
        <v>20.254200000000001</v>
      </c>
      <c r="JO60">
        <v>95.454999999999998</v>
      </c>
      <c r="JP60">
        <v>100.39700000000001</v>
      </c>
    </row>
    <row r="61" spans="1:276" x14ac:dyDescent="0.2">
      <c r="A61">
        <v>45</v>
      </c>
      <c r="B61">
        <v>1658248613.0999999</v>
      </c>
      <c r="C61">
        <v>7072.5</v>
      </c>
      <c r="D61" t="s">
        <v>1999</v>
      </c>
      <c r="E61" t="s">
        <v>2000</v>
      </c>
      <c r="F61" t="s">
        <v>366</v>
      </c>
      <c r="G61" t="s">
        <v>1363</v>
      </c>
      <c r="H61" t="s">
        <v>1828</v>
      </c>
      <c r="J61" t="s">
        <v>449</v>
      </c>
      <c r="K61" t="s">
        <v>403</v>
      </c>
      <c r="L61" t="s">
        <v>1946</v>
      </c>
      <c r="M61">
        <v>1658248613.0999999</v>
      </c>
      <c r="N61">
        <f t="shared" si="0"/>
        <v>5.9134292303067602E-3</v>
      </c>
      <c r="O61">
        <f t="shared" si="1"/>
        <v>5.9134292303067602</v>
      </c>
      <c r="P61">
        <f t="shared" si="2"/>
        <v>43.907962516528812</v>
      </c>
      <c r="Q61">
        <f t="shared" si="3"/>
        <v>1997.11</v>
      </c>
      <c r="R61">
        <f t="shared" si="4"/>
        <v>1803.58245830275</v>
      </c>
      <c r="S61">
        <f t="shared" si="5"/>
        <v>182.62533383026889</v>
      </c>
      <c r="T61">
        <f t="shared" si="6"/>
        <v>202.22135049427598</v>
      </c>
      <c r="U61">
        <f t="shared" si="7"/>
        <v>0.49186415477040546</v>
      </c>
      <c r="V61">
        <f t="shared" si="8"/>
        <v>2.9499774705259818</v>
      </c>
      <c r="W61">
        <f t="shared" si="9"/>
        <v>0.45042859033627025</v>
      </c>
      <c r="X61">
        <f t="shared" si="10"/>
        <v>0.28494923757138485</v>
      </c>
      <c r="Y61">
        <f t="shared" si="11"/>
        <v>241.73640707548856</v>
      </c>
      <c r="Z61">
        <f t="shared" si="12"/>
        <v>29.070275124658107</v>
      </c>
      <c r="AA61">
        <f t="shared" si="13"/>
        <v>29.070275124658107</v>
      </c>
      <c r="AB61">
        <f t="shared" si="14"/>
        <v>4.0381563534732372</v>
      </c>
      <c r="AC61">
        <f t="shared" si="15"/>
        <v>67.746532116735153</v>
      </c>
      <c r="AD61">
        <f t="shared" si="16"/>
        <v>2.7533902412863598</v>
      </c>
      <c r="AE61">
        <f t="shared" si="17"/>
        <v>4.0642526713278073</v>
      </c>
      <c r="AF61">
        <f t="shared" si="18"/>
        <v>1.2847661121868774</v>
      </c>
      <c r="AG61">
        <f t="shared" si="19"/>
        <v>-260.78222905652814</v>
      </c>
      <c r="AH61">
        <f t="shared" si="20"/>
        <v>17.720921406667976</v>
      </c>
      <c r="AI61">
        <f t="shared" si="21"/>
        <v>1.3241679492919711</v>
      </c>
      <c r="AJ61">
        <f t="shared" si="22"/>
        <v>-7.3262507964244605E-4</v>
      </c>
      <c r="AK61">
        <v>0</v>
      </c>
      <c r="AL61">
        <v>0</v>
      </c>
      <c r="AM61">
        <f t="shared" si="23"/>
        <v>1</v>
      </c>
      <c r="AN61">
        <f t="shared" si="24"/>
        <v>0</v>
      </c>
      <c r="AO61">
        <f t="shared" si="25"/>
        <v>53108.89094060364</v>
      </c>
      <c r="AP61" t="s">
        <v>367</v>
      </c>
      <c r="AQ61">
        <v>0</v>
      </c>
      <c r="AR61">
        <v>0</v>
      </c>
      <c r="AS61">
        <v>0</v>
      </c>
      <c r="AT61" t="e">
        <f t="shared" si="26"/>
        <v>#DIV/0!</v>
      </c>
      <c r="AU61">
        <v>-1</v>
      </c>
      <c r="AV61" t="s">
        <v>2001</v>
      </c>
      <c r="AW61">
        <v>10409.299999999999</v>
      </c>
      <c r="AX61">
        <v>851.88073076923081</v>
      </c>
      <c r="AY61">
        <v>1260.79</v>
      </c>
      <c r="AZ61">
        <f t="shared" si="27"/>
        <v>0.32432781766255214</v>
      </c>
      <c r="BA61">
        <v>0.5</v>
      </c>
      <c r="BB61">
        <f t="shared" si="28"/>
        <v>1261.2030005572478</v>
      </c>
      <c r="BC61">
        <f t="shared" si="29"/>
        <v>43.907962516528812</v>
      </c>
      <c r="BD61">
        <f t="shared" si="30"/>
        <v>204.52160840009736</v>
      </c>
      <c r="BE61">
        <f t="shared" si="31"/>
        <v>3.5607243636977357E-2</v>
      </c>
      <c r="BF61">
        <f t="shared" si="32"/>
        <v>-1</v>
      </c>
      <c r="BG61" t="e">
        <f t="shared" si="33"/>
        <v>#DIV/0!</v>
      </c>
      <c r="BH61" t="s">
        <v>367</v>
      </c>
      <c r="BI61">
        <v>0</v>
      </c>
      <c r="BJ61" t="e">
        <f t="shared" si="34"/>
        <v>#DIV/0!</v>
      </c>
      <c r="BK61" t="e">
        <f t="shared" si="35"/>
        <v>#DIV/0!</v>
      </c>
      <c r="BL61" t="e">
        <f t="shared" si="36"/>
        <v>#DIV/0!</v>
      </c>
      <c r="BM61" t="e">
        <f t="shared" si="37"/>
        <v>#DIV/0!</v>
      </c>
      <c r="BN61">
        <f t="shared" si="38"/>
        <v>0.3243278176625522</v>
      </c>
      <c r="BO61" t="e">
        <f t="shared" si="39"/>
        <v>#DIV/0!</v>
      </c>
      <c r="BP61" t="e">
        <f t="shared" si="40"/>
        <v>#DIV/0!</v>
      </c>
      <c r="BQ61" t="e">
        <f t="shared" si="41"/>
        <v>#DIV/0!</v>
      </c>
      <c r="BR61" t="s">
        <v>367</v>
      </c>
      <c r="BS61" t="s">
        <v>367</v>
      </c>
      <c r="BT61" t="s">
        <v>367</v>
      </c>
      <c r="BU61" t="s">
        <v>367</v>
      </c>
      <c r="BV61" t="s">
        <v>367</v>
      </c>
      <c r="BW61" t="s">
        <v>367</v>
      </c>
      <c r="BX61" t="s">
        <v>367</v>
      </c>
      <c r="BY61" t="s">
        <v>367</v>
      </c>
      <c r="BZ61" t="s">
        <v>367</v>
      </c>
      <c r="CA61" t="s">
        <v>367</v>
      </c>
      <c r="CB61" t="s">
        <v>367</v>
      </c>
      <c r="CC61" t="s">
        <v>367</v>
      </c>
      <c r="CD61" t="s">
        <v>367</v>
      </c>
      <c r="CE61" t="s">
        <v>367</v>
      </c>
      <c r="CF61" t="s">
        <v>367</v>
      </c>
      <c r="CG61" t="s">
        <v>367</v>
      </c>
      <c r="CH61" t="s">
        <v>367</v>
      </c>
      <c r="CI61" t="s">
        <v>367</v>
      </c>
      <c r="CJ61">
        <f t="shared" si="42"/>
        <v>1499.99</v>
      </c>
      <c r="CK61">
        <f t="shared" si="43"/>
        <v>1261.2030005572478</v>
      </c>
      <c r="CL61">
        <f t="shared" si="44"/>
        <v>0.84080760575553692</v>
      </c>
      <c r="CM61">
        <f t="shared" si="45"/>
        <v>0.16115867910818643</v>
      </c>
      <c r="CN61">
        <v>6</v>
      </c>
      <c r="CO61">
        <v>0.5</v>
      </c>
      <c r="CP61" t="s">
        <v>368</v>
      </c>
      <c r="CQ61">
        <v>2</v>
      </c>
      <c r="CR61">
        <v>1658248613.0999999</v>
      </c>
      <c r="CS61">
        <v>1997.11</v>
      </c>
      <c r="CT61">
        <v>2052.81</v>
      </c>
      <c r="CU61">
        <v>27.1921</v>
      </c>
      <c r="CV61">
        <v>21.441299999999998</v>
      </c>
      <c r="CW61">
        <v>1962.98</v>
      </c>
      <c r="CX61">
        <v>23.853999999999999</v>
      </c>
      <c r="CY61">
        <v>600.19100000000003</v>
      </c>
      <c r="CZ61">
        <v>101.157</v>
      </c>
      <c r="DA61">
        <v>9.99916E-2</v>
      </c>
      <c r="DB61">
        <v>29.181699999999999</v>
      </c>
      <c r="DC61">
        <v>29.034600000000001</v>
      </c>
      <c r="DD61">
        <v>999.9</v>
      </c>
      <c r="DE61">
        <v>0</v>
      </c>
      <c r="DF61">
        <v>0</v>
      </c>
      <c r="DG61">
        <v>10001.200000000001</v>
      </c>
      <c r="DH61">
        <v>0</v>
      </c>
      <c r="DI61">
        <v>1795.76</v>
      </c>
      <c r="DJ61">
        <v>-55.692599999999999</v>
      </c>
      <c r="DK61">
        <v>2052.94</v>
      </c>
      <c r="DL61">
        <v>2097.79</v>
      </c>
      <c r="DM61">
        <v>5.7508900000000001</v>
      </c>
      <c r="DN61">
        <v>2052.81</v>
      </c>
      <c r="DO61">
        <v>21.441299999999998</v>
      </c>
      <c r="DP61">
        <v>2.7506599999999999</v>
      </c>
      <c r="DQ61">
        <v>2.16892</v>
      </c>
      <c r="DR61">
        <v>22.591000000000001</v>
      </c>
      <c r="DS61">
        <v>18.7346</v>
      </c>
      <c r="DT61">
        <v>1499.99</v>
      </c>
      <c r="DU61">
        <v>0.97299100000000005</v>
      </c>
      <c r="DV61">
        <v>2.7008999999999998E-2</v>
      </c>
      <c r="DW61">
        <v>0</v>
      </c>
      <c r="DX61">
        <v>864.93399999999997</v>
      </c>
      <c r="DY61">
        <v>4.9993100000000004</v>
      </c>
      <c r="DZ61">
        <v>19887.900000000001</v>
      </c>
      <c r="EA61">
        <v>13259.1</v>
      </c>
      <c r="EB61">
        <v>36.625</v>
      </c>
      <c r="EC61">
        <v>38.25</v>
      </c>
      <c r="ED61">
        <v>37.061999999999998</v>
      </c>
      <c r="EE61">
        <v>37.436999999999998</v>
      </c>
      <c r="EF61">
        <v>38.186999999999998</v>
      </c>
      <c r="EG61">
        <v>1454.61</v>
      </c>
      <c r="EH61">
        <v>40.380000000000003</v>
      </c>
      <c r="EI61">
        <v>0</v>
      </c>
      <c r="EJ61">
        <v>139.0999999046326</v>
      </c>
      <c r="EK61">
        <v>0</v>
      </c>
      <c r="EL61">
        <v>851.88073076923081</v>
      </c>
      <c r="EM61">
        <v>27.025128179383881</v>
      </c>
      <c r="EN61">
        <v>465.55555501434043</v>
      </c>
      <c r="EO61">
        <v>19681.81923076923</v>
      </c>
      <c r="EP61">
        <v>15</v>
      </c>
      <c r="EQ61">
        <v>1658248492.0999999</v>
      </c>
      <c r="ER61" t="s">
        <v>1998</v>
      </c>
      <c r="ES61">
        <v>1658248492.0999999</v>
      </c>
      <c r="ET61">
        <v>1658248350.0999999</v>
      </c>
      <c r="EU61">
        <v>38</v>
      </c>
      <c r="EV61">
        <v>0.439</v>
      </c>
      <c r="EW61">
        <v>1.9E-2</v>
      </c>
      <c r="EX61">
        <v>32.051000000000002</v>
      </c>
      <c r="EY61">
        <v>2.9180000000000001</v>
      </c>
      <c r="EZ61">
        <v>1555</v>
      </c>
      <c r="FA61">
        <v>21</v>
      </c>
      <c r="FB61">
        <v>0.27</v>
      </c>
      <c r="FC61">
        <v>0.02</v>
      </c>
      <c r="FD61">
        <v>-50.912458536585348</v>
      </c>
      <c r="FE61">
        <v>-20.642023693379681</v>
      </c>
      <c r="FF61">
        <v>2.30050946573565</v>
      </c>
      <c r="FG61">
        <v>0</v>
      </c>
      <c r="FH61">
        <v>1998.595161290322</v>
      </c>
      <c r="FI61">
        <v>-15.7954838709729</v>
      </c>
      <c r="FJ61">
        <v>1.186893127693508</v>
      </c>
      <c r="FK61">
        <v>0</v>
      </c>
      <c r="FL61">
        <v>5.7551085365853654</v>
      </c>
      <c r="FM61">
        <v>8.632745644598365E-2</v>
      </c>
      <c r="FN61">
        <v>1.5006602215476389E-2</v>
      </c>
      <c r="FO61">
        <v>1</v>
      </c>
      <c r="FP61">
        <v>27.20434516129032</v>
      </c>
      <c r="FQ61">
        <v>-7.8309677419415066E-2</v>
      </c>
      <c r="FR61">
        <v>5.9752089292492358E-3</v>
      </c>
      <c r="FS61">
        <v>1</v>
      </c>
      <c r="FT61">
        <v>2</v>
      </c>
      <c r="FU61">
        <v>4</v>
      </c>
      <c r="FV61" t="s">
        <v>1617</v>
      </c>
      <c r="FW61">
        <v>3.1750400000000001</v>
      </c>
      <c r="FX61">
        <v>2.7969599999999999</v>
      </c>
      <c r="FY61">
        <v>0.28864600000000001</v>
      </c>
      <c r="FZ61">
        <v>0.29712499999999997</v>
      </c>
      <c r="GA61">
        <v>0.119976</v>
      </c>
      <c r="GB61">
        <v>0.11142000000000001</v>
      </c>
      <c r="GC61">
        <v>22078.9</v>
      </c>
      <c r="GD61">
        <v>17378.099999999999</v>
      </c>
      <c r="GE61">
        <v>29159</v>
      </c>
      <c r="GF61">
        <v>24194.5</v>
      </c>
      <c r="GG61">
        <v>32493.200000000001</v>
      </c>
      <c r="GH61">
        <v>31401.4</v>
      </c>
      <c r="GI61">
        <v>40581.699999999997</v>
      </c>
      <c r="GJ61">
        <v>39478.300000000003</v>
      </c>
      <c r="GK61">
        <v>2.1467000000000001</v>
      </c>
      <c r="GL61">
        <v>1.8396300000000001</v>
      </c>
      <c r="GM61">
        <v>7.1860800000000002E-2</v>
      </c>
      <c r="GN61">
        <v>0</v>
      </c>
      <c r="GO61">
        <v>27.862200000000001</v>
      </c>
      <c r="GP61">
        <v>999.9</v>
      </c>
      <c r="GQ61">
        <v>50.3</v>
      </c>
      <c r="GR61">
        <v>34.9</v>
      </c>
      <c r="GS61">
        <v>27.930900000000001</v>
      </c>
      <c r="GT61">
        <v>62.538499999999999</v>
      </c>
      <c r="GU61">
        <v>39.322899999999997</v>
      </c>
      <c r="GV61">
        <v>1</v>
      </c>
      <c r="GW61">
        <v>0.18287100000000001</v>
      </c>
      <c r="GX61">
        <v>0.72165599999999996</v>
      </c>
      <c r="GY61">
        <v>20.2607</v>
      </c>
      <c r="GZ61">
        <v>5.2190899999999996</v>
      </c>
      <c r="HA61">
        <v>11.908099999999999</v>
      </c>
      <c r="HB61">
        <v>4.9631999999999996</v>
      </c>
      <c r="HC61">
        <v>3.2913000000000001</v>
      </c>
      <c r="HD61">
        <v>9999</v>
      </c>
      <c r="HE61">
        <v>9999</v>
      </c>
      <c r="HF61">
        <v>9999</v>
      </c>
      <c r="HG61">
        <v>999.9</v>
      </c>
      <c r="HH61">
        <v>1.8772899999999999</v>
      </c>
      <c r="HI61">
        <v>1.8755900000000001</v>
      </c>
      <c r="HJ61">
        <v>1.8742799999999999</v>
      </c>
      <c r="HK61">
        <v>1.87347</v>
      </c>
      <c r="HL61">
        <v>1.87497</v>
      </c>
      <c r="HM61">
        <v>1.8698699999999999</v>
      </c>
      <c r="HN61">
        <v>1.87408</v>
      </c>
      <c r="HO61">
        <v>1.8791500000000001</v>
      </c>
      <c r="HP61">
        <v>0</v>
      </c>
      <c r="HQ61">
        <v>0</v>
      </c>
      <c r="HR61">
        <v>0</v>
      </c>
      <c r="HS61">
        <v>0</v>
      </c>
      <c r="HT61" t="s">
        <v>371</v>
      </c>
      <c r="HU61" t="s">
        <v>372</v>
      </c>
      <c r="HV61" t="s">
        <v>373</v>
      </c>
      <c r="HW61" t="s">
        <v>780</v>
      </c>
      <c r="HX61" t="s">
        <v>780</v>
      </c>
      <c r="HY61" t="s">
        <v>373</v>
      </c>
      <c r="HZ61">
        <v>0</v>
      </c>
      <c r="IA61">
        <v>100</v>
      </c>
      <c r="IB61">
        <v>100</v>
      </c>
      <c r="IC61">
        <v>34.130000000000003</v>
      </c>
      <c r="ID61">
        <v>3.3380999999999998</v>
      </c>
      <c r="IE61">
        <v>14.846127315015121</v>
      </c>
      <c r="IF61">
        <v>1.978926573752289E-2</v>
      </c>
      <c r="IG61">
        <v>-7.2745613057739123E-6</v>
      </c>
      <c r="IH61">
        <v>1.1198642531444789E-9</v>
      </c>
      <c r="II61">
        <v>1.3513673596440769</v>
      </c>
      <c r="IJ61">
        <v>0.13266436610509191</v>
      </c>
      <c r="IK61">
        <v>-3.773007815557471E-3</v>
      </c>
      <c r="IL61">
        <v>7.1394504260603611E-5</v>
      </c>
      <c r="IM61">
        <v>-10</v>
      </c>
      <c r="IN61">
        <v>1836</v>
      </c>
      <c r="IO61">
        <v>0</v>
      </c>
      <c r="IP61">
        <v>23</v>
      </c>
      <c r="IQ61">
        <v>2</v>
      </c>
      <c r="IR61">
        <v>4.4000000000000004</v>
      </c>
      <c r="IS61">
        <v>4.0063500000000003</v>
      </c>
      <c r="IT61">
        <v>2.3547400000000001</v>
      </c>
      <c r="IU61">
        <v>1.42578</v>
      </c>
      <c r="IV61">
        <v>2.2741699999999998</v>
      </c>
      <c r="IW61">
        <v>1.5478499999999999</v>
      </c>
      <c r="IX61">
        <v>2.3950200000000001</v>
      </c>
      <c r="IY61">
        <v>37.892099999999999</v>
      </c>
      <c r="IZ61">
        <v>14.350899999999999</v>
      </c>
      <c r="JA61">
        <v>18</v>
      </c>
      <c r="JB61">
        <v>639.06500000000005</v>
      </c>
      <c r="JC61">
        <v>422.971</v>
      </c>
      <c r="JD61">
        <v>27.3568</v>
      </c>
      <c r="JE61">
        <v>29.748100000000001</v>
      </c>
      <c r="JF61">
        <v>29.999600000000001</v>
      </c>
      <c r="JG61">
        <v>29.742899999999999</v>
      </c>
      <c r="JH61">
        <v>29.684000000000001</v>
      </c>
      <c r="JI61">
        <v>80.212199999999996</v>
      </c>
      <c r="JJ61">
        <v>22.547799999999999</v>
      </c>
      <c r="JK61">
        <v>52.916699999999999</v>
      </c>
      <c r="JL61">
        <v>27.3447</v>
      </c>
      <c r="JM61">
        <v>2054.08</v>
      </c>
      <c r="JN61">
        <v>21.405899999999999</v>
      </c>
      <c r="JO61">
        <v>95.500399999999999</v>
      </c>
      <c r="JP61">
        <v>100.43600000000001</v>
      </c>
    </row>
    <row r="62" spans="1:276" x14ac:dyDescent="0.2">
      <c r="A62">
        <v>46</v>
      </c>
      <c r="B62">
        <v>1658251718</v>
      </c>
      <c r="C62">
        <v>10177.400000095369</v>
      </c>
      <c r="D62" t="s">
        <v>2002</v>
      </c>
      <c r="E62" t="s">
        <v>2003</v>
      </c>
      <c r="F62" t="s">
        <v>366</v>
      </c>
      <c r="G62" t="s">
        <v>2004</v>
      </c>
      <c r="H62" t="s">
        <v>1828</v>
      </c>
      <c r="J62" t="s">
        <v>449</v>
      </c>
      <c r="K62" t="s">
        <v>575</v>
      </c>
      <c r="L62" t="s">
        <v>2005</v>
      </c>
      <c r="M62">
        <v>1658251718</v>
      </c>
      <c r="N62">
        <f t="shared" si="0"/>
        <v>4.4502099994371287E-3</v>
      </c>
      <c r="O62">
        <f t="shared" si="1"/>
        <v>4.4502099994371287</v>
      </c>
      <c r="P62">
        <f t="shared" si="2"/>
        <v>18.727927945097555</v>
      </c>
      <c r="Q62">
        <f t="shared" si="3"/>
        <v>410.08</v>
      </c>
      <c r="R62">
        <f t="shared" si="4"/>
        <v>297.4334344787556</v>
      </c>
      <c r="S62">
        <f t="shared" si="5"/>
        <v>30.10349750349647</v>
      </c>
      <c r="T62">
        <f t="shared" si="6"/>
        <v>41.504554717824</v>
      </c>
      <c r="U62">
        <f t="shared" si="7"/>
        <v>0.30235522902211992</v>
      </c>
      <c r="V62">
        <f t="shared" si="8"/>
        <v>2.9539071231348277</v>
      </c>
      <c r="W62">
        <f t="shared" si="9"/>
        <v>0.2861537831830866</v>
      </c>
      <c r="X62">
        <f t="shared" si="10"/>
        <v>0.18022937078978604</v>
      </c>
      <c r="Y62">
        <f t="shared" si="11"/>
        <v>241.75976807511475</v>
      </c>
      <c r="Z62">
        <f t="shared" si="12"/>
        <v>28.467073348090061</v>
      </c>
      <c r="AA62">
        <f t="shared" si="13"/>
        <v>28.467073348090061</v>
      </c>
      <c r="AB62">
        <f t="shared" si="14"/>
        <v>3.8994040564444532</v>
      </c>
      <c r="AC62">
        <f t="shared" si="15"/>
        <v>61.834958219338667</v>
      </c>
      <c r="AD62">
        <f t="shared" si="16"/>
        <v>2.3741742908805601</v>
      </c>
      <c r="AE62">
        <f t="shared" si="17"/>
        <v>3.8395340746555977</v>
      </c>
      <c r="AF62">
        <f t="shared" si="18"/>
        <v>1.5252297655638931</v>
      </c>
      <c r="AG62">
        <f t="shared" si="19"/>
        <v>-196.25426097517737</v>
      </c>
      <c r="AH62">
        <f t="shared" si="20"/>
        <v>-42.372457618454774</v>
      </c>
      <c r="AI62">
        <f t="shared" si="21"/>
        <v>-3.1372034119484806</v>
      </c>
      <c r="AJ62">
        <f t="shared" si="22"/>
        <v>-4.1539304658897436E-3</v>
      </c>
      <c r="AK62">
        <v>0</v>
      </c>
      <c r="AL62">
        <v>0</v>
      </c>
      <c r="AM62">
        <f t="shared" si="23"/>
        <v>1</v>
      </c>
      <c r="AN62">
        <f t="shared" si="24"/>
        <v>0</v>
      </c>
      <c r="AO62">
        <f t="shared" si="25"/>
        <v>53394.915153579379</v>
      </c>
      <c r="AP62" t="s">
        <v>367</v>
      </c>
      <c r="AQ62">
        <v>0</v>
      </c>
      <c r="AR62">
        <v>0</v>
      </c>
      <c r="AS62">
        <v>0</v>
      </c>
      <c r="AT62" t="e">
        <f t="shared" si="26"/>
        <v>#DIV/0!</v>
      </c>
      <c r="AU62">
        <v>-1</v>
      </c>
      <c r="AV62" t="s">
        <v>2006</v>
      </c>
      <c r="AW62">
        <v>10447</v>
      </c>
      <c r="AX62">
        <v>753.62003846153846</v>
      </c>
      <c r="AY62">
        <v>956.56</v>
      </c>
      <c r="AZ62">
        <f t="shared" si="27"/>
        <v>0.21215601900399506</v>
      </c>
      <c r="BA62">
        <v>0.5</v>
      </c>
      <c r="BB62">
        <f t="shared" si="28"/>
        <v>1261.3287005570544</v>
      </c>
      <c r="BC62">
        <f t="shared" si="29"/>
        <v>18.727927945097555</v>
      </c>
      <c r="BD62">
        <f t="shared" si="30"/>
        <v>133.79923788283341</v>
      </c>
      <c r="BE62">
        <f t="shared" si="31"/>
        <v>1.5640592286836012E-2</v>
      </c>
      <c r="BF62">
        <f t="shared" si="32"/>
        <v>-1</v>
      </c>
      <c r="BG62" t="e">
        <f t="shared" si="33"/>
        <v>#DIV/0!</v>
      </c>
      <c r="BH62" t="s">
        <v>367</v>
      </c>
      <c r="BI62">
        <v>0</v>
      </c>
      <c r="BJ62" t="e">
        <f t="shared" si="34"/>
        <v>#DIV/0!</v>
      </c>
      <c r="BK62" t="e">
        <f t="shared" si="35"/>
        <v>#DIV/0!</v>
      </c>
      <c r="BL62" t="e">
        <f t="shared" si="36"/>
        <v>#DIV/0!</v>
      </c>
      <c r="BM62" t="e">
        <f t="shared" si="37"/>
        <v>#DIV/0!</v>
      </c>
      <c r="BN62">
        <f t="shared" si="38"/>
        <v>0.21215601900399506</v>
      </c>
      <c r="BO62" t="e">
        <f t="shared" si="39"/>
        <v>#DIV/0!</v>
      </c>
      <c r="BP62" t="e">
        <f t="shared" si="40"/>
        <v>#DIV/0!</v>
      </c>
      <c r="BQ62" t="e">
        <f t="shared" si="41"/>
        <v>#DIV/0!</v>
      </c>
      <c r="BR62" t="s">
        <v>367</v>
      </c>
      <c r="BS62" t="s">
        <v>367</v>
      </c>
      <c r="BT62" t="s">
        <v>367</v>
      </c>
      <c r="BU62" t="s">
        <v>367</v>
      </c>
      <c r="BV62" t="s">
        <v>367</v>
      </c>
      <c r="BW62" t="s">
        <v>367</v>
      </c>
      <c r="BX62" t="s">
        <v>367</v>
      </c>
      <c r="BY62" t="s">
        <v>367</v>
      </c>
      <c r="BZ62" t="s">
        <v>367</v>
      </c>
      <c r="CA62" t="s">
        <v>367</v>
      </c>
      <c r="CB62" t="s">
        <v>367</v>
      </c>
      <c r="CC62" t="s">
        <v>367</v>
      </c>
      <c r="CD62" t="s">
        <v>367</v>
      </c>
      <c r="CE62" t="s">
        <v>367</v>
      </c>
      <c r="CF62" t="s">
        <v>367</v>
      </c>
      <c r="CG62" t="s">
        <v>367</v>
      </c>
      <c r="CH62" t="s">
        <v>367</v>
      </c>
      <c r="CI62" t="s">
        <v>367</v>
      </c>
      <c r="CJ62">
        <f t="shared" si="42"/>
        <v>1500.14</v>
      </c>
      <c r="CK62">
        <f t="shared" si="43"/>
        <v>1261.3287005570544</v>
      </c>
      <c r="CL62">
        <f t="shared" si="44"/>
        <v>0.84080732502103417</v>
      </c>
      <c r="CM62">
        <f t="shared" si="45"/>
        <v>0.16115813729059603</v>
      </c>
      <c r="CN62">
        <v>6</v>
      </c>
      <c r="CO62">
        <v>0.5</v>
      </c>
      <c r="CP62" t="s">
        <v>368</v>
      </c>
      <c r="CQ62">
        <v>2</v>
      </c>
      <c r="CR62">
        <v>1658251718</v>
      </c>
      <c r="CS62">
        <v>410.08</v>
      </c>
      <c r="CT62">
        <v>430.62900000000002</v>
      </c>
      <c r="CU62">
        <v>23.457699999999999</v>
      </c>
      <c r="CV62">
        <v>19.1127</v>
      </c>
      <c r="CW62">
        <v>388.45699999999999</v>
      </c>
      <c r="CX62">
        <v>20.5807</v>
      </c>
      <c r="CY62">
        <v>600.11300000000006</v>
      </c>
      <c r="CZ62">
        <v>101.111</v>
      </c>
      <c r="DA62">
        <v>9.9872799999999998E-2</v>
      </c>
      <c r="DB62">
        <v>28.201000000000001</v>
      </c>
      <c r="DC62">
        <v>28.933199999999999</v>
      </c>
      <c r="DD62">
        <v>999.9</v>
      </c>
      <c r="DE62">
        <v>0</v>
      </c>
      <c r="DF62">
        <v>0</v>
      </c>
      <c r="DG62">
        <v>10028.1</v>
      </c>
      <c r="DH62">
        <v>0</v>
      </c>
      <c r="DI62">
        <v>114.608</v>
      </c>
      <c r="DJ62">
        <v>-20.671299999999999</v>
      </c>
      <c r="DK62">
        <v>419.904</v>
      </c>
      <c r="DL62">
        <v>439.02</v>
      </c>
      <c r="DM62">
        <v>4.5739099999999997</v>
      </c>
      <c r="DN62">
        <v>430.62900000000002</v>
      </c>
      <c r="DO62">
        <v>19.1127</v>
      </c>
      <c r="DP62">
        <v>2.39499</v>
      </c>
      <c r="DQ62">
        <v>1.93252</v>
      </c>
      <c r="DR62">
        <v>20.329899999999999</v>
      </c>
      <c r="DS62">
        <v>16.902000000000001</v>
      </c>
      <c r="DT62">
        <v>1500.14</v>
      </c>
      <c r="DU62">
        <v>0.97299599999999997</v>
      </c>
      <c r="DV62">
        <v>2.7003800000000001E-2</v>
      </c>
      <c r="DW62">
        <v>0</v>
      </c>
      <c r="DX62">
        <v>754.29600000000005</v>
      </c>
      <c r="DY62">
        <v>4.9993100000000004</v>
      </c>
      <c r="DZ62">
        <v>18014.400000000001</v>
      </c>
      <c r="EA62">
        <v>13260.5</v>
      </c>
      <c r="EB62">
        <v>38.686999999999998</v>
      </c>
      <c r="EC62">
        <v>41</v>
      </c>
      <c r="ED62">
        <v>39.186999999999998</v>
      </c>
      <c r="EE62">
        <v>40.061999999999998</v>
      </c>
      <c r="EF62">
        <v>40.125</v>
      </c>
      <c r="EG62">
        <v>1454.77</v>
      </c>
      <c r="EH62">
        <v>40.369999999999997</v>
      </c>
      <c r="EI62">
        <v>0</v>
      </c>
      <c r="EJ62">
        <v>3104.7999999523158</v>
      </c>
      <c r="EK62">
        <v>0</v>
      </c>
      <c r="EL62">
        <v>753.62003846153846</v>
      </c>
      <c r="EM62">
        <v>5.4690256386164817</v>
      </c>
      <c r="EN62">
        <v>-553.18974494055078</v>
      </c>
      <c r="EO62">
        <v>18084.099999999999</v>
      </c>
      <c r="EP62">
        <v>15</v>
      </c>
      <c r="EQ62">
        <v>1658251748</v>
      </c>
      <c r="ER62" t="s">
        <v>2007</v>
      </c>
      <c r="ES62">
        <v>1658251745</v>
      </c>
      <c r="ET62">
        <v>1658251748</v>
      </c>
      <c r="EU62">
        <v>39</v>
      </c>
      <c r="EV62">
        <v>-0.17799999999999999</v>
      </c>
      <c r="EW62">
        <v>6.5000000000000002E-2</v>
      </c>
      <c r="EX62">
        <v>21.623000000000001</v>
      </c>
      <c r="EY62">
        <v>2.8769999999999998</v>
      </c>
      <c r="EZ62">
        <v>431</v>
      </c>
      <c r="FA62">
        <v>19</v>
      </c>
      <c r="FB62">
        <v>0.21</v>
      </c>
      <c r="FC62">
        <v>0.02</v>
      </c>
      <c r="FD62">
        <v>-20.578749999999999</v>
      </c>
      <c r="FE62">
        <v>-0.1940015009380241</v>
      </c>
      <c r="FF62">
        <v>6.4384567250234837E-2</v>
      </c>
      <c r="FG62">
        <v>1</v>
      </c>
      <c r="FH62">
        <v>409.98036666666673</v>
      </c>
      <c r="FI62">
        <v>-0.39993770856500571</v>
      </c>
      <c r="FJ62">
        <v>3.2763275511193998E-2</v>
      </c>
      <c r="FK62">
        <v>1</v>
      </c>
      <c r="FL62">
        <v>4.6001719999999997</v>
      </c>
      <c r="FM62">
        <v>-0.3164150093808798</v>
      </c>
      <c r="FN62">
        <v>3.0994128976307829E-2</v>
      </c>
      <c r="FO62">
        <v>1</v>
      </c>
      <c r="FP62">
        <v>23.711343333333328</v>
      </c>
      <c r="FQ62">
        <v>-0.26419488320360529</v>
      </c>
      <c r="FR62">
        <v>1.956659880737812E-2</v>
      </c>
      <c r="FS62">
        <v>1</v>
      </c>
      <c r="FT62">
        <v>4</v>
      </c>
      <c r="FU62">
        <v>4</v>
      </c>
      <c r="FV62" t="s">
        <v>1604</v>
      </c>
      <c r="FW62">
        <v>3.17265</v>
      </c>
      <c r="FX62">
        <v>2.7970799999999998</v>
      </c>
      <c r="FY62">
        <v>9.7831100000000004E-2</v>
      </c>
      <c r="FZ62">
        <v>0.10639700000000001</v>
      </c>
      <c r="GA62">
        <v>0.10764899999999999</v>
      </c>
      <c r="GB62">
        <v>0.102336</v>
      </c>
      <c r="GC62">
        <v>27893.599999999999</v>
      </c>
      <c r="GD62">
        <v>22026</v>
      </c>
      <c r="GE62">
        <v>29048.3</v>
      </c>
      <c r="GF62">
        <v>24121</v>
      </c>
      <c r="GG62">
        <v>32810.6</v>
      </c>
      <c r="GH62">
        <v>31626.7</v>
      </c>
      <c r="GI62">
        <v>40407.5</v>
      </c>
      <c r="GJ62">
        <v>39361</v>
      </c>
      <c r="GK62">
        <v>2.1229499999999999</v>
      </c>
      <c r="GL62">
        <v>1.80667</v>
      </c>
      <c r="GM62">
        <v>6.0781799999999997E-2</v>
      </c>
      <c r="GN62">
        <v>0</v>
      </c>
      <c r="GO62">
        <v>27.941500000000001</v>
      </c>
      <c r="GP62">
        <v>999.9</v>
      </c>
      <c r="GQ62">
        <v>46.6</v>
      </c>
      <c r="GR62">
        <v>34.4</v>
      </c>
      <c r="GS62">
        <v>25.179400000000001</v>
      </c>
      <c r="GT62">
        <v>61.957599999999999</v>
      </c>
      <c r="GU62">
        <v>34.186700000000002</v>
      </c>
      <c r="GV62">
        <v>1</v>
      </c>
      <c r="GW62">
        <v>0.35031499999999999</v>
      </c>
      <c r="GX62">
        <v>2.11056</v>
      </c>
      <c r="GY62">
        <v>20.250499999999999</v>
      </c>
      <c r="GZ62">
        <v>5.2274700000000003</v>
      </c>
      <c r="HA62">
        <v>11.9108</v>
      </c>
      <c r="HB62">
        <v>4.9638</v>
      </c>
      <c r="HC62">
        <v>3.2919999999999998</v>
      </c>
      <c r="HD62">
        <v>9999</v>
      </c>
      <c r="HE62">
        <v>9999</v>
      </c>
      <c r="HF62">
        <v>9999</v>
      </c>
      <c r="HG62">
        <v>999.9</v>
      </c>
      <c r="HH62">
        <v>1.8772200000000001</v>
      </c>
      <c r="HI62">
        <v>1.8754599999999999</v>
      </c>
      <c r="HJ62">
        <v>1.8742300000000001</v>
      </c>
      <c r="HK62">
        <v>1.8733900000000001</v>
      </c>
      <c r="HL62">
        <v>1.8748499999999999</v>
      </c>
      <c r="HM62">
        <v>1.86981</v>
      </c>
      <c r="HN62">
        <v>1.87405</v>
      </c>
      <c r="HO62">
        <v>1.8791199999999999</v>
      </c>
      <c r="HP62">
        <v>0</v>
      </c>
      <c r="HQ62">
        <v>0</v>
      </c>
      <c r="HR62">
        <v>0</v>
      </c>
      <c r="HS62">
        <v>0</v>
      </c>
      <c r="HT62" t="s">
        <v>371</v>
      </c>
      <c r="HU62" t="s">
        <v>372</v>
      </c>
      <c r="HV62" t="s">
        <v>373</v>
      </c>
      <c r="HW62" t="s">
        <v>780</v>
      </c>
      <c r="HX62" t="s">
        <v>780</v>
      </c>
      <c r="HY62" t="s">
        <v>373</v>
      </c>
      <c r="HZ62">
        <v>0</v>
      </c>
      <c r="IA62">
        <v>100</v>
      </c>
      <c r="IB62">
        <v>100</v>
      </c>
      <c r="IC62">
        <v>21.623000000000001</v>
      </c>
      <c r="ID62">
        <v>2.8769999999999998</v>
      </c>
      <c r="IE62">
        <v>14.846127315015121</v>
      </c>
      <c r="IF62">
        <v>1.978926573752289E-2</v>
      </c>
      <c r="IG62">
        <v>-7.2745613057739123E-6</v>
      </c>
      <c r="IH62">
        <v>1.1198642531444789E-9</v>
      </c>
      <c r="II62">
        <v>1.3513673596440769</v>
      </c>
      <c r="IJ62">
        <v>0.13266436610509191</v>
      </c>
      <c r="IK62">
        <v>-3.773007815557471E-3</v>
      </c>
      <c r="IL62">
        <v>7.1394504260603611E-5</v>
      </c>
      <c r="IM62">
        <v>-10</v>
      </c>
      <c r="IN62">
        <v>1836</v>
      </c>
      <c r="IO62">
        <v>0</v>
      </c>
      <c r="IP62">
        <v>23</v>
      </c>
      <c r="IQ62">
        <v>53.8</v>
      </c>
      <c r="IR62">
        <v>56.1</v>
      </c>
      <c r="IS62">
        <v>1.09985</v>
      </c>
      <c r="IT62">
        <v>2.4206500000000002</v>
      </c>
      <c r="IU62">
        <v>1.42578</v>
      </c>
      <c r="IV62">
        <v>2.2741699999999998</v>
      </c>
      <c r="IW62">
        <v>1.5478499999999999</v>
      </c>
      <c r="IX62">
        <v>2.4035600000000001</v>
      </c>
      <c r="IY62">
        <v>36.979399999999998</v>
      </c>
      <c r="IZ62">
        <v>14.026999999999999</v>
      </c>
      <c r="JA62">
        <v>18</v>
      </c>
      <c r="JB62">
        <v>639.26900000000001</v>
      </c>
      <c r="JC62">
        <v>416.17700000000002</v>
      </c>
      <c r="JD62">
        <v>25.1767</v>
      </c>
      <c r="JE62">
        <v>31.665800000000001</v>
      </c>
      <c r="JF62">
        <v>29.9984</v>
      </c>
      <c r="JG62">
        <v>31.53</v>
      </c>
      <c r="JH62">
        <v>31.445699999999999</v>
      </c>
      <c r="JI62">
        <v>22.040199999999999</v>
      </c>
      <c r="JJ62">
        <v>22.621600000000001</v>
      </c>
      <c r="JK62">
        <v>27.945699999999999</v>
      </c>
      <c r="JL62">
        <v>25.275300000000001</v>
      </c>
      <c r="JM62">
        <v>430.62</v>
      </c>
      <c r="JN62">
        <v>19.165299999999998</v>
      </c>
      <c r="JO62">
        <v>95.110299999999995</v>
      </c>
      <c r="JP62">
        <v>100.13500000000001</v>
      </c>
    </row>
    <row r="63" spans="1:276" x14ac:dyDescent="0.2">
      <c r="A63">
        <v>47</v>
      </c>
      <c r="B63">
        <v>1658251923.5</v>
      </c>
      <c r="C63">
        <v>10382.900000095369</v>
      </c>
      <c r="D63" t="s">
        <v>2008</v>
      </c>
      <c r="E63" t="s">
        <v>2009</v>
      </c>
      <c r="F63" t="s">
        <v>366</v>
      </c>
      <c r="G63" t="s">
        <v>2004</v>
      </c>
      <c r="H63" t="s">
        <v>1828</v>
      </c>
      <c r="J63" t="s">
        <v>449</v>
      </c>
      <c r="K63" t="s">
        <v>575</v>
      </c>
      <c r="L63" t="s">
        <v>2005</v>
      </c>
      <c r="M63">
        <v>1658251923.5</v>
      </c>
      <c r="N63">
        <f t="shared" si="0"/>
        <v>4.8276382442854621E-3</v>
      </c>
      <c r="O63">
        <f t="shared" si="1"/>
        <v>4.8276382442854624</v>
      </c>
      <c r="P63">
        <f t="shared" si="2"/>
        <v>18.590060789582804</v>
      </c>
      <c r="Q63">
        <f t="shared" si="3"/>
        <v>400.11599999999999</v>
      </c>
      <c r="R63">
        <f t="shared" si="4"/>
        <v>299.33157456046041</v>
      </c>
      <c r="S63">
        <f t="shared" si="5"/>
        <v>30.292904589024758</v>
      </c>
      <c r="T63">
        <f t="shared" si="6"/>
        <v>40.492473372848401</v>
      </c>
      <c r="U63">
        <f t="shared" si="7"/>
        <v>0.33944924392766673</v>
      </c>
      <c r="V63">
        <f t="shared" si="8"/>
        <v>2.9546285562402375</v>
      </c>
      <c r="W63">
        <f t="shared" si="9"/>
        <v>0.31917637448838065</v>
      </c>
      <c r="X63">
        <f t="shared" si="10"/>
        <v>0.20120569851497727</v>
      </c>
      <c r="Y63">
        <f t="shared" si="11"/>
        <v>241.71986807529393</v>
      </c>
      <c r="Z63">
        <f t="shared" si="12"/>
        <v>28.317185915365286</v>
      </c>
      <c r="AA63">
        <f t="shared" si="13"/>
        <v>28.317185915365286</v>
      </c>
      <c r="AB63">
        <f t="shared" si="14"/>
        <v>3.8655780634177526</v>
      </c>
      <c r="AC63">
        <f t="shared" si="15"/>
        <v>62.231083060335948</v>
      </c>
      <c r="AD63">
        <f t="shared" si="16"/>
        <v>2.3821191504266706</v>
      </c>
      <c r="AE63">
        <f t="shared" si="17"/>
        <v>3.8278606658943963</v>
      </c>
      <c r="AF63">
        <f t="shared" si="18"/>
        <v>1.483458912991082</v>
      </c>
      <c r="AG63">
        <f t="shared" si="19"/>
        <v>-212.89884657298887</v>
      </c>
      <c r="AH63">
        <f t="shared" si="20"/>
        <v>-26.838110460453539</v>
      </c>
      <c r="AI63">
        <f t="shared" si="21"/>
        <v>-1.9845757537236726</v>
      </c>
      <c r="AJ63">
        <f t="shared" si="22"/>
        <v>-1.6647118721557774E-3</v>
      </c>
      <c r="AK63">
        <v>0</v>
      </c>
      <c r="AL63">
        <v>0</v>
      </c>
      <c r="AM63">
        <f t="shared" si="23"/>
        <v>1</v>
      </c>
      <c r="AN63">
        <f t="shared" si="24"/>
        <v>0</v>
      </c>
      <c r="AO63">
        <f t="shared" si="25"/>
        <v>53424.951420386082</v>
      </c>
      <c r="AP63" t="s">
        <v>367</v>
      </c>
      <c r="AQ63">
        <v>0</v>
      </c>
      <c r="AR63">
        <v>0</v>
      </c>
      <c r="AS63">
        <v>0</v>
      </c>
      <c r="AT63" t="e">
        <f t="shared" si="26"/>
        <v>#DIV/0!</v>
      </c>
      <c r="AU63">
        <v>-1</v>
      </c>
      <c r="AV63" t="s">
        <v>2010</v>
      </c>
      <c r="AW63">
        <v>10445.799999999999</v>
      </c>
      <c r="AX63">
        <v>746.51099999999997</v>
      </c>
      <c r="AY63">
        <v>946.26</v>
      </c>
      <c r="AZ63">
        <f t="shared" si="27"/>
        <v>0.21109314564707382</v>
      </c>
      <c r="BA63">
        <v>0.5</v>
      </c>
      <c r="BB63">
        <f t="shared" si="28"/>
        <v>1261.1187005571473</v>
      </c>
      <c r="BC63">
        <f t="shared" si="29"/>
        <v>18.590060789582804</v>
      </c>
      <c r="BD63">
        <f t="shared" si="30"/>
        <v>133.1067567674792</v>
      </c>
      <c r="BE63">
        <f t="shared" si="31"/>
        <v>1.5533875424199281E-2</v>
      </c>
      <c r="BF63">
        <f t="shared" si="32"/>
        <v>-1</v>
      </c>
      <c r="BG63" t="e">
        <f t="shared" si="33"/>
        <v>#DIV/0!</v>
      </c>
      <c r="BH63" t="s">
        <v>367</v>
      </c>
      <c r="BI63">
        <v>0</v>
      </c>
      <c r="BJ63" t="e">
        <f t="shared" si="34"/>
        <v>#DIV/0!</v>
      </c>
      <c r="BK63" t="e">
        <f t="shared" si="35"/>
        <v>#DIV/0!</v>
      </c>
      <c r="BL63" t="e">
        <f t="shared" si="36"/>
        <v>#DIV/0!</v>
      </c>
      <c r="BM63" t="e">
        <f t="shared" si="37"/>
        <v>#DIV/0!</v>
      </c>
      <c r="BN63">
        <f t="shared" si="38"/>
        <v>0.21109314564707377</v>
      </c>
      <c r="BO63" t="e">
        <f t="shared" si="39"/>
        <v>#DIV/0!</v>
      </c>
      <c r="BP63" t="e">
        <f t="shared" si="40"/>
        <v>#DIV/0!</v>
      </c>
      <c r="BQ63" t="e">
        <f t="shared" si="41"/>
        <v>#DIV/0!</v>
      </c>
      <c r="BR63" t="s">
        <v>367</v>
      </c>
      <c r="BS63" t="s">
        <v>367</v>
      </c>
      <c r="BT63" t="s">
        <v>367</v>
      </c>
      <c r="BU63" t="s">
        <v>367</v>
      </c>
      <c r="BV63" t="s">
        <v>367</v>
      </c>
      <c r="BW63" t="s">
        <v>367</v>
      </c>
      <c r="BX63" t="s">
        <v>367</v>
      </c>
      <c r="BY63" t="s">
        <v>367</v>
      </c>
      <c r="BZ63" t="s">
        <v>367</v>
      </c>
      <c r="CA63" t="s">
        <v>367</v>
      </c>
      <c r="CB63" t="s">
        <v>367</v>
      </c>
      <c r="CC63" t="s">
        <v>367</v>
      </c>
      <c r="CD63" t="s">
        <v>367</v>
      </c>
      <c r="CE63" t="s">
        <v>367</v>
      </c>
      <c r="CF63" t="s">
        <v>367</v>
      </c>
      <c r="CG63" t="s">
        <v>367</v>
      </c>
      <c r="CH63" t="s">
        <v>367</v>
      </c>
      <c r="CI63" t="s">
        <v>367</v>
      </c>
      <c r="CJ63">
        <f t="shared" si="42"/>
        <v>1499.89</v>
      </c>
      <c r="CK63">
        <f t="shared" si="43"/>
        <v>1261.1187005571473</v>
      </c>
      <c r="CL63">
        <f t="shared" si="44"/>
        <v>0.84080745958513436</v>
      </c>
      <c r="CM63">
        <f t="shared" si="45"/>
        <v>0.16115839699930923</v>
      </c>
      <c r="CN63">
        <v>6</v>
      </c>
      <c r="CO63">
        <v>0.5</v>
      </c>
      <c r="CP63" t="s">
        <v>368</v>
      </c>
      <c r="CQ63">
        <v>2</v>
      </c>
      <c r="CR63">
        <v>1658251923.5</v>
      </c>
      <c r="CS63">
        <v>400.11599999999999</v>
      </c>
      <c r="CT63">
        <v>420.63200000000001</v>
      </c>
      <c r="CU63">
        <v>23.5383</v>
      </c>
      <c r="CV63">
        <v>18.825600000000001</v>
      </c>
      <c r="CW63">
        <v>378.93299999999999</v>
      </c>
      <c r="CX63">
        <v>20.381</v>
      </c>
      <c r="CY63">
        <v>600.16600000000005</v>
      </c>
      <c r="CZ63">
        <v>101.102</v>
      </c>
      <c r="DA63">
        <v>9.9834900000000004E-2</v>
      </c>
      <c r="DB63">
        <v>28.148700000000002</v>
      </c>
      <c r="DC63">
        <v>28.9877</v>
      </c>
      <c r="DD63">
        <v>999.9</v>
      </c>
      <c r="DE63">
        <v>0</v>
      </c>
      <c r="DF63">
        <v>0</v>
      </c>
      <c r="DG63">
        <v>10033.1</v>
      </c>
      <c r="DH63">
        <v>0</v>
      </c>
      <c r="DI63">
        <v>112.839</v>
      </c>
      <c r="DJ63">
        <v>-20.516300000000001</v>
      </c>
      <c r="DK63">
        <v>409.76100000000002</v>
      </c>
      <c r="DL63">
        <v>428.70299999999997</v>
      </c>
      <c r="DM63">
        <v>4.7127400000000002</v>
      </c>
      <c r="DN63">
        <v>420.63200000000001</v>
      </c>
      <c r="DO63">
        <v>18.825600000000001</v>
      </c>
      <c r="DP63">
        <v>2.3797799999999998</v>
      </c>
      <c r="DQ63">
        <v>1.9033100000000001</v>
      </c>
      <c r="DR63">
        <v>20.226800000000001</v>
      </c>
      <c r="DS63">
        <v>16.662099999999999</v>
      </c>
      <c r="DT63">
        <v>1499.89</v>
      </c>
      <c r="DU63">
        <v>0.97299599999999997</v>
      </c>
      <c r="DV63">
        <v>2.7003800000000001E-2</v>
      </c>
      <c r="DW63">
        <v>0</v>
      </c>
      <c r="DX63">
        <v>745.78499999999997</v>
      </c>
      <c r="DY63">
        <v>4.9993100000000004</v>
      </c>
      <c r="DZ63">
        <v>17530.2</v>
      </c>
      <c r="EA63">
        <v>13258.2</v>
      </c>
      <c r="EB63">
        <v>38.75</v>
      </c>
      <c r="EC63">
        <v>41.061999999999998</v>
      </c>
      <c r="ED63">
        <v>39.186999999999998</v>
      </c>
      <c r="EE63">
        <v>40</v>
      </c>
      <c r="EF63">
        <v>40.061999999999998</v>
      </c>
      <c r="EG63">
        <v>1454.52</v>
      </c>
      <c r="EH63">
        <v>40.369999999999997</v>
      </c>
      <c r="EI63">
        <v>0</v>
      </c>
      <c r="EJ63">
        <v>205.20000004768369</v>
      </c>
      <c r="EK63">
        <v>0</v>
      </c>
      <c r="EL63">
        <v>746.51099999999997</v>
      </c>
      <c r="EM63">
        <v>-7.1280683567209797</v>
      </c>
      <c r="EN63">
        <v>380.24615317868933</v>
      </c>
      <c r="EO63">
        <v>17627.376923076929</v>
      </c>
      <c r="EP63">
        <v>15</v>
      </c>
      <c r="EQ63">
        <v>1658251748</v>
      </c>
      <c r="ER63" t="s">
        <v>2007</v>
      </c>
      <c r="ES63">
        <v>1658251745</v>
      </c>
      <c r="ET63">
        <v>1658251748</v>
      </c>
      <c r="EU63">
        <v>39</v>
      </c>
      <c r="EV63">
        <v>-0.17799999999999999</v>
      </c>
      <c r="EW63">
        <v>6.5000000000000002E-2</v>
      </c>
      <c r="EX63">
        <v>21.623000000000001</v>
      </c>
      <c r="EY63">
        <v>2.8769999999999998</v>
      </c>
      <c r="EZ63">
        <v>431</v>
      </c>
      <c r="FA63">
        <v>19</v>
      </c>
      <c r="FB63">
        <v>0.21</v>
      </c>
      <c r="FC63">
        <v>0.02</v>
      </c>
      <c r="FD63">
        <v>-20.42340243902439</v>
      </c>
      <c r="FE63">
        <v>-0.54226202090597964</v>
      </c>
      <c r="FF63">
        <v>6.316179567646539E-2</v>
      </c>
      <c r="FG63">
        <v>1</v>
      </c>
      <c r="FH63">
        <v>400.16670967741931</v>
      </c>
      <c r="FI63">
        <v>-0.73253225806425237</v>
      </c>
      <c r="FJ63">
        <v>5.9683678834762319E-2</v>
      </c>
      <c r="FK63">
        <v>1</v>
      </c>
      <c r="FL63">
        <v>4.6775290243902443</v>
      </c>
      <c r="FM63">
        <v>0.1471611846689925</v>
      </c>
      <c r="FN63">
        <v>2.575683426283807E-2</v>
      </c>
      <c r="FO63">
        <v>1</v>
      </c>
      <c r="FP63">
        <v>23.534661290322578</v>
      </c>
      <c r="FQ63">
        <v>0.12145645161280071</v>
      </c>
      <c r="FR63">
        <v>1.0338736349419821E-2</v>
      </c>
      <c r="FS63">
        <v>1</v>
      </c>
      <c r="FT63">
        <v>4</v>
      </c>
      <c r="FU63">
        <v>4</v>
      </c>
      <c r="FV63" t="s">
        <v>1604</v>
      </c>
      <c r="FW63">
        <v>3.17313</v>
      </c>
      <c r="FX63">
        <v>2.7970799999999998</v>
      </c>
      <c r="FY63">
        <v>9.6005300000000002E-2</v>
      </c>
      <c r="FZ63">
        <v>0.104559</v>
      </c>
      <c r="GA63">
        <v>0.10695200000000001</v>
      </c>
      <c r="GB63">
        <v>0.101287</v>
      </c>
      <c r="GC63">
        <v>27965.4</v>
      </c>
      <c r="GD63">
        <v>22081.7</v>
      </c>
      <c r="GE63">
        <v>29062.6</v>
      </c>
      <c r="GF63">
        <v>24131</v>
      </c>
      <c r="GG63">
        <v>32850.400000000001</v>
      </c>
      <c r="GH63">
        <v>31675.8</v>
      </c>
      <c r="GI63">
        <v>40425.5</v>
      </c>
      <c r="GJ63">
        <v>39376.400000000001</v>
      </c>
      <c r="GK63">
        <v>2.1267499999999999</v>
      </c>
      <c r="GL63">
        <v>1.8089999999999999</v>
      </c>
      <c r="GM63">
        <v>4.9129100000000002E-2</v>
      </c>
      <c r="GN63">
        <v>0</v>
      </c>
      <c r="GO63">
        <v>28.186399999999999</v>
      </c>
      <c r="GP63">
        <v>999.9</v>
      </c>
      <c r="GQ63">
        <v>45.3</v>
      </c>
      <c r="GR63">
        <v>34.5</v>
      </c>
      <c r="GS63">
        <v>24.616199999999999</v>
      </c>
      <c r="GT63">
        <v>62.1875</v>
      </c>
      <c r="GU63">
        <v>34.495199999999997</v>
      </c>
      <c r="GV63">
        <v>1</v>
      </c>
      <c r="GW63">
        <v>0.32442799999999999</v>
      </c>
      <c r="GX63">
        <v>2.08039</v>
      </c>
      <c r="GY63">
        <v>20.250900000000001</v>
      </c>
      <c r="GZ63">
        <v>5.2282200000000003</v>
      </c>
      <c r="HA63">
        <v>11.910500000000001</v>
      </c>
      <c r="HB63">
        <v>4.9638</v>
      </c>
      <c r="HC63">
        <v>3.2919999999999998</v>
      </c>
      <c r="HD63">
        <v>9999</v>
      </c>
      <c r="HE63">
        <v>9999</v>
      </c>
      <c r="HF63">
        <v>9999</v>
      </c>
      <c r="HG63">
        <v>999.9</v>
      </c>
      <c r="HH63">
        <v>1.87724</v>
      </c>
      <c r="HI63">
        <v>1.87547</v>
      </c>
      <c r="HJ63">
        <v>1.8742399999999999</v>
      </c>
      <c r="HK63">
        <v>1.8734500000000001</v>
      </c>
      <c r="HL63">
        <v>1.8748800000000001</v>
      </c>
      <c r="HM63">
        <v>1.86981</v>
      </c>
      <c r="HN63">
        <v>1.8740300000000001</v>
      </c>
      <c r="HO63">
        <v>1.8791199999999999</v>
      </c>
      <c r="HP63">
        <v>0</v>
      </c>
      <c r="HQ63">
        <v>0</v>
      </c>
      <c r="HR63">
        <v>0</v>
      </c>
      <c r="HS63">
        <v>0</v>
      </c>
      <c r="HT63" t="s">
        <v>371</v>
      </c>
      <c r="HU63" t="s">
        <v>372</v>
      </c>
      <c r="HV63" t="s">
        <v>373</v>
      </c>
      <c r="HW63" t="s">
        <v>780</v>
      </c>
      <c r="HX63" t="s">
        <v>780</v>
      </c>
      <c r="HY63" t="s">
        <v>373</v>
      </c>
      <c r="HZ63">
        <v>0</v>
      </c>
      <c r="IA63">
        <v>100</v>
      </c>
      <c r="IB63">
        <v>100</v>
      </c>
      <c r="IC63">
        <v>21.183</v>
      </c>
      <c r="ID63">
        <v>3.1573000000000002</v>
      </c>
      <c r="IE63">
        <v>14.6679328402503</v>
      </c>
      <c r="IF63">
        <v>1.978926573752289E-2</v>
      </c>
      <c r="IG63">
        <v>-7.2745613057739123E-6</v>
      </c>
      <c r="IH63">
        <v>1.1198642531444789E-9</v>
      </c>
      <c r="II63">
        <v>1.4163725352992811</v>
      </c>
      <c r="IJ63">
        <v>0.13266436610509191</v>
      </c>
      <c r="IK63">
        <v>-3.773007815557471E-3</v>
      </c>
      <c r="IL63">
        <v>7.1394504260603611E-5</v>
      </c>
      <c r="IM63">
        <v>-10</v>
      </c>
      <c r="IN63">
        <v>1836</v>
      </c>
      <c r="IO63">
        <v>0</v>
      </c>
      <c r="IP63">
        <v>23</v>
      </c>
      <c r="IQ63">
        <v>3</v>
      </c>
      <c r="IR63">
        <v>2.9</v>
      </c>
      <c r="IS63">
        <v>1.0790999999999999</v>
      </c>
      <c r="IT63">
        <v>2.4084500000000002</v>
      </c>
      <c r="IU63">
        <v>1.42578</v>
      </c>
      <c r="IV63">
        <v>2.2741699999999998</v>
      </c>
      <c r="IW63">
        <v>1.5478499999999999</v>
      </c>
      <c r="IX63">
        <v>2.3974600000000001</v>
      </c>
      <c r="IY63">
        <v>37.170200000000001</v>
      </c>
      <c r="IZ63">
        <v>14.0007</v>
      </c>
      <c r="JA63">
        <v>18</v>
      </c>
      <c r="JB63">
        <v>639.93200000000002</v>
      </c>
      <c r="JC63">
        <v>416.13900000000001</v>
      </c>
      <c r="JD63">
        <v>25.051200000000001</v>
      </c>
      <c r="JE63">
        <v>31.348500000000001</v>
      </c>
      <c r="JF63">
        <v>30</v>
      </c>
      <c r="JG63">
        <v>31.308199999999999</v>
      </c>
      <c r="JH63">
        <v>31.241599999999998</v>
      </c>
      <c r="JI63">
        <v>21.616599999999998</v>
      </c>
      <c r="JJ63">
        <v>21.918600000000001</v>
      </c>
      <c r="JK63">
        <v>25.588799999999999</v>
      </c>
      <c r="JL63">
        <v>25.009</v>
      </c>
      <c r="JM63">
        <v>420.49700000000001</v>
      </c>
      <c r="JN63">
        <v>18.783200000000001</v>
      </c>
      <c r="JO63">
        <v>95.154499999999999</v>
      </c>
      <c r="JP63">
        <v>100.175</v>
      </c>
    </row>
    <row r="64" spans="1:276" x14ac:dyDescent="0.2">
      <c r="A64">
        <v>48</v>
      </c>
      <c r="B64">
        <v>1658252005.5</v>
      </c>
      <c r="C64">
        <v>10464.900000095369</v>
      </c>
      <c r="D64" t="s">
        <v>2011</v>
      </c>
      <c r="E64" t="s">
        <v>2012</v>
      </c>
      <c r="F64" t="s">
        <v>366</v>
      </c>
      <c r="G64" t="s">
        <v>2004</v>
      </c>
      <c r="H64" t="s">
        <v>1828</v>
      </c>
      <c r="J64" t="s">
        <v>449</v>
      </c>
      <c r="K64" t="s">
        <v>575</v>
      </c>
      <c r="L64" t="s">
        <v>2005</v>
      </c>
      <c r="M64">
        <v>1658252005.5</v>
      </c>
      <c r="N64">
        <f t="shared" si="0"/>
        <v>4.8632933671773513E-3</v>
      </c>
      <c r="O64">
        <f t="shared" si="1"/>
        <v>4.8632933671773513</v>
      </c>
      <c r="P64">
        <f t="shared" si="2"/>
        <v>13.117728114861425</v>
      </c>
      <c r="Q64">
        <f t="shared" si="3"/>
        <v>300.75099999999998</v>
      </c>
      <c r="R64">
        <f t="shared" si="4"/>
        <v>227.68461214095674</v>
      </c>
      <c r="S64">
        <f t="shared" si="5"/>
        <v>23.041679834301789</v>
      </c>
      <c r="T64">
        <f t="shared" si="6"/>
        <v>30.435997350387193</v>
      </c>
      <c r="U64">
        <f t="shared" si="7"/>
        <v>0.33220309190060193</v>
      </c>
      <c r="V64">
        <f t="shared" si="8"/>
        <v>2.9519580249214656</v>
      </c>
      <c r="W64">
        <f t="shared" si="9"/>
        <v>0.3127434198425349</v>
      </c>
      <c r="X64">
        <f t="shared" si="10"/>
        <v>0.19711795314692759</v>
      </c>
      <c r="Y64">
        <f t="shared" si="11"/>
        <v>241.76296007510044</v>
      </c>
      <c r="Z64">
        <f t="shared" si="12"/>
        <v>28.370573310557223</v>
      </c>
      <c r="AA64">
        <f t="shared" si="13"/>
        <v>28.370573310557223</v>
      </c>
      <c r="AB64">
        <f t="shared" si="14"/>
        <v>3.8775968506314431</v>
      </c>
      <c r="AC64">
        <f t="shared" si="15"/>
        <v>61.230810506302866</v>
      </c>
      <c r="AD64">
        <f t="shared" si="16"/>
        <v>2.3523329824716797</v>
      </c>
      <c r="AE64">
        <f t="shared" si="17"/>
        <v>3.8417472560314052</v>
      </c>
      <c r="AF64">
        <f t="shared" si="18"/>
        <v>1.5252638681597634</v>
      </c>
      <c r="AG64">
        <f t="shared" si="19"/>
        <v>-214.4712374925212</v>
      </c>
      <c r="AH64">
        <f t="shared" si="20"/>
        <v>-25.411362460998522</v>
      </c>
      <c r="AI64">
        <f t="shared" si="21"/>
        <v>-1.8818558316299225</v>
      </c>
      <c r="AJ64">
        <f t="shared" si="22"/>
        <v>-1.4957100492161146E-3</v>
      </c>
      <c r="AK64">
        <v>0</v>
      </c>
      <c r="AL64">
        <v>0</v>
      </c>
      <c r="AM64">
        <f t="shared" si="23"/>
        <v>1</v>
      </c>
      <c r="AN64">
        <f t="shared" si="24"/>
        <v>0</v>
      </c>
      <c r="AO64">
        <f t="shared" si="25"/>
        <v>53336.318223485439</v>
      </c>
      <c r="AP64" t="s">
        <v>367</v>
      </c>
      <c r="AQ64">
        <v>0</v>
      </c>
      <c r="AR64">
        <v>0</v>
      </c>
      <c r="AS64">
        <v>0</v>
      </c>
      <c r="AT64" t="e">
        <f t="shared" si="26"/>
        <v>#DIV/0!</v>
      </c>
      <c r="AU64">
        <v>-1</v>
      </c>
      <c r="AV64" t="s">
        <v>2013</v>
      </c>
      <c r="AW64">
        <v>10444.9</v>
      </c>
      <c r="AX64">
        <v>710.53476923076914</v>
      </c>
      <c r="AY64">
        <v>871.11</v>
      </c>
      <c r="AZ64">
        <f t="shared" si="27"/>
        <v>0.18433404595198177</v>
      </c>
      <c r="BA64">
        <v>0.5</v>
      </c>
      <c r="BB64">
        <f t="shared" si="28"/>
        <v>1261.345500557047</v>
      </c>
      <c r="BC64">
        <f t="shared" si="29"/>
        <v>13.117728114861425</v>
      </c>
      <c r="BD64">
        <f t="shared" si="30"/>
        <v>116.25445973050408</v>
      </c>
      <c r="BE64">
        <f t="shared" si="31"/>
        <v>1.1192594026479362E-2</v>
      </c>
      <c r="BF64">
        <f t="shared" si="32"/>
        <v>-1</v>
      </c>
      <c r="BG64" t="e">
        <f t="shared" si="33"/>
        <v>#DIV/0!</v>
      </c>
      <c r="BH64" t="s">
        <v>367</v>
      </c>
      <c r="BI64">
        <v>0</v>
      </c>
      <c r="BJ64" t="e">
        <f t="shared" si="34"/>
        <v>#DIV/0!</v>
      </c>
      <c r="BK64" t="e">
        <f t="shared" si="35"/>
        <v>#DIV/0!</v>
      </c>
      <c r="BL64" t="e">
        <f t="shared" si="36"/>
        <v>#DIV/0!</v>
      </c>
      <c r="BM64" t="e">
        <f t="shared" si="37"/>
        <v>#DIV/0!</v>
      </c>
      <c r="BN64">
        <f t="shared" si="38"/>
        <v>0.1843340459519818</v>
      </c>
      <c r="BO64" t="e">
        <f t="shared" si="39"/>
        <v>#DIV/0!</v>
      </c>
      <c r="BP64" t="e">
        <f t="shared" si="40"/>
        <v>#DIV/0!</v>
      </c>
      <c r="BQ64" t="e">
        <f t="shared" si="41"/>
        <v>#DIV/0!</v>
      </c>
      <c r="BR64" t="s">
        <v>367</v>
      </c>
      <c r="BS64" t="s">
        <v>367</v>
      </c>
      <c r="BT64" t="s">
        <v>367</v>
      </c>
      <c r="BU64" t="s">
        <v>367</v>
      </c>
      <c r="BV64" t="s">
        <v>367</v>
      </c>
      <c r="BW64" t="s">
        <v>367</v>
      </c>
      <c r="BX64" t="s">
        <v>367</v>
      </c>
      <c r="BY64" t="s">
        <v>367</v>
      </c>
      <c r="BZ64" t="s">
        <v>367</v>
      </c>
      <c r="CA64" t="s">
        <v>367</v>
      </c>
      <c r="CB64" t="s">
        <v>367</v>
      </c>
      <c r="CC64" t="s">
        <v>367</v>
      </c>
      <c r="CD64" t="s">
        <v>367</v>
      </c>
      <c r="CE64" t="s">
        <v>367</v>
      </c>
      <c r="CF64" t="s">
        <v>367</v>
      </c>
      <c r="CG64" t="s">
        <v>367</v>
      </c>
      <c r="CH64" t="s">
        <v>367</v>
      </c>
      <c r="CI64" t="s">
        <v>367</v>
      </c>
      <c r="CJ64">
        <f t="shared" si="42"/>
        <v>1500.16</v>
      </c>
      <c r="CK64">
        <f t="shared" si="43"/>
        <v>1261.345500557047</v>
      </c>
      <c r="CL64">
        <f t="shared" si="44"/>
        <v>0.84080731425784383</v>
      </c>
      <c r="CM64">
        <f t="shared" si="45"/>
        <v>0.16115811651763839</v>
      </c>
      <c r="CN64">
        <v>6</v>
      </c>
      <c r="CO64">
        <v>0.5</v>
      </c>
      <c r="CP64" t="s">
        <v>368</v>
      </c>
      <c r="CQ64">
        <v>2</v>
      </c>
      <c r="CR64">
        <v>1658252005.5</v>
      </c>
      <c r="CS64">
        <v>300.75099999999998</v>
      </c>
      <c r="CT64">
        <v>315.32600000000002</v>
      </c>
      <c r="CU64">
        <v>23.244399999999999</v>
      </c>
      <c r="CV64">
        <v>18.495899999999999</v>
      </c>
      <c r="CW64">
        <v>281.22899999999998</v>
      </c>
      <c r="CX64">
        <v>20.105699999999999</v>
      </c>
      <c r="CY64">
        <v>600.221</v>
      </c>
      <c r="CZ64">
        <v>101.1</v>
      </c>
      <c r="DA64">
        <v>9.9987199999999998E-2</v>
      </c>
      <c r="DB64">
        <v>28.210899999999999</v>
      </c>
      <c r="DC64">
        <v>29.049199999999999</v>
      </c>
      <c r="DD64">
        <v>999.9</v>
      </c>
      <c r="DE64">
        <v>0</v>
      </c>
      <c r="DF64">
        <v>0</v>
      </c>
      <c r="DG64">
        <v>10018.1</v>
      </c>
      <c r="DH64">
        <v>0</v>
      </c>
      <c r="DI64">
        <v>119.72199999999999</v>
      </c>
      <c r="DJ64">
        <v>-14.414199999999999</v>
      </c>
      <c r="DK64">
        <v>308.07299999999998</v>
      </c>
      <c r="DL64">
        <v>321.26799999999997</v>
      </c>
      <c r="DM64">
        <v>4.7484999999999999</v>
      </c>
      <c r="DN64">
        <v>315.32600000000002</v>
      </c>
      <c r="DO64">
        <v>18.495899999999999</v>
      </c>
      <c r="DP64">
        <v>2.3500100000000002</v>
      </c>
      <c r="DQ64">
        <v>1.8699399999999999</v>
      </c>
      <c r="DR64">
        <v>20.023399999999999</v>
      </c>
      <c r="DS64">
        <v>16.384</v>
      </c>
      <c r="DT64">
        <v>1500.16</v>
      </c>
      <c r="DU64">
        <v>0.973001</v>
      </c>
      <c r="DV64">
        <v>2.69987E-2</v>
      </c>
      <c r="DW64">
        <v>0</v>
      </c>
      <c r="DX64">
        <v>708.524</v>
      </c>
      <c r="DY64">
        <v>4.9993100000000004</v>
      </c>
      <c r="DZ64">
        <v>17215.400000000001</v>
      </c>
      <c r="EA64">
        <v>13260.6</v>
      </c>
      <c r="EB64">
        <v>38.936999999999998</v>
      </c>
      <c r="EC64">
        <v>41.186999999999998</v>
      </c>
      <c r="ED64">
        <v>39.375</v>
      </c>
      <c r="EE64">
        <v>40.186999999999998</v>
      </c>
      <c r="EF64">
        <v>40.25</v>
      </c>
      <c r="EG64">
        <v>1454.79</v>
      </c>
      <c r="EH64">
        <v>40.369999999999997</v>
      </c>
      <c r="EI64">
        <v>0</v>
      </c>
      <c r="EJ64">
        <v>81.200000047683716</v>
      </c>
      <c r="EK64">
        <v>0</v>
      </c>
      <c r="EL64">
        <v>710.53476923076914</v>
      </c>
      <c r="EM64">
        <v>-14.36129912927416</v>
      </c>
      <c r="EN64">
        <v>361.49743490275739</v>
      </c>
      <c r="EO64">
        <v>17192.63846153847</v>
      </c>
      <c r="EP64">
        <v>15</v>
      </c>
      <c r="EQ64">
        <v>1658252027</v>
      </c>
      <c r="ER64" t="s">
        <v>2014</v>
      </c>
      <c r="ES64">
        <v>1658252027</v>
      </c>
      <c r="ET64">
        <v>1658251748</v>
      </c>
      <c r="EU64">
        <v>40</v>
      </c>
      <c r="EV64">
        <v>-0.40100000000000002</v>
      </c>
      <c r="EW64">
        <v>6.5000000000000002E-2</v>
      </c>
      <c r="EX64">
        <v>19.521999999999998</v>
      </c>
      <c r="EY64">
        <v>2.8769999999999998</v>
      </c>
      <c r="EZ64">
        <v>316</v>
      </c>
      <c r="FA64">
        <v>19</v>
      </c>
      <c r="FB64">
        <v>0.31</v>
      </c>
      <c r="FC64">
        <v>0.02</v>
      </c>
      <c r="FD64">
        <v>-14.219307499999999</v>
      </c>
      <c r="FE64">
        <v>-1.207901313320801</v>
      </c>
      <c r="FF64">
        <v>0.11917301579531329</v>
      </c>
      <c r="FG64">
        <v>1</v>
      </c>
      <c r="FH64">
        <v>301.44116666666667</v>
      </c>
      <c r="FI64">
        <v>-4.5780734149055586</v>
      </c>
      <c r="FJ64">
        <v>0.33394501377056429</v>
      </c>
      <c r="FK64">
        <v>1</v>
      </c>
      <c r="FL64">
        <v>4.7874714999999997</v>
      </c>
      <c r="FM64">
        <v>-0.18396787992495989</v>
      </c>
      <c r="FN64">
        <v>2.1053818246341931E-2</v>
      </c>
      <c r="FO64">
        <v>1</v>
      </c>
      <c r="FP64">
        <v>23.201256666666669</v>
      </c>
      <c r="FQ64">
        <v>0.20442180200225221</v>
      </c>
      <c r="FR64">
        <v>1.6161099041285269E-2</v>
      </c>
      <c r="FS64">
        <v>1</v>
      </c>
      <c r="FT64">
        <v>4</v>
      </c>
      <c r="FU64">
        <v>4</v>
      </c>
      <c r="FV64" t="s">
        <v>1604</v>
      </c>
      <c r="FW64">
        <v>3.17333</v>
      </c>
      <c r="FX64">
        <v>2.7970999999999999</v>
      </c>
      <c r="FY64">
        <v>7.5478400000000001E-2</v>
      </c>
      <c r="FZ64">
        <v>8.3369100000000002E-2</v>
      </c>
      <c r="GA64">
        <v>0.105936</v>
      </c>
      <c r="GB64">
        <v>0.100041</v>
      </c>
      <c r="GC64">
        <v>28602.3</v>
      </c>
      <c r="GD64">
        <v>22607.599999999999</v>
      </c>
      <c r="GE64">
        <v>29063.9</v>
      </c>
      <c r="GF64">
        <v>24134</v>
      </c>
      <c r="GG64">
        <v>32888.300000000003</v>
      </c>
      <c r="GH64">
        <v>31723.1</v>
      </c>
      <c r="GI64">
        <v>40426.699999999997</v>
      </c>
      <c r="GJ64">
        <v>39381</v>
      </c>
      <c r="GK64">
        <v>2.1277499999999998</v>
      </c>
      <c r="GL64">
        <v>1.8087500000000001</v>
      </c>
      <c r="GM64">
        <v>6.1169300000000003E-2</v>
      </c>
      <c r="GN64">
        <v>0</v>
      </c>
      <c r="GO64">
        <v>28.051400000000001</v>
      </c>
      <c r="GP64">
        <v>999.9</v>
      </c>
      <c r="GQ64">
        <v>44.5</v>
      </c>
      <c r="GR64">
        <v>34.5</v>
      </c>
      <c r="GS64">
        <v>24.182400000000001</v>
      </c>
      <c r="GT64">
        <v>62.147500000000001</v>
      </c>
      <c r="GU64">
        <v>34.963900000000002</v>
      </c>
      <c r="GV64">
        <v>1</v>
      </c>
      <c r="GW64">
        <v>0.31910300000000003</v>
      </c>
      <c r="GX64">
        <v>2.4009100000000001</v>
      </c>
      <c r="GY64">
        <v>20.243200000000002</v>
      </c>
      <c r="GZ64">
        <v>5.2193899999999998</v>
      </c>
      <c r="HA64">
        <v>11.908899999999999</v>
      </c>
      <c r="HB64">
        <v>4.9630999999999998</v>
      </c>
      <c r="HC64">
        <v>3.2912499999999998</v>
      </c>
      <c r="HD64">
        <v>9999</v>
      </c>
      <c r="HE64">
        <v>9999</v>
      </c>
      <c r="HF64">
        <v>9999</v>
      </c>
      <c r="HG64">
        <v>999.9</v>
      </c>
      <c r="HH64">
        <v>1.87721</v>
      </c>
      <c r="HI64">
        <v>1.87547</v>
      </c>
      <c r="HJ64">
        <v>1.8742399999999999</v>
      </c>
      <c r="HK64">
        <v>1.8734599999999999</v>
      </c>
      <c r="HL64">
        <v>1.87486</v>
      </c>
      <c r="HM64">
        <v>1.86982</v>
      </c>
      <c r="HN64">
        <v>1.8740600000000001</v>
      </c>
      <c r="HO64">
        <v>1.8791199999999999</v>
      </c>
      <c r="HP64">
        <v>0</v>
      </c>
      <c r="HQ64">
        <v>0</v>
      </c>
      <c r="HR64">
        <v>0</v>
      </c>
      <c r="HS64">
        <v>0</v>
      </c>
      <c r="HT64" t="s">
        <v>371</v>
      </c>
      <c r="HU64" t="s">
        <v>372</v>
      </c>
      <c r="HV64" t="s">
        <v>373</v>
      </c>
      <c r="HW64" t="s">
        <v>780</v>
      </c>
      <c r="HX64" t="s">
        <v>780</v>
      </c>
      <c r="HY64" t="s">
        <v>373</v>
      </c>
      <c r="HZ64">
        <v>0</v>
      </c>
      <c r="IA64">
        <v>100</v>
      </c>
      <c r="IB64">
        <v>100</v>
      </c>
      <c r="IC64">
        <v>19.521999999999998</v>
      </c>
      <c r="ID64">
        <v>3.1387</v>
      </c>
      <c r="IE64">
        <v>14.6679328402503</v>
      </c>
      <c r="IF64">
        <v>1.978926573752289E-2</v>
      </c>
      <c r="IG64">
        <v>-7.2745613057739123E-6</v>
      </c>
      <c r="IH64">
        <v>1.1198642531444789E-9</v>
      </c>
      <c r="II64">
        <v>1.4163725352992811</v>
      </c>
      <c r="IJ64">
        <v>0.13266436610509191</v>
      </c>
      <c r="IK64">
        <v>-3.773007815557471E-3</v>
      </c>
      <c r="IL64">
        <v>7.1394504260603611E-5</v>
      </c>
      <c r="IM64">
        <v>-10</v>
      </c>
      <c r="IN64">
        <v>1836</v>
      </c>
      <c r="IO64">
        <v>0</v>
      </c>
      <c r="IP64">
        <v>23</v>
      </c>
      <c r="IQ64">
        <v>4.3</v>
      </c>
      <c r="IR64">
        <v>4.3</v>
      </c>
      <c r="IS64">
        <v>0.853271</v>
      </c>
      <c r="IT64">
        <v>2.4267599999999998</v>
      </c>
      <c r="IU64">
        <v>1.42578</v>
      </c>
      <c r="IV64">
        <v>2.2741699999999998</v>
      </c>
      <c r="IW64">
        <v>1.5478499999999999</v>
      </c>
      <c r="IX64">
        <v>2.3889200000000002</v>
      </c>
      <c r="IY64">
        <v>37.241999999999997</v>
      </c>
      <c r="IZ64">
        <v>13.974399999999999</v>
      </c>
      <c r="JA64">
        <v>18</v>
      </c>
      <c r="JB64">
        <v>640.12900000000002</v>
      </c>
      <c r="JC64">
        <v>415.637</v>
      </c>
      <c r="JD64">
        <v>25.722300000000001</v>
      </c>
      <c r="JE64">
        <v>31.279399999999999</v>
      </c>
      <c r="JF64">
        <v>30.0001</v>
      </c>
      <c r="JG64">
        <v>31.252300000000002</v>
      </c>
      <c r="JH64">
        <v>31.187999999999999</v>
      </c>
      <c r="JI64">
        <v>17.096299999999999</v>
      </c>
      <c r="JJ64">
        <v>21.2532</v>
      </c>
      <c r="JK64">
        <v>24.097799999999999</v>
      </c>
      <c r="JL64">
        <v>25.3994</v>
      </c>
      <c r="JM64">
        <v>315.30799999999999</v>
      </c>
      <c r="JN64">
        <v>18.697700000000001</v>
      </c>
      <c r="JO64">
        <v>95.157899999999998</v>
      </c>
      <c r="JP64">
        <v>100.187</v>
      </c>
    </row>
    <row r="65" spans="1:276" x14ac:dyDescent="0.2">
      <c r="A65">
        <v>49</v>
      </c>
      <c r="B65">
        <v>1658252109</v>
      </c>
      <c r="C65">
        <v>10568.400000095369</v>
      </c>
      <c r="D65" t="s">
        <v>2015</v>
      </c>
      <c r="E65" t="s">
        <v>2016</v>
      </c>
      <c r="F65" t="s">
        <v>366</v>
      </c>
      <c r="G65" t="s">
        <v>2004</v>
      </c>
      <c r="H65" t="s">
        <v>1828</v>
      </c>
      <c r="J65" t="s">
        <v>449</v>
      </c>
      <c r="K65" t="s">
        <v>575</v>
      </c>
      <c r="L65" t="s">
        <v>2005</v>
      </c>
      <c r="M65">
        <v>1658252109</v>
      </c>
      <c r="N65">
        <f t="shared" si="0"/>
        <v>4.9415897425159599E-3</v>
      </c>
      <c r="O65">
        <f t="shared" si="1"/>
        <v>4.9415897425159603</v>
      </c>
      <c r="P65">
        <f t="shared" si="2"/>
        <v>7.5046477372924221</v>
      </c>
      <c r="Q65">
        <f t="shared" si="3"/>
        <v>200.68199999999999</v>
      </c>
      <c r="R65">
        <f t="shared" si="4"/>
        <v>159.80319000928543</v>
      </c>
      <c r="S65">
        <f t="shared" si="5"/>
        <v>16.172025763220535</v>
      </c>
      <c r="T65">
        <f t="shared" si="6"/>
        <v>20.308946736457798</v>
      </c>
      <c r="U65">
        <f t="shared" si="7"/>
        <v>0.34687408937444791</v>
      </c>
      <c r="V65">
        <f t="shared" si="8"/>
        <v>2.9533816304913008</v>
      </c>
      <c r="W65">
        <f t="shared" si="9"/>
        <v>0.32572594666046273</v>
      </c>
      <c r="X65">
        <f t="shared" si="10"/>
        <v>0.20537125953125313</v>
      </c>
      <c r="Y65">
        <f t="shared" si="11"/>
        <v>241.74642107490573</v>
      </c>
      <c r="Z65">
        <f t="shared" si="12"/>
        <v>28.250922070298053</v>
      </c>
      <c r="AA65">
        <f t="shared" si="13"/>
        <v>28.250922070298053</v>
      </c>
      <c r="AB65">
        <f t="shared" si="14"/>
        <v>3.8507056841947929</v>
      </c>
      <c r="AC65">
        <f t="shared" si="15"/>
        <v>61.852990655150094</v>
      </c>
      <c r="AD65">
        <f t="shared" si="16"/>
        <v>2.3625360233933703</v>
      </c>
      <c r="AE65">
        <f t="shared" si="17"/>
        <v>3.8195986942090685</v>
      </c>
      <c r="AF65">
        <f t="shared" si="18"/>
        <v>1.4881696608014225</v>
      </c>
      <c r="AG65">
        <f t="shared" si="19"/>
        <v>-217.92410764495384</v>
      </c>
      <c r="AH65">
        <f t="shared" si="20"/>
        <v>-22.183237660179262</v>
      </c>
      <c r="AI65">
        <f t="shared" si="21"/>
        <v>-1.6402137027406922</v>
      </c>
      <c r="AJ65">
        <f t="shared" si="22"/>
        <v>-1.1379329680529793E-3</v>
      </c>
      <c r="AK65">
        <v>0</v>
      </c>
      <c r="AL65">
        <v>0</v>
      </c>
      <c r="AM65">
        <f t="shared" si="23"/>
        <v>1</v>
      </c>
      <c r="AN65">
        <f t="shared" si="24"/>
        <v>0</v>
      </c>
      <c r="AO65">
        <f t="shared" si="25"/>
        <v>53395.259097051618</v>
      </c>
      <c r="AP65" t="s">
        <v>367</v>
      </c>
      <c r="AQ65">
        <v>0</v>
      </c>
      <c r="AR65">
        <v>0</v>
      </c>
      <c r="AS65">
        <v>0</v>
      </c>
      <c r="AT65" t="e">
        <f t="shared" si="26"/>
        <v>#DIV/0!</v>
      </c>
      <c r="AU65">
        <v>-1</v>
      </c>
      <c r="AV65" t="s">
        <v>2017</v>
      </c>
      <c r="AW65">
        <v>10444.1</v>
      </c>
      <c r="AX65">
        <v>703.97734615384616</v>
      </c>
      <c r="AY65">
        <v>834.4</v>
      </c>
      <c r="AZ65">
        <f t="shared" si="27"/>
        <v>0.15630711151264842</v>
      </c>
      <c r="BA65">
        <v>0.5</v>
      </c>
      <c r="BB65">
        <f t="shared" si="28"/>
        <v>1261.2612005569461</v>
      </c>
      <c r="BC65">
        <f t="shared" si="29"/>
        <v>7.5046477372924221</v>
      </c>
      <c r="BD65">
        <f t="shared" si="30"/>
        <v>98.572047561015694</v>
      </c>
      <c r="BE65">
        <f t="shared" si="31"/>
        <v>6.7429710305343194E-3</v>
      </c>
      <c r="BF65">
        <f t="shared" si="32"/>
        <v>-1</v>
      </c>
      <c r="BG65" t="e">
        <f t="shared" si="33"/>
        <v>#DIV/0!</v>
      </c>
      <c r="BH65" t="s">
        <v>367</v>
      </c>
      <c r="BI65">
        <v>0</v>
      </c>
      <c r="BJ65" t="e">
        <f t="shared" si="34"/>
        <v>#DIV/0!</v>
      </c>
      <c r="BK65" t="e">
        <f t="shared" si="35"/>
        <v>#DIV/0!</v>
      </c>
      <c r="BL65" t="e">
        <f t="shared" si="36"/>
        <v>#DIV/0!</v>
      </c>
      <c r="BM65" t="e">
        <f t="shared" si="37"/>
        <v>#DIV/0!</v>
      </c>
      <c r="BN65">
        <f t="shared" si="38"/>
        <v>0.15630711151264839</v>
      </c>
      <c r="BO65" t="e">
        <f t="shared" si="39"/>
        <v>#DIV/0!</v>
      </c>
      <c r="BP65" t="e">
        <f t="shared" si="40"/>
        <v>#DIV/0!</v>
      </c>
      <c r="BQ65" t="e">
        <f t="shared" si="41"/>
        <v>#DIV/0!</v>
      </c>
      <c r="BR65" t="s">
        <v>367</v>
      </c>
      <c r="BS65" t="s">
        <v>367</v>
      </c>
      <c r="BT65" t="s">
        <v>367</v>
      </c>
      <c r="BU65" t="s">
        <v>367</v>
      </c>
      <c r="BV65" t="s">
        <v>367</v>
      </c>
      <c r="BW65" t="s">
        <v>367</v>
      </c>
      <c r="BX65" t="s">
        <v>367</v>
      </c>
      <c r="BY65" t="s">
        <v>367</v>
      </c>
      <c r="BZ65" t="s">
        <v>367</v>
      </c>
      <c r="CA65" t="s">
        <v>367</v>
      </c>
      <c r="CB65" t="s">
        <v>367</v>
      </c>
      <c r="CC65" t="s">
        <v>367</v>
      </c>
      <c r="CD65" t="s">
        <v>367</v>
      </c>
      <c r="CE65" t="s">
        <v>367</v>
      </c>
      <c r="CF65" t="s">
        <v>367</v>
      </c>
      <c r="CG65" t="s">
        <v>367</v>
      </c>
      <c r="CH65" t="s">
        <v>367</v>
      </c>
      <c r="CI65" t="s">
        <v>367</v>
      </c>
      <c r="CJ65">
        <f t="shared" si="42"/>
        <v>1500.06</v>
      </c>
      <c r="CK65">
        <f t="shared" si="43"/>
        <v>1261.2612005569461</v>
      </c>
      <c r="CL65">
        <f t="shared" si="44"/>
        <v>0.84080716808457401</v>
      </c>
      <c r="CM65">
        <f t="shared" si="45"/>
        <v>0.1611578344032277</v>
      </c>
      <c r="CN65">
        <v>6</v>
      </c>
      <c r="CO65">
        <v>0.5</v>
      </c>
      <c r="CP65" t="s">
        <v>368</v>
      </c>
      <c r="CQ65">
        <v>2</v>
      </c>
      <c r="CR65">
        <v>1658252109</v>
      </c>
      <c r="CS65">
        <v>200.68199999999999</v>
      </c>
      <c r="CT65">
        <v>209.17599999999999</v>
      </c>
      <c r="CU65">
        <v>23.345300000000002</v>
      </c>
      <c r="CV65">
        <v>18.520399999999999</v>
      </c>
      <c r="CW65">
        <v>183.18799999999999</v>
      </c>
      <c r="CX65">
        <v>20.200199999999999</v>
      </c>
      <c r="CY65">
        <v>600.16499999999996</v>
      </c>
      <c r="CZ65">
        <v>101.1</v>
      </c>
      <c r="DA65">
        <v>9.9642900000000006E-2</v>
      </c>
      <c r="DB65">
        <v>28.111599999999999</v>
      </c>
      <c r="DC65">
        <v>28.9407</v>
      </c>
      <c r="DD65">
        <v>999.9</v>
      </c>
      <c r="DE65">
        <v>0</v>
      </c>
      <c r="DF65">
        <v>0</v>
      </c>
      <c r="DG65">
        <v>10026.200000000001</v>
      </c>
      <c r="DH65">
        <v>0</v>
      </c>
      <c r="DI65">
        <v>115.425</v>
      </c>
      <c r="DJ65">
        <v>-8.3335299999999997</v>
      </c>
      <c r="DK65">
        <v>205.64400000000001</v>
      </c>
      <c r="DL65">
        <v>213.124</v>
      </c>
      <c r="DM65">
        <v>4.8249399999999998</v>
      </c>
      <c r="DN65">
        <v>209.17599999999999</v>
      </c>
      <c r="DO65">
        <v>18.520399999999999</v>
      </c>
      <c r="DP65">
        <v>2.3601999999999999</v>
      </c>
      <c r="DQ65">
        <v>1.8724000000000001</v>
      </c>
      <c r="DR65">
        <v>20.093299999999999</v>
      </c>
      <c r="DS65">
        <v>16.404699999999998</v>
      </c>
      <c r="DT65">
        <v>1500.06</v>
      </c>
      <c r="DU65">
        <v>0.973001</v>
      </c>
      <c r="DV65">
        <v>2.69987E-2</v>
      </c>
      <c r="DW65">
        <v>0</v>
      </c>
      <c r="DX65">
        <v>703.76499999999999</v>
      </c>
      <c r="DY65">
        <v>4.9993100000000004</v>
      </c>
      <c r="DZ65">
        <v>16872.099999999999</v>
      </c>
      <c r="EA65">
        <v>13259.8</v>
      </c>
      <c r="EB65">
        <v>39.125</v>
      </c>
      <c r="EC65">
        <v>41.311999999999998</v>
      </c>
      <c r="ED65">
        <v>39.561999999999998</v>
      </c>
      <c r="EE65">
        <v>40.25</v>
      </c>
      <c r="EF65">
        <v>40.436999999999998</v>
      </c>
      <c r="EG65">
        <v>1454.7</v>
      </c>
      <c r="EH65">
        <v>40.36</v>
      </c>
      <c r="EI65">
        <v>0</v>
      </c>
      <c r="EJ65">
        <v>102.8999998569489</v>
      </c>
      <c r="EK65">
        <v>0</v>
      </c>
      <c r="EL65">
        <v>703.97734615384616</v>
      </c>
      <c r="EM65">
        <v>-0.84174357689990653</v>
      </c>
      <c r="EN65">
        <v>1461.4940163632771</v>
      </c>
      <c r="EO65">
        <v>16760.265384615381</v>
      </c>
      <c r="EP65">
        <v>15</v>
      </c>
      <c r="EQ65">
        <v>1658252127</v>
      </c>
      <c r="ER65" t="s">
        <v>2018</v>
      </c>
      <c r="ES65">
        <v>1658252127</v>
      </c>
      <c r="ET65">
        <v>1658251748</v>
      </c>
      <c r="EU65">
        <v>41</v>
      </c>
      <c r="EV65">
        <v>-0.313</v>
      </c>
      <c r="EW65">
        <v>6.5000000000000002E-2</v>
      </c>
      <c r="EX65">
        <v>17.494</v>
      </c>
      <c r="EY65">
        <v>2.8769999999999998</v>
      </c>
      <c r="EZ65">
        <v>210</v>
      </c>
      <c r="FA65">
        <v>19</v>
      </c>
      <c r="FB65">
        <v>0.26</v>
      </c>
      <c r="FC65">
        <v>0.02</v>
      </c>
      <c r="FD65">
        <v>-8.1621778048780502</v>
      </c>
      <c r="FE65">
        <v>-1.0699829268292731</v>
      </c>
      <c r="FF65">
        <v>0.1110417323991563</v>
      </c>
      <c r="FG65">
        <v>1</v>
      </c>
      <c r="FH65">
        <v>201.3733870967742</v>
      </c>
      <c r="FI65">
        <v>-4.5527903225812709</v>
      </c>
      <c r="FJ65">
        <v>0.34060824885540431</v>
      </c>
      <c r="FK65">
        <v>1</v>
      </c>
      <c r="FL65">
        <v>4.900526341463415</v>
      </c>
      <c r="FM65">
        <v>-0.49384891986061769</v>
      </c>
      <c r="FN65">
        <v>4.9200521747981979E-2</v>
      </c>
      <c r="FO65">
        <v>1</v>
      </c>
      <c r="FP65">
        <v>23.44858709677419</v>
      </c>
      <c r="FQ65">
        <v>-0.94839193548391743</v>
      </c>
      <c r="FR65">
        <v>7.1831432341395163E-2</v>
      </c>
      <c r="FS65">
        <v>1</v>
      </c>
      <c r="FT65">
        <v>4</v>
      </c>
      <c r="FU65">
        <v>4</v>
      </c>
      <c r="FV65" t="s">
        <v>1604</v>
      </c>
      <c r="FW65">
        <v>3.1732100000000001</v>
      </c>
      <c r="FX65">
        <v>2.7968299999999999</v>
      </c>
      <c r="FY65">
        <v>5.1934399999999999E-2</v>
      </c>
      <c r="FZ65">
        <v>5.8816599999999997E-2</v>
      </c>
      <c r="GA65">
        <v>0.106295</v>
      </c>
      <c r="GB65">
        <v>0.10014000000000001</v>
      </c>
      <c r="GC65">
        <v>29328.3</v>
      </c>
      <c r="GD65">
        <v>23211.7</v>
      </c>
      <c r="GE65">
        <v>29061.200000000001</v>
      </c>
      <c r="GF65">
        <v>24132.3</v>
      </c>
      <c r="GG65">
        <v>32870</v>
      </c>
      <c r="GH65">
        <v>31716.400000000001</v>
      </c>
      <c r="GI65">
        <v>40421.699999999997</v>
      </c>
      <c r="GJ65">
        <v>39378.199999999997</v>
      </c>
      <c r="GK65">
        <v>2.12757</v>
      </c>
      <c r="GL65">
        <v>1.8080700000000001</v>
      </c>
      <c r="GM65">
        <v>4.9352600000000003E-2</v>
      </c>
      <c r="GN65">
        <v>0</v>
      </c>
      <c r="GO65">
        <v>28.1356</v>
      </c>
      <c r="GP65">
        <v>999.9</v>
      </c>
      <c r="GQ65">
        <v>44.1</v>
      </c>
      <c r="GR65">
        <v>34.6</v>
      </c>
      <c r="GS65">
        <v>24.098199999999999</v>
      </c>
      <c r="GT65">
        <v>62.577500000000001</v>
      </c>
      <c r="GU65">
        <v>34.387</v>
      </c>
      <c r="GV65">
        <v>1</v>
      </c>
      <c r="GW65">
        <v>0.32014999999999999</v>
      </c>
      <c r="GX65">
        <v>2.0601699999999998</v>
      </c>
      <c r="GY65">
        <v>20.251300000000001</v>
      </c>
      <c r="GZ65">
        <v>5.2237299999999998</v>
      </c>
      <c r="HA65">
        <v>11.9095</v>
      </c>
      <c r="HB65">
        <v>4.9637000000000002</v>
      </c>
      <c r="HC65">
        <v>3.2919999999999998</v>
      </c>
      <c r="HD65">
        <v>9999</v>
      </c>
      <c r="HE65">
        <v>9999</v>
      </c>
      <c r="HF65">
        <v>9999</v>
      </c>
      <c r="HG65">
        <v>999.9</v>
      </c>
      <c r="HH65">
        <v>1.87723</v>
      </c>
      <c r="HI65">
        <v>1.87547</v>
      </c>
      <c r="HJ65">
        <v>1.8742399999999999</v>
      </c>
      <c r="HK65">
        <v>1.87347</v>
      </c>
      <c r="HL65">
        <v>1.87486</v>
      </c>
      <c r="HM65">
        <v>1.86981</v>
      </c>
      <c r="HN65">
        <v>1.87405</v>
      </c>
      <c r="HO65">
        <v>1.8791199999999999</v>
      </c>
      <c r="HP65">
        <v>0</v>
      </c>
      <c r="HQ65">
        <v>0</v>
      </c>
      <c r="HR65">
        <v>0</v>
      </c>
      <c r="HS65">
        <v>0</v>
      </c>
      <c r="HT65" t="s">
        <v>371</v>
      </c>
      <c r="HU65" t="s">
        <v>372</v>
      </c>
      <c r="HV65" t="s">
        <v>373</v>
      </c>
      <c r="HW65" t="s">
        <v>780</v>
      </c>
      <c r="HX65" t="s">
        <v>780</v>
      </c>
      <c r="HY65" t="s">
        <v>373</v>
      </c>
      <c r="HZ65">
        <v>0</v>
      </c>
      <c r="IA65">
        <v>100</v>
      </c>
      <c r="IB65">
        <v>100</v>
      </c>
      <c r="IC65">
        <v>17.494</v>
      </c>
      <c r="ID65">
        <v>3.1450999999999998</v>
      </c>
      <c r="IE65">
        <v>14.266785656950169</v>
      </c>
      <c r="IF65">
        <v>1.978926573752289E-2</v>
      </c>
      <c r="IG65">
        <v>-7.2745613057739123E-6</v>
      </c>
      <c r="IH65">
        <v>1.1198642531444789E-9</v>
      </c>
      <c r="II65">
        <v>1.4163725352992811</v>
      </c>
      <c r="IJ65">
        <v>0.13266436610509191</v>
      </c>
      <c r="IK65">
        <v>-3.773007815557471E-3</v>
      </c>
      <c r="IL65">
        <v>7.1394504260603611E-5</v>
      </c>
      <c r="IM65">
        <v>-10</v>
      </c>
      <c r="IN65">
        <v>1836</v>
      </c>
      <c r="IO65">
        <v>0</v>
      </c>
      <c r="IP65">
        <v>23</v>
      </c>
      <c r="IQ65">
        <v>1.4</v>
      </c>
      <c r="IR65">
        <v>6</v>
      </c>
      <c r="IS65">
        <v>0.61645499999999998</v>
      </c>
      <c r="IT65">
        <v>2.4499499999999999</v>
      </c>
      <c r="IU65">
        <v>1.42578</v>
      </c>
      <c r="IV65">
        <v>2.2741699999999998</v>
      </c>
      <c r="IW65">
        <v>1.5478499999999999</v>
      </c>
      <c r="IX65">
        <v>2.3950200000000001</v>
      </c>
      <c r="IY65">
        <v>37.337800000000001</v>
      </c>
      <c r="IZ65">
        <v>13.974399999999999</v>
      </c>
      <c r="JA65">
        <v>18</v>
      </c>
      <c r="JB65">
        <v>639.75099999999998</v>
      </c>
      <c r="JC65">
        <v>415.07799999999997</v>
      </c>
      <c r="JD65">
        <v>25.2576</v>
      </c>
      <c r="JE65">
        <v>31.276900000000001</v>
      </c>
      <c r="JF65">
        <v>29.9999</v>
      </c>
      <c r="JG65">
        <v>31.228100000000001</v>
      </c>
      <c r="JH65">
        <v>31.161999999999999</v>
      </c>
      <c r="JI65">
        <v>12.338200000000001</v>
      </c>
      <c r="JJ65">
        <v>20.303000000000001</v>
      </c>
      <c r="JK65">
        <v>22.886900000000001</v>
      </c>
      <c r="JL65">
        <v>25.308499999999999</v>
      </c>
      <c r="JM65">
        <v>208.995</v>
      </c>
      <c r="JN65">
        <v>18.5899</v>
      </c>
      <c r="JO65">
        <v>95.147499999999994</v>
      </c>
      <c r="JP65">
        <v>100.18</v>
      </c>
    </row>
    <row r="66" spans="1:276" x14ac:dyDescent="0.2">
      <c r="A66">
        <v>50</v>
      </c>
      <c r="B66">
        <v>1658252204.5</v>
      </c>
      <c r="C66">
        <v>10663.900000095369</v>
      </c>
      <c r="D66" t="s">
        <v>2019</v>
      </c>
      <c r="E66" t="s">
        <v>2020</v>
      </c>
      <c r="F66" t="s">
        <v>366</v>
      </c>
      <c r="G66" t="s">
        <v>2004</v>
      </c>
      <c r="H66" t="s">
        <v>1828</v>
      </c>
      <c r="J66" t="s">
        <v>449</v>
      </c>
      <c r="K66" t="s">
        <v>575</v>
      </c>
      <c r="L66" t="s">
        <v>2005</v>
      </c>
      <c r="M66">
        <v>1658252204.5</v>
      </c>
      <c r="N66">
        <f t="shared" si="0"/>
        <v>4.9308530352036462E-3</v>
      </c>
      <c r="O66">
        <f t="shared" si="1"/>
        <v>4.9308530352036462</v>
      </c>
      <c r="P66">
        <f t="shared" si="2"/>
        <v>1.923733104224602</v>
      </c>
      <c r="Q66">
        <f t="shared" si="3"/>
        <v>101.2734</v>
      </c>
      <c r="R66">
        <f t="shared" si="4"/>
        <v>89.476179528553558</v>
      </c>
      <c r="S66">
        <f t="shared" si="5"/>
        <v>9.054552366628803</v>
      </c>
      <c r="T66">
        <f t="shared" si="6"/>
        <v>10.248373460714399</v>
      </c>
      <c r="U66">
        <f t="shared" si="7"/>
        <v>0.34255406530994947</v>
      </c>
      <c r="V66">
        <f t="shared" si="8"/>
        <v>2.9488981474312759</v>
      </c>
      <c r="W66">
        <f t="shared" si="9"/>
        <v>0.32188323829474363</v>
      </c>
      <c r="X66">
        <f t="shared" si="10"/>
        <v>0.20293018864995144</v>
      </c>
      <c r="Y66">
        <f t="shared" si="11"/>
        <v>241.75338407514337</v>
      </c>
      <c r="Z66">
        <f t="shared" si="12"/>
        <v>28.409817905611938</v>
      </c>
      <c r="AA66">
        <f t="shared" si="13"/>
        <v>28.409817905611938</v>
      </c>
      <c r="AB66">
        <f t="shared" si="14"/>
        <v>3.8864525278579523</v>
      </c>
      <c r="AC66">
        <f t="shared" si="15"/>
        <v>61.858788293304187</v>
      </c>
      <c r="AD66">
        <f t="shared" si="16"/>
        <v>2.3842986061224001</v>
      </c>
      <c r="AE66">
        <f t="shared" si="17"/>
        <v>3.8544217756371486</v>
      </c>
      <c r="AF66">
        <f t="shared" si="18"/>
        <v>1.5021539217355522</v>
      </c>
      <c r="AG66">
        <f t="shared" si="19"/>
        <v>-217.4506188524808</v>
      </c>
      <c r="AH66">
        <f t="shared" si="20"/>
        <v>-22.625842514366699</v>
      </c>
      <c r="AI66">
        <f t="shared" si="21"/>
        <v>-1.6781113427994798</v>
      </c>
      <c r="AJ66">
        <f t="shared" si="22"/>
        <v>-1.1886345035954093E-3</v>
      </c>
      <c r="AK66">
        <v>0</v>
      </c>
      <c r="AL66">
        <v>0</v>
      </c>
      <c r="AM66">
        <f t="shared" si="23"/>
        <v>1</v>
      </c>
      <c r="AN66">
        <f t="shared" si="24"/>
        <v>0</v>
      </c>
      <c r="AO66">
        <f t="shared" si="25"/>
        <v>53237.400860380476</v>
      </c>
      <c r="AP66" t="s">
        <v>367</v>
      </c>
      <c r="AQ66">
        <v>0</v>
      </c>
      <c r="AR66">
        <v>0</v>
      </c>
      <c r="AS66">
        <v>0</v>
      </c>
      <c r="AT66" t="e">
        <f t="shared" si="26"/>
        <v>#DIV/0!</v>
      </c>
      <c r="AU66">
        <v>-1</v>
      </c>
      <c r="AV66" t="s">
        <v>2021</v>
      </c>
      <c r="AW66">
        <v>10444</v>
      </c>
      <c r="AX66">
        <v>714.34748000000002</v>
      </c>
      <c r="AY66">
        <v>820.61</v>
      </c>
      <c r="AZ66">
        <f t="shared" si="27"/>
        <v>0.12949210952827772</v>
      </c>
      <c r="BA66">
        <v>0.5</v>
      </c>
      <c r="BB66">
        <f t="shared" si="28"/>
        <v>1261.295100557069</v>
      </c>
      <c r="BC66">
        <f t="shared" si="29"/>
        <v>1.923733104224602</v>
      </c>
      <c r="BD66">
        <f t="shared" si="30"/>
        <v>81.663881654408016</v>
      </c>
      <c r="BE66">
        <f t="shared" si="31"/>
        <v>2.3180404830981213E-3</v>
      </c>
      <c r="BF66">
        <f t="shared" si="32"/>
        <v>-1</v>
      </c>
      <c r="BG66" t="e">
        <f t="shared" si="33"/>
        <v>#DIV/0!</v>
      </c>
      <c r="BH66" t="s">
        <v>367</v>
      </c>
      <c r="BI66">
        <v>0</v>
      </c>
      <c r="BJ66" t="e">
        <f t="shared" si="34"/>
        <v>#DIV/0!</v>
      </c>
      <c r="BK66" t="e">
        <f t="shared" si="35"/>
        <v>#DIV/0!</v>
      </c>
      <c r="BL66" t="e">
        <f t="shared" si="36"/>
        <v>#DIV/0!</v>
      </c>
      <c r="BM66" t="e">
        <f t="shared" si="37"/>
        <v>#DIV/0!</v>
      </c>
      <c r="BN66">
        <f t="shared" si="38"/>
        <v>0.12949210952827775</v>
      </c>
      <c r="BO66" t="e">
        <f t="shared" si="39"/>
        <v>#DIV/0!</v>
      </c>
      <c r="BP66" t="e">
        <f t="shared" si="40"/>
        <v>#DIV/0!</v>
      </c>
      <c r="BQ66" t="e">
        <f t="shared" si="41"/>
        <v>#DIV/0!</v>
      </c>
      <c r="BR66" t="s">
        <v>367</v>
      </c>
      <c r="BS66" t="s">
        <v>367</v>
      </c>
      <c r="BT66" t="s">
        <v>367</v>
      </c>
      <c r="BU66" t="s">
        <v>367</v>
      </c>
      <c r="BV66" t="s">
        <v>367</v>
      </c>
      <c r="BW66" t="s">
        <v>367</v>
      </c>
      <c r="BX66" t="s">
        <v>367</v>
      </c>
      <c r="BY66" t="s">
        <v>367</v>
      </c>
      <c r="BZ66" t="s">
        <v>367</v>
      </c>
      <c r="CA66" t="s">
        <v>367</v>
      </c>
      <c r="CB66" t="s">
        <v>367</v>
      </c>
      <c r="CC66" t="s">
        <v>367</v>
      </c>
      <c r="CD66" t="s">
        <v>367</v>
      </c>
      <c r="CE66" t="s">
        <v>367</v>
      </c>
      <c r="CF66" t="s">
        <v>367</v>
      </c>
      <c r="CG66" t="s">
        <v>367</v>
      </c>
      <c r="CH66" t="s">
        <v>367</v>
      </c>
      <c r="CI66" t="s">
        <v>367</v>
      </c>
      <c r="CJ66">
        <f t="shared" si="42"/>
        <v>1500.1</v>
      </c>
      <c r="CK66">
        <f t="shared" si="43"/>
        <v>1261.295100557069</v>
      </c>
      <c r="CL66">
        <f t="shared" si="44"/>
        <v>0.84080734654827616</v>
      </c>
      <c r="CM66">
        <f t="shared" si="45"/>
        <v>0.16115817883817304</v>
      </c>
      <c r="CN66">
        <v>6</v>
      </c>
      <c r="CO66">
        <v>0.5</v>
      </c>
      <c r="CP66" t="s">
        <v>368</v>
      </c>
      <c r="CQ66">
        <v>2</v>
      </c>
      <c r="CR66">
        <v>1658252204.5</v>
      </c>
      <c r="CS66">
        <v>101.2734</v>
      </c>
      <c r="CT66">
        <v>103.69499999999999</v>
      </c>
      <c r="CU66">
        <v>23.561399999999999</v>
      </c>
      <c r="CV66">
        <v>18.749700000000001</v>
      </c>
      <c r="CW66">
        <v>85.445400000000006</v>
      </c>
      <c r="CX66">
        <v>20.4026</v>
      </c>
      <c r="CY66">
        <v>600.37099999999998</v>
      </c>
      <c r="CZ66">
        <v>101.095</v>
      </c>
      <c r="DA66">
        <v>0.100116</v>
      </c>
      <c r="DB66">
        <v>28.267499999999998</v>
      </c>
      <c r="DC66">
        <v>29.053699999999999</v>
      </c>
      <c r="DD66">
        <v>999.9</v>
      </c>
      <c r="DE66">
        <v>0</v>
      </c>
      <c r="DF66">
        <v>0</v>
      </c>
      <c r="DG66">
        <v>10001.200000000001</v>
      </c>
      <c r="DH66">
        <v>0</v>
      </c>
      <c r="DI66">
        <v>121.502</v>
      </c>
      <c r="DJ66">
        <v>-2.6563699999999999</v>
      </c>
      <c r="DK66">
        <v>103.476</v>
      </c>
      <c r="DL66">
        <v>105.676</v>
      </c>
      <c r="DM66">
        <v>4.8117099999999997</v>
      </c>
      <c r="DN66">
        <v>103.69499999999999</v>
      </c>
      <c r="DO66">
        <v>18.749700000000001</v>
      </c>
      <c r="DP66">
        <v>2.3819499999999998</v>
      </c>
      <c r="DQ66">
        <v>1.89551</v>
      </c>
      <c r="DR66">
        <v>20.241599999999998</v>
      </c>
      <c r="DS66">
        <v>16.5975</v>
      </c>
      <c r="DT66">
        <v>1500.1</v>
      </c>
      <c r="DU66">
        <v>0.973001</v>
      </c>
      <c r="DV66">
        <v>2.69987E-2</v>
      </c>
      <c r="DW66">
        <v>0</v>
      </c>
      <c r="DX66">
        <v>714.80700000000002</v>
      </c>
      <c r="DY66">
        <v>4.9993100000000004</v>
      </c>
      <c r="DZ66">
        <v>17258.7</v>
      </c>
      <c r="EA66">
        <v>13260.1</v>
      </c>
      <c r="EB66">
        <v>39.061999999999998</v>
      </c>
      <c r="EC66">
        <v>41.186999999999998</v>
      </c>
      <c r="ED66">
        <v>39.436999999999998</v>
      </c>
      <c r="EE66">
        <v>40.25</v>
      </c>
      <c r="EF66">
        <v>40.375</v>
      </c>
      <c r="EG66">
        <v>1454.73</v>
      </c>
      <c r="EH66">
        <v>40.369999999999997</v>
      </c>
      <c r="EI66">
        <v>0</v>
      </c>
      <c r="EJ66">
        <v>95.299999952316284</v>
      </c>
      <c r="EK66">
        <v>0</v>
      </c>
      <c r="EL66">
        <v>714.34748000000002</v>
      </c>
      <c r="EM66">
        <v>0.51938460819241661</v>
      </c>
      <c r="EN66">
        <v>72.453845539205645</v>
      </c>
      <c r="EO66">
        <v>17167.02</v>
      </c>
      <c r="EP66">
        <v>15</v>
      </c>
      <c r="EQ66">
        <v>1658252229</v>
      </c>
      <c r="ER66" t="s">
        <v>2022</v>
      </c>
      <c r="ES66">
        <v>1658252229</v>
      </c>
      <c r="ET66">
        <v>1658251748</v>
      </c>
      <c r="EU66">
        <v>42</v>
      </c>
      <c r="EV66">
        <v>0.193</v>
      </c>
      <c r="EW66">
        <v>6.5000000000000002E-2</v>
      </c>
      <c r="EX66">
        <v>15.827999999999999</v>
      </c>
      <c r="EY66">
        <v>2.8769999999999998</v>
      </c>
      <c r="EZ66">
        <v>104</v>
      </c>
      <c r="FA66">
        <v>19</v>
      </c>
      <c r="FB66">
        <v>0.42</v>
      </c>
      <c r="FC66">
        <v>0.02</v>
      </c>
      <c r="FD66">
        <v>-2.4962325000000001</v>
      </c>
      <c r="FE66">
        <v>-0.71689238273920575</v>
      </c>
      <c r="FF66">
        <v>7.0870972046035902E-2</v>
      </c>
      <c r="FG66">
        <v>1</v>
      </c>
      <c r="FH66">
        <v>101.6376666666667</v>
      </c>
      <c r="FI66">
        <v>-4.8586251390434674</v>
      </c>
      <c r="FJ66">
        <v>0.35177751807388391</v>
      </c>
      <c r="FK66">
        <v>1</v>
      </c>
      <c r="FL66">
        <v>4.8632834999999996</v>
      </c>
      <c r="FM66">
        <v>-0.41247939962476582</v>
      </c>
      <c r="FN66">
        <v>4.0815358111255119E-2</v>
      </c>
      <c r="FO66">
        <v>1</v>
      </c>
      <c r="FP66">
        <v>23.61354</v>
      </c>
      <c r="FQ66">
        <v>-0.58751145717466624</v>
      </c>
      <c r="FR66">
        <v>4.3912242787936262E-2</v>
      </c>
      <c r="FS66">
        <v>1</v>
      </c>
      <c r="FT66">
        <v>4</v>
      </c>
      <c r="FU66">
        <v>4</v>
      </c>
      <c r="FV66" t="s">
        <v>1604</v>
      </c>
      <c r="FW66">
        <v>3.1738</v>
      </c>
      <c r="FX66">
        <v>2.7970899999999999</v>
      </c>
      <c r="FY66">
        <v>2.5153399999999999E-2</v>
      </c>
      <c r="FZ66">
        <v>3.05594E-2</v>
      </c>
      <c r="GA66">
        <v>0.10706300000000001</v>
      </c>
      <c r="GB66">
        <v>0.10102700000000001</v>
      </c>
      <c r="GC66">
        <v>30159.200000000001</v>
      </c>
      <c r="GD66">
        <v>23914</v>
      </c>
      <c r="GE66">
        <v>29063.1</v>
      </c>
      <c r="GF66">
        <v>24137.4</v>
      </c>
      <c r="GG66">
        <v>32842.1</v>
      </c>
      <c r="GH66">
        <v>31690.5</v>
      </c>
      <c r="GI66">
        <v>40424</v>
      </c>
      <c r="GJ66">
        <v>39386.5</v>
      </c>
      <c r="GK66">
        <v>2.1287799999999999</v>
      </c>
      <c r="GL66">
        <v>1.80928</v>
      </c>
      <c r="GM66">
        <v>7.1734199999999998E-2</v>
      </c>
      <c r="GN66">
        <v>0</v>
      </c>
      <c r="GO66">
        <v>27.883400000000002</v>
      </c>
      <c r="GP66">
        <v>999.9</v>
      </c>
      <c r="GQ66">
        <v>43.6</v>
      </c>
      <c r="GR66">
        <v>34.6</v>
      </c>
      <c r="GS66">
        <v>23.826899999999998</v>
      </c>
      <c r="GT66">
        <v>62.287500000000001</v>
      </c>
      <c r="GU66">
        <v>34.054499999999997</v>
      </c>
      <c r="GV66">
        <v>1</v>
      </c>
      <c r="GW66">
        <v>0.31260900000000003</v>
      </c>
      <c r="GX66">
        <v>2.1334200000000001</v>
      </c>
      <c r="GY66">
        <v>20.249700000000001</v>
      </c>
      <c r="GZ66">
        <v>5.2238800000000003</v>
      </c>
      <c r="HA66">
        <v>11.9087</v>
      </c>
      <c r="HB66">
        <v>4.9636500000000003</v>
      </c>
      <c r="HC66">
        <v>3.2919499999999999</v>
      </c>
      <c r="HD66">
        <v>9999</v>
      </c>
      <c r="HE66">
        <v>9999</v>
      </c>
      <c r="HF66">
        <v>9999</v>
      </c>
      <c r="HG66">
        <v>999.9</v>
      </c>
      <c r="HH66">
        <v>1.8772800000000001</v>
      </c>
      <c r="HI66">
        <v>1.87547</v>
      </c>
      <c r="HJ66">
        <v>1.8742399999999999</v>
      </c>
      <c r="HK66">
        <v>1.87347</v>
      </c>
      <c r="HL66">
        <v>1.8748899999999999</v>
      </c>
      <c r="HM66">
        <v>1.8698300000000001</v>
      </c>
      <c r="HN66">
        <v>1.8740600000000001</v>
      </c>
      <c r="HO66">
        <v>1.8791199999999999</v>
      </c>
      <c r="HP66">
        <v>0</v>
      </c>
      <c r="HQ66">
        <v>0</v>
      </c>
      <c r="HR66">
        <v>0</v>
      </c>
      <c r="HS66">
        <v>0</v>
      </c>
      <c r="HT66" t="s">
        <v>371</v>
      </c>
      <c r="HU66" t="s">
        <v>372</v>
      </c>
      <c r="HV66" t="s">
        <v>373</v>
      </c>
      <c r="HW66" t="s">
        <v>780</v>
      </c>
      <c r="HX66" t="s">
        <v>780</v>
      </c>
      <c r="HY66" t="s">
        <v>373</v>
      </c>
      <c r="HZ66">
        <v>0</v>
      </c>
      <c r="IA66">
        <v>100</v>
      </c>
      <c r="IB66">
        <v>100</v>
      </c>
      <c r="IC66">
        <v>15.827999999999999</v>
      </c>
      <c r="ID66">
        <v>3.1587999999999998</v>
      </c>
      <c r="IE66">
        <v>13.954307108121711</v>
      </c>
      <c r="IF66">
        <v>1.978926573752289E-2</v>
      </c>
      <c r="IG66">
        <v>-7.2745613057739123E-6</v>
      </c>
      <c r="IH66">
        <v>1.1198642531444789E-9</v>
      </c>
      <c r="II66">
        <v>1.4163725352992811</v>
      </c>
      <c r="IJ66">
        <v>0.13266436610509191</v>
      </c>
      <c r="IK66">
        <v>-3.773007815557471E-3</v>
      </c>
      <c r="IL66">
        <v>7.1394504260603611E-5</v>
      </c>
      <c r="IM66">
        <v>-10</v>
      </c>
      <c r="IN66">
        <v>1836</v>
      </c>
      <c r="IO66">
        <v>0</v>
      </c>
      <c r="IP66">
        <v>23</v>
      </c>
      <c r="IQ66">
        <v>1.3</v>
      </c>
      <c r="IR66">
        <v>7.6</v>
      </c>
      <c r="IS66">
        <v>0.36987300000000001</v>
      </c>
      <c r="IT66">
        <v>2.4890099999999999</v>
      </c>
      <c r="IU66">
        <v>1.42578</v>
      </c>
      <c r="IV66">
        <v>2.2741699999999998</v>
      </c>
      <c r="IW66">
        <v>1.5478499999999999</v>
      </c>
      <c r="IX66">
        <v>2.2851599999999999</v>
      </c>
      <c r="IY66">
        <v>37.385800000000003</v>
      </c>
      <c r="IZ66">
        <v>13.9482</v>
      </c>
      <c r="JA66">
        <v>18</v>
      </c>
      <c r="JB66">
        <v>639.95600000000002</v>
      </c>
      <c r="JC66">
        <v>415.30200000000002</v>
      </c>
      <c r="JD66">
        <v>25.521799999999999</v>
      </c>
      <c r="JE66">
        <v>31.1892</v>
      </c>
      <c r="JF66">
        <v>29.999400000000001</v>
      </c>
      <c r="JG66">
        <v>31.158100000000001</v>
      </c>
      <c r="JH66">
        <v>31.093499999999999</v>
      </c>
      <c r="JI66">
        <v>7.4379600000000003</v>
      </c>
      <c r="JJ66">
        <v>17.7257</v>
      </c>
      <c r="JK66">
        <v>22.2271</v>
      </c>
      <c r="JL66">
        <v>25.490500000000001</v>
      </c>
      <c r="JM66">
        <v>103.46299999999999</v>
      </c>
      <c r="JN66">
        <v>18.708500000000001</v>
      </c>
      <c r="JO66">
        <v>95.153099999999995</v>
      </c>
      <c r="JP66">
        <v>100.20099999999999</v>
      </c>
    </row>
    <row r="67" spans="1:276" x14ac:dyDescent="0.2">
      <c r="A67">
        <v>51</v>
      </c>
      <c r="B67">
        <v>1658252306</v>
      </c>
      <c r="C67">
        <v>10765.400000095369</v>
      </c>
      <c r="D67" t="s">
        <v>2023</v>
      </c>
      <c r="E67" t="s">
        <v>2024</v>
      </c>
      <c r="F67" t="s">
        <v>366</v>
      </c>
      <c r="G67" t="s">
        <v>2004</v>
      </c>
      <c r="H67" t="s">
        <v>1828</v>
      </c>
      <c r="J67" t="s">
        <v>449</v>
      </c>
      <c r="K67" t="s">
        <v>575</v>
      </c>
      <c r="L67" t="s">
        <v>2005</v>
      </c>
      <c r="M67">
        <v>1658252306</v>
      </c>
      <c r="N67">
        <f t="shared" si="0"/>
        <v>5.0757896560035898E-3</v>
      </c>
      <c r="O67">
        <f t="shared" si="1"/>
        <v>5.0757896560035896</v>
      </c>
      <c r="P67">
        <f t="shared" si="2"/>
        <v>-0.77528383548263202</v>
      </c>
      <c r="Q67">
        <f t="shared" si="3"/>
        <v>51.289400000000001</v>
      </c>
      <c r="R67">
        <f t="shared" si="4"/>
        <v>53.703730687179053</v>
      </c>
      <c r="S67">
        <f t="shared" si="5"/>
        <v>5.4344927077867125</v>
      </c>
      <c r="T67">
        <f t="shared" si="6"/>
        <v>5.1901770458062204</v>
      </c>
      <c r="U67">
        <f t="shared" si="7"/>
        <v>0.35650613852876084</v>
      </c>
      <c r="V67">
        <f t="shared" si="8"/>
        <v>2.9492151253303045</v>
      </c>
      <c r="W67">
        <f t="shared" si="9"/>
        <v>0.3341783163597612</v>
      </c>
      <c r="X67">
        <f t="shared" si="10"/>
        <v>0.21075087801267312</v>
      </c>
      <c r="Y67">
        <f t="shared" si="11"/>
        <v>241.7352490749559</v>
      </c>
      <c r="Z67">
        <f t="shared" si="12"/>
        <v>28.283177569346446</v>
      </c>
      <c r="AA67">
        <f t="shared" si="13"/>
        <v>28.283177569346446</v>
      </c>
      <c r="AB67">
        <f t="shared" si="14"/>
        <v>3.8579389209193073</v>
      </c>
      <c r="AC67">
        <f t="shared" si="15"/>
        <v>61.760601255749549</v>
      </c>
      <c r="AD67">
        <f t="shared" si="16"/>
        <v>2.3682015646933796</v>
      </c>
      <c r="AE67">
        <f t="shared" si="17"/>
        <v>3.8344859287990074</v>
      </c>
      <c r="AF67">
        <f t="shared" si="18"/>
        <v>1.4897373562259277</v>
      </c>
      <c r="AG67">
        <f t="shared" si="19"/>
        <v>-223.8423238297583</v>
      </c>
      <c r="AH67">
        <f t="shared" si="20"/>
        <v>-16.659432964718242</v>
      </c>
      <c r="AI67">
        <f t="shared" si="21"/>
        <v>-1.2341361130074466</v>
      </c>
      <c r="AJ67">
        <f t="shared" si="22"/>
        <v>-6.4383252809108171E-4</v>
      </c>
      <c r="AK67">
        <v>0</v>
      </c>
      <c r="AL67">
        <v>0</v>
      </c>
      <c r="AM67">
        <f t="shared" si="23"/>
        <v>1</v>
      </c>
      <c r="AN67">
        <f t="shared" si="24"/>
        <v>0</v>
      </c>
      <c r="AO67">
        <f t="shared" si="25"/>
        <v>53262.326463046636</v>
      </c>
      <c r="AP67" t="s">
        <v>367</v>
      </c>
      <c r="AQ67">
        <v>0</v>
      </c>
      <c r="AR67">
        <v>0</v>
      </c>
      <c r="AS67">
        <v>0</v>
      </c>
      <c r="AT67" t="e">
        <f t="shared" si="26"/>
        <v>#DIV/0!</v>
      </c>
      <c r="AU67">
        <v>-1</v>
      </c>
      <c r="AV67" t="s">
        <v>2025</v>
      </c>
      <c r="AW67">
        <v>10443.200000000001</v>
      </c>
      <c r="AX67">
        <v>723.48061538461536</v>
      </c>
      <c r="AY67">
        <v>816.45</v>
      </c>
      <c r="AZ67">
        <f t="shared" si="27"/>
        <v>0.11387027327501342</v>
      </c>
      <c r="BA67">
        <v>0.5</v>
      </c>
      <c r="BB67">
        <f t="shared" si="28"/>
        <v>1261.202400556972</v>
      </c>
      <c r="BC67">
        <f t="shared" si="29"/>
        <v>-0.77528383548263202</v>
      </c>
      <c r="BD67">
        <f t="shared" si="30"/>
        <v>71.806731003262669</v>
      </c>
      <c r="BE67">
        <f t="shared" si="31"/>
        <v>1.7817613129988405E-4</v>
      </c>
      <c r="BF67">
        <f t="shared" si="32"/>
        <v>-1</v>
      </c>
      <c r="BG67" t="e">
        <f t="shared" si="33"/>
        <v>#DIV/0!</v>
      </c>
      <c r="BH67" t="s">
        <v>367</v>
      </c>
      <c r="BI67">
        <v>0</v>
      </c>
      <c r="BJ67" t="e">
        <f t="shared" si="34"/>
        <v>#DIV/0!</v>
      </c>
      <c r="BK67" t="e">
        <f t="shared" si="35"/>
        <v>#DIV/0!</v>
      </c>
      <c r="BL67" t="e">
        <f t="shared" si="36"/>
        <v>#DIV/0!</v>
      </c>
      <c r="BM67" t="e">
        <f t="shared" si="37"/>
        <v>#DIV/0!</v>
      </c>
      <c r="BN67">
        <f t="shared" si="38"/>
        <v>0.11387027327501338</v>
      </c>
      <c r="BO67" t="e">
        <f t="shared" si="39"/>
        <v>#DIV/0!</v>
      </c>
      <c r="BP67" t="e">
        <f t="shared" si="40"/>
        <v>#DIV/0!</v>
      </c>
      <c r="BQ67" t="e">
        <f t="shared" si="41"/>
        <v>#DIV/0!</v>
      </c>
      <c r="BR67" t="s">
        <v>367</v>
      </c>
      <c r="BS67" t="s">
        <v>367</v>
      </c>
      <c r="BT67" t="s">
        <v>367</v>
      </c>
      <c r="BU67" t="s">
        <v>367</v>
      </c>
      <c r="BV67" t="s">
        <v>367</v>
      </c>
      <c r="BW67" t="s">
        <v>367</v>
      </c>
      <c r="BX67" t="s">
        <v>367</v>
      </c>
      <c r="BY67" t="s">
        <v>367</v>
      </c>
      <c r="BZ67" t="s">
        <v>367</v>
      </c>
      <c r="CA67" t="s">
        <v>367</v>
      </c>
      <c r="CB67" t="s">
        <v>367</v>
      </c>
      <c r="CC67" t="s">
        <v>367</v>
      </c>
      <c r="CD67" t="s">
        <v>367</v>
      </c>
      <c r="CE67" t="s">
        <v>367</v>
      </c>
      <c r="CF67" t="s">
        <v>367</v>
      </c>
      <c r="CG67" t="s">
        <v>367</v>
      </c>
      <c r="CH67" t="s">
        <v>367</v>
      </c>
      <c r="CI67" t="s">
        <v>367</v>
      </c>
      <c r="CJ67">
        <f t="shared" si="42"/>
        <v>1499.99</v>
      </c>
      <c r="CK67">
        <f t="shared" si="43"/>
        <v>1261.202400556972</v>
      </c>
      <c r="CL67">
        <f t="shared" si="44"/>
        <v>0.8408072057526863</v>
      </c>
      <c r="CM67">
        <f t="shared" si="45"/>
        <v>0.16115790710268463</v>
      </c>
      <c r="CN67">
        <v>6</v>
      </c>
      <c r="CO67">
        <v>0.5</v>
      </c>
      <c r="CP67" t="s">
        <v>368</v>
      </c>
      <c r="CQ67">
        <v>2</v>
      </c>
      <c r="CR67">
        <v>1658252306</v>
      </c>
      <c r="CS67">
        <v>51.289400000000001</v>
      </c>
      <c r="CT67">
        <v>50.774700000000003</v>
      </c>
      <c r="CU67">
        <v>23.4026</v>
      </c>
      <c r="CV67">
        <v>18.448</v>
      </c>
      <c r="CW67">
        <v>35.675400000000003</v>
      </c>
      <c r="CX67">
        <v>20.253799999999998</v>
      </c>
      <c r="CY67">
        <v>600.29100000000005</v>
      </c>
      <c r="CZ67">
        <v>101.09399999999999</v>
      </c>
      <c r="DA67">
        <v>9.9951300000000007E-2</v>
      </c>
      <c r="DB67">
        <v>28.1784</v>
      </c>
      <c r="DC67">
        <v>28.99</v>
      </c>
      <c r="DD67">
        <v>999.9</v>
      </c>
      <c r="DE67">
        <v>0</v>
      </c>
      <c r="DF67">
        <v>0</v>
      </c>
      <c r="DG67">
        <v>10003.1</v>
      </c>
      <c r="DH67">
        <v>0</v>
      </c>
      <c r="DI67">
        <v>114.499</v>
      </c>
      <c r="DJ67">
        <v>-0.25550099999999998</v>
      </c>
      <c r="DK67">
        <v>51.729799999999997</v>
      </c>
      <c r="DL67">
        <v>51.728999999999999</v>
      </c>
      <c r="DM67">
        <v>4.95458</v>
      </c>
      <c r="DN67">
        <v>50.774700000000003</v>
      </c>
      <c r="DO67">
        <v>18.448</v>
      </c>
      <c r="DP67">
        <v>2.3658700000000001</v>
      </c>
      <c r="DQ67">
        <v>1.8649899999999999</v>
      </c>
      <c r="DR67">
        <v>20.132000000000001</v>
      </c>
      <c r="DS67">
        <v>16.342400000000001</v>
      </c>
      <c r="DT67">
        <v>1499.99</v>
      </c>
      <c r="DU67">
        <v>0.973001</v>
      </c>
      <c r="DV67">
        <v>2.69987E-2</v>
      </c>
      <c r="DW67">
        <v>0</v>
      </c>
      <c r="DX67">
        <v>723.66300000000001</v>
      </c>
      <c r="DY67">
        <v>4.9993100000000004</v>
      </c>
      <c r="DZ67">
        <v>17391.400000000001</v>
      </c>
      <c r="EA67">
        <v>13259.1</v>
      </c>
      <c r="EB67">
        <v>39.186999999999998</v>
      </c>
      <c r="EC67">
        <v>41.436999999999998</v>
      </c>
      <c r="ED67">
        <v>39.625</v>
      </c>
      <c r="EE67">
        <v>40.436999999999998</v>
      </c>
      <c r="EF67">
        <v>40.561999999999998</v>
      </c>
      <c r="EG67">
        <v>1454.63</v>
      </c>
      <c r="EH67">
        <v>40.36</v>
      </c>
      <c r="EI67">
        <v>0</v>
      </c>
      <c r="EJ67">
        <v>100.8999998569489</v>
      </c>
      <c r="EK67">
        <v>0</v>
      </c>
      <c r="EL67">
        <v>723.48061538461536</v>
      </c>
      <c r="EM67">
        <v>2.5541196678531448</v>
      </c>
      <c r="EN67">
        <v>913.38119625524939</v>
      </c>
      <c r="EO67">
        <v>17341.86153846154</v>
      </c>
      <c r="EP67">
        <v>15</v>
      </c>
      <c r="EQ67">
        <v>1658252328.5</v>
      </c>
      <c r="ER67" t="s">
        <v>2026</v>
      </c>
      <c r="ES67">
        <v>1658252328.5</v>
      </c>
      <c r="ET67">
        <v>1658251748</v>
      </c>
      <c r="EU67">
        <v>43</v>
      </c>
      <c r="EV67">
        <v>0.77800000000000002</v>
      </c>
      <c r="EW67">
        <v>6.5000000000000002E-2</v>
      </c>
      <c r="EX67">
        <v>15.614000000000001</v>
      </c>
      <c r="EY67">
        <v>2.8769999999999998</v>
      </c>
      <c r="EZ67">
        <v>51</v>
      </c>
      <c r="FA67">
        <v>19</v>
      </c>
      <c r="FB67">
        <v>0.54</v>
      </c>
      <c r="FC67">
        <v>0.02</v>
      </c>
      <c r="FD67">
        <v>-0.122733656097561</v>
      </c>
      <c r="FE67">
        <v>-0.6392714885017422</v>
      </c>
      <c r="FF67">
        <v>6.8567247111007576E-2</v>
      </c>
      <c r="FG67">
        <v>1</v>
      </c>
      <c r="FH67">
        <v>50.858022580645169</v>
      </c>
      <c r="FI67">
        <v>-2.4632903225807001</v>
      </c>
      <c r="FJ67">
        <v>0.18455021295847321</v>
      </c>
      <c r="FK67">
        <v>1</v>
      </c>
      <c r="FL67">
        <v>4.9625478048780476</v>
      </c>
      <c r="FM67">
        <v>0.42412996515679169</v>
      </c>
      <c r="FN67">
        <v>5.8022938546926917E-2</v>
      </c>
      <c r="FO67">
        <v>1</v>
      </c>
      <c r="FP67">
        <v>23.524645161290319</v>
      </c>
      <c r="FQ67">
        <v>-0.96636290322589502</v>
      </c>
      <c r="FR67">
        <v>7.2541431270553805E-2</v>
      </c>
      <c r="FS67">
        <v>1</v>
      </c>
      <c r="FT67">
        <v>4</v>
      </c>
      <c r="FU67">
        <v>4</v>
      </c>
      <c r="FV67" t="s">
        <v>1604</v>
      </c>
      <c r="FW67">
        <v>3.1736</v>
      </c>
      <c r="FX67">
        <v>2.7969400000000002</v>
      </c>
      <c r="FY67">
        <v>1.0551400000000001E-2</v>
      </c>
      <c r="FZ67">
        <v>1.51053E-2</v>
      </c>
      <c r="GA67">
        <v>0.10650900000000001</v>
      </c>
      <c r="GB67">
        <v>9.9875699999999998E-2</v>
      </c>
      <c r="GC67">
        <v>30611.3</v>
      </c>
      <c r="GD67">
        <v>24293.9</v>
      </c>
      <c r="GE67">
        <v>29063.7</v>
      </c>
      <c r="GF67">
        <v>24136.3</v>
      </c>
      <c r="GG67">
        <v>32862</v>
      </c>
      <c r="GH67">
        <v>31729.4</v>
      </c>
      <c r="GI67">
        <v>40423.800000000003</v>
      </c>
      <c r="GJ67">
        <v>39384.699999999997</v>
      </c>
      <c r="GK67">
        <v>2.1288200000000002</v>
      </c>
      <c r="GL67">
        <v>1.80755</v>
      </c>
      <c r="GM67">
        <v>4.8201500000000001E-2</v>
      </c>
      <c r="GN67">
        <v>0</v>
      </c>
      <c r="GO67">
        <v>28.203800000000001</v>
      </c>
      <c r="GP67">
        <v>999.9</v>
      </c>
      <c r="GQ67">
        <v>42.9</v>
      </c>
      <c r="GR67">
        <v>34.700000000000003</v>
      </c>
      <c r="GS67">
        <v>23.5745</v>
      </c>
      <c r="GT67">
        <v>62.347499999999997</v>
      </c>
      <c r="GU67">
        <v>34.411099999999998</v>
      </c>
      <c r="GV67">
        <v>1</v>
      </c>
      <c r="GW67">
        <v>0.31478899999999999</v>
      </c>
      <c r="GX67">
        <v>2.4169499999999999</v>
      </c>
      <c r="GY67">
        <v>20.246500000000001</v>
      </c>
      <c r="GZ67">
        <v>5.2268699999999999</v>
      </c>
      <c r="HA67">
        <v>11.9095</v>
      </c>
      <c r="HB67">
        <v>4.9637500000000001</v>
      </c>
      <c r="HC67">
        <v>3.2919999999999998</v>
      </c>
      <c r="HD67">
        <v>9999</v>
      </c>
      <c r="HE67">
        <v>9999</v>
      </c>
      <c r="HF67">
        <v>9999</v>
      </c>
      <c r="HG67">
        <v>999.9</v>
      </c>
      <c r="HH67">
        <v>1.8772500000000001</v>
      </c>
      <c r="HI67">
        <v>1.8754900000000001</v>
      </c>
      <c r="HJ67">
        <v>1.8742399999999999</v>
      </c>
      <c r="HK67">
        <v>1.87347</v>
      </c>
      <c r="HL67">
        <v>1.87487</v>
      </c>
      <c r="HM67">
        <v>1.86981</v>
      </c>
      <c r="HN67">
        <v>1.8740699999999999</v>
      </c>
      <c r="HO67">
        <v>1.8791199999999999</v>
      </c>
      <c r="HP67">
        <v>0</v>
      </c>
      <c r="HQ67">
        <v>0</v>
      </c>
      <c r="HR67">
        <v>0</v>
      </c>
      <c r="HS67">
        <v>0</v>
      </c>
      <c r="HT67" t="s">
        <v>371</v>
      </c>
      <c r="HU67" t="s">
        <v>372</v>
      </c>
      <c r="HV67" t="s">
        <v>373</v>
      </c>
      <c r="HW67" t="s">
        <v>780</v>
      </c>
      <c r="HX67" t="s">
        <v>780</v>
      </c>
      <c r="HY67" t="s">
        <v>373</v>
      </c>
      <c r="HZ67">
        <v>0</v>
      </c>
      <c r="IA67">
        <v>100</v>
      </c>
      <c r="IB67">
        <v>100</v>
      </c>
      <c r="IC67">
        <v>15.614000000000001</v>
      </c>
      <c r="ID67">
        <v>3.1488</v>
      </c>
      <c r="IE67">
        <v>14.147041948671159</v>
      </c>
      <c r="IF67">
        <v>1.978926573752289E-2</v>
      </c>
      <c r="IG67">
        <v>-7.2745613057739123E-6</v>
      </c>
      <c r="IH67">
        <v>1.1198642531444789E-9</v>
      </c>
      <c r="II67">
        <v>1.4163725352992811</v>
      </c>
      <c r="IJ67">
        <v>0.13266436610509191</v>
      </c>
      <c r="IK67">
        <v>-3.773007815557471E-3</v>
      </c>
      <c r="IL67">
        <v>7.1394504260603611E-5</v>
      </c>
      <c r="IM67">
        <v>-10</v>
      </c>
      <c r="IN67">
        <v>1836</v>
      </c>
      <c r="IO67">
        <v>0</v>
      </c>
      <c r="IP67">
        <v>23</v>
      </c>
      <c r="IQ67">
        <v>1.3</v>
      </c>
      <c r="IR67">
        <v>9.3000000000000007</v>
      </c>
      <c r="IS67">
        <v>0.247803</v>
      </c>
      <c r="IT67">
        <v>2.50244</v>
      </c>
      <c r="IU67">
        <v>1.42578</v>
      </c>
      <c r="IV67">
        <v>2.2741699999999998</v>
      </c>
      <c r="IW67">
        <v>1.5478499999999999</v>
      </c>
      <c r="IX67">
        <v>2.2924799999999999</v>
      </c>
      <c r="IY67">
        <v>37.457799999999999</v>
      </c>
      <c r="IZ67">
        <v>13.939399999999999</v>
      </c>
      <c r="JA67">
        <v>18</v>
      </c>
      <c r="JB67">
        <v>639.91200000000003</v>
      </c>
      <c r="JC67">
        <v>414.267</v>
      </c>
      <c r="JD67">
        <v>24.982199999999999</v>
      </c>
      <c r="JE67">
        <v>31.207599999999999</v>
      </c>
      <c r="JF67">
        <v>30.001100000000001</v>
      </c>
      <c r="JG67">
        <v>31.149899999999999</v>
      </c>
      <c r="JH67">
        <v>31.0854</v>
      </c>
      <c r="JI67">
        <v>4.99526</v>
      </c>
      <c r="JJ67">
        <v>19.191700000000001</v>
      </c>
      <c r="JK67">
        <v>21.991800000000001</v>
      </c>
      <c r="JL67">
        <v>24.948599999999999</v>
      </c>
      <c r="JM67">
        <v>50.750999999999998</v>
      </c>
      <c r="JN67">
        <v>18.435600000000001</v>
      </c>
      <c r="JO67">
        <v>95.153700000000001</v>
      </c>
      <c r="JP67">
        <v>100.197</v>
      </c>
    </row>
    <row r="68" spans="1:276" x14ac:dyDescent="0.2">
      <c r="A68">
        <v>52</v>
      </c>
      <c r="B68">
        <v>1658252449.5</v>
      </c>
      <c r="C68">
        <v>10908.900000095369</v>
      </c>
      <c r="D68" t="s">
        <v>2027</v>
      </c>
      <c r="E68" t="s">
        <v>2028</v>
      </c>
      <c r="F68" t="s">
        <v>366</v>
      </c>
      <c r="G68" t="s">
        <v>2004</v>
      </c>
      <c r="H68" t="s">
        <v>1828</v>
      </c>
      <c r="J68" t="s">
        <v>449</v>
      </c>
      <c r="K68" t="s">
        <v>575</v>
      </c>
      <c r="L68" t="s">
        <v>2005</v>
      </c>
      <c r="M68">
        <v>1658252449.5</v>
      </c>
      <c r="N68">
        <f t="shared" si="0"/>
        <v>5.1976515093102695E-3</v>
      </c>
      <c r="O68">
        <f t="shared" si="1"/>
        <v>5.1976515093102691</v>
      </c>
      <c r="P68">
        <f t="shared" si="2"/>
        <v>-3.5225198580956909</v>
      </c>
      <c r="Q68">
        <f t="shared" si="3"/>
        <v>7.2225200000000003</v>
      </c>
      <c r="R68">
        <f t="shared" si="4"/>
        <v>23.00281568183107</v>
      </c>
      <c r="S68">
        <f t="shared" si="5"/>
        <v>2.3276077837748721</v>
      </c>
      <c r="T68">
        <f t="shared" si="6"/>
        <v>0.73083199913426788</v>
      </c>
      <c r="U68">
        <f t="shared" si="7"/>
        <v>0.36993830476069189</v>
      </c>
      <c r="V68">
        <f t="shared" si="8"/>
        <v>2.9484559134927419</v>
      </c>
      <c r="W68">
        <f t="shared" si="9"/>
        <v>0.34595124059961219</v>
      </c>
      <c r="X68">
        <f t="shared" si="10"/>
        <v>0.21824492688358993</v>
      </c>
      <c r="Y68">
        <f t="shared" si="11"/>
        <v>241.75817207512191</v>
      </c>
      <c r="Z68">
        <f t="shared" si="12"/>
        <v>28.210661734140253</v>
      </c>
      <c r="AA68">
        <f t="shared" si="13"/>
        <v>28.210661734140253</v>
      </c>
      <c r="AB68">
        <f t="shared" si="14"/>
        <v>3.8416939777562442</v>
      </c>
      <c r="AC68">
        <f t="shared" si="15"/>
        <v>61.905536543749506</v>
      </c>
      <c r="AD68">
        <f t="shared" si="16"/>
        <v>2.3680712585274297</v>
      </c>
      <c r="AE68">
        <f t="shared" si="17"/>
        <v>3.8252980116792634</v>
      </c>
      <c r="AF68">
        <f t="shared" si="18"/>
        <v>1.4736227192288145</v>
      </c>
      <c r="AG68">
        <f t="shared" si="19"/>
        <v>-229.21643156058289</v>
      </c>
      <c r="AH68">
        <f t="shared" si="20"/>
        <v>-11.677268275597177</v>
      </c>
      <c r="AI68">
        <f t="shared" si="21"/>
        <v>-0.86478861944107877</v>
      </c>
      <c r="AJ68">
        <f t="shared" si="22"/>
        <v>-3.1638049923365941E-4</v>
      </c>
      <c r="AK68">
        <v>0</v>
      </c>
      <c r="AL68">
        <v>0</v>
      </c>
      <c r="AM68">
        <f t="shared" si="23"/>
        <v>1</v>
      </c>
      <c r="AN68">
        <f t="shared" si="24"/>
        <v>0</v>
      </c>
      <c r="AO68">
        <f t="shared" si="25"/>
        <v>53247.453058279156</v>
      </c>
      <c r="AP68" t="s">
        <v>367</v>
      </c>
      <c r="AQ68">
        <v>0</v>
      </c>
      <c r="AR68">
        <v>0</v>
      </c>
      <c r="AS68">
        <v>0</v>
      </c>
      <c r="AT68" t="e">
        <f t="shared" si="26"/>
        <v>#DIV/0!</v>
      </c>
      <c r="AU68">
        <v>-1</v>
      </c>
      <c r="AV68" t="s">
        <v>2029</v>
      </c>
      <c r="AW68">
        <v>10443.200000000001</v>
      </c>
      <c r="AX68">
        <v>735.15216000000009</v>
      </c>
      <c r="AY68">
        <v>813.49</v>
      </c>
      <c r="AZ68">
        <f t="shared" si="27"/>
        <v>9.6298467098550611E-2</v>
      </c>
      <c r="BA68">
        <v>0.5</v>
      </c>
      <c r="BB68">
        <f t="shared" si="28"/>
        <v>1261.3203005570581</v>
      </c>
      <c r="BC68">
        <f t="shared" si="29"/>
        <v>-3.5225198580956909</v>
      </c>
      <c r="BD68">
        <f t="shared" si="30"/>
        <v>60.73160573196391</v>
      </c>
      <c r="BE68">
        <f t="shared" si="31"/>
        <v>-1.9999042725163687E-3</v>
      </c>
      <c r="BF68">
        <f t="shared" si="32"/>
        <v>-1</v>
      </c>
      <c r="BG68" t="e">
        <f t="shared" si="33"/>
        <v>#DIV/0!</v>
      </c>
      <c r="BH68" t="s">
        <v>367</v>
      </c>
      <c r="BI68">
        <v>0</v>
      </c>
      <c r="BJ68" t="e">
        <f t="shared" si="34"/>
        <v>#DIV/0!</v>
      </c>
      <c r="BK68" t="e">
        <f t="shared" si="35"/>
        <v>#DIV/0!</v>
      </c>
      <c r="BL68" t="e">
        <f t="shared" si="36"/>
        <v>#DIV/0!</v>
      </c>
      <c r="BM68" t="e">
        <f t="shared" si="37"/>
        <v>#DIV/0!</v>
      </c>
      <c r="BN68">
        <f t="shared" si="38"/>
        <v>9.6298467098550583E-2</v>
      </c>
      <c r="BO68" t="e">
        <f t="shared" si="39"/>
        <v>#DIV/0!</v>
      </c>
      <c r="BP68" t="e">
        <f t="shared" si="40"/>
        <v>#DIV/0!</v>
      </c>
      <c r="BQ68" t="e">
        <f t="shared" si="41"/>
        <v>#DIV/0!</v>
      </c>
      <c r="BR68" t="s">
        <v>367</v>
      </c>
      <c r="BS68" t="s">
        <v>367</v>
      </c>
      <c r="BT68" t="s">
        <v>367</v>
      </c>
      <c r="BU68" t="s">
        <v>367</v>
      </c>
      <c r="BV68" t="s">
        <v>367</v>
      </c>
      <c r="BW68" t="s">
        <v>367</v>
      </c>
      <c r="BX68" t="s">
        <v>367</v>
      </c>
      <c r="BY68" t="s">
        <v>367</v>
      </c>
      <c r="BZ68" t="s">
        <v>367</v>
      </c>
      <c r="CA68" t="s">
        <v>367</v>
      </c>
      <c r="CB68" t="s">
        <v>367</v>
      </c>
      <c r="CC68" t="s">
        <v>367</v>
      </c>
      <c r="CD68" t="s">
        <v>367</v>
      </c>
      <c r="CE68" t="s">
        <v>367</v>
      </c>
      <c r="CF68" t="s">
        <v>367</v>
      </c>
      <c r="CG68" t="s">
        <v>367</v>
      </c>
      <c r="CH68" t="s">
        <v>367</v>
      </c>
      <c r="CI68" t="s">
        <v>367</v>
      </c>
      <c r="CJ68">
        <f t="shared" si="42"/>
        <v>1500.13</v>
      </c>
      <c r="CK68">
        <f t="shared" si="43"/>
        <v>1261.3203005570581</v>
      </c>
      <c r="CL68">
        <f t="shared" si="44"/>
        <v>0.84080733040273703</v>
      </c>
      <c r="CM68">
        <f t="shared" si="45"/>
        <v>0.16115814767728256</v>
      </c>
      <c r="CN68">
        <v>6</v>
      </c>
      <c r="CO68">
        <v>0.5</v>
      </c>
      <c r="CP68" t="s">
        <v>368</v>
      </c>
      <c r="CQ68">
        <v>2</v>
      </c>
      <c r="CR68">
        <v>1658252449.5</v>
      </c>
      <c r="CS68">
        <v>7.2225200000000003</v>
      </c>
      <c r="CT68">
        <v>3.7385100000000002</v>
      </c>
      <c r="CU68">
        <v>23.402699999999999</v>
      </c>
      <c r="CV68">
        <v>18.328099999999999</v>
      </c>
      <c r="CW68">
        <v>-8.8079499999999999</v>
      </c>
      <c r="CX68">
        <v>20.247800000000002</v>
      </c>
      <c r="CY68">
        <v>600.16700000000003</v>
      </c>
      <c r="CZ68">
        <v>101.08799999999999</v>
      </c>
      <c r="DA68">
        <v>9.9950899999999995E-2</v>
      </c>
      <c r="DB68">
        <v>28.1372</v>
      </c>
      <c r="DC68">
        <v>28.923500000000001</v>
      </c>
      <c r="DD68">
        <v>999.9</v>
      </c>
      <c r="DE68">
        <v>0</v>
      </c>
      <c r="DF68">
        <v>0</v>
      </c>
      <c r="DG68">
        <v>9999.3799999999992</v>
      </c>
      <c r="DH68">
        <v>0</v>
      </c>
      <c r="DI68">
        <v>114.81699999999999</v>
      </c>
      <c r="DJ68">
        <v>3.4840100000000001</v>
      </c>
      <c r="DK68">
        <v>7.3956</v>
      </c>
      <c r="DL68">
        <v>3.8083100000000001</v>
      </c>
      <c r="DM68">
        <v>5.0746000000000002</v>
      </c>
      <c r="DN68">
        <v>3.7385100000000002</v>
      </c>
      <c r="DO68">
        <v>18.328099999999999</v>
      </c>
      <c r="DP68">
        <v>2.3657300000000001</v>
      </c>
      <c r="DQ68">
        <v>1.8527499999999999</v>
      </c>
      <c r="DR68">
        <v>20.1311</v>
      </c>
      <c r="DS68">
        <v>16.239000000000001</v>
      </c>
      <c r="DT68">
        <v>1500.13</v>
      </c>
      <c r="DU68">
        <v>0.973001</v>
      </c>
      <c r="DV68">
        <v>2.69987E-2</v>
      </c>
      <c r="DW68">
        <v>0</v>
      </c>
      <c r="DX68">
        <v>735.29200000000003</v>
      </c>
      <c r="DY68">
        <v>4.9993100000000004</v>
      </c>
      <c r="DZ68">
        <v>17377.400000000001</v>
      </c>
      <c r="EA68">
        <v>13260.4</v>
      </c>
      <c r="EB68">
        <v>39</v>
      </c>
      <c r="EC68">
        <v>41.375</v>
      </c>
      <c r="ED68">
        <v>39.561999999999998</v>
      </c>
      <c r="EE68">
        <v>40.125</v>
      </c>
      <c r="EF68">
        <v>40.436999999999998</v>
      </c>
      <c r="EG68">
        <v>1454.76</v>
      </c>
      <c r="EH68">
        <v>40.369999999999997</v>
      </c>
      <c r="EI68">
        <v>0</v>
      </c>
      <c r="EJ68">
        <v>143.29999995231631</v>
      </c>
      <c r="EK68">
        <v>0</v>
      </c>
      <c r="EL68">
        <v>735.15216000000009</v>
      </c>
      <c r="EM68">
        <v>3.5024615299031332</v>
      </c>
      <c r="EN68">
        <v>131.2769232955049</v>
      </c>
      <c r="EO68">
        <v>17474.196</v>
      </c>
      <c r="EP68">
        <v>15</v>
      </c>
      <c r="EQ68">
        <v>1658252408.5</v>
      </c>
      <c r="ER68" t="s">
        <v>2030</v>
      </c>
      <c r="ES68">
        <v>1658252398.5</v>
      </c>
      <c r="ET68">
        <v>1658252408.5</v>
      </c>
      <c r="EU68">
        <v>44</v>
      </c>
      <c r="EV68">
        <v>1.28</v>
      </c>
      <c r="EW68">
        <v>6.0000000000000001E-3</v>
      </c>
      <c r="EX68">
        <v>15.962</v>
      </c>
      <c r="EY68">
        <v>2.8679999999999999</v>
      </c>
      <c r="EZ68">
        <v>4</v>
      </c>
      <c r="FA68">
        <v>19</v>
      </c>
      <c r="FB68">
        <v>0.23</v>
      </c>
      <c r="FC68">
        <v>0.01</v>
      </c>
      <c r="FD68">
        <v>3.4847475609756091</v>
      </c>
      <c r="FE68">
        <v>1.296146341464227E-2</v>
      </c>
      <c r="FF68">
        <v>1.6579694719083039E-2</v>
      </c>
      <c r="FG68">
        <v>1</v>
      </c>
      <c r="FH68">
        <v>7.2052129032258074</v>
      </c>
      <c r="FI68">
        <v>7.9115322580656108E-2</v>
      </c>
      <c r="FJ68">
        <v>1.042393343922883E-2</v>
      </c>
      <c r="FK68">
        <v>1</v>
      </c>
      <c r="FL68">
        <v>5.0747224390243897</v>
      </c>
      <c r="FM68">
        <v>0.74030571428572156</v>
      </c>
      <c r="FN68">
        <v>9.7088848541551628E-2</v>
      </c>
      <c r="FO68">
        <v>0</v>
      </c>
      <c r="FP68">
        <v>23.63787741935484</v>
      </c>
      <c r="FQ68">
        <v>-2.0649000000000259</v>
      </c>
      <c r="FR68">
        <v>0.15444942529509581</v>
      </c>
      <c r="FS68">
        <v>0</v>
      </c>
      <c r="FT68">
        <v>2</v>
      </c>
      <c r="FU68">
        <v>4</v>
      </c>
      <c r="FV68" t="s">
        <v>1617</v>
      </c>
      <c r="FW68">
        <v>3.1733699999999998</v>
      </c>
      <c r="FX68">
        <v>2.79691</v>
      </c>
      <c r="FY68">
        <v>-2.5856199999999998E-3</v>
      </c>
      <c r="FZ68">
        <v>1.10775E-3</v>
      </c>
      <c r="GA68">
        <v>0.106492</v>
      </c>
      <c r="GB68">
        <v>9.9421599999999999E-2</v>
      </c>
      <c r="GC68">
        <v>31021.3</v>
      </c>
      <c r="GD68">
        <v>24641.5</v>
      </c>
      <c r="GE68">
        <v>29066.799999999999</v>
      </c>
      <c r="GF68">
        <v>24138.5</v>
      </c>
      <c r="GG68">
        <v>32864.300000000003</v>
      </c>
      <c r="GH68">
        <v>31747.9</v>
      </c>
      <c r="GI68">
        <v>40426.6</v>
      </c>
      <c r="GJ68">
        <v>39388.400000000001</v>
      </c>
      <c r="GK68">
        <v>2.1290800000000001</v>
      </c>
      <c r="GL68">
        <v>1.80745</v>
      </c>
      <c r="GM68">
        <v>6.2003700000000002E-2</v>
      </c>
      <c r="GN68">
        <v>0</v>
      </c>
      <c r="GO68">
        <v>27.911899999999999</v>
      </c>
      <c r="GP68">
        <v>999.9</v>
      </c>
      <c r="GQ68">
        <v>42.4</v>
      </c>
      <c r="GR68">
        <v>34.700000000000003</v>
      </c>
      <c r="GS68">
        <v>23.301300000000001</v>
      </c>
      <c r="GT68">
        <v>62.687600000000003</v>
      </c>
      <c r="GU68">
        <v>35.120199999999997</v>
      </c>
      <c r="GV68">
        <v>1</v>
      </c>
      <c r="GW68">
        <v>0.30770799999999998</v>
      </c>
      <c r="GX68">
        <v>1.3960600000000001</v>
      </c>
      <c r="GY68">
        <v>20.2577</v>
      </c>
      <c r="GZ68">
        <v>5.2259799999999998</v>
      </c>
      <c r="HA68">
        <v>11.908099999999999</v>
      </c>
      <c r="HB68">
        <v>4.9637000000000002</v>
      </c>
      <c r="HC68">
        <v>3.2919999999999998</v>
      </c>
      <c r="HD68">
        <v>9999</v>
      </c>
      <c r="HE68">
        <v>9999</v>
      </c>
      <c r="HF68">
        <v>9999</v>
      </c>
      <c r="HG68">
        <v>999.9</v>
      </c>
      <c r="HH68">
        <v>1.8772899999999999</v>
      </c>
      <c r="HI68">
        <v>1.8754999999999999</v>
      </c>
      <c r="HJ68">
        <v>1.8742399999999999</v>
      </c>
      <c r="HK68">
        <v>1.87348</v>
      </c>
      <c r="HL68">
        <v>1.8749</v>
      </c>
      <c r="HM68">
        <v>1.8698399999999999</v>
      </c>
      <c r="HN68">
        <v>1.8740699999999999</v>
      </c>
      <c r="HO68">
        <v>1.87913</v>
      </c>
      <c r="HP68">
        <v>0</v>
      </c>
      <c r="HQ68">
        <v>0</v>
      </c>
      <c r="HR68">
        <v>0</v>
      </c>
      <c r="HS68">
        <v>0</v>
      </c>
      <c r="HT68" t="s">
        <v>371</v>
      </c>
      <c r="HU68" t="s">
        <v>372</v>
      </c>
      <c r="HV68" t="s">
        <v>373</v>
      </c>
      <c r="HW68" t="s">
        <v>780</v>
      </c>
      <c r="HX68" t="s">
        <v>780</v>
      </c>
      <c r="HY68" t="s">
        <v>373</v>
      </c>
      <c r="HZ68">
        <v>0</v>
      </c>
      <c r="IA68">
        <v>100</v>
      </c>
      <c r="IB68">
        <v>100</v>
      </c>
      <c r="IC68">
        <v>16.03</v>
      </c>
      <c r="ID68">
        <v>3.1549</v>
      </c>
      <c r="IE68">
        <v>16.205334855322509</v>
      </c>
      <c r="IF68">
        <v>1.978926573752289E-2</v>
      </c>
      <c r="IG68">
        <v>-7.2745613057739123E-6</v>
      </c>
      <c r="IH68">
        <v>1.1198642531444789E-9</v>
      </c>
      <c r="II68">
        <v>1.4228589627308761</v>
      </c>
      <c r="IJ68">
        <v>0.13266436610509191</v>
      </c>
      <c r="IK68">
        <v>-3.773007815557471E-3</v>
      </c>
      <c r="IL68">
        <v>7.1394504260603611E-5</v>
      </c>
      <c r="IM68">
        <v>-10</v>
      </c>
      <c r="IN68">
        <v>1836</v>
      </c>
      <c r="IO68">
        <v>0</v>
      </c>
      <c r="IP68">
        <v>23</v>
      </c>
      <c r="IQ68">
        <v>0.8</v>
      </c>
      <c r="IR68">
        <v>0.7</v>
      </c>
      <c r="IS68">
        <v>3.1738299999999997E-2</v>
      </c>
      <c r="IT68">
        <v>4.99756</v>
      </c>
      <c r="IU68">
        <v>1.42578</v>
      </c>
      <c r="IV68">
        <v>2.2741699999999998</v>
      </c>
      <c r="IW68">
        <v>1.5478499999999999</v>
      </c>
      <c r="IX68">
        <v>2.3852500000000001</v>
      </c>
      <c r="IY68">
        <v>37.602200000000003</v>
      </c>
      <c r="IZ68">
        <v>13.921900000000001</v>
      </c>
      <c r="JA68">
        <v>18</v>
      </c>
      <c r="JB68">
        <v>639.62</v>
      </c>
      <c r="JC68">
        <v>413.85399999999998</v>
      </c>
      <c r="JD68">
        <v>25.581</v>
      </c>
      <c r="JE68">
        <v>31.151800000000001</v>
      </c>
      <c r="JF68">
        <v>29.999700000000001</v>
      </c>
      <c r="JG68">
        <v>31.1022</v>
      </c>
      <c r="JH68">
        <v>31.0321</v>
      </c>
      <c r="JI68">
        <v>0</v>
      </c>
      <c r="JJ68">
        <v>18.325099999999999</v>
      </c>
      <c r="JK68">
        <v>20.544599999999999</v>
      </c>
      <c r="JL68">
        <v>25.616299999999999</v>
      </c>
      <c r="JM68">
        <v>51.417700000000004</v>
      </c>
      <c r="JN68">
        <v>18.285699999999999</v>
      </c>
      <c r="JO68">
        <v>95.161799999999999</v>
      </c>
      <c r="JP68">
        <v>100.206</v>
      </c>
    </row>
    <row r="69" spans="1:276" x14ac:dyDescent="0.2">
      <c r="A69">
        <v>53</v>
      </c>
      <c r="B69">
        <v>1658252567.5</v>
      </c>
      <c r="C69">
        <v>11026.900000095369</v>
      </c>
      <c r="D69" t="s">
        <v>2031</v>
      </c>
      <c r="E69" t="s">
        <v>2032</v>
      </c>
      <c r="F69" t="s">
        <v>366</v>
      </c>
      <c r="G69" t="s">
        <v>2004</v>
      </c>
      <c r="H69" t="s">
        <v>1828</v>
      </c>
      <c r="J69" t="s">
        <v>449</v>
      </c>
      <c r="K69" t="s">
        <v>575</v>
      </c>
      <c r="L69" t="s">
        <v>2005</v>
      </c>
      <c r="M69">
        <v>1658252567.5</v>
      </c>
      <c r="N69">
        <f t="shared" si="0"/>
        <v>5.109023324403804E-3</v>
      </c>
      <c r="O69">
        <f t="shared" si="1"/>
        <v>5.1090233244038039</v>
      </c>
      <c r="P69">
        <f t="shared" si="2"/>
        <v>16.430037990006863</v>
      </c>
      <c r="Q69">
        <f t="shared" si="3"/>
        <v>397.952</v>
      </c>
      <c r="R69">
        <f t="shared" si="4"/>
        <v>311.46004688391031</v>
      </c>
      <c r="S69">
        <f t="shared" si="5"/>
        <v>31.515078396725492</v>
      </c>
      <c r="T69">
        <f t="shared" si="6"/>
        <v>40.266764882393595</v>
      </c>
      <c r="U69">
        <f t="shared" si="7"/>
        <v>0.35680464864007511</v>
      </c>
      <c r="V69">
        <f t="shared" si="8"/>
        <v>2.9478526626284518</v>
      </c>
      <c r="W69">
        <f t="shared" si="9"/>
        <v>0.33443103681645653</v>
      </c>
      <c r="X69">
        <f t="shared" si="10"/>
        <v>0.21091256099389472</v>
      </c>
      <c r="Y69">
        <f t="shared" si="11"/>
        <v>241.72248107501329</v>
      </c>
      <c r="Z69">
        <f t="shared" si="12"/>
        <v>28.330858141444484</v>
      </c>
      <c r="AA69">
        <f t="shared" si="13"/>
        <v>28.330858141444484</v>
      </c>
      <c r="AB69">
        <f t="shared" si="14"/>
        <v>3.8686529109231778</v>
      </c>
      <c r="AC69">
        <f t="shared" si="15"/>
        <v>61.619098906847434</v>
      </c>
      <c r="AD69">
        <f t="shared" si="16"/>
        <v>2.3705313395466101</v>
      </c>
      <c r="AE69">
        <f t="shared" si="17"/>
        <v>3.8470723876216635</v>
      </c>
      <c r="AF69">
        <f t="shared" si="18"/>
        <v>1.4981215713765677</v>
      </c>
      <c r="AG69">
        <f t="shared" si="19"/>
        <v>-225.30792860620775</v>
      </c>
      <c r="AH69">
        <f t="shared" si="20"/>
        <v>-15.281897314758753</v>
      </c>
      <c r="AI69">
        <f t="shared" si="21"/>
        <v>-1.1331976074606744</v>
      </c>
      <c r="AJ69">
        <f t="shared" si="22"/>
        <v>-5.4245341390135593E-4</v>
      </c>
      <c r="AK69">
        <v>0</v>
      </c>
      <c r="AL69">
        <v>0</v>
      </c>
      <c r="AM69">
        <f t="shared" si="23"/>
        <v>1</v>
      </c>
      <c r="AN69">
        <f t="shared" si="24"/>
        <v>0</v>
      </c>
      <c r="AO69">
        <f t="shared" si="25"/>
        <v>53212.657277177153</v>
      </c>
      <c r="AP69" t="s">
        <v>367</v>
      </c>
      <c r="AQ69">
        <v>0</v>
      </c>
      <c r="AR69">
        <v>0</v>
      </c>
      <c r="AS69">
        <v>0</v>
      </c>
      <c r="AT69" t="e">
        <f t="shared" si="26"/>
        <v>#DIV/0!</v>
      </c>
      <c r="AU69">
        <v>-1</v>
      </c>
      <c r="AV69" t="s">
        <v>2033</v>
      </c>
      <c r="AW69">
        <v>10443</v>
      </c>
      <c r="AX69">
        <v>709.88030769230761</v>
      </c>
      <c r="AY69">
        <v>869.94</v>
      </c>
      <c r="AZ69">
        <f t="shared" si="27"/>
        <v>0.18398934674539902</v>
      </c>
      <c r="BA69">
        <v>0.5</v>
      </c>
      <c r="BB69">
        <f t="shared" si="28"/>
        <v>1261.1352005570018</v>
      </c>
      <c r="BC69">
        <f t="shared" si="29"/>
        <v>16.430037990006863</v>
      </c>
      <c r="BD69">
        <f t="shared" si="30"/>
        <v>116.01772085405527</v>
      </c>
      <c r="BE69">
        <f t="shared" si="31"/>
        <v>1.3820911494904425E-2</v>
      </c>
      <c r="BF69">
        <f t="shared" si="32"/>
        <v>-1</v>
      </c>
      <c r="BG69" t="e">
        <f t="shared" si="33"/>
        <v>#DIV/0!</v>
      </c>
      <c r="BH69" t="s">
        <v>367</v>
      </c>
      <c r="BI69">
        <v>0</v>
      </c>
      <c r="BJ69" t="e">
        <f t="shared" si="34"/>
        <v>#DIV/0!</v>
      </c>
      <c r="BK69" t="e">
        <f t="shared" si="35"/>
        <v>#DIV/0!</v>
      </c>
      <c r="BL69" t="e">
        <f t="shared" si="36"/>
        <v>#DIV/0!</v>
      </c>
      <c r="BM69" t="e">
        <f t="shared" si="37"/>
        <v>#DIV/0!</v>
      </c>
      <c r="BN69">
        <f t="shared" si="38"/>
        <v>0.18398934674539902</v>
      </c>
      <c r="BO69" t="e">
        <f t="shared" si="39"/>
        <v>#DIV/0!</v>
      </c>
      <c r="BP69" t="e">
        <f t="shared" si="40"/>
        <v>#DIV/0!</v>
      </c>
      <c r="BQ69" t="e">
        <f t="shared" si="41"/>
        <v>#DIV/0!</v>
      </c>
      <c r="BR69" t="s">
        <v>367</v>
      </c>
      <c r="BS69" t="s">
        <v>367</v>
      </c>
      <c r="BT69" t="s">
        <v>367</v>
      </c>
      <c r="BU69" t="s">
        <v>367</v>
      </c>
      <c r="BV69" t="s">
        <v>367</v>
      </c>
      <c r="BW69" t="s">
        <v>367</v>
      </c>
      <c r="BX69" t="s">
        <v>367</v>
      </c>
      <c r="BY69" t="s">
        <v>367</v>
      </c>
      <c r="BZ69" t="s">
        <v>367</v>
      </c>
      <c r="CA69" t="s">
        <v>367</v>
      </c>
      <c r="CB69" t="s">
        <v>367</v>
      </c>
      <c r="CC69" t="s">
        <v>367</v>
      </c>
      <c r="CD69" t="s">
        <v>367</v>
      </c>
      <c r="CE69" t="s">
        <v>367</v>
      </c>
      <c r="CF69" t="s">
        <v>367</v>
      </c>
      <c r="CG69" t="s">
        <v>367</v>
      </c>
      <c r="CH69" t="s">
        <v>367</v>
      </c>
      <c r="CI69" t="s">
        <v>367</v>
      </c>
      <c r="CJ69">
        <f t="shared" si="42"/>
        <v>1499.91</v>
      </c>
      <c r="CK69">
        <f t="shared" si="43"/>
        <v>1261.1352005570018</v>
      </c>
      <c r="CL69">
        <f t="shared" si="44"/>
        <v>0.8408072488062629</v>
      </c>
      <c r="CM69">
        <f t="shared" si="45"/>
        <v>0.16115799019608729</v>
      </c>
      <c r="CN69">
        <v>6</v>
      </c>
      <c r="CO69">
        <v>0.5</v>
      </c>
      <c r="CP69" t="s">
        <v>368</v>
      </c>
      <c r="CQ69">
        <v>2</v>
      </c>
      <c r="CR69">
        <v>1658252567.5</v>
      </c>
      <c r="CS69">
        <v>397.952</v>
      </c>
      <c r="CT69">
        <v>416.411</v>
      </c>
      <c r="CU69">
        <v>23.427700000000002</v>
      </c>
      <c r="CV69">
        <v>18.439499999999999</v>
      </c>
      <c r="CW69">
        <v>376.79599999999999</v>
      </c>
      <c r="CX69">
        <v>20.2713</v>
      </c>
      <c r="CY69">
        <v>600.13599999999997</v>
      </c>
      <c r="CZ69">
        <v>101.08499999999999</v>
      </c>
      <c r="DA69">
        <v>9.9979299999999993E-2</v>
      </c>
      <c r="DB69">
        <v>28.2347</v>
      </c>
      <c r="DC69">
        <v>29.034800000000001</v>
      </c>
      <c r="DD69">
        <v>999.9</v>
      </c>
      <c r="DE69">
        <v>0</v>
      </c>
      <c r="DF69">
        <v>0</v>
      </c>
      <c r="DG69">
        <v>9996.25</v>
      </c>
      <c r="DH69">
        <v>0</v>
      </c>
      <c r="DI69">
        <v>115.77800000000001</v>
      </c>
      <c r="DJ69">
        <v>-16.9255</v>
      </c>
      <c r="DK69">
        <v>409.06900000000002</v>
      </c>
      <c r="DL69">
        <v>424.233</v>
      </c>
      <c r="DM69">
        <v>4.9881799999999998</v>
      </c>
      <c r="DN69">
        <v>416.411</v>
      </c>
      <c r="DO69">
        <v>18.439499999999999</v>
      </c>
      <c r="DP69">
        <v>2.3681800000000002</v>
      </c>
      <c r="DQ69">
        <v>1.8639600000000001</v>
      </c>
      <c r="DR69">
        <v>20.1479</v>
      </c>
      <c r="DS69">
        <v>16.3337</v>
      </c>
      <c r="DT69">
        <v>1499.91</v>
      </c>
      <c r="DU69">
        <v>0.973001</v>
      </c>
      <c r="DV69">
        <v>2.69987E-2</v>
      </c>
      <c r="DW69">
        <v>0</v>
      </c>
      <c r="DX69">
        <v>711.34299999999996</v>
      </c>
      <c r="DY69">
        <v>4.9993100000000004</v>
      </c>
      <c r="DZ69">
        <v>17129.3</v>
      </c>
      <c r="EA69">
        <v>13258.5</v>
      </c>
      <c r="EB69">
        <v>39.061999999999998</v>
      </c>
      <c r="EC69">
        <v>41.375</v>
      </c>
      <c r="ED69">
        <v>39.561999999999998</v>
      </c>
      <c r="EE69">
        <v>40.311999999999998</v>
      </c>
      <c r="EF69">
        <v>40.436999999999998</v>
      </c>
      <c r="EG69">
        <v>1454.55</v>
      </c>
      <c r="EH69">
        <v>40.36</v>
      </c>
      <c r="EI69">
        <v>0</v>
      </c>
      <c r="EJ69">
        <v>117.7000000476837</v>
      </c>
      <c r="EK69">
        <v>0</v>
      </c>
      <c r="EL69">
        <v>709.88030769230761</v>
      </c>
      <c r="EM69">
        <v>13.833299126123279</v>
      </c>
      <c r="EN69">
        <v>316.07521610773091</v>
      </c>
      <c r="EO69">
        <v>17159.776923076919</v>
      </c>
      <c r="EP69">
        <v>15</v>
      </c>
      <c r="EQ69">
        <v>1658252596.5</v>
      </c>
      <c r="ER69" t="s">
        <v>2034</v>
      </c>
      <c r="ES69">
        <v>1658252596.5</v>
      </c>
      <c r="ET69">
        <v>1658252408.5</v>
      </c>
      <c r="EU69">
        <v>45</v>
      </c>
      <c r="EV69">
        <v>-1.786</v>
      </c>
      <c r="EW69">
        <v>6.0000000000000001E-3</v>
      </c>
      <c r="EX69">
        <v>21.155999999999999</v>
      </c>
      <c r="EY69">
        <v>2.8679999999999999</v>
      </c>
      <c r="EZ69">
        <v>414</v>
      </c>
      <c r="FA69">
        <v>19</v>
      </c>
      <c r="FB69">
        <v>0.27</v>
      </c>
      <c r="FC69">
        <v>0.01</v>
      </c>
      <c r="FD69">
        <v>-17.214120000000001</v>
      </c>
      <c r="FE69">
        <v>1.961401125703564</v>
      </c>
      <c r="FF69">
        <v>0.1987459788272459</v>
      </c>
      <c r="FG69">
        <v>1</v>
      </c>
      <c r="FH69">
        <v>399.14293333333342</v>
      </c>
      <c r="FI69">
        <v>2.6619977753067179</v>
      </c>
      <c r="FJ69">
        <v>0.19301397761705549</v>
      </c>
      <c r="FK69">
        <v>1</v>
      </c>
      <c r="FL69">
        <v>4.9922684999999998</v>
      </c>
      <c r="FM69">
        <v>-3.741118198874601E-2</v>
      </c>
      <c r="FN69">
        <v>3.9228946901491094E-3</v>
      </c>
      <c r="FO69">
        <v>1</v>
      </c>
      <c r="FP69">
        <v>23.42502</v>
      </c>
      <c r="FQ69">
        <v>-3.7908787536540843E-4</v>
      </c>
      <c r="FR69">
        <v>1.048618138313394E-3</v>
      </c>
      <c r="FS69">
        <v>1</v>
      </c>
      <c r="FT69">
        <v>4</v>
      </c>
      <c r="FU69">
        <v>4</v>
      </c>
      <c r="FV69" t="s">
        <v>1604</v>
      </c>
      <c r="FW69">
        <v>3.1733799999999999</v>
      </c>
      <c r="FX69">
        <v>2.7968999999999999</v>
      </c>
      <c r="FY69">
        <v>9.5629699999999998E-2</v>
      </c>
      <c r="FZ69">
        <v>0.10380499999999999</v>
      </c>
      <c r="GA69">
        <v>0.10659</v>
      </c>
      <c r="GB69">
        <v>9.9857000000000001E-2</v>
      </c>
      <c r="GC69">
        <v>27983.599999999999</v>
      </c>
      <c r="GD69">
        <v>22109.8</v>
      </c>
      <c r="GE69">
        <v>29068.1</v>
      </c>
      <c r="GF69">
        <v>24140.3</v>
      </c>
      <c r="GG69">
        <v>32865.300000000003</v>
      </c>
      <c r="GH69">
        <v>31739</v>
      </c>
      <c r="GI69">
        <v>40427.800000000003</v>
      </c>
      <c r="GJ69">
        <v>39392</v>
      </c>
      <c r="GK69">
        <v>2.13</v>
      </c>
      <c r="GL69">
        <v>1.80965</v>
      </c>
      <c r="GM69">
        <v>4.5478299999999999E-2</v>
      </c>
      <c r="GN69">
        <v>0</v>
      </c>
      <c r="GO69">
        <v>28.293099999999999</v>
      </c>
      <c r="GP69">
        <v>999.9</v>
      </c>
      <c r="GQ69">
        <v>41.9</v>
      </c>
      <c r="GR69">
        <v>34.799999999999997</v>
      </c>
      <c r="GS69">
        <v>23.1541</v>
      </c>
      <c r="GT69">
        <v>62.257599999999996</v>
      </c>
      <c r="GU69">
        <v>34.879800000000003</v>
      </c>
      <c r="GV69">
        <v>1</v>
      </c>
      <c r="GW69">
        <v>0.30753799999999998</v>
      </c>
      <c r="GX69">
        <v>2.8919199999999998</v>
      </c>
      <c r="GY69">
        <v>20.238299999999999</v>
      </c>
      <c r="GZ69">
        <v>5.2271700000000001</v>
      </c>
      <c r="HA69">
        <v>11.9117</v>
      </c>
      <c r="HB69">
        <v>4.9638499999999999</v>
      </c>
      <c r="HC69">
        <v>3.2919999999999998</v>
      </c>
      <c r="HD69">
        <v>9999</v>
      </c>
      <c r="HE69">
        <v>9999</v>
      </c>
      <c r="HF69">
        <v>9999</v>
      </c>
      <c r="HG69">
        <v>999.9</v>
      </c>
      <c r="HH69">
        <v>1.87727</v>
      </c>
      <c r="HI69">
        <v>1.8754900000000001</v>
      </c>
      <c r="HJ69">
        <v>1.8742399999999999</v>
      </c>
      <c r="HK69">
        <v>1.87347</v>
      </c>
      <c r="HL69">
        <v>1.87487</v>
      </c>
      <c r="HM69">
        <v>1.86981</v>
      </c>
      <c r="HN69">
        <v>1.8740600000000001</v>
      </c>
      <c r="HO69">
        <v>1.8791199999999999</v>
      </c>
      <c r="HP69">
        <v>0</v>
      </c>
      <c r="HQ69">
        <v>0</v>
      </c>
      <c r="HR69">
        <v>0</v>
      </c>
      <c r="HS69">
        <v>0</v>
      </c>
      <c r="HT69" t="s">
        <v>371</v>
      </c>
      <c r="HU69" t="s">
        <v>372</v>
      </c>
      <c r="HV69" t="s">
        <v>373</v>
      </c>
      <c r="HW69" t="s">
        <v>780</v>
      </c>
      <c r="HX69" t="s">
        <v>780</v>
      </c>
      <c r="HY69" t="s">
        <v>373</v>
      </c>
      <c r="HZ69">
        <v>0</v>
      </c>
      <c r="IA69">
        <v>100</v>
      </c>
      <c r="IB69">
        <v>100</v>
      </c>
      <c r="IC69">
        <v>21.155999999999999</v>
      </c>
      <c r="ID69">
        <v>3.1564000000000001</v>
      </c>
      <c r="IE69">
        <v>16.205334855322509</v>
      </c>
      <c r="IF69">
        <v>1.978926573752289E-2</v>
      </c>
      <c r="IG69">
        <v>-7.2745613057739123E-6</v>
      </c>
      <c r="IH69">
        <v>1.1198642531444789E-9</v>
      </c>
      <c r="II69">
        <v>1.4228589627308761</v>
      </c>
      <c r="IJ69">
        <v>0.13266436610509191</v>
      </c>
      <c r="IK69">
        <v>-3.773007815557471E-3</v>
      </c>
      <c r="IL69">
        <v>7.1394504260603611E-5</v>
      </c>
      <c r="IM69">
        <v>-10</v>
      </c>
      <c r="IN69">
        <v>1836</v>
      </c>
      <c r="IO69">
        <v>0</v>
      </c>
      <c r="IP69">
        <v>23</v>
      </c>
      <c r="IQ69">
        <v>2.8</v>
      </c>
      <c r="IR69">
        <v>2.6</v>
      </c>
      <c r="IS69">
        <v>1.0778799999999999</v>
      </c>
      <c r="IT69">
        <v>2.4645999999999999</v>
      </c>
      <c r="IU69">
        <v>1.42578</v>
      </c>
      <c r="IV69">
        <v>2.2741699999999998</v>
      </c>
      <c r="IW69">
        <v>1.5478499999999999</v>
      </c>
      <c r="IX69">
        <v>2.4096700000000002</v>
      </c>
      <c r="IY69">
        <v>37.698700000000002</v>
      </c>
      <c r="IZ69">
        <v>13.904400000000001</v>
      </c>
      <c r="JA69">
        <v>18</v>
      </c>
      <c r="JB69">
        <v>639.76400000000001</v>
      </c>
      <c r="JC69">
        <v>414.79399999999998</v>
      </c>
      <c r="JD69">
        <v>24.438700000000001</v>
      </c>
      <c r="JE69">
        <v>31.0915</v>
      </c>
      <c r="JF69">
        <v>30.0001</v>
      </c>
      <c r="JG69">
        <v>31.0471</v>
      </c>
      <c r="JH69">
        <v>30.985900000000001</v>
      </c>
      <c r="JI69">
        <v>21.590399999999999</v>
      </c>
      <c r="JJ69">
        <v>17.370699999999999</v>
      </c>
      <c r="JK69">
        <v>19.800599999999999</v>
      </c>
      <c r="JL69">
        <v>24.414000000000001</v>
      </c>
      <c r="JM69">
        <v>416.40899999999999</v>
      </c>
      <c r="JN69">
        <v>18.456399999999999</v>
      </c>
      <c r="JO69">
        <v>95.165300000000002</v>
      </c>
      <c r="JP69">
        <v>100.214</v>
      </c>
    </row>
    <row r="70" spans="1:276" x14ac:dyDescent="0.2">
      <c r="A70">
        <v>54</v>
      </c>
      <c r="B70">
        <v>1658252686</v>
      </c>
      <c r="C70">
        <v>11145.400000095369</v>
      </c>
      <c r="D70" t="s">
        <v>2035</v>
      </c>
      <c r="E70" t="s">
        <v>2036</v>
      </c>
      <c r="F70" t="s">
        <v>366</v>
      </c>
      <c r="G70" t="s">
        <v>2004</v>
      </c>
      <c r="H70" t="s">
        <v>1828</v>
      </c>
      <c r="J70" t="s">
        <v>449</v>
      </c>
      <c r="K70" t="s">
        <v>575</v>
      </c>
      <c r="L70" t="s">
        <v>2005</v>
      </c>
      <c r="M70">
        <v>1658252686</v>
      </c>
      <c r="N70">
        <f t="shared" si="0"/>
        <v>5.5081314269163351E-3</v>
      </c>
      <c r="O70">
        <f t="shared" si="1"/>
        <v>5.5081314269163348</v>
      </c>
      <c r="P70">
        <f t="shared" si="2"/>
        <v>17.667263480115061</v>
      </c>
      <c r="Q70">
        <f t="shared" si="3"/>
        <v>399.798</v>
      </c>
      <c r="R70">
        <f t="shared" si="4"/>
        <v>313.0615106185009</v>
      </c>
      <c r="S70">
        <f t="shared" si="5"/>
        <v>31.67728357301311</v>
      </c>
      <c r="T70">
        <f t="shared" si="6"/>
        <v>40.453758090232199</v>
      </c>
      <c r="U70">
        <f t="shared" si="7"/>
        <v>0.38439264042896754</v>
      </c>
      <c r="V70">
        <f t="shared" si="8"/>
        <v>2.958631006196597</v>
      </c>
      <c r="W70">
        <f t="shared" si="9"/>
        <v>0.35864711596578519</v>
      </c>
      <c r="X70">
        <f t="shared" si="10"/>
        <v>0.22632372553700841</v>
      </c>
      <c r="Y70">
        <f t="shared" si="11"/>
        <v>241.7304610749774</v>
      </c>
      <c r="Z70">
        <f t="shared" si="12"/>
        <v>28.042020903431247</v>
      </c>
      <c r="AA70">
        <f t="shared" si="13"/>
        <v>28.042020903431247</v>
      </c>
      <c r="AB70">
        <f t="shared" si="14"/>
        <v>3.8041457408746009</v>
      </c>
      <c r="AC70">
        <f t="shared" si="15"/>
        <v>60.35680650518762</v>
      </c>
      <c r="AD70">
        <f t="shared" si="16"/>
        <v>2.2969815413757302</v>
      </c>
      <c r="AE70">
        <f t="shared" si="17"/>
        <v>3.8056710988814602</v>
      </c>
      <c r="AF70">
        <f t="shared" si="18"/>
        <v>1.5071641994988707</v>
      </c>
      <c r="AG70">
        <f t="shared" si="19"/>
        <v>-242.90859592701037</v>
      </c>
      <c r="AH70">
        <f t="shared" si="20"/>
        <v>1.0972552154188782</v>
      </c>
      <c r="AI70">
        <f t="shared" si="21"/>
        <v>8.0876864454473493E-2</v>
      </c>
      <c r="AJ70">
        <f t="shared" si="22"/>
        <v>-2.77215962340982E-6</v>
      </c>
      <c r="AK70">
        <v>0</v>
      </c>
      <c r="AL70">
        <v>0</v>
      </c>
      <c r="AM70">
        <f t="shared" si="23"/>
        <v>1</v>
      </c>
      <c r="AN70">
        <f t="shared" si="24"/>
        <v>0</v>
      </c>
      <c r="AO70">
        <f t="shared" si="25"/>
        <v>53558.69484730548</v>
      </c>
      <c r="AP70" t="s">
        <v>367</v>
      </c>
      <c r="AQ70">
        <v>0</v>
      </c>
      <c r="AR70">
        <v>0</v>
      </c>
      <c r="AS70">
        <v>0</v>
      </c>
      <c r="AT70" t="e">
        <f t="shared" si="26"/>
        <v>#DIV/0!</v>
      </c>
      <c r="AU70">
        <v>-1</v>
      </c>
      <c r="AV70" t="s">
        <v>2037</v>
      </c>
      <c r="AW70">
        <v>10443.6</v>
      </c>
      <c r="AX70">
        <v>716.89284615384611</v>
      </c>
      <c r="AY70">
        <v>883.47</v>
      </c>
      <c r="AZ70">
        <f t="shared" si="27"/>
        <v>0.18854873832292429</v>
      </c>
      <c r="BA70">
        <v>0.5</v>
      </c>
      <c r="BB70">
        <f t="shared" si="28"/>
        <v>1261.1772005569831</v>
      </c>
      <c r="BC70">
        <f t="shared" si="29"/>
        <v>17.667263480115061</v>
      </c>
      <c r="BD70">
        <f t="shared" si="30"/>
        <v>118.8966849833284</v>
      </c>
      <c r="BE70">
        <f t="shared" si="31"/>
        <v>1.4801459677411626E-2</v>
      </c>
      <c r="BF70">
        <f t="shared" si="32"/>
        <v>-1</v>
      </c>
      <c r="BG70" t="e">
        <f t="shared" si="33"/>
        <v>#DIV/0!</v>
      </c>
      <c r="BH70" t="s">
        <v>367</v>
      </c>
      <c r="BI70">
        <v>0</v>
      </c>
      <c r="BJ70" t="e">
        <f t="shared" si="34"/>
        <v>#DIV/0!</v>
      </c>
      <c r="BK70" t="e">
        <f t="shared" si="35"/>
        <v>#DIV/0!</v>
      </c>
      <c r="BL70" t="e">
        <f t="shared" si="36"/>
        <v>#DIV/0!</v>
      </c>
      <c r="BM70" t="e">
        <f t="shared" si="37"/>
        <v>#DIV/0!</v>
      </c>
      <c r="BN70">
        <f t="shared" si="38"/>
        <v>0.18854873832292429</v>
      </c>
      <c r="BO70" t="e">
        <f t="shared" si="39"/>
        <v>#DIV/0!</v>
      </c>
      <c r="BP70" t="e">
        <f t="shared" si="40"/>
        <v>#DIV/0!</v>
      </c>
      <c r="BQ70" t="e">
        <f t="shared" si="41"/>
        <v>#DIV/0!</v>
      </c>
      <c r="BR70" t="s">
        <v>367</v>
      </c>
      <c r="BS70" t="s">
        <v>367</v>
      </c>
      <c r="BT70" t="s">
        <v>367</v>
      </c>
      <c r="BU70" t="s">
        <v>367</v>
      </c>
      <c r="BV70" t="s">
        <v>367</v>
      </c>
      <c r="BW70" t="s">
        <v>367</v>
      </c>
      <c r="BX70" t="s">
        <v>367</v>
      </c>
      <c r="BY70" t="s">
        <v>367</v>
      </c>
      <c r="BZ70" t="s">
        <v>367</v>
      </c>
      <c r="CA70" t="s">
        <v>367</v>
      </c>
      <c r="CB70" t="s">
        <v>367</v>
      </c>
      <c r="CC70" t="s">
        <v>367</v>
      </c>
      <c r="CD70" t="s">
        <v>367</v>
      </c>
      <c r="CE70" t="s">
        <v>367</v>
      </c>
      <c r="CF70" t="s">
        <v>367</v>
      </c>
      <c r="CG70" t="s">
        <v>367</v>
      </c>
      <c r="CH70" t="s">
        <v>367</v>
      </c>
      <c r="CI70" t="s">
        <v>367</v>
      </c>
      <c r="CJ70">
        <f t="shared" si="42"/>
        <v>1499.96</v>
      </c>
      <c r="CK70">
        <f t="shared" si="43"/>
        <v>1261.1772005569831</v>
      </c>
      <c r="CL70">
        <f t="shared" si="44"/>
        <v>0.84080722189723933</v>
      </c>
      <c r="CM70">
        <f t="shared" si="45"/>
        <v>0.16115793826167191</v>
      </c>
      <c r="CN70">
        <v>6</v>
      </c>
      <c r="CO70">
        <v>0.5</v>
      </c>
      <c r="CP70" t="s">
        <v>368</v>
      </c>
      <c r="CQ70">
        <v>2</v>
      </c>
      <c r="CR70">
        <v>1658252686</v>
      </c>
      <c r="CS70">
        <v>399.798</v>
      </c>
      <c r="CT70">
        <v>419.66300000000001</v>
      </c>
      <c r="CU70">
        <v>22.700700000000001</v>
      </c>
      <c r="CV70">
        <v>17.3188</v>
      </c>
      <c r="CW70">
        <v>378.86399999999998</v>
      </c>
      <c r="CX70">
        <v>19.5901</v>
      </c>
      <c r="CY70">
        <v>600.13300000000004</v>
      </c>
      <c r="CZ70">
        <v>101.086</v>
      </c>
      <c r="DA70">
        <v>9.9493899999999996E-2</v>
      </c>
      <c r="DB70">
        <v>28.0489</v>
      </c>
      <c r="DC70">
        <v>28.873699999999999</v>
      </c>
      <c r="DD70">
        <v>999.9</v>
      </c>
      <c r="DE70">
        <v>0</v>
      </c>
      <c r="DF70">
        <v>0</v>
      </c>
      <c r="DG70">
        <v>10057.5</v>
      </c>
      <c r="DH70">
        <v>0</v>
      </c>
      <c r="DI70">
        <v>113.5</v>
      </c>
      <c r="DJ70">
        <v>-19.864799999999999</v>
      </c>
      <c r="DK70">
        <v>409.084</v>
      </c>
      <c r="DL70">
        <v>427.05900000000003</v>
      </c>
      <c r="DM70">
        <v>5.3819299999999997</v>
      </c>
      <c r="DN70">
        <v>419.66300000000001</v>
      </c>
      <c r="DO70">
        <v>17.3188</v>
      </c>
      <c r="DP70">
        <v>2.2947299999999999</v>
      </c>
      <c r="DQ70">
        <v>1.7506900000000001</v>
      </c>
      <c r="DR70">
        <v>19.639500000000002</v>
      </c>
      <c r="DS70">
        <v>15.353300000000001</v>
      </c>
      <c r="DT70">
        <v>1499.96</v>
      </c>
      <c r="DU70">
        <v>0.973001</v>
      </c>
      <c r="DV70">
        <v>2.69987E-2</v>
      </c>
      <c r="DW70">
        <v>0</v>
      </c>
      <c r="DX70">
        <v>717.05399999999997</v>
      </c>
      <c r="DY70">
        <v>4.9993100000000004</v>
      </c>
      <c r="DZ70">
        <v>17171.099999999999</v>
      </c>
      <c r="EA70">
        <v>13258.9</v>
      </c>
      <c r="EB70">
        <v>38.936999999999998</v>
      </c>
      <c r="EC70">
        <v>41.186999999999998</v>
      </c>
      <c r="ED70">
        <v>39.375</v>
      </c>
      <c r="EE70">
        <v>40.311999999999998</v>
      </c>
      <c r="EF70">
        <v>40.375</v>
      </c>
      <c r="EG70">
        <v>1454.6</v>
      </c>
      <c r="EH70">
        <v>40.36</v>
      </c>
      <c r="EI70">
        <v>0</v>
      </c>
      <c r="EJ70">
        <v>118.2000000476837</v>
      </c>
      <c r="EK70">
        <v>0</v>
      </c>
      <c r="EL70">
        <v>716.89284615384611</v>
      </c>
      <c r="EM70">
        <v>-0.55398291513226494</v>
      </c>
      <c r="EN70">
        <v>-352.23589750367461</v>
      </c>
      <c r="EO70">
        <v>17249.311538461541</v>
      </c>
      <c r="EP70">
        <v>15</v>
      </c>
      <c r="EQ70">
        <v>1658252596.5</v>
      </c>
      <c r="ER70" t="s">
        <v>2034</v>
      </c>
      <c r="ES70">
        <v>1658252596.5</v>
      </c>
      <c r="ET70">
        <v>1658252408.5</v>
      </c>
      <c r="EU70">
        <v>45</v>
      </c>
      <c r="EV70">
        <v>-1.786</v>
      </c>
      <c r="EW70">
        <v>6.0000000000000001E-3</v>
      </c>
      <c r="EX70">
        <v>21.155999999999999</v>
      </c>
      <c r="EY70">
        <v>2.8679999999999999</v>
      </c>
      <c r="EZ70">
        <v>414</v>
      </c>
      <c r="FA70">
        <v>19</v>
      </c>
      <c r="FB70">
        <v>0.27</v>
      </c>
      <c r="FC70">
        <v>0.01</v>
      </c>
      <c r="FD70">
        <v>-19.661697560975611</v>
      </c>
      <c r="FE70">
        <v>-0.577145644599247</v>
      </c>
      <c r="FF70">
        <v>6.6721702644695915E-2</v>
      </c>
      <c r="FG70">
        <v>1</v>
      </c>
      <c r="FH70">
        <v>399.76841935483873</v>
      </c>
      <c r="FI70">
        <v>9.6483870966509622E-2</v>
      </c>
      <c r="FJ70">
        <v>2.3364950582289771E-2</v>
      </c>
      <c r="FK70">
        <v>1</v>
      </c>
      <c r="FL70">
        <v>5.4248151219512204</v>
      </c>
      <c r="FM70">
        <v>-0.47718564459930041</v>
      </c>
      <c r="FN70">
        <v>5.0845924033680281E-2</v>
      </c>
      <c r="FO70">
        <v>1</v>
      </c>
      <c r="FP70">
        <v>22.757641935483871</v>
      </c>
      <c r="FQ70">
        <v>-0.51777096774197928</v>
      </c>
      <c r="FR70">
        <v>3.9544607512917253E-2</v>
      </c>
      <c r="FS70">
        <v>1</v>
      </c>
      <c r="FT70">
        <v>4</v>
      </c>
      <c r="FU70">
        <v>4</v>
      </c>
      <c r="FV70" t="s">
        <v>1604</v>
      </c>
      <c r="FW70">
        <v>3.1733500000000001</v>
      </c>
      <c r="FX70">
        <v>2.7969599999999999</v>
      </c>
      <c r="FY70">
        <v>9.6041100000000004E-2</v>
      </c>
      <c r="FZ70">
        <v>0.10442</v>
      </c>
      <c r="GA70">
        <v>0.10403800000000001</v>
      </c>
      <c r="GB70">
        <v>9.5517400000000002E-2</v>
      </c>
      <c r="GC70">
        <v>27973</v>
      </c>
      <c r="GD70">
        <v>22095.7</v>
      </c>
      <c r="GE70">
        <v>29070.2</v>
      </c>
      <c r="GF70">
        <v>24141.4</v>
      </c>
      <c r="GG70">
        <v>32961.699999999997</v>
      </c>
      <c r="GH70">
        <v>31894.400000000001</v>
      </c>
      <c r="GI70">
        <v>40429.699999999997</v>
      </c>
      <c r="GJ70">
        <v>39393.599999999999</v>
      </c>
      <c r="GK70">
        <v>2.13083</v>
      </c>
      <c r="GL70">
        <v>1.8070200000000001</v>
      </c>
      <c r="GM70">
        <v>4.8823699999999998E-2</v>
      </c>
      <c r="GN70">
        <v>0</v>
      </c>
      <c r="GO70">
        <v>28.077100000000002</v>
      </c>
      <c r="GP70">
        <v>999.9</v>
      </c>
      <c r="GQ70">
        <v>42</v>
      </c>
      <c r="GR70">
        <v>34.799999999999997</v>
      </c>
      <c r="GS70">
        <v>23.209700000000002</v>
      </c>
      <c r="GT70">
        <v>61.6676</v>
      </c>
      <c r="GU70">
        <v>35.288499999999999</v>
      </c>
      <c r="GV70">
        <v>1</v>
      </c>
      <c r="GW70">
        <v>0.29962100000000003</v>
      </c>
      <c r="GX70">
        <v>1.4548700000000001</v>
      </c>
      <c r="GY70">
        <v>20.257400000000001</v>
      </c>
      <c r="GZ70">
        <v>5.22403</v>
      </c>
      <c r="HA70">
        <v>11.908099999999999</v>
      </c>
      <c r="HB70">
        <v>4.9637000000000002</v>
      </c>
      <c r="HC70">
        <v>3.2919200000000002</v>
      </c>
      <c r="HD70">
        <v>9999</v>
      </c>
      <c r="HE70">
        <v>9999</v>
      </c>
      <c r="HF70">
        <v>9999</v>
      </c>
      <c r="HG70">
        <v>999.9</v>
      </c>
      <c r="HH70">
        <v>1.8772800000000001</v>
      </c>
      <c r="HI70">
        <v>1.8754999999999999</v>
      </c>
      <c r="HJ70">
        <v>1.8742399999999999</v>
      </c>
      <c r="HK70">
        <v>1.87347</v>
      </c>
      <c r="HL70">
        <v>1.8749</v>
      </c>
      <c r="HM70">
        <v>1.8698399999999999</v>
      </c>
      <c r="HN70">
        <v>1.87408</v>
      </c>
      <c r="HO70">
        <v>1.8791199999999999</v>
      </c>
      <c r="HP70">
        <v>0</v>
      </c>
      <c r="HQ70">
        <v>0</v>
      </c>
      <c r="HR70">
        <v>0</v>
      </c>
      <c r="HS70">
        <v>0</v>
      </c>
      <c r="HT70" t="s">
        <v>371</v>
      </c>
      <c r="HU70" t="s">
        <v>372</v>
      </c>
      <c r="HV70" t="s">
        <v>373</v>
      </c>
      <c r="HW70" t="s">
        <v>780</v>
      </c>
      <c r="HX70" t="s">
        <v>780</v>
      </c>
      <c r="HY70" t="s">
        <v>373</v>
      </c>
      <c r="HZ70">
        <v>0</v>
      </c>
      <c r="IA70">
        <v>100</v>
      </c>
      <c r="IB70">
        <v>100</v>
      </c>
      <c r="IC70">
        <v>20.934000000000001</v>
      </c>
      <c r="ID70">
        <v>3.1105999999999998</v>
      </c>
      <c r="IE70">
        <v>14.41979133171974</v>
      </c>
      <c r="IF70">
        <v>1.978926573752289E-2</v>
      </c>
      <c r="IG70">
        <v>-7.2745613057739123E-6</v>
      </c>
      <c r="IH70">
        <v>1.1198642531444789E-9</v>
      </c>
      <c r="II70">
        <v>1.4228589627308761</v>
      </c>
      <c r="IJ70">
        <v>0.13266436610509191</v>
      </c>
      <c r="IK70">
        <v>-3.773007815557471E-3</v>
      </c>
      <c r="IL70">
        <v>7.1394504260603611E-5</v>
      </c>
      <c r="IM70">
        <v>-10</v>
      </c>
      <c r="IN70">
        <v>1836</v>
      </c>
      <c r="IO70">
        <v>0</v>
      </c>
      <c r="IP70">
        <v>23</v>
      </c>
      <c r="IQ70">
        <v>1.5</v>
      </c>
      <c r="IR70">
        <v>4.5999999999999996</v>
      </c>
      <c r="IS70">
        <v>1.0803199999999999</v>
      </c>
      <c r="IT70">
        <v>2.4426299999999999</v>
      </c>
      <c r="IU70">
        <v>1.42578</v>
      </c>
      <c r="IV70">
        <v>2.2729499999999998</v>
      </c>
      <c r="IW70">
        <v>1.5478499999999999</v>
      </c>
      <c r="IX70">
        <v>2.4206500000000002</v>
      </c>
      <c r="IY70">
        <v>37.747</v>
      </c>
      <c r="IZ70">
        <v>13.8956</v>
      </c>
      <c r="JA70">
        <v>18</v>
      </c>
      <c r="JB70">
        <v>640.11400000000003</v>
      </c>
      <c r="JC70">
        <v>413.08600000000001</v>
      </c>
      <c r="JD70">
        <v>25.1921</v>
      </c>
      <c r="JE70">
        <v>31.074999999999999</v>
      </c>
      <c r="JF70">
        <v>29.999500000000001</v>
      </c>
      <c r="JG70">
        <v>31.019500000000001</v>
      </c>
      <c r="JH70">
        <v>30.953199999999999</v>
      </c>
      <c r="JI70">
        <v>21.642600000000002</v>
      </c>
      <c r="JJ70">
        <v>21.4453</v>
      </c>
      <c r="JK70">
        <v>17.452200000000001</v>
      </c>
      <c r="JL70">
        <v>25.255700000000001</v>
      </c>
      <c r="JM70">
        <v>419.72699999999998</v>
      </c>
      <c r="JN70">
        <v>17.3843</v>
      </c>
      <c r="JO70">
        <v>95.170699999999997</v>
      </c>
      <c r="JP70">
        <v>100.21899999999999</v>
      </c>
    </row>
    <row r="71" spans="1:276" x14ac:dyDescent="0.2">
      <c r="A71">
        <v>55</v>
      </c>
      <c r="B71">
        <v>1658252808</v>
      </c>
      <c r="C71">
        <v>11267.400000095369</v>
      </c>
      <c r="D71" t="s">
        <v>2038</v>
      </c>
      <c r="E71" t="s">
        <v>2039</v>
      </c>
      <c r="F71" t="s">
        <v>366</v>
      </c>
      <c r="G71" t="s">
        <v>2004</v>
      </c>
      <c r="H71" t="s">
        <v>1828</v>
      </c>
      <c r="J71" t="s">
        <v>449</v>
      </c>
      <c r="K71" t="s">
        <v>575</v>
      </c>
      <c r="L71" t="s">
        <v>2005</v>
      </c>
      <c r="M71">
        <v>1658252808</v>
      </c>
      <c r="N71">
        <f t="shared" si="0"/>
        <v>-1.8130331328066024E-3</v>
      </c>
      <c r="O71">
        <f t="shared" si="1"/>
        <v>-1.8130331328066025</v>
      </c>
      <c r="P71">
        <f t="shared" si="2"/>
        <v>22.787101328331691</v>
      </c>
      <c r="Q71">
        <f t="shared" si="3"/>
        <v>600.59299999999996</v>
      </c>
      <c r="R71">
        <f t="shared" si="4"/>
        <v>814.85710573770245</v>
      </c>
      <c r="S71">
        <f t="shared" si="5"/>
        <v>82.448527884539288</v>
      </c>
      <c r="T71">
        <f t="shared" si="6"/>
        <v>60.76894753581329</v>
      </c>
      <c r="U71">
        <f t="shared" si="7"/>
        <v>-0.15652550484977507</v>
      </c>
      <c r="V71">
        <f t="shared" si="8"/>
        <v>2.9555967047711036</v>
      </c>
      <c r="W71">
        <f t="shared" si="9"/>
        <v>-0.16128213396385055</v>
      </c>
      <c r="X71">
        <f t="shared" si="10"/>
        <v>-0.10036199149888345</v>
      </c>
      <c r="Y71">
        <f t="shared" si="11"/>
        <v>241.71609707504189</v>
      </c>
      <c r="Z71">
        <f t="shared" si="12"/>
        <v>30.090814144535187</v>
      </c>
      <c r="AA71">
        <f t="shared" si="13"/>
        <v>30.090814144535187</v>
      </c>
      <c r="AB71">
        <f t="shared" si="14"/>
        <v>4.2827240931550206</v>
      </c>
      <c r="AC71">
        <f t="shared" si="15"/>
        <v>82.964124737948026</v>
      </c>
      <c r="AD71">
        <f t="shared" si="16"/>
        <v>3.1872905372546696</v>
      </c>
      <c r="AE71">
        <f t="shared" si="17"/>
        <v>3.8417696170749744</v>
      </c>
      <c r="AF71">
        <f t="shared" si="18"/>
        <v>1.095433555900351</v>
      </c>
      <c r="AG71">
        <f t="shared" si="19"/>
        <v>79.95476115677117</v>
      </c>
      <c r="AH71">
        <f t="shared" si="20"/>
        <v>-299.53358894397405</v>
      </c>
      <c r="AI71">
        <f t="shared" si="21"/>
        <v>-22.345366069585516</v>
      </c>
      <c r="AJ71">
        <f t="shared" si="22"/>
        <v>-0.20809678174651935</v>
      </c>
      <c r="AK71">
        <v>0</v>
      </c>
      <c r="AL71">
        <v>0</v>
      </c>
      <c r="AM71">
        <f t="shared" si="23"/>
        <v>1</v>
      </c>
      <c r="AN71">
        <f t="shared" si="24"/>
        <v>0</v>
      </c>
      <c r="AO71">
        <f t="shared" si="25"/>
        <v>53441.587878559607</v>
      </c>
      <c r="AP71" t="s">
        <v>367</v>
      </c>
      <c r="AQ71">
        <v>0</v>
      </c>
      <c r="AR71">
        <v>0</v>
      </c>
      <c r="AS71">
        <v>0</v>
      </c>
      <c r="AT71" t="e">
        <f t="shared" si="26"/>
        <v>#DIV/0!</v>
      </c>
      <c r="AU71">
        <v>-1</v>
      </c>
      <c r="AV71" t="s">
        <v>2040</v>
      </c>
      <c r="AW71">
        <v>10443.4</v>
      </c>
      <c r="AX71">
        <v>749.40443999999991</v>
      </c>
      <c r="AY71">
        <v>947.67</v>
      </c>
      <c r="AZ71">
        <f t="shared" si="27"/>
        <v>0.20921371363449304</v>
      </c>
      <c r="BA71">
        <v>0.5</v>
      </c>
      <c r="BB71">
        <f t="shared" si="28"/>
        <v>1261.1016005570166</v>
      </c>
      <c r="BC71">
        <f t="shared" si="29"/>
        <v>22.787101328331691</v>
      </c>
      <c r="BD71">
        <f t="shared" si="30"/>
        <v>131.91987456146825</v>
      </c>
      <c r="BE71">
        <f t="shared" si="31"/>
        <v>1.8862160921709364E-2</v>
      </c>
      <c r="BF71">
        <f t="shared" si="32"/>
        <v>-1</v>
      </c>
      <c r="BG71" t="e">
        <f t="shared" si="33"/>
        <v>#DIV/0!</v>
      </c>
      <c r="BH71" t="s">
        <v>367</v>
      </c>
      <c r="BI71">
        <v>0</v>
      </c>
      <c r="BJ71" t="e">
        <f t="shared" si="34"/>
        <v>#DIV/0!</v>
      </c>
      <c r="BK71" t="e">
        <f t="shared" si="35"/>
        <v>#DIV/0!</v>
      </c>
      <c r="BL71" t="e">
        <f t="shared" si="36"/>
        <v>#DIV/0!</v>
      </c>
      <c r="BM71" t="e">
        <f t="shared" si="37"/>
        <v>#DIV/0!</v>
      </c>
      <c r="BN71">
        <f t="shared" si="38"/>
        <v>0.20921371363449309</v>
      </c>
      <c r="BO71" t="e">
        <f t="shared" si="39"/>
        <v>#DIV/0!</v>
      </c>
      <c r="BP71" t="e">
        <f t="shared" si="40"/>
        <v>#DIV/0!</v>
      </c>
      <c r="BQ71" t="e">
        <f t="shared" si="41"/>
        <v>#DIV/0!</v>
      </c>
      <c r="BR71" t="s">
        <v>367</v>
      </c>
      <c r="BS71" t="s">
        <v>367</v>
      </c>
      <c r="BT71" t="s">
        <v>367</v>
      </c>
      <c r="BU71" t="s">
        <v>367</v>
      </c>
      <c r="BV71" t="s">
        <v>367</v>
      </c>
      <c r="BW71" t="s">
        <v>367</v>
      </c>
      <c r="BX71" t="s">
        <v>367</v>
      </c>
      <c r="BY71" t="s">
        <v>367</v>
      </c>
      <c r="BZ71" t="s">
        <v>367</v>
      </c>
      <c r="CA71" t="s">
        <v>367</v>
      </c>
      <c r="CB71" t="s">
        <v>367</v>
      </c>
      <c r="CC71" t="s">
        <v>367</v>
      </c>
      <c r="CD71" t="s">
        <v>367</v>
      </c>
      <c r="CE71" t="s">
        <v>367</v>
      </c>
      <c r="CF71" t="s">
        <v>367</v>
      </c>
      <c r="CG71" t="s">
        <v>367</v>
      </c>
      <c r="CH71" t="s">
        <v>367</v>
      </c>
      <c r="CI71" t="s">
        <v>367</v>
      </c>
      <c r="CJ71">
        <f t="shared" si="42"/>
        <v>1499.87</v>
      </c>
      <c r="CK71">
        <f t="shared" si="43"/>
        <v>1261.1016005570166</v>
      </c>
      <c r="CL71">
        <f t="shared" si="44"/>
        <v>0.84080727033477343</v>
      </c>
      <c r="CM71">
        <f t="shared" si="45"/>
        <v>0.1611580317461126</v>
      </c>
      <c r="CN71">
        <v>6</v>
      </c>
      <c r="CO71">
        <v>0.5</v>
      </c>
      <c r="CP71" t="s">
        <v>368</v>
      </c>
      <c r="CQ71">
        <v>2</v>
      </c>
      <c r="CR71">
        <v>1658252808</v>
      </c>
      <c r="CS71">
        <v>600.59299999999996</v>
      </c>
      <c r="CT71">
        <v>622.28599999999994</v>
      </c>
      <c r="CU71">
        <v>31.500699999999998</v>
      </c>
      <c r="CV71">
        <v>33.2562</v>
      </c>
      <c r="CW71">
        <v>576.4</v>
      </c>
      <c r="CX71">
        <v>27.7027</v>
      </c>
      <c r="CY71">
        <v>600.14400000000001</v>
      </c>
      <c r="CZ71">
        <v>101.08199999999999</v>
      </c>
      <c r="DA71">
        <v>9.9578100000000003E-2</v>
      </c>
      <c r="DB71">
        <v>28.210999999999999</v>
      </c>
      <c r="DC71">
        <v>29.266200000000001</v>
      </c>
      <c r="DD71">
        <v>999.9</v>
      </c>
      <c r="DE71">
        <v>0</v>
      </c>
      <c r="DF71">
        <v>0</v>
      </c>
      <c r="DG71">
        <v>10040.6</v>
      </c>
      <c r="DH71">
        <v>0</v>
      </c>
      <c r="DI71">
        <v>123.26</v>
      </c>
      <c r="DJ71">
        <v>-22.261700000000001</v>
      </c>
      <c r="DK71">
        <v>619.25199999999995</v>
      </c>
      <c r="DL71">
        <v>643.69299999999998</v>
      </c>
      <c r="DM71">
        <v>-2.2061899999999999</v>
      </c>
      <c r="DN71">
        <v>622.28599999999994</v>
      </c>
      <c r="DO71">
        <v>33.2562</v>
      </c>
      <c r="DP71">
        <v>3.1386099999999999</v>
      </c>
      <c r="DQ71">
        <v>3.3616100000000002</v>
      </c>
      <c r="DR71">
        <v>24.7821</v>
      </c>
      <c r="DS71">
        <v>25.936599999999999</v>
      </c>
      <c r="DT71">
        <v>1499.87</v>
      </c>
      <c r="DU71">
        <v>0.973001</v>
      </c>
      <c r="DV71">
        <v>2.69987E-2</v>
      </c>
      <c r="DW71">
        <v>0</v>
      </c>
      <c r="DX71">
        <v>749.24400000000003</v>
      </c>
      <c r="DY71">
        <v>4.9993100000000004</v>
      </c>
      <c r="DZ71">
        <v>17832</v>
      </c>
      <c r="EA71">
        <v>13258.1</v>
      </c>
      <c r="EB71">
        <v>38.811999999999998</v>
      </c>
      <c r="EC71">
        <v>41.061999999999998</v>
      </c>
      <c r="ED71">
        <v>39.25</v>
      </c>
      <c r="EE71">
        <v>40.125</v>
      </c>
      <c r="EF71">
        <v>40.186999999999998</v>
      </c>
      <c r="EG71">
        <v>1454.51</v>
      </c>
      <c r="EH71">
        <v>40.36</v>
      </c>
      <c r="EI71">
        <v>0</v>
      </c>
      <c r="EJ71">
        <v>121.5</v>
      </c>
      <c r="EK71">
        <v>0</v>
      </c>
      <c r="EL71">
        <v>749.40443999999991</v>
      </c>
      <c r="EM71">
        <v>-5.8065384762413377</v>
      </c>
      <c r="EN71">
        <v>415.69230537232221</v>
      </c>
      <c r="EO71">
        <v>17670.675999999999</v>
      </c>
      <c r="EP71">
        <v>15</v>
      </c>
      <c r="EQ71">
        <v>1658252835</v>
      </c>
      <c r="ER71" t="s">
        <v>2041</v>
      </c>
      <c r="ES71">
        <v>1658252832</v>
      </c>
      <c r="ET71">
        <v>1658252835</v>
      </c>
      <c r="EU71">
        <v>46</v>
      </c>
      <c r="EV71">
        <v>0.30199999999999999</v>
      </c>
      <c r="EW71">
        <v>0.45</v>
      </c>
      <c r="EX71">
        <v>24.193000000000001</v>
      </c>
      <c r="EY71">
        <v>3.798</v>
      </c>
      <c r="EZ71">
        <v>622</v>
      </c>
      <c r="FA71">
        <v>34</v>
      </c>
      <c r="FB71">
        <v>0.08</v>
      </c>
      <c r="FC71">
        <v>0.03</v>
      </c>
      <c r="FD71">
        <v>-22.220809756097559</v>
      </c>
      <c r="FE71">
        <v>0.57598745644597116</v>
      </c>
      <c r="FF71">
        <v>0.1112024692761418</v>
      </c>
      <c r="FG71">
        <v>1</v>
      </c>
      <c r="FH71">
        <v>600.06096774193554</v>
      </c>
      <c r="FI71">
        <v>-0.76306451613016224</v>
      </c>
      <c r="FJ71">
        <v>6.2939542866077891E-2</v>
      </c>
      <c r="FK71">
        <v>1</v>
      </c>
      <c r="FL71">
        <v>-2.047763658536585</v>
      </c>
      <c r="FM71">
        <v>-1.2982208362369401</v>
      </c>
      <c r="FN71">
        <v>0.1324675378873337</v>
      </c>
      <c r="FO71">
        <v>0</v>
      </c>
      <c r="FP71">
        <v>30.630629032258071</v>
      </c>
      <c r="FQ71">
        <v>2.994682258064437</v>
      </c>
      <c r="FR71">
        <v>0.22321546684985591</v>
      </c>
      <c r="FS71">
        <v>0</v>
      </c>
      <c r="FT71">
        <v>2</v>
      </c>
      <c r="FU71">
        <v>4</v>
      </c>
      <c r="FV71" t="s">
        <v>1617</v>
      </c>
      <c r="FW71">
        <v>3.17361</v>
      </c>
      <c r="FX71">
        <v>2.7968899999999999</v>
      </c>
      <c r="FY71">
        <v>0.131355</v>
      </c>
      <c r="FZ71">
        <v>0.13941000000000001</v>
      </c>
      <c r="GA71">
        <v>0.132629</v>
      </c>
      <c r="GB71">
        <v>0.149784</v>
      </c>
      <c r="GC71">
        <v>26879.4</v>
      </c>
      <c r="GD71">
        <v>21221.8</v>
      </c>
      <c r="GE71">
        <v>29069.8</v>
      </c>
      <c r="GF71">
        <v>24129.9</v>
      </c>
      <c r="GG71">
        <v>31897.4</v>
      </c>
      <c r="GH71">
        <v>29951.200000000001</v>
      </c>
      <c r="GI71">
        <v>40430</v>
      </c>
      <c r="GJ71">
        <v>39377.800000000003</v>
      </c>
      <c r="GK71">
        <v>2.12582</v>
      </c>
      <c r="GL71">
        <v>1.8454999999999999</v>
      </c>
      <c r="GM71">
        <v>6.1333199999999997E-2</v>
      </c>
      <c r="GN71">
        <v>0</v>
      </c>
      <c r="GO71">
        <v>28.265999999999998</v>
      </c>
      <c r="GP71">
        <v>999.9</v>
      </c>
      <c r="GQ71">
        <v>57.1</v>
      </c>
      <c r="GR71">
        <v>34.799999999999997</v>
      </c>
      <c r="GS71">
        <v>31.554400000000001</v>
      </c>
      <c r="GT71">
        <v>61.917499999999997</v>
      </c>
      <c r="GU71">
        <v>34.326900000000002</v>
      </c>
      <c r="GV71">
        <v>1</v>
      </c>
      <c r="GW71">
        <v>0.286773</v>
      </c>
      <c r="GX71">
        <v>1.3722399999999999</v>
      </c>
      <c r="GY71">
        <v>20.257999999999999</v>
      </c>
      <c r="GZ71">
        <v>5.2276199999999999</v>
      </c>
      <c r="HA71">
        <v>11.9087</v>
      </c>
      <c r="HB71">
        <v>4.9638</v>
      </c>
      <c r="HC71">
        <v>3.2919999999999998</v>
      </c>
      <c r="HD71">
        <v>9999</v>
      </c>
      <c r="HE71">
        <v>9999</v>
      </c>
      <c r="HF71">
        <v>9999</v>
      </c>
      <c r="HG71">
        <v>999.9</v>
      </c>
      <c r="HH71">
        <v>1.8772500000000001</v>
      </c>
      <c r="HI71">
        <v>1.8754999999999999</v>
      </c>
      <c r="HJ71">
        <v>1.8742399999999999</v>
      </c>
      <c r="HK71">
        <v>1.87347</v>
      </c>
      <c r="HL71">
        <v>1.8748899999999999</v>
      </c>
      <c r="HM71">
        <v>1.8698600000000001</v>
      </c>
      <c r="HN71">
        <v>1.87408</v>
      </c>
      <c r="HO71">
        <v>1.8791199999999999</v>
      </c>
      <c r="HP71">
        <v>0</v>
      </c>
      <c r="HQ71">
        <v>0</v>
      </c>
      <c r="HR71">
        <v>0</v>
      </c>
      <c r="HS71">
        <v>0</v>
      </c>
      <c r="HT71" t="s">
        <v>371</v>
      </c>
      <c r="HU71" t="s">
        <v>372</v>
      </c>
      <c r="HV71" t="s">
        <v>373</v>
      </c>
      <c r="HW71" t="s">
        <v>780</v>
      </c>
      <c r="HX71" t="s">
        <v>780</v>
      </c>
      <c r="HY71" t="s">
        <v>373</v>
      </c>
      <c r="HZ71">
        <v>0</v>
      </c>
      <c r="IA71">
        <v>100</v>
      </c>
      <c r="IB71">
        <v>100</v>
      </c>
      <c r="IC71">
        <v>24.193000000000001</v>
      </c>
      <c r="ID71">
        <v>3.798</v>
      </c>
      <c r="IE71">
        <v>14.41979133171974</v>
      </c>
      <c r="IF71">
        <v>1.978926573752289E-2</v>
      </c>
      <c r="IG71">
        <v>-7.2745613057739123E-6</v>
      </c>
      <c r="IH71">
        <v>1.1198642531444789E-9</v>
      </c>
      <c r="II71">
        <v>3.3473024358154801</v>
      </c>
      <c r="IJ71">
        <v>0</v>
      </c>
      <c r="IK71">
        <v>0</v>
      </c>
      <c r="IL71">
        <v>0</v>
      </c>
      <c r="IM71">
        <v>-10</v>
      </c>
      <c r="IN71">
        <v>1836</v>
      </c>
      <c r="IO71">
        <v>0</v>
      </c>
      <c r="IP71">
        <v>23</v>
      </c>
      <c r="IQ71">
        <v>3.5</v>
      </c>
      <c r="IR71">
        <v>6.7</v>
      </c>
      <c r="IS71">
        <v>1.5100100000000001</v>
      </c>
      <c r="IT71">
        <v>2.4316399999999998</v>
      </c>
      <c r="IU71">
        <v>1.42578</v>
      </c>
      <c r="IV71">
        <v>2.2729499999999998</v>
      </c>
      <c r="IW71">
        <v>1.5478499999999999</v>
      </c>
      <c r="IX71">
        <v>2.4377399999999998</v>
      </c>
      <c r="IY71">
        <v>37.698700000000002</v>
      </c>
      <c r="IZ71">
        <v>13.8781</v>
      </c>
      <c r="JA71">
        <v>18</v>
      </c>
      <c r="JB71">
        <v>635.39300000000003</v>
      </c>
      <c r="JC71">
        <v>434.733</v>
      </c>
      <c r="JD71">
        <v>25.215900000000001</v>
      </c>
      <c r="JE71">
        <v>30.9373</v>
      </c>
      <c r="JF71">
        <v>29.999500000000001</v>
      </c>
      <c r="JG71">
        <v>30.9285</v>
      </c>
      <c r="JH71">
        <v>30.867999999999999</v>
      </c>
      <c r="JI71">
        <v>30.241</v>
      </c>
      <c r="JJ71">
        <v>0</v>
      </c>
      <c r="JK71">
        <v>85.708600000000004</v>
      </c>
      <c r="JL71">
        <v>25.348299999999998</v>
      </c>
      <c r="JM71">
        <v>622.53399999999999</v>
      </c>
      <c r="JN71">
        <v>35.229399999999998</v>
      </c>
      <c r="JO71">
        <v>95.170400000000001</v>
      </c>
      <c r="JP71">
        <v>100.176</v>
      </c>
    </row>
    <row r="72" spans="1:276" x14ac:dyDescent="0.2">
      <c r="A72">
        <v>56</v>
      </c>
      <c r="B72">
        <v>1658252956</v>
      </c>
      <c r="C72">
        <v>11415.400000095369</v>
      </c>
      <c r="D72" t="s">
        <v>2042</v>
      </c>
      <c r="E72" t="s">
        <v>2043</v>
      </c>
      <c r="F72" t="s">
        <v>366</v>
      </c>
      <c r="G72" t="s">
        <v>2004</v>
      </c>
      <c r="H72" t="s">
        <v>1828</v>
      </c>
      <c r="J72" t="s">
        <v>449</v>
      </c>
      <c r="K72" t="s">
        <v>575</v>
      </c>
      <c r="L72" t="s">
        <v>2005</v>
      </c>
      <c r="M72">
        <v>1658252956</v>
      </c>
      <c r="N72">
        <f t="shared" si="0"/>
        <v>5.1423955845712145E-3</v>
      </c>
      <c r="O72">
        <f t="shared" si="1"/>
        <v>5.1423955845712142</v>
      </c>
      <c r="P72">
        <f t="shared" si="2"/>
        <v>22.939626842866378</v>
      </c>
      <c r="Q72">
        <f t="shared" si="3"/>
        <v>801.26599999999996</v>
      </c>
      <c r="R72">
        <f t="shared" si="4"/>
        <v>694.75897603231761</v>
      </c>
      <c r="S72">
        <f t="shared" si="5"/>
        <v>70.294759846682979</v>
      </c>
      <c r="T72">
        <f t="shared" si="6"/>
        <v>81.07099438279478</v>
      </c>
      <c r="U72">
        <f t="shared" si="7"/>
        <v>0.43012153219982857</v>
      </c>
      <c r="V72">
        <f t="shared" si="8"/>
        <v>2.9538939970152231</v>
      </c>
      <c r="W72">
        <f t="shared" si="9"/>
        <v>0.39811187034850154</v>
      </c>
      <c r="X72">
        <f t="shared" si="10"/>
        <v>0.25149705588030119</v>
      </c>
      <c r="Y72">
        <f t="shared" si="11"/>
        <v>241.74163307492722</v>
      </c>
      <c r="Z72">
        <f t="shared" si="12"/>
        <v>28.305782937375511</v>
      </c>
      <c r="AA72">
        <f t="shared" si="13"/>
        <v>28.305782937375511</v>
      </c>
      <c r="AB72">
        <f t="shared" si="14"/>
        <v>3.8630151944756528</v>
      </c>
      <c r="AC72">
        <f t="shared" si="15"/>
        <v>67.59172698340106</v>
      </c>
      <c r="AD72">
        <f t="shared" si="16"/>
        <v>2.5978219759416796</v>
      </c>
      <c r="AE72">
        <f t="shared" si="17"/>
        <v>3.8434022799560124</v>
      </c>
      <c r="AF72">
        <f t="shared" si="18"/>
        <v>1.2651932185339732</v>
      </c>
      <c r="AG72">
        <f t="shared" si="19"/>
        <v>-226.77964527959057</v>
      </c>
      <c r="AH72">
        <f t="shared" si="20"/>
        <v>-13.931686923485485</v>
      </c>
      <c r="AI72">
        <f t="shared" si="21"/>
        <v>-1.0307498047330799</v>
      </c>
      <c r="AJ72">
        <f t="shared" si="22"/>
        <v>-4.4893288192149328E-4</v>
      </c>
      <c r="AK72">
        <v>0</v>
      </c>
      <c r="AL72">
        <v>0</v>
      </c>
      <c r="AM72">
        <f t="shared" si="23"/>
        <v>1</v>
      </c>
      <c r="AN72">
        <f t="shared" si="24"/>
        <v>0</v>
      </c>
      <c r="AO72">
        <f t="shared" si="25"/>
        <v>53390.76445772672</v>
      </c>
      <c r="AP72" t="s">
        <v>367</v>
      </c>
      <c r="AQ72">
        <v>0</v>
      </c>
      <c r="AR72">
        <v>0</v>
      </c>
      <c r="AS72">
        <v>0</v>
      </c>
      <c r="AT72" t="e">
        <f t="shared" si="26"/>
        <v>#DIV/0!</v>
      </c>
      <c r="AU72">
        <v>-1</v>
      </c>
      <c r="AV72" t="s">
        <v>2044</v>
      </c>
      <c r="AW72">
        <v>10444.299999999999</v>
      </c>
      <c r="AX72">
        <v>747.59253846153842</v>
      </c>
      <c r="AY72">
        <v>931.26</v>
      </c>
      <c r="AZ72">
        <f t="shared" si="27"/>
        <v>0.19722468648762059</v>
      </c>
      <c r="BA72">
        <v>0.5</v>
      </c>
      <c r="BB72">
        <f t="shared" si="28"/>
        <v>1261.2360005569572</v>
      </c>
      <c r="BC72">
        <f t="shared" si="29"/>
        <v>22.939626842866378</v>
      </c>
      <c r="BD72">
        <f t="shared" si="30"/>
        <v>124.37343739837317</v>
      </c>
      <c r="BE72">
        <f t="shared" si="31"/>
        <v>1.8981084295321991E-2</v>
      </c>
      <c r="BF72">
        <f t="shared" si="32"/>
        <v>-1</v>
      </c>
      <c r="BG72" t="e">
        <f t="shared" si="33"/>
        <v>#DIV/0!</v>
      </c>
      <c r="BH72" t="s">
        <v>367</v>
      </c>
      <c r="BI72">
        <v>0</v>
      </c>
      <c r="BJ72" t="e">
        <f t="shared" si="34"/>
        <v>#DIV/0!</v>
      </c>
      <c r="BK72" t="e">
        <f t="shared" si="35"/>
        <v>#DIV/0!</v>
      </c>
      <c r="BL72" t="e">
        <f t="shared" si="36"/>
        <v>#DIV/0!</v>
      </c>
      <c r="BM72" t="e">
        <f t="shared" si="37"/>
        <v>#DIV/0!</v>
      </c>
      <c r="BN72">
        <f t="shared" si="38"/>
        <v>0.19722468648762062</v>
      </c>
      <c r="BO72" t="e">
        <f t="shared" si="39"/>
        <v>#DIV/0!</v>
      </c>
      <c r="BP72" t="e">
        <f t="shared" si="40"/>
        <v>#DIV/0!</v>
      </c>
      <c r="BQ72" t="e">
        <f t="shared" si="41"/>
        <v>#DIV/0!</v>
      </c>
      <c r="BR72" t="s">
        <v>367</v>
      </c>
      <c r="BS72" t="s">
        <v>367</v>
      </c>
      <c r="BT72" t="s">
        <v>367</v>
      </c>
      <c r="BU72" t="s">
        <v>367</v>
      </c>
      <c r="BV72" t="s">
        <v>367</v>
      </c>
      <c r="BW72" t="s">
        <v>367</v>
      </c>
      <c r="BX72" t="s">
        <v>367</v>
      </c>
      <c r="BY72" t="s">
        <v>367</v>
      </c>
      <c r="BZ72" t="s">
        <v>367</v>
      </c>
      <c r="CA72" t="s">
        <v>367</v>
      </c>
      <c r="CB72" t="s">
        <v>367</v>
      </c>
      <c r="CC72" t="s">
        <v>367</v>
      </c>
      <c r="CD72" t="s">
        <v>367</v>
      </c>
      <c r="CE72" t="s">
        <v>367</v>
      </c>
      <c r="CF72" t="s">
        <v>367</v>
      </c>
      <c r="CG72" t="s">
        <v>367</v>
      </c>
      <c r="CH72" t="s">
        <v>367</v>
      </c>
      <c r="CI72" t="s">
        <v>367</v>
      </c>
      <c r="CJ72">
        <f t="shared" si="42"/>
        <v>1500.03</v>
      </c>
      <c r="CK72">
        <f t="shared" si="43"/>
        <v>1261.2360005569572</v>
      </c>
      <c r="CL72">
        <f t="shared" si="44"/>
        <v>0.84080718422762024</v>
      </c>
      <c r="CM72">
        <f t="shared" si="45"/>
        <v>0.16115786555930697</v>
      </c>
      <c r="CN72">
        <v>6</v>
      </c>
      <c r="CO72">
        <v>0.5</v>
      </c>
      <c r="CP72" t="s">
        <v>368</v>
      </c>
      <c r="CQ72">
        <v>2</v>
      </c>
      <c r="CR72">
        <v>1658252956</v>
      </c>
      <c r="CS72">
        <v>801.26599999999996</v>
      </c>
      <c r="CT72">
        <v>828.31600000000003</v>
      </c>
      <c r="CU72">
        <v>25.675599999999999</v>
      </c>
      <c r="CV72">
        <v>20.667100000000001</v>
      </c>
      <c r="CW72">
        <v>773.71699999999998</v>
      </c>
      <c r="CX72">
        <v>22.678599999999999</v>
      </c>
      <c r="CY72">
        <v>600.22299999999996</v>
      </c>
      <c r="CZ72">
        <v>101.07899999999999</v>
      </c>
      <c r="DA72">
        <v>9.9627800000000002E-2</v>
      </c>
      <c r="DB72">
        <v>28.218299999999999</v>
      </c>
      <c r="DC72">
        <v>29.083500000000001</v>
      </c>
      <c r="DD72">
        <v>999.9</v>
      </c>
      <c r="DE72">
        <v>0</v>
      </c>
      <c r="DF72">
        <v>0</v>
      </c>
      <c r="DG72">
        <v>10031.200000000001</v>
      </c>
      <c r="DH72">
        <v>0</v>
      </c>
      <c r="DI72">
        <v>126.816</v>
      </c>
      <c r="DJ72">
        <v>-28.401900000000001</v>
      </c>
      <c r="DK72">
        <v>821.649</v>
      </c>
      <c r="DL72">
        <v>845.79600000000005</v>
      </c>
      <c r="DM72">
        <v>5.7855600000000003</v>
      </c>
      <c r="DN72">
        <v>828.31600000000003</v>
      </c>
      <c r="DO72">
        <v>20.667100000000001</v>
      </c>
      <c r="DP72">
        <v>2.67381</v>
      </c>
      <c r="DQ72">
        <v>2.08901</v>
      </c>
      <c r="DR72">
        <v>22.125</v>
      </c>
      <c r="DS72">
        <v>18.1356</v>
      </c>
      <c r="DT72">
        <v>1500.03</v>
      </c>
      <c r="DU72">
        <v>0.973001</v>
      </c>
      <c r="DV72">
        <v>2.69987E-2</v>
      </c>
      <c r="DW72">
        <v>0</v>
      </c>
      <c r="DX72">
        <v>747.03800000000001</v>
      </c>
      <c r="DY72">
        <v>4.9993100000000004</v>
      </c>
      <c r="DZ72">
        <v>17366.599999999999</v>
      </c>
      <c r="EA72">
        <v>13259.5</v>
      </c>
      <c r="EB72">
        <v>38.936999999999998</v>
      </c>
      <c r="EC72">
        <v>41.125</v>
      </c>
      <c r="ED72">
        <v>39.311999999999998</v>
      </c>
      <c r="EE72">
        <v>40.25</v>
      </c>
      <c r="EF72">
        <v>40.375</v>
      </c>
      <c r="EG72">
        <v>1454.67</v>
      </c>
      <c r="EH72">
        <v>40.36</v>
      </c>
      <c r="EI72">
        <v>0</v>
      </c>
      <c r="EJ72">
        <v>147.5</v>
      </c>
      <c r="EK72">
        <v>0</v>
      </c>
      <c r="EL72">
        <v>747.59253846153842</v>
      </c>
      <c r="EM72">
        <v>-4.1260171119892073</v>
      </c>
      <c r="EN72">
        <v>80.194868844098394</v>
      </c>
      <c r="EO72">
        <v>17530.365384615379</v>
      </c>
      <c r="EP72">
        <v>15</v>
      </c>
      <c r="EQ72">
        <v>1658252996.5</v>
      </c>
      <c r="ER72" t="s">
        <v>2045</v>
      </c>
      <c r="ES72">
        <v>1658252987</v>
      </c>
      <c r="ET72">
        <v>1658252996.5</v>
      </c>
      <c r="EU72">
        <v>47</v>
      </c>
      <c r="EV72">
        <v>1.07</v>
      </c>
      <c r="EW72">
        <v>-0.44400000000000001</v>
      </c>
      <c r="EX72">
        <v>27.548999999999999</v>
      </c>
      <c r="EY72">
        <v>2.9969999999999999</v>
      </c>
      <c r="EZ72">
        <v>828</v>
      </c>
      <c r="FA72">
        <v>21</v>
      </c>
      <c r="FB72">
        <v>0.06</v>
      </c>
      <c r="FC72">
        <v>0.04</v>
      </c>
      <c r="FD72">
        <v>-28.76492195121951</v>
      </c>
      <c r="FE72">
        <v>-3.7606766550522539</v>
      </c>
      <c r="FF72">
        <v>0.65793753633096963</v>
      </c>
      <c r="FG72">
        <v>0</v>
      </c>
      <c r="FH72">
        <v>799.53529032258064</v>
      </c>
      <c r="FI72">
        <v>4.1240322580639042</v>
      </c>
      <c r="FJ72">
        <v>0.33625760032646801</v>
      </c>
      <c r="FK72">
        <v>1</v>
      </c>
      <c r="FL72">
        <v>5.3888800000000003</v>
      </c>
      <c r="FM72">
        <v>6.9972574912892114</v>
      </c>
      <c r="FN72">
        <v>0.76285469320914556</v>
      </c>
      <c r="FO72">
        <v>0</v>
      </c>
      <c r="FP72">
        <v>26.964725806451611</v>
      </c>
      <c r="FQ72">
        <v>-1.5642290322581469</v>
      </c>
      <c r="FR72">
        <v>0.2321344715513278</v>
      </c>
      <c r="FS72">
        <v>0</v>
      </c>
      <c r="FT72">
        <v>1</v>
      </c>
      <c r="FU72">
        <v>4</v>
      </c>
      <c r="FV72" t="s">
        <v>1756</v>
      </c>
      <c r="FW72">
        <v>3.1736200000000001</v>
      </c>
      <c r="FX72">
        <v>2.7968600000000001</v>
      </c>
      <c r="FY72">
        <v>0.16084799999999999</v>
      </c>
      <c r="FZ72">
        <v>0.16908400000000001</v>
      </c>
      <c r="GA72">
        <v>0.115401</v>
      </c>
      <c r="GB72">
        <v>0.10822</v>
      </c>
      <c r="GC72">
        <v>25964.5</v>
      </c>
      <c r="GD72">
        <v>20500.599999999999</v>
      </c>
      <c r="GE72">
        <v>29068.799999999999</v>
      </c>
      <c r="GF72">
        <v>24143.5</v>
      </c>
      <c r="GG72">
        <v>32538.799999999999</v>
      </c>
      <c r="GH72">
        <v>31446.9</v>
      </c>
      <c r="GI72">
        <v>40426.800000000003</v>
      </c>
      <c r="GJ72">
        <v>39395.599999999999</v>
      </c>
      <c r="GK72">
        <v>2.1318000000000001</v>
      </c>
      <c r="GL72">
        <v>1.8163800000000001</v>
      </c>
      <c r="GM72">
        <v>4.06206E-2</v>
      </c>
      <c r="GN72">
        <v>0</v>
      </c>
      <c r="GO72">
        <v>28.421099999999999</v>
      </c>
      <c r="GP72">
        <v>999.9</v>
      </c>
      <c r="GQ72">
        <v>58.1</v>
      </c>
      <c r="GR72">
        <v>34.799999999999997</v>
      </c>
      <c r="GS72">
        <v>32.111499999999999</v>
      </c>
      <c r="GT72">
        <v>62.087600000000002</v>
      </c>
      <c r="GU72">
        <v>34.439100000000003</v>
      </c>
      <c r="GV72">
        <v>1</v>
      </c>
      <c r="GW72">
        <v>0.29778500000000002</v>
      </c>
      <c r="GX72">
        <v>2.80037</v>
      </c>
      <c r="GY72">
        <v>20.241599999999998</v>
      </c>
      <c r="GZ72">
        <v>5.2280699999999998</v>
      </c>
      <c r="HA72">
        <v>11.914099999999999</v>
      </c>
      <c r="HB72">
        <v>4.9636500000000003</v>
      </c>
      <c r="HC72">
        <v>3.2919999999999998</v>
      </c>
      <c r="HD72">
        <v>9999</v>
      </c>
      <c r="HE72">
        <v>9999</v>
      </c>
      <c r="HF72">
        <v>9999</v>
      </c>
      <c r="HG72">
        <v>999.9</v>
      </c>
      <c r="HH72">
        <v>1.8772800000000001</v>
      </c>
      <c r="HI72">
        <v>1.8754900000000001</v>
      </c>
      <c r="HJ72">
        <v>1.8742399999999999</v>
      </c>
      <c r="HK72">
        <v>1.87347</v>
      </c>
      <c r="HL72">
        <v>1.8749100000000001</v>
      </c>
      <c r="HM72">
        <v>1.86981</v>
      </c>
      <c r="HN72">
        <v>1.87408</v>
      </c>
      <c r="HO72">
        <v>1.8791199999999999</v>
      </c>
      <c r="HP72">
        <v>0</v>
      </c>
      <c r="HQ72">
        <v>0</v>
      </c>
      <c r="HR72">
        <v>0</v>
      </c>
      <c r="HS72">
        <v>0</v>
      </c>
      <c r="HT72" t="s">
        <v>371</v>
      </c>
      <c r="HU72" t="s">
        <v>372</v>
      </c>
      <c r="HV72" t="s">
        <v>373</v>
      </c>
      <c r="HW72" t="s">
        <v>780</v>
      </c>
      <c r="HX72" t="s">
        <v>780</v>
      </c>
      <c r="HY72" t="s">
        <v>373</v>
      </c>
      <c r="HZ72">
        <v>0</v>
      </c>
      <c r="IA72">
        <v>100</v>
      </c>
      <c r="IB72">
        <v>100</v>
      </c>
      <c r="IC72">
        <v>27.548999999999999</v>
      </c>
      <c r="ID72">
        <v>2.9969999999999999</v>
      </c>
      <c r="IE72">
        <v>14.72185885986746</v>
      </c>
      <c r="IF72">
        <v>1.978926573752289E-2</v>
      </c>
      <c r="IG72">
        <v>-7.2745613057739123E-6</v>
      </c>
      <c r="IH72">
        <v>1.1198642531444789E-9</v>
      </c>
      <c r="II72">
        <v>1.8731815269153891</v>
      </c>
      <c r="IJ72">
        <v>0.13266436610509191</v>
      </c>
      <c r="IK72">
        <v>-3.773007815557471E-3</v>
      </c>
      <c r="IL72">
        <v>7.1394504260603611E-5</v>
      </c>
      <c r="IM72">
        <v>-10</v>
      </c>
      <c r="IN72">
        <v>1836</v>
      </c>
      <c r="IO72">
        <v>0</v>
      </c>
      <c r="IP72">
        <v>23</v>
      </c>
      <c r="IQ72">
        <v>2.1</v>
      </c>
      <c r="IR72">
        <v>2</v>
      </c>
      <c r="IS72">
        <v>1.8908700000000001</v>
      </c>
      <c r="IT72">
        <v>2.4194300000000002</v>
      </c>
      <c r="IU72">
        <v>1.42578</v>
      </c>
      <c r="IV72">
        <v>2.2729499999999998</v>
      </c>
      <c r="IW72">
        <v>1.5478499999999999</v>
      </c>
      <c r="IX72">
        <v>2.3950200000000001</v>
      </c>
      <c r="IY72">
        <v>37.722799999999999</v>
      </c>
      <c r="IZ72">
        <v>13.8256</v>
      </c>
      <c r="JA72">
        <v>18</v>
      </c>
      <c r="JB72">
        <v>639.98699999999997</v>
      </c>
      <c r="JC72">
        <v>417.86599999999999</v>
      </c>
      <c r="JD72">
        <v>25.0228</v>
      </c>
      <c r="JE72">
        <v>31.017399999999999</v>
      </c>
      <c r="JF72">
        <v>30.001000000000001</v>
      </c>
      <c r="JG72">
        <v>30.934000000000001</v>
      </c>
      <c r="JH72">
        <v>30.873100000000001</v>
      </c>
      <c r="JI72">
        <v>37.874400000000001</v>
      </c>
      <c r="JJ72">
        <v>37.116</v>
      </c>
      <c r="JK72">
        <v>67.662700000000001</v>
      </c>
      <c r="JL72">
        <v>24.805599999999998</v>
      </c>
      <c r="JM72">
        <v>828.34299999999996</v>
      </c>
      <c r="JN72">
        <v>20.9499</v>
      </c>
      <c r="JO72">
        <v>95.1648</v>
      </c>
      <c r="JP72">
        <v>100.22499999999999</v>
      </c>
    </row>
    <row r="73" spans="1:276" x14ac:dyDescent="0.2">
      <c r="A73">
        <v>57</v>
      </c>
      <c r="B73">
        <v>1658253094.5</v>
      </c>
      <c r="C73">
        <v>11553.900000095369</v>
      </c>
      <c r="D73" t="s">
        <v>2046</v>
      </c>
      <c r="E73" t="s">
        <v>2047</v>
      </c>
      <c r="F73" t="s">
        <v>366</v>
      </c>
      <c r="G73" t="s">
        <v>2004</v>
      </c>
      <c r="H73" t="s">
        <v>1828</v>
      </c>
      <c r="J73" t="s">
        <v>449</v>
      </c>
      <c r="K73" t="s">
        <v>575</v>
      </c>
      <c r="L73" t="s">
        <v>2005</v>
      </c>
      <c r="M73">
        <v>1658253094.5</v>
      </c>
      <c r="N73">
        <f t="shared" si="0"/>
        <v>5.6006453532834117E-3</v>
      </c>
      <c r="O73">
        <f t="shared" si="1"/>
        <v>5.6006453532834115</v>
      </c>
      <c r="P73">
        <f t="shared" si="2"/>
        <v>24.335242726558128</v>
      </c>
      <c r="Q73">
        <f t="shared" si="3"/>
        <v>998.58500000000004</v>
      </c>
      <c r="R73">
        <f t="shared" si="4"/>
        <v>869.94573141410842</v>
      </c>
      <c r="S73">
        <f t="shared" si="5"/>
        <v>88.018359901979068</v>
      </c>
      <c r="T73">
        <f t="shared" si="6"/>
        <v>101.03367457168301</v>
      </c>
      <c r="U73">
        <f t="shared" si="7"/>
        <v>0.3908098729437221</v>
      </c>
      <c r="V73">
        <f t="shared" si="8"/>
        <v>2.9518913022831654</v>
      </c>
      <c r="W73">
        <f t="shared" si="9"/>
        <v>0.36417317166345697</v>
      </c>
      <c r="X73">
        <f t="shared" si="10"/>
        <v>0.22984996751592057</v>
      </c>
      <c r="Y73">
        <f t="shared" si="11"/>
        <v>241.74801707489857</v>
      </c>
      <c r="Z73">
        <f t="shared" si="12"/>
        <v>28.100737877728676</v>
      </c>
      <c r="AA73">
        <f t="shared" si="13"/>
        <v>28.100737877728676</v>
      </c>
      <c r="AB73">
        <f t="shared" si="14"/>
        <v>3.8171827037091202</v>
      </c>
      <c r="AC73">
        <f t="shared" si="15"/>
        <v>60.362842254048999</v>
      </c>
      <c r="AD73">
        <f t="shared" si="16"/>
        <v>2.3082787762491397</v>
      </c>
      <c r="AE73">
        <f t="shared" si="17"/>
        <v>3.8240061104715553</v>
      </c>
      <c r="AF73">
        <f t="shared" si="18"/>
        <v>1.5089039274599805</v>
      </c>
      <c r="AG73">
        <f t="shared" si="19"/>
        <v>-246.98846007979844</v>
      </c>
      <c r="AH73">
        <f t="shared" si="20"/>
        <v>4.8796426201024321</v>
      </c>
      <c r="AI73">
        <f t="shared" si="21"/>
        <v>0.36074528183605264</v>
      </c>
      <c r="AJ73">
        <f t="shared" si="22"/>
        <v>-5.5102961395547823E-5</v>
      </c>
      <c r="AK73">
        <v>0</v>
      </c>
      <c r="AL73">
        <v>0</v>
      </c>
      <c r="AM73">
        <f t="shared" si="23"/>
        <v>1</v>
      </c>
      <c r="AN73">
        <f t="shared" si="24"/>
        <v>0</v>
      </c>
      <c r="AO73">
        <f t="shared" si="25"/>
        <v>53347.95998017941</v>
      </c>
      <c r="AP73" t="s">
        <v>367</v>
      </c>
      <c r="AQ73">
        <v>0</v>
      </c>
      <c r="AR73">
        <v>0</v>
      </c>
      <c r="AS73">
        <v>0</v>
      </c>
      <c r="AT73" t="e">
        <f t="shared" si="26"/>
        <v>#DIV/0!</v>
      </c>
      <c r="AU73">
        <v>-1</v>
      </c>
      <c r="AV73" t="s">
        <v>2048</v>
      </c>
      <c r="AW73">
        <v>10444.4</v>
      </c>
      <c r="AX73">
        <v>746.4943461538461</v>
      </c>
      <c r="AY73">
        <v>925.13</v>
      </c>
      <c r="AZ73">
        <f t="shared" si="27"/>
        <v>0.19309248845692384</v>
      </c>
      <c r="BA73">
        <v>0.5</v>
      </c>
      <c r="BB73">
        <f t="shared" si="28"/>
        <v>1261.2696005569424</v>
      </c>
      <c r="BC73">
        <f t="shared" si="29"/>
        <v>24.335242726558128</v>
      </c>
      <c r="BD73">
        <f t="shared" si="30"/>
        <v>121.77084289330517</v>
      </c>
      <c r="BE73">
        <f t="shared" si="31"/>
        <v>2.0087095348505009E-2</v>
      </c>
      <c r="BF73">
        <f t="shared" si="32"/>
        <v>-1</v>
      </c>
      <c r="BG73" t="e">
        <f t="shared" si="33"/>
        <v>#DIV/0!</v>
      </c>
      <c r="BH73" t="s">
        <v>367</v>
      </c>
      <c r="BI73">
        <v>0</v>
      </c>
      <c r="BJ73" t="e">
        <f t="shared" si="34"/>
        <v>#DIV/0!</v>
      </c>
      <c r="BK73" t="e">
        <f t="shared" si="35"/>
        <v>#DIV/0!</v>
      </c>
      <c r="BL73" t="e">
        <f t="shared" si="36"/>
        <v>#DIV/0!</v>
      </c>
      <c r="BM73" t="e">
        <f t="shared" si="37"/>
        <v>#DIV/0!</v>
      </c>
      <c r="BN73">
        <f t="shared" si="38"/>
        <v>0.19309248845692378</v>
      </c>
      <c r="BO73" t="e">
        <f t="shared" si="39"/>
        <v>#DIV/0!</v>
      </c>
      <c r="BP73" t="e">
        <f t="shared" si="40"/>
        <v>#DIV/0!</v>
      </c>
      <c r="BQ73" t="e">
        <f t="shared" si="41"/>
        <v>#DIV/0!</v>
      </c>
      <c r="BR73" t="s">
        <v>367</v>
      </c>
      <c r="BS73" t="s">
        <v>367</v>
      </c>
      <c r="BT73" t="s">
        <v>367</v>
      </c>
      <c r="BU73" t="s">
        <v>367</v>
      </c>
      <c r="BV73" t="s">
        <v>367</v>
      </c>
      <c r="BW73" t="s">
        <v>367</v>
      </c>
      <c r="BX73" t="s">
        <v>367</v>
      </c>
      <c r="BY73" t="s">
        <v>367</v>
      </c>
      <c r="BZ73" t="s">
        <v>367</v>
      </c>
      <c r="CA73" t="s">
        <v>367</v>
      </c>
      <c r="CB73" t="s">
        <v>367</v>
      </c>
      <c r="CC73" t="s">
        <v>367</v>
      </c>
      <c r="CD73" t="s">
        <v>367</v>
      </c>
      <c r="CE73" t="s">
        <v>367</v>
      </c>
      <c r="CF73" t="s">
        <v>367</v>
      </c>
      <c r="CG73" t="s">
        <v>367</v>
      </c>
      <c r="CH73" t="s">
        <v>367</v>
      </c>
      <c r="CI73" t="s">
        <v>367</v>
      </c>
      <c r="CJ73">
        <f t="shared" si="42"/>
        <v>1500.07</v>
      </c>
      <c r="CK73">
        <f t="shared" si="43"/>
        <v>1261.2696005569424</v>
      </c>
      <c r="CL73">
        <f t="shared" si="44"/>
        <v>0.84080716270370204</v>
      </c>
      <c r="CM73">
        <f t="shared" si="45"/>
        <v>0.16115782401814488</v>
      </c>
      <c r="CN73">
        <v>6</v>
      </c>
      <c r="CO73">
        <v>0.5</v>
      </c>
      <c r="CP73" t="s">
        <v>368</v>
      </c>
      <c r="CQ73">
        <v>2</v>
      </c>
      <c r="CR73">
        <v>1658253094.5</v>
      </c>
      <c r="CS73">
        <v>998.58500000000004</v>
      </c>
      <c r="CT73">
        <v>1028.5</v>
      </c>
      <c r="CU73">
        <v>22.814299999999999</v>
      </c>
      <c r="CV73">
        <v>17.343800000000002</v>
      </c>
      <c r="CW73">
        <v>969.94799999999998</v>
      </c>
      <c r="CX73">
        <v>19.6904</v>
      </c>
      <c r="CY73">
        <v>600.26</v>
      </c>
      <c r="CZ73">
        <v>101.077</v>
      </c>
      <c r="DA73">
        <v>9.9839800000000006E-2</v>
      </c>
      <c r="DB73">
        <v>28.131399999999999</v>
      </c>
      <c r="DC73">
        <v>28.979500000000002</v>
      </c>
      <c r="DD73">
        <v>999.9</v>
      </c>
      <c r="DE73">
        <v>0</v>
      </c>
      <c r="DF73">
        <v>0</v>
      </c>
      <c r="DG73">
        <v>10020</v>
      </c>
      <c r="DH73">
        <v>0</v>
      </c>
      <c r="DI73">
        <v>120.479</v>
      </c>
      <c r="DJ73">
        <v>-29.383099999999999</v>
      </c>
      <c r="DK73">
        <v>1022.44</v>
      </c>
      <c r="DL73">
        <v>1046.6500000000001</v>
      </c>
      <c r="DM73">
        <v>5.4704899999999999</v>
      </c>
      <c r="DN73">
        <v>1028.5</v>
      </c>
      <c r="DO73">
        <v>17.343800000000002</v>
      </c>
      <c r="DP73">
        <v>2.306</v>
      </c>
      <c r="DQ73">
        <v>1.7530600000000001</v>
      </c>
      <c r="DR73">
        <v>19.718399999999999</v>
      </c>
      <c r="DS73">
        <v>15.3744</v>
      </c>
      <c r="DT73">
        <v>1500.07</v>
      </c>
      <c r="DU73">
        <v>0.973001</v>
      </c>
      <c r="DV73">
        <v>2.69987E-2</v>
      </c>
      <c r="DW73">
        <v>0</v>
      </c>
      <c r="DX73">
        <v>745.31299999999999</v>
      </c>
      <c r="DY73">
        <v>4.9993100000000004</v>
      </c>
      <c r="DZ73">
        <v>17512.400000000001</v>
      </c>
      <c r="EA73">
        <v>13259.9</v>
      </c>
      <c r="EB73">
        <v>38.875</v>
      </c>
      <c r="EC73">
        <v>40.936999999999998</v>
      </c>
      <c r="ED73">
        <v>39.25</v>
      </c>
      <c r="EE73">
        <v>40.061999999999998</v>
      </c>
      <c r="EF73">
        <v>40.25</v>
      </c>
      <c r="EG73">
        <v>1454.71</v>
      </c>
      <c r="EH73">
        <v>40.36</v>
      </c>
      <c r="EI73">
        <v>0</v>
      </c>
      <c r="EJ73">
        <v>137.89999985694891</v>
      </c>
      <c r="EK73">
        <v>0</v>
      </c>
      <c r="EL73">
        <v>746.4943461538461</v>
      </c>
      <c r="EM73">
        <v>-10.612341907465339</v>
      </c>
      <c r="EN73">
        <v>137.29230804244821</v>
      </c>
      <c r="EO73">
        <v>17486.015384615381</v>
      </c>
      <c r="EP73">
        <v>15</v>
      </c>
      <c r="EQ73">
        <v>1658253132.5</v>
      </c>
      <c r="ER73" t="s">
        <v>2049</v>
      </c>
      <c r="ES73">
        <v>1658253132.5</v>
      </c>
      <c r="ET73">
        <v>1658252996.5</v>
      </c>
      <c r="EU73">
        <v>48</v>
      </c>
      <c r="EV73">
        <v>-0.73599999999999999</v>
      </c>
      <c r="EW73">
        <v>-0.44400000000000001</v>
      </c>
      <c r="EX73">
        <v>28.637</v>
      </c>
      <c r="EY73">
        <v>2.9969999999999999</v>
      </c>
      <c r="EZ73">
        <v>1022</v>
      </c>
      <c r="FA73">
        <v>21</v>
      </c>
      <c r="FB73">
        <v>0.05</v>
      </c>
      <c r="FC73">
        <v>0.04</v>
      </c>
      <c r="FD73">
        <v>-29.297667499999999</v>
      </c>
      <c r="FE73">
        <v>1.8952941838649351</v>
      </c>
      <c r="FF73">
        <v>0.21275772769455431</v>
      </c>
      <c r="FG73">
        <v>1</v>
      </c>
      <c r="FH73">
        <v>999.07</v>
      </c>
      <c r="FI73">
        <v>2.2390745272499211</v>
      </c>
      <c r="FJ73">
        <v>0.1889410842917193</v>
      </c>
      <c r="FK73">
        <v>1</v>
      </c>
      <c r="FL73">
        <v>5.4879344999999997</v>
      </c>
      <c r="FM73">
        <v>0.16613515947465679</v>
      </c>
      <c r="FN73">
        <v>2.9434404949820171E-2</v>
      </c>
      <c r="FO73">
        <v>1</v>
      </c>
      <c r="FP73">
        <v>22.824100000000001</v>
      </c>
      <c r="FQ73">
        <v>-6.9084760845356474E-2</v>
      </c>
      <c r="FR73">
        <v>7.5854685638616351E-3</v>
      </c>
      <c r="FS73">
        <v>1</v>
      </c>
      <c r="FT73">
        <v>4</v>
      </c>
      <c r="FU73">
        <v>4</v>
      </c>
      <c r="FV73" t="s">
        <v>1604</v>
      </c>
      <c r="FW73">
        <v>3.1736599999999999</v>
      </c>
      <c r="FX73">
        <v>2.79697</v>
      </c>
      <c r="FY73">
        <v>0.186615</v>
      </c>
      <c r="FZ73">
        <v>0.19462099999999999</v>
      </c>
      <c r="GA73">
        <v>0.104425</v>
      </c>
      <c r="GB73">
        <v>9.5624500000000001E-2</v>
      </c>
      <c r="GC73">
        <v>25164</v>
      </c>
      <c r="GD73">
        <v>19867.900000000001</v>
      </c>
      <c r="GE73">
        <v>29066.7</v>
      </c>
      <c r="GF73">
        <v>24141.599999999999</v>
      </c>
      <c r="GG73">
        <v>32943.9</v>
      </c>
      <c r="GH73">
        <v>31893.200000000001</v>
      </c>
      <c r="GI73">
        <v>40421.300000000003</v>
      </c>
      <c r="GJ73">
        <v>39392.9</v>
      </c>
      <c r="GK73">
        <v>2.13123</v>
      </c>
      <c r="GL73">
        <v>1.8093999999999999</v>
      </c>
      <c r="GM73">
        <v>4.42192E-2</v>
      </c>
      <c r="GN73">
        <v>0</v>
      </c>
      <c r="GO73">
        <v>28.258299999999998</v>
      </c>
      <c r="GP73">
        <v>999.9</v>
      </c>
      <c r="GQ73">
        <v>55.8</v>
      </c>
      <c r="GR73">
        <v>34.799999999999997</v>
      </c>
      <c r="GS73">
        <v>30.838699999999999</v>
      </c>
      <c r="GT73">
        <v>62.2376</v>
      </c>
      <c r="GU73">
        <v>34.795699999999997</v>
      </c>
      <c r="GV73">
        <v>1</v>
      </c>
      <c r="GW73">
        <v>0.30045500000000003</v>
      </c>
      <c r="GX73">
        <v>2.19597</v>
      </c>
      <c r="GY73">
        <v>20.249600000000001</v>
      </c>
      <c r="GZ73">
        <v>5.2246300000000003</v>
      </c>
      <c r="HA73">
        <v>11.9099</v>
      </c>
      <c r="HB73">
        <v>4.9637000000000002</v>
      </c>
      <c r="HC73">
        <v>3.2919999999999998</v>
      </c>
      <c r="HD73">
        <v>9999</v>
      </c>
      <c r="HE73">
        <v>9999</v>
      </c>
      <c r="HF73">
        <v>9999</v>
      </c>
      <c r="HG73">
        <v>999.9</v>
      </c>
      <c r="HH73">
        <v>1.8772800000000001</v>
      </c>
      <c r="HI73">
        <v>1.8754599999999999</v>
      </c>
      <c r="HJ73">
        <v>1.8742399999999999</v>
      </c>
      <c r="HK73">
        <v>1.8734599999999999</v>
      </c>
      <c r="HL73">
        <v>1.87487</v>
      </c>
      <c r="HM73">
        <v>1.86981</v>
      </c>
      <c r="HN73">
        <v>1.87405</v>
      </c>
      <c r="HO73">
        <v>1.8791199999999999</v>
      </c>
      <c r="HP73">
        <v>0</v>
      </c>
      <c r="HQ73">
        <v>0</v>
      </c>
      <c r="HR73">
        <v>0</v>
      </c>
      <c r="HS73">
        <v>0</v>
      </c>
      <c r="HT73" t="s">
        <v>371</v>
      </c>
      <c r="HU73" t="s">
        <v>372</v>
      </c>
      <c r="HV73" t="s">
        <v>373</v>
      </c>
      <c r="HW73" t="s">
        <v>780</v>
      </c>
      <c r="HX73" t="s">
        <v>780</v>
      </c>
      <c r="HY73" t="s">
        <v>373</v>
      </c>
      <c r="HZ73">
        <v>0</v>
      </c>
      <c r="IA73">
        <v>100</v>
      </c>
      <c r="IB73">
        <v>100</v>
      </c>
      <c r="IC73">
        <v>28.637</v>
      </c>
      <c r="ID73">
        <v>3.1238999999999999</v>
      </c>
      <c r="IE73">
        <v>15.79196768703425</v>
      </c>
      <c r="IF73">
        <v>1.978926573752289E-2</v>
      </c>
      <c r="IG73">
        <v>-7.2745613057739123E-6</v>
      </c>
      <c r="IH73">
        <v>1.1198642531444789E-9</v>
      </c>
      <c r="II73">
        <v>1.4295389551608859</v>
      </c>
      <c r="IJ73">
        <v>0.13266436610509191</v>
      </c>
      <c r="IK73">
        <v>-3.773007815557471E-3</v>
      </c>
      <c r="IL73">
        <v>7.1394504260603611E-5</v>
      </c>
      <c r="IM73">
        <v>-10</v>
      </c>
      <c r="IN73">
        <v>1836</v>
      </c>
      <c r="IO73">
        <v>0</v>
      </c>
      <c r="IP73">
        <v>23</v>
      </c>
      <c r="IQ73">
        <v>1.8</v>
      </c>
      <c r="IR73">
        <v>1.6</v>
      </c>
      <c r="IS73">
        <v>2.2583000000000002</v>
      </c>
      <c r="IT73">
        <v>2.4218799999999998</v>
      </c>
      <c r="IU73">
        <v>1.42578</v>
      </c>
      <c r="IV73">
        <v>2.2729499999999998</v>
      </c>
      <c r="IW73">
        <v>1.5478499999999999</v>
      </c>
      <c r="IX73">
        <v>2.34741</v>
      </c>
      <c r="IY73">
        <v>37.674500000000002</v>
      </c>
      <c r="IZ73">
        <v>13.799300000000001</v>
      </c>
      <c r="JA73">
        <v>18</v>
      </c>
      <c r="JB73">
        <v>639.697</v>
      </c>
      <c r="JC73">
        <v>413.91500000000002</v>
      </c>
      <c r="JD73">
        <v>24.995999999999999</v>
      </c>
      <c r="JE73">
        <v>31.050799999999999</v>
      </c>
      <c r="JF73">
        <v>29.999600000000001</v>
      </c>
      <c r="JG73">
        <v>30.948499999999999</v>
      </c>
      <c r="JH73">
        <v>30.876000000000001</v>
      </c>
      <c r="JI73">
        <v>45.203800000000001</v>
      </c>
      <c r="JJ73">
        <v>42.404600000000002</v>
      </c>
      <c r="JK73">
        <v>58.8157</v>
      </c>
      <c r="JL73">
        <v>25.0105</v>
      </c>
      <c r="JM73">
        <v>1028.77</v>
      </c>
      <c r="JN73">
        <v>17.467300000000002</v>
      </c>
      <c r="JO73">
        <v>95.154300000000006</v>
      </c>
      <c r="JP73">
        <v>100.218</v>
      </c>
    </row>
    <row r="74" spans="1:276" x14ac:dyDescent="0.2">
      <c r="A74">
        <v>58</v>
      </c>
      <c r="B74">
        <v>1658253235.5</v>
      </c>
      <c r="C74">
        <v>11694.900000095369</v>
      </c>
      <c r="D74" t="s">
        <v>2050</v>
      </c>
      <c r="E74" t="s">
        <v>2051</v>
      </c>
      <c r="F74" t="s">
        <v>366</v>
      </c>
      <c r="G74" t="s">
        <v>2004</v>
      </c>
      <c r="H74" t="s">
        <v>1828</v>
      </c>
      <c r="J74" t="s">
        <v>449</v>
      </c>
      <c r="K74" t="s">
        <v>575</v>
      </c>
      <c r="L74" t="s">
        <v>2005</v>
      </c>
      <c r="M74">
        <v>1658253235.5</v>
      </c>
      <c r="N74">
        <f t="shared" si="0"/>
        <v>5.4841923172687232E-3</v>
      </c>
      <c r="O74">
        <f t="shared" si="1"/>
        <v>5.4841923172687235</v>
      </c>
      <c r="P74">
        <f t="shared" si="2"/>
        <v>24.69757773948778</v>
      </c>
      <c r="Q74">
        <f t="shared" si="3"/>
        <v>1199.472</v>
      </c>
      <c r="R74">
        <f t="shared" si="4"/>
        <v>1062.2882275481484</v>
      </c>
      <c r="S74">
        <f t="shared" si="5"/>
        <v>107.47696245069662</v>
      </c>
      <c r="T74">
        <f t="shared" si="6"/>
        <v>121.35652430434081</v>
      </c>
      <c r="U74">
        <f t="shared" si="7"/>
        <v>0.38250734708916106</v>
      </c>
      <c r="V74">
        <f t="shared" si="8"/>
        <v>2.9505378591724249</v>
      </c>
      <c r="W74">
        <f t="shared" si="9"/>
        <v>0.35693982501553045</v>
      </c>
      <c r="X74">
        <f t="shared" si="10"/>
        <v>0.22524195988300696</v>
      </c>
      <c r="Y74">
        <f t="shared" si="11"/>
        <v>241.70013707511362</v>
      </c>
      <c r="Z74">
        <f t="shared" si="12"/>
        <v>28.105405888597225</v>
      </c>
      <c r="AA74">
        <f t="shared" si="13"/>
        <v>28.105405888597225</v>
      </c>
      <c r="AB74">
        <f t="shared" si="14"/>
        <v>3.8182208152934236</v>
      </c>
      <c r="AC74">
        <f t="shared" si="15"/>
        <v>60.517328794986135</v>
      </c>
      <c r="AD74">
        <f t="shared" si="16"/>
        <v>2.31080559458983</v>
      </c>
      <c r="AE74">
        <f t="shared" si="17"/>
        <v>3.818419683423437</v>
      </c>
      <c r="AF74">
        <f t="shared" si="18"/>
        <v>1.5074152207035936</v>
      </c>
      <c r="AG74">
        <f t="shared" si="19"/>
        <v>-241.85288119155069</v>
      </c>
      <c r="AH74">
        <f t="shared" si="20"/>
        <v>0.14222576174730051</v>
      </c>
      <c r="AI74">
        <f t="shared" si="21"/>
        <v>1.051830783941966E-2</v>
      </c>
      <c r="AJ74">
        <f t="shared" si="22"/>
        <v>-4.6850357482419724E-8</v>
      </c>
      <c r="AK74">
        <v>0</v>
      </c>
      <c r="AL74">
        <v>0</v>
      </c>
      <c r="AM74">
        <f t="shared" si="23"/>
        <v>1</v>
      </c>
      <c r="AN74">
        <f t="shared" si="24"/>
        <v>0</v>
      </c>
      <c r="AO74">
        <f t="shared" si="25"/>
        <v>53313.064916032832</v>
      </c>
      <c r="AP74" t="s">
        <v>367</v>
      </c>
      <c r="AQ74">
        <v>0</v>
      </c>
      <c r="AR74">
        <v>0</v>
      </c>
      <c r="AS74">
        <v>0</v>
      </c>
      <c r="AT74" t="e">
        <f t="shared" si="26"/>
        <v>#DIV/0!</v>
      </c>
      <c r="AU74">
        <v>-1</v>
      </c>
      <c r="AV74" t="s">
        <v>2052</v>
      </c>
      <c r="AW74">
        <v>10444.799999999999</v>
      </c>
      <c r="AX74">
        <v>746.88387999999986</v>
      </c>
      <c r="AY74">
        <v>923.4</v>
      </c>
      <c r="AZ74">
        <f t="shared" si="27"/>
        <v>0.19115889105479766</v>
      </c>
      <c r="BA74">
        <v>0.5</v>
      </c>
      <c r="BB74">
        <f t="shared" si="28"/>
        <v>1261.0176005570538</v>
      </c>
      <c r="BC74">
        <f t="shared" si="29"/>
        <v>24.69757773948778</v>
      </c>
      <c r="BD74">
        <f t="shared" si="30"/>
        <v>120.5273630615341</v>
      </c>
      <c r="BE74">
        <f t="shared" si="31"/>
        <v>2.0378444938544783E-2</v>
      </c>
      <c r="BF74">
        <f t="shared" si="32"/>
        <v>-1</v>
      </c>
      <c r="BG74" t="e">
        <f t="shared" si="33"/>
        <v>#DIV/0!</v>
      </c>
      <c r="BH74" t="s">
        <v>367</v>
      </c>
      <c r="BI74">
        <v>0</v>
      </c>
      <c r="BJ74" t="e">
        <f t="shared" si="34"/>
        <v>#DIV/0!</v>
      </c>
      <c r="BK74" t="e">
        <f t="shared" si="35"/>
        <v>#DIV/0!</v>
      </c>
      <c r="BL74" t="e">
        <f t="shared" si="36"/>
        <v>#DIV/0!</v>
      </c>
      <c r="BM74" t="e">
        <f t="shared" si="37"/>
        <v>#DIV/0!</v>
      </c>
      <c r="BN74">
        <f t="shared" si="38"/>
        <v>0.19115889105479761</v>
      </c>
      <c r="BO74" t="e">
        <f t="shared" si="39"/>
        <v>#DIV/0!</v>
      </c>
      <c r="BP74" t="e">
        <f t="shared" si="40"/>
        <v>#DIV/0!</v>
      </c>
      <c r="BQ74" t="e">
        <f t="shared" si="41"/>
        <v>#DIV/0!</v>
      </c>
      <c r="BR74" t="s">
        <v>367</v>
      </c>
      <c r="BS74" t="s">
        <v>367</v>
      </c>
      <c r="BT74" t="s">
        <v>367</v>
      </c>
      <c r="BU74" t="s">
        <v>367</v>
      </c>
      <c r="BV74" t="s">
        <v>367</v>
      </c>
      <c r="BW74" t="s">
        <v>367</v>
      </c>
      <c r="BX74" t="s">
        <v>367</v>
      </c>
      <c r="BY74" t="s">
        <v>367</v>
      </c>
      <c r="BZ74" t="s">
        <v>367</v>
      </c>
      <c r="CA74" t="s">
        <v>367</v>
      </c>
      <c r="CB74" t="s">
        <v>367</v>
      </c>
      <c r="CC74" t="s">
        <v>367</v>
      </c>
      <c r="CD74" t="s">
        <v>367</v>
      </c>
      <c r="CE74" t="s">
        <v>367</v>
      </c>
      <c r="CF74" t="s">
        <v>367</v>
      </c>
      <c r="CG74" t="s">
        <v>367</v>
      </c>
      <c r="CH74" t="s">
        <v>367</v>
      </c>
      <c r="CI74" t="s">
        <v>367</v>
      </c>
      <c r="CJ74">
        <f t="shared" si="42"/>
        <v>1499.77</v>
      </c>
      <c r="CK74">
        <f t="shared" si="43"/>
        <v>1261.0176005570538</v>
      </c>
      <c r="CL74">
        <f t="shared" si="44"/>
        <v>0.84080732416107384</v>
      </c>
      <c r="CM74">
        <f t="shared" si="45"/>
        <v>0.16115813563087247</v>
      </c>
      <c r="CN74">
        <v>6</v>
      </c>
      <c r="CO74">
        <v>0.5</v>
      </c>
      <c r="CP74" t="s">
        <v>368</v>
      </c>
      <c r="CQ74">
        <v>2</v>
      </c>
      <c r="CR74">
        <v>1658253235.5</v>
      </c>
      <c r="CS74">
        <v>1199.472</v>
      </c>
      <c r="CT74">
        <v>1230.73</v>
      </c>
      <c r="CU74">
        <v>22.839700000000001</v>
      </c>
      <c r="CV74">
        <v>17.483799999999999</v>
      </c>
      <c r="CW74">
        <v>1169.33</v>
      </c>
      <c r="CX74">
        <v>19.714099999999998</v>
      </c>
      <c r="CY74">
        <v>600.34</v>
      </c>
      <c r="CZ74">
        <v>101.075</v>
      </c>
      <c r="DA74">
        <v>9.9953899999999998E-2</v>
      </c>
      <c r="DB74">
        <v>28.106300000000001</v>
      </c>
      <c r="DC74">
        <v>28.894400000000001</v>
      </c>
      <c r="DD74">
        <v>999.9</v>
      </c>
      <c r="DE74">
        <v>0</v>
      </c>
      <c r="DF74">
        <v>0</v>
      </c>
      <c r="DG74">
        <v>10012.5</v>
      </c>
      <c r="DH74">
        <v>0</v>
      </c>
      <c r="DI74">
        <v>121.07599999999999</v>
      </c>
      <c r="DJ74">
        <v>-31.355599999999999</v>
      </c>
      <c r="DK74">
        <v>1227.4100000000001</v>
      </c>
      <c r="DL74">
        <v>1252.6300000000001</v>
      </c>
      <c r="DM74">
        <v>5.3558700000000004</v>
      </c>
      <c r="DN74">
        <v>1230.73</v>
      </c>
      <c r="DO74">
        <v>17.483799999999999</v>
      </c>
      <c r="DP74">
        <v>2.3085200000000001</v>
      </c>
      <c r="DQ74">
        <v>1.7671699999999999</v>
      </c>
      <c r="DR74">
        <v>19.736000000000001</v>
      </c>
      <c r="DS74">
        <v>15.4994</v>
      </c>
      <c r="DT74">
        <v>1499.77</v>
      </c>
      <c r="DU74">
        <v>0.97299599999999997</v>
      </c>
      <c r="DV74">
        <v>2.7003800000000001E-2</v>
      </c>
      <c r="DW74">
        <v>0</v>
      </c>
      <c r="DX74">
        <v>746.19100000000003</v>
      </c>
      <c r="DY74">
        <v>4.9993100000000004</v>
      </c>
      <c r="DZ74">
        <v>17356.2</v>
      </c>
      <c r="EA74">
        <v>13257.2</v>
      </c>
      <c r="EB74">
        <v>38.75</v>
      </c>
      <c r="EC74">
        <v>40.75</v>
      </c>
      <c r="ED74">
        <v>39.061999999999998</v>
      </c>
      <c r="EE74">
        <v>40.061999999999998</v>
      </c>
      <c r="EF74">
        <v>40.186999999999998</v>
      </c>
      <c r="EG74">
        <v>1454.41</v>
      </c>
      <c r="EH74">
        <v>40.36</v>
      </c>
      <c r="EI74">
        <v>0</v>
      </c>
      <c r="EJ74">
        <v>140.89999985694891</v>
      </c>
      <c r="EK74">
        <v>0</v>
      </c>
      <c r="EL74">
        <v>746.88387999999986</v>
      </c>
      <c r="EM74">
        <v>-7.9288461556516951</v>
      </c>
      <c r="EN74">
        <v>-774.76923076489879</v>
      </c>
      <c r="EO74">
        <v>17473.632000000001</v>
      </c>
      <c r="EP74">
        <v>15</v>
      </c>
      <c r="EQ74">
        <v>1658253268.5999999</v>
      </c>
      <c r="ER74" t="s">
        <v>2053</v>
      </c>
      <c r="ES74">
        <v>1658253268.5999999</v>
      </c>
      <c r="ET74">
        <v>1658252996.5</v>
      </c>
      <c r="EU74">
        <v>49</v>
      </c>
      <c r="EV74">
        <v>-7.5999999999999998E-2</v>
      </c>
      <c r="EW74">
        <v>-0.44400000000000001</v>
      </c>
      <c r="EX74">
        <v>30.141999999999999</v>
      </c>
      <c r="EY74">
        <v>2.9969999999999999</v>
      </c>
      <c r="EZ74">
        <v>1224</v>
      </c>
      <c r="FA74">
        <v>21</v>
      </c>
      <c r="FB74">
        <v>7.0000000000000007E-2</v>
      </c>
      <c r="FC74">
        <v>0.04</v>
      </c>
      <c r="FD74">
        <v>-31.340119999999999</v>
      </c>
      <c r="FE74">
        <v>1.5753613508443429</v>
      </c>
      <c r="FF74">
        <v>0.19231616052739811</v>
      </c>
      <c r="FG74">
        <v>1</v>
      </c>
      <c r="FH74">
        <v>1199.2809999999999</v>
      </c>
      <c r="FI74">
        <v>1.7216462736418729</v>
      </c>
      <c r="FJ74">
        <v>0.12786320815624691</v>
      </c>
      <c r="FK74">
        <v>1</v>
      </c>
      <c r="FL74">
        <v>5.3844877499999999</v>
      </c>
      <c r="FM74">
        <v>8.9392232645407826E-2</v>
      </c>
      <c r="FN74">
        <v>1.8933925040453159E-2</v>
      </c>
      <c r="FO74">
        <v>1</v>
      </c>
      <c r="FP74">
        <v>22.840320000000009</v>
      </c>
      <c r="FQ74">
        <v>-2.7459844271363928E-2</v>
      </c>
      <c r="FR74">
        <v>2.904984222561891E-3</v>
      </c>
      <c r="FS74">
        <v>1</v>
      </c>
      <c r="FT74">
        <v>4</v>
      </c>
      <c r="FU74">
        <v>4</v>
      </c>
      <c r="FV74" t="s">
        <v>1604</v>
      </c>
      <c r="FW74">
        <v>3.1739299999999999</v>
      </c>
      <c r="FX74">
        <v>2.7970199999999998</v>
      </c>
      <c r="FY74">
        <v>0.210309</v>
      </c>
      <c r="FZ74">
        <v>0.21806400000000001</v>
      </c>
      <c r="GA74">
        <v>0.104523</v>
      </c>
      <c r="GB74">
        <v>9.6180699999999994E-2</v>
      </c>
      <c r="GC74">
        <v>24433.1</v>
      </c>
      <c r="GD74">
        <v>19290.599999999999</v>
      </c>
      <c r="GE74">
        <v>29070.400000000001</v>
      </c>
      <c r="GF74">
        <v>24144</v>
      </c>
      <c r="GG74">
        <v>32945.1</v>
      </c>
      <c r="GH74">
        <v>31878.2</v>
      </c>
      <c r="GI74">
        <v>40426.300000000003</v>
      </c>
      <c r="GJ74">
        <v>39397.699999999997</v>
      </c>
      <c r="GK74">
        <v>2.1315499999999998</v>
      </c>
      <c r="GL74">
        <v>1.8116000000000001</v>
      </c>
      <c r="GM74">
        <v>4.7050399999999999E-2</v>
      </c>
      <c r="GN74">
        <v>0</v>
      </c>
      <c r="GO74">
        <v>28.126899999999999</v>
      </c>
      <c r="GP74">
        <v>999.9</v>
      </c>
      <c r="GQ74">
        <v>53.9</v>
      </c>
      <c r="GR74">
        <v>34.799999999999997</v>
      </c>
      <c r="GS74">
        <v>29.787500000000001</v>
      </c>
      <c r="GT74">
        <v>62.177599999999998</v>
      </c>
      <c r="GU74">
        <v>34.1066</v>
      </c>
      <c r="GV74">
        <v>1</v>
      </c>
      <c r="GW74">
        <v>0.290968</v>
      </c>
      <c r="GX74">
        <v>1.2142599999999999</v>
      </c>
      <c r="GY74">
        <v>20.2592</v>
      </c>
      <c r="GZ74">
        <v>5.2252299999999998</v>
      </c>
      <c r="HA74">
        <v>11.9086</v>
      </c>
      <c r="HB74">
        <v>4.9637500000000001</v>
      </c>
      <c r="HC74">
        <v>3.2919999999999998</v>
      </c>
      <c r="HD74">
        <v>9999</v>
      </c>
      <c r="HE74">
        <v>9999</v>
      </c>
      <c r="HF74">
        <v>9999</v>
      </c>
      <c r="HG74">
        <v>999.9</v>
      </c>
      <c r="HH74">
        <v>1.87727</v>
      </c>
      <c r="HI74">
        <v>1.87547</v>
      </c>
      <c r="HJ74">
        <v>1.8742399999999999</v>
      </c>
      <c r="HK74">
        <v>1.8734599999999999</v>
      </c>
      <c r="HL74">
        <v>1.87486</v>
      </c>
      <c r="HM74">
        <v>1.86982</v>
      </c>
      <c r="HN74">
        <v>1.87405</v>
      </c>
      <c r="HO74">
        <v>1.8791199999999999</v>
      </c>
      <c r="HP74">
        <v>0</v>
      </c>
      <c r="HQ74">
        <v>0</v>
      </c>
      <c r="HR74">
        <v>0</v>
      </c>
      <c r="HS74">
        <v>0</v>
      </c>
      <c r="HT74" t="s">
        <v>371</v>
      </c>
      <c r="HU74" t="s">
        <v>372</v>
      </c>
      <c r="HV74" t="s">
        <v>373</v>
      </c>
      <c r="HW74" t="s">
        <v>780</v>
      </c>
      <c r="HX74" t="s">
        <v>780</v>
      </c>
      <c r="HY74" t="s">
        <v>373</v>
      </c>
      <c r="HZ74">
        <v>0</v>
      </c>
      <c r="IA74">
        <v>100</v>
      </c>
      <c r="IB74">
        <v>100</v>
      </c>
      <c r="IC74">
        <v>30.141999999999999</v>
      </c>
      <c r="ID74">
        <v>3.1255999999999999</v>
      </c>
      <c r="IE74">
        <v>15.05641486675988</v>
      </c>
      <c r="IF74">
        <v>1.978926573752289E-2</v>
      </c>
      <c r="IG74">
        <v>-7.2745613057739123E-6</v>
      </c>
      <c r="IH74">
        <v>1.1198642531444789E-9</v>
      </c>
      <c r="II74">
        <v>1.4295389551608859</v>
      </c>
      <c r="IJ74">
        <v>0.13266436610509191</v>
      </c>
      <c r="IK74">
        <v>-3.773007815557471E-3</v>
      </c>
      <c r="IL74">
        <v>7.1394504260603611E-5</v>
      </c>
      <c r="IM74">
        <v>-10</v>
      </c>
      <c r="IN74">
        <v>1836</v>
      </c>
      <c r="IO74">
        <v>0</v>
      </c>
      <c r="IP74">
        <v>23</v>
      </c>
      <c r="IQ74">
        <v>1.7</v>
      </c>
      <c r="IR74">
        <v>4</v>
      </c>
      <c r="IS74">
        <v>2.6196299999999999</v>
      </c>
      <c r="IT74">
        <v>2.3986800000000001</v>
      </c>
      <c r="IU74">
        <v>1.42578</v>
      </c>
      <c r="IV74">
        <v>2.2717299999999998</v>
      </c>
      <c r="IW74">
        <v>1.5478499999999999</v>
      </c>
      <c r="IX74">
        <v>2.4072300000000002</v>
      </c>
      <c r="IY74">
        <v>37.602200000000003</v>
      </c>
      <c r="IZ74">
        <v>13.7906</v>
      </c>
      <c r="JA74">
        <v>18</v>
      </c>
      <c r="JB74">
        <v>639.49400000000003</v>
      </c>
      <c r="JC74">
        <v>414.88200000000001</v>
      </c>
      <c r="JD74">
        <v>25.764299999999999</v>
      </c>
      <c r="JE74">
        <v>30.985199999999999</v>
      </c>
      <c r="JF74">
        <v>29.999600000000001</v>
      </c>
      <c r="JG74">
        <v>30.904299999999999</v>
      </c>
      <c r="JH74">
        <v>30.8339</v>
      </c>
      <c r="JI74">
        <v>52.453499999999998</v>
      </c>
      <c r="JJ74">
        <v>38.732999999999997</v>
      </c>
      <c r="JK74">
        <v>50.987000000000002</v>
      </c>
      <c r="JL74">
        <v>25.7668</v>
      </c>
      <c r="JM74">
        <v>1230.99</v>
      </c>
      <c r="JN74">
        <v>17.553699999999999</v>
      </c>
      <c r="JO74">
        <v>95.166300000000007</v>
      </c>
      <c r="JP74">
        <v>100.229</v>
      </c>
    </row>
    <row r="75" spans="1:276" x14ac:dyDescent="0.2">
      <c r="A75">
        <v>59</v>
      </c>
      <c r="B75">
        <v>1658253368.0999999</v>
      </c>
      <c r="C75">
        <v>11827.5</v>
      </c>
      <c r="D75" t="s">
        <v>2054</v>
      </c>
      <c r="E75" t="s">
        <v>2055</v>
      </c>
      <c r="F75" t="s">
        <v>366</v>
      </c>
      <c r="G75" t="s">
        <v>2004</v>
      </c>
      <c r="H75" t="s">
        <v>1828</v>
      </c>
      <c r="J75" t="s">
        <v>449</v>
      </c>
      <c r="K75" t="s">
        <v>575</v>
      </c>
      <c r="L75" t="s">
        <v>2005</v>
      </c>
      <c r="M75">
        <v>1658253368.0999999</v>
      </c>
      <c r="N75">
        <f t="shared" si="0"/>
        <v>5.3030228365083107E-3</v>
      </c>
      <c r="O75">
        <f t="shared" si="1"/>
        <v>5.303022836508311</v>
      </c>
      <c r="P75">
        <f t="shared" si="2"/>
        <v>24.616555655013077</v>
      </c>
      <c r="Q75">
        <f t="shared" si="3"/>
        <v>1499.28</v>
      </c>
      <c r="R75">
        <f t="shared" si="4"/>
        <v>1350.6359391140165</v>
      </c>
      <c r="S75">
        <f t="shared" si="5"/>
        <v>136.64317871476317</v>
      </c>
      <c r="T75">
        <f t="shared" si="6"/>
        <v>151.681425801432</v>
      </c>
      <c r="U75">
        <f t="shared" si="7"/>
        <v>0.36666126796832704</v>
      </c>
      <c r="V75">
        <f t="shared" si="8"/>
        <v>2.9547380010082098</v>
      </c>
      <c r="W75">
        <f t="shared" si="9"/>
        <v>0.34312944605223739</v>
      </c>
      <c r="X75">
        <f t="shared" si="10"/>
        <v>0.21644416949370465</v>
      </c>
      <c r="Y75">
        <f t="shared" si="11"/>
        <v>241.75338407514337</v>
      </c>
      <c r="Z75">
        <f t="shared" si="12"/>
        <v>28.374217639105151</v>
      </c>
      <c r="AA75">
        <f t="shared" si="13"/>
        <v>28.374217639105151</v>
      </c>
      <c r="AB75">
        <f t="shared" si="14"/>
        <v>3.8784184638244081</v>
      </c>
      <c r="AC75">
        <f t="shared" si="15"/>
        <v>61.092742743834719</v>
      </c>
      <c r="AD75">
        <f t="shared" si="16"/>
        <v>2.3630871081066296</v>
      </c>
      <c r="AE75">
        <f t="shared" si="17"/>
        <v>3.8680324404736348</v>
      </c>
      <c r="AF75">
        <f t="shared" si="18"/>
        <v>1.5153313557177785</v>
      </c>
      <c r="AG75">
        <f t="shared" si="19"/>
        <v>-233.86330709001649</v>
      </c>
      <c r="AH75">
        <f t="shared" si="20"/>
        <v>-7.3463478345730806</v>
      </c>
      <c r="AI75">
        <f t="shared" si="21"/>
        <v>-0.54385398821441477</v>
      </c>
      <c r="AJ75">
        <f t="shared" si="22"/>
        <v>-1.2483766060711332E-4</v>
      </c>
      <c r="AK75">
        <v>0</v>
      </c>
      <c r="AL75">
        <v>0</v>
      </c>
      <c r="AM75">
        <f t="shared" si="23"/>
        <v>1</v>
      </c>
      <c r="AN75">
        <f t="shared" si="24"/>
        <v>0</v>
      </c>
      <c r="AO75">
        <f t="shared" si="25"/>
        <v>53395.617156753695</v>
      </c>
      <c r="AP75" t="s">
        <v>367</v>
      </c>
      <c r="AQ75">
        <v>0</v>
      </c>
      <c r="AR75">
        <v>0</v>
      </c>
      <c r="AS75">
        <v>0</v>
      </c>
      <c r="AT75" t="e">
        <f t="shared" si="26"/>
        <v>#DIV/0!</v>
      </c>
      <c r="AU75">
        <v>-1</v>
      </c>
      <c r="AV75" t="s">
        <v>2056</v>
      </c>
      <c r="AW75">
        <v>10444.700000000001</v>
      </c>
      <c r="AX75">
        <v>745.00360000000001</v>
      </c>
      <c r="AY75">
        <v>919.23</v>
      </c>
      <c r="AZ75">
        <f t="shared" si="27"/>
        <v>0.1895351544227234</v>
      </c>
      <c r="BA75">
        <v>0.5</v>
      </c>
      <c r="BB75">
        <f t="shared" si="28"/>
        <v>1261.295100557069</v>
      </c>
      <c r="BC75">
        <f t="shared" si="29"/>
        <v>24.616555655013077</v>
      </c>
      <c r="BD75">
        <f t="shared" si="30"/>
        <v>119.52988082835425</v>
      </c>
      <c r="BE75">
        <f t="shared" si="31"/>
        <v>2.0309724222110401E-2</v>
      </c>
      <c r="BF75">
        <f t="shared" si="32"/>
        <v>-1</v>
      </c>
      <c r="BG75" t="e">
        <f t="shared" si="33"/>
        <v>#DIV/0!</v>
      </c>
      <c r="BH75" t="s">
        <v>367</v>
      </c>
      <c r="BI75">
        <v>0</v>
      </c>
      <c r="BJ75" t="e">
        <f t="shared" si="34"/>
        <v>#DIV/0!</v>
      </c>
      <c r="BK75" t="e">
        <f t="shared" si="35"/>
        <v>#DIV/0!</v>
      </c>
      <c r="BL75" t="e">
        <f t="shared" si="36"/>
        <v>#DIV/0!</v>
      </c>
      <c r="BM75" t="e">
        <f t="shared" si="37"/>
        <v>#DIV/0!</v>
      </c>
      <c r="BN75">
        <f t="shared" si="38"/>
        <v>0.18953515442272337</v>
      </c>
      <c r="BO75" t="e">
        <f t="shared" si="39"/>
        <v>#DIV/0!</v>
      </c>
      <c r="BP75" t="e">
        <f t="shared" si="40"/>
        <v>#DIV/0!</v>
      </c>
      <c r="BQ75" t="e">
        <f t="shared" si="41"/>
        <v>#DIV/0!</v>
      </c>
      <c r="BR75" t="s">
        <v>367</v>
      </c>
      <c r="BS75" t="s">
        <v>367</v>
      </c>
      <c r="BT75" t="s">
        <v>367</v>
      </c>
      <c r="BU75" t="s">
        <v>367</v>
      </c>
      <c r="BV75" t="s">
        <v>367</v>
      </c>
      <c r="BW75" t="s">
        <v>367</v>
      </c>
      <c r="BX75" t="s">
        <v>367</v>
      </c>
      <c r="BY75" t="s">
        <v>367</v>
      </c>
      <c r="BZ75" t="s">
        <v>367</v>
      </c>
      <c r="CA75" t="s">
        <v>367</v>
      </c>
      <c r="CB75" t="s">
        <v>367</v>
      </c>
      <c r="CC75" t="s">
        <v>367</v>
      </c>
      <c r="CD75" t="s">
        <v>367</v>
      </c>
      <c r="CE75" t="s">
        <v>367</v>
      </c>
      <c r="CF75" t="s">
        <v>367</v>
      </c>
      <c r="CG75" t="s">
        <v>367</v>
      </c>
      <c r="CH75" t="s">
        <v>367</v>
      </c>
      <c r="CI75" t="s">
        <v>367</v>
      </c>
      <c r="CJ75">
        <f t="shared" si="42"/>
        <v>1500.1</v>
      </c>
      <c r="CK75">
        <f t="shared" si="43"/>
        <v>1261.295100557069</v>
      </c>
      <c r="CL75">
        <f t="shared" si="44"/>
        <v>0.84080734654827616</v>
      </c>
      <c r="CM75">
        <f t="shared" si="45"/>
        <v>0.16115817883817304</v>
      </c>
      <c r="CN75">
        <v>6</v>
      </c>
      <c r="CO75">
        <v>0.5</v>
      </c>
      <c r="CP75" t="s">
        <v>368</v>
      </c>
      <c r="CQ75">
        <v>2</v>
      </c>
      <c r="CR75">
        <v>1658253368.0999999</v>
      </c>
      <c r="CS75">
        <v>1499.28</v>
      </c>
      <c r="CT75">
        <v>1531.84</v>
      </c>
      <c r="CU75">
        <v>23.357700000000001</v>
      </c>
      <c r="CV75">
        <v>18.1797</v>
      </c>
      <c r="CW75">
        <v>1466.99</v>
      </c>
      <c r="CX75">
        <v>20.1995</v>
      </c>
      <c r="CY75">
        <v>600.13400000000001</v>
      </c>
      <c r="CZ75">
        <v>101.07</v>
      </c>
      <c r="DA75">
        <v>9.95119E-2</v>
      </c>
      <c r="DB75">
        <v>28.328099999999999</v>
      </c>
      <c r="DC75">
        <v>29.057700000000001</v>
      </c>
      <c r="DD75">
        <v>999.9</v>
      </c>
      <c r="DE75">
        <v>0</v>
      </c>
      <c r="DF75">
        <v>0</v>
      </c>
      <c r="DG75">
        <v>10036.9</v>
      </c>
      <c r="DH75">
        <v>0</v>
      </c>
      <c r="DI75">
        <v>120.158</v>
      </c>
      <c r="DJ75">
        <v>-32.960299999999997</v>
      </c>
      <c r="DK75">
        <v>1534.73</v>
      </c>
      <c r="DL75">
        <v>1560.21</v>
      </c>
      <c r="DM75">
        <v>5.1779900000000003</v>
      </c>
      <c r="DN75">
        <v>1531.84</v>
      </c>
      <c r="DO75">
        <v>18.1797</v>
      </c>
      <c r="DP75">
        <v>2.36077</v>
      </c>
      <c r="DQ75">
        <v>1.8374299999999999</v>
      </c>
      <c r="DR75">
        <v>20.097100000000001</v>
      </c>
      <c r="DS75">
        <v>16.108899999999998</v>
      </c>
      <c r="DT75">
        <v>1500.1</v>
      </c>
      <c r="DU75">
        <v>0.973001</v>
      </c>
      <c r="DV75">
        <v>2.69987E-2</v>
      </c>
      <c r="DW75">
        <v>0</v>
      </c>
      <c r="DX75">
        <v>744.02200000000005</v>
      </c>
      <c r="DY75">
        <v>4.9993100000000004</v>
      </c>
      <c r="DZ75">
        <v>17582.599999999999</v>
      </c>
      <c r="EA75">
        <v>13260.1</v>
      </c>
      <c r="EB75">
        <v>38.686999999999998</v>
      </c>
      <c r="EC75">
        <v>40.875</v>
      </c>
      <c r="ED75">
        <v>39.125</v>
      </c>
      <c r="EE75">
        <v>39.811999999999998</v>
      </c>
      <c r="EF75">
        <v>40.125</v>
      </c>
      <c r="EG75">
        <v>1454.73</v>
      </c>
      <c r="EH75">
        <v>40.369999999999997</v>
      </c>
      <c r="EI75">
        <v>0</v>
      </c>
      <c r="EJ75">
        <v>132.29999995231631</v>
      </c>
      <c r="EK75">
        <v>0</v>
      </c>
      <c r="EL75">
        <v>745.00360000000001</v>
      </c>
      <c r="EM75">
        <v>-8.9128461612739471</v>
      </c>
      <c r="EN75">
        <v>1074.123075484752</v>
      </c>
      <c r="EO75">
        <v>17465.439999999999</v>
      </c>
      <c r="EP75">
        <v>15</v>
      </c>
      <c r="EQ75">
        <v>1658253408.5999999</v>
      </c>
      <c r="ER75" t="s">
        <v>2057</v>
      </c>
      <c r="ES75">
        <v>1658253408.5999999</v>
      </c>
      <c r="ET75">
        <v>1658252996.5</v>
      </c>
      <c r="EU75">
        <v>50</v>
      </c>
      <c r="EV75">
        <v>0.25800000000000001</v>
      </c>
      <c r="EW75">
        <v>-0.44400000000000001</v>
      </c>
      <c r="EX75">
        <v>32.29</v>
      </c>
      <c r="EY75">
        <v>2.9969999999999999</v>
      </c>
      <c r="EZ75">
        <v>1524</v>
      </c>
      <c r="FA75">
        <v>21</v>
      </c>
      <c r="FB75">
        <v>0.12</v>
      </c>
      <c r="FC75">
        <v>0.04</v>
      </c>
      <c r="FD75">
        <v>-33.078607499999997</v>
      </c>
      <c r="FE75">
        <v>1.822220262664259</v>
      </c>
      <c r="FF75">
        <v>0.24568748176036589</v>
      </c>
      <c r="FG75">
        <v>1</v>
      </c>
      <c r="FH75">
        <v>1498.582666666666</v>
      </c>
      <c r="FI75">
        <v>3.309276974412573</v>
      </c>
      <c r="FJ75">
        <v>0.25251974620257472</v>
      </c>
      <c r="FK75">
        <v>1</v>
      </c>
      <c r="FL75">
        <v>5.2032235</v>
      </c>
      <c r="FM75">
        <v>-0.15443437148218059</v>
      </c>
      <c r="FN75">
        <v>1.8760588283686621E-2</v>
      </c>
      <c r="FO75">
        <v>1</v>
      </c>
      <c r="FP75">
        <v>23.335703333333338</v>
      </c>
      <c r="FQ75">
        <v>0.1731550611790667</v>
      </c>
      <c r="FR75">
        <v>1.30892190582769E-2</v>
      </c>
      <c r="FS75">
        <v>1</v>
      </c>
      <c r="FT75">
        <v>4</v>
      </c>
      <c r="FU75">
        <v>4</v>
      </c>
      <c r="FV75" t="s">
        <v>1604</v>
      </c>
      <c r="FW75">
        <v>3.1735699999999998</v>
      </c>
      <c r="FX75">
        <v>2.7967900000000001</v>
      </c>
      <c r="FY75">
        <v>0.242092</v>
      </c>
      <c r="FZ75">
        <v>0.249499</v>
      </c>
      <c r="GA75">
        <v>0.106361</v>
      </c>
      <c r="GB75">
        <v>9.8895800000000006E-2</v>
      </c>
      <c r="GC75">
        <v>23453</v>
      </c>
      <c r="GD75">
        <v>18516.2</v>
      </c>
      <c r="GE75">
        <v>29076.3</v>
      </c>
      <c r="GF75">
        <v>24147</v>
      </c>
      <c r="GG75">
        <v>32883.699999999997</v>
      </c>
      <c r="GH75">
        <v>31787.3</v>
      </c>
      <c r="GI75">
        <v>40433.5</v>
      </c>
      <c r="GJ75">
        <v>39403.300000000003</v>
      </c>
      <c r="GK75">
        <v>2.1322800000000002</v>
      </c>
      <c r="GL75">
        <v>1.8158799999999999</v>
      </c>
      <c r="GM75">
        <v>6.8489499999999995E-2</v>
      </c>
      <c r="GN75">
        <v>0</v>
      </c>
      <c r="GO75">
        <v>27.9404</v>
      </c>
      <c r="GP75">
        <v>999.9</v>
      </c>
      <c r="GQ75">
        <v>51.1</v>
      </c>
      <c r="GR75">
        <v>34.799999999999997</v>
      </c>
      <c r="GS75">
        <v>28.241700000000002</v>
      </c>
      <c r="GT75">
        <v>61.507599999999996</v>
      </c>
      <c r="GU75">
        <v>34.963900000000002</v>
      </c>
      <c r="GV75">
        <v>1</v>
      </c>
      <c r="GW75">
        <v>0.28500799999999998</v>
      </c>
      <c r="GX75">
        <v>2.0948099999999998</v>
      </c>
      <c r="GY75">
        <v>20.249500000000001</v>
      </c>
      <c r="GZ75">
        <v>5.2207299999999996</v>
      </c>
      <c r="HA75">
        <v>11.908300000000001</v>
      </c>
      <c r="HB75">
        <v>4.9631499999999997</v>
      </c>
      <c r="HC75">
        <v>3.2914500000000002</v>
      </c>
      <c r="HD75">
        <v>9999</v>
      </c>
      <c r="HE75">
        <v>9999</v>
      </c>
      <c r="HF75">
        <v>9999</v>
      </c>
      <c r="HG75">
        <v>999.9</v>
      </c>
      <c r="HH75">
        <v>1.87727</v>
      </c>
      <c r="HI75">
        <v>1.8754599999999999</v>
      </c>
      <c r="HJ75">
        <v>1.8742399999999999</v>
      </c>
      <c r="HK75">
        <v>1.8734599999999999</v>
      </c>
      <c r="HL75">
        <v>1.8748499999999999</v>
      </c>
      <c r="HM75">
        <v>1.86981</v>
      </c>
      <c r="HN75">
        <v>1.87402</v>
      </c>
      <c r="HO75">
        <v>1.8791199999999999</v>
      </c>
      <c r="HP75">
        <v>0</v>
      </c>
      <c r="HQ75">
        <v>0</v>
      </c>
      <c r="HR75">
        <v>0</v>
      </c>
      <c r="HS75">
        <v>0</v>
      </c>
      <c r="HT75" t="s">
        <v>371</v>
      </c>
      <c r="HU75" t="s">
        <v>372</v>
      </c>
      <c r="HV75" t="s">
        <v>373</v>
      </c>
      <c r="HW75" t="s">
        <v>780</v>
      </c>
      <c r="HX75" t="s">
        <v>780</v>
      </c>
      <c r="HY75" t="s">
        <v>373</v>
      </c>
      <c r="HZ75">
        <v>0</v>
      </c>
      <c r="IA75">
        <v>100</v>
      </c>
      <c r="IB75">
        <v>100</v>
      </c>
      <c r="IC75">
        <v>32.29</v>
      </c>
      <c r="ID75">
        <v>3.1581999999999999</v>
      </c>
      <c r="IE75">
        <v>14.980027643701201</v>
      </c>
      <c r="IF75">
        <v>1.978926573752289E-2</v>
      </c>
      <c r="IG75">
        <v>-7.2745613057739123E-6</v>
      </c>
      <c r="IH75">
        <v>1.1198642531444789E-9</v>
      </c>
      <c r="II75">
        <v>1.4295389551608859</v>
      </c>
      <c r="IJ75">
        <v>0.13266436610509191</v>
      </c>
      <c r="IK75">
        <v>-3.773007815557471E-3</v>
      </c>
      <c r="IL75">
        <v>7.1394504260603611E-5</v>
      </c>
      <c r="IM75">
        <v>-10</v>
      </c>
      <c r="IN75">
        <v>1836</v>
      </c>
      <c r="IO75">
        <v>0</v>
      </c>
      <c r="IP75">
        <v>23</v>
      </c>
      <c r="IQ75">
        <v>1.7</v>
      </c>
      <c r="IR75">
        <v>6.2</v>
      </c>
      <c r="IS75">
        <v>3.1408700000000001</v>
      </c>
      <c r="IT75">
        <v>2.3779300000000001</v>
      </c>
      <c r="IU75">
        <v>1.42578</v>
      </c>
      <c r="IV75">
        <v>2.2717299999999998</v>
      </c>
      <c r="IW75">
        <v>1.5478499999999999</v>
      </c>
      <c r="IX75">
        <v>2.4328599999999998</v>
      </c>
      <c r="IY75">
        <v>37.554000000000002</v>
      </c>
      <c r="IZ75">
        <v>13.7468</v>
      </c>
      <c r="JA75">
        <v>18</v>
      </c>
      <c r="JB75">
        <v>639.27800000000002</v>
      </c>
      <c r="JC75">
        <v>416.84300000000002</v>
      </c>
      <c r="JD75">
        <v>25.4787</v>
      </c>
      <c r="JE75">
        <v>30.869599999999998</v>
      </c>
      <c r="JF75">
        <v>30.0001</v>
      </c>
      <c r="JG75">
        <v>30.828800000000001</v>
      </c>
      <c r="JH75">
        <v>30.763999999999999</v>
      </c>
      <c r="JI75">
        <v>62.882199999999997</v>
      </c>
      <c r="JJ75">
        <v>33.085000000000001</v>
      </c>
      <c r="JK75">
        <v>44.958799999999997</v>
      </c>
      <c r="JL75">
        <v>25.429099999999998</v>
      </c>
      <c r="JM75">
        <v>1532.49</v>
      </c>
      <c r="JN75">
        <v>18.367799999999999</v>
      </c>
      <c r="JO75">
        <v>95.184299999999993</v>
      </c>
      <c r="JP75">
        <v>100.24299999999999</v>
      </c>
    </row>
    <row r="76" spans="1:276" x14ac:dyDescent="0.2">
      <c r="A76">
        <v>60</v>
      </c>
      <c r="B76">
        <v>1658253517.0999999</v>
      </c>
      <c r="C76">
        <v>11976.5</v>
      </c>
      <c r="D76" t="s">
        <v>2058</v>
      </c>
      <c r="E76" t="s">
        <v>2059</v>
      </c>
      <c r="F76" t="s">
        <v>366</v>
      </c>
      <c r="G76" t="s">
        <v>2004</v>
      </c>
      <c r="H76" t="s">
        <v>1828</v>
      </c>
      <c r="J76" t="s">
        <v>449</v>
      </c>
      <c r="K76" t="s">
        <v>575</v>
      </c>
      <c r="L76" t="s">
        <v>2005</v>
      </c>
      <c r="M76">
        <v>1658253517.0999999</v>
      </c>
      <c r="N76">
        <f t="shared" si="0"/>
        <v>5.2707975979952686E-3</v>
      </c>
      <c r="O76">
        <f t="shared" si="1"/>
        <v>5.2707975979952684</v>
      </c>
      <c r="P76">
        <f t="shared" si="2"/>
        <v>25.660155573900212</v>
      </c>
      <c r="Q76">
        <f t="shared" si="3"/>
        <v>1998.761</v>
      </c>
      <c r="R76">
        <f t="shared" si="4"/>
        <v>1834.4792565060827</v>
      </c>
      <c r="S76">
        <f t="shared" si="5"/>
        <v>185.59607737864241</v>
      </c>
      <c r="T76">
        <f t="shared" si="6"/>
        <v>202.21662354685918</v>
      </c>
      <c r="U76">
        <f t="shared" si="7"/>
        <v>0.36893869603412671</v>
      </c>
      <c r="V76">
        <f t="shared" si="8"/>
        <v>2.948603414520377</v>
      </c>
      <c r="W76">
        <f t="shared" si="9"/>
        <v>0.34507771422522765</v>
      </c>
      <c r="X76">
        <f t="shared" si="10"/>
        <v>0.21768865840829035</v>
      </c>
      <c r="Y76">
        <f t="shared" si="11"/>
        <v>241.75440107486989</v>
      </c>
      <c r="Z76">
        <f t="shared" si="12"/>
        <v>28.269139807985578</v>
      </c>
      <c r="AA76">
        <f t="shared" si="13"/>
        <v>28.269139807985578</v>
      </c>
      <c r="AB76">
        <f t="shared" si="14"/>
        <v>3.8547895232512897</v>
      </c>
      <c r="AC76">
        <f t="shared" si="15"/>
        <v>61.336993453314129</v>
      </c>
      <c r="AD76">
        <f t="shared" si="16"/>
        <v>2.3569197862060798</v>
      </c>
      <c r="AE76">
        <f t="shared" si="17"/>
        <v>3.8425746902642355</v>
      </c>
      <c r="AF76">
        <f t="shared" si="18"/>
        <v>1.4978697370452099</v>
      </c>
      <c r="AG76">
        <f t="shared" si="19"/>
        <v>-232.44217407159135</v>
      </c>
      <c r="AH76">
        <f t="shared" si="20"/>
        <v>-8.6699264276554597</v>
      </c>
      <c r="AI76">
        <f t="shared" si="21"/>
        <v>-0.6424750451486746</v>
      </c>
      <c r="AJ76">
        <f t="shared" si="22"/>
        <v>-1.7446952559474482E-4</v>
      </c>
      <c r="AK76">
        <v>0</v>
      </c>
      <c r="AL76">
        <v>0</v>
      </c>
      <c r="AM76">
        <f t="shared" si="23"/>
        <v>1</v>
      </c>
      <c r="AN76">
        <f t="shared" si="24"/>
        <v>0</v>
      </c>
      <c r="AO76">
        <f t="shared" si="25"/>
        <v>53237.683238775207</v>
      </c>
      <c r="AP76" t="s">
        <v>367</v>
      </c>
      <c r="AQ76">
        <v>0</v>
      </c>
      <c r="AR76">
        <v>0</v>
      </c>
      <c r="AS76">
        <v>0</v>
      </c>
      <c r="AT76" t="e">
        <f t="shared" si="26"/>
        <v>#DIV/0!</v>
      </c>
      <c r="AU76">
        <v>-1</v>
      </c>
      <c r="AV76" t="s">
        <v>2060</v>
      </c>
      <c r="AW76">
        <v>10443.200000000001</v>
      </c>
      <c r="AX76">
        <v>742.42788461538464</v>
      </c>
      <c r="AY76">
        <v>911.69</v>
      </c>
      <c r="AZ76">
        <f t="shared" si="27"/>
        <v>0.1856575320389775</v>
      </c>
      <c r="BA76">
        <v>0.5</v>
      </c>
      <c r="BB76">
        <f t="shared" si="28"/>
        <v>1261.3032005569273</v>
      </c>
      <c r="BC76">
        <f t="shared" si="29"/>
        <v>25.660155573900212</v>
      </c>
      <c r="BD76">
        <f t="shared" si="30"/>
        <v>117.0852196841313</v>
      </c>
      <c r="BE76">
        <f t="shared" si="31"/>
        <v>2.1136991931938683E-2</v>
      </c>
      <c r="BF76">
        <f t="shared" si="32"/>
        <v>-1</v>
      </c>
      <c r="BG76" t="e">
        <f t="shared" si="33"/>
        <v>#DIV/0!</v>
      </c>
      <c r="BH76" t="s">
        <v>367</v>
      </c>
      <c r="BI76">
        <v>0</v>
      </c>
      <c r="BJ76" t="e">
        <f t="shared" si="34"/>
        <v>#DIV/0!</v>
      </c>
      <c r="BK76" t="e">
        <f t="shared" si="35"/>
        <v>#DIV/0!</v>
      </c>
      <c r="BL76" t="e">
        <f t="shared" si="36"/>
        <v>#DIV/0!</v>
      </c>
      <c r="BM76" t="e">
        <f t="shared" si="37"/>
        <v>#DIV/0!</v>
      </c>
      <c r="BN76">
        <f t="shared" si="38"/>
        <v>0.1856575320389775</v>
      </c>
      <c r="BO76" t="e">
        <f t="shared" si="39"/>
        <v>#DIV/0!</v>
      </c>
      <c r="BP76" t="e">
        <f t="shared" si="40"/>
        <v>#DIV/0!</v>
      </c>
      <c r="BQ76" t="e">
        <f t="shared" si="41"/>
        <v>#DIV/0!</v>
      </c>
      <c r="BR76" t="s">
        <v>367</v>
      </c>
      <c r="BS76" t="s">
        <v>367</v>
      </c>
      <c r="BT76" t="s">
        <v>367</v>
      </c>
      <c r="BU76" t="s">
        <v>367</v>
      </c>
      <c r="BV76" t="s">
        <v>367</v>
      </c>
      <c r="BW76" t="s">
        <v>367</v>
      </c>
      <c r="BX76" t="s">
        <v>367</v>
      </c>
      <c r="BY76" t="s">
        <v>367</v>
      </c>
      <c r="BZ76" t="s">
        <v>367</v>
      </c>
      <c r="CA76" t="s">
        <v>367</v>
      </c>
      <c r="CB76" t="s">
        <v>367</v>
      </c>
      <c r="CC76" t="s">
        <v>367</v>
      </c>
      <c r="CD76" t="s">
        <v>367</v>
      </c>
      <c r="CE76" t="s">
        <v>367</v>
      </c>
      <c r="CF76" t="s">
        <v>367</v>
      </c>
      <c r="CG76" t="s">
        <v>367</v>
      </c>
      <c r="CH76" t="s">
        <v>367</v>
      </c>
      <c r="CI76" t="s">
        <v>367</v>
      </c>
      <c r="CJ76">
        <f t="shared" si="42"/>
        <v>1500.11</v>
      </c>
      <c r="CK76">
        <f t="shared" si="43"/>
        <v>1261.3032005569273</v>
      </c>
      <c r="CL76">
        <f t="shared" si="44"/>
        <v>0.84080714118093169</v>
      </c>
      <c r="CM76">
        <f t="shared" si="45"/>
        <v>0.16115778247919813</v>
      </c>
      <c r="CN76">
        <v>6</v>
      </c>
      <c r="CO76">
        <v>0.5</v>
      </c>
      <c r="CP76" t="s">
        <v>368</v>
      </c>
      <c r="CQ76">
        <v>2</v>
      </c>
      <c r="CR76">
        <v>1658253517.0999999</v>
      </c>
      <c r="CS76">
        <v>1998.761</v>
      </c>
      <c r="CT76">
        <v>2034.94</v>
      </c>
      <c r="CU76">
        <v>23.296399999999998</v>
      </c>
      <c r="CV76">
        <v>18.150700000000001</v>
      </c>
      <c r="CW76">
        <v>1963.98</v>
      </c>
      <c r="CX76">
        <v>20.141999999999999</v>
      </c>
      <c r="CY76">
        <v>600.26900000000001</v>
      </c>
      <c r="CZ76">
        <v>101.071</v>
      </c>
      <c r="DA76">
        <v>9.9987199999999998E-2</v>
      </c>
      <c r="DB76">
        <v>28.214600000000001</v>
      </c>
      <c r="DC76">
        <v>29.0215</v>
      </c>
      <c r="DD76">
        <v>999.9</v>
      </c>
      <c r="DE76">
        <v>0</v>
      </c>
      <c r="DF76">
        <v>0</v>
      </c>
      <c r="DG76">
        <v>10001.9</v>
      </c>
      <c r="DH76">
        <v>0</v>
      </c>
      <c r="DI76">
        <v>124.46899999999999</v>
      </c>
      <c r="DJ76">
        <v>-36.422699999999999</v>
      </c>
      <c r="DK76">
        <v>2046.18</v>
      </c>
      <c r="DL76">
        <v>2072.5500000000002</v>
      </c>
      <c r="DM76">
        <v>5.1456499999999998</v>
      </c>
      <c r="DN76">
        <v>2034.94</v>
      </c>
      <c r="DO76">
        <v>18.150700000000001</v>
      </c>
      <c r="DP76">
        <v>2.35459</v>
      </c>
      <c r="DQ76">
        <v>1.8345199999999999</v>
      </c>
      <c r="DR76">
        <v>20.0548</v>
      </c>
      <c r="DS76">
        <v>16.084</v>
      </c>
      <c r="DT76">
        <v>1500.11</v>
      </c>
      <c r="DU76">
        <v>0.97300600000000004</v>
      </c>
      <c r="DV76">
        <v>2.69936E-2</v>
      </c>
      <c r="DW76">
        <v>0</v>
      </c>
      <c r="DX76">
        <v>742.46100000000001</v>
      </c>
      <c r="DY76">
        <v>4.9993100000000004</v>
      </c>
      <c r="DZ76">
        <v>17474.400000000001</v>
      </c>
      <c r="EA76">
        <v>13260.2</v>
      </c>
      <c r="EB76">
        <v>39.061999999999998</v>
      </c>
      <c r="EC76">
        <v>41.25</v>
      </c>
      <c r="ED76">
        <v>39.436999999999998</v>
      </c>
      <c r="EE76">
        <v>40.436999999999998</v>
      </c>
      <c r="EF76">
        <v>40.375</v>
      </c>
      <c r="EG76">
        <v>1454.75</v>
      </c>
      <c r="EH76">
        <v>40.36</v>
      </c>
      <c r="EI76">
        <v>0</v>
      </c>
      <c r="EJ76">
        <v>148.29999995231631</v>
      </c>
      <c r="EK76">
        <v>0</v>
      </c>
      <c r="EL76">
        <v>742.42788461538464</v>
      </c>
      <c r="EM76">
        <v>-3.1418822412526762E-2</v>
      </c>
      <c r="EN76">
        <v>221.57606804358119</v>
      </c>
      <c r="EO76">
        <v>17445.211538461539</v>
      </c>
      <c r="EP76">
        <v>15</v>
      </c>
      <c r="EQ76">
        <v>1658253557.5999999</v>
      </c>
      <c r="ER76" t="s">
        <v>2061</v>
      </c>
      <c r="ES76">
        <v>1658253557.5999999</v>
      </c>
      <c r="ET76">
        <v>1658252996.5</v>
      </c>
      <c r="EU76">
        <v>51</v>
      </c>
      <c r="EV76">
        <v>0.14799999999999999</v>
      </c>
      <c r="EW76">
        <v>-0.44400000000000001</v>
      </c>
      <c r="EX76">
        <v>34.780999999999999</v>
      </c>
      <c r="EY76">
        <v>2.9969999999999999</v>
      </c>
      <c r="EZ76">
        <v>2024</v>
      </c>
      <c r="FA76">
        <v>21</v>
      </c>
      <c r="FB76">
        <v>0.11</v>
      </c>
      <c r="FC76">
        <v>0.04</v>
      </c>
      <c r="FD76">
        <v>-36.190592500000001</v>
      </c>
      <c r="FE76">
        <v>0.75867129455914228</v>
      </c>
      <c r="FF76">
        <v>0.150526152856406</v>
      </c>
      <c r="FG76">
        <v>1</v>
      </c>
      <c r="FH76">
        <v>1998.1016666666669</v>
      </c>
      <c r="FI76">
        <v>4.3079866518382124</v>
      </c>
      <c r="FJ76">
        <v>0.32551582996154937</v>
      </c>
      <c r="FK76">
        <v>1</v>
      </c>
      <c r="FL76">
        <v>5.1461690000000004</v>
      </c>
      <c r="FM76">
        <v>0.20122716697934651</v>
      </c>
      <c r="FN76">
        <v>2.1445984099593061E-2</v>
      </c>
      <c r="FO76">
        <v>1</v>
      </c>
      <c r="FP76">
        <v>23.313796666666669</v>
      </c>
      <c r="FQ76">
        <v>-0.1085819799776986</v>
      </c>
      <c r="FR76">
        <v>8.4117173566926381E-3</v>
      </c>
      <c r="FS76">
        <v>1</v>
      </c>
      <c r="FT76">
        <v>4</v>
      </c>
      <c r="FU76">
        <v>4</v>
      </c>
      <c r="FV76" t="s">
        <v>1604</v>
      </c>
      <c r="FW76">
        <v>3.1738599999999999</v>
      </c>
      <c r="FX76">
        <v>2.7969599999999999</v>
      </c>
      <c r="FY76">
        <v>0.28769800000000001</v>
      </c>
      <c r="FZ76">
        <v>0.29463</v>
      </c>
      <c r="GA76">
        <v>0.106142</v>
      </c>
      <c r="GB76">
        <v>9.8777699999999996E-2</v>
      </c>
      <c r="GC76">
        <v>22036.5</v>
      </c>
      <c r="GD76">
        <v>17397.3</v>
      </c>
      <c r="GE76">
        <v>29074.6</v>
      </c>
      <c r="GF76">
        <v>24143.9</v>
      </c>
      <c r="GG76">
        <v>32891.199999999997</v>
      </c>
      <c r="GH76">
        <v>31788.799999999999</v>
      </c>
      <c r="GI76">
        <v>40430.5</v>
      </c>
      <c r="GJ76">
        <v>39398</v>
      </c>
      <c r="GK76">
        <v>2.1324700000000001</v>
      </c>
      <c r="GL76">
        <v>1.8163</v>
      </c>
      <c r="GM76">
        <v>5.2079599999999997E-2</v>
      </c>
      <c r="GN76">
        <v>0</v>
      </c>
      <c r="GO76">
        <v>28.1721</v>
      </c>
      <c r="GP76">
        <v>999.9</v>
      </c>
      <c r="GQ76">
        <v>49.2</v>
      </c>
      <c r="GR76">
        <v>34.9</v>
      </c>
      <c r="GS76">
        <v>27.3413</v>
      </c>
      <c r="GT76">
        <v>61.877600000000001</v>
      </c>
      <c r="GU76">
        <v>34.0745</v>
      </c>
      <c r="GV76">
        <v>1</v>
      </c>
      <c r="GW76">
        <v>0.28995900000000002</v>
      </c>
      <c r="GX76">
        <v>2.5257800000000001</v>
      </c>
      <c r="GY76">
        <v>20.244700000000002</v>
      </c>
      <c r="GZ76">
        <v>5.2264200000000001</v>
      </c>
      <c r="HA76">
        <v>11.9107</v>
      </c>
      <c r="HB76">
        <v>4.9638</v>
      </c>
      <c r="HC76">
        <v>3.2919999999999998</v>
      </c>
      <c r="HD76">
        <v>9999</v>
      </c>
      <c r="HE76">
        <v>9999</v>
      </c>
      <c r="HF76">
        <v>9999</v>
      </c>
      <c r="HG76">
        <v>999.9</v>
      </c>
      <c r="HH76">
        <v>1.87727</v>
      </c>
      <c r="HI76">
        <v>1.8754900000000001</v>
      </c>
      <c r="HJ76">
        <v>1.8742399999999999</v>
      </c>
      <c r="HK76">
        <v>1.87347</v>
      </c>
      <c r="HL76">
        <v>1.8748499999999999</v>
      </c>
      <c r="HM76">
        <v>1.86981</v>
      </c>
      <c r="HN76">
        <v>1.87405</v>
      </c>
      <c r="HO76">
        <v>1.8791199999999999</v>
      </c>
      <c r="HP76">
        <v>0</v>
      </c>
      <c r="HQ76">
        <v>0</v>
      </c>
      <c r="HR76">
        <v>0</v>
      </c>
      <c r="HS76">
        <v>0</v>
      </c>
      <c r="HT76" t="s">
        <v>371</v>
      </c>
      <c r="HU76" t="s">
        <v>372</v>
      </c>
      <c r="HV76" t="s">
        <v>373</v>
      </c>
      <c r="HW76" t="s">
        <v>780</v>
      </c>
      <c r="HX76" t="s">
        <v>780</v>
      </c>
      <c r="HY76" t="s">
        <v>373</v>
      </c>
      <c r="HZ76">
        <v>0</v>
      </c>
      <c r="IA76">
        <v>100</v>
      </c>
      <c r="IB76">
        <v>100</v>
      </c>
      <c r="IC76">
        <v>34.780999999999999</v>
      </c>
      <c r="ID76">
        <v>3.1543999999999999</v>
      </c>
      <c r="IE76">
        <v>15.238192531342071</v>
      </c>
      <c r="IF76">
        <v>1.978926573752289E-2</v>
      </c>
      <c r="IG76">
        <v>-7.2745613057739123E-6</v>
      </c>
      <c r="IH76">
        <v>1.1198642531444789E-9</v>
      </c>
      <c r="II76">
        <v>1.4295389551608859</v>
      </c>
      <c r="IJ76">
        <v>0.13266436610509191</v>
      </c>
      <c r="IK76">
        <v>-3.773007815557471E-3</v>
      </c>
      <c r="IL76">
        <v>7.1394504260603611E-5</v>
      </c>
      <c r="IM76">
        <v>-10</v>
      </c>
      <c r="IN76">
        <v>1836</v>
      </c>
      <c r="IO76">
        <v>0</v>
      </c>
      <c r="IP76">
        <v>23</v>
      </c>
      <c r="IQ76">
        <v>1.8</v>
      </c>
      <c r="IR76">
        <v>8.6999999999999993</v>
      </c>
      <c r="IS76">
        <v>3.9489700000000001</v>
      </c>
      <c r="IT76">
        <v>2.3864700000000001</v>
      </c>
      <c r="IU76">
        <v>1.42578</v>
      </c>
      <c r="IV76">
        <v>2.2729499999999998</v>
      </c>
      <c r="IW76">
        <v>1.5478499999999999</v>
      </c>
      <c r="IX76">
        <v>2.2888199999999999</v>
      </c>
      <c r="IY76">
        <v>37.602200000000003</v>
      </c>
      <c r="IZ76">
        <v>13.6942</v>
      </c>
      <c r="JA76">
        <v>18</v>
      </c>
      <c r="JB76">
        <v>639.64300000000003</v>
      </c>
      <c r="JC76">
        <v>417.29599999999999</v>
      </c>
      <c r="JD76">
        <v>24.819199999999999</v>
      </c>
      <c r="JE76">
        <v>30.907599999999999</v>
      </c>
      <c r="JF76">
        <v>30.000399999999999</v>
      </c>
      <c r="JG76">
        <v>30.849799999999998</v>
      </c>
      <c r="JH76">
        <v>30.795300000000001</v>
      </c>
      <c r="JI76">
        <v>79.059100000000001</v>
      </c>
      <c r="JJ76">
        <v>30.224699999999999</v>
      </c>
      <c r="JK76">
        <v>39.064100000000003</v>
      </c>
      <c r="JL76">
        <v>24.810700000000001</v>
      </c>
      <c r="JM76">
        <v>2035.31</v>
      </c>
      <c r="JN76">
        <v>18.265000000000001</v>
      </c>
      <c r="JO76">
        <v>95.177800000000005</v>
      </c>
      <c r="JP76">
        <v>100.229</v>
      </c>
    </row>
    <row r="77" spans="1:276" x14ac:dyDescent="0.2">
      <c r="A77">
        <v>61</v>
      </c>
      <c r="B77">
        <v>1658254847.5999999</v>
      </c>
      <c r="C77">
        <v>13307</v>
      </c>
      <c r="D77" t="s">
        <v>2062</v>
      </c>
      <c r="E77" t="s">
        <v>2063</v>
      </c>
      <c r="F77" t="s">
        <v>366</v>
      </c>
      <c r="G77" t="s">
        <v>2004</v>
      </c>
      <c r="H77" t="s">
        <v>1828</v>
      </c>
      <c r="J77" t="s">
        <v>449</v>
      </c>
      <c r="K77" t="s">
        <v>403</v>
      </c>
      <c r="L77" t="s">
        <v>2064</v>
      </c>
      <c r="M77">
        <v>1658254847.5999999</v>
      </c>
      <c r="N77">
        <f t="shared" si="0"/>
        <v>3.6593692145252417E-3</v>
      </c>
      <c r="O77">
        <f t="shared" si="1"/>
        <v>3.6593692145252419</v>
      </c>
      <c r="P77">
        <f t="shared" si="2"/>
        <v>11.530427735408447</v>
      </c>
      <c r="Q77">
        <f t="shared" si="3"/>
        <v>409.03300000000002</v>
      </c>
      <c r="R77">
        <f t="shared" si="4"/>
        <v>323.82009198655862</v>
      </c>
      <c r="S77">
        <f t="shared" si="5"/>
        <v>32.758666691231774</v>
      </c>
      <c r="T77">
        <f t="shared" si="6"/>
        <v>41.379074505577002</v>
      </c>
      <c r="U77">
        <f t="shared" si="7"/>
        <v>0.25145460195441593</v>
      </c>
      <c r="V77">
        <f t="shared" si="8"/>
        <v>2.9476896517700615</v>
      </c>
      <c r="W77">
        <f t="shared" si="9"/>
        <v>0.24011655865257986</v>
      </c>
      <c r="X77">
        <f t="shared" si="10"/>
        <v>0.15104892037214318</v>
      </c>
      <c r="Y77">
        <f t="shared" si="11"/>
        <v>241.76078507484129</v>
      </c>
      <c r="Z77">
        <f t="shared" si="12"/>
        <v>24.788568813517593</v>
      </c>
      <c r="AA77">
        <f t="shared" si="13"/>
        <v>24.788568813517593</v>
      </c>
      <c r="AB77">
        <f t="shared" si="14"/>
        <v>3.1398167589299613</v>
      </c>
      <c r="AC77">
        <f t="shared" si="15"/>
        <v>53.547627686195234</v>
      </c>
      <c r="AD77">
        <f t="shared" si="16"/>
        <v>1.6344730888992001</v>
      </c>
      <c r="AE77">
        <f t="shared" si="17"/>
        <v>3.0523725504287333</v>
      </c>
      <c r="AF77">
        <f t="shared" si="18"/>
        <v>1.5053436700307612</v>
      </c>
      <c r="AG77">
        <f t="shared" si="19"/>
        <v>-161.37818236056316</v>
      </c>
      <c r="AH77">
        <f t="shared" si="20"/>
        <v>-75.03510574965145</v>
      </c>
      <c r="AI77">
        <f t="shared" si="21"/>
        <v>-5.3602490138600833</v>
      </c>
      <c r="AJ77">
        <f t="shared" si="22"/>
        <v>-1.2752049233398566E-2</v>
      </c>
      <c r="AK77">
        <v>0</v>
      </c>
      <c r="AL77">
        <v>0</v>
      </c>
      <c r="AM77">
        <f t="shared" si="23"/>
        <v>1</v>
      </c>
      <c r="AN77">
        <f t="shared" si="24"/>
        <v>0</v>
      </c>
      <c r="AO77">
        <f t="shared" si="25"/>
        <v>53908.672554623001</v>
      </c>
      <c r="AP77" t="s">
        <v>367</v>
      </c>
      <c r="AQ77">
        <v>0</v>
      </c>
      <c r="AR77">
        <v>0</v>
      </c>
      <c r="AS77">
        <v>0</v>
      </c>
      <c r="AT77" t="e">
        <f t="shared" si="26"/>
        <v>#DIV/0!</v>
      </c>
      <c r="AU77">
        <v>-1</v>
      </c>
      <c r="AV77" t="s">
        <v>2065</v>
      </c>
      <c r="AW77">
        <v>10521.7</v>
      </c>
      <c r="AX77">
        <v>612.65300000000002</v>
      </c>
      <c r="AY77">
        <v>702.2</v>
      </c>
      <c r="AZ77">
        <f t="shared" si="27"/>
        <v>0.12752349757903736</v>
      </c>
      <c r="BA77">
        <v>0.5</v>
      </c>
      <c r="BB77">
        <f t="shared" si="28"/>
        <v>1261.3368005569125</v>
      </c>
      <c r="BC77">
        <f t="shared" si="29"/>
        <v>11.530427735408447</v>
      </c>
      <c r="BD77">
        <f t="shared" si="30"/>
        <v>80.42504021608508</v>
      </c>
      <c r="BE77">
        <f t="shared" si="31"/>
        <v>9.9342441526132762E-3</v>
      </c>
      <c r="BF77">
        <f t="shared" si="32"/>
        <v>-1</v>
      </c>
      <c r="BG77" t="e">
        <f t="shared" si="33"/>
        <v>#DIV/0!</v>
      </c>
      <c r="BH77" t="s">
        <v>367</v>
      </c>
      <c r="BI77">
        <v>0</v>
      </c>
      <c r="BJ77" t="e">
        <f t="shared" si="34"/>
        <v>#DIV/0!</v>
      </c>
      <c r="BK77" t="e">
        <f t="shared" si="35"/>
        <v>#DIV/0!</v>
      </c>
      <c r="BL77" t="e">
        <f t="shared" si="36"/>
        <v>#DIV/0!</v>
      </c>
      <c r="BM77" t="e">
        <f t="shared" si="37"/>
        <v>#DIV/0!</v>
      </c>
      <c r="BN77">
        <f t="shared" si="38"/>
        <v>0.12752349757903733</v>
      </c>
      <c r="BO77" t="e">
        <f t="shared" si="39"/>
        <v>#DIV/0!</v>
      </c>
      <c r="BP77" t="e">
        <f t="shared" si="40"/>
        <v>#DIV/0!</v>
      </c>
      <c r="BQ77" t="e">
        <f t="shared" si="41"/>
        <v>#DIV/0!</v>
      </c>
      <c r="BR77" t="s">
        <v>367</v>
      </c>
      <c r="BS77" t="s">
        <v>367</v>
      </c>
      <c r="BT77" t="s">
        <v>367</v>
      </c>
      <c r="BU77" t="s">
        <v>367</v>
      </c>
      <c r="BV77" t="s">
        <v>367</v>
      </c>
      <c r="BW77" t="s">
        <v>367</v>
      </c>
      <c r="BX77" t="s">
        <v>367</v>
      </c>
      <c r="BY77" t="s">
        <v>367</v>
      </c>
      <c r="BZ77" t="s">
        <v>367</v>
      </c>
      <c r="CA77" t="s">
        <v>367</v>
      </c>
      <c r="CB77" t="s">
        <v>367</v>
      </c>
      <c r="CC77" t="s">
        <v>367</v>
      </c>
      <c r="CD77" t="s">
        <v>367</v>
      </c>
      <c r="CE77" t="s">
        <v>367</v>
      </c>
      <c r="CF77" t="s">
        <v>367</v>
      </c>
      <c r="CG77" t="s">
        <v>367</v>
      </c>
      <c r="CH77" t="s">
        <v>367</v>
      </c>
      <c r="CI77" t="s">
        <v>367</v>
      </c>
      <c r="CJ77">
        <f t="shared" si="42"/>
        <v>1500.15</v>
      </c>
      <c r="CK77">
        <f t="shared" si="43"/>
        <v>1261.3368005569125</v>
      </c>
      <c r="CL77">
        <f t="shared" si="44"/>
        <v>0.8408071196593091</v>
      </c>
      <c r="CM77">
        <f t="shared" si="45"/>
        <v>0.1611577409424666</v>
      </c>
      <c r="CN77">
        <v>6</v>
      </c>
      <c r="CO77">
        <v>0.5</v>
      </c>
      <c r="CP77" t="s">
        <v>368</v>
      </c>
      <c r="CQ77">
        <v>2</v>
      </c>
      <c r="CR77">
        <v>1658254847.5999999</v>
      </c>
      <c r="CS77">
        <v>409.03300000000002</v>
      </c>
      <c r="CT77">
        <v>422.05500000000001</v>
      </c>
      <c r="CU77">
        <v>16.1568</v>
      </c>
      <c r="CV77">
        <v>12.558</v>
      </c>
      <c r="CW77">
        <v>387.34300000000002</v>
      </c>
      <c r="CX77">
        <v>13.704800000000001</v>
      </c>
      <c r="CY77">
        <v>600.24099999999999</v>
      </c>
      <c r="CZ77">
        <v>101.063</v>
      </c>
      <c r="DA77">
        <v>0.10016899999999999</v>
      </c>
      <c r="DB77">
        <v>24.316400000000002</v>
      </c>
      <c r="DC77">
        <v>29.576799999999999</v>
      </c>
      <c r="DD77">
        <v>999.9</v>
      </c>
      <c r="DE77">
        <v>0</v>
      </c>
      <c r="DF77">
        <v>0</v>
      </c>
      <c r="DG77">
        <v>9997.5</v>
      </c>
      <c r="DH77">
        <v>0</v>
      </c>
      <c r="DI77">
        <v>1349.82</v>
      </c>
      <c r="DJ77">
        <v>-12.0334</v>
      </c>
      <c r="DK77">
        <v>416.87</v>
      </c>
      <c r="DL77">
        <v>427.423</v>
      </c>
      <c r="DM77">
        <v>3.8696199999999998</v>
      </c>
      <c r="DN77">
        <v>422.05500000000001</v>
      </c>
      <c r="DO77">
        <v>12.558</v>
      </c>
      <c r="DP77">
        <v>1.66022</v>
      </c>
      <c r="DQ77">
        <v>1.26915</v>
      </c>
      <c r="DR77">
        <v>14.529400000000001</v>
      </c>
      <c r="DS77">
        <v>10.4383</v>
      </c>
      <c r="DT77">
        <v>1500.15</v>
      </c>
      <c r="DU77">
        <v>0.97300699999999996</v>
      </c>
      <c r="DV77">
        <v>2.6993300000000001E-2</v>
      </c>
      <c r="DW77">
        <v>0</v>
      </c>
      <c r="DX77">
        <v>612.88599999999997</v>
      </c>
      <c r="DY77">
        <v>4.9993100000000004</v>
      </c>
      <c r="DZ77">
        <v>19468.8</v>
      </c>
      <c r="EA77">
        <v>13260.6</v>
      </c>
      <c r="EB77">
        <v>38.061999999999998</v>
      </c>
      <c r="EC77">
        <v>39.875</v>
      </c>
      <c r="ED77">
        <v>38.686999999999998</v>
      </c>
      <c r="EE77">
        <v>38.936999999999998</v>
      </c>
      <c r="EF77">
        <v>39.125</v>
      </c>
      <c r="EG77">
        <v>1454.79</v>
      </c>
      <c r="EH77">
        <v>40.36</v>
      </c>
      <c r="EI77">
        <v>0</v>
      </c>
      <c r="EJ77">
        <v>1329.900000095367</v>
      </c>
      <c r="EK77">
        <v>0</v>
      </c>
      <c r="EL77">
        <v>612.65300000000002</v>
      </c>
      <c r="EM77">
        <v>2.3531538599879251</v>
      </c>
      <c r="EN77">
        <v>-4262.8846497352361</v>
      </c>
      <c r="EO77">
        <v>19430.22</v>
      </c>
      <c r="EP77">
        <v>15</v>
      </c>
      <c r="EQ77">
        <v>1658254876.5999999</v>
      </c>
      <c r="ER77" t="s">
        <v>2066</v>
      </c>
      <c r="ES77">
        <v>1658254868.0999999</v>
      </c>
      <c r="ET77">
        <v>1658254876.5999999</v>
      </c>
      <c r="EU77">
        <v>52</v>
      </c>
      <c r="EV77">
        <v>-1.1779999999999999</v>
      </c>
      <c r="EW77">
        <v>2E-3</v>
      </c>
      <c r="EX77">
        <v>21.69</v>
      </c>
      <c r="EY77">
        <v>2.452</v>
      </c>
      <c r="EZ77">
        <v>422</v>
      </c>
      <c r="FA77">
        <v>12</v>
      </c>
      <c r="FB77">
        <v>0.2</v>
      </c>
      <c r="FC77">
        <v>0.02</v>
      </c>
      <c r="FD77">
        <v>-11.968104878048781</v>
      </c>
      <c r="FE77">
        <v>-0.2291080139372767</v>
      </c>
      <c r="FF77">
        <v>4.0372013677791169E-2</v>
      </c>
      <c r="FG77">
        <v>1</v>
      </c>
      <c r="FH77">
        <v>410.01874193548377</v>
      </c>
      <c r="FI77">
        <v>3.0629032257117321E-2</v>
      </c>
      <c r="FJ77">
        <v>2.292761082601974E-2</v>
      </c>
      <c r="FK77">
        <v>1</v>
      </c>
      <c r="FL77">
        <v>3.776143414634145</v>
      </c>
      <c r="FM77">
        <v>0.52875658536585335</v>
      </c>
      <c r="FN77">
        <v>5.6496122664702837E-2</v>
      </c>
      <c r="FO77">
        <v>0</v>
      </c>
      <c r="FP77">
        <v>16.534903225806449</v>
      </c>
      <c r="FQ77">
        <v>-0.72355161290330794</v>
      </c>
      <c r="FR77">
        <v>5.4088359512518537E-2</v>
      </c>
      <c r="FS77">
        <v>1</v>
      </c>
      <c r="FT77">
        <v>3</v>
      </c>
      <c r="FU77">
        <v>4</v>
      </c>
      <c r="FV77" t="s">
        <v>1599</v>
      </c>
      <c r="FW77">
        <v>3.1730900000000002</v>
      </c>
      <c r="FX77">
        <v>2.7970899999999999</v>
      </c>
      <c r="FY77">
        <v>9.7563200000000003E-2</v>
      </c>
      <c r="FZ77">
        <v>0.10473200000000001</v>
      </c>
      <c r="GA77">
        <v>8.0183699999999997E-2</v>
      </c>
      <c r="GB77">
        <v>7.5593099999999996E-2</v>
      </c>
      <c r="GC77">
        <v>27901.9</v>
      </c>
      <c r="GD77">
        <v>22070.5</v>
      </c>
      <c r="GE77">
        <v>29047.599999999999</v>
      </c>
      <c r="GF77">
        <v>24124.1</v>
      </c>
      <c r="GG77">
        <v>33811.5</v>
      </c>
      <c r="GH77">
        <v>32579.3</v>
      </c>
      <c r="GI77">
        <v>40386.199999999997</v>
      </c>
      <c r="GJ77">
        <v>39366.9</v>
      </c>
      <c r="GK77">
        <v>2.1243500000000002</v>
      </c>
      <c r="GL77">
        <v>1.7823500000000001</v>
      </c>
      <c r="GM77">
        <v>0.17607200000000001</v>
      </c>
      <c r="GN77">
        <v>0</v>
      </c>
      <c r="GO77">
        <v>26.7027</v>
      </c>
      <c r="GP77">
        <v>999.9</v>
      </c>
      <c r="GQ77">
        <v>36.299999999999997</v>
      </c>
      <c r="GR77">
        <v>36.200000000000003</v>
      </c>
      <c r="GS77">
        <v>21.674600000000002</v>
      </c>
      <c r="GT77">
        <v>63.7577</v>
      </c>
      <c r="GU77">
        <v>35.392600000000002</v>
      </c>
      <c r="GV77">
        <v>1</v>
      </c>
      <c r="GW77">
        <v>0.37474800000000003</v>
      </c>
      <c r="GX77">
        <v>9.2810500000000005</v>
      </c>
      <c r="GY77">
        <v>20.028199999999998</v>
      </c>
      <c r="GZ77">
        <v>5.2279200000000001</v>
      </c>
      <c r="HA77">
        <v>11.9201</v>
      </c>
      <c r="HB77">
        <v>4.9638499999999999</v>
      </c>
      <c r="HC77">
        <v>3.2919999999999998</v>
      </c>
      <c r="HD77">
        <v>9999</v>
      </c>
      <c r="HE77">
        <v>9999</v>
      </c>
      <c r="HF77">
        <v>9999</v>
      </c>
      <c r="HG77">
        <v>999.9</v>
      </c>
      <c r="HH77">
        <v>1.8772899999999999</v>
      </c>
      <c r="HI77">
        <v>1.87561</v>
      </c>
      <c r="HJ77">
        <v>1.8743700000000001</v>
      </c>
      <c r="HK77">
        <v>1.87357</v>
      </c>
      <c r="HL77">
        <v>1.875</v>
      </c>
      <c r="HM77">
        <v>1.8699399999999999</v>
      </c>
      <c r="HN77">
        <v>1.87408</v>
      </c>
      <c r="HO77">
        <v>1.87921</v>
      </c>
      <c r="HP77">
        <v>0</v>
      </c>
      <c r="HQ77">
        <v>0</v>
      </c>
      <c r="HR77">
        <v>0</v>
      </c>
      <c r="HS77">
        <v>0</v>
      </c>
      <c r="HT77" t="s">
        <v>371</v>
      </c>
      <c r="HU77" t="s">
        <v>372</v>
      </c>
      <c r="HV77" t="s">
        <v>373</v>
      </c>
      <c r="HW77" t="s">
        <v>780</v>
      </c>
      <c r="HX77" t="s">
        <v>780</v>
      </c>
      <c r="HY77" t="s">
        <v>373</v>
      </c>
      <c r="HZ77">
        <v>0</v>
      </c>
      <c r="IA77">
        <v>100</v>
      </c>
      <c r="IB77">
        <v>100</v>
      </c>
      <c r="IC77">
        <v>21.69</v>
      </c>
      <c r="ID77">
        <v>2.452</v>
      </c>
      <c r="IE77">
        <v>16.039666709562649</v>
      </c>
      <c r="IF77">
        <v>1.978926573752289E-2</v>
      </c>
      <c r="IG77">
        <v>-7.2745613057739123E-6</v>
      </c>
      <c r="IH77">
        <v>1.1198642531444789E-9</v>
      </c>
      <c r="II77">
        <v>1.4295389551608859</v>
      </c>
      <c r="IJ77">
        <v>0.13266436610509191</v>
      </c>
      <c r="IK77">
        <v>-3.773007815557471E-3</v>
      </c>
      <c r="IL77">
        <v>7.1394504260603611E-5</v>
      </c>
      <c r="IM77">
        <v>-10</v>
      </c>
      <c r="IN77">
        <v>1836</v>
      </c>
      <c r="IO77">
        <v>0</v>
      </c>
      <c r="IP77">
        <v>23</v>
      </c>
      <c r="IQ77">
        <v>21.5</v>
      </c>
      <c r="IR77">
        <v>30.9</v>
      </c>
      <c r="IS77">
        <v>1.0790999999999999</v>
      </c>
      <c r="IT77">
        <v>2.4377399999999998</v>
      </c>
      <c r="IU77">
        <v>1.42578</v>
      </c>
      <c r="IV77">
        <v>2.2766099999999998</v>
      </c>
      <c r="IW77">
        <v>1.5478499999999999</v>
      </c>
      <c r="IX77">
        <v>2.3840300000000001</v>
      </c>
      <c r="IY77">
        <v>39.142800000000001</v>
      </c>
      <c r="IZ77">
        <v>13.0901</v>
      </c>
      <c r="JA77">
        <v>18</v>
      </c>
      <c r="JB77">
        <v>638.01599999999996</v>
      </c>
      <c r="JC77">
        <v>400.93099999999998</v>
      </c>
      <c r="JD77">
        <v>16.741099999999999</v>
      </c>
      <c r="JE77">
        <v>31.543500000000002</v>
      </c>
      <c r="JF77">
        <v>30.0002</v>
      </c>
      <c r="JG77">
        <v>31.299600000000002</v>
      </c>
      <c r="JH77">
        <v>31.209800000000001</v>
      </c>
      <c r="JI77">
        <v>21.629300000000001</v>
      </c>
      <c r="JJ77">
        <v>38.2226</v>
      </c>
      <c r="JK77">
        <v>0</v>
      </c>
      <c r="JL77">
        <v>15.2087</v>
      </c>
      <c r="JM77">
        <v>422.01</v>
      </c>
      <c r="JN77">
        <v>12.403</v>
      </c>
      <c r="JO77">
        <v>95.080200000000005</v>
      </c>
      <c r="JP77">
        <v>100.149</v>
      </c>
    </row>
    <row r="78" spans="1:276" x14ac:dyDescent="0.2">
      <c r="A78">
        <v>62</v>
      </c>
      <c r="B78">
        <v>1658255060.5</v>
      </c>
      <c r="C78">
        <v>13519.900000095369</v>
      </c>
      <c r="D78" t="s">
        <v>2067</v>
      </c>
      <c r="E78" t="s">
        <v>2068</v>
      </c>
      <c r="F78" t="s">
        <v>366</v>
      </c>
      <c r="G78" t="s">
        <v>2004</v>
      </c>
      <c r="H78" t="s">
        <v>1828</v>
      </c>
      <c r="J78" t="s">
        <v>449</v>
      </c>
      <c r="K78" t="s">
        <v>403</v>
      </c>
      <c r="L78" t="s">
        <v>2064</v>
      </c>
      <c r="M78">
        <v>1658255060.5</v>
      </c>
      <c r="N78">
        <f t="shared" si="0"/>
        <v>3.8121480084444478E-3</v>
      </c>
      <c r="O78">
        <f t="shared" si="1"/>
        <v>3.8121480084444479</v>
      </c>
      <c r="P78">
        <f t="shared" si="2"/>
        <v>11.496825266333769</v>
      </c>
      <c r="Q78">
        <f t="shared" si="3"/>
        <v>400.05599999999998</v>
      </c>
      <c r="R78">
        <f t="shared" si="4"/>
        <v>319.96130652670661</v>
      </c>
      <c r="S78">
        <f t="shared" si="5"/>
        <v>32.368745111760703</v>
      </c>
      <c r="T78">
        <f t="shared" si="6"/>
        <v>40.471489615415997</v>
      </c>
      <c r="U78">
        <f t="shared" si="7"/>
        <v>0.26816264658800215</v>
      </c>
      <c r="V78">
        <f t="shared" si="8"/>
        <v>2.9492381130239091</v>
      </c>
      <c r="W78">
        <f t="shared" si="9"/>
        <v>0.25531560493486616</v>
      </c>
      <c r="X78">
        <f t="shared" si="10"/>
        <v>0.16067520804215957</v>
      </c>
      <c r="Y78">
        <f t="shared" si="11"/>
        <v>241.74163307492722</v>
      </c>
      <c r="Z78">
        <f t="shared" si="12"/>
        <v>24.804351731880658</v>
      </c>
      <c r="AA78">
        <f t="shared" si="13"/>
        <v>24.804351731880658</v>
      </c>
      <c r="AB78">
        <f t="shared" si="14"/>
        <v>3.1427771329444778</v>
      </c>
      <c r="AC78">
        <f t="shared" si="15"/>
        <v>54.470272518177175</v>
      </c>
      <c r="AD78">
        <f t="shared" si="16"/>
        <v>1.6681934944338999</v>
      </c>
      <c r="AE78">
        <f t="shared" si="17"/>
        <v>3.0625760021252142</v>
      </c>
      <c r="AF78">
        <f t="shared" si="18"/>
        <v>1.4745836385105779</v>
      </c>
      <c r="AG78">
        <f t="shared" si="19"/>
        <v>-168.11572717240014</v>
      </c>
      <c r="AH78">
        <f t="shared" si="20"/>
        <v>-68.727733663660274</v>
      </c>
      <c r="AI78">
        <f t="shared" si="21"/>
        <v>-4.9088623602129964</v>
      </c>
      <c r="AJ78">
        <f t="shared" si="22"/>
        <v>-1.0690121346186743E-2</v>
      </c>
      <c r="AK78">
        <v>0</v>
      </c>
      <c r="AL78">
        <v>0</v>
      </c>
      <c r="AM78">
        <f t="shared" si="23"/>
        <v>1</v>
      </c>
      <c r="AN78">
        <f t="shared" si="24"/>
        <v>0</v>
      </c>
      <c r="AO78">
        <f t="shared" si="25"/>
        <v>53944.092346757476</v>
      </c>
      <c r="AP78" t="s">
        <v>367</v>
      </c>
      <c r="AQ78">
        <v>0</v>
      </c>
      <c r="AR78">
        <v>0</v>
      </c>
      <c r="AS78">
        <v>0</v>
      </c>
      <c r="AT78" t="e">
        <f t="shared" si="26"/>
        <v>#DIV/0!</v>
      </c>
      <c r="AU78">
        <v>-1</v>
      </c>
      <c r="AV78" t="s">
        <v>2069</v>
      </c>
      <c r="AW78">
        <v>10522.4</v>
      </c>
      <c r="AX78">
        <v>593.50780769230778</v>
      </c>
      <c r="AY78">
        <v>680.28</v>
      </c>
      <c r="AZ78">
        <f t="shared" si="27"/>
        <v>0.12755364307004791</v>
      </c>
      <c r="BA78">
        <v>0.5</v>
      </c>
      <c r="BB78">
        <f t="shared" si="28"/>
        <v>1261.2360005569572</v>
      </c>
      <c r="BC78">
        <f t="shared" si="29"/>
        <v>11.496825266333769</v>
      </c>
      <c r="BD78">
        <f t="shared" si="30"/>
        <v>80.437623321068429</v>
      </c>
      <c r="BE78">
        <f t="shared" si="31"/>
        <v>9.9083956220843809E-3</v>
      </c>
      <c r="BF78">
        <f t="shared" si="32"/>
        <v>-1</v>
      </c>
      <c r="BG78" t="e">
        <f t="shared" si="33"/>
        <v>#DIV/0!</v>
      </c>
      <c r="BH78" t="s">
        <v>367</v>
      </c>
      <c r="BI78">
        <v>0</v>
      </c>
      <c r="BJ78" t="e">
        <f t="shared" si="34"/>
        <v>#DIV/0!</v>
      </c>
      <c r="BK78" t="e">
        <f t="shared" si="35"/>
        <v>#DIV/0!</v>
      </c>
      <c r="BL78" t="e">
        <f t="shared" si="36"/>
        <v>#DIV/0!</v>
      </c>
      <c r="BM78" t="e">
        <f t="shared" si="37"/>
        <v>#DIV/0!</v>
      </c>
      <c r="BN78">
        <f t="shared" si="38"/>
        <v>0.12755364307004791</v>
      </c>
      <c r="BO78" t="e">
        <f t="shared" si="39"/>
        <v>#DIV/0!</v>
      </c>
      <c r="BP78" t="e">
        <f t="shared" si="40"/>
        <v>#DIV/0!</v>
      </c>
      <c r="BQ78" t="e">
        <f t="shared" si="41"/>
        <v>#DIV/0!</v>
      </c>
      <c r="BR78" t="s">
        <v>367</v>
      </c>
      <c r="BS78" t="s">
        <v>367</v>
      </c>
      <c r="BT78" t="s">
        <v>367</v>
      </c>
      <c r="BU78" t="s">
        <v>367</v>
      </c>
      <c r="BV78" t="s">
        <v>367</v>
      </c>
      <c r="BW78" t="s">
        <v>367</v>
      </c>
      <c r="BX78" t="s">
        <v>367</v>
      </c>
      <c r="BY78" t="s">
        <v>367</v>
      </c>
      <c r="BZ78" t="s">
        <v>367</v>
      </c>
      <c r="CA78" t="s">
        <v>367</v>
      </c>
      <c r="CB78" t="s">
        <v>367</v>
      </c>
      <c r="CC78" t="s">
        <v>367</v>
      </c>
      <c r="CD78" t="s">
        <v>367</v>
      </c>
      <c r="CE78" t="s">
        <v>367</v>
      </c>
      <c r="CF78" t="s">
        <v>367</v>
      </c>
      <c r="CG78" t="s">
        <v>367</v>
      </c>
      <c r="CH78" t="s">
        <v>367</v>
      </c>
      <c r="CI78" t="s">
        <v>367</v>
      </c>
      <c r="CJ78">
        <f t="shared" si="42"/>
        <v>1500.03</v>
      </c>
      <c r="CK78">
        <f t="shared" si="43"/>
        <v>1261.2360005569572</v>
      </c>
      <c r="CL78">
        <f t="shared" si="44"/>
        <v>0.84080718422762024</v>
      </c>
      <c r="CM78">
        <f t="shared" si="45"/>
        <v>0.16115786555930697</v>
      </c>
      <c r="CN78">
        <v>6</v>
      </c>
      <c r="CO78">
        <v>0.5</v>
      </c>
      <c r="CP78" t="s">
        <v>368</v>
      </c>
      <c r="CQ78">
        <v>2</v>
      </c>
      <c r="CR78">
        <v>1658255060.5</v>
      </c>
      <c r="CS78">
        <v>400.05599999999998</v>
      </c>
      <c r="CT78">
        <v>413.07100000000003</v>
      </c>
      <c r="CU78">
        <v>16.489899999999999</v>
      </c>
      <c r="CV78">
        <v>12.742599999999999</v>
      </c>
      <c r="CW78">
        <v>378.68299999999999</v>
      </c>
      <c r="CX78">
        <v>13.7616</v>
      </c>
      <c r="CY78">
        <v>600.31799999999998</v>
      </c>
      <c r="CZ78">
        <v>101.06399999999999</v>
      </c>
      <c r="DA78">
        <v>0.100561</v>
      </c>
      <c r="DB78">
        <v>24.3721</v>
      </c>
      <c r="DC78">
        <v>29.793299999999999</v>
      </c>
      <c r="DD78">
        <v>999.9</v>
      </c>
      <c r="DE78">
        <v>0</v>
      </c>
      <c r="DF78">
        <v>0</v>
      </c>
      <c r="DG78">
        <v>10006.200000000001</v>
      </c>
      <c r="DH78">
        <v>0</v>
      </c>
      <c r="DI78">
        <v>1343.16</v>
      </c>
      <c r="DJ78">
        <v>-13.0151</v>
      </c>
      <c r="DK78">
        <v>406.76299999999998</v>
      </c>
      <c r="DL78">
        <v>418.40300000000002</v>
      </c>
      <c r="DM78">
        <v>3.74729</v>
      </c>
      <c r="DN78">
        <v>413.07100000000003</v>
      </c>
      <c r="DO78">
        <v>12.742599999999999</v>
      </c>
      <c r="DP78">
        <v>1.6665300000000001</v>
      </c>
      <c r="DQ78">
        <v>1.2878099999999999</v>
      </c>
      <c r="DR78">
        <v>14.588100000000001</v>
      </c>
      <c r="DS78">
        <v>10.657400000000001</v>
      </c>
      <c r="DT78">
        <v>1500.03</v>
      </c>
      <c r="DU78">
        <v>0.97300200000000003</v>
      </c>
      <c r="DV78">
        <v>2.6998399999999999E-2</v>
      </c>
      <c r="DW78">
        <v>0</v>
      </c>
      <c r="DX78">
        <v>592.995</v>
      </c>
      <c r="DY78">
        <v>4.9993100000000004</v>
      </c>
      <c r="DZ78">
        <v>19965.900000000001</v>
      </c>
      <c r="EA78">
        <v>13259.5</v>
      </c>
      <c r="EB78">
        <v>37.75</v>
      </c>
      <c r="EC78">
        <v>39.5</v>
      </c>
      <c r="ED78">
        <v>38.436999999999998</v>
      </c>
      <c r="EE78">
        <v>38.75</v>
      </c>
      <c r="EF78">
        <v>38.875</v>
      </c>
      <c r="EG78">
        <v>1454.67</v>
      </c>
      <c r="EH78">
        <v>40.36</v>
      </c>
      <c r="EI78">
        <v>0</v>
      </c>
      <c r="EJ78">
        <v>212.70000004768369</v>
      </c>
      <c r="EK78">
        <v>0</v>
      </c>
      <c r="EL78">
        <v>593.50780769230778</v>
      </c>
      <c r="EM78">
        <v>-2.5989401606222771</v>
      </c>
      <c r="EN78">
        <v>12351.822229334281</v>
      </c>
      <c r="EO78">
        <v>17393.33846153846</v>
      </c>
      <c r="EP78">
        <v>15</v>
      </c>
      <c r="EQ78">
        <v>1658254876.5999999</v>
      </c>
      <c r="ER78" t="s">
        <v>2066</v>
      </c>
      <c r="ES78">
        <v>1658254868.0999999</v>
      </c>
      <c r="ET78">
        <v>1658254876.5999999</v>
      </c>
      <c r="EU78">
        <v>52</v>
      </c>
      <c r="EV78">
        <v>-1.1779999999999999</v>
      </c>
      <c r="EW78">
        <v>2E-3</v>
      </c>
      <c r="EX78">
        <v>21.69</v>
      </c>
      <c r="EY78">
        <v>2.452</v>
      </c>
      <c r="EZ78">
        <v>422</v>
      </c>
      <c r="FA78">
        <v>12</v>
      </c>
      <c r="FB78">
        <v>0.2</v>
      </c>
      <c r="FC78">
        <v>0.02</v>
      </c>
      <c r="FD78">
        <v>-13.009551219512201</v>
      </c>
      <c r="FE78">
        <v>-0.33599922331394427</v>
      </c>
      <c r="FF78">
        <v>4.9337988737474262E-2</v>
      </c>
      <c r="FG78">
        <v>1</v>
      </c>
      <c r="FH78">
        <v>399.99951612903232</v>
      </c>
      <c r="FI78">
        <v>-0.26930952126270341</v>
      </c>
      <c r="FJ78">
        <v>4.5621776752428983E-2</v>
      </c>
      <c r="FK78">
        <v>1</v>
      </c>
      <c r="FL78">
        <v>3.7630534146341472</v>
      </c>
      <c r="FM78">
        <v>-0.38936791773706719</v>
      </c>
      <c r="FN78">
        <v>4.3765764803417748E-2</v>
      </c>
      <c r="FO78">
        <v>1</v>
      </c>
      <c r="FP78">
        <v>16.550190322580651</v>
      </c>
      <c r="FQ78">
        <v>-0.41667922305219579</v>
      </c>
      <c r="FR78">
        <v>3.102953176945214E-2</v>
      </c>
      <c r="FS78">
        <v>1</v>
      </c>
      <c r="FT78">
        <v>4</v>
      </c>
      <c r="FU78">
        <v>4</v>
      </c>
      <c r="FV78" t="s">
        <v>1604</v>
      </c>
      <c r="FW78">
        <v>3.1733799999999999</v>
      </c>
      <c r="FX78">
        <v>2.7975599999999998</v>
      </c>
      <c r="FY78">
        <v>9.5879199999999998E-2</v>
      </c>
      <c r="FZ78">
        <v>0.103047</v>
      </c>
      <c r="GA78">
        <v>8.0441899999999997E-2</v>
      </c>
      <c r="GB78">
        <v>7.6422400000000001E-2</v>
      </c>
      <c r="GC78">
        <v>27954.2</v>
      </c>
      <c r="GD78">
        <v>22112.2</v>
      </c>
      <c r="GE78">
        <v>29047.1</v>
      </c>
      <c r="GF78">
        <v>24123.7</v>
      </c>
      <c r="GG78">
        <v>33800</v>
      </c>
      <c r="GH78">
        <v>32549.4</v>
      </c>
      <c r="GI78">
        <v>40383.9</v>
      </c>
      <c r="GJ78">
        <v>39366.300000000003</v>
      </c>
      <c r="GK78">
        <v>2.1254200000000001</v>
      </c>
      <c r="GL78">
        <v>1.7828299999999999</v>
      </c>
      <c r="GM78">
        <v>0.18024100000000001</v>
      </c>
      <c r="GN78">
        <v>0</v>
      </c>
      <c r="GO78">
        <v>26.852</v>
      </c>
      <c r="GP78">
        <v>999.9</v>
      </c>
      <c r="GQ78">
        <v>35.799999999999997</v>
      </c>
      <c r="GR78">
        <v>36.5</v>
      </c>
      <c r="GS78">
        <v>21.732299999999999</v>
      </c>
      <c r="GT78">
        <v>63.697699999999998</v>
      </c>
      <c r="GU78">
        <v>34.711500000000001</v>
      </c>
      <c r="GV78">
        <v>1</v>
      </c>
      <c r="GW78">
        <v>0.368811</v>
      </c>
      <c r="GX78">
        <v>9.2810500000000005</v>
      </c>
      <c r="GY78">
        <v>20.0245</v>
      </c>
      <c r="GZ78">
        <v>5.2244799999999998</v>
      </c>
      <c r="HA78">
        <v>11.92</v>
      </c>
      <c r="HB78">
        <v>4.9642499999999998</v>
      </c>
      <c r="HC78">
        <v>3.2913999999999999</v>
      </c>
      <c r="HD78">
        <v>9999</v>
      </c>
      <c r="HE78">
        <v>9999</v>
      </c>
      <c r="HF78">
        <v>9999</v>
      </c>
      <c r="HG78">
        <v>999.9</v>
      </c>
      <c r="HH78">
        <v>1.8772899999999999</v>
      </c>
      <c r="HI78">
        <v>1.87561</v>
      </c>
      <c r="HJ78">
        <v>1.87439</v>
      </c>
      <c r="HK78">
        <v>1.8735299999999999</v>
      </c>
      <c r="HL78">
        <v>1.875</v>
      </c>
      <c r="HM78">
        <v>1.8699399999999999</v>
      </c>
      <c r="HN78">
        <v>1.87408</v>
      </c>
      <c r="HO78">
        <v>1.8791800000000001</v>
      </c>
      <c r="HP78">
        <v>0</v>
      </c>
      <c r="HQ78">
        <v>0</v>
      </c>
      <c r="HR78">
        <v>0</v>
      </c>
      <c r="HS78">
        <v>0</v>
      </c>
      <c r="HT78" t="s">
        <v>371</v>
      </c>
      <c r="HU78" t="s">
        <v>372</v>
      </c>
      <c r="HV78" t="s">
        <v>373</v>
      </c>
      <c r="HW78" t="s">
        <v>780</v>
      </c>
      <c r="HX78" t="s">
        <v>780</v>
      </c>
      <c r="HY78" t="s">
        <v>373</v>
      </c>
      <c r="HZ78">
        <v>0</v>
      </c>
      <c r="IA78">
        <v>100</v>
      </c>
      <c r="IB78">
        <v>100</v>
      </c>
      <c r="IC78">
        <v>21.373000000000001</v>
      </c>
      <c r="ID78">
        <v>2.7282999999999999</v>
      </c>
      <c r="IE78">
        <v>14.86188900702599</v>
      </c>
      <c r="IF78">
        <v>1.978926573752289E-2</v>
      </c>
      <c r="IG78">
        <v>-7.2745613057739123E-6</v>
      </c>
      <c r="IH78">
        <v>1.1198642531444789E-9</v>
      </c>
      <c r="II78">
        <v>1.4310447936522419</v>
      </c>
      <c r="IJ78">
        <v>0.13266436610509191</v>
      </c>
      <c r="IK78">
        <v>-3.773007815557471E-3</v>
      </c>
      <c r="IL78">
        <v>7.1394504260603611E-5</v>
      </c>
      <c r="IM78">
        <v>-10</v>
      </c>
      <c r="IN78">
        <v>1836</v>
      </c>
      <c r="IO78">
        <v>0</v>
      </c>
      <c r="IP78">
        <v>23</v>
      </c>
      <c r="IQ78">
        <v>3.2</v>
      </c>
      <c r="IR78">
        <v>3.1</v>
      </c>
      <c r="IS78">
        <v>1.0607899999999999</v>
      </c>
      <c r="IT78">
        <v>2.4304199999999998</v>
      </c>
      <c r="IU78">
        <v>1.42578</v>
      </c>
      <c r="IV78">
        <v>2.2766099999999998</v>
      </c>
      <c r="IW78">
        <v>1.5478499999999999</v>
      </c>
      <c r="IX78">
        <v>2.3828100000000001</v>
      </c>
      <c r="IY78">
        <v>39.441600000000001</v>
      </c>
      <c r="IZ78">
        <v>12.984999999999999</v>
      </c>
      <c r="JA78">
        <v>18</v>
      </c>
      <c r="JB78">
        <v>638.25</v>
      </c>
      <c r="JC78">
        <v>400.84399999999999</v>
      </c>
      <c r="JD78">
        <v>16.694299999999998</v>
      </c>
      <c r="JE78">
        <v>31.416699999999999</v>
      </c>
      <c r="JF78">
        <v>29.9998</v>
      </c>
      <c r="JG78">
        <v>31.241599999999998</v>
      </c>
      <c r="JH78">
        <v>31.155100000000001</v>
      </c>
      <c r="JI78">
        <v>21.254100000000001</v>
      </c>
      <c r="JJ78">
        <v>37.312800000000003</v>
      </c>
      <c r="JK78">
        <v>0</v>
      </c>
      <c r="JL78">
        <v>15.190300000000001</v>
      </c>
      <c r="JM78">
        <v>412.85599999999999</v>
      </c>
      <c r="JN78">
        <v>12.6296</v>
      </c>
      <c r="JO78">
        <v>95.076300000000003</v>
      </c>
      <c r="JP78">
        <v>100.148</v>
      </c>
    </row>
    <row r="79" spans="1:276" x14ac:dyDescent="0.2">
      <c r="A79">
        <v>63</v>
      </c>
      <c r="B79">
        <v>1658255139.5</v>
      </c>
      <c r="C79">
        <v>13598.900000095369</v>
      </c>
      <c r="D79" t="s">
        <v>2070</v>
      </c>
      <c r="E79" t="s">
        <v>2071</v>
      </c>
      <c r="F79" t="s">
        <v>366</v>
      </c>
      <c r="G79" t="s">
        <v>2004</v>
      </c>
      <c r="H79" t="s">
        <v>1828</v>
      </c>
      <c r="J79" t="s">
        <v>449</v>
      </c>
      <c r="K79" t="s">
        <v>403</v>
      </c>
      <c r="L79" t="s">
        <v>2064</v>
      </c>
      <c r="M79">
        <v>1658255139.5</v>
      </c>
      <c r="N79">
        <f t="shared" si="0"/>
        <v>3.996007593628205E-3</v>
      </c>
      <c r="O79">
        <f t="shared" si="1"/>
        <v>3.9960075936282049</v>
      </c>
      <c r="P79">
        <f t="shared" si="2"/>
        <v>8.1228817784456968</v>
      </c>
      <c r="Q79">
        <f t="shared" si="3"/>
        <v>300.63200000000001</v>
      </c>
      <c r="R79">
        <f t="shared" si="4"/>
        <v>246.29667575964743</v>
      </c>
      <c r="S79">
        <f t="shared" si="5"/>
        <v>24.915087986075459</v>
      </c>
      <c r="T79">
        <f t="shared" si="6"/>
        <v>30.411586791935999</v>
      </c>
      <c r="U79">
        <f t="shared" si="7"/>
        <v>0.28374681355329912</v>
      </c>
      <c r="V79">
        <f t="shared" si="8"/>
        <v>2.9492741646762961</v>
      </c>
      <c r="W79">
        <f t="shared" si="9"/>
        <v>0.2694062420550426</v>
      </c>
      <c r="X79">
        <f t="shared" si="10"/>
        <v>0.16960692658121498</v>
      </c>
      <c r="Y79">
        <f t="shared" si="11"/>
        <v>241.7272690749918</v>
      </c>
      <c r="Z79">
        <f t="shared" si="12"/>
        <v>24.161413807989579</v>
      </c>
      <c r="AA79">
        <f t="shared" si="13"/>
        <v>24.161413807989579</v>
      </c>
      <c r="AB79">
        <f t="shared" si="14"/>
        <v>3.0241374985406102</v>
      </c>
      <c r="AC79">
        <f t="shared" si="15"/>
        <v>52.712192337992036</v>
      </c>
      <c r="AD79">
        <f t="shared" si="16"/>
        <v>1.5576641732735999</v>
      </c>
      <c r="AE79">
        <f t="shared" si="17"/>
        <v>2.955035835515651</v>
      </c>
      <c r="AF79">
        <f t="shared" si="18"/>
        <v>1.4664733252670104</v>
      </c>
      <c r="AG79">
        <f t="shared" si="19"/>
        <v>-176.22393487900385</v>
      </c>
      <c r="AH79">
        <f t="shared" si="20"/>
        <v>-61.16998358215303</v>
      </c>
      <c r="AI79">
        <f t="shared" si="21"/>
        <v>-4.3417839291794396</v>
      </c>
      <c r="AJ79">
        <f t="shared" si="22"/>
        <v>-8.4333153445115272E-3</v>
      </c>
      <c r="AK79">
        <v>0</v>
      </c>
      <c r="AL79">
        <v>0</v>
      </c>
      <c r="AM79">
        <f t="shared" si="23"/>
        <v>1</v>
      </c>
      <c r="AN79">
        <f t="shared" si="24"/>
        <v>0</v>
      </c>
      <c r="AO79">
        <f t="shared" si="25"/>
        <v>54053.26800320419</v>
      </c>
      <c r="AP79" t="s">
        <v>367</v>
      </c>
      <c r="AQ79">
        <v>0</v>
      </c>
      <c r="AR79">
        <v>0</v>
      </c>
      <c r="AS79">
        <v>0</v>
      </c>
      <c r="AT79" t="e">
        <f t="shared" si="26"/>
        <v>#DIV/0!</v>
      </c>
      <c r="AU79">
        <v>-1</v>
      </c>
      <c r="AV79" t="s">
        <v>2072</v>
      </c>
      <c r="AW79">
        <v>10522.2</v>
      </c>
      <c r="AX79">
        <v>577.35488461538455</v>
      </c>
      <c r="AY79">
        <v>650.34</v>
      </c>
      <c r="AZ79">
        <f t="shared" si="27"/>
        <v>0.11222609002155104</v>
      </c>
      <c r="BA79">
        <v>0.5</v>
      </c>
      <c r="BB79">
        <f t="shared" si="28"/>
        <v>1261.1604005569907</v>
      </c>
      <c r="BC79">
        <f t="shared" si="29"/>
        <v>8.1228817784456968</v>
      </c>
      <c r="BD79">
        <f t="shared" si="30"/>
        <v>70.767550322262096</v>
      </c>
      <c r="BE79">
        <f t="shared" si="31"/>
        <v>7.2337204485778189E-3</v>
      </c>
      <c r="BF79">
        <f t="shared" si="32"/>
        <v>-1</v>
      </c>
      <c r="BG79" t="e">
        <f t="shared" si="33"/>
        <v>#DIV/0!</v>
      </c>
      <c r="BH79" t="s">
        <v>367</v>
      </c>
      <c r="BI79">
        <v>0</v>
      </c>
      <c r="BJ79" t="e">
        <f t="shared" si="34"/>
        <v>#DIV/0!</v>
      </c>
      <c r="BK79" t="e">
        <f t="shared" si="35"/>
        <v>#DIV/0!</v>
      </c>
      <c r="BL79" t="e">
        <f t="shared" si="36"/>
        <v>#DIV/0!</v>
      </c>
      <c r="BM79" t="e">
        <f t="shared" si="37"/>
        <v>#DIV/0!</v>
      </c>
      <c r="BN79">
        <f t="shared" si="38"/>
        <v>0.112226090021551</v>
      </c>
      <c r="BO79" t="e">
        <f t="shared" si="39"/>
        <v>#DIV/0!</v>
      </c>
      <c r="BP79" t="e">
        <f t="shared" si="40"/>
        <v>#DIV/0!</v>
      </c>
      <c r="BQ79" t="e">
        <f t="shared" si="41"/>
        <v>#DIV/0!</v>
      </c>
      <c r="BR79" t="s">
        <v>367</v>
      </c>
      <c r="BS79" t="s">
        <v>367</v>
      </c>
      <c r="BT79" t="s">
        <v>367</v>
      </c>
      <c r="BU79" t="s">
        <v>367</v>
      </c>
      <c r="BV79" t="s">
        <v>367</v>
      </c>
      <c r="BW79" t="s">
        <v>367</v>
      </c>
      <c r="BX79" t="s">
        <v>367</v>
      </c>
      <c r="BY79" t="s">
        <v>367</v>
      </c>
      <c r="BZ79" t="s">
        <v>367</v>
      </c>
      <c r="CA79" t="s">
        <v>367</v>
      </c>
      <c r="CB79" t="s">
        <v>367</v>
      </c>
      <c r="CC79" t="s">
        <v>367</v>
      </c>
      <c r="CD79" t="s">
        <v>367</v>
      </c>
      <c r="CE79" t="s">
        <v>367</v>
      </c>
      <c r="CF79" t="s">
        <v>367</v>
      </c>
      <c r="CG79" t="s">
        <v>367</v>
      </c>
      <c r="CH79" t="s">
        <v>367</v>
      </c>
      <c r="CI79" t="s">
        <v>367</v>
      </c>
      <c r="CJ79">
        <f t="shared" si="42"/>
        <v>1499.94</v>
      </c>
      <c r="CK79">
        <f t="shared" si="43"/>
        <v>1261.1604005569907</v>
      </c>
      <c r="CL79">
        <f t="shared" si="44"/>
        <v>0.84080723266063351</v>
      </c>
      <c r="CM79">
        <f t="shared" si="45"/>
        <v>0.16115795903502259</v>
      </c>
      <c r="CN79">
        <v>6</v>
      </c>
      <c r="CO79">
        <v>0.5</v>
      </c>
      <c r="CP79" t="s">
        <v>368</v>
      </c>
      <c r="CQ79">
        <v>2</v>
      </c>
      <c r="CR79">
        <v>1658255139.5</v>
      </c>
      <c r="CS79">
        <v>300.63200000000001</v>
      </c>
      <c r="CT79">
        <v>309.952</v>
      </c>
      <c r="CU79">
        <v>15.398199999999999</v>
      </c>
      <c r="CV79">
        <v>11.4655</v>
      </c>
      <c r="CW79">
        <v>281.13</v>
      </c>
      <c r="CX79">
        <v>12.7417</v>
      </c>
      <c r="CY79">
        <v>600.27099999999996</v>
      </c>
      <c r="CZ79">
        <v>101.059</v>
      </c>
      <c r="DA79">
        <v>9.9848000000000006E-2</v>
      </c>
      <c r="DB79">
        <v>23.776700000000002</v>
      </c>
      <c r="DC79">
        <v>28.758600000000001</v>
      </c>
      <c r="DD79">
        <v>999.9</v>
      </c>
      <c r="DE79">
        <v>0</v>
      </c>
      <c r="DF79">
        <v>0</v>
      </c>
      <c r="DG79">
        <v>10006.9</v>
      </c>
      <c r="DH79">
        <v>0</v>
      </c>
      <c r="DI79">
        <v>1341.18</v>
      </c>
      <c r="DJ79">
        <v>-8.9470799999999997</v>
      </c>
      <c r="DK79">
        <v>305.71199999999999</v>
      </c>
      <c r="DL79">
        <v>313.54700000000003</v>
      </c>
      <c r="DM79">
        <v>3.9327399999999999</v>
      </c>
      <c r="DN79">
        <v>309.952</v>
      </c>
      <c r="DO79">
        <v>11.4655</v>
      </c>
      <c r="DP79">
        <v>1.55613</v>
      </c>
      <c r="DQ79">
        <v>1.15869</v>
      </c>
      <c r="DR79">
        <v>13.5311</v>
      </c>
      <c r="DS79">
        <v>9.0810899999999997</v>
      </c>
      <c r="DT79">
        <v>1499.94</v>
      </c>
      <c r="DU79">
        <v>0.97300200000000003</v>
      </c>
      <c r="DV79">
        <v>2.6998399999999999E-2</v>
      </c>
      <c r="DW79">
        <v>0</v>
      </c>
      <c r="DX79">
        <v>576.65700000000004</v>
      </c>
      <c r="DY79">
        <v>4.9993100000000004</v>
      </c>
      <c r="DZ79">
        <v>18864</v>
      </c>
      <c r="EA79">
        <v>13258.7</v>
      </c>
      <c r="EB79">
        <v>37.686999999999998</v>
      </c>
      <c r="EC79">
        <v>39.436999999999998</v>
      </c>
      <c r="ED79">
        <v>38.311999999999998</v>
      </c>
      <c r="EE79">
        <v>38.5</v>
      </c>
      <c r="EF79">
        <v>38.811999999999998</v>
      </c>
      <c r="EG79">
        <v>1454.58</v>
      </c>
      <c r="EH79">
        <v>40.36</v>
      </c>
      <c r="EI79">
        <v>0</v>
      </c>
      <c r="EJ79">
        <v>78.700000047683716</v>
      </c>
      <c r="EK79">
        <v>0</v>
      </c>
      <c r="EL79">
        <v>577.35488461538455</v>
      </c>
      <c r="EM79">
        <v>-4.1421880221480478</v>
      </c>
      <c r="EN79">
        <v>618.3077240716118</v>
      </c>
      <c r="EO79">
        <v>18580.826923076918</v>
      </c>
      <c r="EP79">
        <v>15</v>
      </c>
      <c r="EQ79">
        <v>1658255159.5</v>
      </c>
      <c r="ER79" t="s">
        <v>2073</v>
      </c>
      <c r="ES79">
        <v>1658255159.5</v>
      </c>
      <c r="ET79">
        <v>1658254876.5999999</v>
      </c>
      <c r="EU79">
        <v>53</v>
      </c>
      <c r="EV79">
        <v>-0.51800000000000002</v>
      </c>
      <c r="EW79">
        <v>2E-3</v>
      </c>
      <c r="EX79">
        <v>19.501999999999999</v>
      </c>
      <c r="EY79">
        <v>2.452</v>
      </c>
      <c r="EZ79">
        <v>310</v>
      </c>
      <c r="FA79">
        <v>12</v>
      </c>
      <c r="FB79">
        <v>0.19</v>
      </c>
      <c r="FC79">
        <v>0.02</v>
      </c>
      <c r="FD79">
        <v>-8.7201632500000006</v>
      </c>
      <c r="FE79">
        <v>-1.3750566979362291</v>
      </c>
      <c r="FF79">
        <v>0.13940088597974359</v>
      </c>
      <c r="FG79">
        <v>1</v>
      </c>
      <c r="FH79">
        <v>301.55196666666671</v>
      </c>
      <c r="FI79">
        <v>-4.9213348164631459</v>
      </c>
      <c r="FJ79">
        <v>0.35876468456202443</v>
      </c>
      <c r="FK79">
        <v>1</v>
      </c>
      <c r="FL79">
        <v>3.9316909999999998</v>
      </c>
      <c r="FM79">
        <v>-0.2268682176360266</v>
      </c>
      <c r="FN79">
        <v>2.4946927345867641E-2</v>
      </c>
      <c r="FO79">
        <v>1</v>
      </c>
      <c r="FP79">
        <v>15.47334</v>
      </c>
      <c r="FQ79">
        <v>-0.65347274749722606</v>
      </c>
      <c r="FR79">
        <v>4.7283651861223047E-2</v>
      </c>
      <c r="FS79">
        <v>1</v>
      </c>
      <c r="FT79">
        <v>4</v>
      </c>
      <c r="FU79">
        <v>4</v>
      </c>
      <c r="FV79" t="s">
        <v>1604</v>
      </c>
      <c r="FW79">
        <v>3.1733500000000001</v>
      </c>
      <c r="FX79">
        <v>2.7968500000000001</v>
      </c>
      <c r="FY79">
        <v>7.5402899999999995E-2</v>
      </c>
      <c r="FZ79">
        <v>8.2154099999999994E-2</v>
      </c>
      <c r="GA79">
        <v>7.5971700000000003E-2</v>
      </c>
      <c r="GB79">
        <v>7.0671999999999999E-2</v>
      </c>
      <c r="GC79">
        <v>28593.9</v>
      </c>
      <c r="GD79">
        <v>22631.9</v>
      </c>
      <c r="GE79">
        <v>29053.200000000001</v>
      </c>
      <c r="GF79">
        <v>24128.1</v>
      </c>
      <c r="GG79">
        <v>33971.199999999997</v>
      </c>
      <c r="GH79">
        <v>32758.400000000001</v>
      </c>
      <c r="GI79">
        <v>40391.5</v>
      </c>
      <c r="GJ79">
        <v>39373.599999999999</v>
      </c>
      <c r="GK79">
        <v>2.12723</v>
      </c>
      <c r="GL79">
        <v>1.77827</v>
      </c>
      <c r="GM79">
        <v>0.12814300000000001</v>
      </c>
      <c r="GN79">
        <v>0</v>
      </c>
      <c r="GO79">
        <v>26.665400000000002</v>
      </c>
      <c r="GP79">
        <v>999.9</v>
      </c>
      <c r="GQ79">
        <v>35.6</v>
      </c>
      <c r="GR79">
        <v>36.6</v>
      </c>
      <c r="GS79">
        <v>21.729600000000001</v>
      </c>
      <c r="GT79">
        <v>63.927700000000002</v>
      </c>
      <c r="GU79">
        <v>35.003999999999998</v>
      </c>
      <c r="GV79">
        <v>1</v>
      </c>
      <c r="GW79">
        <v>0.357381</v>
      </c>
      <c r="GX79">
        <v>6.8065800000000003</v>
      </c>
      <c r="GY79">
        <v>20.139700000000001</v>
      </c>
      <c r="GZ79">
        <v>5.2246300000000003</v>
      </c>
      <c r="HA79">
        <v>11.916700000000001</v>
      </c>
      <c r="HB79">
        <v>4.9640500000000003</v>
      </c>
      <c r="HC79">
        <v>3.2919200000000002</v>
      </c>
      <c r="HD79">
        <v>9999</v>
      </c>
      <c r="HE79">
        <v>9999</v>
      </c>
      <c r="HF79">
        <v>9999</v>
      </c>
      <c r="HG79">
        <v>999.9</v>
      </c>
      <c r="HH79">
        <v>1.8774</v>
      </c>
      <c r="HI79">
        <v>1.87564</v>
      </c>
      <c r="HJ79">
        <v>1.8744000000000001</v>
      </c>
      <c r="HK79">
        <v>1.8736299999999999</v>
      </c>
      <c r="HL79">
        <v>1.8750899999999999</v>
      </c>
      <c r="HM79">
        <v>1.8699600000000001</v>
      </c>
      <c r="HN79">
        <v>1.87416</v>
      </c>
      <c r="HO79">
        <v>1.8792599999999999</v>
      </c>
      <c r="HP79">
        <v>0</v>
      </c>
      <c r="HQ79">
        <v>0</v>
      </c>
      <c r="HR79">
        <v>0</v>
      </c>
      <c r="HS79">
        <v>0</v>
      </c>
      <c r="HT79" t="s">
        <v>371</v>
      </c>
      <c r="HU79" t="s">
        <v>372</v>
      </c>
      <c r="HV79" t="s">
        <v>373</v>
      </c>
      <c r="HW79" t="s">
        <v>780</v>
      </c>
      <c r="HX79" t="s">
        <v>780</v>
      </c>
      <c r="HY79" t="s">
        <v>373</v>
      </c>
      <c r="HZ79">
        <v>0</v>
      </c>
      <c r="IA79">
        <v>100</v>
      </c>
      <c r="IB79">
        <v>100</v>
      </c>
      <c r="IC79">
        <v>19.501999999999999</v>
      </c>
      <c r="ID79">
        <v>2.6564999999999999</v>
      </c>
      <c r="IE79">
        <v>14.86188900702599</v>
      </c>
      <c r="IF79">
        <v>1.978926573752289E-2</v>
      </c>
      <c r="IG79">
        <v>-7.2745613057739123E-6</v>
      </c>
      <c r="IH79">
        <v>1.1198642531444789E-9</v>
      </c>
      <c r="II79">
        <v>1.4310447936522419</v>
      </c>
      <c r="IJ79">
        <v>0.13266436610509191</v>
      </c>
      <c r="IK79">
        <v>-3.773007815557471E-3</v>
      </c>
      <c r="IL79">
        <v>7.1394504260603611E-5</v>
      </c>
      <c r="IM79">
        <v>-10</v>
      </c>
      <c r="IN79">
        <v>1836</v>
      </c>
      <c r="IO79">
        <v>0</v>
      </c>
      <c r="IP79">
        <v>23</v>
      </c>
      <c r="IQ79">
        <v>4.5</v>
      </c>
      <c r="IR79">
        <v>4.4000000000000004</v>
      </c>
      <c r="IS79">
        <v>0.83862300000000001</v>
      </c>
      <c r="IT79">
        <v>2.4475099999999999</v>
      </c>
      <c r="IU79">
        <v>1.42578</v>
      </c>
      <c r="IV79">
        <v>2.2766099999999998</v>
      </c>
      <c r="IW79">
        <v>1.5478499999999999</v>
      </c>
      <c r="IX79">
        <v>2.4035600000000001</v>
      </c>
      <c r="IY79">
        <v>39.616700000000002</v>
      </c>
      <c r="IZ79">
        <v>13.0463</v>
      </c>
      <c r="JA79">
        <v>18</v>
      </c>
      <c r="JB79">
        <v>639.02300000000002</v>
      </c>
      <c r="JC79">
        <v>397.947</v>
      </c>
      <c r="JD79">
        <v>15.909000000000001</v>
      </c>
      <c r="JE79">
        <v>31.371300000000002</v>
      </c>
      <c r="JF79">
        <v>29.996200000000002</v>
      </c>
      <c r="JG79">
        <v>31.182500000000001</v>
      </c>
      <c r="JH79">
        <v>31.095600000000001</v>
      </c>
      <c r="JI79">
        <v>16.802299999999999</v>
      </c>
      <c r="JJ79">
        <v>43.949599999999997</v>
      </c>
      <c r="JK79">
        <v>0</v>
      </c>
      <c r="JL79">
        <v>16.7561</v>
      </c>
      <c r="JM79">
        <v>309.60000000000002</v>
      </c>
      <c r="JN79">
        <v>11.2736</v>
      </c>
      <c r="JO79">
        <v>95.095100000000002</v>
      </c>
      <c r="JP79">
        <v>100.166</v>
      </c>
    </row>
    <row r="80" spans="1:276" x14ac:dyDescent="0.2">
      <c r="A80">
        <v>64</v>
      </c>
      <c r="B80">
        <v>1658255280.5</v>
      </c>
      <c r="C80">
        <v>13739.900000095369</v>
      </c>
      <c r="D80" t="s">
        <v>2074</v>
      </c>
      <c r="E80" t="s">
        <v>2075</v>
      </c>
      <c r="F80" t="s">
        <v>366</v>
      </c>
      <c r="G80" t="s">
        <v>2004</v>
      </c>
      <c r="H80" t="s">
        <v>1828</v>
      </c>
      <c r="J80" t="s">
        <v>449</v>
      </c>
      <c r="K80" t="s">
        <v>403</v>
      </c>
      <c r="L80" t="s">
        <v>2064</v>
      </c>
      <c r="M80">
        <v>1658255280.5</v>
      </c>
      <c r="N80">
        <f t="shared" si="0"/>
        <v>6.8201138288351477E-4</v>
      </c>
      <c r="O80">
        <f t="shared" si="1"/>
        <v>0.68201138288351482</v>
      </c>
      <c r="P80">
        <f t="shared" si="2"/>
        <v>5.113367990500068</v>
      </c>
      <c r="Q80">
        <f t="shared" si="3"/>
        <v>199.554</v>
      </c>
      <c r="R80">
        <f t="shared" si="4"/>
        <v>110.41282701574305</v>
      </c>
      <c r="S80">
        <f t="shared" si="5"/>
        <v>11.168980435833708</v>
      </c>
      <c r="T80">
        <f t="shared" si="6"/>
        <v>20.186193779592003</v>
      </c>
      <c r="U80">
        <f t="shared" si="7"/>
        <v>9.5115025337981343E-2</v>
      </c>
      <c r="V80">
        <f t="shared" si="8"/>
        <v>2.9445946053172287</v>
      </c>
      <c r="W80">
        <f t="shared" si="9"/>
        <v>9.344057785498168E-2</v>
      </c>
      <c r="X80">
        <f t="shared" si="10"/>
        <v>5.8548348287859181E-2</v>
      </c>
      <c r="Y80">
        <f t="shared" si="11"/>
        <v>241.75657607512903</v>
      </c>
      <c r="Z80">
        <f t="shared" si="12"/>
        <v>26.131752769098547</v>
      </c>
      <c r="AA80">
        <f t="shared" si="13"/>
        <v>26.131752769098547</v>
      </c>
      <c r="AB80">
        <f t="shared" si="14"/>
        <v>3.4006547201650448</v>
      </c>
      <c r="AC80">
        <f t="shared" si="15"/>
        <v>84.995741813202571</v>
      </c>
      <c r="AD80">
        <f t="shared" si="16"/>
        <v>2.6845329334432</v>
      </c>
      <c r="AE80">
        <f t="shared" si="17"/>
        <v>3.1584322651634364</v>
      </c>
      <c r="AF80">
        <f t="shared" si="18"/>
        <v>0.71612178672184479</v>
      </c>
      <c r="AG80">
        <f t="shared" si="19"/>
        <v>-30.076701985163002</v>
      </c>
      <c r="AH80">
        <f t="shared" si="20"/>
        <v>-197.50798848539327</v>
      </c>
      <c r="AI80">
        <f t="shared" si="21"/>
        <v>-14.260918194285189</v>
      </c>
      <c r="AJ80">
        <f t="shared" si="22"/>
        <v>-8.9032589712417121E-2</v>
      </c>
      <c r="AK80">
        <v>0</v>
      </c>
      <c r="AL80">
        <v>0</v>
      </c>
      <c r="AM80">
        <f t="shared" si="23"/>
        <v>1</v>
      </c>
      <c r="AN80">
        <f t="shared" si="24"/>
        <v>0</v>
      </c>
      <c r="AO80">
        <f t="shared" si="25"/>
        <v>53714.421980159568</v>
      </c>
      <c r="AP80" t="s">
        <v>367</v>
      </c>
      <c r="AQ80">
        <v>0</v>
      </c>
      <c r="AR80">
        <v>0</v>
      </c>
      <c r="AS80">
        <v>0</v>
      </c>
      <c r="AT80" t="e">
        <f t="shared" si="26"/>
        <v>#DIV/0!</v>
      </c>
      <c r="AU80">
        <v>-1</v>
      </c>
      <c r="AV80" t="s">
        <v>2076</v>
      </c>
      <c r="AW80">
        <v>10518</v>
      </c>
      <c r="AX80">
        <v>566.32988</v>
      </c>
      <c r="AY80">
        <v>631.58000000000004</v>
      </c>
      <c r="AZ80">
        <f t="shared" si="27"/>
        <v>0.10331251781247042</v>
      </c>
      <c r="BA80">
        <v>0.5</v>
      </c>
      <c r="BB80">
        <f t="shared" si="28"/>
        <v>1261.3119005570616</v>
      </c>
      <c r="BC80">
        <f t="shared" si="29"/>
        <v>5.113367990500068</v>
      </c>
      <c r="BD80">
        <f t="shared" si="30"/>
        <v>65.154654096691175</v>
      </c>
      <c r="BE80">
        <f t="shared" si="31"/>
        <v>4.8468328791634197E-3</v>
      </c>
      <c r="BF80">
        <f t="shared" si="32"/>
        <v>-1</v>
      </c>
      <c r="BG80" t="e">
        <f t="shared" si="33"/>
        <v>#DIV/0!</v>
      </c>
      <c r="BH80" t="s">
        <v>367</v>
      </c>
      <c r="BI80">
        <v>0</v>
      </c>
      <c r="BJ80" t="e">
        <f t="shared" si="34"/>
        <v>#DIV/0!</v>
      </c>
      <c r="BK80" t="e">
        <f t="shared" si="35"/>
        <v>#DIV/0!</v>
      </c>
      <c r="BL80" t="e">
        <f t="shared" si="36"/>
        <v>#DIV/0!</v>
      </c>
      <c r="BM80" t="e">
        <f t="shared" si="37"/>
        <v>#DIV/0!</v>
      </c>
      <c r="BN80">
        <f t="shared" si="38"/>
        <v>0.10331251781247036</v>
      </c>
      <c r="BO80" t="e">
        <f t="shared" si="39"/>
        <v>#DIV/0!</v>
      </c>
      <c r="BP80" t="e">
        <f t="shared" si="40"/>
        <v>#DIV/0!</v>
      </c>
      <c r="BQ80" t="e">
        <f t="shared" si="41"/>
        <v>#DIV/0!</v>
      </c>
      <c r="BR80" t="s">
        <v>367</v>
      </c>
      <c r="BS80" t="s">
        <v>367</v>
      </c>
      <c r="BT80" t="s">
        <v>367</v>
      </c>
      <c r="BU80" t="s">
        <v>367</v>
      </c>
      <c r="BV80" t="s">
        <v>367</v>
      </c>
      <c r="BW80" t="s">
        <v>367</v>
      </c>
      <c r="BX80" t="s">
        <v>367</v>
      </c>
      <c r="BY80" t="s">
        <v>367</v>
      </c>
      <c r="BZ80" t="s">
        <v>367</v>
      </c>
      <c r="CA80" t="s">
        <v>367</v>
      </c>
      <c r="CB80" t="s">
        <v>367</v>
      </c>
      <c r="CC80" t="s">
        <v>367</v>
      </c>
      <c r="CD80" t="s">
        <v>367</v>
      </c>
      <c r="CE80" t="s">
        <v>367</v>
      </c>
      <c r="CF80" t="s">
        <v>367</v>
      </c>
      <c r="CG80" t="s">
        <v>367</v>
      </c>
      <c r="CH80" t="s">
        <v>367</v>
      </c>
      <c r="CI80" t="s">
        <v>367</v>
      </c>
      <c r="CJ80">
        <f t="shared" si="42"/>
        <v>1500.12</v>
      </c>
      <c r="CK80">
        <f t="shared" si="43"/>
        <v>1261.3119005570616</v>
      </c>
      <c r="CL80">
        <f t="shared" si="44"/>
        <v>0.84080733578451172</v>
      </c>
      <c r="CM80">
        <f t="shared" si="45"/>
        <v>0.16115815806410758</v>
      </c>
      <c r="CN80">
        <v>6</v>
      </c>
      <c r="CO80">
        <v>0.5</v>
      </c>
      <c r="CP80" t="s">
        <v>368</v>
      </c>
      <c r="CQ80">
        <v>2</v>
      </c>
      <c r="CR80">
        <v>1658255280.5</v>
      </c>
      <c r="CS80">
        <v>199.554</v>
      </c>
      <c r="CT80">
        <v>204.80099999999999</v>
      </c>
      <c r="CU80">
        <v>26.538399999999999</v>
      </c>
      <c r="CV80">
        <v>25.8748</v>
      </c>
      <c r="CW80">
        <v>182.19900000000001</v>
      </c>
      <c r="CX80">
        <v>23.1784</v>
      </c>
      <c r="CY80">
        <v>600.28200000000004</v>
      </c>
      <c r="CZ80">
        <v>101.056</v>
      </c>
      <c r="DA80">
        <v>0.100548</v>
      </c>
      <c r="DB80">
        <v>24.887599999999999</v>
      </c>
      <c r="DC80">
        <v>30.256799999999998</v>
      </c>
      <c r="DD80">
        <v>999.9</v>
      </c>
      <c r="DE80">
        <v>0</v>
      </c>
      <c r="DF80">
        <v>0</v>
      </c>
      <c r="DG80">
        <v>9980.6200000000008</v>
      </c>
      <c r="DH80">
        <v>0</v>
      </c>
      <c r="DI80">
        <v>1336.04</v>
      </c>
      <c r="DJ80">
        <v>-4.8870399999999998</v>
      </c>
      <c r="DK80">
        <v>205.36500000000001</v>
      </c>
      <c r="DL80">
        <v>210.24100000000001</v>
      </c>
      <c r="DM80">
        <v>0.67164000000000001</v>
      </c>
      <c r="DN80">
        <v>204.80099999999999</v>
      </c>
      <c r="DO80">
        <v>25.8748</v>
      </c>
      <c r="DP80">
        <v>2.6826599999999998</v>
      </c>
      <c r="DQ80">
        <v>2.6147900000000002</v>
      </c>
      <c r="DR80">
        <v>22.179300000000001</v>
      </c>
      <c r="DS80">
        <v>21.7592</v>
      </c>
      <c r="DT80">
        <v>1500.12</v>
      </c>
      <c r="DU80">
        <v>0.97299599999999997</v>
      </c>
      <c r="DV80">
        <v>2.70035E-2</v>
      </c>
      <c r="DW80">
        <v>0</v>
      </c>
      <c r="DX80">
        <v>565.73</v>
      </c>
      <c r="DY80">
        <v>4.9993100000000004</v>
      </c>
      <c r="DZ80">
        <v>17639.400000000001</v>
      </c>
      <c r="EA80">
        <v>13260.3</v>
      </c>
      <c r="EB80">
        <v>37.75</v>
      </c>
      <c r="EC80">
        <v>39.436999999999998</v>
      </c>
      <c r="ED80">
        <v>38.375</v>
      </c>
      <c r="EE80">
        <v>38.686999999999998</v>
      </c>
      <c r="EF80">
        <v>38.811999999999998</v>
      </c>
      <c r="EG80">
        <v>1454.75</v>
      </c>
      <c r="EH80">
        <v>40.369999999999997</v>
      </c>
      <c r="EI80">
        <v>0</v>
      </c>
      <c r="EJ80">
        <v>140.5</v>
      </c>
      <c r="EK80">
        <v>0</v>
      </c>
      <c r="EL80">
        <v>566.32988</v>
      </c>
      <c r="EM80">
        <v>-3.2418461480812568</v>
      </c>
      <c r="EN80">
        <v>6765.9461627432793</v>
      </c>
      <c r="EO80">
        <v>16341.66</v>
      </c>
      <c r="EP80">
        <v>15</v>
      </c>
      <c r="EQ80">
        <v>1658255299</v>
      </c>
      <c r="ER80" t="s">
        <v>2077</v>
      </c>
      <c r="ES80">
        <v>1658255299</v>
      </c>
      <c r="ET80">
        <v>1658255298.5</v>
      </c>
      <c r="EU80">
        <v>54</v>
      </c>
      <c r="EV80">
        <v>-0.45300000000000001</v>
      </c>
      <c r="EW80">
        <v>0.04</v>
      </c>
      <c r="EX80">
        <v>17.355</v>
      </c>
      <c r="EY80">
        <v>3.36</v>
      </c>
      <c r="EZ80">
        <v>205</v>
      </c>
      <c r="FA80">
        <v>26</v>
      </c>
      <c r="FB80">
        <v>0.38</v>
      </c>
      <c r="FC80">
        <v>0.1</v>
      </c>
      <c r="FD80">
        <v>-4.7236590243902432</v>
      </c>
      <c r="FE80">
        <v>-1.1078531707317081</v>
      </c>
      <c r="FF80">
        <v>0.113646137054195</v>
      </c>
      <c r="FG80">
        <v>1</v>
      </c>
      <c r="FH80">
        <v>200.0087096774194</v>
      </c>
      <c r="FI80">
        <v>-0.71787096774177739</v>
      </c>
      <c r="FJ80">
        <v>5.8724723346764998E-2</v>
      </c>
      <c r="FK80">
        <v>1</v>
      </c>
      <c r="FL80">
        <v>-0.1576340292682927</v>
      </c>
      <c r="FM80">
        <v>4.4271669867595804</v>
      </c>
      <c r="FN80">
        <v>0.43656238295706867</v>
      </c>
      <c r="FO80">
        <v>0</v>
      </c>
      <c r="FP80">
        <v>25.896819354838708</v>
      </c>
      <c r="FQ80">
        <v>4.3932677419355048</v>
      </c>
      <c r="FR80">
        <v>0.32746904549044381</v>
      </c>
      <c r="FS80">
        <v>0</v>
      </c>
      <c r="FT80">
        <v>2</v>
      </c>
      <c r="FU80">
        <v>4</v>
      </c>
      <c r="FV80" t="s">
        <v>1617</v>
      </c>
      <c r="FW80">
        <v>3.1734</v>
      </c>
      <c r="FX80">
        <v>2.7973499999999998</v>
      </c>
      <c r="FY80">
        <v>5.1674400000000002E-2</v>
      </c>
      <c r="FZ80">
        <v>5.7733199999999998E-2</v>
      </c>
      <c r="GA80">
        <v>0.117091</v>
      </c>
      <c r="GB80">
        <v>0.12632499999999999</v>
      </c>
      <c r="GC80">
        <v>29322.6</v>
      </c>
      <c r="GD80">
        <v>23230.3</v>
      </c>
      <c r="GE80">
        <v>29047.7</v>
      </c>
      <c r="GF80">
        <v>24124</v>
      </c>
      <c r="GG80">
        <v>32439.5</v>
      </c>
      <c r="GH80">
        <v>30775.1</v>
      </c>
      <c r="GI80">
        <v>40385.699999999997</v>
      </c>
      <c r="GJ80">
        <v>39364.699999999997</v>
      </c>
      <c r="GK80">
        <v>2.1250499999999999</v>
      </c>
      <c r="GL80">
        <v>1.80965</v>
      </c>
      <c r="GM80">
        <v>0.21315400000000001</v>
      </c>
      <c r="GN80">
        <v>0</v>
      </c>
      <c r="GO80">
        <v>26.779399999999999</v>
      </c>
      <c r="GP80">
        <v>999.9</v>
      </c>
      <c r="GQ80">
        <v>58.6</v>
      </c>
      <c r="GR80">
        <v>36.799999999999997</v>
      </c>
      <c r="GS80">
        <v>36.163600000000002</v>
      </c>
      <c r="GT80">
        <v>62.187800000000003</v>
      </c>
      <c r="GU80">
        <v>34.519199999999998</v>
      </c>
      <c r="GV80">
        <v>1</v>
      </c>
      <c r="GW80">
        <v>0.31920700000000002</v>
      </c>
      <c r="GX80">
        <v>1.5354099999999999</v>
      </c>
      <c r="GY80">
        <v>20.2576</v>
      </c>
      <c r="GZ80">
        <v>5.2270200000000004</v>
      </c>
      <c r="HA80">
        <v>11.9131</v>
      </c>
      <c r="HB80">
        <v>4.9637500000000001</v>
      </c>
      <c r="HC80">
        <v>3.2919999999999998</v>
      </c>
      <c r="HD80">
        <v>9999</v>
      </c>
      <c r="HE80">
        <v>9999</v>
      </c>
      <c r="HF80">
        <v>9999</v>
      </c>
      <c r="HG80">
        <v>999.9</v>
      </c>
      <c r="HH80">
        <v>1.87744</v>
      </c>
      <c r="HI80">
        <v>1.8757600000000001</v>
      </c>
      <c r="HJ80">
        <v>1.87446</v>
      </c>
      <c r="HK80">
        <v>1.8736900000000001</v>
      </c>
      <c r="HL80">
        <v>1.87513</v>
      </c>
      <c r="HM80">
        <v>1.87002</v>
      </c>
      <c r="HN80">
        <v>1.8742399999999999</v>
      </c>
      <c r="HO80">
        <v>1.8792800000000001</v>
      </c>
      <c r="HP80">
        <v>0</v>
      </c>
      <c r="HQ80">
        <v>0</v>
      </c>
      <c r="HR80">
        <v>0</v>
      </c>
      <c r="HS80">
        <v>0</v>
      </c>
      <c r="HT80" t="s">
        <v>371</v>
      </c>
      <c r="HU80" t="s">
        <v>372</v>
      </c>
      <c r="HV80" t="s">
        <v>373</v>
      </c>
      <c r="HW80" t="s">
        <v>780</v>
      </c>
      <c r="HX80" t="s">
        <v>780</v>
      </c>
      <c r="HY80" t="s">
        <v>373</v>
      </c>
      <c r="HZ80">
        <v>0</v>
      </c>
      <c r="IA80">
        <v>100</v>
      </c>
      <c r="IB80">
        <v>100</v>
      </c>
      <c r="IC80">
        <v>17.355</v>
      </c>
      <c r="ID80">
        <v>3.36</v>
      </c>
      <c r="IE80">
        <v>14.34352721433341</v>
      </c>
      <c r="IF80">
        <v>1.978926573752289E-2</v>
      </c>
      <c r="IG80">
        <v>-7.2745613057739123E-6</v>
      </c>
      <c r="IH80">
        <v>1.1198642531444789E-9</v>
      </c>
      <c r="II80">
        <v>1.4310447936522419</v>
      </c>
      <c r="IJ80">
        <v>0.13266436610509191</v>
      </c>
      <c r="IK80">
        <v>-3.773007815557471E-3</v>
      </c>
      <c r="IL80">
        <v>7.1394504260603611E-5</v>
      </c>
      <c r="IM80">
        <v>-10</v>
      </c>
      <c r="IN80">
        <v>1836</v>
      </c>
      <c r="IO80">
        <v>0</v>
      </c>
      <c r="IP80">
        <v>23</v>
      </c>
      <c r="IQ80">
        <v>2</v>
      </c>
      <c r="IR80">
        <v>6.7</v>
      </c>
      <c r="IS80">
        <v>0.61035200000000001</v>
      </c>
      <c r="IT80">
        <v>2.4682599999999999</v>
      </c>
      <c r="IU80">
        <v>1.42578</v>
      </c>
      <c r="IV80">
        <v>2.2753899999999998</v>
      </c>
      <c r="IW80">
        <v>1.5478499999999999</v>
      </c>
      <c r="IX80">
        <v>2.4108900000000002</v>
      </c>
      <c r="IY80">
        <v>39.868000000000002</v>
      </c>
      <c r="IZ80">
        <v>13.0901</v>
      </c>
      <c r="JA80">
        <v>18</v>
      </c>
      <c r="JB80">
        <v>637.13400000000001</v>
      </c>
      <c r="JC80">
        <v>415.363</v>
      </c>
      <c r="JD80">
        <v>22.572800000000001</v>
      </c>
      <c r="JE80">
        <v>31.285599999999999</v>
      </c>
      <c r="JF80">
        <v>29.999400000000001</v>
      </c>
      <c r="JG80">
        <v>31.159300000000002</v>
      </c>
      <c r="JH80">
        <v>31.070599999999999</v>
      </c>
      <c r="JI80">
        <v>12.2319</v>
      </c>
      <c r="JJ80">
        <v>35.764600000000002</v>
      </c>
      <c r="JK80">
        <v>96.122399999999999</v>
      </c>
      <c r="JL80">
        <v>22.7639</v>
      </c>
      <c r="JM80">
        <v>204.98500000000001</v>
      </c>
      <c r="JN80">
        <v>13.181699999999999</v>
      </c>
      <c r="JO80">
        <v>95.079700000000003</v>
      </c>
      <c r="JP80">
        <v>100.145</v>
      </c>
    </row>
    <row r="81" spans="1:276" x14ac:dyDescent="0.2">
      <c r="A81">
        <v>65</v>
      </c>
      <c r="B81">
        <v>1658255420</v>
      </c>
      <c r="C81">
        <v>13879.400000095369</v>
      </c>
      <c r="D81" t="s">
        <v>2078</v>
      </c>
      <c r="E81" t="s">
        <v>2079</v>
      </c>
      <c r="F81" t="s">
        <v>366</v>
      </c>
      <c r="G81" t="s">
        <v>2004</v>
      </c>
      <c r="H81" t="s">
        <v>1828</v>
      </c>
      <c r="J81" t="s">
        <v>449</v>
      </c>
      <c r="K81" t="s">
        <v>403</v>
      </c>
      <c r="L81" t="s">
        <v>2064</v>
      </c>
      <c r="M81">
        <v>1658255420</v>
      </c>
      <c r="N81">
        <f t="shared" ref="N81:N98" si="46">(O81)/1000</f>
        <v>-1.9749217505512311E-3</v>
      </c>
      <c r="O81">
        <f t="shared" ref="O81:O98" si="47">1000*CY81*AM81*(CU81-CV81)/(100*CN81*(1000-AM81*CU81))</f>
        <v>-1.9749217505512311</v>
      </c>
      <c r="P81">
        <f t="shared" ref="P81:P98" si="48">CY81*AM81*(CT81-CS81*(1000-AM81*CV81)/(1000-AM81*CU81))/(100*CN81)</f>
        <v>1.0506456911623516</v>
      </c>
      <c r="Q81">
        <f t="shared" ref="Q81:Q98" si="49">CS81 - IF(AM81&gt;1, P81*CN81*100/(AO81*DG81), 0)</f>
        <v>101.77500000000001</v>
      </c>
      <c r="R81">
        <f t="shared" ref="R81:R98" si="50">((X81-N81/2)*Q81-P81)/(X81+N81/2)</f>
        <v>111.79809000005029</v>
      </c>
      <c r="S81">
        <f t="shared" ref="S81:S98" si="51">R81*(CZ81+DA81)/1000</f>
        <v>11.308290819594069</v>
      </c>
      <c r="T81">
        <f t="shared" ref="T81:T98" si="52">(CS81 - IF(AM81&gt;1, P81*CN81*100/(AO81*DG81), 0))*(CZ81+DA81)/1000</f>
        <v>10.294462974847502</v>
      </c>
      <c r="U81">
        <f t="shared" ref="U81:U98" si="53">2/((1/W81-1/V81)+SIGN(W81)*SQRT((1/W81-1/V81)*(1/W81-1/V81) + 4*CO81/((CO81+1)*(CO81+1))*(2*1/W81*1/V81-1/V81*1/V81)))</f>
        <v>-0.13121898334453386</v>
      </c>
      <c r="V81">
        <f t="shared" ref="V81:V98" si="54">IF(LEFT(CP81,1)&lt;&gt;"0",IF(LEFT(CP81,1)="1",3,CQ81),$D$5+$E$5*(DG81*CZ81/($K$5*1000))+$F$5*(DG81*CZ81/($K$5*1000))*MAX(MIN(CN81,$J$5),$I$5)*MAX(MIN(CN81,$J$5),$I$5)+$G$5*MAX(MIN(CN81,$J$5),$I$5)*(DG81*CZ81/($K$5*1000))+$H$5*(DG81*CZ81/($K$5*1000))*(DG81*CZ81/($K$5*1000)))</f>
        <v>2.9601052208713643</v>
      </c>
      <c r="W81">
        <f t="shared" ref="W81:W98" si="55">N81*(1000-(1000*0.61365*EXP(17.502*AA81/(240.97+AA81))/(CZ81+DA81)+CU81)/2)/(1000*0.61365*EXP(17.502*AA81/(240.97+AA81))/(CZ81+DA81)-CU81)</f>
        <v>-0.13453897576918655</v>
      </c>
      <c r="X81">
        <f t="shared" ref="X81:X98" si="56">1/((CO81+1)/(U81/1.6)+1/(V81/1.37)) + CO81/((CO81+1)/(U81/1.6) + CO81/(V81/1.37))</f>
        <v>-8.3781610338864776E-2</v>
      </c>
      <c r="Y81">
        <f t="shared" ref="Y81:Y98" si="57">(CJ81*CM81)</f>
        <v>241.74105407466092</v>
      </c>
      <c r="Z81">
        <f t="shared" ref="Z81:Z98" si="58">(DB81+(Y81+2*0.95*0.0000000567*(((DB81+$B$7)+273)^4-(DB81+273)^4)-44100*N81)/(1.84*29.3*V81+8*0.95*0.0000000567*(DB81+273)^3))</f>
        <v>28.388435412470393</v>
      </c>
      <c r="AA81">
        <f t="shared" ref="AA81:AA98" si="59">($C$7*DC81+$D$7*DD81+$E$7*Z81)</f>
        <v>28.388435412470393</v>
      </c>
      <c r="AB81">
        <f t="shared" ref="AB81:AB98" si="60">0.61365*EXP(17.502*AA81/(240.97+AA81))</f>
        <v>3.8816253102176792</v>
      </c>
      <c r="AC81">
        <f t="shared" ref="AC81:AC98" si="61">(AD81/AE81*100)</f>
        <v>70.43781193329896</v>
      </c>
      <c r="AD81">
        <f t="shared" ref="AD81:AD98" si="62">CU81*(CZ81+DA81)/1000</f>
        <v>2.4432596723895004</v>
      </c>
      <c r="AE81">
        <f t="shared" ref="AE81:AE98" si="63">0.61365*EXP(17.502*DB81/(240.97+DB81))</f>
        <v>3.4686762767462787</v>
      </c>
      <c r="AF81">
        <f t="shared" ref="AF81:AF98" si="64">(AB81-CU81*(CZ81+DA81)/1000)</f>
        <v>1.4383656378281788</v>
      </c>
      <c r="AG81">
        <f t="shared" ref="AG81:AG98" si="65">(-N81*44100)</f>
        <v>87.094049199309296</v>
      </c>
      <c r="AH81">
        <f t="shared" ref="AH81:AH98" si="66">2*29.3*V81*0.92*(DB81-AA81)</f>
        <v>-306.60072345893661</v>
      </c>
      <c r="AI81">
        <f t="shared" ref="AI81:AI98" si="67">2*0.95*0.0000000567*(((DB81+$B$7)+273)^4-(AA81+273)^4)</f>
        <v>-22.449263818537531</v>
      </c>
      <c r="AJ81">
        <f t="shared" ref="AJ81:AJ98" si="68">Y81+AI81+AG81+AH81</f>
        <v>-0.21488400350392567</v>
      </c>
      <c r="AK81">
        <v>11</v>
      </c>
      <c r="AL81">
        <v>1</v>
      </c>
      <c r="AM81">
        <f t="shared" ref="AM81:AM98" si="69">IF(AK81*$H$13&gt;=AO81,1,(AO81/(AO81-AK81*$H$13)))</f>
        <v>1</v>
      </c>
      <c r="AN81">
        <f t="shared" ref="AN81:AN98" si="70">(AM81-1)*100</f>
        <v>0</v>
      </c>
      <c r="AO81">
        <f t="shared" ref="AO81:AO98" si="71">MAX(0,($B$13+$C$13*DG81)/(1+$D$13*DG81)*CZ81/(DB81+273)*$E$13)</f>
        <v>53884.04122903703</v>
      </c>
      <c r="AP81" t="s">
        <v>367</v>
      </c>
      <c r="AQ81">
        <v>0</v>
      </c>
      <c r="AR81">
        <v>0</v>
      </c>
      <c r="AS81">
        <v>0</v>
      </c>
      <c r="AT81" t="e">
        <f t="shared" ref="AT81:AT98" si="72">1-AR81/AS81</f>
        <v>#DIV/0!</v>
      </c>
      <c r="AU81">
        <v>-1</v>
      </c>
      <c r="AV81" t="s">
        <v>2080</v>
      </c>
      <c r="AW81">
        <v>10518.5</v>
      </c>
      <c r="AX81">
        <v>566.8131538461538</v>
      </c>
      <c r="AY81">
        <v>623.41</v>
      </c>
      <c r="AZ81">
        <f t="shared" ref="AZ81:AZ98" si="73">1-AX81/AY81</f>
        <v>9.0785913209358471E-2</v>
      </c>
      <c r="BA81">
        <v>0.5</v>
      </c>
      <c r="BB81">
        <f t="shared" ref="BB81:BB98" si="74">CK81</f>
        <v>1261.2357005568192</v>
      </c>
      <c r="BC81">
        <f t="shared" ref="BC81:BC98" si="75">P81</f>
        <v>1.0506456911623516</v>
      </c>
      <c r="BD81">
        <f t="shared" ref="BD81:BD98" si="76">AZ81*BA81*BB81</f>
        <v>57.251217423647908</v>
      </c>
      <c r="BE81">
        <f t="shared" ref="BE81:BE98" si="77">(BC81-AU81)/BB81</f>
        <v>1.6259020342169336E-3</v>
      </c>
      <c r="BF81">
        <f t="shared" ref="BF81:BF98" si="78">(AS81-AY81)/AY81</f>
        <v>-1</v>
      </c>
      <c r="BG81" t="e">
        <f t="shared" ref="BG81:BG98" si="79">AR81/(AT81+AR81/AY81)</f>
        <v>#DIV/0!</v>
      </c>
      <c r="BH81" t="s">
        <v>367</v>
      </c>
      <c r="BI81">
        <v>0</v>
      </c>
      <c r="BJ81" t="e">
        <f t="shared" ref="BJ81:BJ98" si="80">IF(BI81&lt;&gt;0, BI81, BG81)</f>
        <v>#DIV/0!</v>
      </c>
      <c r="BK81" t="e">
        <f t="shared" ref="BK81:BK98" si="81">1-BJ81/AY81</f>
        <v>#DIV/0!</v>
      </c>
      <c r="BL81" t="e">
        <f t="shared" ref="BL81:BL98" si="82">(AY81-AX81)/(AY81-BJ81)</f>
        <v>#DIV/0!</v>
      </c>
      <c r="BM81" t="e">
        <f t="shared" ref="BM81:BM98" si="83">(AS81-AY81)/(AS81-BJ81)</f>
        <v>#DIV/0!</v>
      </c>
      <c r="BN81">
        <f t="shared" ref="BN81:BN98" si="84">(AY81-AX81)/(AY81-AR81)</f>
        <v>9.0785913209358485E-2</v>
      </c>
      <c r="BO81" t="e">
        <f t="shared" ref="BO81:BO98" si="85">(AS81-AY81)/(AS81-AR81)</f>
        <v>#DIV/0!</v>
      </c>
      <c r="BP81" t="e">
        <f t="shared" ref="BP81:BP98" si="86">(BL81*BJ81/AX81)</f>
        <v>#DIV/0!</v>
      </c>
      <c r="BQ81" t="e">
        <f t="shared" ref="BQ81:BQ98" si="87">(1-BP81)</f>
        <v>#DIV/0!</v>
      </c>
      <c r="BR81" t="s">
        <v>367</v>
      </c>
      <c r="BS81" t="s">
        <v>367</v>
      </c>
      <c r="BT81" t="s">
        <v>367</v>
      </c>
      <c r="BU81" t="s">
        <v>367</v>
      </c>
      <c r="BV81" t="s">
        <v>367</v>
      </c>
      <c r="BW81" t="s">
        <v>367</v>
      </c>
      <c r="BX81" t="s">
        <v>367</v>
      </c>
      <c r="BY81" t="s">
        <v>367</v>
      </c>
      <c r="BZ81" t="s">
        <v>367</v>
      </c>
      <c r="CA81" t="s">
        <v>367</v>
      </c>
      <c r="CB81" t="s">
        <v>367</v>
      </c>
      <c r="CC81" t="s">
        <v>367</v>
      </c>
      <c r="CD81" t="s">
        <v>367</v>
      </c>
      <c r="CE81" t="s">
        <v>367</v>
      </c>
      <c r="CF81" t="s">
        <v>367</v>
      </c>
      <c r="CG81" t="s">
        <v>367</v>
      </c>
      <c r="CH81" t="s">
        <v>367</v>
      </c>
      <c r="CI81" t="s">
        <v>367</v>
      </c>
      <c r="CJ81">
        <f t="shared" ref="CJ81:CJ98" si="88">$B$11*DH81+$C$11*DI81+$F$11*DT81*(1-DW81)</f>
        <v>1500.03</v>
      </c>
      <c r="CK81">
        <f t="shared" ref="CK81:CK98" si="89">CJ81*CL81</f>
        <v>1261.2357005568192</v>
      </c>
      <c r="CL81">
        <f t="shared" ref="CL81:CL98" si="90">($B$11*$D$9+$C$11*$D$9+$F$11*((EG81+DY81)/MAX(EG81+DY81+EH81, 0.1)*$I$9+EH81/MAX(EG81+DY81+EH81, 0.1)*$J$9))/($B$11+$C$11+$F$11)</f>
        <v>0.84080698423152822</v>
      </c>
      <c r="CM81">
        <f t="shared" ref="CM81:CM98" si="91">($B$11*$K$9+$C$11*$K$9+$F$11*((EG81+DY81)/MAX(EG81+DY81+EH81, 0.1)*$P$9+EH81/MAX(EG81+DY81+EH81, 0.1)*$Q$9))/($B$11+$C$11+$F$11)</f>
        <v>0.16115747956684928</v>
      </c>
      <c r="CN81">
        <v>6</v>
      </c>
      <c r="CO81">
        <v>0.5</v>
      </c>
      <c r="CP81" t="s">
        <v>368</v>
      </c>
      <c r="CQ81">
        <v>2</v>
      </c>
      <c r="CR81">
        <v>1658255420</v>
      </c>
      <c r="CS81">
        <v>101.77500000000001</v>
      </c>
      <c r="CT81">
        <v>102.468</v>
      </c>
      <c r="CU81">
        <v>24.155000000000001</v>
      </c>
      <c r="CV81">
        <v>25.726900000000001</v>
      </c>
      <c r="CW81">
        <v>85.961699999999993</v>
      </c>
      <c r="CX81">
        <v>20.9161</v>
      </c>
      <c r="CY81">
        <v>735.62599999999998</v>
      </c>
      <c r="CZ81">
        <v>101.057</v>
      </c>
      <c r="DA81">
        <v>9.2230900000000005E-2</v>
      </c>
      <c r="DB81">
        <v>26.467199999999998</v>
      </c>
      <c r="DC81">
        <v>31.8445</v>
      </c>
      <c r="DD81">
        <v>999.9</v>
      </c>
      <c r="DE81">
        <v>0</v>
      </c>
      <c r="DF81">
        <v>0</v>
      </c>
      <c r="DG81">
        <v>10068.799999999999</v>
      </c>
      <c r="DH81">
        <v>0</v>
      </c>
      <c r="DI81">
        <v>1328.23</v>
      </c>
      <c r="DJ81">
        <v>-0.69304699999999997</v>
      </c>
      <c r="DK81">
        <v>104.294</v>
      </c>
      <c r="DL81">
        <v>105.17400000000001</v>
      </c>
      <c r="DM81">
        <v>-1.57193</v>
      </c>
      <c r="DN81">
        <v>102.468</v>
      </c>
      <c r="DO81">
        <v>25.726900000000001</v>
      </c>
      <c r="DP81">
        <v>2.4410400000000001</v>
      </c>
      <c r="DQ81">
        <v>2.5998899999999998</v>
      </c>
      <c r="DR81">
        <v>20.6386</v>
      </c>
      <c r="DS81">
        <v>21.665700000000001</v>
      </c>
      <c r="DT81">
        <v>1500.03</v>
      </c>
      <c r="DU81">
        <v>0.97301199999999999</v>
      </c>
      <c r="DV81">
        <v>2.6988100000000001E-2</v>
      </c>
      <c r="DW81">
        <v>0</v>
      </c>
      <c r="DX81">
        <v>566.33600000000001</v>
      </c>
      <c r="DY81">
        <v>4.9993100000000004</v>
      </c>
      <c r="DZ81">
        <v>19354.7</v>
      </c>
      <c r="EA81">
        <v>13259.6</v>
      </c>
      <c r="EB81">
        <v>37.936999999999998</v>
      </c>
      <c r="EC81">
        <v>39.561999999999998</v>
      </c>
      <c r="ED81">
        <v>38.5</v>
      </c>
      <c r="EE81">
        <v>38.936999999999998</v>
      </c>
      <c r="EF81">
        <v>39.186999999999998</v>
      </c>
      <c r="EG81">
        <v>1454.68</v>
      </c>
      <c r="EH81">
        <v>40.35</v>
      </c>
      <c r="EI81">
        <v>0</v>
      </c>
      <c r="EJ81">
        <v>139.10000014305109</v>
      </c>
      <c r="EK81">
        <v>0</v>
      </c>
      <c r="EL81">
        <v>566.8131538461538</v>
      </c>
      <c r="EM81">
        <v>-1.666666669014371</v>
      </c>
      <c r="EN81">
        <v>1380.7179444984249</v>
      </c>
      <c r="EO81">
        <v>19596.400000000001</v>
      </c>
      <c r="EP81">
        <v>15</v>
      </c>
      <c r="EQ81">
        <v>1658255361</v>
      </c>
      <c r="ER81" t="s">
        <v>2081</v>
      </c>
      <c r="ES81">
        <v>1658255357</v>
      </c>
      <c r="ET81">
        <v>1658255361</v>
      </c>
      <c r="EU81">
        <v>55</v>
      </c>
      <c r="EV81">
        <v>0.27400000000000002</v>
      </c>
      <c r="EW81">
        <v>-8.9999999999999993E-3</v>
      </c>
      <c r="EX81">
        <v>15.891</v>
      </c>
      <c r="EY81">
        <v>3.35</v>
      </c>
      <c r="EZ81">
        <v>106</v>
      </c>
      <c r="FA81">
        <v>26</v>
      </c>
      <c r="FB81">
        <v>0.31</v>
      </c>
      <c r="FC81">
        <v>0.04</v>
      </c>
      <c r="FD81">
        <v>-1.3439789600000001</v>
      </c>
      <c r="FE81">
        <v>-24.06259209906192</v>
      </c>
      <c r="FF81">
        <v>4.0123661685919823</v>
      </c>
      <c r="FG81">
        <v>0</v>
      </c>
      <c r="FH81">
        <v>99.989256666666662</v>
      </c>
      <c r="FI81">
        <v>22.862616240266881</v>
      </c>
      <c r="FJ81">
        <v>1.682399024742808</v>
      </c>
      <c r="FK81">
        <v>0</v>
      </c>
      <c r="FL81">
        <v>-1.2431318250000001</v>
      </c>
      <c r="FM81">
        <v>2.7259217673545999</v>
      </c>
      <c r="FN81">
        <v>0.5108085251130744</v>
      </c>
      <c r="FO81">
        <v>0</v>
      </c>
      <c r="FP81">
        <v>24.644363333333342</v>
      </c>
      <c r="FQ81">
        <v>-1.067983982202557</v>
      </c>
      <c r="FR81">
        <v>0.18992213401520339</v>
      </c>
      <c r="FS81">
        <v>0</v>
      </c>
      <c r="FT81">
        <v>0</v>
      </c>
      <c r="FU81">
        <v>4</v>
      </c>
      <c r="FV81" t="s">
        <v>2082</v>
      </c>
      <c r="FW81">
        <v>3.4119000000000002</v>
      </c>
      <c r="FX81">
        <v>2.7911700000000002</v>
      </c>
      <c r="FY81">
        <v>2.5298399999999999E-2</v>
      </c>
      <c r="FZ81">
        <v>3.0205900000000001E-2</v>
      </c>
      <c r="GA81">
        <v>0.108941</v>
      </c>
      <c r="GB81">
        <v>0.12584300000000001</v>
      </c>
      <c r="GC81">
        <v>30136.400000000001</v>
      </c>
      <c r="GD81">
        <v>23905.5</v>
      </c>
      <c r="GE81">
        <v>29045.4</v>
      </c>
      <c r="GF81">
        <v>24120.1</v>
      </c>
      <c r="GG81">
        <v>32736.400000000001</v>
      </c>
      <c r="GH81">
        <v>30786.1</v>
      </c>
      <c r="GI81">
        <v>40379.800000000003</v>
      </c>
      <c r="GJ81">
        <v>39358.5</v>
      </c>
      <c r="GK81">
        <v>2.26512</v>
      </c>
      <c r="GL81">
        <v>1.3517999999999999</v>
      </c>
      <c r="GM81">
        <v>0.25003399999999998</v>
      </c>
      <c r="GN81">
        <v>0</v>
      </c>
      <c r="GO81">
        <v>27.774100000000001</v>
      </c>
      <c r="GP81">
        <v>999.9</v>
      </c>
      <c r="GQ81">
        <v>58.8</v>
      </c>
      <c r="GR81">
        <v>36.9</v>
      </c>
      <c r="GS81">
        <v>36.485700000000001</v>
      </c>
      <c r="GT81">
        <v>62.227800000000002</v>
      </c>
      <c r="GU81">
        <v>60</v>
      </c>
      <c r="GV81">
        <v>2</v>
      </c>
      <c r="GW81">
        <v>0.3483</v>
      </c>
      <c r="GX81">
        <v>4.1722400000000004</v>
      </c>
      <c r="GY81">
        <v>20.186800000000002</v>
      </c>
      <c r="GZ81">
        <v>5.2186399999999997</v>
      </c>
      <c r="HA81">
        <v>11.914300000000001</v>
      </c>
      <c r="HB81">
        <v>4.9629500000000002</v>
      </c>
      <c r="HC81">
        <v>3.29108</v>
      </c>
      <c r="HD81">
        <v>9999</v>
      </c>
      <c r="HE81">
        <v>9999</v>
      </c>
      <c r="HF81">
        <v>9999</v>
      </c>
      <c r="HG81">
        <v>999.9</v>
      </c>
      <c r="HH81">
        <v>1.8774299999999999</v>
      </c>
      <c r="HI81">
        <v>1.8757200000000001</v>
      </c>
      <c r="HJ81">
        <v>1.8744799999999999</v>
      </c>
      <c r="HK81">
        <v>1.8736999999999999</v>
      </c>
      <c r="HL81">
        <v>1.8751100000000001</v>
      </c>
      <c r="HM81">
        <v>1.8700600000000001</v>
      </c>
      <c r="HN81">
        <v>1.8742300000000001</v>
      </c>
      <c r="HO81">
        <v>1.8793500000000001</v>
      </c>
      <c r="HP81">
        <v>0</v>
      </c>
      <c r="HQ81">
        <v>0</v>
      </c>
      <c r="HR81">
        <v>0</v>
      </c>
      <c r="HS81">
        <v>0</v>
      </c>
      <c r="HT81" t="s">
        <v>371</v>
      </c>
      <c r="HU81" t="s">
        <v>372</v>
      </c>
      <c r="HV81" t="s">
        <v>373</v>
      </c>
      <c r="HW81" t="s">
        <v>780</v>
      </c>
      <c r="HX81" t="s">
        <v>780</v>
      </c>
      <c r="HY81" t="s">
        <v>373</v>
      </c>
      <c r="HZ81">
        <v>0</v>
      </c>
      <c r="IA81">
        <v>100</v>
      </c>
      <c r="IB81">
        <v>100</v>
      </c>
      <c r="IC81">
        <v>15.813000000000001</v>
      </c>
      <c r="ID81">
        <v>3.2389000000000001</v>
      </c>
      <c r="IE81">
        <v>14.16498986275214</v>
      </c>
      <c r="IF81">
        <v>1.978926573752289E-2</v>
      </c>
      <c r="IG81">
        <v>-7.2745613057739123E-6</v>
      </c>
      <c r="IH81">
        <v>1.1198642531444789E-9</v>
      </c>
      <c r="II81">
        <v>1.4613525491532451</v>
      </c>
      <c r="IJ81">
        <v>0.13266436610509191</v>
      </c>
      <c r="IK81">
        <v>-3.773007815557471E-3</v>
      </c>
      <c r="IL81">
        <v>7.1394504260603611E-5</v>
      </c>
      <c r="IM81">
        <v>-10</v>
      </c>
      <c r="IN81">
        <v>1836</v>
      </c>
      <c r="IO81">
        <v>0</v>
      </c>
      <c r="IP81">
        <v>23</v>
      </c>
      <c r="IQ81">
        <v>1.1000000000000001</v>
      </c>
      <c r="IR81">
        <v>1</v>
      </c>
      <c r="IS81">
        <v>0.36621100000000001</v>
      </c>
      <c r="IT81">
        <v>2.4890099999999999</v>
      </c>
      <c r="IU81">
        <v>1.42578</v>
      </c>
      <c r="IV81">
        <v>2.2802699999999998</v>
      </c>
      <c r="IW81">
        <v>1.55884</v>
      </c>
      <c r="IX81">
        <v>2.34985</v>
      </c>
      <c r="IY81">
        <v>40.120600000000003</v>
      </c>
      <c r="IZ81">
        <v>12.7836</v>
      </c>
      <c r="JA81">
        <v>18</v>
      </c>
      <c r="JB81">
        <v>767.928</v>
      </c>
      <c r="JC81">
        <v>283.95499999999998</v>
      </c>
      <c r="JD81">
        <v>20.578299999999999</v>
      </c>
      <c r="JE81">
        <v>31.172999999999998</v>
      </c>
      <c r="JF81">
        <v>29.994700000000002</v>
      </c>
      <c r="JG81">
        <v>31.101600000000001</v>
      </c>
      <c r="JH81">
        <v>31.039300000000001</v>
      </c>
      <c r="JI81">
        <v>7.3615300000000001</v>
      </c>
      <c r="JJ81">
        <v>100</v>
      </c>
      <c r="JK81">
        <v>0</v>
      </c>
      <c r="JL81">
        <v>22.547899999999998</v>
      </c>
      <c r="JM81">
        <v>101.34699999999999</v>
      </c>
      <c r="JN81">
        <v>13.181699999999999</v>
      </c>
      <c r="JO81">
        <v>95.068299999999994</v>
      </c>
      <c r="JP81">
        <v>100.13</v>
      </c>
    </row>
    <row r="82" spans="1:276" x14ac:dyDescent="0.2">
      <c r="A82">
        <v>66</v>
      </c>
      <c r="B82">
        <v>1658255542</v>
      </c>
      <c r="C82">
        <v>14001.400000095369</v>
      </c>
      <c r="D82" t="s">
        <v>2083</v>
      </c>
      <c r="E82" t="s">
        <v>2084</v>
      </c>
      <c r="F82" t="s">
        <v>366</v>
      </c>
      <c r="G82" t="s">
        <v>2004</v>
      </c>
      <c r="H82" t="s">
        <v>1828</v>
      </c>
      <c r="J82" t="s">
        <v>449</v>
      </c>
      <c r="K82" t="s">
        <v>403</v>
      </c>
      <c r="L82" t="s">
        <v>2064</v>
      </c>
      <c r="M82">
        <v>1658255542</v>
      </c>
      <c r="N82">
        <f t="shared" si="46"/>
        <v>-8.1409931989768829E-4</v>
      </c>
      <c r="O82">
        <f t="shared" si="47"/>
        <v>-0.81409931989768825</v>
      </c>
      <c r="P82">
        <f t="shared" si="48"/>
        <v>6.3220475640708953</v>
      </c>
      <c r="Q82">
        <f t="shared" si="49"/>
        <v>40.918999999999997</v>
      </c>
      <c r="R82">
        <f t="shared" si="50"/>
        <v>439.33285291906333</v>
      </c>
      <c r="S82">
        <f t="shared" si="51"/>
        <v>44.442080622867579</v>
      </c>
      <c r="T82">
        <f t="shared" si="52"/>
        <v>4.1392886621710003</v>
      </c>
      <c r="U82">
        <f t="shared" si="53"/>
        <v>-2.4506484990622527E-2</v>
      </c>
      <c r="V82">
        <f t="shared" si="54"/>
        <v>2.9480426230127872</v>
      </c>
      <c r="W82">
        <f t="shared" si="55"/>
        <v>-2.4620228824948274E-2</v>
      </c>
      <c r="X82">
        <f t="shared" si="56"/>
        <v>-1.5377379992595244E-2</v>
      </c>
      <c r="Y82">
        <f t="shared" si="57"/>
        <v>241.71827207530112</v>
      </c>
      <c r="Z82">
        <f t="shared" si="58"/>
        <v>27.380186453061015</v>
      </c>
      <c r="AA82">
        <f t="shared" si="59"/>
        <v>27.380186453061015</v>
      </c>
      <c r="AB82">
        <f t="shared" si="60"/>
        <v>3.6598629688206805</v>
      </c>
      <c r="AC82">
        <f t="shared" si="61"/>
        <v>11.481897959145369</v>
      </c>
      <c r="AD82">
        <f t="shared" si="62"/>
        <v>0.38176159913619001</v>
      </c>
      <c r="AE82">
        <f t="shared" si="63"/>
        <v>3.3248997726209164</v>
      </c>
      <c r="AF82">
        <f t="shared" si="64"/>
        <v>3.2781013696844905</v>
      </c>
      <c r="AG82">
        <f t="shared" si="65"/>
        <v>35.901780007488057</v>
      </c>
      <c r="AH82">
        <f t="shared" si="66"/>
        <v>-258.90275648880936</v>
      </c>
      <c r="AI82">
        <f t="shared" si="67"/>
        <v>-18.870941204933946</v>
      </c>
      <c r="AJ82">
        <f t="shared" si="68"/>
        <v>-0.1536456109541291</v>
      </c>
      <c r="AK82">
        <v>0</v>
      </c>
      <c r="AL82">
        <v>0</v>
      </c>
      <c r="AM82">
        <f t="shared" si="69"/>
        <v>1</v>
      </c>
      <c r="AN82">
        <f t="shared" si="70"/>
        <v>0</v>
      </c>
      <c r="AO82">
        <f t="shared" si="71"/>
        <v>53659.980492221199</v>
      </c>
      <c r="AP82" t="s">
        <v>367</v>
      </c>
      <c r="AQ82">
        <v>0</v>
      </c>
      <c r="AR82">
        <v>0</v>
      </c>
      <c r="AS82">
        <v>0</v>
      </c>
      <c r="AT82" t="e">
        <f t="shared" si="72"/>
        <v>#DIV/0!</v>
      </c>
      <c r="AU82">
        <v>-1</v>
      </c>
      <c r="AV82" t="s">
        <v>2085</v>
      </c>
      <c r="AW82">
        <v>10457.299999999999</v>
      </c>
      <c r="AX82">
        <v>1.7814399999999999</v>
      </c>
      <c r="AY82">
        <v>-0.34</v>
      </c>
      <c r="AZ82">
        <f t="shared" si="73"/>
        <v>6.2395294117647051</v>
      </c>
      <c r="BA82">
        <v>0.5</v>
      </c>
      <c r="BB82">
        <f t="shared" si="74"/>
        <v>1261.110300557151</v>
      </c>
      <c r="BC82">
        <f t="shared" si="75"/>
        <v>6.3220475640708953</v>
      </c>
      <c r="BD82">
        <f t="shared" si="76"/>
        <v>3934.3674059028854</v>
      </c>
      <c r="BE82">
        <f t="shared" si="77"/>
        <v>5.8060326371420943E-3</v>
      </c>
      <c r="BF82">
        <f t="shared" si="78"/>
        <v>-1</v>
      </c>
      <c r="BG82" t="e">
        <f t="shared" si="79"/>
        <v>#DIV/0!</v>
      </c>
      <c r="BH82" t="s">
        <v>367</v>
      </c>
      <c r="BI82">
        <v>0</v>
      </c>
      <c r="BJ82" t="e">
        <f t="shared" si="80"/>
        <v>#DIV/0!</v>
      </c>
      <c r="BK82" t="e">
        <f t="shared" si="81"/>
        <v>#DIV/0!</v>
      </c>
      <c r="BL82" t="e">
        <f t="shared" si="82"/>
        <v>#DIV/0!</v>
      </c>
      <c r="BM82" t="e">
        <f t="shared" si="83"/>
        <v>#DIV/0!</v>
      </c>
      <c r="BN82">
        <f t="shared" si="84"/>
        <v>6.2395294117647051</v>
      </c>
      <c r="BO82" t="e">
        <f t="shared" si="85"/>
        <v>#DIV/0!</v>
      </c>
      <c r="BP82" t="e">
        <f t="shared" si="86"/>
        <v>#DIV/0!</v>
      </c>
      <c r="BQ82" t="e">
        <f t="shared" si="87"/>
        <v>#DIV/0!</v>
      </c>
      <c r="BR82" t="s">
        <v>367</v>
      </c>
      <c r="BS82" t="s">
        <v>367</v>
      </c>
      <c r="BT82" t="s">
        <v>367</v>
      </c>
      <c r="BU82" t="s">
        <v>367</v>
      </c>
      <c r="BV82" t="s">
        <v>367</v>
      </c>
      <c r="BW82" t="s">
        <v>367</v>
      </c>
      <c r="BX82" t="s">
        <v>367</v>
      </c>
      <c r="BY82" t="s">
        <v>367</v>
      </c>
      <c r="BZ82" t="s">
        <v>367</v>
      </c>
      <c r="CA82" t="s">
        <v>367</v>
      </c>
      <c r="CB82" t="s">
        <v>367</v>
      </c>
      <c r="CC82" t="s">
        <v>367</v>
      </c>
      <c r="CD82" t="s">
        <v>367</v>
      </c>
      <c r="CE82" t="s">
        <v>367</v>
      </c>
      <c r="CF82" t="s">
        <v>367</v>
      </c>
      <c r="CG82" t="s">
        <v>367</v>
      </c>
      <c r="CH82" t="s">
        <v>367</v>
      </c>
      <c r="CI82" t="s">
        <v>367</v>
      </c>
      <c r="CJ82">
        <f t="shared" si="88"/>
        <v>1499.88</v>
      </c>
      <c r="CK82">
        <f t="shared" si="89"/>
        <v>1261.110300557151</v>
      </c>
      <c r="CL82">
        <f t="shared" si="90"/>
        <v>0.84080746496863146</v>
      </c>
      <c r="CM82">
        <f t="shared" si="91"/>
        <v>0.16115840738945855</v>
      </c>
      <c r="CN82">
        <v>6</v>
      </c>
      <c r="CO82">
        <v>0.5</v>
      </c>
      <c r="CP82" t="s">
        <v>368</v>
      </c>
      <c r="CQ82">
        <v>2</v>
      </c>
      <c r="CR82">
        <v>1658255542</v>
      </c>
      <c r="CS82">
        <v>40.918999999999997</v>
      </c>
      <c r="CT82">
        <v>47.205199999999998</v>
      </c>
      <c r="CU82">
        <v>3.7739099999999999</v>
      </c>
      <c r="CV82">
        <v>4.5846099999999996</v>
      </c>
      <c r="CW82">
        <v>26.239699999999999</v>
      </c>
      <c r="CX82">
        <v>1.83891</v>
      </c>
      <c r="CY82">
        <v>600.24199999999996</v>
      </c>
      <c r="CZ82">
        <v>101.05800000000001</v>
      </c>
      <c r="DA82">
        <v>0.100109</v>
      </c>
      <c r="DB82">
        <v>25.751200000000001</v>
      </c>
      <c r="DC82">
        <v>30.558</v>
      </c>
      <c r="DD82">
        <v>999.9</v>
      </c>
      <c r="DE82">
        <v>0</v>
      </c>
      <c r="DF82">
        <v>0</v>
      </c>
      <c r="DG82">
        <v>10000</v>
      </c>
      <c r="DH82">
        <v>0</v>
      </c>
      <c r="DI82">
        <v>1325.8</v>
      </c>
      <c r="DJ82">
        <v>-6.28627</v>
      </c>
      <c r="DK82">
        <v>41.064</v>
      </c>
      <c r="DL82">
        <v>47.422600000000003</v>
      </c>
      <c r="DM82">
        <v>-1.05271</v>
      </c>
      <c r="DN82">
        <v>47.205199999999998</v>
      </c>
      <c r="DO82">
        <v>4.5846099999999996</v>
      </c>
      <c r="DP82">
        <v>0.35692499999999999</v>
      </c>
      <c r="DQ82">
        <v>0.46331</v>
      </c>
      <c r="DR82">
        <v>-7.2368600000000001</v>
      </c>
      <c r="DS82">
        <v>-3.8081</v>
      </c>
      <c r="DT82">
        <v>1499.88</v>
      </c>
      <c r="DU82">
        <v>0.97299100000000005</v>
      </c>
      <c r="DV82">
        <v>2.7008799999999999E-2</v>
      </c>
      <c r="DW82">
        <v>0</v>
      </c>
      <c r="DX82">
        <v>1.7586999999999999</v>
      </c>
      <c r="DY82">
        <v>4.9993100000000004</v>
      </c>
      <c r="DZ82">
        <v>7841.17</v>
      </c>
      <c r="EA82">
        <v>13258.1</v>
      </c>
      <c r="EB82">
        <v>38.186999999999998</v>
      </c>
      <c r="EC82">
        <v>39.875</v>
      </c>
      <c r="ED82">
        <v>38.811999999999998</v>
      </c>
      <c r="EE82">
        <v>39.25</v>
      </c>
      <c r="EF82">
        <v>39.375</v>
      </c>
      <c r="EG82">
        <v>1454.51</v>
      </c>
      <c r="EH82">
        <v>40.369999999999997</v>
      </c>
      <c r="EI82">
        <v>0</v>
      </c>
      <c r="EJ82">
        <v>121.7000000476837</v>
      </c>
      <c r="EK82">
        <v>0</v>
      </c>
      <c r="EL82">
        <v>1.7814399999999999</v>
      </c>
      <c r="EM82">
        <v>0.25401539663773781</v>
      </c>
      <c r="EN82">
        <v>6823.4245824707104</v>
      </c>
      <c r="EO82">
        <v>7721.3632000000007</v>
      </c>
      <c r="EP82">
        <v>15</v>
      </c>
      <c r="EQ82">
        <v>1658255573</v>
      </c>
      <c r="ER82" t="s">
        <v>2086</v>
      </c>
      <c r="ES82">
        <v>1658255357</v>
      </c>
      <c r="ET82">
        <v>1658255573</v>
      </c>
      <c r="EU82">
        <v>56</v>
      </c>
      <c r="EV82">
        <v>0.27400000000000002</v>
      </c>
      <c r="EW82">
        <v>-3.4000000000000002E-2</v>
      </c>
      <c r="EX82">
        <v>15.891</v>
      </c>
      <c r="EY82">
        <v>1.9350000000000001</v>
      </c>
      <c r="EZ82">
        <v>106</v>
      </c>
      <c r="FA82">
        <v>6</v>
      </c>
      <c r="FB82">
        <v>0.31</v>
      </c>
      <c r="FC82">
        <v>0.09</v>
      </c>
      <c r="FD82">
        <v>2.0636497500000011</v>
      </c>
      <c r="FE82">
        <v>-179.75983215759859</v>
      </c>
      <c r="FF82">
        <v>19.275268903910071</v>
      </c>
      <c r="FG82">
        <v>0</v>
      </c>
      <c r="FH82">
        <v>25.878536666666669</v>
      </c>
      <c r="FI82">
        <v>83.968175305895471</v>
      </c>
      <c r="FJ82">
        <v>6.996010569054496</v>
      </c>
      <c r="FK82">
        <v>0</v>
      </c>
      <c r="FL82">
        <v>1.2308134550000001</v>
      </c>
      <c r="FM82">
        <v>-10.73750971857412</v>
      </c>
      <c r="FN82">
        <v>1.046586581400613</v>
      </c>
      <c r="FO82">
        <v>0</v>
      </c>
      <c r="FP82">
        <v>2.7264033333333342</v>
      </c>
      <c r="FQ82">
        <v>0.51026456062291514</v>
      </c>
      <c r="FR82">
        <v>0.17735472964905361</v>
      </c>
      <c r="FS82">
        <v>1</v>
      </c>
      <c r="FT82">
        <v>1</v>
      </c>
      <c r="FU82">
        <v>4</v>
      </c>
      <c r="FV82" t="s">
        <v>1756</v>
      </c>
      <c r="FW82">
        <v>3.1732999999999998</v>
      </c>
      <c r="FX82">
        <v>2.79705</v>
      </c>
      <c r="FY82">
        <v>7.7543100000000004E-3</v>
      </c>
      <c r="FZ82">
        <v>1.4041700000000001E-2</v>
      </c>
      <c r="GA82">
        <v>1.51653E-2</v>
      </c>
      <c r="GB82">
        <v>3.4318799999999997E-2</v>
      </c>
      <c r="GC82">
        <v>30684.3</v>
      </c>
      <c r="GD82">
        <v>24310.6</v>
      </c>
      <c r="GE82">
        <v>29050.9</v>
      </c>
      <c r="GF82">
        <v>24126.9</v>
      </c>
      <c r="GG82">
        <v>36210.1</v>
      </c>
      <c r="GH82">
        <v>34040.5</v>
      </c>
      <c r="GI82">
        <v>40388</v>
      </c>
      <c r="GJ82">
        <v>39372</v>
      </c>
      <c r="GK82">
        <v>2.1263000000000001</v>
      </c>
      <c r="GL82">
        <v>1.76308</v>
      </c>
      <c r="GM82">
        <v>0.14380699999999999</v>
      </c>
      <c r="GN82">
        <v>0</v>
      </c>
      <c r="GO82">
        <v>28.215399999999999</v>
      </c>
      <c r="GP82">
        <v>999.9</v>
      </c>
      <c r="GQ82">
        <v>39</v>
      </c>
      <c r="GR82">
        <v>37</v>
      </c>
      <c r="GS82">
        <v>24.332000000000001</v>
      </c>
      <c r="GT82">
        <v>63.7378</v>
      </c>
      <c r="GU82">
        <v>35.192300000000003</v>
      </c>
      <c r="GV82">
        <v>1</v>
      </c>
      <c r="GW82">
        <v>0.35954000000000003</v>
      </c>
      <c r="GX82">
        <v>9.2810500000000005</v>
      </c>
      <c r="GY82">
        <v>20.024999999999999</v>
      </c>
      <c r="GZ82">
        <v>5.22553</v>
      </c>
      <c r="HA82">
        <v>11.9201</v>
      </c>
      <c r="HB82">
        <v>4.9646999999999997</v>
      </c>
      <c r="HC82">
        <v>3.29135</v>
      </c>
      <c r="HD82">
        <v>9999</v>
      </c>
      <c r="HE82">
        <v>9999</v>
      </c>
      <c r="HF82">
        <v>9999</v>
      </c>
      <c r="HG82">
        <v>999.9</v>
      </c>
      <c r="HH82">
        <v>1.8773599999999999</v>
      </c>
      <c r="HI82">
        <v>1.87561</v>
      </c>
      <c r="HJ82">
        <v>1.87439</v>
      </c>
      <c r="HK82">
        <v>1.8736299999999999</v>
      </c>
      <c r="HL82">
        <v>1.875</v>
      </c>
      <c r="HM82">
        <v>1.8699699999999999</v>
      </c>
      <c r="HN82">
        <v>1.87415</v>
      </c>
      <c r="HO82">
        <v>1.87927</v>
      </c>
      <c r="HP82">
        <v>0</v>
      </c>
      <c r="HQ82">
        <v>0</v>
      </c>
      <c r="HR82">
        <v>0</v>
      </c>
      <c r="HS82">
        <v>0</v>
      </c>
      <c r="HT82" t="s">
        <v>371</v>
      </c>
      <c r="HU82" t="s">
        <v>372</v>
      </c>
      <c r="HV82" t="s">
        <v>373</v>
      </c>
      <c r="HW82" t="s">
        <v>780</v>
      </c>
      <c r="HX82" t="s">
        <v>780</v>
      </c>
      <c r="HY82" t="s">
        <v>373</v>
      </c>
      <c r="HZ82">
        <v>0</v>
      </c>
      <c r="IA82">
        <v>100</v>
      </c>
      <c r="IB82">
        <v>100</v>
      </c>
      <c r="IC82">
        <v>14.679</v>
      </c>
      <c r="ID82">
        <v>1.9350000000000001</v>
      </c>
      <c r="IE82">
        <v>14.16498986275214</v>
      </c>
      <c r="IF82">
        <v>1.978926573752289E-2</v>
      </c>
      <c r="IG82">
        <v>-7.2745613057739123E-6</v>
      </c>
      <c r="IH82">
        <v>1.1198642531444789E-9</v>
      </c>
      <c r="II82">
        <v>1.4613525491532451</v>
      </c>
      <c r="IJ82">
        <v>0.13266436610509191</v>
      </c>
      <c r="IK82">
        <v>-3.773007815557471E-3</v>
      </c>
      <c r="IL82">
        <v>7.1394504260603611E-5</v>
      </c>
      <c r="IM82">
        <v>-10</v>
      </c>
      <c r="IN82">
        <v>1836</v>
      </c>
      <c r="IO82">
        <v>0</v>
      </c>
      <c r="IP82">
        <v>23</v>
      </c>
      <c r="IQ82">
        <v>3.1</v>
      </c>
      <c r="IR82">
        <v>3</v>
      </c>
      <c r="IS82">
        <v>0.233154</v>
      </c>
      <c r="IT82">
        <v>2.5305200000000001</v>
      </c>
      <c r="IU82">
        <v>1.42578</v>
      </c>
      <c r="IV82">
        <v>2.2814899999999998</v>
      </c>
      <c r="IW82">
        <v>1.5478499999999999</v>
      </c>
      <c r="IX82">
        <v>2.34375</v>
      </c>
      <c r="IY82">
        <v>40.4</v>
      </c>
      <c r="IZ82">
        <v>12.590999999999999</v>
      </c>
      <c r="JA82">
        <v>18</v>
      </c>
      <c r="JB82">
        <v>637.55499999999995</v>
      </c>
      <c r="JC82">
        <v>389.36900000000003</v>
      </c>
      <c r="JD82">
        <v>17.683900000000001</v>
      </c>
      <c r="JE82">
        <v>31.303799999999999</v>
      </c>
      <c r="JF82">
        <v>30.000499999999999</v>
      </c>
      <c r="JG82">
        <v>31.107099999999999</v>
      </c>
      <c r="JH82">
        <v>31.0534</v>
      </c>
      <c r="JI82">
        <v>4.6914899999999999</v>
      </c>
      <c r="JJ82">
        <v>63.699399999999997</v>
      </c>
      <c r="JK82">
        <v>0</v>
      </c>
      <c r="JL82">
        <v>4.4280099999999996</v>
      </c>
      <c r="JM82">
        <v>43.967799999999997</v>
      </c>
      <c r="JN82">
        <v>6.47804</v>
      </c>
      <c r="JO82">
        <v>95.087000000000003</v>
      </c>
      <c r="JP82">
        <v>100.16200000000001</v>
      </c>
    </row>
    <row r="83" spans="1:276" x14ac:dyDescent="0.2">
      <c r="A83">
        <v>67</v>
      </c>
      <c r="B83">
        <v>1658255676.5</v>
      </c>
      <c r="C83">
        <v>14135.900000095369</v>
      </c>
      <c r="D83" t="s">
        <v>2087</v>
      </c>
      <c r="E83" t="s">
        <v>2088</v>
      </c>
      <c r="F83" t="s">
        <v>366</v>
      </c>
      <c r="G83" t="s">
        <v>2004</v>
      </c>
      <c r="H83" t="s">
        <v>1828</v>
      </c>
      <c r="J83" t="s">
        <v>449</v>
      </c>
      <c r="K83" t="s">
        <v>403</v>
      </c>
      <c r="L83" t="s">
        <v>2064</v>
      </c>
      <c r="M83">
        <v>1658255676.5</v>
      </c>
      <c r="N83">
        <f t="shared" si="46"/>
        <v>1.6057363980951115E-4</v>
      </c>
      <c r="O83">
        <f t="shared" si="47"/>
        <v>0.16057363980951114</v>
      </c>
      <c r="P83">
        <f t="shared" si="48"/>
        <v>-0.17331454786534356</v>
      </c>
      <c r="Q83">
        <f t="shared" si="49"/>
        <v>4.0912699999999997</v>
      </c>
      <c r="R83">
        <f t="shared" si="50"/>
        <v>55.141045056502058</v>
      </c>
      <c r="S83">
        <f t="shared" si="51"/>
        <v>5.5781293244757615</v>
      </c>
      <c r="T83">
        <f t="shared" si="52"/>
        <v>0.41387741450970006</v>
      </c>
      <c r="U83">
        <f t="shared" si="53"/>
        <v>5.2874752178061332E-3</v>
      </c>
      <c r="V83">
        <f t="shared" si="54"/>
        <v>2.9483060655613968</v>
      </c>
      <c r="W83">
        <f t="shared" si="55"/>
        <v>5.2822128090592342E-3</v>
      </c>
      <c r="X83">
        <f t="shared" si="56"/>
        <v>3.3018553650294991E-3</v>
      </c>
      <c r="Y83">
        <f t="shared" si="57"/>
        <v>241.70013707511362</v>
      </c>
      <c r="Z83">
        <f t="shared" si="58"/>
        <v>26.562180993490863</v>
      </c>
      <c r="AA83">
        <f t="shared" si="59"/>
        <v>26.562180993490863</v>
      </c>
      <c r="AB83">
        <f t="shared" si="60"/>
        <v>3.4881509241996396</v>
      </c>
      <c r="AC83">
        <f t="shared" si="61"/>
        <v>14.717894664865771</v>
      </c>
      <c r="AD83">
        <f t="shared" si="62"/>
        <v>0.47317097591399998</v>
      </c>
      <c r="AE83">
        <f t="shared" si="63"/>
        <v>3.214936556405334</v>
      </c>
      <c r="AF83">
        <f t="shared" si="64"/>
        <v>3.0149799482856396</v>
      </c>
      <c r="AG83">
        <f t="shared" si="65"/>
        <v>-7.0812975155994415</v>
      </c>
      <c r="AH83">
        <f t="shared" si="66"/>
        <v>-218.88575232779789</v>
      </c>
      <c r="AI83">
        <f t="shared" si="67"/>
        <v>-15.842411190224654</v>
      </c>
      <c r="AJ83">
        <f t="shared" si="68"/>
        <v>-0.10932395850835519</v>
      </c>
      <c r="AK83">
        <v>0</v>
      </c>
      <c r="AL83">
        <v>0</v>
      </c>
      <c r="AM83">
        <f t="shared" si="69"/>
        <v>1</v>
      </c>
      <c r="AN83">
        <f t="shared" si="70"/>
        <v>0</v>
      </c>
      <c r="AO83">
        <f t="shared" si="71"/>
        <v>53769.63695191007</v>
      </c>
      <c r="AP83" t="s">
        <v>367</v>
      </c>
      <c r="AQ83">
        <v>0</v>
      </c>
      <c r="AR83">
        <v>0</v>
      </c>
      <c r="AS83">
        <v>0</v>
      </c>
      <c r="AT83" t="e">
        <f t="shared" si="72"/>
        <v>#DIV/0!</v>
      </c>
      <c r="AU83">
        <v>-1</v>
      </c>
      <c r="AV83" t="s">
        <v>2089</v>
      </c>
      <c r="AW83">
        <v>10455.6</v>
      </c>
      <c r="AX83">
        <v>1.730315384615384</v>
      </c>
      <c r="AY83">
        <v>-0.24</v>
      </c>
      <c r="AZ83">
        <f t="shared" si="73"/>
        <v>8.2096474358974341</v>
      </c>
      <c r="BA83">
        <v>0.5</v>
      </c>
      <c r="BB83">
        <f t="shared" si="74"/>
        <v>1261.0176005570538</v>
      </c>
      <c r="BC83">
        <f t="shared" si="75"/>
        <v>-0.17331454786534356</v>
      </c>
      <c r="BD83">
        <f t="shared" si="76"/>
        <v>5176.2549555173755</v>
      </c>
      <c r="BE83">
        <f t="shared" si="77"/>
        <v>6.5557011398529935E-4</v>
      </c>
      <c r="BF83">
        <f t="shared" si="78"/>
        <v>-1</v>
      </c>
      <c r="BG83" t="e">
        <f t="shared" si="79"/>
        <v>#DIV/0!</v>
      </c>
      <c r="BH83" t="s">
        <v>367</v>
      </c>
      <c r="BI83">
        <v>0</v>
      </c>
      <c r="BJ83" t="e">
        <f t="shared" si="80"/>
        <v>#DIV/0!</v>
      </c>
      <c r="BK83" t="e">
        <f t="shared" si="81"/>
        <v>#DIV/0!</v>
      </c>
      <c r="BL83" t="e">
        <f t="shared" si="82"/>
        <v>#DIV/0!</v>
      </c>
      <c r="BM83" t="e">
        <f t="shared" si="83"/>
        <v>#DIV/0!</v>
      </c>
      <c r="BN83">
        <f t="shared" si="84"/>
        <v>8.2096474358974341</v>
      </c>
      <c r="BO83" t="e">
        <f t="shared" si="85"/>
        <v>#DIV/0!</v>
      </c>
      <c r="BP83" t="e">
        <f t="shared" si="86"/>
        <v>#DIV/0!</v>
      </c>
      <c r="BQ83" t="e">
        <f t="shared" si="87"/>
        <v>#DIV/0!</v>
      </c>
      <c r="BR83" t="s">
        <v>367</v>
      </c>
      <c r="BS83" t="s">
        <v>367</v>
      </c>
      <c r="BT83" t="s">
        <v>367</v>
      </c>
      <c r="BU83" t="s">
        <v>367</v>
      </c>
      <c r="BV83" t="s">
        <v>367</v>
      </c>
      <c r="BW83" t="s">
        <v>367</v>
      </c>
      <c r="BX83" t="s">
        <v>367</v>
      </c>
      <c r="BY83" t="s">
        <v>367</v>
      </c>
      <c r="BZ83" t="s">
        <v>367</v>
      </c>
      <c r="CA83" t="s">
        <v>367</v>
      </c>
      <c r="CB83" t="s">
        <v>367</v>
      </c>
      <c r="CC83" t="s">
        <v>367</v>
      </c>
      <c r="CD83" t="s">
        <v>367</v>
      </c>
      <c r="CE83" t="s">
        <v>367</v>
      </c>
      <c r="CF83" t="s">
        <v>367</v>
      </c>
      <c r="CG83" t="s">
        <v>367</v>
      </c>
      <c r="CH83" t="s">
        <v>367</v>
      </c>
      <c r="CI83" t="s">
        <v>367</v>
      </c>
      <c r="CJ83">
        <f t="shared" si="88"/>
        <v>1499.77</v>
      </c>
      <c r="CK83">
        <f t="shared" si="89"/>
        <v>1261.0176005570538</v>
      </c>
      <c r="CL83">
        <f t="shared" si="90"/>
        <v>0.84080732416107384</v>
      </c>
      <c r="CM83">
        <f t="shared" si="91"/>
        <v>0.16115813563087247</v>
      </c>
      <c r="CN83">
        <v>6</v>
      </c>
      <c r="CO83">
        <v>0.5</v>
      </c>
      <c r="CP83" t="s">
        <v>368</v>
      </c>
      <c r="CQ83">
        <v>2</v>
      </c>
      <c r="CR83">
        <v>1658255676.5</v>
      </c>
      <c r="CS83">
        <v>4.0912699999999997</v>
      </c>
      <c r="CT83">
        <v>3.9186800000000002</v>
      </c>
      <c r="CU83">
        <v>4.6773999999999996</v>
      </c>
      <c r="CV83">
        <v>4.5176400000000001</v>
      </c>
      <c r="CW83">
        <v>-11.9618</v>
      </c>
      <c r="CX83">
        <v>2.8986200000000002</v>
      </c>
      <c r="CY83">
        <v>600.23500000000001</v>
      </c>
      <c r="CZ83">
        <v>101.06100000000001</v>
      </c>
      <c r="DA83">
        <v>0.10011</v>
      </c>
      <c r="DB83">
        <v>25.185099999999998</v>
      </c>
      <c r="DC83">
        <v>29.8552</v>
      </c>
      <c r="DD83">
        <v>999.9</v>
      </c>
      <c r="DE83">
        <v>0</v>
      </c>
      <c r="DF83">
        <v>0</v>
      </c>
      <c r="DG83">
        <v>10001.200000000001</v>
      </c>
      <c r="DH83">
        <v>0</v>
      </c>
      <c r="DI83">
        <v>1319.62</v>
      </c>
      <c r="DJ83">
        <v>0.17258699999999999</v>
      </c>
      <c r="DK83">
        <v>4.1104900000000004</v>
      </c>
      <c r="DL83">
        <v>3.9364599999999998</v>
      </c>
      <c r="DM83">
        <v>0.15975700000000001</v>
      </c>
      <c r="DN83">
        <v>3.9186800000000002</v>
      </c>
      <c r="DO83">
        <v>4.5176400000000001</v>
      </c>
      <c r="DP83">
        <v>0.47270099999999998</v>
      </c>
      <c r="DQ83">
        <v>0.45655600000000002</v>
      </c>
      <c r="DR83">
        <v>-3.5401600000000002</v>
      </c>
      <c r="DS83">
        <v>-4.0037700000000003</v>
      </c>
      <c r="DT83">
        <v>1499.77</v>
      </c>
      <c r="DU83">
        <v>0.97299599999999997</v>
      </c>
      <c r="DV83">
        <v>2.7003699999999999E-2</v>
      </c>
      <c r="DW83">
        <v>0</v>
      </c>
      <c r="DX83">
        <v>2.0743999999999998</v>
      </c>
      <c r="DY83">
        <v>4.9993100000000004</v>
      </c>
      <c r="DZ83">
        <v>6333.23</v>
      </c>
      <c r="EA83">
        <v>13257.2</v>
      </c>
      <c r="EB83">
        <v>38.375</v>
      </c>
      <c r="EC83">
        <v>40.25</v>
      </c>
      <c r="ED83">
        <v>38.936999999999998</v>
      </c>
      <c r="EE83">
        <v>39.5</v>
      </c>
      <c r="EF83">
        <v>39.436999999999998</v>
      </c>
      <c r="EG83">
        <v>1454.41</v>
      </c>
      <c r="EH83">
        <v>40.36</v>
      </c>
      <c r="EI83">
        <v>0</v>
      </c>
      <c r="EJ83">
        <v>133.9000000953674</v>
      </c>
      <c r="EK83">
        <v>0</v>
      </c>
      <c r="EL83">
        <v>1.730315384615384</v>
      </c>
      <c r="EM83">
        <v>0.15590427853163319</v>
      </c>
      <c r="EN83">
        <v>-4442.0243085159073</v>
      </c>
      <c r="EO83">
        <v>7598.1811538461543</v>
      </c>
      <c r="EP83">
        <v>15</v>
      </c>
      <c r="EQ83">
        <v>1658255656.5</v>
      </c>
      <c r="ER83" t="s">
        <v>2090</v>
      </c>
      <c r="ES83">
        <v>1658255651</v>
      </c>
      <c r="ET83">
        <v>1658255656.5</v>
      </c>
      <c r="EU83">
        <v>57</v>
      </c>
      <c r="EV83">
        <v>2.1259999999999999</v>
      </c>
      <c r="EW83">
        <v>-3.0000000000000001E-3</v>
      </c>
      <c r="EX83">
        <v>16.05</v>
      </c>
      <c r="EY83">
        <v>1.744</v>
      </c>
      <c r="EZ83">
        <v>4</v>
      </c>
      <c r="FA83">
        <v>4</v>
      </c>
      <c r="FB83">
        <v>0.49</v>
      </c>
      <c r="FC83">
        <v>0.23</v>
      </c>
      <c r="FD83">
        <v>0.13968987499999999</v>
      </c>
      <c r="FE83">
        <v>0.62244552945590981</v>
      </c>
      <c r="FF83">
        <v>7.6566811962918216E-2</v>
      </c>
      <c r="FG83">
        <v>1</v>
      </c>
      <c r="FH83">
        <v>4.1159543333333328</v>
      </c>
      <c r="FI83">
        <v>3.3872569521697378E-2</v>
      </c>
      <c r="FJ83">
        <v>1.6464148056374469E-2</v>
      </c>
      <c r="FK83">
        <v>1</v>
      </c>
      <c r="FL83">
        <v>0.16801750377499999</v>
      </c>
      <c r="FM83">
        <v>0.4525719579624764</v>
      </c>
      <c r="FN83">
        <v>7.8499887382505421E-2</v>
      </c>
      <c r="FO83">
        <v>1</v>
      </c>
      <c r="FP83">
        <v>4.6250176666666656</v>
      </c>
      <c r="FQ83">
        <v>0.3182626918798826</v>
      </c>
      <c r="FR83">
        <v>2.6390775242286661E-2</v>
      </c>
      <c r="FS83">
        <v>1</v>
      </c>
      <c r="FT83">
        <v>4</v>
      </c>
      <c r="FU83">
        <v>4</v>
      </c>
      <c r="FV83" t="s">
        <v>1604</v>
      </c>
      <c r="FW83">
        <v>3.17306</v>
      </c>
      <c r="FX83">
        <v>2.7970700000000002</v>
      </c>
      <c r="FY83">
        <v>-3.5056699999999998E-3</v>
      </c>
      <c r="FZ83">
        <v>1.1605000000000001E-3</v>
      </c>
      <c r="GA83">
        <v>2.2804899999999999E-2</v>
      </c>
      <c r="GB83">
        <v>3.3925200000000003E-2</v>
      </c>
      <c r="GC83">
        <v>31025.1</v>
      </c>
      <c r="GD83">
        <v>24624.2</v>
      </c>
      <c r="GE83">
        <v>29045</v>
      </c>
      <c r="GF83">
        <v>24123.9</v>
      </c>
      <c r="GG83">
        <v>35921.300000000003</v>
      </c>
      <c r="GH83">
        <v>34049.199999999997</v>
      </c>
      <c r="GI83">
        <v>40380.5</v>
      </c>
      <c r="GJ83">
        <v>39366.9</v>
      </c>
      <c r="GK83">
        <v>2.1235300000000001</v>
      </c>
      <c r="GL83">
        <v>1.75535</v>
      </c>
      <c r="GM83">
        <v>0.12604099999999999</v>
      </c>
      <c r="GN83">
        <v>0</v>
      </c>
      <c r="GO83">
        <v>27.8001</v>
      </c>
      <c r="GP83">
        <v>999.9</v>
      </c>
      <c r="GQ83">
        <v>37.5</v>
      </c>
      <c r="GR83">
        <v>37.200000000000003</v>
      </c>
      <c r="GS83">
        <v>23.652699999999999</v>
      </c>
      <c r="GT83">
        <v>63.477899999999998</v>
      </c>
      <c r="GU83">
        <v>36.222000000000001</v>
      </c>
      <c r="GV83">
        <v>1</v>
      </c>
      <c r="GW83">
        <v>0.34961599999999998</v>
      </c>
      <c r="GX83">
        <v>5.2339599999999997</v>
      </c>
      <c r="GY83">
        <v>20.189900000000002</v>
      </c>
      <c r="GZ83">
        <v>5.22478</v>
      </c>
      <c r="HA83">
        <v>11.914099999999999</v>
      </c>
      <c r="HB83">
        <v>4.9634499999999999</v>
      </c>
      <c r="HC83">
        <v>3.2913000000000001</v>
      </c>
      <c r="HD83">
        <v>9999</v>
      </c>
      <c r="HE83">
        <v>9999</v>
      </c>
      <c r="HF83">
        <v>9999</v>
      </c>
      <c r="HG83">
        <v>999.9</v>
      </c>
      <c r="HH83">
        <v>1.8774500000000001</v>
      </c>
      <c r="HI83">
        <v>1.8757600000000001</v>
      </c>
      <c r="HJ83">
        <v>1.8745400000000001</v>
      </c>
      <c r="HK83">
        <v>1.87378</v>
      </c>
      <c r="HL83">
        <v>1.8751500000000001</v>
      </c>
      <c r="HM83">
        <v>1.87012</v>
      </c>
      <c r="HN83">
        <v>1.8742399999999999</v>
      </c>
      <c r="HO83">
        <v>1.87941</v>
      </c>
      <c r="HP83">
        <v>0</v>
      </c>
      <c r="HQ83">
        <v>0</v>
      </c>
      <c r="HR83">
        <v>0</v>
      </c>
      <c r="HS83">
        <v>0</v>
      </c>
      <c r="HT83" t="s">
        <v>371</v>
      </c>
      <c r="HU83" t="s">
        <v>372</v>
      </c>
      <c r="HV83" t="s">
        <v>373</v>
      </c>
      <c r="HW83" t="s">
        <v>780</v>
      </c>
      <c r="HX83" t="s">
        <v>780</v>
      </c>
      <c r="HY83" t="s">
        <v>373</v>
      </c>
      <c r="HZ83">
        <v>0</v>
      </c>
      <c r="IA83">
        <v>100</v>
      </c>
      <c r="IB83">
        <v>100</v>
      </c>
      <c r="IC83">
        <v>16.053000000000001</v>
      </c>
      <c r="ID83">
        <v>1.7787999999999999</v>
      </c>
      <c r="IE83">
        <v>16.290869050177459</v>
      </c>
      <c r="IF83">
        <v>1.978926573752289E-2</v>
      </c>
      <c r="IG83">
        <v>-7.2745613057739123E-6</v>
      </c>
      <c r="IH83">
        <v>1.1198642531444789E-9</v>
      </c>
      <c r="II83">
        <v>1.4241937969669309</v>
      </c>
      <c r="IJ83">
        <v>0.13266436610509191</v>
      </c>
      <c r="IK83">
        <v>-3.773007815557471E-3</v>
      </c>
      <c r="IL83">
        <v>7.1394504260603611E-5</v>
      </c>
      <c r="IM83">
        <v>-10</v>
      </c>
      <c r="IN83">
        <v>1836</v>
      </c>
      <c r="IO83">
        <v>0</v>
      </c>
      <c r="IP83">
        <v>23</v>
      </c>
      <c r="IQ83">
        <v>0.4</v>
      </c>
      <c r="IR83">
        <v>0.3</v>
      </c>
      <c r="IS83">
        <v>3.2959000000000002E-2</v>
      </c>
      <c r="IT83">
        <v>4.99756</v>
      </c>
      <c r="IU83">
        <v>1.42578</v>
      </c>
      <c r="IV83">
        <v>2.2802699999999998</v>
      </c>
      <c r="IW83">
        <v>1.5478499999999999</v>
      </c>
      <c r="IX83">
        <v>2.3950200000000001</v>
      </c>
      <c r="IY83">
        <v>40.680999999999997</v>
      </c>
      <c r="IZ83">
        <v>12.5822</v>
      </c>
      <c r="JA83">
        <v>18</v>
      </c>
      <c r="JB83">
        <v>636.57899999999995</v>
      </c>
      <c r="JC83">
        <v>385.69799999999998</v>
      </c>
      <c r="JD83">
        <v>19.365100000000002</v>
      </c>
      <c r="JE83">
        <v>31.485499999999998</v>
      </c>
      <c r="JF83">
        <v>30.0001</v>
      </c>
      <c r="JG83">
        <v>31.2193</v>
      </c>
      <c r="JH83">
        <v>31.1341</v>
      </c>
      <c r="JI83">
        <v>0</v>
      </c>
      <c r="JJ83">
        <v>70.587400000000002</v>
      </c>
      <c r="JK83">
        <v>0</v>
      </c>
      <c r="JL83">
        <v>19.443000000000001</v>
      </c>
      <c r="JM83">
        <v>42.505499999999998</v>
      </c>
      <c r="JN83">
        <v>4.6859400000000004</v>
      </c>
      <c r="JO83">
        <v>95.068799999999996</v>
      </c>
      <c r="JP83">
        <v>100.149</v>
      </c>
    </row>
    <row r="84" spans="1:276" x14ac:dyDescent="0.2">
      <c r="A84">
        <v>68</v>
      </c>
      <c r="B84">
        <v>1658255780.5</v>
      </c>
      <c r="C84">
        <v>14239.900000095369</v>
      </c>
      <c r="D84" t="s">
        <v>2091</v>
      </c>
      <c r="E84" t="s">
        <v>2092</v>
      </c>
      <c r="F84" t="s">
        <v>366</v>
      </c>
      <c r="G84" t="s">
        <v>2004</v>
      </c>
      <c r="H84" t="s">
        <v>1828</v>
      </c>
      <c r="J84" t="s">
        <v>449</v>
      </c>
      <c r="K84" t="s">
        <v>403</v>
      </c>
      <c r="L84" t="s">
        <v>2064</v>
      </c>
      <c r="M84">
        <v>1658255780.5</v>
      </c>
      <c r="N84">
        <f t="shared" si="46"/>
        <v>9.5076586456361279E-5</v>
      </c>
      <c r="O84">
        <f t="shared" si="47"/>
        <v>9.5076586456361273E-2</v>
      </c>
      <c r="P84">
        <f t="shared" si="48"/>
        <v>0.50740783394410738</v>
      </c>
      <c r="Q84">
        <f t="shared" si="49"/>
        <v>397.29899999999998</v>
      </c>
      <c r="R84">
        <f t="shared" si="50"/>
        <v>126.13410558507081</v>
      </c>
      <c r="S84">
        <f t="shared" si="51"/>
        <v>12.759456244453455</v>
      </c>
      <c r="T84">
        <f t="shared" si="52"/>
        <v>40.189916779059594</v>
      </c>
      <c r="U84">
        <f t="shared" si="53"/>
        <v>3.1423577689731735E-3</v>
      </c>
      <c r="V84">
        <f t="shared" si="54"/>
        <v>2.9495909666200468</v>
      </c>
      <c r="W84">
        <f t="shared" si="55"/>
        <v>3.1404991111220501E-3</v>
      </c>
      <c r="X84">
        <f t="shared" si="56"/>
        <v>1.9629788419007164E-3</v>
      </c>
      <c r="Y84">
        <f t="shared" si="57"/>
        <v>241.69955807484723</v>
      </c>
      <c r="Z84">
        <f t="shared" si="58"/>
        <v>26.853605538424159</v>
      </c>
      <c r="AA84">
        <f t="shared" si="59"/>
        <v>26.853605538424159</v>
      </c>
      <c r="AB84">
        <f t="shared" si="60"/>
        <v>3.5485009307698485</v>
      </c>
      <c r="AC84">
        <f t="shared" si="61"/>
        <v>16.769282399554061</v>
      </c>
      <c r="AD84">
        <f t="shared" si="62"/>
        <v>0.54802169713839599</v>
      </c>
      <c r="AE84">
        <f t="shared" si="63"/>
        <v>3.2680092330782697</v>
      </c>
      <c r="AF84">
        <f t="shared" si="64"/>
        <v>3.0004792336314523</v>
      </c>
      <c r="AG84">
        <f t="shared" si="65"/>
        <v>-4.1928774627255327</v>
      </c>
      <c r="AH84">
        <f t="shared" si="66"/>
        <v>-221.5452434127408</v>
      </c>
      <c r="AI84">
        <f t="shared" si="67"/>
        <v>-16.07354677765677</v>
      </c>
      <c r="AJ84">
        <f t="shared" si="68"/>
        <v>-0.11210957827586299</v>
      </c>
      <c r="AK84">
        <v>0</v>
      </c>
      <c r="AL84">
        <v>0</v>
      </c>
      <c r="AM84">
        <f t="shared" si="69"/>
        <v>1</v>
      </c>
      <c r="AN84">
        <f t="shared" si="70"/>
        <v>0</v>
      </c>
      <c r="AO84">
        <f t="shared" si="71"/>
        <v>53757.592262142956</v>
      </c>
      <c r="AP84" t="s">
        <v>367</v>
      </c>
      <c r="AQ84">
        <v>0</v>
      </c>
      <c r="AR84">
        <v>0</v>
      </c>
      <c r="AS84">
        <v>0</v>
      </c>
      <c r="AT84" t="e">
        <f t="shared" si="72"/>
        <v>#DIV/0!</v>
      </c>
      <c r="AU84">
        <v>-1</v>
      </c>
      <c r="AV84" t="s">
        <v>2093</v>
      </c>
      <c r="AW84">
        <v>10454.200000000001</v>
      </c>
      <c r="AX84">
        <v>1.911884615384615</v>
      </c>
      <c r="AY84">
        <v>-0.11</v>
      </c>
      <c r="AZ84">
        <f t="shared" si="73"/>
        <v>18.380769230769229</v>
      </c>
      <c r="BA84">
        <v>0.5</v>
      </c>
      <c r="BB84">
        <f t="shared" si="74"/>
        <v>1261.0173005569159</v>
      </c>
      <c r="BC84">
        <f t="shared" si="75"/>
        <v>0.50740783394410738</v>
      </c>
      <c r="BD84">
        <f t="shared" si="76"/>
        <v>11589.233998772115</v>
      </c>
      <c r="BE84">
        <f t="shared" si="77"/>
        <v>1.1953902878877043E-3</v>
      </c>
      <c r="BF84">
        <f t="shared" si="78"/>
        <v>-1</v>
      </c>
      <c r="BG84" t="e">
        <f t="shared" si="79"/>
        <v>#DIV/0!</v>
      </c>
      <c r="BH84" t="s">
        <v>367</v>
      </c>
      <c r="BI84">
        <v>0</v>
      </c>
      <c r="BJ84" t="e">
        <f t="shared" si="80"/>
        <v>#DIV/0!</v>
      </c>
      <c r="BK84" t="e">
        <f t="shared" si="81"/>
        <v>#DIV/0!</v>
      </c>
      <c r="BL84" t="e">
        <f t="shared" si="82"/>
        <v>#DIV/0!</v>
      </c>
      <c r="BM84" t="e">
        <f t="shared" si="83"/>
        <v>#DIV/0!</v>
      </c>
      <c r="BN84">
        <f t="shared" si="84"/>
        <v>18.380769230769225</v>
      </c>
      <c r="BO84" t="e">
        <f t="shared" si="85"/>
        <v>#DIV/0!</v>
      </c>
      <c r="BP84" t="e">
        <f t="shared" si="86"/>
        <v>#DIV/0!</v>
      </c>
      <c r="BQ84" t="e">
        <f t="shared" si="87"/>
        <v>#DIV/0!</v>
      </c>
      <c r="BR84" t="s">
        <v>367</v>
      </c>
      <c r="BS84" t="s">
        <v>367</v>
      </c>
      <c r="BT84" t="s">
        <v>367</v>
      </c>
      <c r="BU84" t="s">
        <v>367</v>
      </c>
      <c r="BV84" t="s">
        <v>367</v>
      </c>
      <c r="BW84" t="s">
        <v>367</v>
      </c>
      <c r="BX84" t="s">
        <v>367</v>
      </c>
      <c r="BY84" t="s">
        <v>367</v>
      </c>
      <c r="BZ84" t="s">
        <v>367</v>
      </c>
      <c r="CA84" t="s">
        <v>367</v>
      </c>
      <c r="CB84" t="s">
        <v>367</v>
      </c>
      <c r="CC84" t="s">
        <v>367</v>
      </c>
      <c r="CD84" t="s">
        <v>367</v>
      </c>
      <c r="CE84" t="s">
        <v>367</v>
      </c>
      <c r="CF84" t="s">
        <v>367</v>
      </c>
      <c r="CG84" t="s">
        <v>367</v>
      </c>
      <c r="CH84" t="s">
        <v>367</v>
      </c>
      <c r="CI84" t="s">
        <v>367</v>
      </c>
      <c r="CJ84">
        <f t="shared" si="88"/>
        <v>1499.77</v>
      </c>
      <c r="CK84">
        <f t="shared" si="89"/>
        <v>1261.0173005569159</v>
      </c>
      <c r="CL84">
        <f t="shared" si="90"/>
        <v>0.84080712413031056</v>
      </c>
      <c r="CM84">
        <f t="shared" si="91"/>
        <v>0.16115774957149911</v>
      </c>
      <c r="CN84">
        <v>6</v>
      </c>
      <c r="CO84">
        <v>0.5</v>
      </c>
      <c r="CP84" t="s">
        <v>368</v>
      </c>
      <c r="CQ84">
        <v>2</v>
      </c>
      <c r="CR84">
        <v>1658255780.5</v>
      </c>
      <c r="CS84">
        <v>397.29899999999998</v>
      </c>
      <c r="CT84">
        <v>397.84399999999999</v>
      </c>
      <c r="CU84">
        <v>5.4174899999999999</v>
      </c>
      <c r="CV84">
        <v>5.3229600000000001</v>
      </c>
      <c r="CW84">
        <v>376.00700000000001</v>
      </c>
      <c r="CX84">
        <v>3.5554899999999998</v>
      </c>
      <c r="CY84">
        <v>600.20000000000005</v>
      </c>
      <c r="CZ84">
        <v>101.05800000000001</v>
      </c>
      <c r="DA84">
        <v>9.9860400000000002E-2</v>
      </c>
      <c r="DB84">
        <v>25.4604</v>
      </c>
      <c r="DC84">
        <v>30.020099999999999</v>
      </c>
      <c r="DD84">
        <v>999.9</v>
      </c>
      <c r="DE84">
        <v>0</v>
      </c>
      <c r="DF84">
        <v>0</v>
      </c>
      <c r="DG84">
        <v>10008.799999999999</v>
      </c>
      <c r="DH84">
        <v>0</v>
      </c>
      <c r="DI84">
        <v>1318.08</v>
      </c>
      <c r="DJ84">
        <v>0.92575099999999999</v>
      </c>
      <c r="DK84">
        <v>400.93799999999999</v>
      </c>
      <c r="DL84">
        <v>399.97300000000001</v>
      </c>
      <c r="DM84">
        <v>8.3919499999999994E-2</v>
      </c>
      <c r="DN84">
        <v>397.84399999999999</v>
      </c>
      <c r="DO84">
        <v>5.3229600000000001</v>
      </c>
      <c r="DP84">
        <v>0.54640999999999995</v>
      </c>
      <c r="DQ84">
        <v>0.53792899999999999</v>
      </c>
      <c r="DR84">
        <v>-1.58734</v>
      </c>
      <c r="DS84">
        <v>-1.7997000000000001</v>
      </c>
      <c r="DT84">
        <v>1499.77</v>
      </c>
      <c r="DU84">
        <v>0.97300600000000004</v>
      </c>
      <c r="DV84">
        <v>2.69935E-2</v>
      </c>
      <c r="DW84">
        <v>0</v>
      </c>
      <c r="DX84">
        <v>1.9067000000000001</v>
      </c>
      <c r="DY84">
        <v>4.9993100000000004</v>
      </c>
      <c r="DZ84">
        <v>4624.7700000000004</v>
      </c>
      <c r="EA84">
        <v>13257.2</v>
      </c>
      <c r="EB84">
        <v>38.625</v>
      </c>
      <c r="EC84">
        <v>40.625</v>
      </c>
      <c r="ED84">
        <v>39.186999999999998</v>
      </c>
      <c r="EE84">
        <v>39.686999999999998</v>
      </c>
      <c r="EF84">
        <v>39.686999999999998</v>
      </c>
      <c r="EG84">
        <v>1454.42</v>
      </c>
      <c r="EH84">
        <v>40.35</v>
      </c>
      <c r="EI84">
        <v>0</v>
      </c>
      <c r="EJ84">
        <v>103.5</v>
      </c>
      <c r="EK84">
        <v>0</v>
      </c>
      <c r="EL84">
        <v>1.911884615384615</v>
      </c>
      <c r="EM84">
        <v>-0.16943589243372889</v>
      </c>
      <c r="EN84">
        <v>-2840.8075094297751</v>
      </c>
      <c r="EO84">
        <v>4868.8507692307694</v>
      </c>
      <c r="EP84">
        <v>15</v>
      </c>
      <c r="EQ84">
        <v>1658255802</v>
      </c>
      <c r="ER84" t="s">
        <v>2094</v>
      </c>
      <c r="ES84">
        <v>1658255800.5</v>
      </c>
      <c r="ET84">
        <v>1658255802</v>
      </c>
      <c r="EU84">
        <v>58</v>
      </c>
      <c r="EV84">
        <v>-1.4870000000000001</v>
      </c>
      <c r="EW84">
        <v>2.1000000000000001E-2</v>
      </c>
      <c r="EX84">
        <v>21.292000000000002</v>
      </c>
      <c r="EY84">
        <v>1.8620000000000001</v>
      </c>
      <c r="EZ84">
        <v>398</v>
      </c>
      <c r="FA84">
        <v>5</v>
      </c>
      <c r="FB84">
        <v>0.4</v>
      </c>
      <c r="FC84">
        <v>0.17</v>
      </c>
      <c r="FD84">
        <v>0.81518402499999998</v>
      </c>
      <c r="FE84">
        <v>0.64661305440900563</v>
      </c>
      <c r="FF84">
        <v>8.2254901217947957E-2</v>
      </c>
      <c r="FG84">
        <v>1</v>
      </c>
      <c r="FH84">
        <v>398.1466333333334</v>
      </c>
      <c r="FI84">
        <v>4.6401156840933471</v>
      </c>
      <c r="FJ84">
        <v>0.3380413666336673</v>
      </c>
      <c r="FK84">
        <v>1</v>
      </c>
      <c r="FL84">
        <v>6.9953844999999987E-2</v>
      </c>
      <c r="FM84">
        <v>0.16524789118198871</v>
      </c>
      <c r="FN84">
        <v>2.1142717090406681E-2</v>
      </c>
      <c r="FO84">
        <v>1</v>
      </c>
      <c r="FP84">
        <v>5.3600366666666677</v>
      </c>
      <c r="FQ84">
        <v>0.4119542602892059</v>
      </c>
      <c r="FR84">
        <v>3.0431179660926001E-2</v>
      </c>
      <c r="FS84">
        <v>1</v>
      </c>
      <c r="FT84">
        <v>4</v>
      </c>
      <c r="FU84">
        <v>4</v>
      </c>
      <c r="FV84" t="s">
        <v>1604</v>
      </c>
      <c r="FW84">
        <v>3.1730100000000001</v>
      </c>
      <c r="FX84">
        <v>2.7968799999999998</v>
      </c>
      <c r="FY84">
        <v>9.5252500000000004E-2</v>
      </c>
      <c r="FZ84">
        <v>0.100041</v>
      </c>
      <c r="GA84">
        <v>2.7229799999999998E-2</v>
      </c>
      <c r="GB84">
        <v>3.8822299999999997E-2</v>
      </c>
      <c r="GC84">
        <v>27968.799999999999</v>
      </c>
      <c r="GD84">
        <v>22183.5</v>
      </c>
      <c r="GE84">
        <v>29042.2</v>
      </c>
      <c r="GF84">
        <v>24120.7</v>
      </c>
      <c r="GG84">
        <v>35758.800000000003</v>
      </c>
      <c r="GH84">
        <v>33875.5</v>
      </c>
      <c r="GI84">
        <v>40376.699999999997</v>
      </c>
      <c r="GJ84">
        <v>39361.9</v>
      </c>
      <c r="GK84">
        <v>2.1234700000000002</v>
      </c>
      <c r="GL84">
        <v>1.7572000000000001</v>
      </c>
      <c r="GM84">
        <v>0.13986199999999999</v>
      </c>
      <c r="GN84">
        <v>0</v>
      </c>
      <c r="GO84">
        <v>27.739799999999999</v>
      </c>
      <c r="GP84">
        <v>999.9</v>
      </c>
      <c r="GQ84">
        <v>36.9</v>
      </c>
      <c r="GR84">
        <v>37.4</v>
      </c>
      <c r="GS84">
        <v>23.529599999999999</v>
      </c>
      <c r="GT84">
        <v>63.277900000000002</v>
      </c>
      <c r="GU84">
        <v>36.097799999999999</v>
      </c>
      <c r="GV84">
        <v>1</v>
      </c>
      <c r="GW84">
        <v>0.35488799999999998</v>
      </c>
      <c r="GX84">
        <v>5.5318699999999996</v>
      </c>
      <c r="GY84">
        <v>20.176100000000002</v>
      </c>
      <c r="GZ84">
        <v>5.2277699999999996</v>
      </c>
      <c r="HA84">
        <v>11.914099999999999</v>
      </c>
      <c r="HB84">
        <v>4.9641999999999999</v>
      </c>
      <c r="HC84">
        <v>3.2919999999999998</v>
      </c>
      <c r="HD84">
        <v>9999</v>
      </c>
      <c r="HE84">
        <v>9999</v>
      </c>
      <c r="HF84">
        <v>9999</v>
      </c>
      <c r="HG84">
        <v>999.9</v>
      </c>
      <c r="HH84">
        <v>1.87744</v>
      </c>
      <c r="HI84">
        <v>1.8757600000000001</v>
      </c>
      <c r="HJ84">
        <v>1.87453</v>
      </c>
      <c r="HK84">
        <v>1.8737600000000001</v>
      </c>
      <c r="HL84">
        <v>1.8751500000000001</v>
      </c>
      <c r="HM84">
        <v>1.8701000000000001</v>
      </c>
      <c r="HN84">
        <v>1.8742399999999999</v>
      </c>
      <c r="HO84">
        <v>1.8793599999999999</v>
      </c>
      <c r="HP84">
        <v>0</v>
      </c>
      <c r="HQ84">
        <v>0</v>
      </c>
      <c r="HR84">
        <v>0</v>
      </c>
      <c r="HS84">
        <v>0</v>
      </c>
      <c r="HT84" t="s">
        <v>371</v>
      </c>
      <c r="HU84" t="s">
        <v>372</v>
      </c>
      <c r="HV84" t="s">
        <v>373</v>
      </c>
      <c r="HW84" t="s">
        <v>780</v>
      </c>
      <c r="HX84" t="s">
        <v>780</v>
      </c>
      <c r="HY84" t="s">
        <v>373</v>
      </c>
      <c r="HZ84">
        <v>0</v>
      </c>
      <c r="IA84">
        <v>100</v>
      </c>
      <c r="IB84">
        <v>100</v>
      </c>
      <c r="IC84">
        <v>21.292000000000002</v>
      </c>
      <c r="ID84">
        <v>1.8620000000000001</v>
      </c>
      <c r="IE84">
        <v>16.290869050177459</v>
      </c>
      <c r="IF84">
        <v>1.978926573752289E-2</v>
      </c>
      <c r="IG84">
        <v>-7.2745613057739123E-6</v>
      </c>
      <c r="IH84">
        <v>1.1198642531444789E-9</v>
      </c>
      <c r="II84">
        <v>1.4241937969669309</v>
      </c>
      <c r="IJ84">
        <v>0.13266436610509191</v>
      </c>
      <c r="IK84">
        <v>-3.773007815557471E-3</v>
      </c>
      <c r="IL84">
        <v>7.1394504260603611E-5</v>
      </c>
      <c r="IM84">
        <v>-10</v>
      </c>
      <c r="IN84">
        <v>1836</v>
      </c>
      <c r="IO84">
        <v>0</v>
      </c>
      <c r="IP84">
        <v>23</v>
      </c>
      <c r="IQ84">
        <v>2.2000000000000002</v>
      </c>
      <c r="IR84">
        <v>2.1</v>
      </c>
      <c r="IS84">
        <v>1.02905</v>
      </c>
      <c r="IT84">
        <v>2.50122</v>
      </c>
      <c r="IU84">
        <v>1.42578</v>
      </c>
      <c r="IV84">
        <v>2.2802699999999998</v>
      </c>
      <c r="IW84">
        <v>1.5478499999999999</v>
      </c>
      <c r="IX84">
        <v>2.2949199999999998</v>
      </c>
      <c r="IY84">
        <v>40.835000000000001</v>
      </c>
      <c r="IZ84">
        <v>15.9795</v>
      </c>
      <c r="JA84">
        <v>18</v>
      </c>
      <c r="JB84">
        <v>636.96</v>
      </c>
      <c r="JC84">
        <v>386.99099999999999</v>
      </c>
      <c r="JD84">
        <v>19.7254</v>
      </c>
      <c r="JE84">
        <v>31.479900000000001</v>
      </c>
      <c r="JF84">
        <v>29.998899999999999</v>
      </c>
      <c r="JG84">
        <v>31.260899999999999</v>
      </c>
      <c r="JH84">
        <v>31.181999999999999</v>
      </c>
      <c r="JI84">
        <v>20.630500000000001</v>
      </c>
      <c r="JJ84">
        <v>67.631299999999996</v>
      </c>
      <c r="JK84">
        <v>0</v>
      </c>
      <c r="JL84">
        <v>19.771100000000001</v>
      </c>
      <c r="JM84">
        <v>398.11599999999999</v>
      </c>
      <c r="JN84">
        <v>5.3491999999999997</v>
      </c>
      <c r="JO84">
        <v>95.059700000000007</v>
      </c>
      <c r="JP84">
        <v>100.136</v>
      </c>
    </row>
    <row r="85" spans="1:276" x14ac:dyDescent="0.2">
      <c r="A85">
        <v>69</v>
      </c>
      <c r="B85">
        <v>1658256046.5</v>
      </c>
      <c r="C85">
        <v>14505.900000095369</v>
      </c>
      <c r="D85" t="s">
        <v>2095</v>
      </c>
      <c r="E85" t="s">
        <v>2096</v>
      </c>
      <c r="F85" t="s">
        <v>366</v>
      </c>
      <c r="G85" t="s">
        <v>2004</v>
      </c>
      <c r="H85" t="s">
        <v>1828</v>
      </c>
      <c r="J85" t="s">
        <v>449</v>
      </c>
      <c r="K85" t="s">
        <v>403</v>
      </c>
      <c r="L85" t="s">
        <v>2064</v>
      </c>
      <c r="M85">
        <v>1658256046.5</v>
      </c>
      <c r="N85">
        <f t="shared" si="46"/>
        <v>4.3322623782459935E-3</v>
      </c>
      <c r="O85">
        <f t="shared" si="47"/>
        <v>4.3322623782459937</v>
      </c>
      <c r="P85">
        <f t="shared" si="48"/>
        <v>11.165056624578044</v>
      </c>
      <c r="Q85">
        <f t="shared" si="49"/>
        <v>399.90899999999999</v>
      </c>
      <c r="R85">
        <f t="shared" si="50"/>
        <v>313.5484500088811</v>
      </c>
      <c r="S85">
        <f t="shared" si="51"/>
        <v>31.716947933413426</v>
      </c>
      <c r="T85">
        <f t="shared" si="52"/>
        <v>40.45273682821319</v>
      </c>
      <c r="U85">
        <f t="shared" si="53"/>
        <v>0.24469670462536294</v>
      </c>
      <c r="V85">
        <f t="shared" si="54"/>
        <v>2.9672940634688736</v>
      </c>
      <c r="W85">
        <f t="shared" si="55"/>
        <v>0.23401358896085439</v>
      </c>
      <c r="X85">
        <f t="shared" si="56"/>
        <v>0.14717945937655064</v>
      </c>
      <c r="Y85">
        <f t="shared" si="57"/>
        <v>241.75759307485558</v>
      </c>
      <c r="Z85">
        <f t="shared" si="58"/>
        <v>28.111305745055713</v>
      </c>
      <c r="AA85">
        <f t="shared" si="59"/>
        <v>28.111305745055713</v>
      </c>
      <c r="AB85">
        <f t="shared" si="60"/>
        <v>3.8195332274393232</v>
      </c>
      <c r="AC85">
        <f t="shared" si="61"/>
        <v>53.291667166571578</v>
      </c>
      <c r="AD85">
        <f t="shared" si="62"/>
        <v>2.0007418730892002</v>
      </c>
      <c r="AE85">
        <f t="shared" si="63"/>
        <v>3.7543240425103677</v>
      </c>
      <c r="AF85">
        <f t="shared" si="64"/>
        <v>1.8187913543501231</v>
      </c>
      <c r="AG85">
        <f t="shared" si="65"/>
        <v>-191.05277088064832</v>
      </c>
      <c r="AH85">
        <f t="shared" si="66"/>
        <v>-47.240874356841267</v>
      </c>
      <c r="AI85">
        <f t="shared" si="67"/>
        <v>-3.4690519208523263</v>
      </c>
      <c r="AJ85">
        <f t="shared" si="68"/>
        <v>-5.1040834863513851E-3</v>
      </c>
      <c r="AK85">
        <v>0</v>
      </c>
      <c r="AL85">
        <v>0</v>
      </c>
      <c r="AM85">
        <f t="shared" si="69"/>
        <v>1</v>
      </c>
      <c r="AN85">
        <f t="shared" si="70"/>
        <v>0</v>
      </c>
      <c r="AO85">
        <f t="shared" si="71"/>
        <v>53851.939851999799</v>
      </c>
      <c r="AP85" t="s">
        <v>367</v>
      </c>
      <c r="AQ85">
        <v>0</v>
      </c>
      <c r="AR85">
        <v>0</v>
      </c>
      <c r="AS85">
        <v>0</v>
      </c>
      <c r="AT85" t="e">
        <f t="shared" si="72"/>
        <v>#DIV/0!</v>
      </c>
      <c r="AU85">
        <v>-1</v>
      </c>
      <c r="AV85" t="s">
        <v>2097</v>
      </c>
      <c r="AW85">
        <v>10520.5</v>
      </c>
      <c r="AX85">
        <v>609.63643999999999</v>
      </c>
      <c r="AY85">
        <v>698.68</v>
      </c>
      <c r="AZ85">
        <f t="shared" si="73"/>
        <v>0.12744541134711163</v>
      </c>
      <c r="BA85">
        <v>0.5</v>
      </c>
      <c r="BB85">
        <f t="shared" si="74"/>
        <v>1261.3200005569201</v>
      </c>
      <c r="BC85">
        <f t="shared" si="75"/>
        <v>11.165056624578044</v>
      </c>
      <c r="BD85">
        <f t="shared" si="76"/>
        <v>80.374723155657875</v>
      </c>
      <c r="BE85">
        <f t="shared" si="77"/>
        <v>9.6447028662089828E-3</v>
      </c>
      <c r="BF85">
        <f t="shared" si="78"/>
        <v>-1</v>
      </c>
      <c r="BG85" t="e">
        <f t="shared" si="79"/>
        <v>#DIV/0!</v>
      </c>
      <c r="BH85" t="s">
        <v>367</v>
      </c>
      <c r="BI85">
        <v>0</v>
      </c>
      <c r="BJ85" t="e">
        <f t="shared" si="80"/>
        <v>#DIV/0!</v>
      </c>
      <c r="BK85" t="e">
        <f t="shared" si="81"/>
        <v>#DIV/0!</v>
      </c>
      <c r="BL85" t="e">
        <f t="shared" si="82"/>
        <v>#DIV/0!</v>
      </c>
      <c r="BM85" t="e">
        <f t="shared" si="83"/>
        <v>#DIV/0!</v>
      </c>
      <c r="BN85">
        <f t="shared" si="84"/>
        <v>0.12744541134711165</v>
      </c>
      <c r="BO85" t="e">
        <f t="shared" si="85"/>
        <v>#DIV/0!</v>
      </c>
      <c r="BP85" t="e">
        <f t="shared" si="86"/>
        <v>#DIV/0!</v>
      </c>
      <c r="BQ85" t="e">
        <f t="shared" si="87"/>
        <v>#DIV/0!</v>
      </c>
      <c r="BR85" t="s">
        <v>367</v>
      </c>
      <c r="BS85" t="s">
        <v>367</v>
      </c>
      <c r="BT85" t="s">
        <v>367</v>
      </c>
      <c r="BU85" t="s">
        <v>367</v>
      </c>
      <c r="BV85" t="s">
        <v>367</v>
      </c>
      <c r="BW85" t="s">
        <v>367</v>
      </c>
      <c r="BX85" t="s">
        <v>367</v>
      </c>
      <c r="BY85" t="s">
        <v>367</v>
      </c>
      <c r="BZ85" t="s">
        <v>367</v>
      </c>
      <c r="CA85" t="s">
        <v>367</v>
      </c>
      <c r="CB85" t="s">
        <v>367</v>
      </c>
      <c r="CC85" t="s">
        <v>367</v>
      </c>
      <c r="CD85" t="s">
        <v>367</v>
      </c>
      <c r="CE85" t="s">
        <v>367</v>
      </c>
      <c r="CF85" t="s">
        <v>367</v>
      </c>
      <c r="CG85" t="s">
        <v>367</v>
      </c>
      <c r="CH85" t="s">
        <v>367</v>
      </c>
      <c r="CI85" t="s">
        <v>367</v>
      </c>
      <c r="CJ85">
        <f t="shared" si="88"/>
        <v>1500.13</v>
      </c>
      <c r="CK85">
        <f t="shared" si="89"/>
        <v>1261.3200005569201</v>
      </c>
      <c r="CL85">
        <f t="shared" si="90"/>
        <v>0.8408071304199769</v>
      </c>
      <c r="CM85">
        <f t="shared" si="91"/>
        <v>0.16115776171055546</v>
      </c>
      <c r="CN85">
        <v>6</v>
      </c>
      <c r="CO85">
        <v>0.5</v>
      </c>
      <c r="CP85" t="s">
        <v>368</v>
      </c>
      <c r="CQ85">
        <v>2</v>
      </c>
      <c r="CR85">
        <v>1658256046.5</v>
      </c>
      <c r="CS85">
        <v>399.90899999999999</v>
      </c>
      <c r="CT85">
        <v>412.803</v>
      </c>
      <c r="CU85">
        <v>19.779</v>
      </c>
      <c r="CV85">
        <v>15.5336</v>
      </c>
      <c r="CW85">
        <v>378.59500000000003</v>
      </c>
      <c r="CX85">
        <v>17.097999999999999</v>
      </c>
      <c r="CY85">
        <v>600.16600000000005</v>
      </c>
      <c r="CZ85">
        <v>101.056</v>
      </c>
      <c r="DA85">
        <v>9.8854800000000007E-2</v>
      </c>
      <c r="DB85">
        <v>27.815999999999999</v>
      </c>
      <c r="DC85">
        <v>29.907800000000002</v>
      </c>
      <c r="DD85">
        <v>999.9</v>
      </c>
      <c r="DE85">
        <v>0</v>
      </c>
      <c r="DF85">
        <v>0</v>
      </c>
      <c r="DG85">
        <v>10110</v>
      </c>
      <c r="DH85">
        <v>0</v>
      </c>
      <c r="DI85">
        <v>1302.5</v>
      </c>
      <c r="DJ85">
        <v>-12.8935</v>
      </c>
      <c r="DK85">
        <v>408.09800000000001</v>
      </c>
      <c r="DL85">
        <v>419.31599999999997</v>
      </c>
      <c r="DM85">
        <v>4.5317699999999999</v>
      </c>
      <c r="DN85">
        <v>412.803</v>
      </c>
      <c r="DO85">
        <v>15.5336</v>
      </c>
      <c r="DP85">
        <v>2.0277099999999999</v>
      </c>
      <c r="DQ85">
        <v>1.56975</v>
      </c>
      <c r="DR85">
        <v>17.662400000000002</v>
      </c>
      <c r="DS85">
        <v>13.664999999999999</v>
      </c>
      <c r="DT85">
        <v>1500.13</v>
      </c>
      <c r="DU85">
        <v>0.97300699999999996</v>
      </c>
      <c r="DV85">
        <v>2.6993300000000001E-2</v>
      </c>
      <c r="DW85">
        <v>0</v>
      </c>
      <c r="DX85">
        <v>608.21299999999997</v>
      </c>
      <c r="DY85">
        <v>4.9993100000000004</v>
      </c>
      <c r="DZ85">
        <v>19955.3</v>
      </c>
      <c r="EA85">
        <v>13260.4</v>
      </c>
      <c r="EB85">
        <v>38.811999999999998</v>
      </c>
      <c r="EC85">
        <v>40.811999999999998</v>
      </c>
      <c r="ED85">
        <v>39.436999999999998</v>
      </c>
      <c r="EE85">
        <v>39.936999999999998</v>
      </c>
      <c r="EF85">
        <v>40.25</v>
      </c>
      <c r="EG85">
        <v>1454.77</v>
      </c>
      <c r="EH85">
        <v>40.36</v>
      </c>
      <c r="EI85">
        <v>0</v>
      </c>
      <c r="EJ85">
        <v>265.70000004768372</v>
      </c>
      <c r="EK85">
        <v>0</v>
      </c>
      <c r="EL85">
        <v>609.63643999999999</v>
      </c>
      <c r="EM85">
        <v>-13.92292304665675</v>
      </c>
      <c r="EN85">
        <v>5974.7769421748671</v>
      </c>
      <c r="EO85">
        <v>18875.416000000001</v>
      </c>
      <c r="EP85">
        <v>15</v>
      </c>
      <c r="EQ85">
        <v>1658256072.5</v>
      </c>
      <c r="ER85" t="s">
        <v>1799</v>
      </c>
      <c r="ES85">
        <v>1658255800.5</v>
      </c>
      <c r="ET85">
        <v>1658256072.5</v>
      </c>
      <c r="EU85">
        <v>59</v>
      </c>
      <c r="EV85">
        <v>-1.4870000000000001</v>
      </c>
      <c r="EW85">
        <v>1.0999999999999999E-2</v>
      </c>
      <c r="EX85">
        <v>21.292000000000002</v>
      </c>
      <c r="EY85">
        <v>2.681</v>
      </c>
      <c r="EZ85">
        <v>398</v>
      </c>
      <c r="FA85">
        <v>15</v>
      </c>
      <c r="FB85">
        <v>0.4</v>
      </c>
      <c r="FC85">
        <v>0.02</v>
      </c>
      <c r="FD85">
        <v>-12.899324999999999</v>
      </c>
      <c r="FE85">
        <v>-7.2790243902410054E-2</v>
      </c>
      <c r="FF85">
        <v>7.3998782929180662E-2</v>
      </c>
      <c r="FG85">
        <v>1</v>
      </c>
      <c r="FH85">
        <v>399.87256666666673</v>
      </c>
      <c r="FI85">
        <v>0.99975083426064681</v>
      </c>
      <c r="FJ85">
        <v>7.4197791221989051E-2</v>
      </c>
      <c r="FK85">
        <v>1</v>
      </c>
      <c r="FL85">
        <v>4.4627127499999997</v>
      </c>
      <c r="FM85">
        <v>0.45692251407128298</v>
      </c>
      <c r="FN85">
        <v>4.5017656924117022E-2</v>
      </c>
      <c r="FO85">
        <v>1</v>
      </c>
      <c r="FP85">
        <v>20.027296666666668</v>
      </c>
      <c r="FQ85">
        <v>0.62911768631811937</v>
      </c>
      <c r="FR85">
        <v>4.9673362971404567E-2</v>
      </c>
      <c r="FS85">
        <v>1</v>
      </c>
      <c r="FT85">
        <v>4</v>
      </c>
      <c r="FU85">
        <v>4</v>
      </c>
      <c r="FV85" t="s">
        <v>1604</v>
      </c>
      <c r="FW85">
        <v>3.1729599999999998</v>
      </c>
      <c r="FX85">
        <v>2.79677</v>
      </c>
      <c r="FY85">
        <v>9.5847699999999994E-2</v>
      </c>
      <c r="FZ85">
        <v>0.102977</v>
      </c>
      <c r="GA85">
        <v>9.4248499999999999E-2</v>
      </c>
      <c r="GB85">
        <v>8.8253300000000007E-2</v>
      </c>
      <c r="GC85">
        <v>27940.400000000001</v>
      </c>
      <c r="GD85">
        <v>22104.6</v>
      </c>
      <c r="GE85">
        <v>29032.3</v>
      </c>
      <c r="GF85">
        <v>24114</v>
      </c>
      <c r="GG85">
        <v>33269.599999999999</v>
      </c>
      <c r="GH85">
        <v>32117.3</v>
      </c>
      <c r="GI85">
        <v>40361.199999999997</v>
      </c>
      <c r="GJ85">
        <v>39350.6</v>
      </c>
      <c r="GK85">
        <v>2.1238000000000001</v>
      </c>
      <c r="GL85">
        <v>1.77285</v>
      </c>
      <c r="GM85">
        <v>9.4406299999999999E-2</v>
      </c>
      <c r="GN85">
        <v>0</v>
      </c>
      <c r="GO85">
        <v>28.369299999999999</v>
      </c>
      <c r="GP85">
        <v>999.9</v>
      </c>
      <c r="GQ85">
        <v>35.9</v>
      </c>
      <c r="GR85">
        <v>37.9</v>
      </c>
      <c r="GS85">
        <v>23.522200000000002</v>
      </c>
      <c r="GT85">
        <v>62.507899999999999</v>
      </c>
      <c r="GU85">
        <v>34.9559</v>
      </c>
      <c r="GV85">
        <v>1</v>
      </c>
      <c r="GW85">
        <v>0.37734200000000001</v>
      </c>
      <c r="GX85">
        <v>5.2264499999999998</v>
      </c>
      <c r="GY85">
        <v>20.172499999999999</v>
      </c>
      <c r="GZ85">
        <v>5.2238800000000003</v>
      </c>
      <c r="HA85">
        <v>11.9147</v>
      </c>
      <c r="HB85">
        <v>4.9635999999999996</v>
      </c>
      <c r="HC85">
        <v>3.29142</v>
      </c>
      <c r="HD85">
        <v>9999</v>
      </c>
      <c r="HE85">
        <v>9999</v>
      </c>
      <c r="HF85">
        <v>9999</v>
      </c>
      <c r="HG85">
        <v>999.9</v>
      </c>
      <c r="HH85">
        <v>1.8774599999999999</v>
      </c>
      <c r="HI85">
        <v>1.8757600000000001</v>
      </c>
      <c r="HJ85">
        <v>1.87453</v>
      </c>
      <c r="HK85">
        <v>1.87378</v>
      </c>
      <c r="HL85">
        <v>1.8751500000000001</v>
      </c>
      <c r="HM85">
        <v>1.8701099999999999</v>
      </c>
      <c r="HN85">
        <v>1.8742700000000001</v>
      </c>
      <c r="HO85">
        <v>1.8793899999999999</v>
      </c>
      <c r="HP85">
        <v>0</v>
      </c>
      <c r="HQ85">
        <v>0</v>
      </c>
      <c r="HR85">
        <v>0</v>
      </c>
      <c r="HS85">
        <v>0</v>
      </c>
      <c r="HT85" t="s">
        <v>371</v>
      </c>
      <c r="HU85" t="s">
        <v>372</v>
      </c>
      <c r="HV85" t="s">
        <v>373</v>
      </c>
      <c r="HW85" t="s">
        <v>780</v>
      </c>
      <c r="HX85" t="s">
        <v>780</v>
      </c>
      <c r="HY85" t="s">
        <v>373</v>
      </c>
      <c r="HZ85">
        <v>0</v>
      </c>
      <c r="IA85">
        <v>100</v>
      </c>
      <c r="IB85">
        <v>100</v>
      </c>
      <c r="IC85">
        <v>21.314</v>
      </c>
      <c r="ID85">
        <v>2.681</v>
      </c>
      <c r="IE85">
        <v>14.80412117493923</v>
      </c>
      <c r="IF85">
        <v>1.978926573752289E-2</v>
      </c>
      <c r="IG85">
        <v>-7.2745613057739123E-6</v>
      </c>
      <c r="IH85">
        <v>1.1198642531444789E-9</v>
      </c>
      <c r="II85">
        <v>1.445184971598896</v>
      </c>
      <c r="IJ85">
        <v>0.13266436610509191</v>
      </c>
      <c r="IK85">
        <v>-3.773007815557471E-3</v>
      </c>
      <c r="IL85">
        <v>7.1394504260603611E-5</v>
      </c>
      <c r="IM85">
        <v>-10</v>
      </c>
      <c r="IN85">
        <v>1836</v>
      </c>
      <c r="IO85">
        <v>0</v>
      </c>
      <c r="IP85">
        <v>23</v>
      </c>
      <c r="IQ85">
        <v>4.0999999999999996</v>
      </c>
      <c r="IR85">
        <v>4.0999999999999996</v>
      </c>
      <c r="IS85">
        <v>1.0644499999999999</v>
      </c>
      <c r="IT85">
        <v>2.47803</v>
      </c>
      <c r="IU85">
        <v>1.42578</v>
      </c>
      <c r="IV85">
        <v>2.2802699999999998</v>
      </c>
      <c r="IW85">
        <v>1.5478499999999999</v>
      </c>
      <c r="IX85">
        <v>2.3962400000000001</v>
      </c>
      <c r="IY85">
        <v>41.118699999999997</v>
      </c>
      <c r="IZ85">
        <v>15.918200000000001</v>
      </c>
      <c r="JA85">
        <v>18</v>
      </c>
      <c r="JB85">
        <v>638.471</v>
      </c>
      <c r="JC85">
        <v>396.30799999999999</v>
      </c>
      <c r="JD85">
        <v>23.0535</v>
      </c>
      <c r="JE85">
        <v>31.509399999999999</v>
      </c>
      <c r="JF85">
        <v>29.993600000000001</v>
      </c>
      <c r="JG85">
        <v>31.386500000000002</v>
      </c>
      <c r="JH85">
        <v>31.307600000000001</v>
      </c>
      <c r="JI85">
        <v>21.3279</v>
      </c>
      <c r="JJ85">
        <v>31.0303</v>
      </c>
      <c r="JK85">
        <v>0</v>
      </c>
      <c r="JL85">
        <v>24.454899999999999</v>
      </c>
      <c r="JM85">
        <v>412.86599999999999</v>
      </c>
      <c r="JN85">
        <v>15.3246</v>
      </c>
      <c r="JO85">
        <v>95.025000000000006</v>
      </c>
      <c r="JP85">
        <v>100.108</v>
      </c>
    </row>
    <row r="86" spans="1:276" x14ac:dyDescent="0.2">
      <c r="A86">
        <v>70</v>
      </c>
      <c r="B86">
        <v>1658256150</v>
      </c>
      <c r="C86">
        <v>14609.400000095369</v>
      </c>
      <c r="D86" t="s">
        <v>2098</v>
      </c>
      <c r="E86" t="s">
        <v>2099</v>
      </c>
      <c r="F86" t="s">
        <v>366</v>
      </c>
      <c r="G86" t="s">
        <v>2004</v>
      </c>
      <c r="H86" t="s">
        <v>1828</v>
      </c>
      <c r="J86" t="s">
        <v>449</v>
      </c>
      <c r="K86" t="s">
        <v>403</v>
      </c>
      <c r="L86" t="s">
        <v>2064</v>
      </c>
      <c r="M86">
        <v>1658256150</v>
      </c>
      <c r="N86">
        <f t="shared" si="46"/>
        <v>4.9454934737987325E-3</v>
      </c>
      <c r="O86">
        <f t="shared" si="47"/>
        <v>4.9454934737987326</v>
      </c>
      <c r="P86">
        <f t="shared" si="48"/>
        <v>7.6725464711741829</v>
      </c>
      <c r="Q86">
        <f t="shared" si="49"/>
        <v>300.99299999999999</v>
      </c>
      <c r="R86">
        <f t="shared" si="50"/>
        <v>247.14467442927301</v>
      </c>
      <c r="S86">
        <f t="shared" si="51"/>
        <v>24.999918059025067</v>
      </c>
      <c r="T86">
        <f t="shared" si="52"/>
        <v>30.446945109042002</v>
      </c>
      <c r="U86">
        <f t="shared" si="53"/>
        <v>0.280425157456341</v>
      </c>
      <c r="V86">
        <f t="shared" si="54"/>
        <v>2.9283174996835997</v>
      </c>
      <c r="W86">
        <f t="shared" si="55"/>
        <v>0.26631458394733554</v>
      </c>
      <c r="X86">
        <f t="shared" si="56"/>
        <v>0.16765520601254413</v>
      </c>
      <c r="Y86">
        <f t="shared" si="57"/>
        <v>241.7017330751064</v>
      </c>
      <c r="Z86">
        <f t="shared" si="58"/>
        <v>28.154762804937615</v>
      </c>
      <c r="AA86">
        <f t="shared" si="59"/>
        <v>28.154762804937615</v>
      </c>
      <c r="AB86">
        <f t="shared" si="60"/>
        <v>3.8292123011212085</v>
      </c>
      <c r="AC86">
        <f t="shared" si="61"/>
        <v>52.784836827913338</v>
      </c>
      <c r="AD86">
        <f t="shared" si="62"/>
        <v>2.0049223275782002</v>
      </c>
      <c r="AE86">
        <f t="shared" si="63"/>
        <v>3.7982921764342183</v>
      </c>
      <c r="AF86">
        <f t="shared" si="64"/>
        <v>1.8242899735430083</v>
      </c>
      <c r="AG86">
        <f t="shared" si="65"/>
        <v>-218.09626219452412</v>
      </c>
      <c r="AH86">
        <f t="shared" si="66"/>
        <v>-21.969834225032962</v>
      </c>
      <c r="AI86">
        <f t="shared" si="67"/>
        <v>-1.6367712642556167</v>
      </c>
      <c r="AJ86">
        <f t="shared" si="68"/>
        <v>-1.1346087063017762E-3</v>
      </c>
      <c r="AK86">
        <v>0</v>
      </c>
      <c r="AL86">
        <v>0</v>
      </c>
      <c r="AM86">
        <f t="shared" si="69"/>
        <v>1</v>
      </c>
      <c r="AN86">
        <f t="shared" si="70"/>
        <v>0</v>
      </c>
      <c r="AO86">
        <f t="shared" si="71"/>
        <v>52685.051389748907</v>
      </c>
      <c r="AP86" t="s">
        <v>367</v>
      </c>
      <c r="AQ86">
        <v>0</v>
      </c>
      <c r="AR86">
        <v>0</v>
      </c>
      <c r="AS86">
        <v>0</v>
      </c>
      <c r="AT86" t="e">
        <f t="shared" si="72"/>
        <v>#DIV/0!</v>
      </c>
      <c r="AU86">
        <v>-1</v>
      </c>
      <c r="AV86" t="s">
        <v>2100</v>
      </c>
      <c r="AW86">
        <v>10519.7</v>
      </c>
      <c r="AX86">
        <v>575.06655999999998</v>
      </c>
      <c r="AY86">
        <v>653.80999999999995</v>
      </c>
      <c r="AZ86">
        <f t="shared" si="73"/>
        <v>0.12043780303146168</v>
      </c>
      <c r="BA86">
        <v>0.5</v>
      </c>
      <c r="BB86">
        <f t="shared" si="74"/>
        <v>1261.0260005570499</v>
      </c>
      <c r="BC86">
        <f t="shared" si="75"/>
        <v>7.6725464711741829</v>
      </c>
      <c r="BD86">
        <f t="shared" si="76"/>
        <v>75.937600536320929</v>
      </c>
      <c r="BE86">
        <f t="shared" si="77"/>
        <v>6.8773732399991299E-3</v>
      </c>
      <c r="BF86">
        <f t="shared" si="78"/>
        <v>-1</v>
      </c>
      <c r="BG86" t="e">
        <f t="shared" si="79"/>
        <v>#DIV/0!</v>
      </c>
      <c r="BH86" t="s">
        <v>367</v>
      </c>
      <c r="BI86">
        <v>0</v>
      </c>
      <c r="BJ86" t="e">
        <f t="shared" si="80"/>
        <v>#DIV/0!</v>
      </c>
      <c r="BK86" t="e">
        <f t="shared" si="81"/>
        <v>#DIV/0!</v>
      </c>
      <c r="BL86" t="e">
        <f t="shared" si="82"/>
        <v>#DIV/0!</v>
      </c>
      <c r="BM86" t="e">
        <f t="shared" si="83"/>
        <v>#DIV/0!</v>
      </c>
      <c r="BN86">
        <f t="shared" si="84"/>
        <v>0.12043780303146169</v>
      </c>
      <c r="BO86" t="e">
        <f t="shared" si="85"/>
        <v>#DIV/0!</v>
      </c>
      <c r="BP86" t="e">
        <f t="shared" si="86"/>
        <v>#DIV/0!</v>
      </c>
      <c r="BQ86" t="e">
        <f t="shared" si="87"/>
        <v>#DIV/0!</v>
      </c>
      <c r="BR86" t="s">
        <v>367</v>
      </c>
      <c r="BS86" t="s">
        <v>367</v>
      </c>
      <c r="BT86" t="s">
        <v>367</v>
      </c>
      <c r="BU86" t="s">
        <v>367</v>
      </c>
      <c r="BV86" t="s">
        <v>367</v>
      </c>
      <c r="BW86" t="s">
        <v>367</v>
      </c>
      <c r="BX86" t="s">
        <v>367</v>
      </c>
      <c r="BY86" t="s">
        <v>367</v>
      </c>
      <c r="BZ86" t="s">
        <v>367</v>
      </c>
      <c r="CA86" t="s">
        <v>367</v>
      </c>
      <c r="CB86" t="s">
        <v>367</v>
      </c>
      <c r="CC86" t="s">
        <v>367</v>
      </c>
      <c r="CD86" t="s">
        <v>367</v>
      </c>
      <c r="CE86" t="s">
        <v>367</v>
      </c>
      <c r="CF86" t="s">
        <v>367</v>
      </c>
      <c r="CG86" t="s">
        <v>367</v>
      </c>
      <c r="CH86" t="s">
        <v>367</v>
      </c>
      <c r="CI86" t="s">
        <v>367</v>
      </c>
      <c r="CJ86">
        <f t="shared" si="88"/>
        <v>1499.78</v>
      </c>
      <c r="CK86">
        <f t="shared" si="89"/>
        <v>1261.0260005570499</v>
      </c>
      <c r="CL86">
        <f t="shared" si="90"/>
        <v>0.84080731877812076</v>
      </c>
      <c r="CM86">
        <f t="shared" si="91"/>
        <v>0.16115812524177306</v>
      </c>
      <c r="CN86">
        <v>6</v>
      </c>
      <c r="CO86">
        <v>0.5</v>
      </c>
      <c r="CP86" t="s">
        <v>368</v>
      </c>
      <c r="CQ86">
        <v>2</v>
      </c>
      <c r="CR86">
        <v>1658256150</v>
      </c>
      <c r="CS86">
        <v>300.99299999999999</v>
      </c>
      <c r="CT86">
        <v>310.14999999999998</v>
      </c>
      <c r="CU86">
        <v>19.8203</v>
      </c>
      <c r="CV86">
        <v>14.975</v>
      </c>
      <c r="CW86">
        <v>281.17500000000001</v>
      </c>
      <c r="CX86">
        <v>16.857399999999998</v>
      </c>
      <c r="CY86">
        <v>600.26900000000001</v>
      </c>
      <c r="CZ86">
        <v>101.054</v>
      </c>
      <c r="DA86">
        <v>0.100994</v>
      </c>
      <c r="DB86">
        <v>28.015599999999999</v>
      </c>
      <c r="DC86">
        <v>30.046199999999999</v>
      </c>
      <c r="DD86">
        <v>999.9</v>
      </c>
      <c r="DE86">
        <v>0</v>
      </c>
      <c r="DF86">
        <v>0</v>
      </c>
      <c r="DG86">
        <v>9888.75</v>
      </c>
      <c r="DH86">
        <v>0</v>
      </c>
      <c r="DI86">
        <v>1296.9100000000001</v>
      </c>
      <c r="DJ86">
        <v>-9.1569199999999995</v>
      </c>
      <c r="DK86">
        <v>307.07900000000001</v>
      </c>
      <c r="DL86">
        <v>314.86500000000001</v>
      </c>
      <c r="DM86">
        <v>4.8453200000000001</v>
      </c>
      <c r="DN86">
        <v>310.14999999999998</v>
      </c>
      <c r="DO86">
        <v>14.975</v>
      </c>
      <c r="DP86">
        <v>2.00292</v>
      </c>
      <c r="DQ86">
        <v>1.51328</v>
      </c>
      <c r="DR86">
        <v>17.467400000000001</v>
      </c>
      <c r="DS86">
        <v>13.103</v>
      </c>
      <c r="DT86">
        <v>1499.78</v>
      </c>
      <c r="DU86">
        <v>0.97300200000000003</v>
      </c>
      <c r="DV86">
        <v>2.6998399999999999E-2</v>
      </c>
      <c r="DW86">
        <v>0</v>
      </c>
      <c r="DX86">
        <v>573.57100000000003</v>
      </c>
      <c r="DY86">
        <v>4.9993100000000004</v>
      </c>
      <c r="DZ86">
        <v>20037.2</v>
      </c>
      <c r="EA86">
        <v>13257.2</v>
      </c>
      <c r="EB86">
        <v>38.811999999999998</v>
      </c>
      <c r="EC86">
        <v>40.75</v>
      </c>
      <c r="ED86">
        <v>39.436999999999998</v>
      </c>
      <c r="EE86">
        <v>39.75</v>
      </c>
      <c r="EF86">
        <v>40.125</v>
      </c>
      <c r="EG86">
        <v>1454.42</v>
      </c>
      <c r="EH86">
        <v>40.36</v>
      </c>
      <c r="EI86">
        <v>0</v>
      </c>
      <c r="EJ86">
        <v>103.2999999523163</v>
      </c>
      <c r="EK86">
        <v>0</v>
      </c>
      <c r="EL86">
        <v>575.06655999999998</v>
      </c>
      <c r="EM86">
        <v>-11.04315386658133</v>
      </c>
      <c r="EN86">
        <v>14669.32307798474</v>
      </c>
      <c r="EO86">
        <v>19396.348000000002</v>
      </c>
      <c r="EP86">
        <v>15</v>
      </c>
      <c r="EQ86">
        <v>1658256072.5</v>
      </c>
      <c r="ER86" t="s">
        <v>1799</v>
      </c>
      <c r="ES86">
        <v>1658255800.5</v>
      </c>
      <c r="ET86">
        <v>1658256072.5</v>
      </c>
      <c r="EU86">
        <v>59</v>
      </c>
      <c r="EV86">
        <v>-1.4870000000000001</v>
      </c>
      <c r="EW86">
        <v>1.0999999999999999E-2</v>
      </c>
      <c r="EX86">
        <v>21.292000000000002</v>
      </c>
      <c r="EY86">
        <v>2.681</v>
      </c>
      <c r="EZ86">
        <v>398</v>
      </c>
      <c r="FA86">
        <v>15</v>
      </c>
      <c r="FB86">
        <v>0.4</v>
      </c>
      <c r="FC86">
        <v>0.02</v>
      </c>
      <c r="FD86">
        <v>-8.9468146341463424</v>
      </c>
      <c r="FE86">
        <v>-1.234055331010478</v>
      </c>
      <c r="FF86">
        <v>0.12354038808535769</v>
      </c>
      <c r="FG86">
        <v>1</v>
      </c>
      <c r="FH86">
        <v>301.55825806451611</v>
      </c>
      <c r="FI86">
        <v>-4.7421290322574441</v>
      </c>
      <c r="FJ86">
        <v>0.35617864018675011</v>
      </c>
      <c r="FK86">
        <v>1</v>
      </c>
      <c r="FL86">
        <v>4.8238507317073163</v>
      </c>
      <c r="FM86">
        <v>-1.9627735191636329E-2</v>
      </c>
      <c r="FN86">
        <v>1.816351923972671E-2</v>
      </c>
      <c r="FO86">
        <v>1</v>
      </c>
      <c r="FP86">
        <v>19.721896774193549</v>
      </c>
      <c r="FQ86">
        <v>0.76246451612900767</v>
      </c>
      <c r="FR86">
        <v>5.6880494325871167E-2</v>
      </c>
      <c r="FS86">
        <v>1</v>
      </c>
      <c r="FT86">
        <v>4</v>
      </c>
      <c r="FU86">
        <v>4</v>
      </c>
      <c r="FV86" t="s">
        <v>1604</v>
      </c>
      <c r="FW86">
        <v>3.1731099999999999</v>
      </c>
      <c r="FX86">
        <v>2.79698</v>
      </c>
      <c r="FY86">
        <v>7.53828E-2</v>
      </c>
      <c r="FZ86">
        <v>8.2163E-2</v>
      </c>
      <c r="GA86">
        <v>9.3279500000000001E-2</v>
      </c>
      <c r="GB86">
        <v>8.5942599999999994E-2</v>
      </c>
      <c r="GC86">
        <v>28573.1</v>
      </c>
      <c r="GD86">
        <v>22618.5</v>
      </c>
      <c r="GE86">
        <v>29032.6</v>
      </c>
      <c r="GF86">
        <v>24115</v>
      </c>
      <c r="GG86">
        <v>33304</v>
      </c>
      <c r="GH86">
        <v>32200</v>
      </c>
      <c r="GI86">
        <v>40360.300000000003</v>
      </c>
      <c r="GJ86">
        <v>39352.400000000001</v>
      </c>
      <c r="GK86">
        <v>2.1242299999999998</v>
      </c>
      <c r="GL86">
        <v>1.77108</v>
      </c>
      <c r="GM86">
        <v>0.103589</v>
      </c>
      <c r="GN86">
        <v>0</v>
      </c>
      <c r="GO86">
        <v>28.3582</v>
      </c>
      <c r="GP86">
        <v>999.9</v>
      </c>
      <c r="GQ86">
        <v>35.4</v>
      </c>
      <c r="GR86">
        <v>38.1</v>
      </c>
      <c r="GS86">
        <v>23.448</v>
      </c>
      <c r="GT86">
        <v>63.387900000000002</v>
      </c>
      <c r="GU86">
        <v>34.787700000000001</v>
      </c>
      <c r="GV86">
        <v>1</v>
      </c>
      <c r="GW86">
        <v>0.36077700000000001</v>
      </c>
      <c r="GX86">
        <v>7.8367399999999998</v>
      </c>
      <c r="GY86">
        <v>20.070699999999999</v>
      </c>
      <c r="GZ86">
        <v>5.22912</v>
      </c>
      <c r="HA86">
        <v>11.914099999999999</v>
      </c>
      <c r="HB86">
        <v>4.9638499999999999</v>
      </c>
      <c r="HC86">
        <v>3.2919999999999998</v>
      </c>
      <c r="HD86">
        <v>9999</v>
      </c>
      <c r="HE86">
        <v>9999</v>
      </c>
      <c r="HF86">
        <v>9999</v>
      </c>
      <c r="HG86">
        <v>999.9</v>
      </c>
      <c r="HH86">
        <v>1.87744</v>
      </c>
      <c r="HI86">
        <v>1.87574</v>
      </c>
      <c r="HJ86">
        <v>1.87449</v>
      </c>
      <c r="HK86">
        <v>1.87375</v>
      </c>
      <c r="HL86">
        <v>1.8751199999999999</v>
      </c>
      <c r="HM86">
        <v>1.87009</v>
      </c>
      <c r="HN86">
        <v>1.8742399999999999</v>
      </c>
      <c r="HO86">
        <v>1.8792899999999999</v>
      </c>
      <c r="HP86">
        <v>0</v>
      </c>
      <c r="HQ86">
        <v>0</v>
      </c>
      <c r="HR86">
        <v>0</v>
      </c>
      <c r="HS86">
        <v>0</v>
      </c>
      <c r="HT86" t="s">
        <v>371</v>
      </c>
      <c r="HU86" t="s">
        <v>372</v>
      </c>
      <c r="HV86" t="s">
        <v>373</v>
      </c>
      <c r="HW86" t="s">
        <v>780</v>
      </c>
      <c r="HX86" t="s">
        <v>780</v>
      </c>
      <c r="HY86" t="s">
        <v>373</v>
      </c>
      <c r="HZ86">
        <v>0</v>
      </c>
      <c r="IA86">
        <v>100</v>
      </c>
      <c r="IB86">
        <v>100</v>
      </c>
      <c r="IC86">
        <v>19.818000000000001</v>
      </c>
      <c r="ID86">
        <v>2.9628999999999999</v>
      </c>
      <c r="IE86">
        <v>14.80412117493923</v>
      </c>
      <c r="IF86">
        <v>1.978926573752289E-2</v>
      </c>
      <c r="IG86">
        <v>-7.2745613057739123E-6</v>
      </c>
      <c r="IH86">
        <v>1.1198642531444789E-9</v>
      </c>
      <c r="II86">
        <v>1.4566782045497959</v>
      </c>
      <c r="IJ86">
        <v>0.13266436610509191</v>
      </c>
      <c r="IK86">
        <v>-3.773007815557471E-3</v>
      </c>
      <c r="IL86">
        <v>7.1394504260603611E-5</v>
      </c>
      <c r="IM86">
        <v>-10</v>
      </c>
      <c r="IN86">
        <v>1836</v>
      </c>
      <c r="IO86">
        <v>0</v>
      </c>
      <c r="IP86">
        <v>23</v>
      </c>
      <c r="IQ86">
        <v>5.8</v>
      </c>
      <c r="IR86">
        <v>1.3</v>
      </c>
      <c r="IS86">
        <v>0.84228499999999995</v>
      </c>
      <c r="IT86">
        <v>2.48169</v>
      </c>
      <c r="IU86">
        <v>1.42578</v>
      </c>
      <c r="IV86">
        <v>2.2802699999999998</v>
      </c>
      <c r="IW86">
        <v>1.5478499999999999</v>
      </c>
      <c r="IX86">
        <v>2.3168899999999999</v>
      </c>
      <c r="IY86">
        <v>41.222299999999997</v>
      </c>
      <c r="IZ86">
        <v>15.7957</v>
      </c>
      <c r="JA86">
        <v>18</v>
      </c>
      <c r="JB86">
        <v>639.07799999999997</v>
      </c>
      <c r="JC86">
        <v>395.48700000000002</v>
      </c>
      <c r="JD86">
        <v>24.803799999999999</v>
      </c>
      <c r="JE86">
        <v>31.579499999999999</v>
      </c>
      <c r="JF86">
        <v>30.011099999999999</v>
      </c>
      <c r="JG86">
        <v>31.4145</v>
      </c>
      <c r="JH86">
        <v>31.332100000000001</v>
      </c>
      <c r="JI86">
        <v>16.885000000000002</v>
      </c>
      <c r="JJ86">
        <v>31.994499999999999</v>
      </c>
      <c r="JK86">
        <v>0</v>
      </c>
      <c r="JL86">
        <v>24.0031</v>
      </c>
      <c r="JM86">
        <v>309.97699999999998</v>
      </c>
      <c r="JN86">
        <v>15.048500000000001</v>
      </c>
      <c r="JO86">
        <v>95.024100000000004</v>
      </c>
      <c r="JP86">
        <v>100.11199999999999</v>
      </c>
    </row>
    <row r="87" spans="1:276" x14ac:dyDescent="0.2">
      <c r="A87">
        <v>71</v>
      </c>
      <c r="B87">
        <v>1658256230.5</v>
      </c>
      <c r="C87">
        <v>14689.900000095369</v>
      </c>
      <c r="D87" t="s">
        <v>2101</v>
      </c>
      <c r="E87" t="s">
        <v>2102</v>
      </c>
      <c r="F87" t="s">
        <v>366</v>
      </c>
      <c r="G87" t="s">
        <v>2004</v>
      </c>
      <c r="H87" t="s">
        <v>1828</v>
      </c>
      <c r="J87" t="s">
        <v>449</v>
      </c>
      <c r="K87" t="s">
        <v>403</v>
      </c>
      <c r="L87" t="s">
        <v>2064</v>
      </c>
      <c r="M87">
        <v>1658256230.5</v>
      </c>
      <c r="N87">
        <f t="shared" si="46"/>
        <v>4.9731115160710528E-3</v>
      </c>
      <c r="O87">
        <f t="shared" si="47"/>
        <v>4.9731115160710528</v>
      </c>
      <c r="P87">
        <f t="shared" si="48"/>
        <v>4.6116490042485712</v>
      </c>
      <c r="Q87">
        <f t="shared" si="49"/>
        <v>200.22900000000001</v>
      </c>
      <c r="R87">
        <f t="shared" si="50"/>
        <v>167.81428839010945</v>
      </c>
      <c r="S87">
        <f t="shared" si="51"/>
        <v>16.974762310607964</v>
      </c>
      <c r="T87">
        <f t="shared" si="52"/>
        <v>20.253577423572001</v>
      </c>
      <c r="U87">
        <f t="shared" si="53"/>
        <v>0.28531125772388244</v>
      </c>
      <c r="V87">
        <f t="shared" si="54"/>
        <v>2.9500316450753417</v>
      </c>
      <c r="W87">
        <f t="shared" si="55"/>
        <v>0.2708199735532259</v>
      </c>
      <c r="X87">
        <f t="shared" si="56"/>
        <v>0.17050311070837845</v>
      </c>
      <c r="Y87">
        <f t="shared" si="57"/>
        <v>241.73161907551003</v>
      </c>
      <c r="Z87">
        <f t="shared" si="58"/>
        <v>28.11295592338865</v>
      </c>
      <c r="AA87">
        <f t="shared" si="59"/>
        <v>28.11295592338865</v>
      </c>
      <c r="AB87">
        <f t="shared" si="60"/>
        <v>3.8199003769773174</v>
      </c>
      <c r="AC87">
        <f t="shared" si="61"/>
        <v>53.181780824156085</v>
      </c>
      <c r="AD87">
        <f t="shared" si="62"/>
        <v>2.0160112912739998</v>
      </c>
      <c r="AE87">
        <f t="shared" si="63"/>
        <v>3.7907931250739395</v>
      </c>
      <c r="AF87">
        <f t="shared" si="64"/>
        <v>1.8038890857033176</v>
      </c>
      <c r="AG87">
        <f t="shared" si="65"/>
        <v>-219.31421785873343</v>
      </c>
      <c r="AH87">
        <f t="shared" si="66"/>
        <v>-20.87521848717676</v>
      </c>
      <c r="AI87">
        <f t="shared" si="67"/>
        <v>-1.543191824874347</v>
      </c>
      <c r="AJ87">
        <f t="shared" si="68"/>
        <v>-1.0090952745187565E-3</v>
      </c>
      <c r="AK87">
        <v>0</v>
      </c>
      <c r="AL87">
        <v>0</v>
      </c>
      <c r="AM87">
        <f t="shared" si="69"/>
        <v>1</v>
      </c>
      <c r="AN87">
        <f t="shared" si="70"/>
        <v>0</v>
      </c>
      <c r="AO87">
        <f t="shared" si="71"/>
        <v>53319.934927077928</v>
      </c>
      <c r="AP87" t="s">
        <v>367</v>
      </c>
      <c r="AQ87">
        <v>0</v>
      </c>
      <c r="AR87">
        <v>0</v>
      </c>
      <c r="AS87">
        <v>0</v>
      </c>
      <c r="AT87" t="e">
        <f t="shared" si="72"/>
        <v>#DIV/0!</v>
      </c>
      <c r="AU87">
        <v>-1</v>
      </c>
      <c r="AV87" t="s">
        <v>2103</v>
      </c>
      <c r="AW87">
        <v>10518.7</v>
      </c>
      <c r="AX87">
        <v>562.76983999999993</v>
      </c>
      <c r="AY87">
        <v>630.04</v>
      </c>
      <c r="AZ87">
        <f t="shared" si="73"/>
        <v>0.10677125261888143</v>
      </c>
      <c r="BA87">
        <v>0.5</v>
      </c>
      <c r="BB87">
        <f t="shared" si="74"/>
        <v>1261.1778005572589</v>
      </c>
      <c r="BC87">
        <f t="shared" si="75"/>
        <v>4.6116490042485712</v>
      </c>
      <c r="BD87">
        <f t="shared" si="76"/>
        <v>67.328766770312171</v>
      </c>
      <c r="BE87">
        <f t="shared" si="77"/>
        <v>4.4495304324013874E-3</v>
      </c>
      <c r="BF87">
        <f t="shared" si="78"/>
        <v>-1</v>
      </c>
      <c r="BG87" t="e">
        <f t="shared" si="79"/>
        <v>#DIV/0!</v>
      </c>
      <c r="BH87" t="s">
        <v>367</v>
      </c>
      <c r="BI87">
        <v>0</v>
      </c>
      <c r="BJ87" t="e">
        <f t="shared" si="80"/>
        <v>#DIV/0!</v>
      </c>
      <c r="BK87" t="e">
        <f t="shared" si="81"/>
        <v>#DIV/0!</v>
      </c>
      <c r="BL87" t="e">
        <f t="shared" si="82"/>
        <v>#DIV/0!</v>
      </c>
      <c r="BM87" t="e">
        <f t="shared" si="83"/>
        <v>#DIV/0!</v>
      </c>
      <c r="BN87">
        <f t="shared" si="84"/>
        <v>0.1067712526188814</v>
      </c>
      <c r="BO87" t="e">
        <f t="shared" si="85"/>
        <v>#DIV/0!</v>
      </c>
      <c r="BP87" t="e">
        <f t="shared" si="86"/>
        <v>#DIV/0!</v>
      </c>
      <c r="BQ87" t="e">
        <f t="shared" si="87"/>
        <v>#DIV/0!</v>
      </c>
      <c r="BR87" t="s">
        <v>367</v>
      </c>
      <c r="BS87" t="s">
        <v>367</v>
      </c>
      <c r="BT87" t="s">
        <v>367</v>
      </c>
      <c r="BU87" t="s">
        <v>367</v>
      </c>
      <c r="BV87" t="s">
        <v>367</v>
      </c>
      <c r="BW87" t="s">
        <v>367</v>
      </c>
      <c r="BX87" t="s">
        <v>367</v>
      </c>
      <c r="BY87" t="s">
        <v>367</v>
      </c>
      <c r="BZ87" t="s">
        <v>367</v>
      </c>
      <c r="CA87" t="s">
        <v>367</v>
      </c>
      <c r="CB87" t="s">
        <v>367</v>
      </c>
      <c r="CC87" t="s">
        <v>367</v>
      </c>
      <c r="CD87" t="s">
        <v>367</v>
      </c>
      <c r="CE87" t="s">
        <v>367</v>
      </c>
      <c r="CF87" t="s">
        <v>367</v>
      </c>
      <c r="CG87" t="s">
        <v>367</v>
      </c>
      <c r="CH87" t="s">
        <v>367</v>
      </c>
      <c r="CI87" t="s">
        <v>367</v>
      </c>
      <c r="CJ87">
        <f t="shared" si="88"/>
        <v>1499.96</v>
      </c>
      <c r="CK87">
        <f t="shared" si="89"/>
        <v>1261.1778005572589</v>
      </c>
      <c r="CL87">
        <f t="shared" si="90"/>
        <v>0.84080762190809011</v>
      </c>
      <c r="CM87">
        <f t="shared" si="91"/>
        <v>0.16115871028261422</v>
      </c>
      <c r="CN87">
        <v>6</v>
      </c>
      <c r="CO87">
        <v>0.5</v>
      </c>
      <c r="CP87" t="s">
        <v>368</v>
      </c>
      <c r="CQ87">
        <v>2</v>
      </c>
      <c r="CR87">
        <v>1658256230.5</v>
      </c>
      <c r="CS87">
        <v>200.22900000000001</v>
      </c>
      <c r="CT87">
        <v>205.834</v>
      </c>
      <c r="CU87">
        <v>19.930499999999999</v>
      </c>
      <c r="CV87">
        <v>15.0586</v>
      </c>
      <c r="CW87">
        <v>182.66800000000001</v>
      </c>
      <c r="CX87">
        <v>16.960699999999999</v>
      </c>
      <c r="CY87">
        <v>600.25800000000004</v>
      </c>
      <c r="CZ87">
        <v>101.05200000000001</v>
      </c>
      <c r="DA87">
        <v>0.100068</v>
      </c>
      <c r="DB87">
        <v>27.9817</v>
      </c>
      <c r="DC87">
        <v>30.0441</v>
      </c>
      <c r="DD87">
        <v>999.9</v>
      </c>
      <c r="DE87">
        <v>0</v>
      </c>
      <c r="DF87">
        <v>0</v>
      </c>
      <c r="DG87">
        <v>10011.9</v>
      </c>
      <c r="DH87">
        <v>0</v>
      </c>
      <c r="DI87">
        <v>1293.0999999999999</v>
      </c>
      <c r="DJ87">
        <v>-4.9834899999999998</v>
      </c>
      <c r="DK87">
        <v>204.935</v>
      </c>
      <c r="DL87">
        <v>208.98099999999999</v>
      </c>
      <c r="DM87">
        <v>4.8718899999999996</v>
      </c>
      <c r="DN87">
        <v>205.834</v>
      </c>
      <c r="DO87">
        <v>15.0586</v>
      </c>
      <c r="DP87">
        <v>2.0140199999999999</v>
      </c>
      <c r="DQ87">
        <v>1.5217000000000001</v>
      </c>
      <c r="DR87">
        <v>17.555</v>
      </c>
      <c r="DS87">
        <v>13.188000000000001</v>
      </c>
      <c r="DT87">
        <v>1499.96</v>
      </c>
      <c r="DU87">
        <v>0.97299100000000005</v>
      </c>
      <c r="DV87">
        <v>2.70087E-2</v>
      </c>
      <c r="DW87">
        <v>0</v>
      </c>
      <c r="DX87">
        <v>562.05899999999997</v>
      </c>
      <c r="DY87">
        <v>4.9993100000000004</v>
      </c>
      <c r="DZ87">
        <v>16648</v>
      </c>
      <c r="EA87">
        <v>13258.9</v>
      </c>
      <c r="EB87">
        <v>38.875</v>
      </c>
      <c r="EC87">
        <v>40.686999999999998</v>
      </c>
      <c r="ED87">
        <v>39.375</v>
      </c>
      <c r="EE87">
        <v>39.811999999999998</v>
      </c>
      <c r="EF87">
        <v>40.186999999999998</v>
      </c>
      <c r="EG87">
        <v>1454.58</v>
      </c>
      <c r="EH87">
        <v>40.380000000000003</v>
      </c>
      <c r="EI87">
        <v>0</v>
      </c>
      <c r="EJ87">
        <v>79.900000095367432</v>
      </c>
      <c r="EK87">
        <v>0</v>
      </c>
      <c r="EL87">
        <v>562.76983999999993</v>
      </c>
      <c r="EM87">
        <v>-4.4899230899573324</v>
      </c>
      <c r="EN87">
        <v>-19737.461479776892</v>
      </c>
      <c r="EO87">
        <v>19003.975999999999</v>
      </c>
      <c r="EP87">
        <v>15</v>
      </c>
      <c r="EQ87">
        <v>1658256247.5</v>
      </c>
      <c r="ER87" t="s">
        <v>2104</v>
      </c>
      <c r="ES87">
        <v>1658256247.5</v>
      </c>
      <c r="ET87">
        <v>1658256072.5</v>
      </c>
      <c r="EU87">
        <v>60</v>
      </c>
      <c r="EV87">
        <v>-0.71799999999999997</v>
      </c>
      <c r="EW87">
        <v>1.0999999999999999E-2</v>
      </c>
      <c r="EX87">
        <v>17.561</v>
      </c>
      <c r="EY87">
        <v>2.681</v>
      </c>
      <c r="EZ87">
        <v>206</v>
      </c>
      <c r="FA87">
        <v>15</v>
      </c>
      <c r="FB87">
        <v>0.3</v>
      </c>
      <c r="FC87">
        <v>0.02</v>
      </c>
      <c r="FD87">
        <v>-4.7298487499999986</v>
      </c>
      <c r="FE87">
        <v>-1.2940693058161259</v>
      </c>
      <c r="FF87">
        <v>0.13396020991674171</v>
      </c>
      <c r="FG87">
        <v>1</v>
      </c>
      <c r="FH87">
        <v>201.43056666666661</v>
      </c>
      <c r="FI87">
        <v>-4.6722580645166527</v>
      </c>
      <c r="FJ87">
        <v>0.34040776365346731</v>
      </c>
      <c r="FK87">
        <v>1</v>
      </c>
      <c r="FL87">
        <v>4.8738484999999994</v>
      </c>
      <c r="FM87">
        <v>-8.7762101313434548E-3</v>
      </c>
      <c r="FN87">
        <v>1.613907602683608E-3</v>
      </c>
      <c r="FO87">
        <v>1</v>
      </c>
      <c r="FP87">
        <v>19.930326666666669</v>
      </c>
      <c r="FQ87">
        <v>5.9479421579126104E-3</v>
      </c>
      <c r="FR87">
        <v>1.4394288990969501E-3</v>
      </c>
      <c r="FS87">
        <v>1</v>
      </c>
      <c r="FT87">
        <v>4</v>
      </c>
      <c r="FU87">
        <v>4</v>
      </c>
      <c r="FV87" t="s">
        <v>1604</v>
      </c>
      <c r="FW87">
        <v>3.1731199999999999</v>
      </c>
      <c r="FX87">
        <v>2.7971300000000001</v>
      </c>
      <c r="FY87">
        <v>5.17431E-2</v>
      </c>
      <c r="FZ87">
        <v>5.7918799999999999E-2</v>
      </c>
      <c r="GA87">
        <v>9.3693200000000004E-2</v>
      </c>
      <c r="GB87">
        <v>8.6289599999999994E-2</v>
      </c>
      <c r="GC87">
        <v>29304.3</v>
      </c>
      <c r="GD87">
        <v>23216.799999999999</v>
      </c>
      <c r="GE87">
        <v>29032.9</v>
      </c>
      <c r="GF87">
        <v>24115.599999999999</v>
      </c>
      <c r="GG87">
        <v>33287.9</v>
      </c>
      <c r="GH87">
        <v>32187.599999999999</v>
      </c>
      <c r="GI87">
        <v>40360.5</v>
      </c>
      <c r="GJ87">
        <v>39353.4</v>
      </c>
      <c r="GK87">
        <v>2.1238800000000002</v>
      </c>
      <c r="GL87">
        <v>1.7714000000000001</v>
      </c>
      <c r="GM87">
        <v>9.1351600000000005E-2</v>
      </c>
      <c r="GN87">
        <v>0</v>
      </c>
      <c r="GO87">
        <v>28.555800000000001</v>
      </c>
      <c r="GP87">
        <v>999.9</v>
      </c>
      <c r="GQ87">
        <v>35</v>
      </c>
      <c r="GR87">
        <v>38.299999999999997</v>
      </c>
      <c r="GS87">
        <v>23.435400000000001</v>
      </c>
      <c r="GT87">
        <v>62.2879</v>
      </c>
      <c r="GU87">
        <v>35.232399999999998</v>
      </c>
      <c r="GV87">
        <v>1</v>
      </c>
      <c r="GW87">
        <v>0.34887400000000002</v>
      </c>
      <c r="GX87">
        <v>3.4398</v>
      </c>
      <c r="GY87">
        <v>20.2271</v>
      </c>
      <c r="GZ87">
        <v>5.2288199999999998</v>
      </c>
      <c r="HA87">
        <v>11.914099999999999</v>
      </c>
      <c r="HB87">
        <v>4.9639499999999996</v>
      </c>
      <c r="HC87">
        <v>3.2919999999999998</v>
      </c>
      <c r="HD87">
        <v>9999</v>
      </c>
      <c r="HE87">
        <v>9999</v>
      </c>
      <c r="HF87">
        <v>9999</v>
      </c>
      <c r="HG87">
        <v>999.9</v>
      </c>
      <c r="HH87">
        <v>1.87748</v>
      </c>
      <c r="HI87">
        <v>1.8757600000000001</v>
      </c>
      <c r="HJ87">
        <v>1.8745400000000001</v>
      </c>
      <c r="HK87">
        <v>1.87378</v>
      </c>
      <c r="HL87">
        <v>1.8751500000000001</v>
      </c>
      <c r="HM87">
        <v>1.87012</v>
      </c>
      <c r="HN87">
        <v>1.8742700000000001</v>
      </c>
      <c r="HO87">
        <v>1.8793899999999999</v>
      </c>
      <c r="HP87">
        <v>0</v>
      </c>
      <c r="HQ87">
        <v>0</v>
      </c>
      <c r="HR87">
        <v>0</v>
      </c>
      <c r="HS87">
        <v>0</v>
      </c>
      <c r="HT87" t="s">
        <v>371</v>
      </c>
      <c r="HU87" t="s">
        <v>372</v>
      </c>
      <c r="HV87" t="s">
        <v>373</v>
      </c>
      <c r="HW87" t="s">
        <v>780</v>
      </c>
      <c r="HX87" t="s">
        <v>780</v>
      </c>
      <c r="HY87" t="s">
        <v>373</v>
      </c>
      <c r="HZ87">
        <v>0</v>
      </c>
      <c r="IA87">
        <v>100</v>
      </c>
      <c r="IB87">
        <v>100</v>
      </c>
      <c r="IC87">
        <v>17.561</v>
      </c>
      <c r="ID87">
        <v>2.9698000000000002</v>
      </c>
      <c r="IE87">
        <v>14.80412117493923</v>
      </c>
      <c r="IF87">
        <v>1.978926573752289E-2</v>
      </c>
      <c r="IG87">
        <v>-7.2745613057739123E-6</v>
      </c>
      <c r="IH87">
        <v>1.1198642531444789E-9</v>
      </c>
      <c r="II87">
        <v>1.4566782045497959</v>
      </c>
      <c r="IJ87">
        <v>0.13266436610509191</v>
      </c>
      <c r="IK87">
        <v>-3.773007815557471E-3</v>
      </c>
      <c r="IL87">
        <v>7.1394504260603611E-5</v>
      </c>
      <c r="IM87">
        <v>-10</v>
      </c>
      <c r="IN87">
        <v>1836</v>
      </c>
      <c r="IO87">
        <v>0</v>
      </c>
      <c r="IP87">
        <v>23</v>
      </c>
      <c r="IQ87">
        <v>7.2</v>
      </c>
      <c r="IR87">
        <v>2.6</v>
      </c>
      <c r="IS87">
        <v>0.60790999999999995</v>
      </c>
      <c r="IT87">
        <v>2.48291</v>
      </c>
      <c r="IU87">
        <v>1.42578</v>
      </c>
      <c r="IV87">
        <v>2.2814899999999998</v>
      </c>
      <c r="IW87">
        <v>1.5478499999999999</v>
      </c>
      <c r="IX87">
        <v>2.4121100000000002</v>
      </c>
      <c r="IY87">
        <v>41.326099999999997</v>
      </c>
      <c r="IZ87">
        <v>15.918200000000001</v>
      </c>
      <c r="JA87">
        <v>18</v>
      </c>
      <c r="JB87">
        <v>638.72199999999998</v>
      </c>
      <c r="JC87">
        <v>395.61500000000001</v>
      </c>
      <c r="JD87">
        <v>23.8903</v>
      </c>
      <c r="JE87">
        <v>31.556899999999999</v>
      </c>
      <c r="JF87">
        <v>30.0002</v>
      </c>
      <c r="JG87">
        <v>31.4056</v>
      </c>
      <c r="JH87">
        <v>31.324100000000001</v>
      </c>
      <c r="JI87">
        <v>12.1838</v>
      </c>
      <c r="JJ87">
        <v>31.964200000000002</v>
      </c>
      <c r="JK87">
        <v>0</v>
      </c>
      <c r="JL87">
        <v>23.882400000000001</v>
      </c>
      <c r="JM87">
        <v>205.76599999999999</v>
      </c>
      <c r="JN87">
        <v>15.076700000000001</v>
      </c>
      <c r="JO87">
        <v>95.024799999999999</v>
      </c>
      <c r="JP87">
        <v>100.114</v>
      </c>
    </row>
    <row r="88" spans="1:276" x14ac:dyDescent="0.2">
      <c r="A88">
        <v>72</v>
      </c>
      <c r="B88">
        <v>1658256325.5</v>
      </c>
      <c r="C88">
        <v>14784.900000095369</v>
      </c>
      <c r="D88" t="s">
        <v>2105</v>
      </c>
      <c r="E88" t="s">
        <v>2106</v>
      </c>
      <c r="F88" t="s">
        <v>366</v>
      </c>
      <c r="G88" t="s">
        <v>2004</v>
      </c>
      <c r="H88" t="s">
        <v>1828</v>
      </c>
      <c r="J88" t="s">
        <v>449</v>
      </c>
      <c r="K88" t="s">
        <v>403</v>
      </c>
      <c r="L88" t="s">
        <v>2064</v>
      </c>
      <c r="M88">
        <v>1658256325.5</v>
      </c>
      <c r="N88">
        <f t="shared" si="46"/>
        <v>5.0692612858138746E-3</v>
      </c>
      <c r="O88">
        <f t="shared" si="47"/>
        <v>5.0692612858138748</v>
      </c>
      <c r="P88">
        <f t="shared" si="48"/>
        <v>1.1928552358145192</v>
      </c>
      <c r="Q88">
        <f t="shared" si="49"/>
        <v>101.1936</v>
      </c>
      <c r="R88">
        <f t="shared" si="50"/>
        <v>91.707155705750239</v>
      </c>
      <c r="S88">
        <f t="shared" si="51"/>
        <v>9.2765976170460291</v>
      </c>
      <c r="T88">
        <f t="shared" si="52"/>
        <v>10.236194781051841</v>
      </c>
      <c r="U88">
        <f t="shared" si="53"/>
        <v>0.29717104953653428</v>
      </c>
      <c r="V88">
        <f t="shared" si="54"/>
        <v>2.9553540747589193</v>
      </c>
      <c r="W88">
        <f t="shared" si="55"/>
        <v>0.28151219982619013</v>
      </c>
      <c r="X88">
        <f t="shared" si="56"/>
        <v>0.17728322120498158</v>
      </c>
      <c r="Y88">
        <f t="shared" si="57"/>
        <v>241.72190207474691</v>
      </c>
      <c r="Z88">
        <f t="shared" si="58"/>
        <v>27.927705471375113</v>
      </c>
      <c r="AA88">
        <f t="shared" si="59"/>
        <v>27.927705471375113</v>
      </c>
      <c r="AB88">
        <f t="shared" si="60"/>
        <v>3.7788756146294658</v>
      </c>
      <c r="AC88">
        <f t="shared" si="61"/>
        <v>53.507125234313435</v>
      </c>
      <c r="AD88">
        <f t="shared" si="62"/>
        <v>2.0094759332952603</v>
      </c>
      <c r="AE88">
        <f t="shared" si="63"/>
        <v>3.7555296131039553</v>
      </c>
      <c r="AF88">
        <f t="shared" si="64"/>
        <v>1.7693996813342054</v>
      </c>
      <c r="AG88">
        <f t="shared" si="65"/>
        <v>-223.55442270439187</v>
      </c>
      <c r="AH88">
        <f t="shared" si="66"/>
        <v>-16.921616739879095</v>
      </c>
      <c r="AI88">
        <f t="shared" si="67"/>
        <v>-1.246522566222074</v>
      </c>
      <c r="AJ88">
        <f t="shared" si="68"/>
        <v>-6.5993574612477346E-4</v>
      </c>
      <c r="AK88">
        <v>0</v>
      </c>
      <c r="AL88">
        <v>0</v>
      </c>
      <c r="AM88">
        <f t="shared" si="69"/>
        <v>1</v>
      </c>
      <c r="AN88">
        <f t="shared" si="70"/>
        <v>0</v>
      </c>
      <c r="AO88">
        <f t="shared" si="71"/>
        <v>53503.126575179682</v>
      </c>
      <c r="AP88" t="s">
        <v>367</v>
      </c>
      <c r="AQ88">
        <v>0</v>
      </c>
      <c r="AR88">
        <v>0</v>
      </c>
      <c r="AS88">
        <v>0</v>
      </c>
      <c r="AT88" t="e">
        <f t="shared" si="72"/>
        <v>#DIV/0!</v>
      </c>
      <c r="AU88">
        <v>-1</v>
      </c>
      <c r="AV88" t="s">
        <v>2107</v>
      </c>
      <c r="AW88">
        <v>10517.6</v>
      </c>
      <c r="AX88">
        <v>561.3729615384616</v>
      </c>
      <c r="AY88">
        <v>615.89</v>
      </c>
      <c r="AZ88">
        <f t="shared" si="73"/>
        <v>8.8517492509276652E-2</v>
      </c>
      <c r="BA88">
        <v>0.5</v>
      </c>
      <c r="BB88">
        <f t="shared" si="74"/>
        <v>1261.1349005568638</v>
      </c>
      <c r="BC88">
        <f t="shared" si="75"/>
        <v>1.1928552358145192</v>
      </c>
      <c r="BD88">
        <f t="shared" si="76"/>
        <v>55.816249556614778</v>
      </c>
      <c r="BE88">
        <f t="shared" si="77"/>
        <v>1.7387951398746058E-3</v>
      </c>
      <c r="BF88">
        <f t="shared" si="78"/>
        <v>-1</v>
      </c>
      <c r="BG88" t="e">
        <f t="shared" si="79"/>
        <v>#DIV/0!</v>
      </c>
      <c r="BH88" t="s">
        <v>367</v>
      </c>
      <c r="BI88">
        <v>0</v>
      </c>
      <c r="BJ88" t="e">
        <f t="shared" si="80"/>
        <v>#DIV/0!</v>
      </c>
      <c r="BK88" t="e">
        <f t="shared" si="81"/>
        <v>#DIV/0!</v>
      </c>
      <c r="BL88" t="e">
        <f t="shared" si="82"/>
        <v>#DIV/0!</v>
      </c>
      <c r="BM88" t="e">
        <f t="shared" si="83"/>
        <v>#DIV/0!</v>
      </c>
      <c r="BN88">
        <f t="shared" si="84"/>
        <v>8.8517492509276638E-2</v>
      </c>
      <c r="BO88" t="e">
        <f t="shared" si="85"/>
        <v>#DIV/0!</v>
      </c>
      <c r="BP88" t="e">
        <f t="shared" si="86"/>
        <v>#DIV/0!</v>
      </c>
      <c r="BQ88" t="e">
        <f t="shared" si="87"/>
        <v>#DIV/0!</v>
      </c>
      <c r="BR88" t="s">
        <v>367</v>
      </c>
      <c r="BS88" t="s">
        <v>367</v>
      </c>
      <c r="BT88" t="s">
        <v>367</v>
      </c>
      <c r="BU88" t="s">
        <v>367</v>
      </c>
      <c r="BV88" t="s">
        <v>367</v>
      </c>
      <c r="BW88" t="s">
        <v>367</v>
      </c>
      <c r="BX88" t="s">
        <v>367</v>
      </c>
      <c r="BY88" t="s">
        <v>367</v>
      </c>
      <c r="BZ88" t="s">
        <v>367</v>
      </c>
      <c r="CA88" t="s">
        <v>367</v>
      </c>
      <c r="CB88" t="s">
        <v>367</v>
      </c>
      <c r="CC88" t="s">
        <v>367</v>
      </c>
      <c r="CD88" t="s">
        <v>367</v>
      </c>
      <c r="CE88" t="s">
        <v>367</v>
      </c>
      <c r="CF88" t="s">
        <v>367</v>
      </c>
      <c r="CG88" t="s">
        <v>367</v>
      </c>
      <c r="CH88" t="s">
        <v>367</v>
      </c>
      <c r="CI88" t="s">
        <v>367</v>
      </c>
      <c r="CJ88">
        <f t="shared" si="88"/>
        <v>1499.91</v>
      </c>
      <c r="CK88">
        <f t="shared" si="89"/>
        <v>1261.1349005568638</v>
      </c>
      <c r="CL88">
        <f t="shared" si="90"/>
        <v>0.84080704879417012</v>
      </c>
      <c r="CM88">
        <f t="shared" si="91"/>
        <v>0.1611576041727483</v>
      </c>
      <c r="CN88">
        <v>6</v>
      </c>
      <c r="CO88">
        <v>0.5</v>
      </c>
      <c r="CP88" t="s">
        <v>368</v>
      </c>
      <c r="CQ88">
        <v>2</v>
      </c>
      <c r="CR88">
        <v>1658256325.5</v>
      </c>
      <c r="CS88">
        <v>101.1936</v>
      </c>
      <c r="CT88">
        <v>102.899</v>
      </c>
      <c r="CU88">
        <v>19.865400000000001</v>
      </c>
      <c r="CV88">
        <v>14.898099999999999</v>
      </c>
      <c r="CW88">
        <v>85.188599999999994</v>
      </c>
      <c r="CX88">
        <v>16.899699999999999</v>
      </c>
      <c r="CY88">
        <v>600.15200000000004</v>
      </c>
      <c r="CZ88">
        <v>101.05500000000001</v>
      </c>
      <c r="DA88">
        <v>9.95669E-2</v>
      </c>
      <c r="DB88">
        <v>27.8215</v>
      </c>
      <c r="DC88">
        <v>29.995999999999999</v>
      </c>
      <c r="DD88">
        <v>999.9</v>
      </c>
      <c r="DE88">
        <v>0</v>
      </c>
      <c r="DF88">
        <v>0</v>
      </c>
      <c r="DG88">
        <v>10041.9</v>
      </c>
      <c r="DH88">
        <v>0</v>
      </c>
      <c r="DI88">
        <v>1289.03</v>
      </c>
      <c r="DJ88">
        <v>-1.99075</v>
      </c>
      <c r="DK88">
        <v>102.953</v>
      </c>
      <c r="DL88">
        <v>104.455</v>
      </c>
      <c r="DM88">
        <v>4.9672599999999996</v>
      </c>
      <c r="DN88">
        <v>102.899</v>
      </c>
      <c r="DO88">
        <v>14.898099999999999</v>
      </c>
      <c r="DP88">
        <v>2.0074900000000002</v>
      </c>
      <c r="DQ88">
        <v>1.50553</v>
      </c>
      <c r="DR88">
        <v>17.503599999999999</v>
      </c>
      <c r="DS88">
        <v>13.0244</v>
      </c>
      <c r="DT88">
        <v>1499.91</v>
      </c>
      <c r="DU88">
        <v>0.97300600000000004</v>
      </c>
      <c r="DV88">
        <v>2.69935E-2</v>
      </c>
      <c r="DW88">
        <v>0</v>
      </c>
      <c r="DX88">
        <v>561.14499999999998</v>
      </c>
      <c r="DY88">
        <v>4.9993100000000004</v>
      </c>
      <c r="DZ88">
        <v>21454.5</v>
      </c>
      <c r="EA88">
        <v>13258.5</v>
      </c>
      <c r="EB88">
        <v>39.061999999999998</v>
      </c>
      <c r="EC88">
        <v>40.686999999999998</v>
      </c>
      <c r="ED88">
        <v>39.561999999999998</v>
      </c>
      <c r="EE88">
        <v>39.936999999999998</v>
      </c>
      <c r="EF88">
        <v>40.375</v>
      </c>
      <c r="EG88">
        <v>1454.56</v>
      </c>
      <c r="EH88">
        <v>40.35</v>
      </c>
      <c r="EI88">
        <v>0</v>
      </c>
      <c r="EJ88">
        <v>94.700000047683716</v>
      </c>
      <c r="EK88">
        <v>0</v>
      </c>
      <c r="EL88">
        <v>561.3729615384616</v>
      </c>
      <c r="EM88">
        <v>-2.9028717837816078</v>
      </c>
      <c r="EN88">
        <v>-1369.2478253174879</v>
      </c>
      <c r="EO88">
        <v>19174.25</v>
      </c>
      <c r="EP88">
        <v>15</v>
      </c>
      <c r="EQ88">
        <v>1658256346</v>
      </c>
      <c r="ER88" t="s">
        <v>2108</v>
      </c>
      <c r="ES88">
        <v>1658256346</v>
      </c>
      <c r="ET88">
        <v>1658256072.5</v>
      </c>
      <c r="EU88">
        <v>61</v>
      </c>
      <c r="EV88">
        <v>0.254</v>
      </c>
      <c r="EW88">
        <v>1.0999999999999999E-2</v>
      </c>
      <c r="EX88">
        <v>16.004999999999999</v>
      </c>
      <c r="EY88">
        <v>2.681</v>
      </c>
      <c r="EZ88">
        <v>103</v>
      </c>
      <c r="FA88">
        <v>15</v>
      </c>
      <c r="FB88">
        <v>0.61</v>
      </c>
      <c r="FC88">
        <v>0.02</v>
      </c>
      <c r="FD88">
        <v>-1.6473472499999999</v>
      </c>
      <c r="FE88">
        <v>-0.88036108818011116</v>
      </c>
      <c r="FF88">
        <v>9.1886043662449096E-2</v>
      </c>
      <c r="FG88">
        <v>1</v>
      </c>
      <c r="FH88">
        <v>101.5111</v>
      </c>
      <c r="FI88">
        <v>-4.8757374860956597</v>
      </c>
      <c r="FJ88">
        <v>0.35233529012386328</v>
      </c>
      <c r="FK88">
        <v>1</v>
      </c>
      <c r="FL88">
        <v>4.9353982500000004</v>
      </c>
      <c r="FM88">
        <v>-0.25492784240151523</v>
      </c>
      <c r="FN88">
        <v>3.180801737671652E-2</v>
      </c>
      <c r="FO88">
        <v>1</v>
      </c>
      <c r="FP88">
        <v>19.919166666666669</v>
      </c>
      <c r="FQ88">
        <v>-0.44795906562851928</v>
      </c>
      <c r="FR88">
        <v>3.3749808229907793E-2</v>
      </c>
      <c r="FS88">
        <v>1</v>
      </c>
      <c r="FT88">
        <v>4</v>
      </c>
      <c r="FU88">
        <v>4</v>
      </c>
      <c r="FV88" t="s">
        <v>1604</v>
      </c>
      <c r="FW88">
        <v>3.1728499999999999</v>
      </c>
      <c r="FX88">
        <v>2.7968799999999998</v>
      </c>
      <c r="FY88">
        <v>2.5046100000000002E-2</v>
      </c>
      <c r="FZ88">
        <v>3.0292300000000001E-2</v>
      </c>
      <c r="GA88">
        <v>9.3443999999999999E-2</v>
      </c>
      <c r="GB88">
        <v>8.5616300000000006E-2</v>
      </c>
      <c r="GC88">
        <v>30127.5</v>
      </c>
      <c r="GD88">
        <v>23895</v>
      </c>
      <c r="GE88">
        <v>29031.3</v>
      </c>
      <c r="GF88">
        <v>24113.1</v>
      </c>
      <c r="GG88">
        <v>33293.599999999999</v>
      </c>
      <c r="GH88">
        <v>32207.1</v>
      </c>
      <c r="GI88">
        <v>40357.4</v>
      </c>
      <c r="GJ88">
        <v>39349.300000000003</v>
      </c>
      <c r="GK88">
        <v>2.12357</v>
      </c>
      <c r="GL88">
        <v>1.7690999999999999</v>
      </c>
      <c r="GM88">
        <v>5.86659E-2</v>
      </c>
      <c r="GN88">
        <v>0</v>
      </c>
      <c r="GO88">
        <v>29.040600000000001</v>
      </c>
      <c r="GP88">
        <v>999.9</v>
      </c>
      <c r="GQ88">
        <v>35.1</v>
      </c>
      <c r="GR88">
        <v>38.5</v>
      </c>
      <c r="GS88">
        <v>23.757100000000001</v>
      </c>
      <c r="GT88">
        <v>62.297899999999998</v>
      </c>
      <c r="GU88">
        <v>35.3566</v>
      </c>
      <c r="GV88">
        <v>1</v>
      </c>
      <c r="GW88">
        <v>0.35384900000000002</v>
      </c>
      <c r="GX88">
        <v>2.5851700000000002</v>
      </c>
      <c r="GY88">
        <v>20.238</v>
      </c>
      <c r="GZ88">
        <v>5.2223800000000002</v>
      </c>
      <c r="HA88">
        <v>11.914099999999999</v>
      </c>
      <c r="HB88">
        <v>4.9630999999999998</v>
      </c>
      <c r="HC88">
        <v>3.2914500000000002</v>
      </c>
      <c r="HD88">
        <v>9999</v>
      </c>
      <c r="HE88">
        <v>9999</v>
      </c>
      <c r="HF88">
        <v>9999</v>
      </c>
      <c r="HG88">
        <v>999.9</v>
      </c>
      <c r="HH88">
        <v>1.8774999999999999</v>
      </c>
      <c r="HI88">
        <v>1.8757699999999999</v>
      </c>
      <c r="HJ88">
        <v>1.8745400000000001</v>
      </c>
      <c r="HK88">
        <v>1.8737900000000001</v>
      </c>
      <c r="HL88">
        <v>1.8751500000000001</v>
      </c>
      <c r="HM88">
        <v>1.87012</v>
      </c>
      <c r="HN88">
        <v>1.8743099999999999</v>
      </c>
      <c r="HO88">
        <v>1.8794200000000001</v>
      </c>
      <c r="HP88">
        <v>0</v>
      </c>
      <c r="HQ88">
        <v>0</v>
      </c>
      <c r="HR88">
        <v>0</v>
      </c>
      <c r="HS88">
        <v>0</v>
      </c>
      <c r="HT88" t="s">
        <v>371</v>
      </c>
      <c r="HU88" t="s">
        <v>372</v>
      </c>
      <c r="HV88" t="s">
        <v>373</v>
      </c>
      <c r="HW88" t="s">
        <v>780</v>
      </c>
      <c r="HX88" t="s">
        <v>780</v>
      </c>
      <c r="HY88" t="s">
        <v>373</v>
      </c>
      <c r="HZ88">
        <v>0</v>
      </c>
      <c r="IA88">
        <v>100</v>
      </c>
      <c r="IB88">
        <v>100</v>
      </c>
      <c r="IC88">
        <v>16.004999999999999</v>
      </c>
      <c r="ID88">
        <v>2.9657</v>
      </c>
      <c r="IE88">
        <v>14.0856202000243</v>
      </c>
      <c r="IF88">
        <v>1.978926573752289E-2</v>
      </c>
      <c r="IG88">
        <v>-7.2745613057739123E-6</v>
      </c>
      <c r="IH88">
        <v>1.1198642531444789E-9</v>
      </c>
      <c r="II88">
        <v>1.4566782045497959</v>
      </c>
      <c r="IJ88">
        <v>0.13266436610509191</v>
      </c>
      <c r="IK88">
        <v>-3.773007815557471E-3</v>
      </c>
      <c r="IL88">
        <v>7.1394504260603611E-5</v>
      </c>
      <c r="IM88">
        <v>-10</v>
      </c>
      <c r="IN88">
        <v>1836</v>
      </c>
      <c r="IO88">
        <v>0</v>
      </c>
      <c r="IP88">
        <v>23</v>
      </c>
      <c r="IQ88">
        <v>1.3</v>
      </c>
      <c r="IR88">
        <v>4.2</v>
      </c>
      <c r="IS88">
        <v>0.36621100000000001</v>
      </c>
      <c r="IT88">
        <v>2.51953</v>
      </c>
      <c r="IU88">
        <v>1.42578</v>
      </c>
      <c r="IV88">
        <v>2.2814899999999998</v>
      </c>
      <c r="IW88">
        <v>1.5478499999999999</v>
      </c>
      <c r="IX88">
        <v>2.3046899999999999</v>
      </c>
      <c r="IY88">
        <v>41.534399999999998</v>
      </c>
      <c r="IZ88">
        <v>15.9095</v>
      </c>
      <c r="JA88">
        <v>18</v>
      </c>
      <c r="JB88">
        <v>638.83100000000002</v>
      </c>
      <c r="JC88">
        <v>394.62599999999998</v>
      </c>
      <c r="JD88">
        <v>22.980699999999999</v>
      </c>
      <c r="JE88">
        <v>31.5854</v>
      </c>
      <c r="JF88">
        <v>29.998899999999999</v>
      </c>
      <c r="JG88">
        <v>31.4392</v>
      </c>
      <c r="JH88">
        <v>31.3675</v>
      </c>
      <c r="JI88">
        <v>7.3566399999999996</v>
      </c>
      <c r="JJ88">
        <v>33.441000000000003</v>
      </c>
      <c r="JK88">
        <v>0</v>
      </c>
      <c r="JL88">
        <v>23.395299999999999</v>
      </c>
      <c r="JM88">
        <v>102.604</v>
      </c>
      <c r="JN88">
        <v>14.7425</v>
      </c>
      <c r="JO88">
        <v>95.018299999999996</v>
      </c>
      <c r="JP88">
        <v>100.104</v>
      </c>
    </row>
    <row r="89" spans="1:276" x14ac:dyDescent="0.2">
      <c r="A89">
        <v>73</v>
      </c>
      <c r="B89">
        <v>1658256422</v>
      </c>
      <c r="C89">
        <v>14881.400000095369</v>
      </c>
      <c r="D89" t="s">
        <v>2109</v>
      </c>
      <c r="E89" t="s">
        <v>2110</v>
      </c>
      <c r="F89" t="s">
        <v>366</v>
      </c>
      <c r="G89" t="s">
        <v>2004</v>
      </c>
      <c r="H89" t="s">
        <v>1828</v>
      </c>
      <c r="J89" t="s">
        <v>449</v>
      </c>
      <c r="K89" t="s">
        <v>403</v>
      </c>
      <c r="L89" t="s">
        <v>2064</v>
      </c>
      <c r="M89">
        <v>1658256422</v>
      </c>
      <c r="N89">
        <f t="shared" si="46"/>
        <v>5.1681334153389795E-3</v>
      </c>
      <c r="O89">
        <f t="shared" si="47"/>
        <v>5.1681334153389793</v>
      </c>
      <c r="P89">
        <f t="shared" si="48"/>
        <v>-0.64327522393637115</v>
      </c>
      <c r="Q89">
        <f t="shared" si="49"/>
        <v>51.253</v>
      </c>
      <c r="R89">
        <f t="shared" si="50"/>
        <v>53.333814007663285</v>
      </c>
      <c r="S89">
        <f t="shared" si="51"/>
        <v>5.3949276194554683</v>
      </c>
      <c r="T89">
        <f t="shared" si="52"/>
        <v>5.1844449984436007</v>
      </c>
      <c r="U89">
        <f t="shared" si="53"/>
        <v>0.30067692033333554</v>
      </c>
      <c r="V89">
        <f t="shared" si="54"/>
        <v>2.9501720013069495</v>
      </c>
      <c r="W89">
        <f t="shared" si="55"/>
        <v>0.28463058905032018</v>
      </c>
      <c r="X89">
        <f t="shared" si="56"/>
        <v>0.17926442172351414</v>
      </c>
      <c r="Y89">
        <f t="shared" si="57"/>
        <v>241.74757907543832</v>
      </c>
      <c r="Z89">
        <f t="shared" si="58"/>
        <v>27.791404327987038</v>
      </c>
      <c r="AA89">
        <f t="shared" si="59"/>
        <v>27.791404327987038</v>
      </c>
      <c r="AB89">
        <f t="shared" si="60"/>
        <v>3.7489369332228066</v>
      </c>
      <c r="AC89">
        <f t="shared" si="61"/>
        <v>52.639756865299745</v>
      </c>
      <c r="AD89">
        <f t="shared" si="62"/>
        <v>1.9641169683585202</v>
      </c>
      <c r="AE89">
        <f t="shared" si="63"/>
        <v>3.7312424777806501</v>
      </c>
      <c r="AF89">
        <f t="shared" si="64"/>
        <v>1.7848199648642864</v>
      </c>
      <c r="AG89">
        <f t="shared" si="65"/>
        <v>-227.914683616449</v>
      </c>
      <c r="AH89">
        <f t="shared" si="66"/>
        <v>-12.883711872614221</v>
      </c>
      <c r="AI89">
        <f t="shared" si="67"/>
        <v>-0.94956718694616582</v>
      </c>
      <c r="AJ89">
        <f t="shared" si="68"/>
        <v>-3.8360057104824818E-4</v>
      </c>
      <c r="AK89">
        <v>0</v>
      </c>
      <c r="AL89">
        <v>0</v>
      </c>
      <c r="AM89">
        <f t="shared" si="69"/>
        <v>1</v>
      </c>
      <c r="AN89">
        <f t="shared" si="70"/>
        <v>0</v>
      </c>
      <c r="AO89">
        <f t="shared" si="71"/>
        <v>53372.162930102444</v>
      </c>
      <c r="AP89" t="s">
        <v>367</v>
      </c>
      <c r="AQ89">
        <v>0</v>
      </c>
      <c r="AR89">
        <v>0</v>
      </c>
      <c r="AS89">
        <v>0</v>
      </c>
      <c r="AT89" t="e">
        <f t="shared" si="72"/>
        <v>#DIV/0!</v>
      </c>
      <c r="AU89">
        <v>-1</v>
      </c>
      <c r="AV89" t="s">
        <v>2111</v>
      </c>
      <c r="AW89">
        <v>10517</v>
      </c>
      <c r="AX89">
        <v>561.73244</v>
      </c>
      <c r="AY89">
        <v>607.74</v>
      </c>
      <c r="AZ89">
        <f t="shared" si="73"/>
        <v>7.570270181327543E-2</v>
      </c>
      <c r="BA89">
        <v>0.5</v>
      </c>
      <c r="BB89">
        <f t="shared" si="74"/>
        <v>1261.2618005572217</v>
      </c>
      <c r="BC89">
        <f t="shared" si="75"/>
        <v>-0.64327522393637115</v>
      </c>
      <c r="BD89">
        <f t="shared" si="76"/>
        <v>47.740462998029109</v>
      </c>
      <c r="BE89">
        <f t="shared" si="77"/>
        <v>2.8283166580168282E-4</v>
      </c>
      <c r="BF89">
        <f t="shared" si="78"/>
        <v>-1</v>
      </c>
      <c r="BG89" t="e">
        <f t="shared" si="79"/>
        <v>#DIV/0!</v>
      </c>
      <c r="BH89" t="s">
        <v>367</v>
      </c>
      <c r="BI89">
        <v>0</v>
      </c>
      <c r="BJ89" t="e">
        <f t="shared" si="80"/>
        <v>#DIV/0!</v>
      </c>
      <c r="BK89" t="e">
        <f t="shared" si="81"/>
        <v>#DIV/0!</v>
      </c>
      <c r="BL89" t="e">
        <f t="shared" si="82"/>
        <v>#DIV/0!</v>
      </c>
      <c r="BM89" t="e">
        <f t="shared" si="83"/>
        <v>#DIV/0!</v>
      </c>
      <c r="BN89">
        <f t="shared" si="84"/>
        <v>7.570270181327543E-2</v>
      </c>
      <c r="BO89" t="e">
        <f t="shared" si="85"/>
        <v>#DIV/0!</v>
      </c>
      <c r="BP89" t="e">
        <f t="shared" si="86"/>
        <v>#DIV/0!</v>
      </c>
      <c r="BQ89" t="e">
        <f t="shared" si="87"/>
        <v>#DIV/0!</v>
      </c>
      <c r="BR89" t="s">
        <v>367</v>
      </c>
      <c r="BS89" t="s">
        <v>367</v>
      </c>
      <c r="BT89" t="s">
        <v>367</v>
      </c>
      <c r="BU89" t="s">
        <v>367</v>
      </c>
      <c r="BV89" t="s">
        <v>367</v>
      </c>
      <c r="BW89" t="s">
        <v>367</v>
      </c>
      <c r="BX89" t="s">
        <v>367</v>
      </c>
      <c r="BY89" t="s">
        <v>367</v>
      </c>
      <c r="BZ89" t="s">
        <v>367</v>
      </c>
      <c r="CA89" t="s">
        <v>367</v>
      </c>
      <c r="CB89" t="s">
        <v>367</v>
      </c>
      <c r="CC89" t="s">
        <v>367</v>
      </c>
      <c r="CD89" t="s">
        <v>367</v>
      </c>
      <c r="CE89" t="s">
        <v>367</v>
      </c>
      <c r="CF89" t="s">
        <v>367</v>
      </c>
      <c r="CG89" t="s">
        <v>367</v>
      </c>
      <c r="CH89" t="s">
        <v>367</v>
      </c>
      <c r="CI89" t="s">
        <v>367</v>
      </c>
      <c r="CJ89">
        <f t="shared" si="88"/>
        <v>1500.06</v>
      </c>
      <c r="CK89">
        <f t="shared" si="89"/>
        <v>1261.2618005572217</v>
      </c>
      <c r="CL89">
        <f t="shared" si="90"/>
        <v>0.84080756806875845</v>
      </c>
      <c r="CM89">
        <f t="shared" si="91"/>
        <v>0.16115860637270399</v>
      </c>
      <c r="CN89">
        <v>6</v>
      </c>
      <c r="CO89">
        <v>0.5</v>
      </c>
      <c r="CP89" t="s">
        <v>368</v>
      </c>
      <c r="CQ89">
        <v>2</v>
      </c>
      <c r="CR89">
        <v>1658256422</v>
      </c>
      <c r="CS89">
        <v>51.253</v>
      </c>
      <c r="CT89">
        <v>50.8748</v>
      </c>
      <c r="CU89">
        <v>19.417100000000001</v>
      </c>
      <c r="CV89">
        <v>14.351900000000001</v>
      </c>
      <c r="CW89">
        <v>35.493000000000002</v>
      </c>
      <c r="CX89">
        <v>16.479299999999999</v>
      </c>
      <c r="CY89">
        <v>600.30600000000004</v>
      </c>
      <c r="CZ89">
        <v>101.054</v>
      </c>
      <c r="DA89">
        <v>9.9981200000000006E-2</v>
      </c>
      <c r="DB89">
        <v>27.7104</v>
      </c>
      <c r="DC89">
        <v>29.947500000000002</v>
      </c>
      <c r="DD89">
        <v>999.9</v>
      </c>
      <c r="DE89">
        <v>0</v>
      </c>
      <c r="DF89">
        <v>0</v>
      </c>
      <c r="DG89">
        <v>10012.5</v>
      </c>
      <c r="DH89">
        <v>0</v>
      </c>
      <c r="DI89">
        <v>822.45100000000002</v>
      </c>
      <c r="DJ89">
        <v>-0.34895300000000001</v>
      </c>
      <c r="DK89">
        <v>51.526400000000002</v>
      </c>
      <c r="DL89">
        <v>51.615600000000001</v>
      </c>
      <c r="DM89">
        <v>5.0651900000000003</v>
      </c>
      <c r="DN89">
        <v>50.8748</v>
      </c>
      <c r="DO89">
        <v>14.351900000000001</v>
      </c>
      <c r="DP89">
        <v>1.96218</v>
      </c>
      <c r="DQ89">
        <v>1.4503200000000001</v>
      </c>
      <c r="DR89">
        <v>17.142399999999999</v>
      </c>
      <c r="DS89">
        <v>12.4542</v>
      </c>
      <c r="DT89">
        <v>1500.06</v>
      </c>
      <c r="DU89">
        <v>0.97299100000000005</v>
      </c>
      <c r="DV89">
        <v>2.70087E-2</v>
      </c>
      <c r="DW89">
        <v>0</v>
      </c>
      <c r="DX89">
        <v>561.51300000000003</v>
      </c>
      <c r="DY89">
        <v>4.9993100000000004</v>
      </c>
      <c r="DZ89">
        <v>21269.9</v>
      </c>
      <c r="EA89">
        <v>13259.7</v>
      </c>
      <c r="EB89">
        <v>39.25</v>
      </c>
      <c r="EC89">
        <v>40.75</v>
      </c>
      <c r="ED89">
        <v>39.686999999999998</v>
      </c>
      <c r="EE89">
        <v>40.186999999999998</v>
      </c>
      <c r="EF89">
        <v>40.5</v>
      </c>
      <c r="EG89">
        <v>1454.68</v>
      </c>
      <c r="EH89">
        <v>40.380000000000003</v>
      </c>
      <c r="EI89">
        <v>0</v>
      </c>
      <c r="EJ89">
        <v>96.100000143051147</v>
      </c>
      <c r="EK89">
        <v>0</v>
      </c>
      <c r="EL89">
        <v>561.73244</v>
      </c>
      <c r="EM89">
        <v>-1.9663076830879771</v>
      </c>
      <c r="EN89">
        <v>-1033.023090304333</v>
      </c>
      <c r="EO89">
        <v>19309.240000000002</v>
      </c>
      <c r="EP89">
        <v>15</v>
      </c>
      <c r="EQ89">
        <v>1658256440</v>
      </c>
      <c r="ER89" t="s">
        <v>2112</v>
      </c>
      <c r="ES89">
        <v>1658256440</v>
      </c>
      <c r="ET89">
        <v>1658256072.5</v>
      </c>
      <c r="EU89">
        <v>62</v>
      </c>
      <c r="EV89">
        <v>0.73399999999999999</v>
      </c>
      <c r="EW89">
        <v>1.0999999999999999E-2</v>
      </c>
      <c r="EX89">
        <v>15.76</v>
      </c>
      <c r="EY89">
        <v>2.681</v>
      </c>
      <c r="EZ89">
        <v>51</v>
      </c>
      <c r="FA89">
        <v>15</v>
      </c>
      <c r="FB89">
        <v>0.35</v>
      </c>
      <c r="FC89">
        <v>0.02</v>
      </c>
      <c r="FD89">
        <v>-0.2271106268292683</v>
      </c>
      <c r="FE89">
        <v>-0.48328471777003512</v>
      </c>
      <c r="FF89">
        <v>7.6337516730913185E-2</v>
      </c>
      <c r="FG89">
        <v>1</v>
      </c>
      <c r="FH89">
        <v>50.857906451612912</v>
      </c>
      <c r="FI89">
        <v>-2.7151258064516322</v>
      </c>
      <c r="FJ89">
        <v>0.20428243089233131</v>
      </c>
      <c r="FK89">
        <v>1</v>
      </c>
      <c r="FL89">
        <v>5.094595609756098</v>
      </c>
      <c r="FM89">
        <v>-0.44327226480836568</v>
      </c>
      <c r="FN89">
        <v>4.6249137581875183E-2</v>
      </c>
      <c r="FO89">
        <v>1</v>
      </c>
      <c r="FP89">
        <v>19.457519354838709</v>
      </c>
      <c r="FQ89">
        <v>-0.46609354838709899</v>
      </c>
      <c r="FR89">
        <v>3.7586282838932998E-2</v>
      </c>
      <c r="FS89">
        <v>1</v>
      </c>
      <c r="FT89">
        <v>4</v>
      </c>
      <c r="FU89">
        <v>4</v>
      </c>
      <c r="FV89" t="s">
        <v>1604</v>
      </c>
      <c r="FW89">
        <v>3.1730900000000002</v>
      </c>
      <c r="FX89">
        <v>2.79704</v>
      </c>
      <c r="FY89">
        <v>1.0480700000000001E-2</v>
      </c>
      <c r="FZ89">
        <v>1.5111299999999999E-2</v>
      </c>
      <c r="GA89">
        <v>9.1735399999999995E-2</v>
      </c>
      <c r="GB89">
        <v>8.3310200000000001E-2</v>
      </c>
      <c r="GC89">
        <v>30571.1</v>
      </c>
      <c r="GD89">
        <v>24264.2</v>
      </c>
      <c r="GE89">
        <v>29025.7</v>
      </c>
      <c r="GF89">
        <v>24108.7</v>
      </c>
      <c r="GG89">
        <v>33349.699999999997</v>
      </c>
      <c r="GH89">
        <v>32282.6</v>
      </c>
      <c r="GI89">
        <v>40349.199999999997</v>
      </c>
      <c r="GJ89">
        <v>39342.400000000001</v>
      </c>
      <c r="GK89">
        <v>2.12283</v>
      </c>
      <c r="GL89">
        <v>1.76545</v>
      </c>
      <c r="GM89">
        <v>4.7013199999999998E-2</v>
      </c>
      <c r="GN89">
        <v>0</v>
      </c>
      <c r="GO89">
        <v>29.181899999999999</v>
      </c>
      <c r="GP89">
        <v>999.9</v>
      </c>
      <c r="GQ89">
        <v>35.299999999999997</v>
      </c>
      <c r="GR89">
        <v>38.700000000000003</v>
      </c>
      <c r="GS89">
        <v>24.1525</v>
      </c>
      <c r="GT89">
        <v>62.047899999999998</v>
      </c>
      <c r="GU89">
        <v>34.972000000000001</v>
      </c>
      <c r="GV89">
        <v>1</v>
      </c>
      <c r="GW89">
        <v>0.36019099999999998</v>
      </c>
      <c r="GX89">
        <v>3.2575099999999999</v>
      </c>
      <c r="GY89">
        <v>20.231000000000002</v>
      </c>
      <c r="GZ89">
        <v>5.2232799999999999</v>
      </c>
      <c r="HA89">
        <v>11.914099999999999</v>
      </c>
      <c r="HB89">
        <v>4.9637000000000002</v>
      </c>
      <c r="HC89">
        <v>3.2919999999999998</v>
      </c>
      <c r="HD89">
        <v>9999</v>
      </c>
      <c r="HE89">
        <v>9999</v>
      </c>
      <c r="HF89">
        <v>9999</v>
      </c>
      <c r="HG89">
        <v>999.9</v>
      </c>
      <c r="HH89">
        <v>1.8775900000000001</v>
      </c>
      <c r="HI89">
        <v>1.8757699999999999</v>
      </c>
      <c r="HJ89">
        <v>1.8745700000000001</v>
      </c>
      <c r="HK89">
        <v>1.87382</v>
      </c>
      <c r="HL89">
        <v>1.87524</v>
      </c>
      <c r="HM89">
        <v>1.87012</v>
      </c>
      <c r="HN89">
        <v>1.8743700000000001</v>
      </c>
      <c r="HO89">
        <v>1.8794299999999999</v>
      </c>
      <c r="HP89">
        <v>0</v>
      </c>
      <c r="HQ89">
        <v>0</v>
      </c>
      <c r="HR89">
        <v>0</v>
      </c>
      <c r="HS89">
        <v>0</v>
      </c>
      <c r="HT89" t="s">
        <v>371</v>
      </c>
      <c r="HU89" t="s">
        <v>372</v>
      </c>
      <c r="HV89" t="s">
        <v>373</v>
      </c>
      <c r="HW89" t="s">
        <v>780</v>
      </c>
      <c r="HX89" t="s">
        <v>780</v>
      </c>
      <c r="HY89" t="s">
        <v>373</v>
      </c>
      <c r="HZ89">
        <v>0</v>
      </c>
      <c r="IA89">
        <v>100</v>
      </c>
      <c r="IB89">
        <v>100</v>
      </c>
      <c r="IC89">
        <v>15.76</v>
      </c>
      <c r="ID89">
        <v>2.9378000000000002</v>
      </c>
      <c r="IE89">
        <v>14.33957542866577</v>
      </c>
      <c r="IF89">
        <v>1.978926573752289E-2</v>
      </c>
      <c r="IG89">
        <v>-7.2745613057739123E-6</v>
      </c>
      <c r="IH89">
        <v>1.1198642531444789E-9</v>
      </c>
      <c r="II89">
        <v>1.4566782045497959</v>
      </c>
      <c r="IJ89">
        <v>0.13266436610509191</v>
      </c>
      <c r="IK89">
        <v>-3.773007815557471E-3</v>
      </c>
      <c r="IL89">
        <v>7.1394504260603611E-5</v>
      </c>
      <c r="IM89">
        <v>-10</v>
      </c>
      <c r="IN89">
        <v>1836</v>
      </c>
      <c r="IO89">
        <v>0</v>
      </c>
      <c r="IP89">
        <v>23</v>
      </c>
      <c r="IQ89">
        <v>1.3</v>
      </c>
      <c r="IR89">
        <v>5.8</v>
      </c>
      <c r="IS89">
        <v>0.245361</v>
      </c>
      <c r="IT89">
        <v>2.5293000000000001</v>
      </c>
      <c r="IU89">
        <v>1.42578</v>
      </c>
      <c r="IV89">
        <v>2.2839399999999999</v>
      </c>
      <c r="IW89">
        <v>1.5478499999999999</v>
      </c>
      <c r="IX89">
        <v>2.4011200000000001</v>
      </c>
      <c r="IY89">
        <v>41.796100000000003</v>
      </c>
      <c r="IZ89">
        <v>15.874499999999999</v>
      </c>
      <c r="JA89">
        <v>18</v>
      </c>
      <c r="JB89">
        <v>639.05700000000002</v>
      </c>
      <c r="JC89">
        <v>393.12099999999998</v>
      </c>
      <c r="JD89">
        <v>23.4145</v>
      </c>
      <c r="JE89">
        <v>31.680800000000001</v>
      </c>
      <c r="JF89">
        <v>30.0002</v>
      </c>
      <c r="JG89">
        <v>31.518599999999999</v>
      </c>
      <c r="JH89">
        <v>31.446300000000001</v>
      </c>
      <c r="JI89">
        <v>4.9443000000000001</v>
      </c>
      <c r="JJ89">
        <v>36.457799999999999</v>
      </c>
      <c r="JK89">
        <v>0</v>
      </c>
      <c r="JL89">
        <v>23.424900000000001</v>
      </c>
      <c r="JM89">
        <v>50.825499999999998</v>
      </c>
      <c r="JN89">
        <v>14.2174</v>
      </c>
      <c r="JO89">
        <v>94.999499999999998</v>
      </c>
      <c r="JP89">
        <v>100.086</v>
      </c>
    </row>
    <row r="90" spans="1:276" x14ac:dyDescent="0.2">
      <c r="A90">
        <v>74</v>
      </c>
      <c r="B90">
        <v>1658256516</v>
      </c>
      <c r="C90">
        <v>14975.400000095369</v>
      </c>
      <c r="D90" t="s">
        <v>2113</v>
      </c>
      <c r="E90" t="s">
        <v>2114</v>
      </c>
      <c r="F90" t="s">
        <v>366</v>
      </c>
      <c r="G90" t="s">
        <v>2004</v>
      </c>
      <c r="H90" t="s">
        <v>1828</v>
      </c>
      <c r="J90" t="s">
        <v>449</v>
      </c>
      <c r="K90" t="s">
        <v>403</v>
      </c>
      <c r="L90" t="s">
        <v>2064</v>
      </c>
      <c r="M90">
        <v>1658256516</v>
      </c>
      <c r="N90">
        <f t="shared" si="46"/>
        <v>5.2108533950633029E-3</v>
      </c>
      <c r="O90">
        <f t="shared" si="47"/>
        <v>5.2108533950633031</v>
      </c>
      <c r="P90">
        <f t="shared" si="48"/>
        <v>-2.3943825278043303</v>
      </c>
      <c r="Q90">
        <f t="shared" si="49"/>
        <v>6.3339999999999996</v>
      </c>
      <c r="R90">
        <f t="shared" si="50"/>
        <v>19.276933269028053</v>
      </c>
      <c r="S90">
        <f t="shared" si="51"/>
        <v>1.9498600151181671</v>
      </c>
      <c r="T90">
        <f t="shared" si="52"/>
        <v>0.64068351347160002</v>
      </c>
      <c r="U90">
        <f t="shared" si="53"/>
        <v>0.3016808553601496</v>
      </c>
      <c r="V90">
        <f t="shared" si="54"/>
        <v>2.951754712757662</v>
      </c>
      <c r="W90">
        <f t="shared" si="55"/>
        <v>0.2855384430966123</v>
      </c>
      <c r="X90">
        <f t="shared" si="56"/>
        <v>0.17983984543028539</v>
      </c>
      <c r="Y90">
        <f t="shared" si="57"/>
        <v>241.76194307537389</v>
      </c>
      <c r="Z90">
        <f t="shared" si="58"/>
        <v>27.817019434552154</v>
      </c>
      <c r="AA90">
        <f t="shared" si="59"/>
        <v>27.817019434552154</v>
      </c>
      <c r="AB90">
        <f t="shared" si="60"/>
        <v>3.7545474716164522</v>
      </c>
      <c r="AC90">
        <f t="shared" si="61"/>
        <v>52.438385927446653</v>
      </c>
      <c r="AD90">
        <f t="shared" si="62"/>
        <v>1.9607909549490004</v>
      </c>
      <c r="AE90">
        <f t="shared" si="63"/>
        <v>3.7392282776627326</v>
      </c>
      <c r="AF90">
        <f t="shared" si="64"/>
        <v>1.7937565166674518</v>
      </c>
      <c r="AG90">
        <f t="shared" si="65"/>
        <v>-229.79863472229167</v>
      </c>
      <c r="AH90">
        <f t="shared" si="66"/>
        <v>-11.14254272265193</v>
      </c>
      <c r="AI90">
        <f t="shared" si="67"/>
        <v>-0.82105230893006786</v>
      </c>
      <c r="AJ90">
        <f t="shared" si="68"/>
        <v>-2.8667849976748982E-4</v>
      </c>
      <c r="AK90">
        <v>0</v>
      </c>
      <c r="AL90">
        <v>0</v>
      </c>
      <c r="AM90">
        <f t="shared" si="69"/>
        <v>1</v>
      </c>
      <c r="AN90">
        <f t="shared" si="70"/>
        <v>0</v>
      </c>
      <c r="AO90">
        <f t="shared" si="71"/>
        <v>53411.585112429544</v>
      </c>
      <c r="AP90" t="s">
        <v>367</v>
      </c>
      <c r="AQ90">
        <v>0</v>
      </c>
      <c r="AR90">
        <v>0</v>
      </c>
      <c r="AS90">
        <v>0</v>
      </c>
      <c r="AT90" t="e">
        <f t="shared" si="72"/>
        <v>#DIV/0!</v>
      </c>
      <c r="AU90">
        <v>-1</v>
      </c>
      <c r="AV90" t="s">
        <v>2115</v>
      </c>
      <c r="AW90">
        <v>10516</v>
      </c>
      <c r="AX90">
        <v>563.00256000000002</v>
      </c>
      <c r="AY90">
        <v>600.75</v>
      </c>
      <c r="AZ90">
        <f t="shared" si="73"/>
        <v>6.2833857677902616E-2</v>
      </c>
      <c r="BA90">
        <v>0.5</v>
      </c>
      <c r="BB90">
        <f t="shared" si="74"/>
        <v>1261.3374005571884</v>
      </c>
      <c r="BC90">
        <f t="shared" si="75"/>
        <v>-2.3943825278043303</v>
      </c>
      <c r="BD90">
        <f t="shared" si="76"/>
        <v>39.627347355213011</v>
      </c>
      <c r="BE90">
        <f t="shared" si="77"/>
        <v>-1.105479411922908E-3</v>
      </c>
      <c r="BF90">
        <f t="shared" si="78"/>
        <v>-1</v>
      </c>
      <c r="BG90" t="e">
        <f t="shared" si="79"/>
        <v>#DIV/0!</v>
      </c>
      <c r="BH90" t="s">
        <v>367</v>
      </c>
      <c r="BI90">
        <v>0</v>
      </c>
      <c r="BJ90" t="e">
        <f t="shared" si="80"/>
        <v>#DIV/0!</v>
      </c>
      <c r="BK90" t="e">
        <f t="shared" si="81"/>
        <v>#DIV/0!</v>
      </c>
      <c r="BL90" t="e">
        <f t="shared" si="82"/>
        <v>#DIV/0!</v>
      </c>
      <c r="BM90" t="e">
        <f t="shared" si="83"/>
        <v>#DIV/0!</v>
      </c>
      <c r="BN90">
        <f t="shared" si="84"/>
        <v>6.2833857677902588E-2</v>
      </c>
      <c r="BO90" t="e">
        <f t="shared" si="85"/>
        <v>#DIV/0!</v>
      </c>
      <c r="BP90" t="e">
        <f t="shared" si="86"/>
        <v>#DIV/0!</v>
      </c>
      <c r="BQ90" t="e">
        <f t="shared" si="87"/>
        <v>#DIV/0!</v>
      </c>
      <c r="BR90" t="s">
        <v>367</v>
      </c>
      <c r="BS90" t="s">
        <v>367</v>
      </c>
      <c r="BT90" t="s">
        <v>367</v>
      </c>
      <c r="BU90" t="s">
        <v>367</v>
      </c>
      <c r="BV90" t="s">
        <v>367</v>
      </c>
      <c r="BW90" t="s">
        <v>367</v>
      </c>
      <c r="BX90" t="s">
        <v>367</v>
      </c>
      <c r="BY90" t="s">
        <v>367</v>
      </c>
      <c r="BZ90" t="s">
        <v>367</v>
      </c>
      <c r="CA90" t="s">
        <v>367</v>
      </c>
      <c r="CB90" t="s">
        <v>367</v>
      </c>
      <c r="CC90" t="s">
        <v>367</v>
      </c>
      <c r="CD90" t="s">
        <v>367</v>
      </c>
      <c r="CE90" t="s">
        <v>367</v>
      </c>
      <c r="CF90" t="s">
        <v>367</v>
      </c>
      <c r="CG90" t="s">
        <v>367</v>
      </c>
      <c r="CH90" t="s">
        <v>367</v>
      </c>
      <c r="CI90" t="s">
        <v>367</v>
      </c>
      <c r="CJ90">
        <f t="shared" si="88"/>
        <v>1500.15</v>
      </c>
      <c r="CK90">
        <f t="shared" si="89"/>
        <v>1261.3374005571884</v>
      </c>
      <c r="CL90">
        <f t="shared" si="90"/>
        <v>0.84080751961949696</v>
      </c>
      <c r="CM90">
        <f t="shared" si="91"/>
        <v>0.16115851286562935</v>
      </c>
      <c r="CN90">
        <v>6</v>
      </c>
      <c r="CO90">
        <v>0.5</v>
      </c>
      <c r="CP90" t="s">
        <v>368</v>
      </c>
      <c r="CQ90">
        <v>2</v>
      </c>
      <c r="CR90">
        <v>1658256516</v>
      </c>
      <c r="CS90">
        <v>6.3339999999999996</v>
      </c>
      <c r="CT90">
        <v>3.9735200000000002</v>
      </c>
      <c r="CU90">
        <v>19.385000000000002</v>
      </c>
      <c r="CV90">
        <v>14.277100000000001</v>
      </c>
      <c r="CW90">
        <v>-9.8490000000000002</v>
      </c>
      <c r="CX90">
        <v>16.449200000000001</v>
      </c>
      <c r="CY90">
        <v>600.22799999999995</v>
      </c>
      <c r="CZ90">
        <v>101.05</v>
      </c>
      <c r="DA90">
        <v>9.9907399999999993E-2</v>
      </c>
      <c r="DB90">
        <v>27.747</v>
      </c>
      <c r="DC90">
        <v>29.992899999999999</v>
      </c>
      <c r="DD90">
        <v>999.9</v>
      </c>
      <c r="DE90">
        <v>0</v>
      </c>
      <c r="DF90">
        <v>0</v>
      </c>
      <c r="DG90">
        <v>10021.9</v>
      </c>
      <c r="DH90">
        <v>0</v>
      </c>
      <c r="DI90">
        <v>1186.27</v>
      </c>
      <c r="DJ90">
        <v>1.0556099999999999</v>
      </c>
      <c r="DK90">
        <v>5.1285499999999997</v>
      </c>
      <c r="DL90">
        <v>4.0310699999999997</v>
      </c>
      <c r="DM90">
        <v>5.1078700000000001</v>
      </c>
      <c r="DN90">
        <v>3.9735200000000002</v>
      </c>
      <c r="DO90">
        <v>14.277100000000001</v>
      </c>
      <c r="DP90">
        <v>1.95886</v>
      </c>
      <c r="DQ90">
        <v>1.4427099999999999</v>
      </c>
      <c r="DR90">
        <v>17.1157</v>
      </c>
      <c r="DS90">
        <v>12.3741</v>
      </c>
      <c r="DT90">
        <v>1500.15</v>
      </c>
      <c r="DU90">
        <v>0.97299100000000005</v>
      </c>
      <c r="DV90">
        <v>2.70087E-2</v>
      </c>
      <c r="DW90">
        <v>0</v>
      </c>
      <c r="DX90">
        <v>562.59900000000005</v>
      </c>
      <c r="DY90">
        <v>4.9993100000000004</v>
      </c>
      <c r="DZ90">
        <v>20386.8</v>
      </c>
      <c r="EA90">
        <v>13260.5</v>
      </c>
      <c r="EB90">
        <v>39.436999999999998</v>
      </c>
      <c r="EC90">
        <v>40.875</v>
      </c>
      <c r="ED90">
        <v>39.936999999999998</v>
      </c>
      <c r="EE90">
        <v>40.375</v>
      </c>
      <c r="EF90">
        <v>40.625</v>
      </c>
      <c r="EG90">
        <v>1454.77</v>
      </c>
      <c r="EH90">
        <v>40.380000000000003</v>
      </c>
      <c r="EI90">
        <v>0</v>
      </c>
      <c r="EJ90">
        <v>93.700000047683716</v>
      </c>
      <c r="EK90">
        <v>0</v>
      </c>
      <c r="EL90">
        <v>563.00256000000002</v>
      </c>
      <c r="EM90">
        <v>-0.886846150226134</v>
      </c>
      <c r="EN90">
        <v>16068.86154339836</v>
      </c>
      <c r="EO90">
        <v>19685.704000000002</v>
      </c>
      <c r="EP90">
        <v>15</v>
      </c>
      <c r="EQ90">
        <v>1658256541.5</v>
      </c>
      <c r="ER90" t="s">
        <v>2116</v>
      </c>
      <c r="ES90">
        <v>1658256541.5</v>
      </c>
      <c r="ET90">
        <v>1658256072.5</v>
      </c>
      <c r="EU90">
        <v>63</v>
      </c>
      <c r="EV90">
        <v>1.349</v>
      </c>
      <c r="EW90">
        <v>1.0999999999999999E-2</v>
      </c>
      <c r="EX90">
        <v>16.183</v>
      </c>
      <c r="EY90">
        <v>2.681</v>
      </c>
      <c r="EZ90">
        <v>4</v>
      </c>
      <c r="FA90">
        <v>15</v>
      </c>
      <c r="FB90">
        <v>0.41</v>
      </c>
      <c r="FC90">
        <v>0.02</v>
      </c>
      <c r="FD90">
        <v>1.058366341463415</v>
      </c>
      <c r="FE90">
        <v>-8.0200139372820556E-2</v>
      </c>
      <c r="FF90">
        <v>1.9264730664889141E-2</v>
      </c>
      <c r="FG90">
        <v>1</v>
      </c>
      <c r="FH90">
        <v>5.0362425806451618</v>
      </c>
      <c r="FI90">
        <v>-0.1166104838709756</v>
      </c>
      <c r="FJ90">
        <v>2.241263295378115E-2</v>
      </c>
      <c r="FK90">
        <v>1</v>
      </c>
      <c r="FL90">
        <v>5.1595048780487804</v>
      </c>
      <c r="FM90">
        <v>-0.18682808362368461</v>
      </c>
      <c r="FN90">
        <v>2.5472245261139899E-2</v>
      </c>
      <c r="FO90">
        <v>1</v>
      </c>
      <c r="FP90">
        <v>19.465380645161289</v>
      </c>
      <c r="FQ90">
        <v>-0.75963870967748559</v>
      </c>
      <c r="FR90">
        <v>5.7839111777383712E-2</v>
      </c>
      <c r="FS90">
        <v>1</v>
      </c>
      <c r="FT90">
        <v>4</v>
      </c>
      <c r="FU90">
        <v>4</v>
      </c>
      <c r="FV90" t="s">
        <v>1604</v>
      </c>
      <c r="FW90">
        <v>3.17279</v>
      </c>
      <c r="FX90">
        <v>2.7970600000000001</v>
      </c>
      <c r="FY90">
        <v>-2.8843200000000001E-3</v>
      </c>
      <c r="FZ90">
        <v>1.175E-3</v>
      </c>
      <c r="GA90">
        <v>9.1586799999999996E-2</v>
      </c>
      <c r="GB90">
        <v>8.2969200000000007E-2</v>
      </c>
      <c r="GC90">
        <v>30974.7</v>
      </c>
      <c r="GD90">
        <v>24600.7</v>
      </c>
      <c r="GE90">
        <v>29017.7</v>
      </c>
      <c r="GF90">
        <v>24102.7</v>
      </c>
      <c r="GG90">
        <v>33345.699999999997</v>
      </c>
      <c r="GH90">
        <v>32286.5</v>
      </c>
      <c r="GI90">
        <v>40338.300000000003</v>
      </c>
      <c r="GJ90">
        <v>39333.1</v>
      </c>
      <c r="GK90">
        <v>2.1216499999999998</v>
      </c>
      <c r="GL90">
        <v>1.76017</v>
      </c>
      <c r="GM90">
        <v>4.4144700000000002E-2</v>
      </c>
      <c r="GN90">
        <v>0</v>
      </c>
      <c r="GO90">
        <v>29.274100000000001</v>
      </c>
      <c r="GP90">
        <v>999.9</v>
      </c>
      <c r="GQ90">
        <v>35.700000000000003</v>
      </c>
      <c r="GR90">
        <v>38.9</v>
      </c>
      <c r="GS90">
        <v>24.692299999999999</v>
      </c>
      <c r="GT90">
        <v>61.947899999999997</v>
      </c>
      <c r="GU90">
        <v>35.364600000000003</v>
      </c>
      <c r="GV90">
        <v>1</v>
      </c>
      <c r="GW90">
        <v>0.37280999999999997</v>
      </c>
      <c r="GX90">
        <v>3.5794000000000001</v>
      </c>
      <c r="GY90">
        <v>20.2241</v>
      </c>
      <c r="GZ90">
        <v>5.2238800000000003</v>
      </c>
      <c r="HA90">
        <v>11.914099999999999</v>
      </c>
      <c r="HB90">
        <v>4.9636500000000003</v>
      </c>
      <c r="HC90">
        <v>3.2919999999999998</v>
      </c>
      <c r="HD90">
        <v>9999</v>
      </c>
      <c r="HE90">
        <v>9999</v>
      </c>
      <c r="HF90">
        <v>9999</v>
      </c>
      <c r="HG90">
        <v>999.9</v>
      </c>
      <c r="HH90">
        <v>1.8775900000000001</v>
      </c>
      <c r="HI90">
        <v>1.8758600000000001</v>
      </c>
      <c r="HJ90">
        <v>1.87463</v>
      </c>
      <c r="HK90">
        <v>1.87391</v>
      </c>
      <c r="HL90">
        <v>1.87527</v>
      </c>
      <c r="HM90">
        <v>1.8702099999999999</v>
      </c>
      <c r="HN90">
        <v>1.87439</v>
      </c>
      <c r="HO90">
        <v>1.8794299999999999</v>
      </c>
      <c r="HP90">
        <v>0</v>
      </c>
      <c r="HQ90">
        <v>0</v>
      </c>
      <c r="HR90">
        <v>0</v>
      </c>
      <c r="HS90">
        <v>0</v>
      </c>
      <c r="HT90" t="s">
        <v>371</v>
      </c>
      <c r="HU90" t="s">
        <v>372</v>
      </c>
      <c r="HV90" t="s">
        <v>373</v>
      </c>
      <c r="HW90" t="s">
        <v>780</v>
      </c>
      <c r="HX90" t="s">
        <v>780</v>
      </c>
      <c r="HY90" t="s">
        <v>373</v>
      </c>
      <c r="HZ90">
        <v>0</v>
      </c>
      <c r="IA90">
        <v>100</v>
      </c>
      <c r="IB90">
        <v>100</v>
      </c>
      <c r="IC90">
        <v>16.183</v>
      </c>
      <c r="ID90">
        <v>2.9358</v>
      </c>
      <c r="IE90">
        <v>15.07374904239717</v>
      </c>
      <c r="IF90">
        <v>1.978926573752289E-2</v>
      </c>
      <c r="IG90">
        <v>-7.2745613057739123E-6</v>
      </c>
      <c r="IH90">
        <v>1.1198642531444789E-9</v>
      </c>
      <c r="II90">
        <v>1.4566782045497959</v>
      </c>
      <c r="IJ90">
        <v>0.13266436610509191</v>
      </c>
      <c r="IK90">
        <v>-3.773007815557471E-3</v>
      </c>
      <c r="IL90">
        <v>7.1394504260603611E-5</v>
      </c>
      <c r="IM90">
        <v>-10</v>
      </c>
      <c r="IN90">
        <v>1836</v>
      </c>
      <c r="IO90">
        <v>0</v>
      </c>
      <c r="IP90">
        <v>23</v>
      </c>
      <c r="IQ90">
        <v>1.3</v>
      </c>
      <c r="IR90">
        <v>7.4</v>
      </c>
      <c r="IS90">
        <v>3.1738299999999997E-2</v>
      </c>
      <c r="IT90">
        <v>4.99756</v>
      </c>
      <c r="IU90">
        <v>1.42578</v>
      </c>
      <c r="IV90">
        <v>2.2814899999999998</v>
      </c>
      <c r="IW90">
        <v>1.5478499999999999</v>
      </c>
      <c r="IX90">
        <v>2.4243199999999998</v>
      </c>
      <c r="IY90">
        <v>42.0593</v>
      </c>
      <c r="IZ90">
        <v>15.839399999999999</v>
      </c>
      <c r="JA90">
        <v>18</v>
      </c>
      <c r="JB90">
        <v>639.23599999999999</v>
      </c>
      <c r="JC90">
        <v>390.92899999999997</v>
      </c>
      <c r="JD90">
        <v>23.390999999999998</v>
      </c>
      <c r="JE90">
        <v>31.792200000000001</v>
      </c>
      <c r="JF90">
        <v>30.000599999999999</v>
      </c>
      <c r="JG90">
        <v>31.625699999999998</v>
      </c>
      <c r="JH90">
        <v>31.556799999999999</v>
      </c>
      <c r="JI90">
        <v>0</v>
      </c>
      <c r="JJ90">
        <v>37.754600000000003</v>
      </c>
      <c r="JK90">
        <v>0</v>
      </c>
      <c r="JL90">
        <v>23.3933</v>
      </c>
      <c r="JM90">
        <v>50.565899999999999</v>
      </c>
      <c r="JN90">
        <v>14.214600000000001</v>
      </c>
      <c r="JO90">
        <v>94.973600000000005</v>
      </c>
      <c r="JP90">
        <v>100.062</v>
      </c>
    </row>
    <row r="91" spans="1:276" x14ac:dyDescent="0.2">
      <c r="A91">
        <v>75</v>
      </c>
      <c r="B91">
        <v>1658256658.5999999</v>
      </c>
      <c r="C91">
        <v>15118</v>
      </c>
      <c r="D91" t="s">
        <v>2117</v>
      </c>
      <c r="E91" t="s">
        <v>2118</v>
      </c>
      <c r="F91" t="s">
        <v>366</v>
      </c>
      <c r="G91" t="s">
        <v>2004</v>
      </c>
      <c r="H91" t="s">
        <v>1828</v>
      </c>
      <c r="J91" t="s">
        <v>449</v>
      </c>
      <c r="K91" t="s">
        <v>403</v>
      </c>
      <c r="L91" t="s">
        <v>2064</v>
      </c>
      <c r="M91">
        <v>1658256658.5999999</v>
      </c>
      <c r="N91">
        <f t="shared" si="46"/>
        <v>5.3113093049346229E-3</v>
      </c>
      <c r="O91">
        <f t="shared" si="47"/>
        <v>5.3113093049346229</v>
      </c>
      <c r="P91">
        <f t="shared" si="48"/>
        <v>10.125949524414608</v>
      </c>
      <c r="Q91">
        <f t="shared" si="49"/>
        <v>398.185</v>
      </c>
      <c r="R91">
        <f t="shared" si="50"/>
        <v>331.02312598485048</v>
      </c>
      <c r="S91">
        <f t="shared" si="51"/>
        <v>33.482367862960146</v>
      </c>
      <c r="T91">
        <f t="shared" si="52"/>
        <v>40.275665356754999</v>
      </c>
      <c r="U91">
        <f t="shared" si="53"/>
        <v>0.30128898097612233</v>
      </c>
      <c r="V91">
        <f t="shared" si="54"/>
        <v>2.9467682416124901</v>
      </c>
      <c r="W91">
        <f t="shared" si="55"/>
        <v>0.28516159583769202</v>
      </c>
      <c r="X91">
        <f t="shared" si="56"/>
        <v>0.17960300622466774</v>
      </c>
      <c r="Y91">
        <f t="shared" si="57"/>
        <v>241.75396307540967</v>
      </c>
      <c r="Z91">
        <f t="shared" si="58"/>
        <v>27.838311972320881</v>
      </c>
      <c r="AA91">
        <f t="shared" si="59"/>
        <v>27.838311972320881</v>
      </c>
      <c r="AB91">
        <f t="shared" si="60"/>
        <v>3.759216802094175</v>
      </c>
      <c r="AC91">
        <f t="shared" si="61"/>
        <v>51.425845718551159</v>
      </c>
      <c r="AD91">
        <f t="shared" si="62"/>
        <v>1.9282372428104999</v>
      </c>
      <c r="AE91">
        <f t="shared" si="63"/>
        <v>3.749548920135533</v>
      </c>
      <c r="AF91">
        <f t="shared" si="64"/>
        <v>1.8309795592836751</v>
      </c>
      <c r="AG91">
        <f t="shared" si="65"/>
        <v>-234.22874034761688</v>
      </c>
      <c r="AH91">
        <f t="shared" si="66"/>
        <v>-7.0079000691415807</v>
      </c>
      <c r="AI91">
        <f t="shared" si="67"/>
        <v>-0.51743646912693153</v>
      </c>
      <c r="AJ91">
        <f t="shared" si="68"/>
        <v>-1.1381047570679925E-4</v>
      </c>
      <c r="AK91">
        <v>0</v>
      </c>
      <c r="AL91">
        <v>0</v>
      </c>
      <c r="AM91">
        <f t="shared" si="69"/>
        <v>1</v>
      </c>
      <c r="AN91">
        <f t="shared" si="70"/>
        <v>0</v>
      </c>
      <c r="AO91">
        <f t="shared" si="71"/>
        <v>53258.299119892021</v>
      </c>
      <c r="AP91" t="s">
        <v>367</v>
      </c>
      <c r="AQ91">
        <v>0</v>
      </c>
      <c r="AR91">
        <v>0</v>
      </c>
      <c r="AS91">
        <v>0</v>
      </c>
      <c r="AT91" t="e">
        <f t="shared" si="72"/>
        <v>#DIV/0!</v>
      </c>
      <c r="AU91">
        <v>-1</v>
      </c>
      <c r="AV91" t="s">
        <v>2119</v>
      </c>
      <c r="AW91">
        <v>10516.4</v>
      </c>
      <c r="AX91">
        <v>554.29123076923088</v>
      </c>
      <c r="AY91">
        <v>632.53</v>
      </c>
      <c r="AZ91">
        <f t="shared" si="73"/>
        <v>0.12369179205850966</v>
      </c>
      <c r="BA91">
        <v>0.5</v>
      </c>
      <c r="BB91">
        <f t="shared" si="74"/>
        <v>1261.2954005572069</v>
      </c>
      <c r="BC91">
        <f t="shared" si="75"/>
        <v>10.125949524414608</v>
      </c>
      <c r="BD91">
        <f t="shared" si="76"/>
        <v>78.005944205038347</v>
      </c>
      <c r="BE91">
        <f t="shared" si="77"/>
        <v>8.8210497869884077E-3</v>
      </c>
      <c r="BF91">
        <f t="shared" si="78"/>
        <v>-1</v>
      </c>
      <c r="BG91" t="e">
        <f t="shared" si="79"/>
        <v>#DIV/0!</v>
      </c>
      <c r="BH91" t="s">
        <v>367</v>
      </c>
      <c r="BI91">
        <v>0</v>
      </c>
      <c r="BJ91" t="e">
        <f t="shared" si="80"/>
        <v>#DIV/0!</v>
      </c>
      <c r="BK91" t="e">
        <f t="shared" si="81"/>
        <v>#DIV/0!</v>
      </c>
      <c r="BL91" t="e">
        <f t="shared" si="82"/>
        <v>#DIV/0!</v>
      </c>
      <c r="BM91" t="e">
        <f t="shared" si="83"/>
        <v>#DIV/0!</v>
      </c>
      <c r="BN91">
        <f t="shared" si="84"/>
        <v>0.12369179205850964</v>
      </c>
      <c r="BO91" t="e">
        <f t="shared" si="85"/>
        <v>#DIV/0!</v>
      </c>
      <c r="BP91" t="e">
        <f t="shared" si="86"/>
        <v>#DIV/0!</v>
      </c>
      <c r="BQ91" t="e">
        <f t="shared" si="87"/>
        <v>#DIV/0!</v>
      </c>
      <c r="BR91" t="s">
        <v>367</v>
      </c>
      <c r="BS91" t="s">
        <v>367</v>
      </c>
      <c r="BT91" t="s">
        <v>367</v>
      </c>
      <c r="BU91" t="s">
        <v>367</v>
      </c>
      <c r="BV91" t="s">
        <v>367</v>
      </c>
      <c r="BW91" t="s">
        <v>367</v>
      </c>
      <c r="BX91" t="s">
        <v>367</v>
      </c>
      <c r="BY91" t="s">
        <v>367</v>
      </c>
      <c r="BZ91" t="s">
        <v>367</v>
      </c>
      <c r="CA91" t="s">
        <v>367</v>
      </c>
      <c r="CB91" t="s">
        <v>367</v>
      </c>
      <c r="CC91" t="s">
        <v>367</v>
      </c>
      <c r="CD91" t="s">
        <v>367</v>
      </c>
      <c r="CE91" t="s">
        <v>367</v>
      </c>
      <c r="CF91" t="s">
        <v>367</v>
      </c>
      <c r="CG91" t="s">
        <v>367</v>
      </c>
      <c r="CH91" t="s">
        <v>367</v>
      </c>
      <c r="CI91" t="s">
        <v>367</v>
      </c>
      <c r="CJ91">
        <f t="shared" si="88"/>
        <v>1500.1</v>
      </c>
      <c r="CK91">
        <f t="shared" si="89"/>
        <v>1261.2954005572069</v>
      </c>
      <c r="CL91">
        <f t="shared" si="90"/>
        <v>0.84080754653503564</v>
      </c>
      <c r="CM91">
        <f t="shared" si="91"/>
        <v>0.16115856481261895</v>
      </c>
      <c r="CN91">
        <v>6</v>
      </c>
      <c r="CO91">
        <v>0.5</v>
      </c>
      <c r="CP91" t="s">
        <v>368</v>
      </c>
      <c r="CQ91">
        <v>2</v>
      </c>
      <c r="CR91">
        <v>1658256658.5999999</v>
      </c>
      <c r="CS91">
        <v>398.185</v>
      </c>
      <c r="CT91">
        <v>410.42099999999999</v>
      </c>
      <c r="CU91">
        <v>19.063500000000001</v>
      </c>
      <c r="CV91">
        <v>13.855499999999999</v>
      </c>
      <c r="CW91">
        <v>376.51600000000002</v>
      </c>
      <c r="CX91">
        <v>16.1478</v>
      </c>
      <c r="CY91">
        <v>600.23699999999997</v>
      </c>
      <c r="CZ91">
        <v>101.048</v>
      </c>
      <c r="DA91">
        <v>0.100123</v>
      </c>
      <c r="DB91">
        <v>27.7942</v>
      </c>
      <c r="DC91">
        <v>29.996500000000001</v>
      </c>
      <c r="DD91">
        <v>999.9</v>
      </c>
      <c r="DE91">
        <v>0</v>
      </c>
      <c r="DF91">
        <v>0</v>
      </c>
      <c r="DG91">
        <v>9993.75</v>
      </c>
      <c r="DH91">
        <v>0</v>
      </c>
      <c r="DI91">
        <v>1273.19</v>
      </c>
      <c r="DJ91">
        <v>-11.0025</v>
      </c>
      <c r="DK91">
        <v>407.18099999999998</v>
      </c>
      <c r="DL91">
        <v>416.18799999999999</v>
      </c>
      <c r="DM91">
        <v>5.2079800000000001</v>
      </c>
      <c r="DN91">
        <v>410.42099999999999</v>
      </c>
      <c r="DO91">
        <v>13.855499999999999</v>
      </c>
      <c r="DP91">
        <v>1.92632</v>
      </c>
      <c r="DQ91">
        <v>1.4000600000000001</v>
      </c>
      <c r="DR91">
        <v>16.851400000000002</v>
      </c>
      <c r="DS91">
        <v>11.9183</v>
      </c>
      <c r="DT91">
        <v>1500.1</v>
      </c>
      <c r="DU91">
        <v>0.97299100000000005</v>
      </c>
      <c r="DV91">
        <v>2.70087E-2</v>
      </c>
      <c r="DW91">
        <v>0</v>
      </c>
      <c r="DX91">
        <v>555.15899999999999</v>
      </c>
      <c r="DY91">
        <v>4.9993100000000004</v>
      </c>
      <c r="DZ91">
        <v>22430.400000000001</v>
      </c>
      <c r="EA91">
        <v>13260.1</v>
      </c>
      <c r="EB91">
        <v>39.436999999999998</v>
      </c>
      <c r="EC91">
        <v>40.875</v>
      </c>
      <c r="ED91">
        <v>39.875</v>
      </c>
      <c r="EE91">
        <v>40.436999999999998</v>
      </c>
      <c r="EF91">
        <v>40.686999999999998</v>
      </c>
      <c r="EG91">
        <v>1454.72</v>
      </c>
      <c r="EH91">
        <v>40.380000000000003</v>
      </c>
      <c r="EI91">
        <v>0</v>
      </c>
      <c r="EJ91">
        <v>142.29999995231631</v>
      </c>
      <c r="EK91">
        <v>0</v>
      </c>
      <c r="EL91">
        <v>554.29123076923088</v>
      </c>
      <c r="EM91">
        <v>6.8430769070645354</v>
      </c>
      <c r="EN91">
        <v>75.494021340653177</v>
      </c>
      <c r="EO91">
        <v>22433.146153846159</v>
      </c>
      <c r="EP91">
        <v>15</v>
      </c>
      <c r="EQ91">
        <v>1658256676.5999999</v>
      </c>
      <c r="ER91" t="s">
        <v>2120</v>
      </c>
      <c r="ES91">
        <v>1658256676.5999999</v>
      </c>
      <c r="ET91">
        <v>1658256072.5</v>
      </c>
      <c r="EU91">
        <v>64</v>
      </c>
      <c r="EV91">
        <v>-1.4179999999999999</v>
      </c>
      <c r="EW91">
        <v>1.0999999999999999E-2</v>
      </c>
      <c r="EX91">
        <v>21.669</v>
      </c>
      <c r="EY91">
        <v>2.681</v>
      </c>
      <c r="EZ91">
        <v>411</v>
      </c>
      <c r="FA91">
        <v>15</v>
      </c>
      <c r="FB91">
        <v>0.16</v>
      </c>
      <c r="FC91">
        <v>0.02</v>
      </c>
      <c r="FD91">
        <v>-11.228846341463409</v>
      </c>
      <c r="FE91">
        <v>1.853673694293428</v>
      </c>
      <c r="FF91">
        <v>0.18647358813510551</v>
      </c>
      <c r="FG91">
        <v>1</v>
      </c>
      <c r="FH91">
        <v>399.14222580645168</v>
      </c>
      <c r="FI91">
        <v>2.526731460343508</v>
      </c>
      <c r="FJ91">
        <v>0.19170032218953981</v>
      </c>
      <c r="FK91">
        <v>1</v>
      </c>
      <c r="FL91">
        <v>5.2393597560975609</v>
      </c>
      <c r="FM91">
        <v>-8.4289341459672221E-2</v>
      </c>
      <c r="FN91">
        <v>1.943511474898885E-2</v>
      </c>
      <c r="FO91">
        <v>1</v>
      </c>
      <c r="FP91">
        <v>19.010761290322581</v>
      </c>
      <c r="FQ91">
        <v>0.25584533280608868</v>
      </c>
      <c r="FR91">
        <v>1.9212137921021631E-2</v>
      </c>
      <c r="FS91">
        <v>1</v>
      </c>
      <c r="FT91">
        <v>4</v>
      </c>
      <c r="FU91">
        <v>4</v>
      </c>
      <c r="FV91" t="s">
        <v>1604</v>
      </c>
      <c r="FW91">
        <v>3.1727099999999999</v>
      </c>
      <c r="FX91">
        <v>2.7970299999999999</v>
      </c>
      <c r="FY91">
        <v>9.5341200000000001E-2</v>
      </c>
      <c r="FZ91">
        <v>0.102413</v>
      </c>
      <c r="GA91">
        <v>9.0342099999999995E-2</v>
      </c>
      <c r="GB91">
        <v>8.1157099999999996E-2</v>
      </c>
      <c r="GC91">
        <v>27935.1</v>
      </c>
      <c r="GD91">
        <v>22105.599999999999</v>
      </c>
      <c r="GE91">
        <v>29012.400000000001</v>
      </c>
      <c r="GF91">
        <v>24101.4</v>
      </c>
      <c r="GG91">
        <v>33389</v>
      </c>
      <c r="GH91">
        <v>32352.400000000001</v>
      </c>
      <c r="GI91">
        <v>40330.400000000001</v>
      </c>
      <c r="GJ91">
        <v>39330.9</v>
      </c>
      <c r="GK91">
        <v>2.1208999999999998</v>
      </c>
      <c r="GL91">
        <v>1.7580199999999999</v>
      </c>
      <c r="GM91">
        <v>6.8061099999999999E-2</v>
      </c>
      <c r="GN91">
        <v>0</v>
      </c>
      <c r="GO91">
        <v>28.887799999999999</v>
      </c>
      <c r="GP91">
        <v>999.9</v>
      </c>
      <c r="GQ91">
        <v>35.4</v>
      </c>
      <c r="GR91">
        <v>39.200000000000003</v>
      </c>
      <c r="GS91">
        <v>24.882999999999999</v>
      </c>
      <c r="GT91">
        <v>62.627899999999997</v>
      </c>
      <c r="GU91">
        <v>35.236400000000003</v>
      </c>
      <c r="GV91">
        <v>1</v>
      </c>
      <c r="GW91">
        <v>0.373166</v>
      </c>
      <c r="GX91">
        <v>2.5849299999999999</v>
      </c>
      <c r="GY91">
        <v>20.241599999999998</v>
      </c>
      <c r="GZ91">
        <v>5.2225299999999999</v>
      </c>
      <c r="HA91">
        <v>11.914099999999999</v>
      </c>
      <c r="HB91">
        <v>4.96305</v>
      </c>
      <c r="HC91">
        <v>3.29135</v>
      </c>
      <c r="HD91">
        <v>9999</v>
      </c>
      <c r="HE91">
        <v>9999</v>
      </c>
      <c r="HF91">
        <v>9999</v>
      </c>
      <c r="HG91">
        <v>999.9</v>
      </c>
      <c r="HH91">
        <v>1.87758</v>
      </c>
      <c r="HI91">
        <v>1.8758300000000001</v>
      </c>
      <c r="HJ91">
        <v>1.8745499999999999</v>
      </c>
      <c r="HK91">
        <v>1.87392</v>
      </c>
      <c r="HL91">
        <v>1.8752500000000001</v>
      </c>
      <c r="HM91">
        <v>1.87018</v>
      </c>
      <c r="HN91">
        <v>1.8743700000000001</v>
      </c>
      <c r="HO91">
        <v>1.8794299999999999</v>
      </c>
      <c r="HP91">
        <v>0</v>
      </c>
      <c r="HQ91">
        <v>0</v>
      </c>
      <c r="HR91">
        <v>0</v>
      </c>
      <c r="HS91">
        <v>0</v>
      </c>
      <c r="HT91" t="s">
        <v>371</v>
      </c>
      <c r="HU91" t="s">
        <v>372</v>
      </c>
      <c r="HV91" t="s">
        <v>373</v>
      </c>
      <c r="HW91" t="s">
        <v>780</v>
      </c>
      <c r="HX91" t="s">
        <v>780</v>
      </c>
      <c r="HY91" t="s">
        <v>373</v>
      </c>
      <c r="HZ91">
        <v>0</v>
      </c>
      <c r="IA91">
        <v>100</v>
      </c>
      <c r="IB91">
        <v>100</v>
      </c>
      <c r="IC91">
        <v>21.669</v>
      </c>
      <c r="ID91">
        <v>2.9157000000000002</v>
      </c>
      <c r="IE91">
        <v>16.423008197267809</v>
      </c>
      <c r="IF91">
        <v>1.978926573752289E-2</v>
      </c>
      <c r="IG91">
        <v>-7.2745613057739123E-6</v>
      </c>
      <c r="IH91">
        <v>1.1198642531444789E-9</v>
      </c>
      <c r="II91">
        <v>1.4566782045497959</v>
      </c>
      <c r="IJ91">
        <v>0.13266436610509191</v>
      </c>
      <c r="IK91">
        <v>-3.773007815557471E-3</v>
      </c>
      <c r="IL91">
        <v>7.1394504260603611E-5</v>
      </c>
      <c r="IM91">
        <v>-10</v>
      </c>
      <c r="IN91">
        <v>1836</v>
      </c>
      <c r="IO91">
        <v>0</v>
      </c>
      <c r="IP91">
        <v>23</v>
      </c>
      <c r="IQ91">
        <v>2</v>
      </c>
      <c r="IR91">
        <v>9.8000000000000007</v>
      </c>
      <c r="IS91">
        <v>1.0632299999999999</v>
      </c>
      <c r="IT91">
        <v>2.4939</v>
      </c>
      <c r="IU91">
        <v>1.42578</v>
      </c>
      <c r="IV91">
        <v>2.2814899999999998</v>
      </c>
      <c r="IW91">
        <v>1.5478499999999999</v>
      </c>
      <c r="IX91">
        <v>2.4145500000000002</v>
      </c>
      <c r="IY91">
        <v>42.403799999999997</v>
      </c>
      <c r="IZ91">
        <v>15.8569</v>
      </c>
      <c r="JA91">
        <v>18</v>
      </c>
      <c r="JB91">
        <v>639.55600000000004</v>
      </c>
      <c r="JC91">
        <v>390.27</v>
      </c>
      <c r="JD91">
        <v>24.4343</v>
      </c>
      <c r="JE91">
        <v>31.8749</v>
      </c>
      <c r="JF91">
        <v>30.000399999999999</v>
      </c>
      <c r="JG91">
        <v>31.714600000000001</v>
      </c>
      <c r="JH91">
        <v>31.639299999999999</v>
      </c>
      <c r="JI91">
        <v>21.312899999999999</v>
      </c>
      <c r="JJ91">
        <v>38.977800000000002</v>
      </c>
      <c r="JK91">
        <v>0</v>
      </c>
      <c r="JL91">
        <v>24.4255</v>
      </c>
      <c r="JM91">
        <v>410.53300000000002</v>
      </c>
      <c r="JN91">
        <v>14.054500000000001</v>
      </c>
      <c r="JO91">
        <v>94.955500000000001</v>
      </c>
      <c r="JP91">
        <v>100.057</v>
      </c>
    </row>
    <row r="92" spans="1:276" x14ac:dyDescent="0.2">
      <c r="A92">
        <v>76</v>
      </c>
      <c r="B92">
        <v>1658256797.5999999</v>
      </c>
      <c r="C92">
        <v>15257</v>
      </c>
      <c r="D92" t="s">
        <v>2121</v>
      </c>
      <c r="E92" t="s">
        <v>2122</v>
      </c>
      <c r="F92" t="s">
        <v>366</v>
      </c>
      <c r="G92" t="s">
        <v>2004</v>
      </c>
      <c r="H92" t="s">
        <v>1828</v>
      </c>
      <c r="J92" t="s">
        <v>449</v>
      </c>
      <c r="K92" t="s">
        <v>403</v>
      </c>
      <c r="L92" t="s">
        <v>2064</v>
      </c>
      <c r="M92">
        <v>1658256797.5999999</v>
      </c>
      <c r="N92">
        <f t="shared" si="46"/>
        <v>5.3893720235948742E-3</v>
      </c>
      <c r="O92">
        <f t="shared" si="47"/>
        <v>5.3893720235948743</v>
      </c>
      <c r="P92">
        <f t="shared" si="48"/>
        <v>11.124807941829856</v>
      </c>
      <c r="Q92">
        <f t="shared" si="49"/>
        <v>399.726</v>
      </c>
      <c r="R92">
        <f t="shared" si="50"/>
        <v>330.09899775166315</v>
      </c>
      <c r="S92">
        <f t="shared" si="51"/>
        <v>33.38840845113625</v>
      </c>
      <c r="T92">
        <f t="shared" si="52"/>
        <v>40.430946617351999</v>
      </c>
      <c r="U92">
        <f t="shared" si="53"/>
        <v>0.31615375970723752</v>
      </c>
      <c r="V92">
        <f t="shared" si="54"/>
        <v>2.942124730605042</v>
      </c>
      <c r="W92">
        <f t="shared" si="55"/>
        <v>0.29841970147638175</v>
      </c>
      <c r="X92">
        <f t="shared" si="56"/>
        <v>0.18802270285367717</v>
      </c>
      <c r="Y92">
        <f t="shared" si="57"/>
        <v>241.67677607548748</v>
      </c>
      <c r="Z92">
        <f t="shared" si="58"/>
        <v>27.88111307641644</v>
      </c>
      <c r="AA92">
        <f t="shared" si="59"/>
        <v>27.88111307641644</v>
      </c>
      <c r="AB92">
        <f t="shared" si="60"/>
        <v>3.7686181681969426</v>
      </c>
      <c r="AC92">
        <f t="shared" si="61"/>
        <v>52.982616000109786</v>
      </c>
      <c r="AD92">
        <f t="shared" si="62"/>
        <v>1.9939747535323999</v>
      </c>
      <c r="AE92">
        <f t="shared" si="63"/>
        <v>3.7634509279954544</v>
      </c>
      <c r="AF92">
        <f t="shared" si="64"/>
        <v>1.7746434146645427</v>
      </c>
      <c r="AG92">
        <f t="shared" si="65"/>
        <v>-237.67130624053397</v>
      </c>
      <c r="AH92">
        <f t="shared" si="66"/>
        <v>-3.7295460958218571</v>
      </c>
      <c r="AI92">
        <f t="shared" si="67"/>
        <v>-0.27595608742866168</v>
      </c>
      <c r="AJ92">
        <f t="shared" si="68"/>
        <v>-3.2348296994832992E-5</v>
      </c>
      <c r="AK92">
        <v>0</v>
      </c>
      <c r="AL92">
        <v>0</v>
      </c>
      <c r="AM92">
        <f t="shared" si="69"/>
        <v>1</v>
      </c>
      <c r="AN92">
        <f t="shared" si="70"/>
        <v>0</v>
      </c>
      <c r="AO92">
        <f t="shared" si="71"/>
        <v>53112.333357404401</v>
      </c>
      <c r="AP92" t="s">
        <v>367</v>
      </c>
      <c r="AQ92">
        <v>0</v>
      </c>
      <c r="AR92">
        <v>0</v>
      </c>
      <c r="AS92">
        <v>0</v>
      </c>
      <c r="AT92" t="e">
        <f t="shared" si="72"/>
        <v>#DIV/0!</v>
      </c>
      <c r="AU92">
        <v>-1</v>
      </c>
      <c r="AV92" t="s">
        <v>2123</v>
      </c>
      <c r="AW92">
        <v>10515.4</v>
      </c>
      <c r="AX92">
        <v>553.51226923076922</v>
      </c>
      <c r="AY92">
        <v>637.82000000000005</v>
      </c>
      <c r="AZ92">
        <f t="shared" si="73"/>
        <v>0.1321810711003587</v>
      </c>
      <c r="BA92">
        <v>0.5</v>
      </c>
      <c r="BB92">
        <f t="shared" si="74"/>
        <v>1260.8919005572473</v>
      </c>
      <c r="BC92">
        <f t="shared" si="75"/>
        <v>11.124807941829856</v>
      </c>
      <c r="BD92">
        <f t="shared" si="76"/>
        <v>83.333020978711957</v>
      </c>
      <c r="BE92">
        <f t="shared" si="77"/>
        <v>9.6160566472600351E-3</v>
      </c>
      <c r="BF92">
        <f t="shared" si="78"/>
        <v>-1</v>
      </c>
      <c r="BG92" t="e">
        <f t="shared" si="79"/>
        <v>#DIV/0!</v>
      </c>
      <c r="BH92" t="s">
        <v>367</v>
      </c>
      <c r="BI92">
        <v>0</v>
      </c>
      <c r="BJ92" t="e">
        <f t="shared" si="80"/>
        <v>#DIV/0!</v>
      </c>
      <c r="BK92" t="e">
        <f t="shared" si="81"/>
        <v>#DIV/0!</v>
      </c>
      <c r="BL92" t="e">
        <f t="shared" si="82"/>
        <v>#DIV/0!</v>
      </c>
      <c r="BM92" t="e">
        <f t="shared" si="83"/>
        <v>#DIV/0!</v>
      </c>
      <c r="BN92">
        <f t="shared" si="84"/>
        <v>0.13218107110035876</v>
      </c>
      <c r="BO92" t="e">
        <f t="shared" si="85"/>
        <v>#DIV/0!</v>
      </c>
      <c r="BP92" t="e">
        <f t="shared" si="86"/>
        <v>#DIV/0!</v>
      </c>
      <c r="BQ92" t="e">
        <f t="shared" si="87"/>
        <v>#DIV/0!</v>
      </c>
      <c r="BR92" t="s">
        <v>367</v>
      </c>
      <c r="BS92" t="s">
        <v>367</v>
      </c>
      <c r="BT92" t="s">
        <v>367</v>
      </c>
      <c r="BU92" t="s">
        <v>367</v>
      </c>
      <c r="BV92" t="s">
        <v>367</v>
      </c>
      <c r="BW92" t="s">
        <v>367</v>
      </c>
      <c r="BX92" t="s">
        <v>367</v>
      </c>
      <c r="BY92" t="s">
        <v>367</v>
      </c>
      <c r="BZ92" t="s">
        <v>367</v>
      </c>
      <c r="CA92" t="s">
        <v>367</v>
      </c>
      <c r="CB92" t="s">
        <v>367</v>
      </c>
      <c r="CC92" t="s">
        <v>367</v>
      </c>
      <c r="CD92" t="s">
        <v>367</v>
      </c>
      <c r="CE92" t="s">
        <v>367</v>
      </c>
      <c r="CF92" t="s">
        <v>367</v>
      </c>
      <c r="CG92" t="s">
        <v>367</v>
      </c>
      <c r="CH92" t="s">
        <v>367</v>
      </c>
      <c r="CI92" t="s">
        <v>367</v>
      </c>
      <c r="CJ92">
        <f t="shared" si="88"/>
        <v>1499.62</v>
      </c>
      <c r="CK92">
        <f t="shared" si="89"/>
        <v>1260.8919005572473</v>
      </c>
      <c r="CL92">
        <f t="shared" si="90"/>
        <v>0.84080760496475593</v>
      </c>
      <c r="CM92">
        <f t="shared" si="91"/>
        <v>0.1611586775819791</v>
      </c>
      <c r="CN92">
        <v>6</v>
      </c>
      <c r="CO92">
        <v>0.5</v>
      </c>
      <c r="CP92" t="s">
        <v>368</v>
      </c>
      <c r="CQ92">
        <v>2</v>
      </c>
      <c r="CR92">
        <v>1658256797.5999999</v>
      </c>
      <c r="CS92">
        <v>399.726</v>
      </c>
      <c r="CT92">
        <v>413.00299999999999</v>
      </c>
      <c r="CU92">
        <v>19.713699999999999</v>
      </c>
      <c r="CV92">
        <v>14.4314</v>
      </c>
      <c r="CW92">
        <v>378.21800000000002</v>
      </c>
      <c r="CX92">
        <v>16.764299999999999</v>
      </c>
      <c r="CY92">
        <v>600.09400000000005</v>
      </c>
      <c r="CZ92">
        <v>101.047</v>
      </c>
      <c r="DA92">
        <v>9.9652000000000004E-2</v>
      </c>
      <c r="DB92">
        <v>27.857600000000001</v>
      </c>
      <c r="DC92">
        <v>30.085100000000001</v>
      </c>
      <c r="DD92">
        <v>999.9</v>
      </c>
      <c r="DE92">
        <v>0</v>
      </c>
      <c r="DF92">
        <v>0</v>
      </c>
      <c r="DG92">
        <v>9967.5</v>
      </c>
      <c r="DH92">
        <v>0</v>
      </c>
      <c r="DI92">
        <v>1265.52</v>
      </c>
      <c r="DJ92">
        <v>-13.277699999999999</v>
      </c>
      <c r="DK92">
        <v>407.76400000000001</v>
      </c>
      <c r="DL92">
        <v>419.05099999999999</v>
      </c>
      <c r="DM92">
        <v>5.2822699999999996</v>
      </c>
      <c r="DN92">
        <v>413.00299999999999</v>
      </c>
      <c r="DO92">
        <v>14.4314</v>
      </c>
      <c r="DP92">
        <v>1.9920100000000001</v>
      </c>
      <c r="DQ92">
        <v>1.45825</v>
      </c>
      <c r="DR92">
        <v>17.3809</v>
      </c>
      <c r="DS92">
        <v>12.5373</v>
      </c>
      <c r="DT92">
        <v>1499.62</v>
      </c>
      <c r="DU92">
        <v>0.97299100000000005</v>
      </c>
      <c r="DV92">
        <v>2.70087E-2</v>
      </c>
      <c r="DW92">
        <v>0</v>
      </c>
      <c r="DX92">
        <v>553.55799999999999</v>
      </c>
      <c r="DY92">
        <v>4.9993100000000004</v>
      </c>
      <c r="DZ92">
        <v>18038</v>
      </c>
      <c r="EA92">
        <v>13255.8</v>
      </c>
      <c r="EB92">
        <v>39.375</v>
      </c>
      <c r="EC92">
        <v>40.875</v>
      </c>
      <c r="ED92">
        <v>39.936999999999998</v>
      </c>
      <c r="EE92">
        <v>40.25</v>
      </c>
      <c r="EF92">
        <v>40.75</v>
      </c>
      <c r="EG92">
        <v>1454.25</v>
      </c>
      <c r="EH92">
        <v>40.369999999999997</v>
      </c>
      <c r="EI92">
        <v>0</v>
      </c>
      <c r="EJ92">
        <v>138.69999980926511</v>
      </c>
      <c r="EK92">
        <v>0</v>
      </c>
      <c r="EL92">
        <v>553.51226923076922</v>
      </c>
      <c r="EM92">
        <v>-0.48126496493461118</v>
      </c>
      <c r="EN92">
        <v>15988.222292460279</v>
      </c>
      <c r="EO92">
        <v>19681.88846153846</v>
      </c>
      <c r="EP92">
        <v>15</v>
      </c>
      <c r="EQ92">
        <v>1658256760.0999999</v>
      </c>
      <c r="ER92" t="s">
        <v>2124</v>
      </c>
      <c r="ES92">
        <v>1658256746.0999999</v>
      </c>
      <c r="ET92">
        <v>1658256760.0999999</v>
      </c>
      <c r="EU92">
        <v>65</v>
      </c>
      <c r="EV92">
        <v>-1E-3</v>
      </c>
      <c r="EW92">
        <v>-7.0000000000000001E-3</v>
      </c>
      <c r="EX92">
        <v>21.696999999999999</v>
      </c>
      <c r="EY92">
        <v>2.6139999999999999</v>
      </c>
      <c r="EZ92">
        <v>413</v>
      </c>
      <c r="FA92">
        <v>15</v>
      </c>
      <c r="FB92">
        <v>0.1</v>
      </c>
      <c r="FC92">
        <v>0.02</v>
      </c>
      <c r="FD92">
        <v>-13.349824999999999</v>
      </c>
      <c r="FE92">
        <v>3.4836517823639759</v>
      </c>
      <c r="FF92">
        <v>0.4156363421008803</v>
      </c>
      <c r="FG92">
        <v>0</v>
      </c>
      <c r="FH92">
        <v>399.87799999999987</v>
      </c>
      <c r="FI92">
        <v>-0.89672969966660099</v>
      </c>
      <c r="FJ92">
        <v>7.1768145208486289E-2</v>
      </c>
      <c r="FK92">
        <v>1</v>
      </c>
      <c r="FL92">
        <v>5.2108974999999997</v>
      </c>
      <c r="FM92">
        <v>0.68712382739211497</v>
      </c>
      <c r="FN92">
        <v>6.8744695022597974E-2</v>
      </c>
      <c r="FO92">
        <v>0</v>
      </c>
      <c r="FP92">
        <v>19.86877999999999</v>
      </c>
      <c r="FQ92">
        <v>-1.008731479421529</v>
      </c>
      <c r="FR92">
        <v>7.2815329887783303E-2</v>
      </c>
      <c r="FS92">
        <v>0</v>
      </c>
      <c r="FT92">
        <v>1</v>
      </c>
      <c r="FU92">
        <v>4</v>
      </c>
      <c r="FV92" t="s">
        <v>1756</v>
      </c>
      <c r="FW92">
        <v>3.17239</v>
      </c>
      <c r="FX92">
        <v>2.7963300000000002</v>
      </c>
      <c r="FY92">
        <v>9.5676800000000006E-2</v>
      </c>
      <c r="FZ92">
        <v>0.102904</v>
      </c>
      <c r="GA92">
        <v>9.2828599999999997E-2</v>
      </c>
      <c r="GB92">
        <v>8.3597299999999999E-2</v>
      </c>
      <c r="GC92">
        <v>27925</v>
      </c>
      <c r="GD92">
        <v>22093.1</v>
      </c>
      <c r="GE92">
        <v>29012.6</v>
      </c>
      <c r="GF92">
        <v>24100.9</v>
      </c>
      <c r="GG92">
        <v>33297.5</v>
      </c>
      <c r="GH92">
        <v>32265.599999999999</v>
      </c>
      <c r="GI92">
        <v>40330.9</v>
      </c>
      <c r="GJ92">
        <v>39330.199999999997</v>
      </c>
      <c r="GK92">
        <v>2.1202000000000001</v>
      </c>
      <c r="GL92">
        <v>1.7572000000000001</v>
      </c>
      <c r="GM92">
        <v>5.89043E-2</v>
      </c>
      <c r="GN92">
        <v>0</v>
      </c>
      <c r="GO92">
        <v>29.125900000000001</v>
      </c>
      <c r="GP92">
        <v>999.9</v>
      </c>
      <c r="GQ92">
        <v>34.5</v>
      </c>
      <c r="GR92">
        <v>39.6</v>
      </c>
      <c r="GS92">
        <v>24.776199999999999</v>
      </c>
      <c r="GT92">
        <v>62.437800000000003</v>
      </c>
      <c r="GU92">
        <v>35.821300000000001</v>
      </c>
      <c r="GV92">
        <v>1</v>
      </c>
      <c r="GW92">
        <v>0.380249</v>
      </c>
      <c r="GX92">
        <v>4.0734899999999996</v>
      </c>
      <c r="GY92">
        <v>20.212199999999999</v>
      </c>
      <c r="GZ92">
        <v>5.2226800000000004</v>
      </c>
      <c r="HA92">
        <v>11.914099999999999</v>
      </c>
      <c r="HB92">
        <v>4.9617000000000004</v>
      </c>
      <c r="HC92">
        <v>3.2919999999999998</v>
      </c>
      <c r="HD92">
        <v>9999</v>
      </c>
      <c r="HE92">
        <v>9999</v>
      </c>
      <c r="HF92">
        <v>9999</v>
      </c>
      <c r="HG92">
        <v>999.9</v>
      </c>
      <c r="HH92">
        <v>1.8775900000000001</v>
      </c>
      <c r="HI92">
        <v>1.8758600000000001</v>
      </c>
      <c r="HJ92">
        <v>1.87463</v>
      </c>
      <c r="HK92">
        <v>1.8739300000000001</v>
      </c>
      <c r="HL92">
        <v>1.8752599999999999</v>
      </c>
      <c r="HM92">
        <v>1.87025</v>
      </c>
      <c r="HN92">
        <v>1.87436</v>
      </c>
      <c r="HO92">
        <v>1.8794299999999999</v>
      </c>
      <c r="HP92">
        <v>0</v>
      </c>
      <c r="HQ92">
        <v>0</v>
      </c>
      <c r="HR92">
        <v>0</v>
      </c>
      <c r="HS92">
        <v>0</v>
      </c>
      <c r="HT92" t="s">
        <v>371</v>
      </c>
      <c r="HU92" t="s">
        <v>372</v>
      </c>
      <c r="HV92" t="s">
        <v>373</v>
      </c>
      <c r="HW92" t="s">
        <v>780</v>
      </c>
      <c r="HX92" t="s">
        <v>780</v>
      </c>
      <c r="HY92" t="s">
        <v>373</v>
      </c>
      <c r="HZ92">
        <v>0</v>
      </c>
      <c r="IA92">
        <v>100</v>
      </c>
      <c r="IB92">
        <v>100</v>
      </c>
      <c r="IC92">
        <v>21.507999999999999</v>
      </c>
      <c r="ID92">
        <v>2.9493999999999998</v>
      </c>
      <c r="IE92">
        <v>15.003447905994671</v>
      </c>
      <c r="IF92">
        <v>1.978926573752289E-2</v>
      </c>
      <c r="IG92">
        <v>-7.2745613057739123E-6</v>
      </c>
      <c r="IH92">
        <v>1.1198642531444789E-9</v>
      </c>
      <c r="II92">
        <v>1.449426581792806</v>
      </c>
      <c r="IJ92">
        <v>0.13266436610509191</v>
      </c>
      <c r="IK92">
        <v>-3.773007815557471E-3</v>
      </c>
      <c r="IL92">
        <v>7.1394504260603611E-5</v>
      </c>
      <c r="IM92">
        <v>-10</v>
      </c>
      <c r="IN92">
        <v>1836</v>
      </c>
      <c r="IO92">
        <v>0</v>
      </c>
      <c r="IP92">
        <v>23</v>
      </c>
      <c r="IQ92">
        <v>0.9</v>
      </c>
      <c r="IR92">
        <v>0.6</v>
      </c>
      <c r="IS92">
        <v>1.0668899999999999</v>
      </c>
      <c r="IT92">
        <v>2.49146</v>
      </c>
      <c r="IU92">
        <v>1.42578</v>
      </c>
      <c r="IV92">
        <v>2.2814899999999998</v>
      </c>
      <c r="IW92">
        <v>1.5478499999999999</v>
      </c>
      <c r="IX92">
        <v>2.32178</v>
      </c>
      <c r="IY92">
        <v>42.697400000000002</v>
      </c>
      <c r="IZ92">
        <v>15.7781</v>
      </c>
      <c r="JA92">
        <v>18</v>
      </c>
      <c r="JB92">
        <v>639.22500000000002</v>
      </c>
      <c r="JC92">
        <v>389.94</v>
      </c>
      <c r="JD92">
        <v>23.317599999999999</v>
      </c>
      <c r="JE92">
        <v>31.8581</v>
      </c>
      <c r="JF92">
        <v>30.000399999999999</v>
      </c>
      <c r="JG92">
        <v>31.7349</v>
      </c>
      <c r="JH92">
        <v>31.6586</v>
      </c>
      <c r="JI92">
        <v>21.375499999999999</v>
      </c>
      <c r="JJ92">
        <v>38.361499999999999</v>
      </c>
      <c r="JK92">
        <v>0</v>
      </c>
      <c r="JL92">
        <v>23.2562</v>
      </c>
      <c r="JM92">
        <v>413.12200000000001</v>
      </c>
      <c r="JN92">
        <v>14.382400000000001</v>
      </c>
      <c r="JO92">
        <v>94.956599999999995</v>
      </c>
      <c r="JP92">
        <v>100.05500000000001</v>
      </c>
    </row>
    <row r="93" spans="1:276" x14ac:dyDescent="0.2">
      <c r="A93">
        <v>77</v>
      </c>
      <c r="B93">
        <v>1658256893.0999999</v>
      </c>
      <c r="C93">
        <v>15352.5</v>
      </c>
      <c r="D93" t="s">
        <v>2125</v>
      </c>
      <c r="E93" t="s">
        <v>2126</v>
      </c>
      <c r="F93" t="s">
        <v>366</v>
      </c>
      <c r="G93" t="s">
        <v>2004</v>
      </c>
      <c r="H93" t="s">
        <v>1828</v>
      </c>
      <c r="J93" t="s">
        <v>449</v>
      </c>
      <c r="K93" t="s">
        <v>403</v>
      </c>
      <c r="L93" t="s">
        <v>2064</v>
      </c>
      <c r="M93">
        <v>1658256893.0999999</v>
      </c>
      <c r="N93">
        <f t="shared" si="46"/>
        <v>5.3618743185364715E-3</v>
      </c>
      <c r="O93">
        <f t="shared" si="47"/>
        <v>5.3618743185364712</v>
      </c>
      <c r="P93">
        <f t="shared" si="48"/>
        <v>14.214466776156536</v>
      </c>
      <c r="Q93">
        <f t="shared" si="49"/>
        <v>600.28599999999994</v>
      </c>
      <c r="R93">
        <f t="shared" si="50"/>
        <v>507.78742612355177</v>
      </c>
      <c r="S93">
        <f t="shared" si="51"/>
        <v>51.362482545856132</v>
      </c>
      <c r="T93">
        <f t="shared" si="52"/>
        <v>60.718674018564393</v>
      </c>
      <c r="U93">
        <f t="shared" si="53"/>
        <v>0.31216259887381231</v>
      </c>
      <c r="V93">
        <f t="shared" si="54"/>
        <v>2.9507528513369286</v>
      </c>
      <c r="W93">
        <f t="shared" si="55"/>
        <v>0.29490790438379244</v>
      </c>
      <c r="X93">
        <f t="shared" si="56"/>
        <v>0.1857881833119211</v>
      </c>
      <c r="Y93">
        <f t="shared" si="57"/>
        <v>241.79807207494278</v>
      </c>
      <c r="Z93">
        <f t="shared" si="58"/>
        <v>27.802960140010917</v>
      </c>
      <c r="AA93">
        <f t="shared" si="59"/>
        <v>27.802960140010917</v>
      </c>
      <c r="AB93">
        <f t="shared" si="60"/>
        <v>3.7514671241704201</v>
      </c>
      <c r="AC93">
        <f t="shared" si="61"/>
        <v>52.45851829338384</v>
      </c>
      <c r="AD93">
        <f t="shared" si="62"/>
        <v>1.9643753290557002</v>
      </c>
      <c r="AE93">
        <f t="shared" si="63"/>
        <v>3.7446260263577642</v>
      </c>
      <c r="AF93">
        <f t="shared" si="64"/>
        <v>1.7870917951147198</v>
      </c>
      <c r="AG93">
        <f t="shared" si="65"/>
        <v>-236.45865744745839</v>
      </c>
      <c r="AH93">
        <f t="shared" si="66"/>
        <v>-4.9728939492422359</v>
      </c>
      <c r="AI93">
        <f t="shared" si="67"/>
        <v>-0.36657782265566563</v>
      </c>
      <c r="AJ93">
        <f t="shared" si="68"/>
        <v>-5.7144413519338855E-5</v>
      </c>
      <c r="AK93">
        <v>0</v>
      </c>
      <c r="AL93">
        <v>0</v>
      </c>
      <c r="AM93">
        <f t="shared" si="69"/>
        <v>1</v>
      </c>
      <c r="AN93">
        <f t="shared" si="70"/>
        <v>0</v>
      </c>
      <c r="AO93">
        <f t="shared" si="71"/>
        <v>53378.078367299364</v>
      </c>
      <c r="AP93" t="s">
        <v>367</v>
      </c>
      <c r="AQ93">
        <v>0</v>
      </c>
      <c r="AR93">
        <v>0</v>
      </c>
      <c r="AS93">
        <v>0</v>
      </c>
      <c r="AT93" t="e">
        <f t="shared" si="72"/>
        <v>#DIV/0!</v>
      </c>
      <c r="AU93">
        <v>-1</v>
      </c>
      <c r="AV93" t="s">
        <v>2127</v>
      </c>
      <c r="AW93">
        <v>10516.5</v>
      </c>
      <c r="AX93">
        <v>574.26871999999992</v>
      </c>
      <c r="AY93">
        <v>669.59</v>
      </c>
      <c r="AZ93">
        <f t="shared" si="73"/>
        <v>0.14235768156633177</v>
      </c>
      <c r="BA93">
        <v>0.5</v>
      </c>
      <c r="BB93">
        <f t="shared" si="74"/>
        <v>1261.5303005569654</v>
      </c>
      <c r="BC93">
        <f t="shared" si="75"/>
        <v>14.214466776156536</v>
      </c>
      <c r="BD93">
        <f t="shared" si="76"/>
        <v>89.794264406483649</v>
      </c>
      <c r="BE93">
        <f t="shared" si="77"/>
        <v>1.2060326073372436E-2</v>
      </c>
      <c r="BF93">
        <f t="shared" si="78"/>
        <v>-1</v>
      </c>
      <c r="BG93" t="e">
        <f t="shared" si="79"/>
        <v>#DIV/0!</v>
      </c>
      <c r="BH93" t="s">
        <v>367</v>
      </c>
      <c r="BI93">
        <v>0</v>
      </c>
      <c r="BJ93" t="e">
        <f t="shared" si="80"/>
        <v>#DIV/0!</v>
      </c>
      <c r="BK93" t="e">
        <f t="shared" si="81"/>
        <v>#DIV/0!</v>
      </c>
      <c r="BL93" t="e">
        <f t="shared" si="82"/>
        <v>#DIV/0!</v>
      </c>
      <c r="BM93" t="e">
        <f t="shared" si="83"/>
        <v>#DIV/0!</v>
      </c>
      <c r="BN93">
        <f t="shared" si="84"/>
        <v>0.1423576815663318</v>
      </c>
      <c r="BO93" t="e">
        <f t="shared" si="85"/>
        <v>#DIV/0!</v>
      </c>
      <c r="BP93" t="e">
        <f t="shared" si="86"/>
        <v>#DIV/0!</v>
      </c>
      <c r="BQ93" t="e">
        <f t="shared" si="87"/>
        <v>#DIV/0!</v>
      </c>
      <c r="BR93" t="s">
        <v>367</v>
      </c>
      <c r="BS93" t="s">
        <v>367</v>
      </c>
      <c r="BT93" t="s">
        <v>367</v>
      </c>
      <c r="BU93" t="s">
        <v>367</v>
      </c>
      <c r="BV93" t="s">
        <v>367</v>
      </c>
      <c r="BW93" t="s">
        <v>367</v>
      </c>
      <c r="BX93" t="s">
        <v>367</v>
      </c>
      <c r="BY93" t="s">
        <v>367</v>
      </c>
      <c r="BZ93" t="s">
        <v>367</v>
      </c>
      <c r="CA93" t="s">
        <v>367</v>
      </c>
      <c r="CB93" t="s">
        <v>367</v>
      </c>
      <c r="CC93" t="s">
        <v>367</v>
      </c>
      <c r="CD93" t="s">
        <v>367</v>
      </c>
      <c r="CE93" t="s">
        <v>367</v>
      </c>
      <c r="CF93" t="s">
        <v>367</v>
      </c>
      <c r="CG93" t="s">
        <v>367</v>
      </c>
      <c r="CH93" t="s">
        <v>367</v>
      </c>
      <c r="CI93" t="s">
        <v>367</v>
      </c>
      <c r="CJ93">
        <f t="shared" si="88"/>
        <v>1500.38</v>
      </c>
      <c r="CK93">
        <f t="shared" si="89"/>
        <v>1261.5303005569654</v>
      </c>
      <c r="CL93">
        <f t="shared" si="90"/>
        <v>0.84080719588168684</v>
      </c>
      <c r="CM93">
        <f t="shared" si="91"/>
        <v>0.16115788805165543</v>
      </c>
      <c r="CN93">
        <v>6</v>
      </c>
      <c r="CO93">
        <v>0.5</v>
      </c>
      <c r="CP93" t="s">
        <v>368</v>
      </c>
      <c r="CQ93">
        <v>2</v>
      </c>
      <c r="CR93">
        <v>1658256893.0999999</v>
      </c>
      <c r="CS93">
        <v>600.28599999999994</v>
      </c>
      <c r="CT93">
        <v>617.71500000000003</v>
      </c>
      <c r="CU93">
        <v>19.420500000000001</v>
      </c>
      <c r="CV93">
        <v>14.164</v>
      </c>
      <c r="CW93">
        <v>575.10599999999999</v>
      </c>
      <c r="CX93">
        <v>16.4893</v>
      </c>
      <c r="CY93">
        <v>600.14200000000005</v>
      </c>
      <c r="CZ93">
        <v>101.05</v>
      </c>
      <c r="DA93">
        <v>9.9575399999999994E-2</v>
      </c>
      <c r="DB93">
        <v>27.771699999999999</v>
      </c>
      <c r="DC93">
        <v>29.884499999999999</v>
      </c>
      <c r="DD93">
        <v>999.9</v>
      </c>
      <c r="DE93">
        <v>0</v>
      </c>
      <c r="DF93">
        <v>0</v>
      </c>
      <c r="DG93">
        <v>10016.200000000001</v>
      </c>
      <c r="DH93">
        <v>0</v>
      </c>
      <c r="DI93">
        <v>1263.8</v>
      </c>
      <c r="DJ93">
        <v>-18.417400000000001</v>
      </c>
      <c r="DK93">
        <v>611.16700000000003</v>
      </c>
      <c r="DL93">
        <v>626.59</v>
      </c>
      <c r="DM93">
        <v>5.2564399999999996</v>
      </c>
      <c r="DN93">
        <v>617.71500000000003</v>
      </c>
      <c r="DO93">
        <v>14.164</v>
      </c>
      <c r="DP93">
        <v>1.9624299999999999</v>
      </c>
      <c r="DQ93">
        <v>1.43127</v>
      </c>
      <c r="DR93">
        <v>17.144400000000001</v>
      </c>
      <c r="DS93">
        <v>12.253</v>
      </c>
      <c r="DT93">
        <v>1500.38</v>
      </c>
      <c r="DU93">
        <v>0.97300200000000003</v>
      </c>
      <c r="DV93">
        <v>2.6998399999999999E-2</v>
      </c>
      <c r="DW93">
        <v>0</v>
      </c>
      <c r="DX93">
        <v>574.36500000000001</v>
      </c>
      <c r="DY93">
        <v>4.9993100000000004</v>
      </c>
      <c r="DZ93">
        <v>17918.7</v>
      </c>
      <c r="EA93">
        <v>13262.6</v>
      </c>
      <c r="EB93">
        <v>39.25</v>
      </c>
      <c r="EC93">
        <v>40.936999999999998</v>
      </c>
      <c r="ED93">
        <v>39.936999999999998</v>
      </c>
      <c r="EE93">
        <v>40.125</v>
      </c>
      <c r="EF93">
        <v>40.561999999999998</v>
      </c>
      <c r="EG93">
        <v>1455.01</v>
      </c>
      <c r="EH93">
        <v>40.369999999999997</v>
      </c>
      <c r="EI93">
        <v>0</v>
      </c>
      <c r="EJ93">
        <v>94.799999952316284</v>
      </c>
      <c r="EK93">
        <v>0</v>
      </c>
      <c r="EL93">
        <v>574.26871999999992</v>
      </c>
      <c r="EM93">
        <v>-0.8500769190059394</v>
      </c>
      <c r="EN93">
        <v>220.4307878171208</v>
      </c>
      <c r="EO93">
        <v>16269.504000000001</v>
      </c>
      <c r="EP93">
        <v>15</v>
      </c>
      <c r="EQ93">
        <v>1658256912.0999999</v>
      </c>
      <c r="ER93" t="s">
        <v>2128</v>
      </c>
      <c r="ES93">
        <v>1658256912.0999999</v>
      </c>
      <c r="ET93">
        <v>1658256760.0999999</v>
      </c>
      <c r="EU93">
        <v>66</v>
      </c>
      <c r="EV93">
        <v>0.76100000000000001</v>
      </c>
      <c r="EW93">
        <v>-7.0000000000000001E-3</v>
      </c>
      <c r="EX93">
        <v>25.18</v>
      </c>
      <c r="EY93">
        <v>2.6139999999999999</v>
      </c>
      <c r="EZ93">
        <v>619</v>
      </c>
      <c r="FA93">
        <v>15</v>
      </c>
      <c r="FB93">
        <v>0.38</v>
      </c>
      <c r="FC93">
        <v>0.02</v>
      </c>
      <c r="FD93">
        <v>-18.726675</v>
      </c>
      <c r="FE93">
        <v>1.848409756097632</v>
      </c>
      <c r="FF93">
        <v>0.19545272030596039</v>
      </c>
      <c r="FG93">
        <v>1</v>
      </c>
      <c r="FH93">
        <v>598.84523333333345</v>
      </c>
      <c r="FI93">
        <v>3.624053392658185</v>
      </c>
      <c r="FJ93">
        <v>0.26252424438304128</v>
      </c>
      <c r="FK93">
        <v>1</v>
      </c>
      <c r="FL93">
        <v>5.2434030000000007</v>
      </c>
      <c r="FM93">
        <v>7.0387767354592248E-2</v>
      </c>
      <c r="FN93">
        <v>6.9088331865807314E-3</v>
      </c>
      <c r="FO93">
        <v>1</v>
      </c>
      <c r="FP93">
        <v>19.437053333333331</v>
      </c>
      <c r="FQ93">
        <v>-0.11166540600668499</v>
      </c>
      <c r="FR93">
        <v>8.155232812263543E-3</v>
      </c>
      <c r="FS93">
        <v>1</v>
      </c>
      <c r="FT93">
        <v>4</v>
      </c>
      <c r="FU93">
        <v>4</v>
      </c>
      <c r="FV93" t="s">
        <v>1604</v>
      </c>
      <c r="FW93">
        <v>3.17252</v>
      </c>
      <c r="FX93">
        <v>2.7966700000000002</v>
      </c>
      <c r="FY93">
        <v>0.130685</v>
      </c>
      <c r="FZ93">
        <v>0.138074</v>
      </c>
      <c r="GA93">
        <v>9.1725500000000001E-2</v>
      </c>
      <c r="GB93">
        <v>8.2469799999999996E-2</v>
      </c>
      <c r="GC93">
        <v>26844.400000000001</v>
      </c>
      <c r="GD93">
        <v>21227.7</v>
      </c>
      <c r="GE93">
        <v>29014.1</v>
      </c>
      <c r="GF93">
        <v>24102.7</v>
      </c>
      <c r="GG93">
        <v>33340.300000000003</v>
      </c>
      <c r="GH93">
        <v>32309.1</v>
      </c>
      <c r="GI93">
        <v>40331.800000000003</v>
      </c>
      <c r="GJ93">
        <v>39333.199999999997</v>
      </c>
      <c r="GK93">
        <v>2.1212</v>
      </c>
      <c r="GL93">
        <v>1.7560800000000001</v>
      </c>
      <c r="GM93">
        <v>6.4842399999999994E-2</v>
      </c>
      <c r="GN93">
        <v>0</v>
      </c>
      <c r="GO93">
        <v>28.828099999999999</v>
      </c>
      <c r="GP93">
        <v>999.9</v>
      </c>
      <c r="GQ93">
        <v>33.799999999999997</v>
      </c>
      <c r="GR93">
        <v>39.799999999999997</v>
      </c>
      <c r="GS93">
        <v>24.534300000000002</v>
      </c>
      <c r="GT93">
        <v>62.197800000000001</v>
      </c>
      <c r="GU93">
        <v>36.057699999999997</v>
      </c>
      <c r="GV93">
        <v>1</v>
      </c>
      <c r="GW93">
        <v>0.37187799999999999</v>
      </c>
      <c r="GX93">
        <v>2.8042699999999998</v>
      </c>
      <c r="GY93">
        <v>20.2393</v>
      </c>
      <c r="GZ93">
        <v>5.2249299999999996</v>
      </c>
      <c r="HA93">
        <v>11.914099999999999</v>
      </c>
      <c r="HB93">
        <v>4.9637000000000002</v>
      </c>
      <c r="HC93">
        <v>3.2919999999999998</v>
      </c>
      <c r="HD93">
        <v>9999</v>
      </c>
      <c r="HE93">
        <v>9999</v>
      </c>
      <c r="HF93">
        <v>9999</v>
      </c>
      <c r="HG93">
        <v>999.9</v>
      </c>
      <c r="HH93">
        <v>1.8775900000000001</v>
      </c>
      <c r="HI93">
        <v>1.87592</v>
      </c>
      <c r="HJ93">
        <v>1.8746700000000001</v>
      </c>
      <c r="HK93">
        <v>1.8739300000000001</v>
      </c>
      <c r="HL93">
        <v>1.8753</v>
      </c>
      <c r="HM93">
        <v>1.8702700000000001</v>
      </c>
      <c r="HN93">
        <v>1.87439</v>
      </c>
      <c r="HO93">
        <v>1.8794299999999999</v>
      </c>
      <c r="HP93">
        <v>0</v>
      </c>
      <c r="HQ93">
        <v>0</v>
      </c>
      <c r="HR93">
        <v>0</v>
      </c>
      <c r="HS93">
        <v>0</v>
      </c>
      <c r="HT93" t="s">
        <v>371</v>
      </c>
      <c r="HU93" t="s">
        <v>372</v>
      </c>
      <c r="HV93" t="s">
        <v>373</v>
      </c>
      <c r="HW93" t="s">
        <v>780</v>
      </c>
      <c r="HX93" t="s">
        <v>780</v>
      </c>
      <c r="HY93" t="s">
        <v>373</v>
      </c>
      <c r="HZ93">
        <v>0</v>
      </c>
      <c r="IA93">
        <v>100</v>
      </c>
      <c r="IB93">
        <v>100</v>
      </c>
      <c r="IC93">
        <v>25.18</v>
      </c>
      <c r="ID93">
        <v>2.9312</v>
      </c>
      <c r="IE93">
        <v>15.003447905994671</v>
      </c>
      <c r="IF93">
        <v>1.978926573752289E-2</v>
      </c>
      <c r="IG93">
        <v>-7.2745613057739123E-6</v>
      </c>
      <c r="IH93">
        <v>1.1198642531444789E-9</v>
      </c>
      <c r="II93">
        <v>1.449426581792806</v>
      </c>
      <c r="IJ93">
        <v>0.13266436610509191</v>
      </c>
      <c r="IK93">
        <v>-3.773007815557471E-3</v>
      </c>
      <c r="IL93">
        <v>7.1394504260603611E-5</v>
      </c>
      <c r="IM93">
        <v>-10</v>
      </c>
      <c r="IN93">
        <v>1836</v>
      </c>
      <c r="IO93">
        <v>0</v>
      </c>
      <c r="IP93">
        <v>23</v>
      </c>
      <c r="IQ93">
        <v>2.5</v>
      </c>
      <c r="IR93">
        <v>2.2000000000000002</v>
      </c>
      <c r="IS93">
        <v>1.48438</v>
      </c>
      <c r="IT93">
        <v>2.4853499999999999</v>
      </c>
      <c r="IU93">
        <v>1.42578</v>
      </c>
      <c r="IV93">
        <v>2.2814899999999998</v>
      </c>
      <c r="IW93">
        <v>1.5478499999999999</v>
      </c>
      <c r="IX93">
        <v>2.32056</v>
      </c>
      <c r="IY93">
        <v>42.804600000000001</v>
      </c>
      <c r="IZ93">
        <v>15.786899999999999</v>
      </c>
      <c r="JA93">
        <v>18</v>
      </c>
      <c r="JB93">
        <v>639.93399999999997</v>
      </c>
      <c r="JC93">
        <v>389.315</v>
      </c>
      <c r="JD93">
        <v>23.633400000000002</v>
      </c>
      <c r="JE93">
        <v>31.836500000000001</v>
      </c>
      <c r="JF93">
        <v>29.999400000000001</v>
      </c>
      <c r="JG93">
        <v>31.729299999999999</v>
      </c>
      <c r="JH93">
        <v>31.656500000000001</v>
      </c>
      <c r="JI93">
        <v>29.730499999999999</v>
      </c>
      <c r="JJ93">
        <v>38.061700000000002</v>
      </c>
      <c r="JK93">
        <v>0</v>
      </c>
      <c r="JL93">
        <v>23.6616</v>
      </c>
      <c r="JM93">
        <v>617.83000000000004</v>
      </c>
      <c r="JN93">
        <v>14.059100000000001</v>
      </c>
      <c r="JO93">
        <v>94.959800000000001</v>
      </c>
      <c r="JP93">
        <v>100.062</v>
      </c>
    </row>
    <row r="94" spans="1:276" x14ac:dyDescent="0.2">
      <c r="A94">
        <v>78</v>
      </c>
      <c r="B94">
        <v>1658257014.0999999</v>
      </c>
      <c r="C94">
        <v>15473.5</v>
      </c>
      <c r="D94" t="s">
        <v>2129</v>
      </c>
      <c r="E94" t="s">
        <v>2130</v>
      </c>
      <c r="F94" t="s">
        <v>366</v>
      </c>
      <c r="G94" t="s">
        <v>2004</v>
      </c>
      <c r="H94" t="s">
        <v>1828</v>
      </c>
      <c r="J94" t="s">
        <v>449</v>
      </c>
      <c r="K94" t="s">
        <v>403</v>
      </c>
      <c r="L94" t="s">
        <v>2064</v>
      </c>
      <c r="M94">
        <v>1658257014.0999999</v>
      </c>
      <c r="N94">
        <f t="shared" si="46"/>
        <v>5.3199958615644622E-3</v>
      </c>
      <c r="O94">
        <f t="shared" si="47"/>
        <v>5.319995861564462</v>
      </c>
      <c r="P94">
        <f t="shared" si="48"/>
        <v>16.066807514317599</v>
      </c>
      <c r="Q94">
        <f t="shared" si="49"/>
        <v>800.05700000000002</v>
      </c>
      <c r="R94">
        <f t="shared" si="50"/>
        <v>689.17159304551035</v>
      </c>
      <c r="S94">
        <f t="shared" si="51"/>
        <v>69.706342100836125</v>
      </c>
      <c r="T94">
        <f t="shared" si="52"/>
        <v>80.921859671725997</v>
      </c>
      <c r="U94">
        <f t="shared" si="53"/>
        <v>0.30308354976013374</v>
      </c>
      <c r="V94">
        <f t="shared" si="54"/>
        <v>2.9457245261360301</v>
      </c>
      <c r="W94">
        <f t="shared" si="55"/>
        <v>0.28676361250098736</v>
      </c>
      <c r="X94">
        <f t="shared" si="56"/>
        <v>0.18062027313026402</v>
      </c>
      <c r="Y94">
        <f t="shared" si="57"/>
        <v>241.72043148782677</v>
      </c>
      <c r="Z94">
        <f t="shared" si="58"/>
        <v>27.918881236356828</v>
      </c>
      <c r="AA94">
        <f t="shared" si="59"/>
        <v>27.918881236356828</v>
      </c>
      <c r="AB94">
        <f t="shared" si="60"/>
        <v>3.776931066864516</v>
      </c>
      <c r="AC94">
        <f t="shared" si="61"/>
        <v>51.852016922437706</v>
      </c>
      <c r="AD94">
        <f t="shared" si="62"/>
        <v>1.9536584122172</v>
      </c>
      <c r="AE94">
        <f t="shared" si="63"/>
        <v>3.7677578003176992</v>
      </c>
      <c r="AF94">
        <f t="shared" si="64"/>
        <v>1.8232726546473159</v>
      </c>
      <c r="AG94">
        <f t="shared" si="65"/>
        <v>-234.61181749499278</v>
      </c>
      <c r="AH94">
        <f t="shared" si="66"/>
        <v>-6.6193930049242464</v>
      </c>
      <c r="AI94">
        <f t="shared" si="67"/>
        <v>-0.48932265672405134</v>
      </c>
      <c r="AJ94">
        <f t="shared" si="68"/>
        <v>-1.0166881430784258E-4</v>
      </c>
      <c r="AK94">
        <v>0</v>
      </c>
      <c r="AL94">
        <v>0</v>
      </c>
      <c r="AM94">
        <f t="shared" si="69"/>
        <v>1</v>
      </c>
      <c r="AN94">
        <f t="shared" si="70"/>
        <v>0</v>
      </c>
      <c r="AO94">
        <f t="shared" si="71"/>
        <v>53213.251589943691</v>
      </c>
      <c r="AP94" t="s">
        <v>367</v>
      </c>
      <c r="AQ94">
        <v>0</v>
      </c>
      <c r="AR94">
        <v>0</v>
      </c>
      <c r="AS94">
        <v>0</v>
      </c>
      <c r="AT94" t="e">
        <f t="shared" si="72"/>
        <v>#DIV/0!</v>
      </c>
      <c r="AU94">
        <v>-1</v>
      </c>
      <c r="AV94" t="s">
        <v>2131</v>
      </c>
      <c r="AW94">
        <v>10517.2</v>
      </c>
      <c r="AX94">
        <v>578.88868000000002</v>
      </c>
      <c r="AY94">
        <v>679.36</v>
      </c>
      <c r="AZ94">
        <f t="shared" si="73"/>
        <v>0.14789113283089961</v>
      </c>
      <c r="BA94">
        <v>0.5</v>
      </c>
      <c r="BB94">
        <f t="shared" si="74"/>
        <v>1261.1189924807393</v>
      </c>
      <c r="BC94">
        <f t="shared" si="75"/>
        <v>16.066807514317599</v>
      </c>
      <c r="BD94">
        <f t="shared" si="76"/>
        <v>93.254158216269644</v>
      </c>
      <c r="BE94">
        <f t="shared" si="77"/>
        <v>1.3533066757440223E-2</v>
      </c>
      <c r="BF94">
        <f t="shared" si="78"/>
        <v>-1</v>
      </c>
      <c r="BG94" t="e">
        <f t="shared" si="79"/>
        <v>#DIV/0!</v>
      </c>
      <c r="BH94" t="s">
        <v>367</v>
      </c>
      <c r="BI94">
        <v>0</v>
      </c>
      <c r="BJ94" t="e">
        <f t="shared" si="80"/>
        <v>#DIV/0!</v>
      </c>
      <c r="BK94" t="e">
        <f t="shared" si="81"/>
        <v>#DIV/0!</v>
      </c>
      <c r="BL94" t="e">
        <f t="shared" si="82"/>
        <v>#DIV/0!</v>
      </c>
      <c r="BM94" t="e">
        <f t="shared" si="83"/>
        <v>#DIV/0!</v>
      </c>
      <c r="BN94">
        <f t="shared" si="84"/>
        <v>0.14789113283089966</v>
      </c>
      <c r="BO94" t="e">
        <f t="shared" si="85"/>
        <v>#DIV/0!</v>
      </c>
      <c r="BP94" t="e">
        <f t="shared" si="86"/>
        <v>#DIV/0!</v>
      </c>
      <c r="BQ94" t="e">
        <f t="shared" si="87"/>
        <v>#DIV/0!</v>
      </c>
      <c r="BR94" t="s">
        <v>367</v>
      </c>
      <c r="BS94" t="s">
        <v>367</v>
      </c>
      <c r="BT94" t="s">
        <v>367</v>
      </c>
      <c r="BU94" t="s">
        <v>367</v>
      </c>
      <c r="BV94" t="s">
        <v>367</v>
      </c>
      <c r="BW94" t="s">
        <v>367</v>
      </c>
      <c r="BX94" t="s">
        <v>367</v>
      </c>
      <c r="BY94" t="s">
        <v>367</v>
      </c>
      <c r="BZ94" t="s">
        <v>367</v>
      </c>
      <c r="CA94" t="s">
        <v>367</v>
      </c>
      <c r="CB94" t="s">
        <v>367</v>
      </c>
      <c r="CC94" t="s">
        <v>367</v>
      </c>
      <c r="CD94" t="s">
        <v>367</v>
      </c>
      <c r="CE94" t="s">
        <v>367</v>
      </c>
      <c r="CF94" t="s">
        <v>367</v>
      </c>
      <c r="CG94" t="s">
        <v>367</v>
      </c>
      <c r="CH94" t="s">
        <v>367</v>
      </c>
      <c r="CI94" t="s">
        <v>367</v>
      </c>
      <c r="CJ94">
        <f t="shared" si="88"/>
        <v>1499.89</v>
      </c>
      <c r="CK94">
        <f t="shared" si="89"/>
        <v>1261.1189924807393</v>
      </c>
      <c r="CL94">
        <f t="shared" si="90"/>
        <v>0.84080765421513526</v>
      </c>
      <c r="CM94">
        <f t="shared" si="91"/>
        <v>0.16115877263521108</v>
      </c>
      <c r="CN94">
        <v>6</v>
      </c>
      <c r="CO94">
        <v>0.5</v>
      </c>
      <c r="CP94" t="s">
        <v>368</v>
      </c>
      <c r="CQ94">
        <v>2</v>
      </c>
      <c r="CR94">
        <v>1658257014.0999999</v>
      </c>
      <c r="CS94">
        <v>800.05700000000002</v>
      </c>
      <c r="CT94">
        <v>820.37099999999998</v>
      </c>
      <c r="CU94">
        <v>19.3154</v>
      </c>
      <c r="CV94">
        <v>14.1005</v>
      </c>
      <c r="CW94">
        <v>772.21900000000005</v>
      </c>
      <c r="CX94">
        <v>16.390799999999999</v>
      </c>
      <c r="CY94">
        <v>600.26900000000001</v>
      </c>
      <c r="CZ94">
        <v>101.045</v>
      </c>
      <c r="DA94">
        <v>0.100118</v>
      </c>
      <c r="DB94">
        <v>27.877199999999998</v>
      </c>
      <c r="DC94">
        <v>29.960699999999999</v>
      </c>
      <c r="DD94">
        <v>999.9</v>
      </c>
      <c r="DE94">
        <v>0</v>
      </c>
      <c r="DF94">
        <v>0</v>
      </c>
      <c r="DG94">
        <v>9988.1200000000008</v>
      </c>
      <c r="DH94">
        <v>0</v>
      </c>
      <c r="DI94">
        <v>1257.24</v>
      </c>
      <c r="DJ94">
        <v>-20.9282</v>
      </c>
      <c r="DK94">
        <v>815.18799999999999</v>
      </c>
      <c r="DL94">
        <v>832.10400000000004</v>
      </c>
      <c r="DM94">
        <v>5.2148700000000003</v>
      </c>
      <c r="DN94">
        <v>820.37099999999998</v>
      </c>
      <c r="DO94">
        <v>14.1005</v>
      </c>
      <c r="DP94">
        <v>1.9517199999999999</v>
      </c>
      <c r="DQ94">
        <v>1.4247799999999999</v>
      </c>
      <c r="DR94">
        <v>17.058</v>
      </c>
      <c r="DS94">
        <v>12.183999999999999</v>
      </c>
      <c r="DT94">
        <v>1499.89</v>
      </c>
      <c r="DU94">
        <v>0.97299100000000005</v>
      </c>
      <c r="DV94">
        <v>2.70087E-2</v>
      </c>
      <c r="DW94">
        <v>0</v>
      </c>
      <c r="DX94">
        <v>579.03200000000004</v>
      </c>
      <c r="DY94">
        <v>4.9993100000000004</v>
      </c>
      <c r="DZ94">
        <v>18670.3</v>
      </c>
      <c r="EA94">
        <v>13258.3</v>
      </c>
      <c r="EB94">
        <v>39.061999999999998</v>
      </c>
      <c r="EC94">
        <v>40.875</v>
      </c>
      <c r="ED94">
        <v>39.75</v>
      </c>
      <c r="EE94">
        <v>39.875</v>
      </c>
      <c r="EF94">
        <v>40.375</v>
      </c>
      <c r="EG94">
        <v>1454.52</v>
      </c>
      <c r="EH94">
        <v>40.380000000000003</v>
      </c>
      <c r="EI94">
        <v>0</v>
      </c>
      <c r="EJ94">
        <v>120.5</v>
      </c>
      <c r="EK94">
        <v>0</v>
      </c>
      <c r="EL94">
        <v>578.88868000000002</v>
      </c>
      <c r="EM94">
        <v>-0.99507693321578972</v>
      </c>
      <c r="EN94">
        <v>829.67691739990642</v>
      </c>
      <c r="EO94">
        <v>18177.792000000001</v>
      </c>
      <c r="EP94">
        <v>15</v>
      </c>
      <c r="EQ94">
        <v>1658257036.5999999</v>
      </c>
      <c r="ER94" t="s">
        <v>2132</v>
      </c>
      <c r="ES94">
        <v>1658257036.5999999</v>
      </c>
      <c r="ET94">
        <v>1658256760.0999999</v>
      </c>
      <c r="EU94">
        <v>67</v>
      </c>
      <c r="EV94">
        <v>0.4</v>
      </c>
      <c r="EW94">
        <v>-7.0000000000000001E-3</v>
      </c>
      <c r="EX94">
        <v>27.838000000000001</v>
      </c>
      <c r="EY94">
        <v>2.6139999999999999</v>
      </c>
      <c r="EZ94">
        <v>821</v>
      </c>
      <c r="FA94">
        <v>15</v>
      </c>
      <c r="FB94">
        <v>0.18</v>
      </c>
      <c r="FC94">
        <v>0.02</v>
      </c>
      <c r="FD94">
        <v>-21.345685</v>
      </c>
      <c r="FE94">
        <v>1.64910168855536</v>
      </c>
      <c r="FF94">
        <v>0.16681531037347841</v>
      </c>
      <c r="FG94">
        <v>1</v>
      </c>
      <c r="FH94">
        <v>798.95393333333311</v>
      </c>
      <c r="FI94">
        <v>4.2787808676319763</v>
      </c>
      <c r="FJ94">
        <v>0.31061261332334278</v>
      </c>
      <c r="FK94">
        <v>1</v>
      </c>
      <c r="FL94">
        <v>5.2827037499999996</v>
      </c>
      <c r="FM94">
        <v>-0.48247913696060118</v>
      </c>
      <c r="FN94">
        <v>5.7047348916820839E-2</v>
      </c>
      <c r="FO94">
        <v>1</v>
      </c>
      <c r="FP94">
        <v>19.201720000000002</v>
      </c>
      <c r="FQ94">
        <v>0.98020378197994318</v>
      </c>
      <c r="FR94">
        <v>7.1153043504828123E-2</v>
      </c>
      <c r="FS94">
        <v>1</v>
      </c>
      <c r="FT94">
        <v>4</v>
      </c>
      <c r="FU94">
        <v>4</v>
      </c>
      <c r="FV94" t="s">
        <v>1604</v>
      </c>
      <c r="FW94">
        <v>3.17292</v>
      </c>
      <c r="FX94">
        <v>2.79698</v>
      </c>
      <c r="FY94">
        <v>0.16019</v>
      </c>
      <c r="FZ94">
        <v>0.16753199999999999</v>
      </c>
      <c r="GA94">
        <v>9.1336100000000003E-2</v>
      </c>
      <c r="GB94">
        <v>8.2207799999999998E-2</v>
      </c>
      <c r="GC94">
        <v>25934.7</v>
      </c>
      <c r="GD94">
        <v>20503.900000000001</v>
      </c>
      <c r="GE94">
        <v>29016.6</v>
      </c>
      <c r="GF94">
        <v>24105.5</v>
      </c>
      <c r="GG94">
        <v>33357.599999999999</v>
      </c>
      <c r="GH94">
        <v>32323.1</v>
      </c>
      <c r="GI94">
        <v>40334</v>
      </c>
      <c r="GJ94">
        <v>39337.599999999999</v>
      </c>
      <c r="GK94">
        <v>2.1219199999999998</v>
      </c>
      <c r="GL94">
        <v>1.7576499999999999</v>
      </c>
      <c r="GM94">
        <v>8.9235599999999998E-2</v>
      </c>
      <c r="GN94">
        <v>0</v>
      </c>
      <c r="GO94">
        <v>28.506699999999999</v>
      </c>
      <c r="GP94">
        <v>999.9</v>
      </c>
      <c r="GQ94">
        <v>33.1</v>
      </c>
      <c r="GR94">
        <v>40</v>
      </c>
      <c r="GS94">
        <v>24.286899999999999</v>
      </c>
      <c r="GT94">
        <v>62.757800000000003</v>
      </c>
      <c r="GU94">
        <v>35.2684</v>
      </c>
      <c r="GV94">
        <v>1</v>
      </c>
      <c r="GW94">
        <v>0.36298000000000002</v>
      </c>
      <c r="GX94">
        <v>2.5465800000000001</v>
      </c>
      <c r="GY94">
        <v>20.242799999999999</v>
      </c>
      <c r="GZ94">
        <v>5.2237299999999998</v>
      </c>
      <c r="HA94">
        <v>11.914099999999999</v>
      </c>
      <c r="HB94">
        <v>4.9630999999999998</v>
      </c>
      <c r="HC94">
        <v>3.2913000000000001</v>
      </c>
      <c r="HD94">
        <v>9999</v>
      </c>
      <c r="HE94">
        <v>9999</v>
      </c>
      <c r="HF94">
        <v>9999</v>
      </c>
      <c r="HG94">
        <v>999.9</v>
      </c>
      <c r="HH94">
        <v>1.8775900000000001</v>
      </c>
      <c r="HI94">
        <v>1.87592</v>
      </c>
      <c r="HJ94">
        <v>1.87469</v>
      </c>
      <c r="HK94">
        <v>1.8739300000000001</v>
      </c>
      <c r="HL94">
        <v>1.87531</v>
      </c>
      <c r="HM94">
        <v>1.8702700000000001</v>
      </c>
      <c r="HN94">
        <v>1.87439</v>
      </c>
      <c r="HO94">
        <v>1.8794900000000001</v>
      </c>
      <c r="HP94">
        <v>0</v>
      </c>
      <c r="HQ94">
        <v>0</v>
      </c>
      <c r="HR94">
        <v>0</v>
      </c>
      <c r="HS94">
        <v>0</v>
      </c>
      <c r="HT94" t="s">
        <v>371</v>
      </c>
      <c r="HU94" t="s">
        <v>372</v>
      </c>
      <c r="HV94" t="s">
        <v>373</v>
      </c>
      <c r="HW94" t="s">
        <v>780</v>
      </c>
      <c r="HX94" t="s">
        <v>780</v>
      </c>
      <c r="HY94" t="s">
        <v>373</v>
      </c>
      <c r="HZ94">
        <v>0</v>
      </c>
      <c r="IA94">
        <v>100</v>
      </c>
      <c r="IB94">
        <v>100</v>
      </c>
      <c r="IC94">
        <v>27.838000000000001</v>
      </c>
      <c r="ID94">
        <v>2.9245999999999999</v>
      </c>
      <c r="IE94">
        <v>15.76438487685772</v>
      </c>
      <c r="IF94">
        <v>1.978926573752289E-2</v>
      </c>
      <c r="IG94">
        <v>-7.2745613057739123E-6</v>
      </c>
      <c r="IH94">
        <v>1.1198642531444789E-9</v>
      </c>
      <c r="II94">
        <v>1.449426581792806</v>
      </c>
      <c r="IJ94">
        <v>0.13266436610509191</v>
      </c>
      <c r="IK94">
        <v>-3.773007815557471E-3</v>
      </c>
      <c r="IL94">
        <v>7.1394504260603611E-5</v>
      </c>
      <c r="IM94">
        <v>-10</v>
      </c>
      <c r="IN94">
        <v>1836</v>
      </c>
      <c r="IO94">
        <v>0</v>
      </c>
      <c r="IP94">
        <v>23</v>
      </c>
      <c r="IQ94">
        <v>1.7</v>
      </c>
      <c r="IR94">
        <v>4.2</v>
      </c>
      <c r="IS94">
        <v>1.87744</v>
      </c>
      <c r="IT94">
        <v>2.4560499999999998</v>
      </c>
      <c r="IU94">
        <v>1.42578</v>
      </c>
      <c r="IV94">
        <v>2.2814899999999998</v>
      </c>
      <c r="IW94">
        <v>1.5478499999999999</v>
      </c>
      <c r="IX94">
        <v>2.4206500000000002</v>
      </c>
      <c r="IY94">
        <v>42.777799999999999</v>
      </c>
      <c r="IZ94">
        <v>15.769399999999999</v>
      </c>
      <c r="JA94">
        <v>18</v>
      </c>
      <c r="JB94">
        <v>639.87400000000002</v>
      </c>
      <c r="JC94">
        <v>389.80900000000003</v>
      </c>
      <c r="JD94">
        <v>24.286300000000001</v>
      </c>
      <c r="JE94">
        <v>31.740100000000002</v>
      </c>
      <c r="JF94">
        <v>30</v>
      </c>
      <c r="JG94">
        <v>31.668099999999999</v>
      </c>
      <c r="JH94">
        <v>31.597899999999999</v>
      </c>
      <c r="JI94">
        <v>37.598700000000001</v>
      </c>
      <c r="JJ94">
        <v>36.784399999999998</v>
      </c>
      <c r="JK94">
        <v>0</v>
      </c>
      <c r="JL94">
        <v>24.311</v>
      </c>
      <c r="JM94">
        <v>820.51300000000003</v>
      </c>
      <c r="JN94">
        <v>14.201700000000001</v>
      </c>
      <c r="JO94">
        <v>94.966300000000004</v>
      </c>
      <c r="JP94">
        <v>100.074</v>
      </c>
    </row>
    <row r="95" spans="1:276" x14ac:dyDescent="0.2">
      <c r="A95">
        <v>79</v>
      </c>
      <c r="B95">
        <v>1658257125.5999999</v>
      </c>
      <c r="C95">
        <v>15585</v>
      </c>
      <c r="D95" t="s">
        <v>2133</v>
      </c>
      <c r="E95" t="s">
        <v>2134</v>
      </c>
      <c r="F95" t="s">
        <v>366</v>
      </c>
      <c r="G95" t="s">
        <v>2004</v>
      </c>
      <c r="H95" t="s">
        <v>1828</v>
      </c>
      <c r="J95" t="s">
        <v>449</v>
      </c>
      <c r="K95" t="s">
        <v>403</v>
      </c>
      <c r="L95" t="s">
        <v>2064</v>
      </c>
      <c r="M95">
        <v>1658257125.5999999</v>
      </c>
      <c r="N95">
        <f t="shared" si="46"/>
        <v>5.2949409431322231E-3</v>
      </c>
      <c r="O95">
        <f t="shared" si="47"/>
        <v>5.2949409431322234</v>
      </c>
      <c r="P95">
        <f t="shared" si="48"/>
        <v>18.206997752008011</v>
      </c>
      <c r="Q95">
        <f t="shared" si="49"/>
        <v>997.66</v>
      </c>
      <c r="R95">
        <f t="shared" si="50"/>
        <v>870.15379793230568</v>
      </c>
      <c r="S95">
        <f t="shared" si="51"/>
        <v>88.013605437603943</v>
      </c>
      <c r="T95">
        <f t="shared" si="52"/>
        <v>100.91049859178</v>
      </c>
      <c r="U95">
        <f t="shared" si="53"/>
        <v>0.30477424726114005</v>
      </c>
      <c r="V95">
        <f t="shared" si="54"/>
        <v>2.9437787544259351</v>
      </c>
      <c r="W95">
        <f t="shared" si="55"/>
        <v>0.28826677726506178</v>
      </c>
      <c r="X95">
        <f t="shared" si="56"/>
        <v>0.18157532145868435</v>
      </c>
      <c r="Y95">
        <f t="shared" si="57"/>
        <v>241.7326360752366</v>
      </c>
      <c r="Z95">
        <f t="shared" si="58"/>
        <v>28.004458554577312</v>
      </c>
      <c r="AA95">
        <f t="shared" si="59"/>
        <v>28.004458554577312</v>
      </c>
      <c r="AB95">
        <f t="shared" si="60"/>
        <v>3.7958261401079199</v>
      </c>
      <c r="AC95">
        <f t="shared" si="61"/>
        <v>52.602317913908479</v>
      </c>
      <c r="AD95">
        <f t="shared" si="62"/>
        <v>1.9910822973549998</v>
      </c>
      <c r="AE95">
        <f t="shared" si="63"/>
        <v>3.7851607615727167</v>
      </c>
      <c r="AF95">
        <f t="shared" si="64"/>
        <v>1.8047438427529201</v>
      </c>
      <c r="AG95">
        <f t="shared" si="65"/>
        <v>-233.50689559213103</v>
      </c>
      <c r="AH95">
        <f t="shared" si="66"/>
        <v>-7.6588739142596705</v>
      </c>
      <c r="AI95">
        <f t="shared" si="67"/>
        <v>-0.56700292964677834</v>
      </c>
      <c r="AJ95">
        <f t="shared" si="68"/>
        <v>-1.3636080087842117E-4</v>
      </c>
      <c r="AK95">
        <v>0</v>
      </c>
      <c r="AL95">
        <v>0</v>
      </c>
      <c r="AM95">
        <f t="shared" si="69"/>
        <v>1</v>
      </c>
      <c r="AN95">
        <f t="shared" si="70"/>
        <v>0</v>
      </c>
      <c r="AO95">
        <f t="shared" si="71"/>
        <v>53142.888385725084</v>
      </c>
      <c r="AP95" t="s">
        <v>367</v>
      </c>
      <c r="AQ95">
        <v>0</v>
      </c>
      <c r="AR95">
        <v>0</v>
      </c>
      <c r="AS95">
        <v>0</v>
      </c>
      <c r="AT95" t="e">
        <f t="shared" si="72"/>
        <v>#DIV/0!</v>
      </c>
      <c r="AU95">
        <v>-1</v>
      </c>
      <c r="AV95" t="s">
        <v>2135</v>
      </c>
      <c r="AW95">
        <v>10517.7</v>
      </c>
      <c r="AX95">
        <v>579.78251999999998</v>
      </c>
      <c r="AY95">
        <v>682.72</v>
      </c>
      <c r="AZ95">
        <f t="shared" si="73"/>
        <v>0.15077554487930633</v>
      </c>
      <c r="BA95">
        <v>0.5</v>
      </c>
      <c r="BB95">
        <f t="shared" si="74"/>
        <v>1261.1859005571175</v>
      </c>
      <c r="BC95">
        <f t="shared" si="75"/>
        <v>18.206997752008011</v>
      </c>
      <c r="BD95">
        <f t="shared" si="76"/>
        <v>95.077995675299022</v>
      </c>
      <c r="BE95">
        <f t="shared" si="77"/>
        <v>1.5229315316261855E-2</v>
      </c>
      <c r="BF95">
        <f t="shared" si="78"/>
        <v>-1</v>
      </c>
      <c r="BG95" t="e">
        <f t="shared" si="79"/>
        <v>#DIV/0!</v>
      </c>
      <c r="BH95" t="s">
        <v>367</v>
      </c>
      <c r="BI95">
        <v>0</v>
      </c>
      <c r="BJ95" t="e">
        <f t="shared" si="80"/>
        <v>#DIV/0!</v>
      </c>
      <c r="BK95" t="e">
        <f t="shared" si="81"/>
        <v>#DIV/0!</v>
      </c>
      <c r="BL95" t="e">
        <f t="shared" si="82"/>
        <v>#DIV/0!</v>
      </c>
      <c r="BM95" t="e">
        <f t="shared" si="83"/>
        <v>#DIV/0!</v>
      </c>
      <c r="BN95">
        <f t="shared" si="84"/>
        <v>0.15077554487930636</v>
      </c>
      <c r="BO95" t="e">
        <f t="shared" si="85"/>
        <v>#DIV/0!</v>
      </c>
      <c r="BP95" t="e">
        <f t="shared" si="86"/>
        <v>#DIV/0!</v>
      </c>
      <c r="BQ95" t="e">
        <f t="shared" si="87"/>
        <v>#DIV/0!</v>
      </c>
      <c r="BR95" t="s">
        <v>367</v>
      </c>
      <c r="BS95" t="s">
        <v>367</v>
      </c>
      <c r="BT95" t="s">
        <v>367</v>
      </c>
      <c r="BU95" t="s">
        <v>367</v>
      </c>
      <c r="BV95" t="s">
        <v>367</v>
      </c>
      <c r="BW95" t="s">
        <v>367</v>
      </c>
      <c r="BX95" t="s">
        <v>367</v>
      </c>
      <c r="BY95" t="s">
        <v>367</v>
      </c>
      <c r="BZ95" t="s">
        <v>367</v>
      </c>
      <c r="CA95" t="s">
        <v>367</v>
      </c>
      <c r="CB95" t="s">
        <v>367</v>
      </c>
      <c r="CC95" t="s">
        <v>367</v>
      </c>
      <c r="CD95" t="s">
        <v>367</v>
      </c>
      <c r="CE95" t="s">
        <v>367</v>
      </c>
      <c r="CF95" t="s">
        <v>367</v>
      </c>
      <c r="CG95" t="s">
        <v>367</v>
      </c>
      <c r="CH95" t="s">
        <v>367</v>
      </c>
      <c r="CI95" t="s">
        <v>367</v>
      </c>
      <c r="CJ95">
        <f t="shared" si="88"/>
        <v>1499.97</v>
      </c>
      <c r="CK95">
        <f t="shared" si="89"/>
        <v>1261.1859005571175</v>
      </c>
      <c r="CL95">
        <f t="shared" si="90"/>
        <v>0.840807416519742</v>
      </c>
      <c r="CM95">
        <f t="shared" si="91"/>
        <v>0.16115831388310206</v>
      </c>
      <c r="CN95">
        <v>6</v>
      </c>
      <c r="CO95">
        <v>0.5</v>
      </c>
      <c r="CP95" t="s">
        <v>368</v>
      </c>
      <c r="CQ95">
        <v>2</v>
      </c>
      <c r="CR95">
        <v>1658257125.5999999</v>
      </c>
      <c r="CS95">
        <v>997.66</v>
      </c>
      <c r="CT95">
        <v>1021.14</v>
      </c>
      <c r="CU95">
        <v>19.684999999999999</v>
      </c>
      <c r="CV95">
        <v>14.4964</v>
      </c>
      <c r="CW95">
        <v>969.20600000000002</v>
      </c>
      <c r="CX95">
        <v>16.737300000000001</v>
      </c>
      <c r="CY95">
        <v>600.24400000000003</v>
      </c>
      <c r="CZ95">
        <v>101.047</v>
      </c>
      <c r="DA95">
        <v>0.10018299999999999</v>
      </c>
      <c r="DB95">
        <v>27.956199999999999</v>
      </c>
      <c r="DC95">
        <v>29.998899999999999</v>
      </c>
      <c r="DD95">
        <v>999.9</v>
      </c>
      <c r="DE95">
        <v>0</v>
      </c>
      <c r="DF95">
        <v>0</v>
      </c>
      <c r="DG95">
        <v>9976.8799999999992</v>
      </c>
      <c r="DH95">
        <v>0</v>
      </c>
      <c r="DI95">
        <v>1253.25</v>
      </c>
      <c r="DJ95">
        <v>-22.4054</v>
      </c>
      <c r="DK95">
        <v>1018.79</v>
      </c>
      <c r="DL95">
        <v>1036.1600000000001</v>
      </c>
      <c r="DM95">
        <v>5.1885300000000001</v>
      </c>
      <c r="DN95">
        <v>1021.14</v>
      </c>
      <c r="DO95">
        <v>14.4964</v>
      </c>
      <c r="DP95">
        <v>1.9891000000000001</v>
      </c>
      <c r="DQ95">
        <v>1.46482</v>
      </c>
      <c r="DR95">
        <v>17.357800000000001</v>
      </c>
      <c r="DS95">
        <v>12.6058</v>
      </c>
      <c r="DT95">
        <v>1499.97</v>
      </c>
      <c r="DU95">
        <v>0.97299599999999997</v>
      </c>
      <c r="DV95">
        <v>2.70035E-2</v>
      </c>
      <c r="DW95">
        <v>0</v>
      </c>
      <c r="DX95">
        <v>580.11199999999997</v>
      </c>
      <c r="DY95">
        <v>4.9993100000000004</v>
      </c>
      <c r="DZ95">
        <v>15339.6</v>
      </c>
      <c r="EA95">
        <v>13259</v>
      </c>
      <c r="EB95">
        <v>39.061999999999998</v>
      </c>
      <c r="EC95">
        <v>40.875</v>
      </c>
      <c r="ED95">
        <v>39.686999999999998</v>
      </c>
      <c r="EE95">
        <v>39.936999999999998</v>
      </c>
      <c r="EF95">
        <v>40.311999999999998</v>
      </c>
      <c r="EG95">
        <v>1454.6</v>
      </c>
      <c r="EH95">
        <v>40.369999999999997</v>
      </c>
      <c r="EI95">
        <v>0</v>
      </c>
      <c r="EJ95">
        <v>110.8999998569489</v>
      </c>
      <c r="EK95">
        <v>0</v>
      </c>
      <c r="EL95">
        <v>579.78251999999998</v>
      </c>
      <c r="EM95">
        <v>1.2213846018973351</v>
      </c>
      <c r="EN95">
        <v>-7259.5846389445733</v>
      </c>
      <c r="EO95">
        <v>16387.995999999999</v>
      </c>
      <c r="EP95">
        <v>15</v>
      </c>
      <c r="EQ95">
        <v>1658257161.5999999</v>
      </c>
      <c r="ER95" t="s">
        <v>2136</v>
      </c>
      <c r="ES95">
        <v>1658257161.5999999</v>
      </c>
      <c r="ET95">
        <v>1658256760.0999999</v>
      </c>
      <c r="EU95">
        <v>68</v>
      </c>
      <c r="EV95">
        <v>-1.161</v>
      </c>
      <c r="EW95">
        <v>-7.0000000000000001E-3</v>
      </c>
      <c r="EX95">
        <v>28.454000000000001</v>
      </c>
      <c r="EY95">
        <v>2.6139999999999999</v>
      </c>
      <c r="EZ95">
        <v>1007</v>
      </c>
      <c r="FA95">
        <v>15</v>
      </c>
      <c r="FB95">
        <v>0.15</v>
      </c>
      <c r="FC95">
        <v>0.02</v>
      </c>
      <c r="FD95">
        <v>-22.5946</v>
      </c>
      <c r="FE95">
        <v>1.8532076655052241</v>
      </c>
      <c r="FF95">
        <v>0.19141379005805781</v>
      </c>
      <c r="FG95">
        <v>1</v>
      </c>
      <c r="FH95">
        <v>998.11041935483865</v>
      </c>
      <c r="FI95">
        <v>4.9422580645135099</v>
      </c>
      <c r="FJ95">
        <v>0.37163811518418199</v>
      </c>
      <c r="FK95">
        <v>1</v>
      </c>
      <c r="FL95">
        <v>5.2026592682926829</v>
      </c>
      <c r="FM95">
        <v>-3.8070313588842497E-2</v>
      </c>
      <c r="FN95">
        <v>4.2280499975375328E-3</v>
      </c>
      <c r="FO95">
        <v>1</v>
      </c>
      <c r="FP95">
        <v>19.698990322580649</v>
      </c>
      <c r="FQ95">
        <v>-7.9374193548442662E-2</v>
      </c>
      <c r="FR95">
        <v>6.2025153502538186E-3</v>
      </c>
      <c r="FS95">
        <v>1</v>
      </c>
      <c r="FT95">
        <v>4</v>
      </c>
      <c r="FU95">
        <v>4</v>
      </c>
      <c r="FV95" t="s">
        <v>1604</v>
      </c>
      <c r="FW95">
        <v>3.1729400000000001</v>
      </c>
      <c r="FX95">
        <v>2.7969400000000002</v>
      </c>
      <c r="FY95">
        <v>0.18612200000000001</v>
      </c>
      <c r="FZ95">
        <v>0.19331300000000001</v>
      </c>
      <c r="GA95">
        <v>9.2745999999999995E-2</v>
      </c>
      <c r="GB95">
        <v>8.38922E-2</v>
      </c>
      <c r="GC95">
        <v>25135.4</v>
      </c>
      <c r="GD95">
        <v>19869.2</v>
      </c>
      <c r="GE95">
        <v>29019.8</v>
      </c>
      <c r="GF95">
        <v>24107.1</v>
      </c>
      <c r="GG95">
        <v>33309.1</v>
      </c>
      <c r="GH95">
        <v>32266.5</v>
      </c>
      <c r="GI95">
        <v>40337.4</v>
      </c>
      <c r="GJ95">
        <v>39340.199999999997</v>
      </c>
      <c r="GK95">
        <v>2.12283</v>
      </c>
      <c r="GL95">
        <v>1.75915</v>
      </c>
      <c r="GM95">
        <v>9.14074E-2</v>
      </c>
      <c r="GN95">
        <v>0</v>
      </c>
      <c r="GO95">
        <v>28.509599999999999</v>
      </c>
      <c r="GP95">
        <v>999.9</v>
      </c>
      <c r="GQ95">
        <v>32.299999999999997</v>
      </c>
      <c r="GR95">
        <v>40.200000000000003</v>
      </c>
      <c r="GS95">
        <v>23.9527</v>
      </c>
      <c r="GT95">
        <v>62.277799999999999</v>
      </c>
      <c r="GU95">
        <v>35.480800000000002</v>
      </c>
      <c r="GV95">
        <v>1</v>
      </c>
      <c r="GW95">
        <v>0.36096499999999998</v>
      </c>
      <c r="GX95">
        <v>3.0352000000000001</v>
      </c>
      <c r="GY95">
        <v>20.235499999999998</v>
      </c>
      <c r="GZ95">
        <v>5.2286700000000002</v>
      </c>
      <c r="HA95">
        <v>11.914099999999999</v>
      </c>
      <c r="HB95">
        <v>4.9637500000000001</v>
      </c>
      <c r="HC95">
        <v>3.2919999999999998</v>
      </c>
      <c r="HD95">
        <v>9999</v>
      </c>
      <c r="HE95">
        <v>9999</v>
      </c>
      <c r="HF95">
        <v>9999</v>
      </c>
      <c r="HG95">
        <v>999.9</v>
      </c>
      <c r="HH95">
        <v>1.8775900000000001</v>
      </c>
      <c r="HI95">
        <v>1.8758999999999999</v>
      </c>
      <c r="HJ95">
        <v>1.8746799999999999</v>
      </c>
      <c r="HK95">
        <v>1.8739300000000001</v>
      </c>
      <c r="HL95">
        <v>1.87531</v>
      </c>
      <c r="HM95">
        <v>1.8702399999999999</v>
      </c>
      <c r="HN95">
        <v>1.87439</v>
      </c>
      <c r="HO95">
        <v>1.8794500000000001</v>
      </c>
      <c r="HP95">
        <v>0</v>
      </c>
      <c r="HQ95">
        <v>0</v>
      </c>
      <c r="HR95">
        <v>0</v>
      </c>
      <c r="HS95">
        <v>0</v>
      </c>
      <c r="HT95" t="s">
        <v>371</v>
      </c>
      <c r="HU95" t="s">
        <v>372</v>
      </c>
      <c r="HV95" t="s">
        <v>373</v>
      </c>
      <c r="HW95" t="s">
        <v>780</v>
      </c>
      <c r="HX95" t="s">
        <v>780</v>
      </c>
      <c r="HY95" t="s">
        <v>373</v>
      </c>
      <c r="HZ95">
        <v>0</v>
      </c>
      <c r="IA95">
        <v>100</v>
      </c>
      <c r="IB95">
        <v>100</v>
      </c>
      <c r="IC95">
        <v>28.454000000000001</v>
      </c>
      <c r="ID95">
        <v>2.9477000000000002</v>
      </c>
      <c r="IE95">
        <v>16.16409709105282</v>
      </c>
      <c r="IF95">
        <v>1.978926573752289E-2</v>
      </c>
      <c r="IG95">
        <v>-7.2745613057739123E-6</v>
      </c>
      <c r="IH95">
        <v>1.1198642531444789E-9</v>
      </c>
      <c r="II95">
        <v>1.449426581792806</v>
      </c>
      <c r="IJ95">
        <v>0.13266436610509191</v>
      </c>
      <c r="IK95">
        <v>-3.773007815557471E-3</v>
      </c>
      <c r="IL95">
        <v>7.1394504260603611E-5</v>
      </c>
      <c r="IM95">
        <v>-10</v>
      </c>
      <c r="IN95">
        <v>1836</v>
      </c>
      <c r="IO95">
        <v>0</v>
      </c>
      <c r="IP95">
        <v>23</v>
      </c>
      <c r="IQ95">
        <v>1.5</v>
      </c>
      <c r="IR95">
        <v>6.1</v>
      </c>
      <c r="IS95">
        <v>2.2534200000000002</v>
      </c>
      <c r="IT95">
        <v>2.4389599999999998</v>
      </c>
      <c r="IU95">
        <v>1.42578</v>
      </c>
      <c r="IV95">
        <v>2.2814899999999998</v>
      </c>
      <c r="IW95">
        <v>1.5478499999999999</v>
      </c>
      <c r="IX95">
        <v>2.4206500000000002</v>
      </c>
      <c r="IY95">
        <v>42.777799999999999</v>
      </c>
      <c r="IZ95">
        <v>15.7256</v>
      </c>
      <c r="JA95">
        <v>18</v>
      </c>
      <c r="JB95">
        <v>640.06399999999996</v>
      </c>
      <c r="JC95">
        <v>390.33600000000001</v>
      </c>
      <c r="JD95">
        <v>24.033100000000001</v>
      </c>
      <c r="JE95">
        <v>31.679200000000002</v>
      </c>
      <c r="JF95">
        <v>29.9999</v>
      </c>
      <c r="JG95">
        <v>31.618600000000001</v>
      </c>
      <c r="JH95">
        <v>31.551100000000002</v>
      </c>
      <c r="JI95">
        <v>45.128300000000003</v>
      </c>
      <c r="JJ95">
        <v>34.616599999999998</v>
      </c>
      <c r="JK95">
        <v>0</v>
      </c>
      <c r="JL95">
        <v>24.037199999999999</v>
      </c>
      <c r="JM95">
        <v>1021.21</v>
      </c>
      <c r="JN95">
        <v>14.6448</v>
      </c>
      <c r="JO95">
        <v>94.975200000000001</v>
      </c>
      <c r="JP95">
        <v>100.08</v>
      </c>
    </row>
    <row r="96" spans="1:276" x14ac:dyDescent="0.2">
      <c r="A96">
        <v>80</v>
      </c>
      <c r="B96">
        <v>1658257268.0999999</v>
      </c>
      <c r="C96">
        <v>15727.5</v>
      </c>
      <c r="D96" t="s">
        <v>2137</v>
      </c>
      <c r="E96" t="s">
        <v>2138</v>
      </c>
      <c r="F96" t="s">
        <v>366</v>
      </c>
      <c r="G96" t="s">
        <v>2004</v>
      </c>
      <c r="H96" t="s">
        <v>1828</v>
      </c>
      <c r="J96" t="s">
        <v>449</v>
      </c>
      <c r="K96" t="s">
        <v>403</v>
      </c>
      <c r="L96" t="s">
        <v>2064</v>
      </c>
      <c r="M96">
        <v>1658257268.0999999</v>
      </c>
      <c r="N96">
        <f t="shared" si="46"/>
        <v>5.306751371149717E-3</v>
      </c>
      <c r="O96">
        <f t="shared" si="47"/>
        <v>5.3067513711497174</v>
      </c>
      <c r="P96">
        <f t="shared" si="48"/>
        <v>18.20579772098872</v>
      </c>
      <c r="Q96">
        <f t="shared" si="49"/>
        <v>1199.6099999999999</v>
      </c>
      <c r="R96">
        <f t="shared" si="50"/>
        <v>1064.9541134980257</v>
      </c>
      <c r="S96">
        <f t="shared" si="51"/>
        <v>107.71144507211658</v>
      </c>
      <c r="T96">
        <f t="shared" si="52"/>
        <v>121.33079255268899</v>
      </c>
      <c r="U96">
        <f t="shared" si="53"/>
        <v>0.30164033345327179</v>
      </c>
      <c r="V96">
        <f t="shared" si="54"/>
        <v>2.9547939263659879</v>
      </c>
      <c r="W96">
        <f t="shared" si="55"/>
        <v>0.28551777939231682</v>
      </c>
      <c r="X96">
        <f t="shared" si="56"/>
        <v>0.17982531404458701</v>
      </c>
      <c r="Y96">
        <f t="shared" si="57"/>
        <v>241.74757907543832</v>
      </c>
      <c r="Z96">
        <f t="shared" si="58"/>
        <v>27.894836618113231</v>
      </c>
      <c r="AA96">
        <f t="shared" si="59"/>
        <v>27.894836618113231</v>
      </c>
      <c r="AB96">
        <f t="shared" si="60"/>
        <v>3.7716369174244395</v>
      </c>
      <c r="AC96">
        <f t="shared" si="61"/>
        <v>51.702395089545128</v>
      </c>
      <c r="AD96">
        <f t="shared" si="62"/>
        <v>1.94489737690806</v>
      </c>
      <c r="AE96">
        <f t="shared" si="63"/>
        <v>3.7617162097415919</v>
      </c>
      <c r="AF96">
        <f t="shared" si="64"/>
        <v>1.8267395405163795</v>
      </c>
      <c r="AG96">
        <f t="shared" si="65"/>
        <v>-234.02773546770251</v>
      </c>
      <c r="AH96">
        <f t="shared" si="66"/>
        <v>-7.1902113654697297</v>
      </c>
      <c r="AI96">
        <f t="shared" si="67"/>
        <v>-0.52975144563946153</v>
      </c>
      <c r="AJ96">
        <f t="shared" si="68"/>
        <v>-1.192033733667941E-4</v>
      </c>
      <c r="AK96">
        <v>0</v>
      </c>
      <c r="AL96">
        <v>0</v>
      </c>
      <c r="AM96">
        <f t="shared" si="69"/>
        <v>1</v>
      </c>
      <c r="AN96">
        <f t="shared" si="70"/>
        <v>0</v>
      </c>
      <c r="AO96">
        <f t="shared" si="71"/>
        <v>53481.531996703889</v>
      </c>
      <c r="AP96" t="s">
        <v>367</v>
      </c>
      <c r="AQ96">
        <v>0</v>
      </c>
      <c r="AR96">
        <v>0</v>
      </c>
      <c r="AS96">
        <v>0</v>
      </c>
      <c r="AT96" t="e">
        <f t="shared" si="72"/>
        <v>#DIV/0!</v>
      </c>
      <c r="AU96">
        <v>-1</v>
      </c>
      <c r="AV96" t="s">
        <v>2139</v>
      </c>
      <c r="AW96">
        <v>10517.7</v>
      </c>
      <c r="AX96">
        <v>579.36732000000006</v>
      </c>
      <c r="AY96">
        <v>681.57</v>
      </c>
      <c r="AZ96">
        <f t="shared" si="73"/>
        <v>0.14995184647211579</v>
      </c>
      <c r="BA96">
        <v>0.5</v>
      </c>
      <c r="BB96">
        <f t="shared" si="74"/>
        <v>1261.2618005572217</v>
      </c>
      <c r="BC96">
        <f t="shared" si="75"/>
        <v>18.20579772098872</v>
      </c>
      <c r="BD96">
        <f t="shared" si="76"/>
        <v>94.564267939150412</v>
      </c>
      <c r="BE96">
        <f t="shared" si="77"/>
        <v>1.522744739633251E-2</v>
      </c>
      <c r="BF96">
        <f t="shared" si="78"/>
        <v>-1</v>
      </c>
      <c r="BG96" t="e">
        <f t="shared" si="79"/>
        <v>#DIV/0!</v>
      </c>
      <c r="BH96" t="s">
        <v>367</v>
      </c>
      <c r="BI96">
        <v>0</v>
      </c>
      <c r="BJ96" t="e">
        <f t="shared" si="80"/>
        <v>#DIV/0!</v>
      </c>
      <c r="BK96" t="e">
        <f t="shared" si="81"/>
        <v>#DIV/0!</v>
      </c>
      <c r="BL96" t="e">
        <f t="shared" si="82"/>
        <v>#DIV/0!</v>
      </c>
      <c r="BM96" t="e">
        <f t="shared" si="83"/>
        <v>#DIV/0!</v>
      </c>
      <c r="BN96">
        <f t="shared" si="84"/>
        <v>0.14995184647211582</v>
      </c>
      <c r="BO96" t="e">
        <f t="shared" si="85"/>
        <v>#DIV/0!</v>
      </c>
      <c r="BP96" t="e">
        <f t="shared" si="86"/>
        <v>#DIV/0!</v>
      </c>
      <c r="BQ96" t="e">
        <f t="shared" si="87"/>
        <v>#DIV/0!</v>
      </c>
      <c r="BR96" t="s">
        <v>367</v>
      </c>
      <c r="BS96" t="s">
        <v>367</v>
      </c>
      <c r="BT96" t="s">
        <v>367</v>
      </c>
      <c r="BU96" t="s">
        <v>367</v>
      </c>
      <c r="BV96" t="s">
        <v>367</v>
      </c>
      <c r="BW96" t="s">
        <v>367</v>
      </c>
      <c r="BX96" t="s">
        <v>367</v>
      </c>
      <c r="BY96" t="s">
        <v>367</v>
      </c>
      <c r="BZ96" t="s">
        <v>367</v>
      </c>
      <c r="CA96" t="s">
        <v>367</v>
      </c>
      <c r="CB96" t="s">
        <v>367</v>
      </c>
      <c r="CC96" t="s">
        <v>367</v>
      </c>
      <c r="CD96" t="s">
        <v>367</v>
      </c>
      <c r="CE96" t="s">
        <v>367</v>
      </c>
      <c r="CF96" t="s">
        <v>367</v>
      </c>
      <c r="CG96" t="s">
        <v>367</v>
      </c>
      <c r="CH96" t="s">
        <v>367</v>
      </c>
      <c r="CI96" t="s">
        <v>367</v>
      </c>
      <c r="CJ96">
        <f t="shared" si="88"/>
        <v>1500.06</v>
      </c>
      <c r="CK96">
        <f t="shared" si="89"/>
        <v>1261.2618005572217</v>
      </c>
      <c r="CL96">
        <f t="shared" si="90"/>
        <v>0.84080756806875845</v>
      </c>
      <c r="CM96">
        <f t="shared" si="91"/>
        <v>0.16115860637270399</v>
      </c>
      <c r="CN96">
        <v>6</v>
      </c>
      <c r="CO96">
        <v>0.5</v>
      </c>
      <c r="CP96" t="s">
        <v>368</v>
      </c>
      <c r="CQ96">
        <v>2</v>
      </c>
      <c r="CR96">
        <v>1658257268.0999999</v>
      </c>
      <c r="CS96">
        <v>1199.6099999999999</v>
      </c>
      <c r="CT96">
        <v>1224.17</v>
      </c>
      <c r="CU96">
        <v>19.229399999999998</v>
      </c>
      <c r="CV96">
        <v>14.027200000000001</v>
      </c>
      <c r="CW96">
        <v>1169.6199999999999</v>
      </c>
      <c r="CX96">
        <v>16.310099999999998</v>
      </c>
      <c r="CY96">
        <v>600.28899999999999</v>
      </c>
      <c r="CZ96">
        <v>101.042</v>
      </c>
      <c r="DA96">
        <v>9.9864900000000006E-2</v>
      </c>
      <c r="DB96">
        <v>27.849699999999999</v>
      </c>
      <c r="DC96">
        <v>29.978899999999999</v>
      </c>
      <c r="DD96">
        <v>999.9</v>
      </c>
      <c r="DE96">
        <v>0</v>
      </c>
      <c r="DF96">
        <v>0</v>
      </c>
      <c r="DG96">
        <v>10040</v>
      </c>
      <c r="DH96">
        <v>0</v>
      </c>
      <c r="DI96">
        <v>1247.01</v>
      </c>
      <c r="DJ96">
        <v>-24.551100000000002</v>
      </c>
      <c r="DK96">
        <v>1223.1300000000001</v>
      </c>
      <c r="DL96">
        <v>1241.58</v>
      </c>
      <c r="DM96">
        <v>5.2021300000000004</v>
      </c>
      <c r="DN96">
        <v>1224.17</v>
      </c>
      <c r="DO96">
        <v>14.027200000000001</v>
      </c>
      <c r="DP96">
        <v>1.9429700000000001</v>
      </c>
      <c r="DQ96">
        <v>1.41734</v>
      </c>
      <c r="DR96">
        <v>16.987100000000002</v>
      </c>
      <c r="DS96">
        <v>12.1044</v>
      </c>
      <c r="DT96">
        <v>1500.06</v>
      </c>
      <c r="DU96">
        <v>0.97299100000000005</v>
      </c>
      <c r="DV96">
        <v>2.70087E-2</v>
      </c>
      <c r="DW96">
        <v>0</v>
      </c>
      <c r="DX96">
        <v>579.69899999999996</v>
      </c>
      <c r="DY96">
        <v>4.9993100000000004</v>
      </c>
      <c r="DZ96">
        <v>21152.2</v>
      </c>
      <c r="EA96">
        <v>13259.7</v>
      </c>
      <c r="EB96">
        <v>39.061999999999998</v>
      </c>
      <c r="EC96">
        <v>40.625</v>
      </c>
      <c r="ED96">
        <v>39.561999999999998</v>
      </c>
      <c r="EE96">
        <v>39.936999999999998</v>
      </c>
      <c r="EF96">
        <v>40.311999999999998</v>
      </c>
      <c r="EG96">
        <v>1454.68</v>
      </c>
      <c r="EH96">
        <v>40.380000000000003</v>
      </c>
      <c r="EI96">
        <v>0</v>
      </c>
      <c r="EJ96">
        <v>142.0999999046326</v>
      </c>
      <c r="EK96">
        <v>0</v>
      </c>
      <c r="EL96">
        <v>579.36732000000006</v>
      </c>
      <c r="EM96">
        <v>-1.482384595731318</v>
      </c>
      <c r="EN96">
        <v>6634.1846203681316</v>
      </c>
      <c r="EO96">
        <v>20903.795999999998</v>
      </c>
      <c r="EP96">
        <v>15</v>
      </c>
      <c r="EQ96">
        <v>1658257161.5999999</v>
      </c>
      <c r="ER96" t="s">
        <v>2136</v>
      </c>
      <c r="ES96">
        <v>1658257161.5999999</v>
      </c>
      <c r="ET96">
        <v>1658256760.0999999</v>
      </c>
      <c r="EU96">
        <v>68</v>
      </c>
      <c r="EV96">
        <v>-1.161</v>
      </c>
      <c r="EW96">
        <v>-7.0000000000000001E-3</v>
      </c>
      <c r="EX96">
        <v>28.454000000000001</v>
      </c>
      <c r="EY96">
        <v>2.6139999999999999</v>
      </c>
      <c r="EZ96">
        <v>1007</v>
      </c>
      <c r="FA96">
        <v>15</v>
      </c>
      <c r="FB96">
        <v>0.15</v>
      </c>
      <c r="FC96">
        <v>0.02</v>
      </c>
      <c r="FD96">
        <v>-24.914854999999999</v>
      </c>
      <c r="FE96">
        <v>1.831386866791832</v>
      </c>
      <c r="FF96">
        <v>0.2087682147143092</v>
      </c>
      <c r="FG96">
        <v>1</v>
      </c>
      <c r="FH96">
        <v>1199.2623333333329</v>
      </c>
      <c r="FI96">
        <v>2.6725695216914769</v>
      </c>
      <c r="FJ96">
        <v>0.19566439521678389</v>
      </c>
      <c r="FK96">
        <v>1</v>
      </c>
      <c r="FL96">
        <v>5.1938145000000002</v>
      </c>
      <c r="FM96">
        <v>-0.1128344465290949</v>
      </c>
      <c r="FN96">
        <v>2.863254424164928E-2</v>
      </c>
      <c r="FO96">
        <v>1</v>
      </c>
      <c r="FP96">
        <v>19.12468333333333</v>
      </c>
      <c r="FQ96">
        <v>0.95478620689653826</v>
      </c>
      <c r="FR96">
        <v>6.9317747046160921E-2</v>
      </c>
      <c r="FS96">
        <v>1</v>
      </c>
      <c r="FT96">
        <v>4</v>
      </c>
      <c r="FU96">
        <v>4</v>
      </c>
      <c r="FV96" t="s">
        <v>1604</v>
      </c>
      <c r="FW96">
        <v>3.1730999999999998</v>
      </c>
      <c r="FX96">
        <v>2.7971699999999999</v>
      </c>
      <c r="FY96">
        <v>0.20988100000000001</v>
      </c>
      <c r="FZ96">
        <v>0.21685599999999999</v>
      </c>
      <c r="GA96">
        <v>9.1030700000000006E-2</v>
      </c>
      <c r="GB96">
        <v>8.1914200000000006E-2</v>
      </c>
      <c r="GC96">
        <v>24402.1</v>
      </c>
      <c r="GD96">
        <v>19290.3</v>
      </c>
      <c r="GE96">
        <v>29022</v>
      </c>
      <c r="GF96">
        <v>24109.7</v>
      </c>
      <c r="GG96">
        <v>33375.199999999997</v>
      </c>
      <c r="GH96">
        <v>32340.7</v>
      </c>
      <c r="GI96">
        <v>40339.4</v>
      </c>
      <c r="GJ96">
        <v>39344.199999999997</v>
      </c>
      <c r="GK96">
        <v>2.1238000000000001</v>
      </c>
      <c r="GL96">
        <v>1.75915</v>
      </c>
      <c r="GM96">
        <v>9.3862399999999999E-2</v>
      </c>
      <c r="GN96">
        <v>0</v>
      </c>
      <c r="GO96">
        <v>28.4495</v>
      </c>
      <c r="GP96">
        <v>999.9</v>
      </c>
      <c r="GQ96">
        <v>32.4</v>
      </c>
      <c r="GR96">
        <v>40.299999999999997</v>
      </c>
      <c r="GS96">
        <v>24.155899999999999</v>
      </c>
      <c r="GT96">
        <v>61.8078</v>
      </c>
      <c r="GU96">
        <v>35.003999999999998</v>
      </c>
      <c r="GV96">
        <v>1</v>
      </c>
      <c r="GW96">
        <v>0.35348800000000002</v>
      </c>
      <c r="GX96">
        <v>2.5780799999999999</v>
      </c>
      <c r="GY96">
        <v>20.242799999999999</v>
      </c>
      <c r="GZ96">
        <v>5.2267200000000003</v>
      </c>
      <c r="HA96">
        <v>11.914099999999999</v>
      </c>
      <c r="HB96">
        <v>4.9635999999999996</v>
      </c>
      <c r="HC96">
        <v>3.2919200000000002</v>
      </c>
      <c r="HD96">
        <v>9999</v>
      </c>
      <c r="HE96">
        <v>9999</v>
      </c>
      <c r="HF96">
        <v>9999</v>
      </c>
      <c r="HG96">
        <v>999.9</v>
      </c>
      <c r="HH96">
        <v>1.8775999999999999</v>
      </c>
      <c r="HI96">
        <v>1.87592</v>
      </c>
      <c r="HJ96">
        <v>1.87469</v>
      </c>
      <c r="HK96">
        <v>1.8739300000000001</v>
      </c>
      <c r="HL96">
        <v>1.87531</v>
      </c>
      <c r="HM96">
        <v>1.8702700000000001</v>
      </c>
      <c r="HN96">
        <v>1.87439</v>
      </c>
      <c r="HO96">
        <v>1.8795299999999999</v>
      </c>
      <c r="HP96">
        <v>0</v>
      </c>
      <c r="HQ96">
        <v>0</v>
      </c>
      <c r="HR96">
        <v>0</v>
      </c>
      <c r="HS96">
        <v>0</v>
      </c>
      <c r="HT96" t="s">
        <v>371</v>
      </c>
      <c r="HU96" t="s">
        <v>372</v>
      </c>
      <c r="HV96" t="s">
        <v>373</v>
      </c>
      <c r="HW96" t="s">
        <v>780</v>
      </c>
      <c r="HX96" t="s">
        <v>780</v>
      </c>
      <c r="HY96" t="s">
        <v>373</v>
      </c>
      <c r="HZ96">
        <v>0</v>
      </c>
      <c r="IA96">
        <v>100</v>
      </c>
      <c r="IB96">
        <v>100</v>
      </c>
      <c r="IC96">
        <v>29.99</v>
      </c>
      <c r="ID96">
        <v>2.9192999999999998</v>
      </c>
      <c r="IE96">
        <v>15.003577248125019</v>
      </c>
      <c r="IF96">
        <v>1.978926573752289E-2</v>
      </c>
      <c r="IG96">
        <v>-7.2745613057739123E-6</v>
      </c>
      <c r="IH96">
        <v>1.1198642531444789E-9</v>
      </c>
      <c r="II96">
        <v>1.449426581792806</v>
      </c>
      <c r="IJ96">
        <v>0.13266436610509191</v>
      </c>
      <c r="IK96">
        <v>-3.773007815557471E-3</v>
      </c>
      <c r="IL96">
        <v>7.1394504260603611E-5</v>
      </c>
      <c r="IM96">
        <v>-10</v>
      </c>
      <c r="IN96">
        <v>1836</v>
      </c>
      <c r="IO96">
        <v>0</v>
      </c>
      <c r="IP96">
        <v>23</v>
      </c>
      <c r="IQ96">
        <v>1.8</v>
      </c>
      <c r="IR96">
        <v>8.5</v>
      </c>
      <c r="IS96">
        <v>2.6220699999999999</v>
      </c>
      <c r="IT96">
        <v>2.4328599999999998</v>
      </c>
      <c r="IU96">
        <v>1.42578</v>
      </c>
      <c r="IV96">
        <v>2.2827099999999998</v>
      </c>
      <c r="IW96">
        <v>1.5478499999999999</v>
      </c>
      <c r="IX96">
        <v>2.3571800000000001</v>
      </c>
      <c r="IY96">
        <v>42.912100000000002</v>
      </c>
      <c r="IZ96">
        <v>15.664300000000001</v>
      </c>
      <c r="JA96">
        <v>18</v>
      </c>
      <c r="JB96">
        <v>640.19500000000005</v>
      </c>
      <c r="JC96">
        <v>389.97800000000001</v>
      </c>
      <c r="JD96">
        <v>24.340499999999999</v>
      </c>
      <c r="JE96">
        <v>31.632200000000001</v>
      </c>
      <c r="JF96">
        <v>30.000499999999999</v>
      </c>
      <c r="JG96">
        <v>31.557600000000001</v>
      </c>
      <c r="JH96">
        <v>31.493400000000001</v>
      </c>
      <c r="JI96">
        <v>52.494500000000002</v>
      </c>
      <c r="JJ96">
        <v>35.6113</v>
      </c>
      <c r="JK96">
        <v>0</v>
      </c>
      <c r="JL96">
        <v>24.345500000000001</v>
      </c>
      <c r="JM96">
        <v>1224.27</v>
      </c>
      <c r="JN96">
        <v>14.2079</v>
      </c>
      <c r="JO96">
        <v>94.980999999999995</v>
      </c>
      <c r="JP96">
        <v>100.09099999999999</v>
      </c>
    </row>
    <row r="97" spans="1:276" x14ac:dyDescent="0.2">
      <c r="A97">
        <v>81</v>
      </c>
      <c r="B97">
        <v>1658257429.5999999</v>
      </c>
      <c r="C97">
        <v>15889</v>
      </c>
      <c r="D97" t="s">
        <v>2140</v>
      </c>
      <c r="E97" t="s">
        <v>2141</v>
      </c>
      <c r="F97" t="s">
        <v>366</v>
      </c>
      <c r="G97" t="s">
        <v>2004</v>
      </c>
      <c r="H97" t="s">
        <v>1828</v>
      </c>
      <c r="J97" t="s">
        <v>449</v>
      </c>
      <c r="K97" t="s">
        <v>403</v>
      </c>
      <c r="L97" t="s">
        <v>2064</v>
      </c>
      <c r="M97">
        <v>1658257429.5999999</v>
      </c>
      <c r="N97">
        <f t="shared" si="46"/>
        <v>4.8761857281331231E-3</v>
      </c>
      <c r="O97">
        <f t="shared" si="47"/>
        <v>4.8761857281331231</v>
      </c>
      <c r="P97">
        <f t="shared" si="48"/>
        <v>17.959276124756297</v>
      </c>
      <c r="Q97">
        <f t="shared" si="49"/>
        <v>1500.7629999999999</v>
      </c>
      <c r="R97">
        <f t="shared" si="50"/>
        <v>1344.2595691813035</v>
      </c>
      <c r="S97">
        <f t="shared" si="51"/>
        <v>135.95734279638</v>
      </c>
      <c r="T97">
        <f t="shared" si="52"/>
        <v>151.785975212652</v>
      </c>
      <c r="U97">
        <f t="shared" si="53"/>
        <v>0.26538208600940666</v>
      </c>
      <c r="V97">
        <f t="shared" si="54"/>
        <v>2.9480460610875192</v>
      </c>
      <c r="W97">
        <f t="shared" si="55"/>
        <v>0.25278853320296241</v>
      </c>
      <c r="X97">
        <f t="shared" si="56"/>
        <v>0.1590745021917527</v>
      </c>
      <c r="Y97">
        <f t="shared" si="57"/>
        <v>241.76136407510759</v>
      </c>
      <c r="Z97">
        <f t="shared" si="58"/>
        <v>27.870184145529635</v>
      </c>
      <c r="AA97">
        <f t="shared" si="59"/>
        <v>27.870184145529635</v>
      </c>
      <c r="AB97">
        <f t="shared" si="60"/>
        <v>3.7662156538940841</v>
      </c>
      <c r="AC97">
        <f t="shared" si="61"/>
        <v>50.098314801784291</v>
      </c>
      <c r="AD97">
        <f t="shared" si="62"/>
        <v>1.8696390973032002</v>
      </c>
      <c r="AE97">
        <f t="shared" si="63"/>
        <v>3.7319400955910225</v>
      </c>
      <c r="AF97">
        <f t="shared" si="64"/>
        <v>1.8965765565908839</v>
      </c>
      <c r="AG97">
        <f t="shared" si="65"/>
        <v>-215.03979061067074</v>
      </c>
      <c r="AH97">
        <f t="shared" si="66"/>
        <v>-24.88671044663511</v>
      </c>
      <c r="AI97">
        <f t="shared" si="67"/>
        <v>-1.8362966586850722</v>
      </c>
      <c r="AJ97">
        <f t="shared" si="68"/>
        <v>-1.4336408833379721E-3</v>
      </c>
      <c r="AK97">
        <v>0</v>
      </c>
      <c r="AL97">
        <v>0</v>
      </c>
      <c r="AM97">
        <f t="shared" si="69"/>
        <v>1</v>
      </c>
      <c r="AN97">
        <f t="shared" si="70"/>
        <v>0</v>
      </c>
      <c r="AO97">
        <f t="shared" si="71"/>
        <v>53309.495573882574</v>
      </c>
      <c r="AP97" t="s">
        <v>367</v>
      </c>
      <c r="AQ97">
        <v>0</v>
      </c>
      <c r="AR97">
        <v>0</v>
      </c>
      <c r="AS97">
        <v>0</v>
      </c>
      <c r="AT97" t="e">
        <f t="shared" si="72"/>
        <v>#DIV/0!</v>
      </c>
      <c r="AU97">
        <v>-1</v>
      </c>
      <c r="AV97" t="s">
        <v>2142</v>
      </c>
      <c r="AW97">
        <v>10516.4</v>
      </c>
      <c r="AX97">
        <v>576.90463999999997</v>
      </c>
      <c r="AY97">
        <v>678.04</v>
      </c>
      <c r="AZ97">
        <f t="shared" si="73"/>
        <v>0.1491583977346469</v>
      </c>
      <c r="BA97">
        <v>0.5</v>
      </c>
      <c r="BB97">
        <f t="shared" si="74"/>
        <v>1261.3371005570507</v>
      </c>
      <c r="BC97">
        <f t="shared" si="75"/>
        <v>17.959276124756297</v>
      </c>
      <c r="BD97">
        <f t="shared" si="76"/>
        <v>94.069510461177444</v>
      </c>
      <c r="BE97">
        <f t="shared" si="77"/>
        <v>1.503109368334858E-2</v>
      </c>
      <c r="BF97">
        <f t="shared" si="78"/>
        <v>-1</v>
      </c>
      <c r="BG97" t="e">
        <f t="shared" si="79"/>
        <v>#DIV/0!</v>
      </c>
      <c r="BH97" t="s">
        <v>367</v>
      </c>
      <c r="BI97">
        <v>0</v>
      </c>
      <c r="BJ97" t="e">
        <f t="shared" si="80"/>
        <v>#DIV/0!</v>
      </c>
      <c r="BK97" t="e">
        <f t="shared" si="81"/>
        <v>#DIV/0!</v>
      </c>
      <c r="BL97" t="e">
        <f t="shared" si="82"/>
        <v>#DIV/0!</v>
      </c>
      <c r="BM97" t="e">
        <f t="shared" si="83"/>
        <v>#DIV/0!</v>
      </c>
      <c r="BN97">
        <f t="shared" si="84"/>
        <v>0.14915839773464692</v>
      </c>
      <c r="BO97" t="e">
        <f t="shared" si="85"/>
        <v>#DIV/0!</v>
      </c>
      <c r="BP97" t="e">
        <f t="shared" si="86"/>
        <v>#DIV/0!</v>
      </c>
      <c r="BQ97" t="e">
        <f t="shared" si="87"/>
        <v>#DIV/0!</v>
      </c>
      <c r="BR97" t="s">
        <v>367</v>
      </c>
      <c r="BS97" t="s">
        <v>367</v>
      </c>
      <c r="BT97" t="s">
        <v>367</v>
      </c>
      <c r="BU97" t="s">
        <v>367</v>
      </c>
      <c r="BV97" t="s">
        <v>367</v>
      </c>
      <c r="BW97" t="s">
        <v>367</v>
      </c>
      <c r="BX97" t="s">
        <v>367</v>
      </c>
      <c r="BY97" t="s">
        <v>367</v>
      </c>
      <c r="BZ97" t="s">
        <v>367</v>
      </c>
      <c r="CA97" t="s">
        <v>367</v>
      </c>
      <c r="CB97" t="s">
        <v>367</v>
      </c>
      <c r="CC97" t="s">
        <v>367</v>
      </c>
      <c r="CD97" t="s">
        <v>367</v>
      </c>
      <c r="CE97" t="s">
        <v>367</v>
      </c>
      <c r="CF97" t="s">
        <v>367</v>
      </c>
      <c r="CG97" t="s">
        <v>367</v>
      </c>
      <c r="CH97" t="s">
        <v>367</v>
      </c>
      <c r="CI97" t="s">
        <v>367</v>
      </c>
      <c r="CJ97">
        <f t="shared" si="88"/>
        <v>1500.15</v>
      </c>
      <c r="CK97">
        <f t="shared" si="89"/>
        <v>1261.3371005570507</v>
      </c>
      <c r="CL97">
        <f t="shared" si="90"/>
        <v>0.84080731963940314</v>
      </c>
      <c r="CM97">
        <f t="shared" si="91"/>
        <v>0.16115812690404799</v>
      </c>
      <c r="CN97">
        <v>6</v>
      </c>
      <c r="CO97">
        <v>0.5</v>
      </c>
      <c r="CP97" t="s">
        <v>368</v>
      </c>
      <c r="CQ97">
        <v>2</v>
      </c>
      <c r="CR97">
        <v>1658257429.5999999</v>
      </c>
      <c r="CS97">
        <v>1500.7629999999999</v>
      </c>
      <c r="CT97">
        <v>1526.03</v>
      </c>
      <c r="CU97">
        <v>18.485800000000001</v>
      </c>
      <c r="CV97">
        <v>13.701700000000001</v>
      </c>
      <c r="CW97">
        <v>1467.81</v>
      </c>
      <c r="CX97">
        <v>15.9308</v>
      </c>
      <c r="CY97">
        <v>600.24400000000003</v>
      </c>
      <c r="CZ97">
        <v>101.039</v>
      </c>
      <c r="DA97">
        <v>0.100204</v>
      </c>
      <c r="DB97">
        <v>27.7136</v>
      </c>
      <c r="DC97">
        <v>29.958500000000001</v>
      </c>
      <c r="DD97">
        <v>999.9</v>
      </c>
      <c r="DE97">
        <v>0</v>
      </c>
      <c r="DF97">
        <v>0</v>
      </c>
      <c r="DG97">
        <v>10001.9</v>
      </c>
      <c r="DH97">
        <v>0</v>
      </c>
      <c r="DI97">
        <v>1240.48</v>
      </c>
      <c r="DJ97">
        <v>-26.3005</v>
      </c>
      <c r="DK97">
        <v>1528.5</v>
      </c>
      <c r="DL97">
        <v>1547.22</v>
      </c>
      <c r="DM97">
        <v>5.1230700000000002</v>
      </c>
      <c r="DN97">
        <v>1526.03</v>
      </c>
      <c r="DO97">
        <v>13.701700000000001</v>
      </c>
      <c r="DP97">
        <v>1.9020300000000001</v>
      </c>
      <c r="DQ97">
        <v>1.3844000000000001</v>
      </c>
      <c r="DR97">
        <v>16.651499999999999</v>
      </c>
      <c r="DS97">
        <v>11.7478</v>
      </c>
      <c r="DT97">
        <v>1500.15</v>
      </c>
      <c r="DU97">
        <v>0.97299599999999997</v>
      </c>
      <c r="DV97">
        <v>2.70035E-2</v>
      </c>
      <c r="DW97">
        <v>0</v>
      </c>
      <c r="DX97">
        <v>577.05899999999997</v>
      </c>
      <c r="DY97">
        <v>4.9993100000000004</v>
      </c>
      <c r="DZ97">
        <v>19774.8</v>
      </c>
      <c r="EA97">
        <v>13260.5</v>
      </c>
      <c r="EB97">
        <v>39.311999999999998</v>
      </c>
      <c r="EC97">
        <v>40.686999999999998</v>
      </c>
      <c r="ED97">
        <v>39.75</v>
      </c>
      <c r="EE97">
        <v>40.25</v>
      </c>
      <c r="EF97">
        <v>40.561999999999998</v>
      </c>
      <c r="EG97">
        <v>1454.78</v>
      </c>
      <c r="EH97">
        <v>40.369999999999997</v>
      </c>
      <c r="EI97">
        <v>0</v>
      </c>
      <c r="EJ97">
        <v>160.89999985694891</v>
      </c>
      <c r="EK97">
        <v>0</v>
      </c>
      <c r="EL97">
        <v>576.90463999999997</v>
      </c>
      <c r="EM97">
        <v>-2.873999991439923</v>
      </c>
      <c r="EN97">
        <v>8340.1384611579815</v>
      </c>
      <c r="EO97">
        <v>18415.563999999998</v>
      </c>
      <c r="EP97">
        <v>15</v>
      </c>
      <c r="EQ97">
        <v>1658257470.0999999</v>
      </c>
      <c r="ER97" t="s">
        <v>2143</v>
      </c>
      <c r="ES97">
        <v>1658257470.0999999</v>
      </c>
      <c r="ET97">
        <v>1658257465.0999999</v>
      </c>
      <c r="EU97">
        <v>69</v>
      </c>
      <c r="EV97">
        <v>0.88600000000000001</v>
      </c>
      <c r="EW97">
        <v>-4.0000000000000001E-3</v>
      </c>
      <c r="EX97">
        <v>32.953000000000003</v>
      </c>
      <c r="EY97">
        <v>2.5550000000000002</v>
      </c>
      <c r="EZ97">
        <v>1527</v>
      </c>
      <c r="FA97">
        <v>14</v>
      </c>
      <c r="FB97">
        <v>0.26</v>
      </c>
      <c r="FC97">
        <v>0.02</v>
      </c>
      <c r="FD97">
        <v>-26.7390975</v>
      </c>
      <c r="FE97">
        <v>3.215893058161464</v>
      </c>
      <c r="FF97">
        <v>0.32829827404930112</v>
      </c>
      <c r="FG97">
        <v>0</v>
      </c>
      <c r="FH97">
        <v>1499.6026666666669</v>
      </c>
      <c r="FI97">
        <v>1.86981090100153</v>
      </c>
      <c r="FJ97">
        <v>0.15268558834706861</v>
      </c>
      <c r="FK97">
        <v>1</v>
      </c>
      <c r="FL97">
        <v>5.0846905000000007</v>
      </c>
      <c r="FM97">
        <v>-8.0150093808643116E-2</v>
      </c>
      <c r="FN97">
        <v>4.9144595580287317E-2</v>
      </c>
      <c r="FO97">
        <v>1</v>
      </c>
      <c r="FP97">
        <v>18.549756666666671</v>
      </c>
      <c r="FQ97">
        <v>2.5714037819799498</v>
      </c>
      <c r="FR97">
        <v>0.18701387949086079</v>
      </c>
      <c r="FS97">
        <v>0</v>
      </c>
      <c r="FT97">
        <v>2</v>
      </c>
      <c r="FU97">
        <v>4</v>
      </c>
      <c r="FV97" t="s">
        <v>1617</v>
      </c>
      <c r="FW97">
        <v>3.1727799999999999</v>
      </c>
      <c r="FX97">
        <v>2.79718</v>
      </c>
      <c r="FY97">
        <v>0.24152799999999999</v>
      </c>
      <c r="FZ97">
        <v>0.24825800000000001</v>
      </c>
      <c r="GA97">
        <v>8.94596E-2</v>
      </c>
      <c r="GB97">
        <v>8.0499500000000002E-2</v>
      </c>
      <c r="GC97">
        <v>23413.7</v>
      </c>
      <c r="GD97">
        <v>18509</v>
      </c>
      <c r="GE97">
        <v>29012.9</v>
      </c>
      <c r="GF97">
        <v>24103.3</v>
      </c>
      <c r="GG97">
        <v>33424.300000000003</v>
      </c>
      <c r="GH97">
        <v>32383.7</v>
      </c>
      <c r="GI97">
        <v>40326.9</v>
      </c>
      <c r="GJ97">
        <v>39334.300000000003</v>
      </c>
      <c r="GK97">
        <v>2.1225499999999999</v>
      </c>
      <c r="GL97">
        <v>1.7558499999999999</v>
      </c>
      <c r="GM97">
        <v>6.6559800000000002E-2</v>
      </c>
      <c r="GN97">
        <v>0</v>
      </c>
      <c r="GO97">
        <v>28.874300000000002</v>
      </c>
      <c r="GP97">
        <v>999.9</v>
      </c>
      <c r="GQ97">
        <v>32.200000000000003</v>
      </c>
      <c r="GR97">
        <v>40.5</v>
      </c>
      <c r="GS97">
        <v>24.264600000000002</v>
      </c>
      <c r="GT97">
        <v>62.177799999999998</v>
      </c>
      <c r="GU97">
        <v>35.100200000000001</v>
      </c>
      <c r="GV97">
        <v>1</v>
      </c>
      <c r="GW97">
        <v>0.36930400000000002</v>
      </c>
      <c r="GX97">
        <v>2.9218899999999999</v>
      </c>
      <c r="GY97">
        <v>20.238</v>
      </c>
      <c r="GZ97">
        <v>5.2274700000000003</v>
      </c>
      <c r="HA97">
        <v>11.914099999999999</v>
      </c>
      <c r="HB97">
        <v>4.9638999999999998</v>
      </c>
      <c r="HC97">
        <v>3.2919999999999998</v>
      </c>
      <c r="HD97">
        <v>9999</v>
      </c>
      <c r="HE97">
        <v>9999</v>
      </c>
      <c r="HF97">
        <v>9999</v>
      </c>
      <c r="HG97">
        <v>999.9</v>
      </c>
      <c r="HH97">
        <v>1.8775900000000001</v>
      </c>
      <c r="HI97">
        <v>1.87592</v>
      </c>
      <c r="HJ97">
        <v>1.87469</v>
      </c>
      <c r="HK97">
        <v>1.8739300000000001</v>
      </c>
      <c r="HL97">
        <v>1.87531</v>
      </c>
      <c r="HM97">
        <v>1.87026</v>
      </c>
      <c r="HN97">
        <v>1.87439</v>
      </c>
      <c r="HO97">
        <v>1.8794900000000001</v>
      </c>
      <c r="HP97">
        <v>0</v>
      </c>
      <c r="HQ97">
        <v>0</v>
      </c>
      <c r="HR97">
        <v>0</v>
      </c>
      <c r="HS97">
        <v>0</v>
      </c>
      <c r="HT97" t="s">
        <v>371</v>
      </c>
      <c r="HU97" t="s">
        <v>372</v>
      </c>
      <c r="HV97" t="s">
        <v>373</v>
      </c>
      <c r="HW97" t="s">
        <v>780</v>
      </c>
      <c r="HX97" t="s">
        <v>780</v>
      </c>
      <c r="HY97" t="s">
        <v>373</v>
      </c>
      <c r="HZ97">
        <v>0</v>
      </c>
      <c r="IA97">
        <v>100</v>
      </c>
      <c r="IB97">
        <v>100</v>
      </c>
      <c r="IC97">
        <v>32.953000000000003</v>
      </c>
      <c r="ID97">
        <v>2.5550000000000002</v>
      </c>
      <c r="IE97">
        <v>15.003577248125019</v>
      </c>
      <c r="IF97">
        <v>1.978926573752289E-2</v>
      </c>
      <c r="IG97">
        <v>-7.2745613057739123E-6</v>
      </c>
      <c r="IH97">
        <v>1.1198642531444789E-9</v>
      </c>
      <c r="II97">
        <v>1.449426581792806</v>
      </c>
      <c r="IJ97">
        <v>0.13266436610509191</v>
      </c>
      <c r="IK97">
        <v>-3.773007815557471E-3</v>
      </c>
      <c r="IL97">
        <v>7.1394504260603611E-5</v>
      </c>
      <c r="IM97">
        <v>-10</v>
      </c>
      <c r="IN97">
        <v>1836</v>
      </c>
      <c r="IO97">
        <v>0</v>
      </c>
      <c r="IP97">
        <v>23</v>
      </c>
      <c r="IQ97">
        <v>4.5</v>
      </c>
      <c r="IR97">
        <v>11.2</v>
      </c>
      <c r="IS97">
        <v>3.14819</v>
      </c>
      <c r="IT97">
        <v>2.4072300000000002</v>
      </c>
      <c r="IU97">
        <v>1.42578</v>
      </c>
      <c r="IV97">
        <v>2.2814899999999998</v>
      </c>
      <c r="IW97">
        <v>1.5478499999999999</v>
      </c>
      <c r="IX97">
        <v>2.3877000000000002</v>
      </c>
      <c r="IY97">
        <v>43.155000000000001</v>
      </c>
      <c r="IZ97">
        <v>15.5855</v>
      </c>
      <c r="JA97">
        <v>18</v>
      </c>
      <c r="JB97">
        <v>640.30799999999999</v>
      </c>
      <c r="JC97">
        <v>388.81099999999998</v>
      </c>
      <c r="JD97">
        <v>24.011600000000001</v>
      </c>
      <c r="JE97">
        <v>31.819800000000001</v>
      </c>
      <c r="JF97">
        <v>30.000699999999998</v>
      </c>
      <c r="JG97">
        <v>31.663900000000002</v>
      </c>
      <c r="JH97">
        <v>31.594799999999999</v>
      </c>
      <c r="JI97">
        <v>63.036799999999999</v>
      </c>
      <c r="JJ97">
        <v>37.523099999999999</v>
      </c>
      <c r="JK97">
        <v>0</v>
      </c>
      <c r="JL97">
        <v>24.026800000000001</v>
      </c>
      <c r="JM97">
        <v>1526.2</v>
      </c>
      <c r="JN97">
        <v>13.807499999999999</v>
      </c>
      <c r="JO97">
        <v>94.951599999999999</v>
      </c>
      <c r="JP97">
        <v>100.065</v>
      </c>
    </row>
    <row r="98" spans="1:276" x14ac:dyDescent="0.2">
      <c r="A98">
        <v>82</v>
      </c>
      <c r="B98">
        <v>1658257587.5999999</v>
      </c>
      <c r="C98">
        <v>16047</v>
      </c>
      <c r="D98" t="s">
        <v>2144</v>
      </c>
      <c r="E98" t="s">
        <v>2145</v>
      </c>
      <c r="F98" t="s">
        <v>366</v>
      </c>
      <c r="G98" t="s">
        <v>2004</v>
      </c>
      <c r="H98" t="s">
        <v>1828</v>
      </c>
      <c r="J98" t="s">
        <v>449</v>
      </c>
      <c r="K98" t="s">
        <v>403</v>
      </c>
      <c r="L98" t="s">
        <v>2064</v>
      </c>
      <c r="M98">
        <v>1658257587.5999999</v>
      </c>
      <c r="N98">
        <f t="shared" si="46"/>
        <v>5.1759036961419105E-3</v>
      </c>
      <c r="O98">
        <f t="shared" si="47"/>
        <v>5.1759036961419103</v>
      </c>
      <c r="P98">
        <f t="shared" si="48"/>
        <v>19.777462896459539</v>
      </c>
      <c r="Q98">
        <f t="shared" si="49"/>
        <v>1998.4190000000001</v>
      </c>
      <c r="R98">
        <f t="shared" si="50"/>
        <v>1831.0398649102776</v>
      </c>
      <c r="S98">
        <f t="shared" si="51"/>
        <v>185.18943780961618</v>
      </c>
      <c r="T98">
        <f t="shared" si="52"/>
        <v>202.1179867300103</v>
      </c>
      <c r="U98">
        <f t="shared" si="53"/>
        <v>0.29735135893967796</v>
      </c>
      <c r="V98">
        <f t="shared" si="54"/>
        <v>2.9492599533506358</v>
      </c>
      <c r="W98">
        <f t="shared" si="55"/>
        <v>0.28164348302045877</v>
      </c>
      <c r="X98">
        <f t="shared" si="56"/>
        <v>0.17736928815590886</v>
      </c>
      <c r="Y98">
        <f t="shared" si="57"/>
        <v>241.73902007520792</v>
      </c>
      <c r="Z98">
        <f t="shared" si="58"/>
        <v>27.895564556807447</v>
      </c>
      <c r="AA98">
        <f t="shared" si="59"/>
        <v>27.895564556807447</v>
      </c>
      <c r="AB98">
        <f t="shared" si="60"/>
        <v>3.7717971000371202</v>
      </c>
      <c r="AC98">
        <f t="shared" si="61"/>
        <v>52.360125888803722</v>
      </c>
      <c r="AD98">
        <f t="shared" si="62"/>
        <v>1.9658376486969</v>
      </c>
      <c r="AE98">
        <f t="shared" si="63"/>
        <v>3.7544555428910065</v>
      </c>
      <c r="AF98">
        <f t="shared" si="64"/>
        <v>1.8059594513402202</v>
      </c>
      <c r="AG98">
        <f t="shared" si="65"/>
        <v>-228.25735299985826</v>
      </c>
      <c r="AH98">
        <f t="shared" si="66"/>
        <v>-12.555404220368029</v>
      </c>
      <c r="AI98">
        <f t="shared" si="67"/>
        <v>-0.92662763573157991</v>
      </c>
      <c r="AJ98">
        <f t="shared" si="68"/>
        <v>-3.6478074995827114E-4</v>
      </c>
      <c r="AK98">
        <v>0</v>
      </c>
      <c r="AL98">
        <v>0</v>
      </c>
      <c r="AM98">
        <f t="shared" si="69"/>
        <v>1</v>
      </c>
      <c r="AN98">
        <f t="shared" si="70"/>
        <v>0</v>
      </c>
      <c r="AO98">
        <f t="shared" si="71"/>
        <v>53326.49842874756</v>
      </c>
      <c r="AP98" t="s">
        <v>367</v>
      </c>
      <c r="AQ98">
        <v>0</v>
      </c>
      <c r="AR98">
        <v>0</v>
      </c>
      <c r="AS98">
        <v>0</v>
      </c>
      <c r="AT98" t="e">
        <f t="shared" si="72"/>
        <v>#DIV/0!</v>
      </c>
      <c r="AU98">
        <v>-1</v>
      </c>
      <c r="AV98" t="s">
        <v>2146</v>
      </c>
      <c r="AW98">
        <v>10515.9</v>
      </c>
      <c r="AX98">
        <v>572.99634615384616</v>
      </c>
      <c r="AY98">
        <v>672.77</v>
      </c>
      <c r="AZ98">
        <f t="shared" si="73"/>
        <v>0.14830276891977023</v>
      </c>
      <c r="BA98">
        <v>0.5</v>
      </c>
      <c r="BB98">
        <f t="shared" si="74"/>
        <v>1261.2195005571025</v>
      </c>
      <c r="BC98">
        <f t="shared" si="75"/>
        <v>19.777462896459539</v>
      </c>
      <c r="BD98">
        <f t="shared" si="76"/>
        <v>93.521172074113991</v>
      </c>
      <c r="BE98">
        <f t="shared" si="77"/>
        <v>1.6474105330025246E-2</v>
      </c>
      <c r="BF98">
        <f t="shared" si="78"/>
        <v>-1</v>
      </c>
      <c r="BG98" t="e">
        <f t="shared" si="79"/>
        <v>#DIV/0!</v>
      </c>
      <c r="BH98" t="s">
        <v>367</v>
      </c>
      <c r="BI98">
        <v>0</v>
      </c>
      <c r="BJ98" t="e">
        <f t="shared" si="80"/>
        <v>#DIV/0!</v>
      </c>
      <c r="BK98" t="e">
        <f t="shared" si="81"/>
        <v>#DIV/0!</v>
      </c>
      <c r="BL98" t="e">
        <f t="shared" si="82"/>
        <v>#DIV/0!</v>
      </c>
      <c r="BM98" t="e">
        <f t="shared" si="83"/>
        <v>#DIV/0!</v>
      </c>
      <c r="BN98">
        <f t="shared" si="84"/>
        <v>0.14830276891977023</v>
      </c>
      <c r="BO98" t="e">
        <f t="shared" si="85"/>
        <v>#DIV/0!</v>
      </c>
      <c r="BP98" t="e">
        <f t="shared" si="86"/>
        <v>#DIV/0!</v>
      </c>
      <c r="BQ98" t="e">
        <f t="shared" si="87"/>
        <v>#DIV/0!</v>
      </c>
      <c r="BR98" t="s">
        <v>367</v>
      </c>
      <c r="BS98" t="s">
        <v>367</v>
      </c>
      <c r="BT98" t="s">
        <v>367</v>
      </c>
      <c r="BU98" t="s">
        <v>367</v>
      </c>
      <c r="BV98" t="s">
        <v>367</v>
      </c>
      <c r="BW98" t="s">
        <v>367</v>
      </c>
      <c r="BX98" t="s">
        <v>367</v>
      </c>
      <c r="BY98" t="s">
        <v>367</v>
      </c>
      <c r="BZ98" t="s">
        <v>367</v>
      </c>
      <c r="CA98" t="s">
        <v>367</v>
      </c>
      <c r="CB98" t="s">
        <v>367</v>
      </c>
      <c r="CC98" t="s">
        <v>367</v>
      </c>
      <c r="CD98" t="s">
        <v>367</v>
      </c>
      <c r="CE98" t="s">
        <v>367</v>
      </c>
      <c r="CF98" t="s">
        <v>367</v>
      </c>
      <c r="CG98" t="s">
        <v>367</v>
      </c>
      <c r="CH98" t="s">
        <v>367</v>
      </c>
      <c r="CI98" t="s">
        <v>367</v>
      </c>
      <c r="CJ98">
        <f t="shared" si="88"/>
        <v>1500.01</v>
      </c>
      <c r="CK98">
        <f t="shared" si="89"/>
        <v>1261.2195005571025</v>
      </c>
      <c r="CL98">
        <f t="shared" si="90"/>
        <v>0.84080739498876844</v>
      </c>
      <c r="CM98">
        <f t="shared" si="91"/>
        <v>0.16115827232832308</v>
      </c>
      <c r="CN98">
        <v>6</v>
      </c>
      <c r="CO98">
        <v>0.5</v>
      </c>
      <c r="CP98" t="s">
        <v>368</v>
      </c>
      <c r="CQ98">
        <v>2</v>
      </c>
      <c r="CR98">
        <v>1658257587.5999999</v>
      </c>
      <c r="CS98">
        <v>1998.4190000000001</v>
      </c>
      <c r="CT98">
        <v>2028.53</v>
      </c>
      <c r="CU98">
        <v>19.437000000000001</v>
      </c>
      <c r="CV98">
        <v>14.3634</v>
      </c>
      <c r="CW98">
        <v>1964.43</v>
      </c>
      <c r="CX98">
        <v>16.508400000000002</v>
      </c>
      <c r="CY98">
        <v>600.20100000000002</v>
      </c>
      <c r="CZ98">
        <v>101.039</v>
      </c>
      <c r="DA98">
        <v>9.9943699999999996E-2</v>
      </c>
      <c r="DB98">
        <v>27.816600000000001</v>
      </c>
      <c r="DC98">
        <v>30.067</v>
      </c>
      <c r="DD98">
        <v>999.9</v>
      </c>
      <c r="DE98">
        <v>0</v>
      </c>
      <c r="DF98">
        <v>0</v>
      </c>
      <c r="DG98">
        <v>10008.799999999999</v>
      </c>
      <c r="DH98">
        <v>0</v>
      </c>
      <c r="DI98">
        <v>1231.48</v>
      </c>
      <c r="DJ98">
        <v>-29.469799999999999</v>
      </c>
      <c r="DK98">
        <v>2038.68</v>
      </c>
      <c r="DL98">
        <v>2058.09</v>
      </c>
      <c r="DM98">
        <v>5.07355</v>
      </c>
      <c r="DN98">
        <v>2028.53</v>
      </c>
      <c r="DO98">
        <v>14.3634</v>
      </c>
      <c r="DP98">
        <v>1.9639</v>
      </c>
      <c r="DQ98">
        <v>1.4512700000000001</v>
      </c>
      <c r="DR98">
        <v>17.156300000000002</v>
      </c>
      <c r="DS98">
        <v>12.4642</v>
      </c>
      <c r="DT98">
        <v>1500.01</v>
      </c>
      <c r="DU98">
        <v>0.97299599999999997</v>
      </c>
      <c r="DV98">
        <v>2.70035E-2</v>
      </c>
      <c r="DW98">
        <v>0</v>
      </c>
      <c r="DX98">
        <v>572.60299999999995</v>
      </c>
      <c r="DY98">
        <v>4.9993100000000004</v>
      </c>
      <c r="DZ98">
        <v>18682.099999999999</v>
      </c>
      <c r="EA98">
        <v>13259.3</v>
      </c>
      <c r="EB98">
        <v>39.375</v>
      </c>
      <c r="EC98">
        <v>40.75</v>
      </c>
      <c r="ED98">
        <v>39.811999999999998</v>
      </c>
      <c r="EE98">
        <v>40.25</v>
      </c>
      <c r="EF98">
        <v>40.625</v>
      </c>
      <c r="EG98">
        <v>1454.64</v>
      </c>
      <c r="EH98">
        <v>40.369999999999997</v>
      </c>
      <c r="EI98">
        <v>0</v>
      </c>
      <c r="EJ98">
        <v>157.5</v>
      </c>
      <c r="EK98">
        <v>0</v>
      </c>
      <c r="EL98">
        <v>572.99634615384616</v>
      </c>
      <c r="EM98">
        <v>-3.9823247739327812</v>
      </c>
      <c r="EN98">
        <v>-26607.825580790399</v>
      </c>
      <c r="EO98">
        <v>20456.257692307699</v>
      </c>
      <c r="EP98">
        <v>15</v>
      </c>
      <c r="EQ98">
        <v>1658257617.0999999</v>
      </c>
      <c r="ER98" t="s">
        <v>2147</v>
      </c>
      <c r="ES98">
        <v>1658257617.0999999</v>
      </c>
      <c r="ET98">
        <v>1658257465.0999999</v>
      </c>
      <c r="EU98">
        <v>70</v>
      </c>
      <c r="EV98">
        <v>-0.64500000000000002</v>
      </c>
      <c r="EW98">
        <v>-4.0000000000000001E-3</v>
      </c>
      <c r="EX98">
        <v>33.988999999999997</v>
      </c>
      <c r="EY98">
        <v>2.5550000000000002</v>
      </c>
      <c r="EZ98">
        <v>2001</v>
      </c>
      <c r="FA98">
        <v>14</v>
      </c>
      <c r="FB98">
        <v>1.05</v>
      </c>
      <c r="FC98">
        <v>0.02</v>
      </c>
      <c r="FD98">
        <v>-29.719185365853651</v>
      </c>
      <c r="FE98">
        <v>1.5843449477351299</v>
      </c>
      <c r="FF98">
        <v>0.21764081347091291</v>
      </c>
      <c r="FG98">
        <v>1</v>
      </c>
      <c r="FH98">
        <v>1998.470322580645</v>
      </c>
      <c r="FI98">
        <v>3.5704838709689919</v>
      </c>
      <c r="FJ98">
        <v>0.27740134975328612</v>
      </c>
      <c r="FK98">
        <v>1</v>
      </c>
      <c r="FL98">
        <v>5.0924917073170732</v>
      </c>
      <c r="FM98">
        <v>-5.3548432055741071E-2</v>
      </c>
      <c r="FN98">
        <v>7.8898437038026747E-3</v>
      </c>
      <c r="FO98">
        <v>1</v>
      </c>
      <c r="FP98">
        <v>19.467229032258071</v>
      </c>
      <c r="FQ98">
        <v>-0.24105483870969849</v>
      </c>
      <c r="FR98">
        <v>1.806651141054481E-2</v>
      </c>
      <c r="FS98">
        <v>1</v>
      </c>
      <c r="FT98">
        <v>4</v>
      </c>
      <c r="FU98">
        <v>4</v>
      </c>
      <c r="FV98" t="s">
        <v>1604</v>
      </c>
      <c r="FW98">
        <v>3.1725400000000001</v>
      </c>
      <c r="FX98">
        <v>2.79698</v>
      </c>
      <c r="FY98">
        <v>0.28696899999999997</v>
      </c>
      <c r="FZ98">
        <v>0.293325</v>
      </c>
      <c r="GA98">
        <v>9.1787099999999996E-2</v>
      </c>
      <c r="GB98">
        <v>8.3298700000000003E-2</v>
      </c>
      <c r="GC98">
        <v>22000.799999999999</v>
      </c>
      <c r="GD98">
        <v>17391.900000000001</v>
      </c>
      <c r="GE98">
        <v>29006.6</v>
      </c>
      <c r="GF98">
        <v>24099.1</v>
      </c>
      <c r="GG98">
        <v>33332.800000000003</v>
      </c>
      <c r="GH98">
        <v>32280.799999999999</v>
      </c>
      <c r="GI98">
        <v>40318.300000000003</v>
      </c>
      <c r="GJ98">
        <v>39327.599999999999</v>
      </c>
      <c r="GK98">
        <v>2.1207500000000001</v>
      </c>
      <c r="GL98">
        <v>1.7563299999999999</v>
      </c>
      <c r="GM98">
        <v>6.6112699999999996E-2</v>
      </c>
      <c r="GN98">
        <v>0</v>
      </c>
      <c r="GO98">
        <v>28.990300000000001</v>
      </c>
      <c r="GP98">
        <v>999.9</v>
      </c>
      <c r="GQ98">
        <v>31.1</v>
      </c>
      <c r="GR98">
        <v>40.700000000000003</v>
      </c>
      <c r="GS98">
        <v>23.685700000000001</v>
      </c>
      <c r="GT98">
        <v>62.397799999999997</v>
      </c>
      <c r="GU98">
        <v>35.204300000000003</v>
      </c>
      <c r="GV98">
        <v>1</v>
      </c>
      <c r="GW98">
        <v>0.38368400000000003</v>
      </c>
      <c r="GX98">
        <v>4.0172299999999996</v>
      </c>
      <c r="GY98">
        <v>20.213999999999999</v>
      </c>
      <c r="GZ98">
        <v>5.2282200000000003</v>
      </c>
      <c r="HA98">
        <v>11.914099999999999</v>
      </c>
      <c r="HB98">
        <v>4.9638</v>
      </c>
      <c r="HC98">
        <v>3.2919999999999998</v>
      </c>
      <c r="HD98">
        <v>9999</v>
      </c>
      <c r="HE98">
        <v>9999</v>
      </c>
      <c r="HF98">
        <v>9999</v>
      </c>
      <c r="HG98">
        <v>999.9</v>
      </c>
      <c r="HH98">
        <v>1.8775900000000001</v>
      </c>
      <c r="HI98">
        <v>1.87592</v>
      </c>
      <c r="HJ98">
        <v>1.87469</v>
      </c>
      <c r="HK98">
        <v>1.8739300000000001</v>
      </c>
      <c r="HL98">
        <v>1.87531</v>
      </c>
      <c r="HM98">
        <v>1.87026</v>
      </c>
      <c r="HN98">
        <v>1.87439</v>
      </c>
      <c r="HO98">
        <v>1.8794299999999999</v>
      </c>
      <c r="HP98">
        <v>0</v>
      </c>
      <c r="HQ98">
        <v>0</v>
      </c>
      <c r="HR98">
        <v>0</v>
      </c>
      <c r="HS98">
        <v>0</v>
      </c>
      <c r="HT98" t="s">
        <v>371</v>
      </c>
      <c r="HU98" t="s">
        <v>372</v>
      </c>
      <c r="HV98" t="s">
        <v>373</v>
      </c>
      <c r="HW98" t="s">
        <v>780</v>
      </c>
      <c r="HX98" t="s">
        <v>780</v>
      </c>
      <c r="HY98" t="s">
        <v>373</v>
      </c>
      <c r="HZ98">
        <v>0</v>
      </c>
      <c r="IA98">
        <v>100</v>
      </c>
      <c r="IB98">
        <v>100</v>
      </c>
      <c r="IC98">
        <v>33.988999999999997</v>
      </c>
      <c r="ID98">
        <v>2.9285999999999999</v>
      </c>
      <c r="IE98">
        <v>34.632104093070787</v>
      </c>
      <c r="IF98">
        <v>0</v>
      </c>
      <c r="IG98">
        <v>0</v>
      </c>
      <c r="IH98">
        <v>0</v>
      </c>
      <c r="II98">
        <v>1.4455</v>
      </c>
      <c r="IJ98">
        <v>0.132664</v>
      </c>
      <c r="IK98">
        <v>-3.7730099999999998E-3</v>
      </c>
      <c r="IL98">
        <v>7.1394499999999996E-5</v>
      </c>
      <c r="IM98">
        <v>-10</v>
      </c>
      <c r="IN98">
        <v>1836</v>
      </c>
      <c r="IO98">
        <v>0</v>
      </c>
      <c r="IP98">
        <v>23</v>
      </c>
      <c r="IQ98">
        <v>2</v>
      </c>
      <c r="IR98">
        <v>2</v>
      </c>
      <c r="IS98">
        <v>3.9648400000000001</v>
      </c>
      <c r="IT98">
        <v>2.36816</v>
      </c>
      <c r="IU98">
        <v>1.42578</v>
      </c>
      <c r="IV98">
        <v>2.2827099999999998</v>
      </c>
      <c r="IW98">
        <v>1.5478499999999999</v>
      </c>
      <c r="IX98">
        <v>2.4096700000000002</v>
      </c>
      <c r="IY98">
        <v>43.317599999999999</v>
      </c>
      <c r="IZ98">
        <v>15.4892</v>
      </c>
      <c r="JA98">
        <v>18</v>
      </c>
      <c r="JB98">
        <v>639.89700000000005</v>
      </c>
      <c r="JC98">
        <v>389.65100000000001</v>
      </c>
      <c r="JD98">
        <v>23.390899999999998</v>
      </c>
      <c r="JE98">
        <v>31.915099999999999</v>
      </c>
      <c r="JF98">
        <v>30.001300000000001</v>
      </c>
      <c r="JG98">
        <v>31.759899999999998</v>
      </c>
      <c r="JH98">
        <v>31.689</v>
      </c>
      <c r="JI98">
        <v>79.377099999999999</v>
      </c>
      <c r="JJ98">
        <v>35.025700000000001</v>
      </c>
      <c r="JK98">
        <v>0</v>
      </c>
      <c r="JL98">
        <v>23.367999999999999</v>
      </c>
      <c r="JM98">
        <v>2028.73</v>
      </c>
      <c r="JN98">
        <v>14.3066</v>
      </c>
      <c r="JO98">
        <v>94.930899999999994</v>
      </c>
      <c r="JP98">
        <v>100.048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master</vt:lpstr>
      <vt:lpstr>7_7</vt:lpstr>
      <vt:lpstr>7_7_processed</vt:lpstr>
      <vt:lpstr>7_8</vt:lpstr>
      <vt:lpstr>7_8_processed</vt:lpstr>
      <vt:lpstr>7_11</vt:lpstr>
      <vt:lpstr>7_11_processed</vt:lpstr>
      <vt:lpstr>7_12</vt:lpstr>
      <vt:lpstr>7_12_2</vt:lpstr>
      <vt:lpstr>7_13</vt:lpstr>
      <vt:lpstr>7_15</vt:lpstr>
      <vt:lpstr>7_18</vt:lpstr>
      <vt:lpstr>7_19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Chaney Hart</dc:creator>
  <cp:lastModifiedBy>Chaney Hart</cp:lastModifiedBy>
  <dcterms:created xsi:type="dcterms:W3CDTF">2022-07-14T02:56:57Z</dcterms:created>
  <dcterms:modified xsi:type="dcterms:W3CDTF">2022-07-20T14:37:31Z</dcterms:modified>
</cp:coreProperties>
</file>